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525" windowWidth="19815" windowHeight="7365" activeTab="2"/>
  </bookViews>
  <sheets>
    <sheet name="STOCK" sheetId="1" r:id="rId1"/>
    <sheet name="LAPORAN OKTOBER 2016" sheetId="2" r:id="rId2"/>
    <sheet name="TRANSAKSI" sheetId="3" r:id="rId3"/>
    <sheet name="CARTOON" sheetId="8" r:id="rId4"/>
    <sheet name="REQUEST " sheetId="5" r:id="rId5"/>
    <sheet name="PR0GRAM" sheetId="9" r:id="rId6"/>
  </sheets>
  <definedNames>
    <definedName name="_xlnm._FilterDatabase" localSheetId="1" hidden="1">'LAPORAN OKTOBER 2016'!$B$5:$G$1481</definedName>
    <definedName name="_xlnm._FilterDatabase" localSheetId="4" hidden="1">'REQUEST '!$A$5:$K$849</definedName>
    <definedName name="_xlnm._FilterDatabase" localSheetId="0" hidden="1">STOCK!$B$5:$G$1492</definedName>
    <definedName name="_xlnm._FilterDatabase" localSheetId="2" hidden="1">TRANSAKSI!$A$7:$T$1177</definedName>
    <definedName name="KELUAR">'LAPORAN OKTOBER 2016'!$BF$3:$CK$1459</definedName>
    <definedName name="MASUK">'LAPORAN OKTOBER 2016'!$Y$3:$BD$1459</definedName>
    <definedName name="PEMBELIAN_BARANG_MASUK_MARET_2013">'LAPORAN OKTOBER 2016'!$Y$1:$BD$1459</definedName>
    <definedName name="PENJUALAN_BARANG_KELUAR_2015">'LAPORAN OKTOBER 2016'!$BF$1:$CK$1459</definedName>
  </definedNames>
  <calcPr calcId="124519"/>
</workbook>
</file>

<file path=xl/calcChain.xml><?xml version="1.0" encoding="utf-8"?>
<calcChain xmlns="http://schemas.openxmlformats.org/spreadsheetml/2006/main">
  <c r="G7" i="1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544"/>
  <c r="G545"/>
  <c r="G546"/>
  <c r="G547"/>
  <c r="G548"/>
  <c r="G549"/>
  <c r="G550"/>
  <c r="G551"/>
  <c r="G552"/>
  <c r="G553"/>
  <c r="G554"/>
  <c r="G555"/>
  <c r="G556"/>
  <c r="G557"/>
  <c r="G558"/>
  <c r="G559"/>
  <c r="G560"/>
  <c r="G561"/>
  <c r="G562"/>
  <c r="G563"/>
  <c r="G564"/>
  <c r="G565"/>
  <c r="G566"/>
  <c r="G567"/>
  <c r="G568"/>
  <c r="G569"/>
  <c r="G570"/>
  <c r="G571"/>
  <c r="G572"/>
  <c r="G573"/>
  <c r="G574"/>
  <c r="G575"/>
  <c r="G576"/>
  <c r="G577"/>
  <c r="G578"/>
  <c r="G579"/>
  <c r="G580"/>
  <c r="G581"/>
  <c r="G582"/>
  <c r="G583"/>
  <c r="G584"/>
  <c r="G585"/>
  <c r="G586"/>
  <c r="G587"/>
  <c r="G588"/>
  <c r="G589"/>
  <c r="G590"/>
  <c r="G591"/>
  <c r="G592"/>
  <c r="G593"/>
  <c r="G594"/>
  <c r="G595"/>
  <c r="G596"/>
  <c r="G597"/>
  <c r="G598"/>
  <c r="G599"/>
  <c r="G600"/>
  <c r="G601"/>
  <c r="G602"/>
  <c r="G603"/>
  <c r="G604"/>
  <c r="G605"/>
  <c r="G606"/>
  <c r="G607"/>
  <c r="G608"/>
  <c r="G609"/>
  <c r="G610"/>
  <c r="G611"/>
  <c r="G612"/>
  <c r="G613"/>
  <c r="G614"/>
  <c r="G615"/>
  <c r="G616"/>
  <c r="G617"/>
  <c r="G619"/>
  <c r="G620"/>
  <c r="G621"/>
  <c r="G622"/>
  <c r="G623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645"/>
  <c r="G646"/>
  <c r="G648"/>
  <c r="G649"/>
  <c r="G652"/>
  <c r="G653"/>
  <c r="G654"/>
  <c r="G655"/>
  <c r="G656"/>
  <c r="G657"/>
  <c r="G658"/>
  <c r="G659"/>
  <c r="G660"/>
  <c r="G661"/>
  <c r="G662"/>
  <c r="G663"/>
  <c r="G664"/>
  <c r="G666"/>
  <c r="G667"/>
  <c r="G668"/>
  <c r="G669"/>
  <c r="G670"/>
  <c r="G671"/>
  <c r="G672"/>
  <c r="G673"/>
  <c r="G674"/>
  <c r="G675"/>
  <c r="G676"/>
  <c r="G677"/>
  <c r="G678"/>
  <c r="G679"/>
  <c r="G680"/>
  <c r="G681"/>
  <c r="G682"/>
  <c r="G683"/>
  <c r="G684"/>
  <c r="G685"/>
  <c r="G686"/>
  <c r="G687"/>
  <c r="G688"/>
  <c r="G689"/>
  <c r="G690"/>
  <c r="G691"/>
  <c r="G692"/>
  <c r="G693"/>
  <c r="G694"/>
  <c r="G695"/>
  <c r="G696"/>
  <c r="G697"/>
  <c r="G698"/>
  <c r="G699"/>
  <c r="G700"/>
  <c r="G701"/>
  <c r="G702"/>
  <c r="G703"/>
  <c r="G704"/>
  <c r="G705"/>
  <c r="G706"/>
  <c r="G707"/>
  <c r="G708"/>
  <c r="G709"/>
  <c r="G710"/>
  <c r="G711"/>
  <c r="G712"/>
  <c r="G713"/>
  <c r="G714"/>
  <c r="G715"/>
  <c r="G716"/>
  <c r="G717"/>
  <c r="G718"/>
  <c r="G719"/>
  <c r="G720"/>
  <c r="G721"/>
  <c r="G722"/>
  <c r="G723"/>
  <c r="G724"/>
  <c r="G725"/>
  <c r="G726"/>
  <c r="G727"/>
  <c r="G728"/>
  <c r="G729"/>
  <c r="G730"/>
  <c r="G731"/>
  <c r="G732"/>
  <c r="G733"/>
  <c r="G734"/>
  <c r="G735"/>
  <c r="G736"/>
  <c r="G737"/>
  <c r="G738"/>
  <c r="G739"/>
  <c r="G740"/>
  <c r="G741"/>
  <c r="G742"/>
  <c r="G743"/>
  <c r="G744"/>
  <c r="G745"/>
  <c r="G746"/>
  <c r="G747"/>
  <c r="G748"/>
  <c r="G749"/>
  <c r="G750"/>
  <c r="G751"/>
  <c r="G752"/>
  <c r="G753"/>
  <c r="G754"/>
  <c r="G755"/>
  <c r="G756"/>
  <c r="G757"/>
  <c r="G758"/>
  <c r="G759"/>
  <c r="G760"/>
  <c r="G761"/>
  <c r="G762"/>
  <c r="G763"/>
  <c r="G764"/>
  <c r="G765"/>
  <c r="G766"/>
  <c r="G767"/>
  <c r="G768"/>
  <c r="G769"/>
  <c r="G770"/>
  <c r="G771"/>
  <c r="G772"/>
  <c r="G773"/>
  <c r="G774"/>
  <c r="G775"/>
  <c r="G776"/>
  <c r="G777"/>
  <c r="G778"/>
  <c r="G779"/>
  <c r="G780"/>
  <c r="G781"/>
  <c r="G782"/>
  <c r="G783"/>
  <c r="G784"/>
  <c r="G785"/>
  <c r="G786"/>
  <c r="G787"/>
  <c r="G788"/>
  <c r="G789"/>
  <c r="G790"/>
  <c r="G791"/>
  <c r="G792"/>
  <c r="G793"/>
  <c r="G794"/>
  <c r="G795"/>
  <c r="G796"/>
  <c r="G797"/>
  <c r="G798"/>
  <c r="G799"/>
  <c r="G800"/>
  <c r="G801"/>
  <c r="G802"/>
  <c r="G803"/>
  <c r="G804"/>
  <c r="G805"/>
  <c r="G806"/>
  <c r="G807"/>
  <c r="G808"/>
  <c r="G809"/>
  <c r="G810"/>
  <c r="G811"/>
  <c r="G812"/>
  <c r="G813"/>
  <c r="G814"/>
  <c r="G815"/>
  <c r="G816"/>
  <c r="G817"/>
  <c r="G818"/>
  <c r="G819"/>
  <c r="G820"/>
  <c r="G821"/>
  <c r="G822"/>
  <c r="G823"/>
  <c r="G824"/>
  <c r="G825"/>
  <c r="G826"/>
  <c r="G827"/>
  <c r="G828"/>
  <c r="G829"/>
  <c r="G830"/>
  <c r="G831"/>
  <c r="G832"/>
  <c r="G833"/>
  <c r="G834"/>
  <c r="G835"/>
  <c r="G836"/>
  <c r="G837"/>
  <c r="G838"/>
  <c r="G839"/>
  <c r="G840"/>
  <c r="G841"/>
  <c r="G842"/>
  <c r="G843"/>
  <c r="G844"/>
  <c r="G845"/>
  <c r="G846"/>
  <c r="G847"/>
  <c r="G848"/>
  <c r="G849"/>
  <c r="G850"/>
  <c r="G851"/>
  <c r="G852"/>
  <c r="G853"/>
  <c r="G854"/>
  <c r="G855"/>
  <c r="G856"/>
  <c r="G857"/>
  <c r="G858"/>
  <c r="G859"/>
  <c r="G860"/>
  <c r="G861"/>
  <c r="G862"/>
  <c r="G863"/>
  <c r="G864"/>
  <c r="G865"/>
  <c r="G866"/>
  <c r="G867"/>
  <c r="G868"/>
  <c r="G869"/>
  <c r="G870"/>
  <c r="G871"/>
  <c r="G872"/>
  <c r="G873"/>
  <c r="G874"/>
  <c r="G875"/>
  <c r="G876"/>
  <c r="G877"/>
  <c r="G878"/>
  <c r="G879"/>
  <c r="G880"/>
  <c r="G881"/>
  <c r="G882"/>
  <c r="G883"/>
  <c r="G884"/>
  <c r="G885"/>
  <c r="G886"/>
  <c r="G887"/>
  <c r="G889"/>
  <c r="G890"/>
  <c r="G891"/>
  <c r="G892"/>
  <c r="G893"/>
  <c r="G894"/>
  <c r="G895"/>
  <c r="G896"/>
  <c r="G897"/>
  <c r="G898"/>
  <c r="G899"/>
  <c r="G900"/>
  <c r="G901"/>
  <c r="G902"/>
  <c r="G903"/>
  <c r="G904"/>
  <c r="G905"/>
  <c r="G907"/>
  <c r="G908"/>
  <c r="G909"/>
  <c r="G910"/>
  <c r="G911"/>
  <c r="G912"/>
  <c r="G913"/>
  <c r="G914"/>
  <c r="G915"/>
  <c r="G916"/>
  <c r="G917"/>
  <c r="G918"/>
  <c r="G919"/>
  <c r="G920"/>
  <c r="G921"/>
  <c r="G922"/>
  <c r="G923"/>
  <c r="G924"/>
  <c r="G925"/>
  <c r="G926"/>
  <c r="G927"/>
  <c r="G928"/>
  <c r="G929"/>
  <c r="G930"/>
  <c r="G931"/>
  <c r="G932"/>
  <c r="G933"/>
  <c r="G934"/>
  <c r="G935"/>
  <c r="G936"/>
  <c r="G937"/>
  <c r="G938"/>
  <c r="G939"/>
  <c r="G940"/>
  <c r="G941"/>
  <c r="G942"/>
  <c r="G943"/>
  <c r="G944"/>
  <c r="G945"/>
  <c r="G946"/>
  <c r="G947"/>
  <c r="G948"/>
  <c r="G949"/>
  <c r="G950"/>
  <c r="G951"/>
  <c r="G952"/>
  <c r="G953"/>
  <c r="G954"/>
  <c r="G955"/>
  <c r="G956"/>
  <c r="G957"/>
  <c r="G958"/>
  <c r="G959"/>
  <c r="G960"/>
  <c r="G961"/>
  <c r="G962"/>
  <c r="G963"/>
  <c r="G964"/>
  <c r="G965"/>
  <c r="G966"/>
  <c r="G967"/>
  <c r="G968"/>
  <c r="G969"/>
  <c r="G970"/>
  <c r="G971"/>
  <c r="G972"/>
  <c r="G973"/>
  <c r="G974"/>
  <c r="G975"/>
  <c r="G976"/>
  <c r="G977"/>
  <c r="G978"/>
  <c r="G979"/>
  <c r="G980"/>
  <c r="G981"/>
  <c r="G982"/>
  <c r="G983"/>
  <c r="G984"/>
  <c r="G985"/>
  <c r="G986"/>
  <c r="G987"/>
  <c r="G988"/>
  <c r="G989"/>
  <c r="G990"/>
  <c r="G991"/>
  <c r="G992"/>
  <c r="G993"/>
  <c r="G994"/>
  <c r="G995"/>
  <c r="G996"/>
  <c r="G997"/>
  <c r="G998"/>
  <c r="G999"/>
  <c r="G1000"/>
  <c r="G1001"/>
  <c r="G1002"/>
  <c r="G1003"/>
  <c r="G1004"/>
  <c r="G1005"/>
  <c r="G1006"/>
  <c r="G1007"/>
  <c r="G1008"/>
  <c r="G1009"/>
  <c r="G1010"/>
  <c r="G1011"/>
  <c r="G1012"/>
  <c r="G1013"/>
  <c r="G1014"/>
  <c r="G1015"/>
  <c r="G1016"/>
  <c r="G1017"/>
  <c r="G1018"/>
  <c r="G1019"/>
  <c r="G1020"/>
  <c r="G1021"/>
  <c r="G1022"/>
  <c r="G1023"/>
  <c r="G1024"/>
  <c r="G1025"/>
  <c r="G1026"/>
  <c r="G1027"/>
  <c r="G1028"/>
  <c r="G1029"/>
  <c r="G1030"/>
  <c r="G1031"/>
  <c r="G1032"/>
  <c r="G1033"/>
  <c r="G1034"/>
  <c r="G1035"/>
  <c r="G1036"/>
  <c r="G1037"/>
  <c r="G1038"/>
  <c r="G1039"/>
  <c r="G1040"/>
  <c r="G1041"/>
  <c r="G1042"/>
  <c r="G1043"/>
  <c r="G1044"/>
  <c r="G1045"/>
  <c r="G1046"/>
  <c r="G1047"/>
  <c r="G1048"/>
  <c r="G1049"/>
  <c r="G1050"/>
  <c r="G1051"/>
  <c r="G1052"/>
  <c r="G1053"/>
  <c r="G1054"/>
  <c r="G1055"/>
  <c r="G1056"/>
  <c r="G1057"/>
  <c r="G1058"/>
  <c r="G1059"/>
  <c r="G1060"/>
  <c r="G1061"/>
  <c r="G1062"/>
  <c r="G1063"/>
  <c r="G1064"/>
  <c r="G1065"/>
  <c r="G1066"/>
  <c r="G1067"/>
  <c r="G1068"/>
  <c r="G1069"/>
  <c r="G1070"/>
  <c r="G1071"/>
  <c r="G1072"/>
  <c r="G1073"/>
  <c r="G1074"/>
  <c r="G1075"/>
  <c r="G1076"/>
  <c r="G1077"/>
  <c r="G1078"/>
  <c r="G1079"/>
  <c r="G1080"/>
  <c r="G1081"/>
  <c r="G1082"/>
  <c r="G1083"/>
  <c r="G1084"/>
  <c r="G1085"/>
  <c r="G1086"/>
  <c r="G1087"/>
  <c r="G1088"/>
  <c r="G1089"/>
  <c r="G1090"/>
  <c r="G1091"/>
  <c r="G1092"/>
  <c r="G1093"/>
  <c r="G1094"/>
  <c r="G1095"/>
  <c r="G1096"/>
  <c r="G1097"/>
  <c r="G1098"/>
  <c r="G1099"/>
  <c r="G1100"/>
  <c r="G1101"/>
  <c r="G1102"/>
  <c r="G1103"/>
  <c r="G1104"/>
  <c r="G1105"/>
  <c r="G1106"/>
  <c r="G1107"/>
  <c r="G1108"/>
  <c r="G1109"/>
  <c r="G1110"/>
  <c r="G1111"/>
  <c r="G1112"/>
  <c r="G1113"/>
  <c r="G1114"/>
  <c r="G1115"/>
  <c r="G1116"/>
  <c r="G1117"/>
  <c r="G1118"/>
  <c r="G1119"/>
  <c r="G1120"/>
  <c r="G1121"/>
  <c r="G1122"/>
  <c r="G1123"/>
  <c r="G1124"/>
  <c r="G1125"/>
  <c r="G1126"/>
  <c r="G1127"/>
  <c r="G1128"/>
  <c r="G1129"/>
  <c r="G1130"/>
  <c r="G1131"/>
  <c r="G1132"/>
  <c r="G1133"/>
  <c r="G1134"/>
  <c r="G1135"/>
  <c r="G1136"/>
  <c r="G1137"/>
  <c r="G1138"/>
  <c r="G1139"/>
  <c r="G1140"/>
  <c r="G1141"/>
  <c r="G1142"/>
  <c r="G1143"/>
  <c r="G1144"/>
  <c r="G1145"/>
  <c r="G1146"/>
  <c r="G1147"/>
  <c r="G1148"/>
  <c r="G1149"/>
  <c r="G1150"/>
  <c r="G1151"/>
  <c r="G1152"/>
  <c r="G1153"/>
  <c r="G1154"/>
  <c r="G1155"/>
  <c r="G1156"/>
  <c r="G1157"/>
  <c r="G1158"/>
  <c r="G1159"/>
  <c r="G1160"/>
  <c r="G1161"/>
  <c r="G1162"/>
  <c r="G1163"/>
  <c r="G1164"/>
  <c r="G1165"/>
  <c r="G1166"/>
  <c r="G1167"/>
  <c r="G1168"/>
  <c r="G1169"/>
  <c r="G1170"/>
  <c r="G1171"/>
  <c r="G1172"/>
  <c r="G1173"/>
  <c r="G1174"/>
  <c r="G1175"/>
  <c r="G1176"/>
  <c r="G1177"/>
  <c r="G1178"/>
  <c r="G1179"/>
  <c r="G1180"/>
  <c r="G1181"/>
  <c r="G1182"/>
  <c r="G1183"/>
  <c r="G1184"/>
  <c r="G1185"/>
  <c r="G1186"/>
  <c r="G1187"/>
  <c r="G1188"/>
  <c r="G1189"/>
  <c r="G1190"/>
  <c r="G1191"/>
  <c r="G1192"/>
  <c r="G1193"/>
  <c r="G1194"/>
  <c r="G1195"/>
  <c r="G1196"/>
  <c r="G1197"/>
  <c r="G1198"/>
  <c r="G1199"/>
  <c r="G1200"/>
  <c r="G1201"/>
  <c r="G1202"/>
  <c r="G1203"/>
  <c r="G1204"/>
  <c r="G1205"/>
  <c r="G1206"/>
  <c r="G1207"/>
  <c r="G1208"/>
  <c r="G1209"/>
  <c r="G1210"/>
  <c r="G1211"/>
  <c r="G1212"/>
  <c r="G1213"/>
  <c r="G1214"/>
  <c r="G1215"/>
  <c r="G1216"/>
  <c r="G1217"/>
  <c r="G1218"/>
  <c r="G1219"/>
  <c r="G1220"/>
  <c r="G1221"/>
  <c r="G1222"/>
  <c r="G1223"/>
  <c r="G1224"/>
  <c r="G1225"/>
  <c r="G1226"/>
  <c r="G1227"/>
  <c r="G1228"/>
  <c r="G1229"/>
  <c r="G1230"/>
  <c r="G1231"/>
  <c r="G1232"/>
  <c r="G1233"/>
  <c r="G1234"/>
  <c r="G1235"/>
  <c r="G1236"/>
  <c r="G1237"/>
  <c r="G1238"/>
  <c r="G1239"/>
  <c r="G1240"/>
  <c r="G1241"/>
  <c r="G1242"/>
  <c r="G1243"/>
  <c r="G1244"/>
  <c r="G1245"/>
  <c r="G1246"/>
  <c r="G1247"/>
  <c r="G1248"/>
  <c r="G1249"/>
  <c r="G1250"/>
  <c r="G1251"/>
  <c r="G1252"/>
  <c r="G1253"/>
  <c r="G1254"/>
  <c r="G1255"/>
  <c r="G1256"/>
  <c r="G1257"/>
  <c r="G1258"/>
  <c r="G1259"/>
  <c r="G1260"/>
  <c r="G1261"/>
  <c r="G1262"/>
  <c r="G1263"/>
  <c r="G1264"/>
  <c r="G1265"/>
  <c r="G1266"/>
  <c r="G1267"/>
  <c r="G1268"/>
  <c r="G1269"/>
  <c r="G1270"/>
  <c r="G1271"/>
  <c r="G1272"/>
  <c r="G1273"/>
  <c r="G1274"/>
  <c r="G1275"/>
  <c r="G1276"/>
  <c r="G1277"/>
  <c r="G1278"/>
  <c r="G1279"/>
  <c r="G1280"/>
  <c r="G1281"/>
  <c r="G1282"/>
  <c r="G1283"/>
  <c r="G1284"/>
  <c r="G1285"/>
  <c r="G1286"/>
  <c r="G1287"/>
  <c r="G1288"/>
  <c r="G1289"/>
  <c r="G1290"/>
  <c r="G1291"/>
  <c r="G1292"/>
  <c r="G1293"/>
  <c r="G1294"/>
  <c r="G1295"/>
  <c r="G1296"/>
  <c r="G1297"/>
  <c r="G1298"/>
  <c r="G1299"/>
  <c r="G1300"/>
  <c r="G1301"/>
  <c r="G1302"/>
  <c r="G1303"/>
  <c r="G1304"/>
  <c r="G1305"/>
  <c r="G1306"/>
  <c r="G1307"/>
  <c r="G1308"/>
  <c r="G1309"/>
  <c r="G1310"/>
  <c r="G1311"/>
  <c r="G1312"/>
  <c r="G1313"/>
  <c r="G1314"/>
  <c r="G1315"/>
  <c r="G1316"/>
  <c r="G1317"/>
  <c r="G1318"/>
  <c r="G1319"/>
  <c r="G1320"/>
  <c r="G1321"/>
  <c r="G1322"/>
  <c r="G1323"/>
  <c r="G1324"/>
  <c r="G1325"/>
  <c r="G1326"/>
  <c r="G1327"/>
  <c r="G1328"/>
  <c r="G1329"/>
  <c r="G1330"/>
  <c r="G1331"/>
  <c r="G1332"/>
  <c r="G1333"/>
  <c r="G1334"/>
  <c r="G1335"/>
  <c r="G1336"/>
  <c r="G1337"/>
  <c r="G1338"/>
  <c r="G1339"/>
  <c r="G1340"/>
  <c r="G1341"/>
  <c r="G1342"/>
  <c r="G1343"/>
  <c r="G1344"/>
  <c r="G1345"/>
  <c r="G1346"/>
  <c r="G1347"/>
  <c r="G1348"/>
  <c r="G1349"/>
  <c r="G1350"/>
  <c r="G1351"/>
  <c r="G1352"/>
  <c r="G1353"/>
  <c r="G1354"/>
  <c r="G1355"/>
  <c r="G1356"/>
  <c r="G1357"/>
  <c r="G1358"/>
  <c r="G1359"/>
  <c r="G1360"/>
  <c r="G1361"/>
  <c r="G1362"/>
  <c r="G1363"/>
  <c r="G1364"/>
  <c r="G1365"/>
  <c r="G1366"/>
  <c r="G1367"/>
  <c r="G1368"/>
  <c r="G1369"/>
  <c r="G1370"/>
  <c r="G1371"/>
  <c r="G1372"/>
  <c r="G1373"/>
  <c r="G1374"/>
  <c r="G1375"/>
  <c r="G1376"/>
  <c r="G1377"/>
  <c r="G1378"/>
  <c r="G1379"/>
  <c r="G1380"/>
  <c r="G1381"/>
  <c r="G1382"/>
  <c r="G1383"/>
  <c r="G1384"/>
  <c r="G1385"/>
  <c r="G1386"/>
  <c r="G1387"/>
  <c r="G1388"/>
  <c r="G1389"/>
  <c r="G1390"/>
  <c r="G1391"/>
  <c r="G1392"/>
  <c r="G1393"/>
  <c r="G1394"/>
  <c r="G1395"/>
  <c r="G1396"/>
  <c r="G1397"/>
  <c r="G1398"/>
  <c r="G1399"/>
  <c r="G1400"/>
  <c r="G1401"/>
  <c r="G1402"/>
  <c r="G1403"/>
  <c r="G1404"/>
  <c r="G1405"/>
  <c r="G1406"/>
  <c r="G1407"/>
  <c r="G1408"/>
  <c r="G1409"/>
  <c r="G1410"/>
  <c r="G1411"/>
  <c r="G1412"/>
  <c r="G1413"/>
  <c r="G1414"/>
  <c r="G1415"/>
  <c r="G1416"/>
  <c r="G1417"/>
  <c r="G1418"/>
  <c r="G1419"/>
  <c r="G1420"/>
  <c r="G1421"/>
  <c r="G1422"/>
  <c r="G1423"/>
  <c r="G1424"/>
  <c r="G1425"/>
  <c r="G1426"/>
  <c r="G1427"/>
  <c r="G1428"/>
  <c r="G1429"/>
  <c r="G1430"/>
  <c r="G1431"/>
  <c r="G1432"/>
  <c r="G1433"/>
  <c r="G1434"/>
  <c r="G1435"/>
  <c r="G1436"/>
  <c r="G1437"/>
  <c r="G1438"/>
  <c r="G1439"/>
  <c r="G1440"/>
  <c r="G1441"/>
  <c r="G1442"/>
  <c r="G1443"/>
  <c r="G1444"/>
  <c r="G1445"/>
  <c r="G1446"/>
  <c r="G1447"/>
  <c r="G1448"/>
  <c r="G1449"/>
  <c r="G1450"/>
  <c r="G1451"/>
  <c r="G1452"/>
  <c r="G1453"/>
  <c r="G1454"/>
  <c r="G1455"/>
  <c r="G1456"/>
  <c r="G1457"/>
  <c r="G1458"/>
  <c r="G1459"/>
  <c r="G1460"/>
  <c r="G1461"/>
  <c r="G1462"/>
  <c r="G1463"/>
  <c r="G1464"/>
  <c r="G1465"/>
  <c r="G1466"/>
  <c r="G1467"/>
  <c r="G1468"/>
  <c r="G1469"/>
  <c r="G1470"/>
  <c r="G1471"/>
  <c r="G1472"/>
  <c r="G1473"/>
  <c r="G1474"/>
  <c r="G1475"/>
  <c r="G1476"/>
  <c r="G1477"/>
  <c r="G1478"/>
  <c r="G1479"/>
  <c r="G1480"/>
  <c r="G1481"/>
  <c r="G1482"/>
  <c r="G1483"/>
  <c r="G1484"/>
  <c r="G1485"/>
  <c r="G1486"/>
  <c r="G1487"/>
  <c r="G1488"/>
  <c r="G1489"/>
  <c r="G1490"/>
  <c r="G1491"/>
  <c r="G1492"/>
  <c r="G6"/>
  <c r="P249" i="3"/>
  <c r="R249" s="1"/>
  <c r="I249"/>
  <c r="R128" i="2"/>
  <c r="T128" s="1"/>
  <c r="R202"/>
  <c r="R685"/>
  <c r="T685" s="1"/>
  <c r="R921"/>
  <c r="T921" s="1"/>
  <c r="R1080"/>
  <c r="T202"/>
  <c r="T1080"/>
  <c r="P253" i="3"/>
  <c r="R253" s="1"/>
  <c r="H253"/>
  <c r="I253" s="1"/>
  <c r="I317"/>
  <c r="I316"/>
  <c r="I315"/>
  <c r="I314"/>
  <c r="I313"/>
  <c r="I312"/>
  <c r="I311"/>
  <c r="I310"/>
  <c r="H393"/>
  <c r="I393" s="1"/>
  <c r="H370"/>
  <c r="I370" s="1"/>
  <c r="H300"/>
  <c r="I300" s="1"/>
  <c r="CK1470" i="2"/>
  <c r="Q1470" s="1"/>
  <c r="R1470" s="1"/>
  <c r="T1470" s="1"/>
  <c r="BD1470"/>
  <c r="L1470" s="1"/>
  <c r="M1470" s="1"/>
  <c r="O1470" s="1"/>
  <c r="V1470"/>
  <c r="I1470"/>
  <c r="J1470" s="1"/>
  <c r="CK588"/>
  <c r="Q588" s="1"/>
  <c r="R588" s="1"/>
  <c r="T588" s="1"/>
  <c r="BD588"/>
  <c r="L588" s="1"/>
  <c r="M588" s="1"/>
  <c r="O588" s="1"/>
  <c r="V588"/>
  <c r="I588"/>
  <c r="J588" s="1"/>
  <c r="CK1339"/>
  <c r="Q1339" s="1"/>
  <c r="R1339" s="1"/>
  <c r="T1339" s="1"/>
  <c r="BD1339"/>
  <c r="L1339" s="1"/>
  <c r="M1339" s="1"/>
  <c r="O1339" s="1"/>
  <c r="V1339"/>
  <c r="I1339"/>
  <c r="J1339" s="1"/>
  <c r="CK932"/>
  <c r="Q932" s="1"/>
  <c r="R932" s="1"/>
  <c r="T932" s="1"/>
  <c r="BD932"/>
  <c r="L932" s="1"/>
  <c r="M932" s="1"/>
  <c r="O932" s="1"/>
  <c r="V932"/>
  <c r="I932"/>
  <c r="J932" s="1"/>
  <c r="CK940"/>
  <c r="Q940" s="1"/>
  <c r="R940" s="1"/>
  <c r="T940" s="1"/>
  <c r="BD940"/>
  <c r="L940" s="1"/>
  <c r="M940" s="1"/>
  <c r="O940" s="1"/>
  <c r="V940"/>
  <c r="I940"/>
  <c r="J940" s="1"/>
  <c r="CK1475"/>
  <c r="BD1475"/>
  <c r="L1475" s="1"/>
  <c r="M1475" s="1"/>
  <c r="O1475" s="1"/>
  <c r="V1475"/>
  <c r="I1475"/>
  <c r="J1475" s="1"/>
  <c r="CK1474"/>
  <c r="Q1474" s="1"/>
  <c r="R1474" s="1"/>
  <c r="T1474" s="1"/>
  <c r="BD1474"/>
  <c r="L1474" s="1"/>
  <c r="M1474" s="1"/>
  <c r="O1474" s="1"/>
  <c r="V1474"/>
  <c r="I1474"/>
  <c r="J1474" s="1"/>
  <c r="CK1473"/>
  <c r="Q1473" s="1"/>
  <c r="R1473" s="1"/>
  <c r="T1473" s="1"/>
  <c r="BD1473"/>
  <c r="L1473" s="1"/>
  <c r="M1473" s="1"/>
  <c r="O1473" s="1"/>
  <c r="V1473"/>
  <c r="I1473"/>
  <c r="J1473" s="1"/>
  <c r="CK1472"/>
  <c r="Q1472" s="1"/>
  <c r="R1472" s="1"/>
  <c r="T1472" s="1"/>
  <c r="BD1472"/>
  <c r="L1472" s="1"/>
  <c r="M1472" s="1"/>
  <c r="O1472" s="1"/>
  <c r="V1472"/>
  <c r="I1472"/>
  <c r="J1472" s="1"/>
  <c r="CK1471"/>
  <c r="Q1471" s="1"/>
  <c r="R1471" s="1"/>
  <c r="T1471" s="1"/>
  <c r="BD1471"/>
  <c r="L1471" s="1"/>
  <c r="M1471" s="1"/>
  <c r="O1471" s="1"/>
  <c r="V1471"/>
  <c r="I1471"/>
  <c r="J1471" s="1"/>
  <c r="H330" i="3"/>
  <c r="I330" s="1"/>
  <c r="H325"/>
  <c r="I325" s="1"/>
  <c r="H213"/>
  <c r="I213" s="1"/>
  <c r="H214"/>
  <c r="I214" s="1"/>
  <c r="P298"/>
  <c r="R298" s="1"/>
  <c r="H298"/>
  <c r="I298" s="1"/>
  <c r="P189"/>
  <c r="R189" s="1"/>
  <c r="H189"/>
  <c r="I189" s="1"/>
  <c r="H296"/>
  <c r="I296" s="1"/>
  <c r="I14"/>
  <c r="I86"/>
  <c r="I161"/>
  <c r="I193"/>
  <c r="I207"/>
  <c r="I208"/>
  <c r="I210"/>
  <c r="I236"/>
  <c r="I237"/>
  <c r="I350"/>
  <c r="I472"/>
  <c r="I480"/>
  <c r="I481"/>
  <c r="I483"/>
  <c r="I486"/>
  <c r="I537"/>
  <c r="I599"/>
  <c r="I600"/>
  <c r="I631"/>
  <c r="I632"/>
  <c r="I633"/>
  <c r="I634"/>
  <c r="I699"/>
  <c r="I787"/>
  <c r="I898"/>
  <c r="I956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06"/>
  <c r="P107"/>
  <c r="P108"/>
  <c r="P109"/>
  <c r="P110"/>
  <c r="P111"/>
  <c r="P112"/>
  <c r="P113"/>
  <c r="P114"/>
  <c r="P115"/>
  <c r="P116"/>
  <c r="P117"/>
  <c r="P118"/>
  <c r="P119"/>
  <c r="P120"/>
  <c r="P121"/>
  <c r="P122"/>
  <c r="P123"/>
  <c r="P124"/>
  <c r="P125"/>
  <c r="P126"/>
  <c r="P127"/>
  <c r="P128"/>
  <c r="P129"/>
  <c r="P130"/>
  <c r="P131"/>
  <c r="P132"/>
  <c r="P133"/>
  <c r="P134"/>
  <c r="P135"/>
  <c r="P136"/>
  <c r="P137"/>
  <c r="P138"/>
  <c r="P139"/>
  <c r="P140"/>
  <c r="P141"/>
  <c r="P142"/>
  <c r="P143"/>
  <c r="P144"/>
  <c r="P145"/>
  <c r="P146"/>
  <c r="P147"/>
  <c r="P148"/>
  <c r="P149"/>
  <c r="P150"/>
  <c r="P151"/>
  <c r="P152"/>
  <c r="P153"/>
  <c r="P154"/>
  <c r="P155"/>
  <c r="P156"/>
  <c r="P157"/>
  <c r="P158"/>
  <c r="P159"/>
  <c r="P160"/>
  <c r="P161"/>
  <c r="P162"/>
  <c r="P163"/>
  <c r="P164"/>
  <c r="P165"/>
  <c r="P166"/>
  <c r="P167"/>
  <c r="P168"/>
  <c r="P169"/>
  <c r="P170"/>
  <c r="P171"/>
  <c r="P172"/>
  <c r="P173"/>
  <c r="P174"/>
  <c r="P175"/>
  <c r="P176"/>
  <c r="P177"/>
  <c r="P178"/>
  <c r="P179"/>
  <c r="P180"/>
  <c r="P181"/>
  <c r="P182"/>
  <c r="P183"/>
  <c r="P184"/>
  <c r="P185"/>
  <c r="P186"/>
  <c r="P187"/>
  <c r="P188"/>
  <c r="P190"/>
  <c r="P191"/>
  <c r="P192"/>
  <c r="P193"/>
  <c r="P194"/>
  <c r="P195"/>
  <c r="P196"/>
  <c r="P197"/>
  <c r="P198"/>
  <c r="P199"/>
  <c r="P200"/>
  <c r="P201"/>
  <c r="P202"/>
  <c r="P203"/>
  <c r="P204"/>
  <c r="P205"/>
  <c r="P206"/>
  <c r="P207"/>
  <c r="P208"/>
  <c r="P209"/>
  <c r="P210"/>
  <c r="P211"/>
  <c r="P212"/>
  <c r="P216"/>
  <c r="P217"/>
  <c r="P218"/>
  <c r="P219"/>
  <c r="P220"/>
  <c r="P221"/>
  <c r="P222"/>
  <c r="P223"/>
  <c r="P224"/>
  <c r="P225"/>
  <c r="P226"/>
  <c r="P227"/>
  <c r="P228"/>
  <c r="P229"/>
  <c r="P230"/>
  <c r="P231"/>
  <c r="P236"/>
  <c r="P237"/>
  <c r="P238"/>
  <c r="P239"/>
  <c r="P240"/>
  <c r="P241"/>
  <c r="P242"/>
  <c r="P243"/>
  <c r="P244"/>
  <c r="P245"/>
  <c r="P246"/>
  <c r="P247"/>
  <c r="P258"/>
  <c r="P259"/>
  <c r="P260"/>
  <c r="P261"/>
  <c r="P262"/>
  <c r="P263"/>
  <c r="P264"/>
  <c r="P265"/>
  <c r="P266"/>
  <c r="P267"/>
  <c r="P268"/>
  <c r="P269"/>
  <c r="P270"/>
  <c r="P271"/>
  <c r="P272"/>
  <c r="P273"/>
  <c r="P274"/>
  <c r="P285"/>
  <c r="P286"/>
  <c r="P287"/>
  <c r="P275"/>
  <c r="P276"/>
  <c r="P277"/>
  <c r="P278"/>
  <c r="P288"/>
  <c r="P289"/>
  <c r="P290"/>
  <c r="P291"/>
  <c r="P292"/>
  <c r="P293"/>
  <c r="P294"/>
  <c r="P295"/>
  <c r="P296"/>
  <c r="P297"/>
  <c r="P299"/>
  <c r="P300"/>
  <c r="P248"/>
  <c r="P301"/>
  <c r="P302"/>
  <c r="P303"/>
  <c r="P304"/>
  <c r="P305"/>
  <c r="P306"/>
  <c r="P307"/>
  <c r="P308"/>
  <c r="P213"/>
  <c r="P214"/>
  <c r="P279"/>
  <c r="P280"/>
  <c r="P309"/>
  <c r="P310"/>
  <c r="P311"/>
  <c r="P312"/>
  <c r="P313"/>
  <c r="P314"/>
  <c r="P315"/>
  <c r="P316"/>
  <c r="P317"/>
  <c r="P318"/>
  <c r="P319"/>
  <c r="P320"/>
  <c r="P321"/>
  <c r="P322"/>
  <c r="P323"/>
  <c r="P324"/>
  <c r="P325"/>
  <c r="P326"/>
  <c r="P327"/>
  <c r="P328"/>
  <c r="P329"/>
  <c r="P330"/>
  <c r="P331"/>
  <c r="P332"/>
  <c r="P333"/>
  <c r="P334"/>
  <c r="P335"/>
  <c r="P336"/>
  <c r="P337"/>
  <c r="P338"/>
  <c r="P339"/>
  <c r="P340"/>
  <c r="P341"/>
  <c r="P342"/>
  <c r="P343"/>
  <c r="P344"/>
  <c r="P345"/>
  <c r="P346"/>
  <c r="P215"/>
  <c r="P347"/>
  <c r="P281"/>
  <c r="P359"/>
  <c r="P360"/>
  <c r="P361"/>
  <c r="P362"/>
  <c r="P363"/>
  <c r="P364"/>
  <c r="P365"/>
  <c r="P366"/>
  <c r="P367"/>
  <c r="P368"/>
  <c r="P369"/>
  <c r="P370"/>
  <c r="P371"/>
  <c r="P372"/>
  <c r="P348"/>
  <c r="P349"/>
  <c r="P350"/>
  <c r="P351"/>
  <c r="P352"/>
  <c r="P353"/>
  <c r="P373"/>
  <c r="P250"/>
  <c r="P251"/>
  <c r="P252"/>
  <c r="P254"/>
  <c r="P374"/>
  <c r="P375"/>
  <c r="P354"/>
  <c r="P355"/>
  <c r="P356"/>
  <c r="P357"/>
  <c r="P358"/>
  <c r="P376"/>
  <c r="P377"/>
  <c r="P378"/>
  <c r="P379"/>
  <c r="P380"/>
  <c r="P381"/>
  <c r="P382"/>
  <c r="P383"/>
  <c r="P384"/>
  <c r="P385"/>
  <c r="P386"/>
  <c r="P387"/>
  <c r="P388"/>
  <c r="P389"/>
  <c r="P390"/>
  <c r="P391"/>
  <c r="P392"/>
  <c r="P393"/>
  <c r="P394"/>
  <c r="P395"/>
  <c r="P396"/>
  <c r="P397"/>
  <c r="P398"/>
  <c r="P399"/>
  <c r="P400"/>
  <c r="P401"/>
  <c r="P402"/>
  <c r="P403"/>
  <c r="P404"/>
  <c r="P405"/>
  <c r="P406"/>
  <c r="P407"/>
  <c r="P408"/>
  <c r="P409"/>
  <c r="P282"/>
  <c r="P283"/>
  <c r="P284"/>
  <c r="P410"/>
  <c r="P411"/>
  <c r="P412"/>
  <c r="P413"/>
  <c r="P414"/>
  <c r="P416"/>
  <c r="P417"/>
  <c r="P418"/>
  <c r="P415"/>
  <c r="P419"/>
  <c r="P420"/>
  <c r="P421"/>
  <c r="P422"/>
  <c r="P255"/>
  <c r="P256"/>
  <c r="P257"/>
  <c r="P232"/>
  <c r="P233"/>
  <c r="P234"/>
  <c r="P235"/>
  <c r="P423"/>
  <c r="P424"/>
  <c r="P425"/>
  <c r="P426"/>
  <c r="P427"/>
  <c r="P428"/>
  <c r="P429"/>
  <c r="P430"/>
  <c r="P431"/>
  <c r="P432"/>
  <c r="P433"/>
  <c r="P434"/>
  <c r="P435"/>
  <c r="P436"/>
  <c r="P437"/>
  <c r="P438"/>
  <c r="P439"/>
  <c r="P440"/>
  <c r="P441"/>
  <c r="P442"/>
  <c r="P443"/>
  <c r="P444"/>
  <c r="P445"/>
  <c r="P446"/>
  <c r="P447"/>
  <c r="P448"/>
  <c r="P449"/>
  <c r="P450"/>
  <c r="P451"/>
  <c r="P452"/>
  <c r="P453"/>
  <c r="P454"/>
  <c r="P455"/>
  <c r="P456"/>
  <c r="P457"/>
  <c r="P458"/>
  <c r="P459"/>
  <c r="P460"/>
  <c r="P461"/>
  <c r="P462"/>
  <c r="P463"/>
  <c r="P464"/>
  <c r="P465"/>
  <c r="P466"/>
  <c r="P467"/>
  <c r="P468"/>
  <c r="P469"/>
  <c r="P470"/>
  <c r="P471"/>
  <c r="P472"/>
  <c r="P473"/>
  <c r="P474"/>
  <c r="P475"/>
  <c r="P476"/>
  <c r="P477"/>
  <c r="P478"/>
  <c r="P479"/>
  <c r="P480"/>
  <c r="P481"/>
  <c r="P482"/>
  <c r="P483"/>
  <c r="P484"/>
  <c r="P485"/>
  <c r="P486"/>
  <c r="P487"/>
  <c r="P488"/>
  <c r="P489"/>
  <c r="P490"/>
  <c r="P491"/>
  <c r="P492"/>
  <c r="P493"/>
  <c r="P494"/>
  <c r="P495"/>
  <c r="P496"/>
  <c r="P497"/>
  <c r="P498"/>
  <c r="P499"/>
  <c r="P500"/>
  <c r="P501"/>
  <c r="P502"/>
  <c r="P503"/>
  <c r="P504"/>
  <c r="P505"/>
  <c r="P506"/>
  <c r="P507"/>
  <c r="P508"/>
  <c r="P509"/>
  <c r="P510"/>
  <c r="P511"/>
  <c r="P512"/>
  <c r="P513"/>
  <c r="P514"/>
  <c r="P515"/>
  <c r="P516"/>
  <c r="P517"/>
  <c r="P518"/>
  <c r="P519"/>
  <c r="P520"/>
  <c r="P521"/>
  <c r="P522"/>
  <c r="P523"/>
  <c r="P524"/>
  <c r="P525"/>
  <c r="P526"/>
  <c r="P527"/>
  <c r="P528"/>
  <c r="P529"/>
  <c r="P530"/>
  <c r="P531"/>
  <c r="P532"/>
  <c r="P533"/>
  <c r="P534"/>
  <c r="P535"/>
  <c r="P536"/>
  <c r="P537"/>
  <c r="P538"/>
  <c r="P539"/>
  <c r="P540"/>
  <c r="P541"/>
  <c r="P542"/>
  <c r="P543"/>
  <c r="P544"/>
  <c r="P545"/>
  <c r="P546"/>
  <c r="P547"/>
  <c r="P548"/>
  <c r="P549"/>
  <c r="P550"/>
  <c r="P551"/>
  <c r="P552"/>
  <c r="P553"/>
  <c r="P554"/>
  <c r="P555"/>
  <c r="P556"/>
  <c r="P557"/>
  <c r="P558"/>
  <c r="P559"/>
  <c r="P560"/>
  <c r="P561"/>
  <c r="P562"/>
  <c r="P563"/>
  <c r="P564"/>
  <c r="P565"/>
  <c r="P566"/>
  <c r="P567"/>
  <c r="P568"/>
  <c r="P569"/>
  <c r="P570"/>
  <c r="P571"/>
  <c r="P572"/>
  <c r="P573"/>
  <c r="P574"/>
  <c r="P575"/>
  <c r="P576"/>
  <c r="P577"/>
  <c r="P578"/>
  <c r="P579"/>
  <c r="P580"/>
  <c r="P581"/>
  <c r="P582"/>
  <c r="P583"/>
  <c r="P584"/>
  <c r="P585"/>
  <c r="P586"/>
  <c r="P587"/>
  <c r="P588"/>
  <c r="P589"/>
  <c r="P590"/>
  <c r="P591"/>
  <c r="P592"/>
  <c r="P593"/>
  <c r="P594"/>
  <c r="P595"/>
  <c r="P596"/>
  <c r="P597"/>
  <c r="P598"/>
  <c r="P599"/>
  <c r="P600"/>
  <c r="P601"/>
  <c r="P602"/>
  <c r="P603"/>
  <c r="P604"/>
  <c r="P605"/>
  <c r="P606"/>
  <c r="P607"/>
  <c r="P608"/>
  <c r="P609"/>
  <c r="P610"/>
  <c r="P611"/>
  <c r="P612"/>
  <c r="P613"/>
  <c r="P614"/>
  <c r="P615"/>
  <c r="P616"/>
  <c r="P617"/>
  <c r="P618"/>
  <c r="P619"/>
  <c r="P620"/>
  <c r="P621"/>
  <c r="P622"/>
  <c r="P623"/>
  <c r="P624"/>
  <c r="P625"/>
  <c r="P626"/>
  <c r="P627"/>
  <c r="P628"/>
  <c r="P629"/>
  <c r="P630"/>
  <c r="P631"/>
  <c r="P632"/>
  <c r="P633"/>
  <c r="P634"/>
  <c r="P635"/>
  <c r="P636"/>
  <c r="P637"/>
  <c r="P638"/>
  <c r="P639"/>
  <c r="P640"/>
  <c r="P641"/>
  <c r="P642"/>
  <c r="P643"/>
  <c r="P644"/>
  <c r="P645"/>
  <c r="P646"/>
  <c r="P647"/>
  <c r="P648"/>
  <c r="P649"/>
  <c r="P650"/>
  <c r="P651"/>
  <c r="P652"/>
  <c r="P653"/>
  <c r="P654"/>
  <c r="P655"/>
  <c r="P656"/>
  <c r="P657"/>
  <c r="P658"/>
  <c r="P659"/>
  <c r="P660"/>
  <c r="P661"/>
  <c r="P662"/>
  <c r="P663"/>
  <c r="P664"/>
  <c r="P665"/>
  <c r="P666"/>
  <c r="P667"/>
  <c r="P668"/>
  <c r="P669"/>
  <c r="P670"/>
  <c r="P671"/>
  <c r="P672"/>
  <c r="P673"/>
  <c r="P674"/>
  <c r="P675"/>
  <c r="P676"/>
  <c r="P677"/>
  <c r="P678"/>
  <c r="P679"/>
  <c r="P680"/>
  <c r="P681"/>
  <c r="P682"/>
  <c r="P683"/>
  <c r="P684"/>
  <c r="P685"/>
  <c r="P686"/>
  <c r="P687"/>
  <c r="P688"/>
  <c r="P689"/>
  <c r="P690"/>
  <c r="P691"/>
  <c r="P692"/>
  <c r="P693"/>
  <c r="P694"/>
  <c r="P695"/>
  <c r="P696"/>
  <c r="P697"/>
  <c r="P698"/>
  <c r="P699"/>
  <c r="P700"/>
  <c r="P701"/>
  <c r="P702"/>
  <c r="P703"/>
  <c r="P704"/>
  <c r="P705"/>
  <c r="P706"/>
  <c r="P707"/>
  <c r="P708"/>
  <c r="P709"/>
  <c r="P710"/>
  <c r="P711"/>
  <c r="P712"/>
  <c r="P713"/>
  <c r="P714"/>
  <c r="P715"/>
  <c r="P716"/>
  <c r="P717"/>
  <c r="P718"/>
  <c r="P719"/>
  <c r="P720"/>
  <c r="P721"/>
  <c r="P722"/>
  <c r="P723"/>
  <c r="P724"/>
  <c r="P725"/>
  <c r="P726"/>
  <c r="P727"/>
  <c r="P728"/>
  <c r="P729"/>
  <c r="P730"/>
  <c r="P731"/>
  <c r="P732"/>
  <c r="P733"/>
  <c r="P734"/>
  <c r="P735"/>
  <c r="P736"/>
  <c r="P737"/>
  <c r="P738"/>
  <c r="P739"/>
  <c r="P740"/>
  <c r="P741"/>
  <c r="P742"/>
  <c r="P743"/>
  <c r="P744"/>
  <c r="P745"/>
  <c r="P746"/>
  <c r="P747"/>
  <c r="P748"/>
  <c r="P749"/>
  <c r="P750"/>
  <c r="P751"/>
  <c r="P752"/>
  <c r="P753"/>
  <c r="P754"/>
  <c r="P755"/>
  <c r="P756"/>
  <c r="P757"/>
  <c r="P758"/>
  <c r="P759"/>
  <c r="P760"/>
  <c r="P761"/>
  <c r="P762"/>
  <c r="P763"/>
  <c r="P764"/>
  <c r="P765"/>
  <c r="P766"/>
  <c r="P767"/>
  <c r="P768"/>
  <c r="P769"/>
  <c r="P770"/>
  <c r="P771"/>
  <c r="P772"/>
  <c r="P773"/>
  <c r="P774"/>
  <c r="P775"/>
  <c r="P776"/>
  <c r="P777"/>
  <c r="P778"/>
  <c r="P779"/>
  <c r="P780"/>
  <c r="P781"/>
  <c r="P782"/>
  <c r="P783"/>
  <c r="P784"/>
  <c r="P785"/>
  <c r="P786"/>
  <c r="P787"/>
  <c r="P788"/>
  <c r="P789"/>
  <c r="P790"/>
  <c r="P791"/>
  <c r="P792"/>
  <c r="P793"/>
  <c r="P794"/>
  <c r="P795"/>
  <c r="P796"/>
  <c r="P797"/>
  <c r="P798"/>
  <c r="P799"/>
  <c r="P800"/>
  <c r="P801"/>
  <c r="P802"/>
  <c r="P803"/>
  <c r="P804"/>
  <c r="P805"/>
  <c r="P806"/>
  <c r="P807"/>
  <c r="P808"/>
  <c r="P809"/>
  <c r="P810"/>
  <c r="P811"/>
  <c r="P812"/>
  <c r="P813"/>
  <c r="P814"/>
  <c r="P815"/>
  <c r="P816"/>
  <c r="P817"/>
  <c r="P818"/>
  <c r="P819"/>
  <c r="P820"/>
  <c r="P821"/>
  <c r="P822"/>
  <c r="P823"/>
  <c r="P824"/>
  <c r="P825"/>
  <c r="P826"/>
  <c r="P827"/>
  <c r="P828"/>
  <c r="P829"/>
  <c r="P830"/>
  <c r="P831"/>
  <c r="P832"/>
  <c r="P833"/>
  <c r="P834"/>
  <c r="P835"/>
  <c r="P836"/>
  <c r="P837"/>
  <c r="P838"/>
  <c r="P839"/>
  <c r="P840"/>
  <c r="P841"/>
  <c r="P842"/>
  <c r="P843"/>
  <c r="P844"/>
  <c r="P845"/>
  <c r="P846"/>
  <c r="P847"/>
  <c r="P848"/>
  <c r="P849"/>
  <c r="P850"/>
  <c r="P851"/>
  <c r="P852"/>
  <c r="P853"/>
  <c r="P854"/>
  <c r="P855"/>
  <c r="P856"/>
  <c r="P857"/>
  <c r="P858"/>
  <c r="P859"/>
  <c r="P860"/>
  <c r="P861"/>
  <c r="P862"/>
  <c r="P863"/>
  <c r="P864"/>
  <c r="P865"/>
  <c r="P866"/>
  <c r="P867"/>
  <c r="P868"/>
  <c r="P869"/>
  <c r="P870"/>
  <c r="P871"/>
  <c r="P872"/>
  <c r="P873"/>
  <c r="P874"/>
  <c r="P875"/>
  <c r="P876"/>
  <c r="P877"/>
  <c r="P878"/>
  <c r="P879"/>
  <c r="P880"/>
  <c r="P881"/>
  <c r="P882"/>
  <c r="P883"/>
  <c r="P884"/>
  <c r="P885"/>
  <c r="P886"/>
  <c r="P887"/>
  <c r="P888"/>
  <c r="P889"/>
  <c r="P890"/>
  <c r="P891"/>
  <c r="P892"/>
  <c r="P893"/>
  <c r="P894"/>
  <c r="P895"/>
  <c r="P896"/>
  <c r="P897"/>
  <c r="P898"/>
  <c r="P899"/>
  <c r="P900"/>
  <c r="P901"/>
  <c r="P902"/>
  <c r="P903"/>
  <c r="P904"/>
  <c r="P905"/>
  <c r="P906"/>
  <c r="P907"/>
  <c r="P908"/>
  <c r="P909"/>
  <c r="P910"/>
  <c r="P911"/>
  <c r="P912"/>
  <c r="P913"/>
  <c r="P914"/>
  <c r="P915"/>
  <c r="P916"/>
  <c r="P917"/>
  <c r="P918"/>
  <c r="P919"/>
  <c r="P920"/>
  <c r="P921"/>
  <c r="P922"/>
  <c r="P923"/>
  <c r="P924"/>
  <c r="P925"/>
  <c r="P926"/>
  <c r="P927"/>
  <c r="P928"/>
  <c r="P929"/>
  <c r="P930"/>
  <c r="P931"/>
  <c r="P932"/>
  <c r="P933"/>
  <c r="P934"/>
  <c r="P935"/>
  <c r="P936"/>
  <c r="P937"/>
  <c r="P938"/>
  <c r="P939"/>
  <c r="P940"/>
  <c r="P941"/>
  <c r="P942"/>
  <c r="P943"/>
  <c r="P944"/>
  <c r="P945"/>
  <c r="P946"/>
  <c r="P947"/>
  <c r="P948"/>
  <c r="P949"/>
  <c r="P950"/>
  <c r="P951"/>
  <c r="P952"/>
  <c r="P953"/>
  <c r="P954"/>
  <c r="P955"/>
  <c r="P956"/>
  <c r="P957"/>
  <c r="P958"/>
  <c r="P959"/>
  <c r="P960"/>
  <c r="P961"/>
  <c r="P962"/>
  <c r="P963"/>
  <c r="P964"/>
  <c r="P965"/>
  <c r="P966"/>
  <c r="P967"/>
  <c r="P968"/>
  <c r="P969"/>
  <c r="P970"/>
  <c r="P971"/>
  <c r="P972"/>
  <c r="P973"/>
  <c r="P974"/>
  <c r="P975"/>
  <c r="P976"/>
  <c r="P977"/>
  <c r="P978"/>
  <c r="P979"/>
  <c r="P980"/>
  <c r="P981"/>
  <c r="P982"/>
  <c r="P983"/>
  <c r="P984"/>
  <c r="P985"/>
  <c r="P986"/>
  <c r="P987"/>
  <c r="P988"/>
  <c r="P989"/>
  <c r="P990"/>
  <c r="P991"/>
  <c r="P992"/>
  <c r="P993"/>
  <c r="P994"/>
  <c r="P995"/>
  <c r="P996"/>
  <c r="P997"/>
  <c r="P998"/>
  <c r="P999"/>
  <c r="P1000"/>
  <c r="P1001"/>
  <c r="P1002"/>
  <c r="P1003"/>
  <c r="P1004"/>
  <c r="P1005"/>
  <c r="P1006"/>
  <c r="P1007"/>
  <c r="P1008"/>
  <c r="P1009"/>
  <c r="P1010"/>
  <c r="P1011"/>
  <c r="P1012"/>
  <c r="P1013"/>
  <c r="P1014"/>
  <c r="P1015"/>
  <c r="P1016"/>
  <c r="P1017"/>
  <c r="P1018"/>
  <c r="P1019"/>
  <c r="P1020"/>
  <c r="P1021"/>
  <c r="P1022"/>
  <c r="P1023"/>
  <c r="P1024"/>
  <c r="P1025"/>
  <c r="P1026"/>
  <c r="P1027"/>
  <c r="P1028"/>
  <c r="P1029"/>
  <c r="P1030"/>
  <c r="P1031"/>
  <c r="P1032"/>
  <c r="P1033"/>
  <c r="P1034"/>
  <c r="P1035"/>
  <c r="P1036"/>
  <c r="P1037"/>
  <c r="P1038"/>
  <c r="P1039"/>
  <c r="P1040"/>
  <c r="P1041"/>
  <c r="P1042"/>
  <c r="P1043"/>
  <c r="P1044"/>
  <c r="P1045"/>
  <c r="P1046"/>
  <c r="P1047"/>
  <c r="P1048"/>
  <c r="P1049"/>
  <c r="P1050"/>
  <c r="P1051"/>
  <c r="P1052"/>
  <c r="P1053"/>
  <c r="P1054"/>
  <c r="P1055"/>
  <c r="P1056"/>
  <c r="P1057"/>
  <c r="P1058"/>
  <c r="P1059"/>
  <c r="P1060"/>
  <c r="P1061"/>
  <c r="P1062"/>
  <c r="P1063"/>
  <c r="P1064"/>
  <c r="P1065"/>
  <c r="P1066"/>
  <c r="P1067"/>
  <c r="P1068"/>
  <c r="P1069"/>
  <c r="P1070"/>
  <c r="P1071"/>
  <c r="P1072"/>
  <c r="P1073"/>
  <c r="P1074"/>
  <c r="P1075"/>
  <c r="P1076"/>
  <c r="P1077"/>
  <c r="P1078"/>
  <c r="P1079"/>
  <c r="P1080"/>
  <c r="P1081"/>
  <c r="P1082"/>
  <c r="P1083"/>
  <c r="P1084"/>
  <c r="P1085"/>
  <c r="P1086"/>
  <c r="P1087"/>
  <c r="P1088"/>
  <c r="P1089"/>
  <c r="P1090"/>
  <c r="P1091"/>
  <c r="P1092"/>
  <c r="P1093"/>
  <c r="P1094"/>
  <c r="P1095"/>
  <c r="P1096"/>
  <c r="P1097"/>
  <c r="P1098"/>
  <c r="P1099"/>
  <c r="P1100"/>
  <c r="P1101"/>
  <c r="P1102"/>
  <c r="P1103"/>
  <c r="P1104"/>
  <c r="P1105"/>
  <c r="P1106"/>
  <c r="P1107"/>
  <c r="P1108"/>
  <c r="P1109"/>
  <c r="P1110"/>
  <c r="P1111"/>
  <c r="P1112"/>
  <c r="P1113"/>
  <c r="P1114"/>
  <c r="P1115"/>
  <c r="P1116"/>
  <c r="P1117"/>
  <c r="P1118"/>
  <c r="P1119"/>
  <c r="P1120"/>
  <c r="P1121"/>
  <c r="P1122"/>
  <c r="P1123"/>
  <c r="P1124"/>
  <c r="P1125"/>
  <c r="P1126"/>
  <c r="P1127"/>
  <c r="P1128"/>
  <c r="P1129"/>
  <c r="P1130"/>
  <c r="P1131"/>
  <c r="P1132"/>
  <c r="P1133"/>
  <c r="P1134"/>
  <c r="P1135"/>
  <c r="P1136"/>
  <c r="P1137"/>
  <c r="P1138"/>
  <c r="P1139"/>
  <c r="P1140"/>
  <c r="P1141"/>
  <c r="P1142"/>
  <c r="P1143"/>
  <c r="P1144"/>
  <c r="P1145"/>
  <c r="P1146"/>
  <c r="P1147"/>
  <c r="P1148"/>
  <c r="P1149"/>
  <c r="P1150"/>
  <c r="P1151"/>
  <c r="P1152"/>
  <c r="P1153"/>
  <c r="P1154"/>
  <c r="P1155"/>
  <c r="P1156"/>
  <c r="P1157"/>
  <c r="P1158"/>
  <c r="P1159"/>
  <c r="P1160"/>
  <c r="P1161"/>
  <c r="P1162"/>
  <c r="P1163"/>
  <c r="P1164"/>
  <c r="P1165"/>
  <c r="P1166"/>
  <c r="P1167"/>
  <c r="P1168"/>
  <c r="P1169"/>
  <c r="P1170"/>
  <c r="P1171"/>
  <c r="P1172"/>
  <c r="P1173"/>
  <c r="P1174"/>
  <c r="P1175"/>
  <c r="P1176"/>
  <c r="P1177"/>
  <c r="BD897" i="2"/>
  <c r="BD6"/>
  <c r="BD7"/>
  <c r="BD8"/>
  <c r="BD9"/>
  <c r="BD10"/>
  <c r="BD11"/>
  <c r="BD12"/>
  <c r="BD13"/>
  <c r="BD14"/>
  <c r="BD15"/>
  <c r="BD16"/>
  <c r="BD17"/>
  <c r="BD18"/>
  <c r="BD19"/>
  <c r="BD20"/>
  <c r="BD21"/>
  <c r="BD22"/>
  <c r="BD23"/>
  <c r="BD24"/>
  <c r="BD25"/>
  <c r="BD26"/>
  <c r="BD27"/>
  <c r="BD28"/>
  <c r="BD29"/>
  <c r="BD30"/>
  <c r="BD31"/>
  <c r="BD32"/>
  <c r="BD33"/>
  <c r="BD34"/>
  <c r="BD35"/>
  <c r="BD36"/>
  <c r="BD37"/>
  <c r="BD38"/>
  <c r="BD39"/>
  <c r="BD40"/>
  <c r="BD41"/>
  <c r="BD42"/>
  <c r="BD43"/>
  <c r="BD44"/>
  <c r="BD45"/>
  <c r="BD46"/>
  <c r="BD47"/>
  <c r="BD48"/>
  <c r="BD49"/>
  <c r="BD50"/>
  <c r="BD51"/>
  <c r="BD52"/>
  <c r="BD53"/>
  <c r="BD54"/>
  <c r="BD55"/>
  <c r="BD56"/>
  <c r="BD57"/>
  <c r="BD58"/>
  <c r="BD59"/>
  <c r="BD60"/>
  <c r="BD61"/>
  <c r="BD62"/>
  <c r="BD63"/>
  <c r="BD64"/>
  <c r="BD65"/>
  <c r="BD66"/>
  <c r="BD67"/>
  <c r="BD68"/>
  <c r="BD69"/>
  <c r="BD70"/>
  <c r="BD71"/>
  <c r="BD72"/>
  <c r="BD73"/>
  <c r="BD74"/>
  <c r="BD75"/>
  <c r="BD76"/>
  <c r="BD77"/>
  <c r="BD78"/>
  <c r="BD79"/>
  <c r="BD80"/>
  <c r="BD81"/>
  <c r="BD82"/>
  <c r="BD83"/>
  <c r="BD84"/>
  <c r="BD85"/>
  <c r="BD86"/>
  <c r="BD87"/>
  <c r="BD88"/>
  <c r="BD89"/>
  <c r="BD90"/>
  <c r="BD91"/>
  <c r="BD92"/>
  <c r="BD93"/>
  <c r="BD94"/>
  <c r="BD95"/>
  <c r="BD96"/>
  <c r="BD97"/>
  <c r="BD98"/>
  <c r="BD99"/>
  <c r="BD100"/>
  <c r="BD101"/>
  <c r="BD102"/>
  <c r="BD103"/>
  <c r="BD104"/>
  <c r="BD105"/>
  <c r="BD106"/>
  <c r="BD107"/>
  <c r="BD108"/>
  <c r="BD109"/>
  <c r="BD110"/>
  <c r="BD111"/>
  <c r="BD112"/>
  <c r="BD113"/>
  <c r="BD114"/>
  <c r="BD115"/>
  <c r="BD116"/>
  <c r="BD117"/>
  <c r="BD118"/>
  <c r="BD119"/>
  <c r="BD120"/>
  <c r="BD121"/>
  <c r="BD122"/>
  <c r="BD123"/>
  <c r="BD124"/>
  <c r="BD125"/>
  <c r="BD126"/>
  <c r="BD127"/>
  <c r="BD128"/>
  <c r="BD129"/>
  <c r="BD130"/>
  <c r="BD131"/>
  <c r="BD132"/>
  <c r="BD133"/>
  <c r="BD134"/>
  <c r="BD135"/>
  <c r="BD136"/>
  <c r="BD137"/>
  <c r="BD138"/>
  <c r="BD139"/>
  <c r="BD140"/>
  <c r="BD141"/>
  <c r="BD142"/>
  <c r="BD143"/>
  <c r="BD144"/>
  <c r="BD145"/>
  <c r="BD146"/>
  <c r="BD147"/>
  <c r="BD148"/>
  <c r="BD149"/>
  <c r="BD150"/>
  <c r="BD151"/>
  <c r="BD152"/>
  <c r="BD153"/>
  <c r="BD154"/>
  <c r="BD155"/>
  <c r="BD156"/>
  <c r="BD157"/>
  <c r="BD158"/>
  <c r="BD159"/>
  <c r="BD160"/>
  <c r="BD161"/>
  <c r="BD162"/>
  <c r="BD163"/>
  <c r="BD164"/>
  <c r="BD165"/>
  <c r="BD166"/>
  <c r="BD167"/>
  <c r="BD168"/>
  <c r="BD169"/>
  <c r="BD170"/>
  <c r="BD171"/>
  <c r="BD172"/>
  <c r="BD173"/>
  <c r="BD174"/>
  <c r="BD175"/>
  <c r="BD176"/>
  <c r="BD177"/>
  <c r="BD178"/>
  <c r="BD179"/>
  <c r="BD180"/>
  <c r="BD181"/>
  <c r="BD182"/>
  <c r="BD183"/>
  <c r="BD184"/>
  <c r="BD185"/>
  <c r="BD186"/>
  <c r="BD187"/>
  <c r="BD188"/>
  <c r="BD189"/>
  <c r="BD190"/>
  <c r="BD191"/>
  <c r="BD192"/>
  <c r="BD194"/>
  <c r="BD195"/>
  <c r="BD196"/>
  <c r="BD197"/>
  <c r="BD198"/>
  <c r="BD199"/>
  <c r="BD200"/>
  <c r="BD201"/>
  <c r="BD202"/>
  <c r="BD203"/>
  <c r="BD204"/>
  <c r="BD205"/>
  <c r="BD206"/>
  <c r="BD207"/>
  <c r="BD208"/>
  <c r="BD209"/>
  <c r="BD210"/>
  <c r="BD211"/>
  <c r="BD212"/>
  <c r="BD213"/>
  <c r="BD214"/>
  <c r="BD215"/>
  <c r="BD216"/>
  <c r="BD217"/>
  <c r="BD218"/>
  <c r="BD219"/>
  <c r="BD220"/>
  <c r="BD221"/>
  <c r="BD222"/>
  <c r="BD223"/>
  <c r="BD224"/>
  <c r="BD225"/>
  <c r="BD226"/>
  <c r="BD227"/>
  <c r="BD228"/>
  <c r="BD229"/>
  <c r="BD230"/>
  <c r="BD231"/>
  <c r="BD232"/>
  <c r="BD233"/>
  <c r="BD234"/>
  <c r="BD235"/>
  <c r="BD236"/>
  <c r="BD237"/>
  <c r="BD238"/>
  <c r="BD239"/>
  <c r="BD240"/>
  <c r="BD241"/>
  <c r="BD242"/>
  <c r="BD243"/>
  <c r="BD244"/>
  <c r="BD245"/>
  <c r="BD246"/>
  <c r="BD247"/>
  <c r="BD248"/>
  <c r="BD249"/>
  <c r="BD250"/>
  <c r="BD251"/>
  <c r="BD252"/>
  <c r="BD253"/>
  <c r="BD254"/>
  <c r="BD255"/>
  <c r="BD256"/>
  <c r="BD257"/>
  <c r="BD258"/>
  <c r="BD259"/>
  <c r="BD260"/>
  <c r="BD261"/>
  <c r="BD262"/>
  <c r="BD263"/>
  <c r="BD264"/>
  <c r="BD265"/>
  <c r="BD266"/>
  <c r="BD267"/>
  <c r="BD268"/>
  <c r="BD269"/>
  <c r="BD270"/>
  <c r="BD271"/>
  <c r="BD272"/>
  <c r="BD273"/>
  <c r="BD274"/>
  <c r="BD275"/>
  <c r="BD276"/>
  <c r="BD277"/>
  <c r="BD278"/>
  <c r="BD279"/>
  <c r="BD280"/>
  <c r="BD281"/>
  <c r="BD282"/>
  <c r="BD283"/>
  <c r="BD284"/>
  <c r="BD285"/>
  <c r="BD286"/>
  <c r="BD287"/>
  <c r="BD288"/>
  <c r="BD289"/>
  <c r="BD290"/>
  <c r="BD291"/>
  <c r="BD292"/>
  <c r="BD293"/>
  <c r="BD294"/>
  <c r="BD295"/>
  <c r="BD296"/>
  <c r="BD297"/>
  <c r="BD298"/>
  <c r="BD299"/>
  <c r="BD300"/>
  <c r="BD301"/>
  <c r="BD302"/>
  <c r="BD303"/>
  <c r="BD304"/>
  <c r="BD305"/>
  <c r="BD306"/>
  <c r="BD308"/>
  <c r="BD309"/>
  <c r="BD310"/>
  <c r="BD311"/>
  <c r="BD312"/>
  <c r="BD313"/>
  <c r="BD314"/>
  <c r="BD315"/>
  <c r="BD316"/>
  <c r="BD317"/>
  <c r="BD318"/>
  <c r="BD319"/>
  <c r="BD320"/>
  <c r="BD321"/>
  <c r="BD322"/>
  <c r="BD323"/>
  <c r="BD324"/>
  <c r="BD325"/>
  <c r="BD326"/>
  <c r="BD327"/>
  <c r="BD328"/>
  <c r="BD329"/>
  <c r="BD330"/>
  <c r="BD331"/>
  <c r="BD332"/>
  <c r="BD333"/>
  <c r="BD334"/>
  <c r="BD335"/>
  <c r="BD336"/>
  <c r="BD337"/>
  <c r="BD338"/>
  <c r="BD339"/>
  <c r="BD340"/>
  <c r="BD341"/>
  <c r="BD342"/>
  <c r="BD343"/>
  <c r="BD344"/>
  <c r="BD345"/>
  <c r="BD346"/>
  <c r="BD347"/>
  <c r="BD348"/>
  <c r="BD349"/>
  <c r="BD350"/>
  <c r="BD351"/>
  <c r="BD352"/>
  <c r="BD353"/>
  <c r="BD354"/>
  <c r="BD355"/>
  <c r="BD356"/>
  <c r="BD357"/>
  <c r="BD358"/>
  <c r="BD359"/>
  <c r="BD360"/>
  <c r="BD361"/>
  <c r="BD362"/>
  <c r="BD363"/>
  <c r="BD364"/>
  <c r="BD365"/>
  <c r="BD366"/>
  <c r="BD367"/>
  <c r="BD368"/>
  <c r="BD369"/>
  <c r="BD370"/>
  <c r="BD371"/>
  <c r="BD372"/>
  <c r="BD373"/>
  <c r="BD374"/>
  <c r="BD375"/>
  <c r="BD376"/>
  <c r="BD377"/>
  <c r="BD378"/>
  <c r="BD379"/>
  <c r="BD380"/>
  <c r="BD381"/>
  <c r="BD382"/>
  <c r="BD383"/>
  <c r="BD384"/>
  <c r="BD385"/>
  <c r="BD386"/>
  <c r="BD387"/>
  <c r="BD388"/>
  <c r="BD389"/>
  <c r="BD390"/>
  <c r="BD391"/>
  <c r="BD392"/>
  <c r="BD393"/>
  <c r="BD394"/>
  <c r="BD395"/>
  <c r="BD396"/>
  <c r="BD397"/>
  <c r="BD398"/>
  <c r="BD399"/>
  <c r="BD400"/>
  <c r="BD401"/>
  <c r="BD402"/>
  <c r="BD403"/>
  <c r="BD404"/>
  <c r="BD405"/>
  <c r="BD406"/>
  <c r="BD407"/>
  <c r="BD408"/>
  <c r="BD409"/>
  <c r="BD410"/>
  <c r="BD411"/>
  <c r="BD412"/>
  <c r="BD413"/>
  <c r="BD414"/>
  <c r="BD415"/>
  <c r="BD416"/>
  <c r="BD417"/>
  <c r="BD418"/>
  <c r="BD419"/>
  <c r="BD420"/>
  <c r="BD421"/>
  <c r="BD422"/>
  <c r="BD423"/>
  <c r="BD424"/>
  <c r="BD425"/>
  <c r="BD426"/>
  <c r="BD427"/>
  <c r="BD428"/>
  <c r="BD429"/>
  <c r="BD430"/>
  <c r="BD433"/>
  <c r="BD434"/>
  <c r="BD435"/>
  <c r="BD436"/>
  <c r="BD437"/>
  <c r="BD438"/>
  <c r="BD439"/>
  <c r="BD440"/>
  <c r="BD441"/>
  <c r="BD442"/>
  <c r="BD443"/>
  <c r="BD445"/>
  <c r="BD446"/>
  <c r="BD447"/>
  <c r="BD448"/>
  <c r="BD449"/>
  <c r="BD450"/>
  <c r="BD451"/>
  <c r="BD452"/>
  <c r="BD453"/>
  <c r="BD454"/>
  <c r="BD455"/>
  <c r="BD456"/>
  <c r="BD457"/>
  <c r="BD458"/>
  <c r="BD459"/>
  <c r="BD460"/>
  <c r="BD461"/>
  <c r="BD462"/>
  <c r="BD463"/>
  <c r="BD464"/>
  <c r="BD465"/>
  <c r="BD466"/>
  <c r="BD467"/>
  <c r="BD468"/>
  <c r="BD469"/>
  <c r="BD470"/>
  <c r="BD471"/>
  <c r="BD473"/>
  <c r="BD474"/>
  <c r="BD475"/>
  <c r="BD476"/>
  <c r="BD477"/>
  <c r="BD478"/>
  <c r="BD479"/>
  <c r="BD480"/>
  <c r="BD481"/>
  <c r="BD482"/>
  <c r="BD483"/>
  <c r="BD484"/>
  <c r="BD485"/>
  <c r="BD486"/>
  <c r="BD487"/>
  <c r="BD488"/>
  <c r="BD489"/>
  <c r="BD490"/>
  <c r="BD491"/>
  <c r="BD493"/>
  <c r="BD494"/>
  <c r="BD495"/>
  <c r="BD496"/>
  <c r="BD497"/>
  <c r="BD498"/>
  <c r="BD499"/>
  <c r="BD500"/>
  <c r="BD501"/>
  <c r="BD502"/>
  <c r="BD503"/>
  <c r="BD504"/>
  <c r="BD505"/>
  <c r="BD506"/>
  <c r="BD507"/>
  <c r="BD508"/>
  <c r="BD510"/>
  <c r="BD511"/>
  <c r="BD512"/>
  <c r="BD513"/>
  <c r="BD514"/>
  <c r="BD515"/>
  <c r="BD516"/>
  <c r="BD517"/>
  <c r="BD518"/>
  <c r="BD519"/>
  <c r="BD520"/>
  <c r="BD521"/>
  <c r="BD522"/>
  <c r="BD523"/>
  <c r="BD524"/>
  <c r="BD525"/>
  <c r="BD526"/>
  <c r="BD527"/>
  <c r="BD528"/>
  <c r="BD529"/>
  <c r="BD530"/>
  <c r="BD531"/>
  <c r="BD532"/>
  <c r="BD533"/>
  <c r="BD534"/>
  <c r="BD535"/>
  <c r="BD536"/>
  <c r="BD537"/>
  <c r="BD538"/>
  <c r="BD539"/>
  <c r="BD540"/>
  <c r="BD541"/>
  <c r="BD542"/>
  <c r="BD543"/>
  <c r="BD544"/>
  <c r="BD545"/>
  <c r="BD546"/>
  <c r="BD547"/>
  <c r="BD548"/>
  <c r="BD549"/>
  <c r="BD550"/>
  <c r="BD551"/>
  <c r="BD552"/>
  <c r="BD553"/>
  <c r="BD554"/>
  <c r="BD555"/>
  <c r="BD557"/>
  <c r="BD558"/>
  <c r="BD559"/>
  <c r="BD560"/>
  <c r="BD561"/>
  <c r="BD562"/>
  <c r="BD563"/>
  <c r="BD564"/>
  <c r="BD570"/>
  <c r="BD571"/>
  <c r="BD572"/>
  <c r="BD573"/>
  <c r="BD574"/>
  <c r="BD577"/>
  <c r="BD578"/>
  <c r="BD579"/>
  <c r="BD580"/>
  <c r="BD581"/>
  <c r="BD582"/>
  <c r="BD583"/>
  <c r="BD584"/>
  <c r="BD597"/>
  <c r="BD596"/>
  <c r="BD594"/>
  <c r="L594" s="1"/>
  <c r="M594" s="1"/>
  <c r="O594" s="1"/>
  <c r="BD589"/>
  <c r="BD593"/>
  <c r="L593" s="1"/>
  <c r="M593" s="1"/>
  <c r="O593" s="1"/>
  <c r="BD591"/>
  <c r="L591" s="1"/>
  <c r="M591" s="1"/>
  <c r="O591" s="1"/>
  <c r="BD590"/>
  <c r="BD592"/>
  <c r="L592" s="1"/>
  <c r="M592" s="1"/>
  <c r="O592" s="1"/>
  <c r="BD601"/>
  <c r="BD600"/>
  <c r="BD595"/>
  <c r="L595" s="1"/>
  <c r="M595" s="1"/>
  <c r="O595" s="1"/>
  <c r="BD586"/>
  <c r="BD587"/>
  <c r="BD602"/>
  <c r="BD585"/>
  <c r="BD599"/>
  <c r="BD598"/>
  <c r="BD603"/>
  <c r="BD604"/>
  <c r="BD606"/>
  <c r="BD610"/>
  <c r="BD609"/>
  <c r="BD608"/>
  <c r="BD605"/>
  <c r="BD607"/>
  <c r="BD612"/>
  <c r="BD614"/>
  <c r="BD615"/>
  <c r="BD616"/>
  <c r="BD617"/>
  <c r="BD618"/>
  <c r="BD613"/>
  <c r="BD619"/>
  <c r="BD620"/>
  <c r="BD622"/>
  <c r="BD621"/>
  <c r="BD627"/>
  <c r="BD623"/>
  <c r="BD624"/>
  <c r="BD626"/>
  <c r="BD625"/>
  <c r="BD628"/>
  <c r="BD629"/>
  <c r="BD611"/>
  <c r="BD630"/>
  <c r="BD631"/>
  <c r="BD632"/>
  <c r="BD633"/>
  <c r="BD634"/>
  <c r="BD635"/>
  <c r="BD636"/>
  <c r="BD637"/>
  <c r="BD638"/>
  <c r="BD639"/>
  <c r="BD640"/>
  <c r="BD641"/>
  <c r="BD642"/>
  <c r="BD643"/>
  <c r="BD644"/>
  <c r="BD645"/>
  <c r="BD646"/>
  <c r="BD647"/>
  <c r="BD648"/>
  <c r="BD649"/>
  <c r="BD650"/>
  <c r="BD651"/>
  <c r="BD652"/>
  <c r="BD653"/>
  <c r="BD654"/>
  <c r="BD655"/>
  <c r="BD672"/>
  <c r="BD660"/>
  <c r="BD663"/>
  <c r="BD662"/>
  <c r="BD665"/>
  <c r="BD666"/>
  <c r="BD670"/>
  <c r="BD656"/>
  <c r="BD659"/>
  <c r="BD673"/>
  <c r="BD661"/>
  <c r="BD664"/>
  <c r="BD668"/>
  <c r="BD667"/>
  <c r="BD669"/>
  <c r="BD671"/>
  <c r="BD658"/>
  <c r="BD657"/>
  <c r="BD674"/>
  <c r="BD677"/>
  <c r="BD678"/>
  <c r="BD679"/>
  <c r="BD680"/>
  <c r="BD681"/>
  <c r="BD682"/>
  <c r="BD683"/>
  <c r="BD684"/>
  <c r="BD685"/>
  <c r="BD688"/>
  <c r="BD689"/>
  <c r="BD690"/>
  <c r="BD694"/>
  <c r="BD692"/>
  <c r="BD691"/>
  <c r="BD695"/>
  <c r="BD699"/>
  <c r="BD700"/>
  <c r="BD701"/>
  <c r="BD702"/>
  <c r="BD703"/>
  <c r="BD704"/>
  <c r="BD705"/>
  <c r="BD706"/>
  <c r="BD707"/>
  <c r="BD708"/>
  <c r="BD709"/>
  <c r="BD710"/>
  <c r="BD717"/>
  <c r="BD1179"/>
  <c r="BD716"/>
  <c r="BD718"/>
  <c r="BD720"/>
  <c r="BD719"/>
  <c r="BD721"/>
  <c r="BD722"/>
  <c r="BD723"/>
  <c r="BD724"/>
  <c r="BD725"/>
  <c r="BD726"/>
  <c r="BD727"/>
  <c r="BD728"/>
  <c r="BD729"/>
  <c r="BD730"/>
  <c r="BD731"/>
  <c r="BD732"/>
  <c r="BD733"/>
  <c r="BD734"/>
  <c r="BD735"/>
  <c r="BD736"/>
  <c r="BD737"/>
  <c r="BD738"/>
  <c r="BD739"/>
  <c r="BD740"/>
  <c r="BD741"/>
  <c r="BD742"/>
  <c r="BD743"/>
  <c r="BD744"/>
  <c r="BD745"/>
  <c r="BD746"/>
  <c r="BD747"/>
  <c r="BD748"/>
  <c r="BD750"/>
  <c r="BD751"/>
  <c r="BD752"/>
  <c r="BD753"/>
  <c r="BD754"/>
  <c r="BD755"/>
  <c r="BD756"/>
  <c r="BD757"/>
  <c r="BD758"/>
  <c r="BD759"/>
  <c r="BD760"/>
  <c r="BD761"/>
  <c r="BD762"/>
  <c r="BD763"/>
  <c r="BD764"/>
  <c r="BD765"/>
  <c r="BD766"/>
  <c r="BD767"/>
  <c r="BD768"/>
  <c r="BD769"/>
  <c r="BD770"/>
  <c r="BD771"/>
  <c r="BD772"/>
  <c r="BD773"/>
  <c r="BD774"/>
  <c r="BD775"/>
  <c r="BD776"/>
  <c r="BD777"/>
  <c r="BD778"/>
  <c r="BD779"/>
  <c r="BD780"/>
  <c r="BD781"/>
  <c r="BD782"/>
  <c r="BD783"/>
  <c r="BD785"/>
  <c r="BD784"/>
  <c r="BD787"/>
  <c r="BD786"/>
  <c r="BD788"/>
  <c r="BD789"/>
  <c r="BD790"/>
  <c r="BD792"/>
  <c r="BD791"/>
  <c r="BD793"/>
  <c r="BD794"/>
  <c r="BD795"/>
  <c r="BD796"/>
  <c r="BD798"/>
  <c r="BD799"/>
  <c r="BD797"/>
  <c r="BD826"/>
  <c r="BD800"/>
  <c r="BD801"/>
  <c r="BD802"/>
  <c r="BD803"/>
  <c r="BD804"/>
  <c r="BD807"/>
  <c r="BD808"/>
  <c r="BD809"/>
  <c r="BD810"/>
  <c r="BD806"/>
  <c r="BD805"/>
  <c r="BD811"/>
  <c r="BD812"/>
  <c r="BD813"/>
  <c r="BD815"/>
  <c r="BD816"/>
  <c r="BD814"/>
  <c r="BD817"/>
  <c r="BD821"/>
  <c r="BD820"/>
  <c r="BD819"/>
  <c r="BD818"/>
  <c r="BD822"/>
  <c r="BD823"/>
  <c r="BD824"/>
  <c r="BD825"/>
  <c r="BD827"/>
  <c r="BD828"/>
  <c r="BD835"/>
  <c r="BD829"/>
  <c r="BD834"/>
  <c r="BD831"/>
  <c r="BD833"/>
  <c r="BD832"/>
  <c r="BD830"/>
  <c r="BD836"/>
  <c r="BD837"/>
  <c r="BD838"/>
  <c r="BD839"/>
  <c r="BD840"/>
  <c r="BD841"/>
  <c r="BD842"/>
  <c r="BD843"/>
  <c r="BD844"/>
  <c r="BD845"/>
  <c r="BD846"/>
  <c r="BD847"/>
  <c r="BD848"/>
  <c r="BD849"/>
  <c r="BD850"/>
  <c r="BD851"/>
  <c r="BD852"/>
  <c r="BD853"/>
  <c r="BD854"/>
  <c r="BD855"/>
  <c r="BD856"/>
  <c r="BD857"/>
  <c r="BD858"/>
  <c r="BD859"/>
  <c r="BD860"/>
  <c r="BD861"/>
  <c r="BD862"/>
  <c r="BD863"/>
  <c r="BD864"/>
  <c r="BD865"/>
  <c r="BD866"/>
  <c r="BD867"/>
  <c r="BD868"/>
  <c r="BD869"/>
  <c r="BD870"/>
  <c r="BD871"/>
  <c r="BD872"/>
  <c r="BD873"/>
  <c r="BD874"/>
  <c r="BD875"/>
  <c r="BD876"/>
  <c r="BD877"/>
  <c r="BD878"/>
  <c r="BD879"/>
  <c r="BD880"/>
  <c r="BD881"/>
  <c r="BD883"/>
  <c r="BD884"/>
  <c r="BD885"/>
  <c r="BD886"/>
  <c r="BD887"/>
  <c r="BD888"/>
  <c r="BD889"/>
  <c r="BD890"/>
  <c r="BD892"/>
  <c r="BD894"/>
  <c r="BD896"/>
  <c r="BD898"/>
  <c r="BD899"/>
  <c r="BD900"/>
  <c r="BD891"/>
  <c r="BD895"/>
  <c r="BD901"/>
  <c r="BD903"/>
  <c r="BD902"/>
  <c r="BD904"/>
  <c r="BD905"/>
  <c r="BD906"/>
  <c r="BD907"/>
  <c r="BD908"/>
  <c r="BD909"/>
  <c r="BD910"/>
  <c r="BD911"/>
  <c r="BD912"/>
  <c r="BD913"/>
  <c r="BD914"/>
  <c r="BD915"/>
  <c r="BD916"/>
  <c r="BD917"/>
  <c r="BD918"/>
  <c r="BD919"/>
  <c r="BD920"/>
  <c r="BD921"/>
  <c r="BD922"/>
  <c r="BD923"/>
  <c r="BD924"/>
  <c r="BD925"/>
  <c r="BD926"/>
  <c r="BD927"/>
  <c r="BD928"/>
  <c r="BD929"/>
  <c r="BD930"/>
  <c r="BD931"/>
  <c r="BD934"/>
  <c r="BD935"/>
  <c r="BD936"/>
  <c r="BD937"/>
  <c r="BD939"/>
  <c r="BD933"/>
  <c r="BD938"/>
  <c r="BD941"/>
  <c r="BD942"/>
  <c r="BD943"/>
  <c r="BD944"/>
  <c r="BD947"/>
  <c r="BD948"/>
  <c r="BD949"/>
  <c r="BD950"/>
  <c r="BD951"/>
  <c r="BD952"/>
  <c r="BD953"/>
  <c r="BD954"/>
  <c r="BD955"/>
  <c r="BD956"/>
  <c r="BD957"/>
  <c r="BD958"/>
  <c r="BD959"/>
  <c r="BD960"/>
  <c r="BD961"/>
  <c r="BD962"/>
  <c r="BD963"/>
  <c r="BD964"/>
  <c r="BD965"/>
  <c r="BD966"/>
  <c r="BD967"/>
  <c r="BD968"/>
  <c r="BD969"/>
  <c r="BD970"/>
  <c r="BD971"/>
  <c r="BD972"/>
  <c r="BD973"/>
  <c r="BD974"/>
  <c r="BD975"/>
  <c r="BD976"/>
  <c r="BD977"/>
  <c r="BD978"/>
  <c r="BD979"/>
  <c r="BD980"/>
  <c r="BD981"/>
  <c r="BD982"/>
  <c r="BD983"/>
  <c r="BD984"/>
  <c r="BD985"/>
  <c r="BD986"/>
  <c r="BD987"/>
  <c r="BD988"/>
  <c r="BD989"/>
  <c r="BD990"/>
  <c r="BD991"/>
  <c r="BD992"/>
  <c r="BD993"/>
  <c r="BD994"/>
  <c r="BD995"/>
  <c r="BD996"/>
  <c r="BD997"/>
  <c r="BD998"/>
  <c r="BD999"/>
  <c r="BD1000"/>
  <c r="BD1001"/>
  <c r="BD1002"/>
  <c r="BD1003"/>
  <c r="BD1004"/>
  <c r="BD1005"/>
  <c r="BD1006"/>
  <c r="BD1007"/>
  <c r="BD1008"/>
  <c r="BD1009"/>
  <c r="BD1010"/>
  <c r="BD1011"/>
  <c r="BD1012"/>
  <c r="BD1013"/>
  <c r="BD1014"/>
  <c r="BD1015"/>
  <c r="BD1017"/>
  <c r="BD1018"/>
  <c r="BD1019"/>
  <c r="BD1020"/>
  <c r="BD1021"/>
  <c r="BD1022"/>
  <c r="BD1023"/>
  <c r="BD1024"/>
  <c r="BD1025"/>
  <c r="BD1026"/>
  <c r="BD1027"/>
  <c r="BD1028"/>
  <c r="BD1029"/>
  <c r="BD1030"/>
  <c r="BD1031"/>
  <c r="BD1032"/>
  <c r="BD1033"/>
  <c r="BD1034"/>
  <c r="BD1035"/>
  <c r="BD1036"/>
  <c r="BD1037"/>
  <c r="BD1038"/>
  <c r="BD1039"/>
  <c r="BD1040"/>
  <c r="BD1041"/>
  <c r="BD1042"/>
  <c r="BD1043"/>
  <c r="BD1044"/>
  <c r="BD1045"/>
  <c r="BD1046"/>
  <c r="BD1047"/>
  <c r="BD1048"/>
  <c r="BD1049"/>
  <c r="BD1050"/>
  <c r="BD1051"/>
  <c r="BD1052"/>
  <c r="BD1053"/>
  <c r="BD1054"/>
  <c r="BD1055"/>
  <c r="BD1056"/>
  <c r="BD1057"/>
  <c r="BD1058"/>
  <c r="BD1059"/>
  <c r="BD1060"/>
  <c r="BD1061"/>
  <c r="BD1062"/>
  <c r="BD1063"/>
  <c r="BD1064"/>
  <c r="BD1065"/>
  <c r="BD1066"/>
  <c r="BD1068"/>
  <c r="BD1069"/>
  <c r="BD1070"/>
  <c r="BD1071"/>
  <c r="BD1072"/>
  <c r="BD1073"/>
  <c r="BD1074"/>
  <c r="BD1075"/>
  <c r="BD1076"/>
  <c r="BD1077"/>
  <c r="BD1078"/>
  <c r="BD1079"/>
  <c r="BD1080"/>
  <c r="BD1082"/>
  <c r="BD1083"/>
  <c r="BD1086"/>
  <c r="BD1087"/>
  <c r="BD1090"/>
  <c r="BD1091"/>
  <c r="BD1093"/>
  <c r="BD1094"/>
  <c r="BD1092"/>
  <c r="BD1081"/>
  <c r="BD1084"/>
  <c r="BD1085"/>
  <c r="BD1088"/>
  <c r="BD1089"/>
  <c r="BD1095"/>
  <c r="BD1096"/>
  <c r="BD1097"/>
  <c r="BD1098"/>
  <c r="BD1099"/>
  <c r="BD1100"/>
  <c r="BD1101"/>
  <c r="BD1102"/>
  <c r="BD1104"/>
  <c r="BD1112"/>
  <c r="BD1106"/>
  <c r="BD1107"/>
  <c r="BD1108"/>
  <c r="BD1105"/>
  <c r="BD1109"/>
  <c r="BD1110"/>
  <c r="BD1111"/>
  <c r="BD1103"/>
  <c r="BD1113"/>
  <c r="BD1125"/>
  <c r="BD1118"/>
  <c r="BD1119"/>
  <c r="BD1124"/>
  <c r="BD1121"/>
  <c r="BD1122"/>
  <c r="BD1117"/>
  <c r="BD1126"/>
  <c r="BD1127"/>
  <c r="BD1128"/>
  <c r="BD1129"/>
  <c r="BD1114"/>
  <c r="BD1115"/>
  <c r="BD1131"/>
  <c r="BD1136"/>
  <c r="BD1138"/>
  <c r="BD1132"/>
  <c r="BD1116"/>
  <c r="BD1135"/>
  <c r="BD1139"/>
  <c r="BD1140"/>
  <c r="BD1141"/>
  <c r="BD1134"/>
  <c r="BD1143"/>
  <c r="BD1137"/>
  <c r="BD1144"/>
  <c r="BD1145"/>
  <c r="BD1146"/>
  <c r="BD1147"/>
  <c r="BD1150"/>
  <c r="BD1149"/>
  <c r="BD1148"/>
  <c r="BD1152"/>
  <c r="BD1153"/>
  <c r="BD1154"/>
  <c r="BD1155"/>
  <c r="BD1156"/>
  <c r="BD1157"/>
  <c r="BD1158"/>
  <c r="BD1163"/>
  <c r="BD1161"/>
  <c r="BD1162"/>
  <c r="BD1164"/>
  <c r="BD1168"/>
  <c r="BD1169"/>
  <c r="BD1170"/>
  <c r="BD1173"/>
  <c r="BD1174"/>
  <c r="BD1175"/>
  <c r="BD1176"/>
  <c r="BD1177"/>
  <c r="BD1178"/>
  <c r="BD1181"/>
  <c r="BD1182"/>
  <c r="BD1183"/>
  <c r="BD1184"/>
  <c r="BD1185"/>
  <c r="BD1186"/>
  <c r="BD1187"/>
  <c r="BD1188"/>
  <c r="BD1189"/>
  <c r="BD1190"/>
  <c r="BD1191"/>
  <c r="BD1192"/>
  <c r="BD1193"/>
  <c r="BD1194"/>
  <c r="BD1195"/>
  <c r="BD1196"/>
  <c r="BD1197"/>
  <c r="BD1198"/>
  <c r="BD1199"/>
  <c r="BD1200"/>
  <c r="BD1201"/>
  <c r="BD1202"/>
  <c r="BD1203"/>
  <c r="BD1204"/>
  <c r="BD1205"/>
  <c r="BD1206"/>
  <c r="BD1207"/>
  <c r="BD1208"/>
  <c r="BD1209"/>
  <c r="BD1210"/>
  <c r="BD1211"/>
  <c r="BD1212"/>
  <c r="BD1215"/>
  <c r="BD1216"/>
  <c r="BD1217"/>
  <c r="BD1218"/>
  <c r="BD1219"/>
  <c r="BD1220"/>
  <c r="BD1221"/>
  <c r="BD1222"/>
  <c r="BD1223"/>
  <c r="BD1224"/>
  <c r="BD1225"/>
  <c r="BD1226"/>
  <c r="BD1227"/>
  <c r="BD1228"/>
  <c r="BD1229"/>
  <c r="BD1230"/>
  <c r="BD1231"/>
  <c r="BD1232"/>
  <c r="BD1233"/>
  <c r="BD1234"/>
  <c r="BD1235"/>
  <c r="BD1236"/>
  <c r="BD1237"/>
  <c r="BD1238"/>
  <c r="BD1239"/>
  <c r="BD1240"/>
  <c r="BD1241"/>
  <c r="BD1244"/>
  <c r="BD1245"/>
  <c r="BD1246"/>
  <c r="BD1250"/>
  <c r="BD1248"/>
  <c r="BD1247"/>
  <c r="BD1249"/>
  <c r="BD1251"/>
  <c r="BD1252"/>
  <c r="BD1254"/>
  <c r="BD1253"/>
  <c r="BD1255"/>
  <c r="BD1256"/>
  <c r="BD1257"/>
  <c r="BD1258"/>
  <c r="BD1264"/>
  <c r="BD1259"/>
  <c r="BD1260"/>
  <c r="BD1261"/>
  <c r="BD1262"/>
  <c r="BD1263"/>
  <c r="BD1265"/>
  <c r="BD1266"/>
  <c r="BD1267"/>
  <c r="BD1270"/>
  <c r="BD1268"/>
  <c r="BD1269"/>
  <c r="BD1271"/>
  <c r="BD1272"/>
  <c r="BD1274"/>
  <c r="BD1275"/>
  <c r="BD1276"/>
  <c r="BD1273"/>
  <c r="BD1277"/>
  <c r="BD1279"/>
  <c r="BD1280"/>
  <c r="BD1281"/>
  <c r="BD1278"/>
  <c r="BD1282"/>
  <c r="BD1283"/>
  <c r="BD1284"/>
  <c r="BD1285"/>
  <c r="BD1286"/>
  <c r="BD1287"/>
  <c r="BD1288"/>
  <c r="BD1289"/>
  <c r="BD1290"/>
  <c r="BD1291"/>
  <c r="BD1292"/>
  <c r="BD1293"/>
  <c r="BD1294"/>
  <c r="BD1295"/>
  <c r="BD1296"/>
  <c r="BD1297"/>
  <c r="BD1298"/>
  <c r="BD1299"/>
  <c r="BD1300"/>
  <c r="BD1301"/>
  <c r="BD1302"/>
  <c r="BD1303"/>
  <c r="BD1304"/>
  <c r="BD1305"/>
  <c r="BD1306"/>
  <c r="BD1307"/>
  <c r="BD1308"/>
  <c r="BD1309"/>
  <c r="BD1310"/>
  <c r="BD1312"/>
  <c r="BD1313"/>
  <c r="BD1314"/>
  <c r="BD1315"/>
  <c r="BD1311"/>
  <c r="BD1317"/>
  <c r="BD1316"/>
  <c r="BD1318"/>
  <c r="BD1319"/>
  <c r="BD1320"/>
  <c r="BD1321"/>
  <c r="BD1322"/>
  <c r="BD1323"/>
  <c r="BD1324"/>
  <c r="BD1325"/>
  <c r="BD1326"/>
  <c r="BD1327"/>
  <c r="BD1328"/>
  <c r="BD1329"/>
  <c r="BD1330"/>
  <c r="BD1331"/>
  <c r="BD1332"/>
  <c r="BD1333"/>
  <c r="BD1334"/>
  <c r="BD1335"/>
  <c r="BD1338"/>
  <c r="BD1337"/>
  <c r="BD1340"/>
  <c r="BD1341"/>
  <c r="BD1342"/>
  <c r="BD1343"/>
  <c r="BD1344"/>
  <c r="BD1345"/>
  <c r="BD1346"/>
  <c r="BD1347"/>
  <c r="BD1348"/>
  <c r="BD1349"/>
  <c r="BD1350"/>
  <c r="BD1351"/>
  <c r="BD1352"/>
  <c r="BD1353"/>
  <c r="BD1354"/>
  <c r="BD1355"/>
  <c r="BD1356"/>
  <c r="BD1357"/>
  <c r="BD1358"/>
  <c r="BD1359"/>
  <c r="BD1360"/>
  <c r="BD1361"/>
  <c r="BD1362"/>
  <c r="BD1363"/>
  <c r="BD1364"/>
  <c r="BD1365"/>
  <c r="BD1366"/>
  <c r="BD1367"/>
  <c r="BD1368"/>
  <c r="BD1369"/>
  <c r="BD1370"/>
  <c r="BD1371"/>
  <c r="BD1372"/>
  <c r="BD1373"/>
  <c r="BD1374"/>
  <c r="BD1375"/>
  <c r="BD1376"/>
  <c r="BD1377"/>
  <c r="BD1378"/>
  <c r="BD1379"/>
  <c r="BD1380"/>
  <c r="BD1381"/>
  <c r="BD1382"/>
  <c r="BD1383"/>
  <c r="BD1384"/>
  <c r="BD1385"/>
  <c r="BD1386"/>
  <c r="BD1387"/>
  <c r="BD1388"/>
  <c r="BD1389"/>
  <c r="BD1390"/>
  <c r="BD1392"/>
  <c r="BD1393"/>
  <c r="BD1394"/>
  <c r="BD1395"/>
  <c r="BD1396"/>
  <c r="BD1397"/>
  <c r="BD1398"/>
  <c r="BD1399"/>
  <c r="BD1400"/>
  <c r="BD1401"/>
  <c r="BD1402"/>
  <c r="BD1403"/>
  <c r="BD1404"/>
  <c r="BD1405"/>
  <c r="BD1406"/>
  <c r="BD1407"/>
  <c r="BD1408"/>
  <c r="BD1409"/>
  <c r="BD1410"/>
  <c r="BD1411"/>
  <c r="BD1412"/>
  <c r="BD1413"/>
  <c r="BD1414"/>
  <c r="BD1415"/>
  <c r="BD1416"/>
  <c r="BD1417"/>
  <c r="BD1418"/>
  <c r="BD1419"/>
  <c r="BD1420"/>
  <c r="BD1421"/>
  <c r="BD1422"/>
  <c r="BD1424"/>
  <c r="BD1425"/>
  <c r="BD1426"/>
  <c r="BD1423"/>
  <c r="BD1427"/>
  <c r="BD1428"/>
  <c r="BD1429"/>
  <c r="BD1430"/>
  <c r="BD1431"/>
  <c r="BD1432"/>
  <c r="BD1433"/>
  <c r="BD1434"/>
  <c r="BD1435"/>
  <c r="BD1436"/>
  <c r="BD1437"/>
  <c r="BD1438"/>
  <c r="BD1439"/>
  <c r="BD1440"/>
  <c r="BD1441"/>
  <c r="BD1442"/>
  <c r="BD556"/>
  <c r="BD568"/>
  <c r="BD569"/>
  <c r="BD431"/>
  <c r="BD432"/>
  <c r="BD675"/>
  <c r="BD676"/>
  <c r="BD712"/>
  <c r="BD713"/>
  <c r="BD686"/>
  <c r="BD687"/>
  <c r="BD697"/>
  <c r="BD698"/>
  <c r="BD1443"/>
  <c r="BD711"/>
  <c r="BD882"/>
  <c r="BD567"/>
  <c r="BD1444"/>
  <c r="BD1445"/>
  <c r="BD1446"/>
  <c r="BD1447"/>
  <c r="BD1448"/>
  <c r="BD1160"/>
  <c r="BD1159"/>
  <c r="BD1165"/>
  <c r="BD1171"/>
  <c r="BD1172"/>
  <c r="BD1242"/>
  <c r="BD1243"/>
  <c r="BD1449"/>
  <c r="BD1450"/>
  <c r="BD1451"/>
  <c r="BD1452"/>
  <c r="BD1453"/>
  <c r="BD1454"/>
  <c r="BD1455"/>
  <c r="BD1067"/>
  <c r="BD1456"/>
  <c r="BD1457"/>
  <c r="BD1458"/>
  <c r="BD1459"/>
  <c r="BD1460"/>
  <c r="BD1461"/>
  <c r="BD575"/>
  <c r="BD576"/>
  <c r="BD1166"/>
  <c r="BD1167"/>
  <c r="BD1180"/>
  <c r="BD714"/>
  <c r="BD715"/>
  <c r="BD565"/>
  <c r="BD566"/>
  <c r="BD1462"/>
  <c r="BD1463"/>
  <c r="BD693"/>
  <c r="BD696"/>
  <c r="BD1213"/>
  <c r="BD1214"/>
  <c r="BD1464"/>
  <c r="BD1016"/>
  <c r="BD1391"/>
  <c r="BD1465"/>
  <c r="BD1336"/>
  <c r="BD1151"/>
  <c r="BD893"/>
  <c r="BD1466"/>
  <c r="BD1123"/>
  <c r="BD1120"/>
  <c r="BD509"/>
  <c r="BD492"/>
  <c r="BD307"/>
  <c r="BD945"/>
  <c r="BD946"/>
  <c r="BD472"/>
  <c r="BD1467"/>
  <c r="BD444"/>
  <c r="BD193"/>
  <c r="BD1468"/>
  <c r="BD1469"/>
  <c r="BD1142"/>
  <c r="BD1130"/>
  <c r="BD1133"/>
  <c r="BD749"/>
  <c r="BD1476"/>
  <c r="BD1477"/>
  <c r="BD1478"/>
  <c r="BD1479"/>
  <c r="BD1480"/>
  <c r="BD1481"/>
  <c r="CK6"/>
  <c r="H152" i="3"/>
  <c r="I152" s="1"/>
  <c r="U1472" i="2" l="1"/>
  <c r="W1472" s="1"/>
  <c r="Q1475"/>
  <c r="BD1482"/>
  <c r="U1471"/>
  <c r="W1471" s="1"/>
  <c r="U1339"/>
  <c r="G1339" s="1"/>
  <c r="U932"/>
  <c r="W932" s="1"/>
  <c r="U940"/>
  <c r="G940" s="1"/>
  <c r="U1470"/>
  <c r="G1470" s="1"/>
  <c r="U588"/>
  <c r="G588" s="1"/>
  <c r="U1474"/>
  <c r="G1474" s="1"/>
  <c r="U1473"/>
  <c r="G1473" s="1"/>
  <c r="H108" i="3"/>
  <c r="I108" s="1"/>
  <c r="U1475" i="2" l="1"/>
  <c r="G1475" s="1"/>
  <c r="R1475"/>
  <c r="T1475" s="1"/>
  <c r="G1472"/>
  <c r="G1471"/>
  <c r="W940"/>
  <c r="W1339"/>
  <c r="G932"/>
  <c r="W1474"/>
  <c r="W1470"/>
  <c r="W588"/>
  <c r="W1473"/>
  <c r="H218" i="3"/>
  <c r="I218" s="1"/>
  <c r="CK1468" i="2"/>
  <c r="Q1468" s="1"/>
  <c r="R1468" s="1"/>
  <c r="T1468" s="1"/>
  <c r="V1468"/>
  <c r="L1468"/>
  <c r="M1468" s="1"/>
  <c r="O1468" s="1"/>
  <c r="I1468"/>
  <c r="J1468" s="1"/>
  <c r="CK193"/>
  <c r="Q193" s="1"/>
  <c r="R193" s="1"/>
  <c r="T193" s="1"/>
  <c r="V193"/>
  <c r="L193"/>
  <c r="M193" s="1"/>
  <c r="O193" s="1"/>
  <c r="I193"/>
  <c r="J193" s="1"/>
  <c r="CK444"/>
  <c r="Q444" s="1"/>
  <c r="R444" s="1"/>
  <c r="T444" s="1"/>
  <c r="L444"/>
  <c r="M444" s="1"/>
  <c r="O444" s="1"/>
  <c r="V444"/>
  <c r="I444"/>
  <c r="J444" s="1"/>
  <c r="CK1467"/>
  <c r="Q1467" s="1"/>
  <c r="R1467" s="1"/>
  <c r="T1467" s="1"/>
  <c r="L1467"/>
  <c r="M1467" s="1"/>
  <c r="O1467" s="1"/>
  <c r="V1467"/>
  <c r="I1467"/>
  <c r="J1467" s="1"/>
  <c r="CK472"/>
  <c r="Q472" s="1"/>
  <c r="R472" s="1"/>
  <c r="T472" s="1"/>
  <c r="V472"/>
  <c r="L472"/>
  <c r="M472" s="1"/>
  <c r="O472" s="1"/>
  <c r="I472"/>
  <c r="J472" s="1"/>
  <c r="CK946"/>
  <c r="Q946" s="1"/>
  <c r="R946" s="1"/>
  <c r="T946" s="1"/>
  <c r="L946"/>
  <c r="M946" s="1"/>
  <c r="O946" s="1"/>
  <c r="V946"/>
  <c r="I946"/>
  <c r="J946" s="1"/>
  <c r="H103" i="3"/>
  <c r="I103" s="1"/>
  <c r="H104"/>
  <c r="I104" s="1"/>
  <c r="H102"/>
  <c r="I102" s="1"/>
  <c r="R103"/>
  <c r="H105"/>
  <c r="I105" s="1"/>
  <c r="CK1364" i="2"/>
  <c r="Q1364" s="1"/>
  <c r="R1364" s="1"/>
  <c r="T1364" s="1"/>
  <c r="L1364"/>
  <c r="M1364" s="1"/>
  <c r="O1364" s="1"/>
  <c r="V1364"/>
  <c r="I1364"/>
  <c r="J1364" s="1"/>
  <c r="CK1363"/>
  <c r="Q1363" s="1"/>
  <c r="R1363" s="1"/>
  <c r="T1363" s="1"/>
  <c r="L1363"/>
  <c r="M1363" s="1"/>
  <c r="O1363" s="1"/>
  <c r="V1363"/>
  <c r="I1363"/>
  <c r="J1363" s="1"/>
  <c r="CK852"/>
  <c r="Q852" s="1"/>
  <c r="R852" s="1"/>
  <c r="T852" s="1"/>
  <c r="L852"/>
  <c r="M852" s="1"/>
  <c r="O852" s="1"/>
  <c r="V852"/>
  <c r="I852"/>
  <c r="J852" s="1"/>
  <c r="AO15" i="8"/>
  <c r="R13"/>
  <c r="R14" s="1"/>
  <c r="R15" s="1"/>
  <c r="R16" s="1"/>
  <c r="R17" s="1"/>
  <c r="R18" s="1"/>
  <c r="R19" s="1"/>
  <c r="R20" s="1"/>
  <c r="R21" s="1"/>
  <c r="R22" s="1"/>
  <c r="R23" s="1"/>
  <c r="R24" s="1"/>
  <c r="R25" s="1"/>
  <c r="R26" s="1"/>
  <c r="R27" s="1"/>
  <c r="R28" s="1"/>
  <c r="R29" s="1"/>
  <c r="R30" s="1"/>
  <c r="R31" s="1"/>
  <c r="R32" s="1"/>
  <c r="R33" s="1"/>
  <c r="R34" s="1"/>
  <c r="R35" s="1"/>
  <c r="R36" s="1"/>
  <c r="R37" s="1"/>
  <c r="R38" s="1"/>
  <c r="R39" s="1"/>
  <c r="R40" s="1"/>
  <c r="R41" s="1"/>
  <c r="R42" s="1"/>
  <c r="R43" s="1"/>
  <c r="R44" s="1"/>
  <c r="R45" s="1"/>
  <c r="R46" s="1"/>
  <c r="R47" s="1"/>
  <c r="R48" s="1"/>
  <c r="R49" s="1"/>
  <c r="R50" s="1"/>
  <c r="R51" s="1"/>
  <c r="R52" s="1"/>
  <c r="R53" s="1"/>
  <c r="R54" s="1"/>
  <c r="R55" s="1"/>
  <c r="R56" s="1"/>
  <c r="R57" s="1"/>
  <c r="R58" s="1"/>
  <c r="R59" s="1"/>
  <c r="R60" s="1"/>
  <c r="R61" s="1"/>
  <c r="R62" s="1"/>
  <c r="R63" s="1"/>
  <c r="R64" s="1"/>
  <c r="R65" s="1"/>
  <c r="R66" s="1"/>
  <c r="R67" s="1"/>
  <c r="R68" s="1"/>
  <c r="R69" s="1"/>
  <c r="R70" s="1"/>
  <c r="R71" s="1"/>
  <c r="R72" s="1"/>
  <c r="R73" s="1"/>
  <c r="R74" s="1"/>
  <c r="R75" s="1"/>
  <c r="R76" s="1"/>
  <c r="R77" s="1"/>
  <c r="R78" s="1"/>
  <c r="R79" s="1"/>
  <c r="R80" s="1"/>
  <c r="R81" s="1"/>
  <c r="R82" s="1"/>
  <c r="R83" s="1"/>
  <c r="R84" s="1"/>
  <c r="R85" s="1"/>
  <c r="R86" s="1"/>
  <c r="R87" s="1"/>
  <c r="R88" s="1"/>
  <c r="R89" s="1"/>
  <c r="R90" s="1"/>
  <c r="R91" s="1"/>
  <c r="R92" s="1"/>
  <c r="R93" s="1"/>
  <c r="R94" s="1"/>
  <c r="R95" s="1"/>
  <c r="R96" s="1"/>
  <c r="R97" s="1"/>
  <c r="R98" s="1"/>
  <c r="R99" s="1"/>
  <c r="R100" s="1"/>
  <c r="R101" s="1"/>
  <c r="R102" s="1"/>
  <c r="R103" s="1"/>
  <c r="R104" s="1"/>
  <c r="R105" s="1"/>
  <c r="R106" s="1"/>
  <c r="R107" s="1"/>
  <c r="R108" s="1"/>
  <c r="R109" s="1"/>
  <c r="R110" s="1"/>
  <c r="R111" s="1"/>
  <c r="R112" s="1"/>
  <c r="R113" s="1"/>
  <c r="R114" s="1"/>
  <c r="R115" s="1"/>
  <c r="R116" s="1"/>
  <c r="R117" s="1"/>
  <c r="R118" s="1"/>
  <c r="R119" s="1"/>
  <c r="R120" s="1"/>
  <c r="R121" s="1"/>
  <c r="R122" s="1"/>
  <c r="R123" s="1"/>
  <c r="R124" s="1"/>
  <c r="R125" s="1"/>
  <c r="R126" s="1"/>
  <c r="R127" s="1"/>
  <c r="R128" s="1"/>
  <c r="R129" s="1"/>
  <c r="R130" s="1"/>
  <c r="R131" s="1"/>
  <c r="R132" s="1"/>
  <c r="R133" s="1"/>
  <c r="R134" s="1"/>
  <c r="R135" s="1"/>
  <c r="R136" s="1"/>
  <c r="R137" s="1"/>
  <c r="R138" s="1"/>
  <c r="R139" s="1"/>
  <c r="R140" s="1"/>
  <c r="R141" s="1"/>
  <c r="R142" s="1"/>
  <c r="R143" s="1"/>
  <c r="R144" s="1"/>
  <c r="R145" s="1"/>
  <c r="R146" s="1"/>
  <c r="R147" s="1"/>
  <c r="R148" s="1"/>
  <c r="R149" s="1"/>
  <c r="R150" s="1"/>
  <c r="R151" s="1"/>
  <c r="R152" s="1"/>
  <c r="R153" s="1"/>
  <c r="R154" s="1"/>
  <c r="R155" s="1"/>
  <c r="R156" s="1"/>
  <c r="R157" s="1"/>
  <c r="R158" s="1"/>
  <c r="R159" s="1"/>
  <c r="R160" s="1"/>
  <c r="R161" s="1"/>
  <c r="R162" s="1"/>
  <c r="R163" s="1"/>
  <c r="R164" s="1"/>
  <c r="R165" s="1"/>
  <c r="R166" s="1"/>
  <c r="R167" s="1"/>
  <c r="R168" s="1"/>
  <c r="R169" s="1"/>
  <c r="R170" s="1"/>
  <c r="R171" s="1"/>
  <c r="R172" s="1"/>
  <c r="R173" s="1"/>
  <c r="R174" s="1"/>
  <c r="R175" s="1"/>
  <c r="R176" s="1"/>
  <c r="R177" s="1"/>
  <c r="R178" s="1"/>
  <c r="R179" s="1"/>
  <c r="R180" s="1"/>
  <c r="R181" s="1"/>
  <c r="R182" s="1"/>
  <c r="R183" s="1"/>
  <c r="R184" s="1"/>
  <c r="R185" s="1"/>
  <c r="R186" s="1"/>
  <c r="R187" s="1"/>
  <c r="R188" s="1"/>
  <c r="R189" s="1"/>
  <c r="R190" s="1"/>
  <c r="R191" s="1"/>
  <c r="R192" s="1"/>
  <c r="R193" s="1"/>
  <c r="R194" s="1"/>
  <c r="R195" s="1"/>
  <c r="R196" s="1"/>
  <c r="R197" s="1"/>
  <c r="R198" s="1"/>
  <c r="R199" s="1"/>
  <c r="R200" s="1"/>
  <c r="R201" s="1"/>
  <c r="R202" s="1"/>
  <c r="AJ10"/>
  <c r="AJ11" s="1"/>
  <c r="AJ12" s="1"/>
  <c r="AJ13" s="1"/>
  <c r="AJ14" s="1"/>
  <c r="AJ15" s="1"/>
  <c r="AJ16" s="1"/>
  <c r="AJ17" s="1"/>
  <c r="AJ18" s="1"/>
  <c r="AJ19" s="1"/>
  <c r="AJ20" s="1"/>
  <c r="AJ21" s="1"/>
  <c r="AJ22" s="1"/>
  <c r="AJ23" s="1"/>
  <c r="AJ24" s="1"/>
  <c r="AJ25" s="1"/>
  <c r="AJ26" s="1"/>
  <c r="AJ27" s="1"/>
  <c r="AJ28" s="1"/>
  <c r="AJ29" s="1"/>
  <c r="AJ30" s="1"/>
  <c r="AJ31" s="1"/>
  <c r="AJ32" s="1"/>
  <c r="AJ33" s="1"/>
  <c r="AJ34" s="1"/>
  <c r="AJ35" s="1"/>
  <c r="AJ36" s="1"/>
  <c r="AJ37" s="1"/>
  <c r="AJ38" s="1"/>
  <c r="AJ39" s="1"/>
  <c r="AJ40" s="1"/>
  <c r="AJ41" s="1"/>
  <c r="AJ42" s="1"/>
  <c r="AJ43" s="1"/>
  <c r="AJ44" s="1"/>
  <c r="AJ45" s="1"/>
  <c r="AJ46" s="1"/>
  <c r="AJ47" s="1"/>
  <c r="AJ48" s="1"/>
  <c r="AJ49" s="1"/>
  <c r="AJ50" s="1"/>
  <c r="AJ51" s="1"/>
  <c r="AJ52" s="1"/>
  <c r="AJ53" s="1"/>
  <c r="AJ54" s="1"/>
  <c r="AJ55" s="1"/>
  <c r="AJ56" s="1"/>
  <c r="AJ57" s="1"/>
  <c r="AJ58" s="1"/>
  <c r="AJ59" s="1"/>
  <c r="AJ60" s="1"/>
  <c r="AJ61" s="1"/>
  <c r="AJ62" s="1"/>
  <c r="AJ63" s="1"/>
  <c r="AJ64" s="1"/>
  <c r="AJ65" s="1"/>
  <c r="AJ66" s="1"/>
  <c r="AJ67" s="1"/>
  <c r="AJ68" s="1"/>
  <c r="AJ69" s="1"/>
  <c r="AJ70" s="1"/>
  <c r="AJ71" s="1"/>
  <c r="AJ72" s="1"/>
  <c r="AJ73" s="1"/>
  <c r="AJ74" s="1"/>
  <c r="AJ75" s="1"/>
  <c r="AJ76" s="1"/>
  <c r="AJ77" s="1"/>
  <c r="AJ78" s="1"/>
  <c r="AJ79" s="1"/>
  <c r="AJ80" s="1"/>
  <c r="AJ81" s="1"/>
  <c r="AJ82" s="1"/>
  <c r="AJ83" s="1"/>
  <c r="AJ84" s="1"/>
  <c r="AJ85" s="1"/>
  <c r="AJ86" s="1"/>
  <c r="AJ87" s="1"/>
  <c r="AJ88" s="1"/>
  <c r="AJ89" s="1"/>
  <c r="AJ90" s="1"/>
  <c r="AJ91" s="1"/>
  <c r="AJ92" s="1"/>
  <c r="AJ93" s="1"/>
  <c r="AJ94" s="1"/>
  <c r="AJ95" s="1"/>
  <c r="AJ96" s="1"/>
  <c r="AJ97" s="1"/>
  <c r="AJ98" s="1"/>
  <c r="AJ99" s="1"/>
  <c r="AJ100" s="1"/>
  <c r="AJ101" s="1"/>
  <c r="AJ102" s="1"/>
  <c r="AJ103" s="1"/>
  <c r="AJ104" s="1"/>
  <c r="AJ105" s="1"/>
  <c r="AJ106" s="1"/>
  <c r="AJ107" s="1"/>
  <c r="AJ108" s="1"/>
  <c r="AJ109" s="1"/>
  <c r="AJ110" s="1"/>
  <c r="AJ111" s="1"/>
  <c r="AJ112" s="1"/>
  <c r="AJ113" s="1"/>
  <c r="AJ114" s="1"/>
  <c r="AJ115" s="1"/>
  <c r="AJ116" s="1"/>
  <c r="AJ117" s="1"/>
  <c r="AJ118" s="1"/>
  <c r="AJ119" s="1"/>
  <c r="AJ120" s="1"/>
  <c r="AJ121" s="1"/>
  <c r="AJ122" s="1"/>
  <c r="AJ123" s="1"/>
  <c r="AJ124" s="1"/>
  <c r="AJ125" s="1"/>
  <c r="AJ126" s="1"/>
  <c r="AJ127" s="1"/>
  <c r="AJ128" s="1"/>
  <c r="AJ129" s="1"/>
  <c r="AJ130" s="1"/>
  <c r="AJ131" s="1"/>
  <c r="AJ132" s="1"/>
  <c r="AJ133" s="1"/>
  <c r="AJ134" s="1"/>
  <c r="AJ135" s="1"/>
  <c r="AJ136" s="1"/>
  <c r="AJ137" s="1"/>
  <c r="AJ138" s="1"/>
  <c r="AJ139" s="1"/>
  <c r="AJ140" s="1"/>
  <c r="AJ141" s="1"/>
  <c r="AJ142" s="1"/>
  <c r="AJ143" s="1"/>
  <c r="AJ144" s="1"/>
  <c r="AJ145" s="1"/>
  <c r="AJ146" s="1"/>
  <c r="AJ147" s="1"/>
  <c r="AJ148" s="1"/>
  <c r="AJ149" s="1"/>
  <c r="AJ150" s="1"/>
  <c r="AJ151" s="1"/>
  <c r="AJ152" s="1"/>
  <c r="AJ153" s="1"/>
  <c r="AJ154" s="1"/>
  <c r="AJ155" s="1"/>
  <c r="AJ156" s="1"/>
  <c r="AJ157" s="1"/>
  <c r="AJ158" s="1"/>
  <c r="AJ159" s="1"/>
  <c r="AJ160" s="1"/>
  <c r="AJ161" s="1"/>
  <c r="AJ162" s="1"/>
  <c r="AJ163" s="1"/>
  <c r="AJ164" s="1"/>
  <c r="AJ165" s="1"/>
  <c r="AJ166" s="1"/>
  <c r="AJ167" s="1"/>
  <c r="AJ168" s="1"/>
  <c r="AJ169" s="1"/>
  <c r="AJ170" s="1"/>
  <c r="AJ171" s="1"/>
  <c r="AJ172" s="1"/>
  <c r="AJ173" s="1"/>
  <c r="AJ174" s="1"/>
  <c r="AJ175" s="1"/>
  <c r="AJ176" s="1"/>
  <c r="AJ177" s="1"/>
  <c r="AJ178" s="1"/>
  <c r="AJ179" s="1"/>
  <c r="AJ180" s="1"/>
  <c r="AJ181" s="1"/>
  <c r="AJ182" s="1"/>
  <c r="AJ183" s="1"/>
  <c r="AJ184" s="1"/>
  <c r="AJ185" s="1"/>
  <c r="AJ186" s="1"/>
  <c r="AJ187" s="1"/>
  <c r="AJ188" s="1"/>
  <c r="AJ189" s="1"/>
  <c r="AJ190" s="1"/>
  <c r="AJ191" s="1"/>
  <c r="AJ192" s="1"/>
  <c r="AJ193" s="1"/>
  <c r="AJ194" s="1"/>
  <c r="AJ195" s="1"/>
  <c r="AJ196" s="1"/>
  <c r="AJ197" s="1"/>
  <c r="AJ198" s="1"/>
  <c r="AJ199" s="1"/>
  <c r="AJ200" s="1"/>
  <c r="AJ201" s="1"/>
  <c r="AJ202" s="1"/>
  <c r="R9"/>
  <c r="R10" s="1"/>
  <c r="R11" s="1"/>
  <c r="R12" s="1"/>
  <c r="A8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 s="1"/>
  <c r="A84" s="1"/>
  <c r="A85" s="1"/>
  <c r="A86" s="1"/>
  <c r="A87" s="1"/>
  <c r="A88" s="1"/>
  <c r="A89" s="1"/>
  <c r="A90" s="1"/>
  <c r="A91" s="1"/>
  <c r="A92" s="1"/>
  <c r="A93" s="1"/>
  <c r="A94" s="1"/>
  <c r="A95" s="1"/>
  <c r="A96" s="1"/>
  <c r="A97" s="1"/>
  <c r="A98" s="1"/>
  <c r="A99" s="1"/>
  <c r="A100" s="1"/>
  <c r="A101" s="1"/>
  <c r="A102" s="1"/>
  <c r="A103" s="1"/>
  <c r="A104" s="1"/>
  <c r="A105" s="1"/>
  <c r="A106" s="1"/>
  <c r="A107" s="1"/>
  <c r="A108" s="1"/>
  <c r="A109" s="1"/>
  <c r="A110" s="1"/>
  <c r="A111" s="1"/>
  <c r="A112" s="1"/>
  <c r="A113" s="1"/>
  <c r="A114" s="1"/>
  <c r="A115" s="1"/>
  <c r="A116" s="1"/>
  <c r="A117" s="1"/>
  <c r="A118" s="1"/>
  <c r="A119" s="1"/>
  <c r="A120" s="1"/>
  <c r="A121" s="1"/>
  <c r="A122" s="1"/>
  <c r="A123" s="1"/>
  <c r="A124" s="1"/>
  <c r="A125" s="1"/>
  <c r="A126" s="1"/>
  <c r="A127" s="1"/>
  <c r="A128" s="1"/>
  <c r="A129" s="1"/>
  <c r="A130" s="1"/>
  <c r="A131" s="1"/>
  <c r="A132" s="1"/>
  <c r="A133" s="1"/>
  <c r="A134" s="1"/>
  <c r="A135" s="1"/>
  <c r="A136" s="1"/>
  <c r="A137" s="1"/>
  <c r="A138" s="1"/>
  <c r="A139" s="1"/>
  <c r="A140" s="1"/>
  <c r="A141" s="1"/>
  <c r="A142" s="1"/>
  <c r="A143" s="1"/>
  <c r="A144" s="1"/>
  <c r="A145" s="1"/>
  <c r="A146" s="1"/>
  <c r="A147" s="1"/>
  <c r="A148" s="1"/>
  <c r="A149" s="1"/>
  <c r="A150" s="1"/>
  <c r="A151" s="1"/>
  <c r="A152" s="1"/>
  <c r="A153" s="1"/>
  <c r="A154" s="1"/>
  <c r="A155" s="1"/>
  <c r="A156" s="1"/>
  <c r="A157" s="1"/>
  <c r="A158" s="1"/>
  <c r="A159" s="1"/>
  <c r="A160" s="1"/>
  <c r="A161" s="1"/>
  <c r="A162" s="1"/>
  <c r="A163" s="1"/>
  <c r="A164" s="1"/>
  <c r="A165" s="1"/>
  <c r="A166" s="1"/>
  <c r="A167" s="1"/>
  <c r="A168" s="1"/>
  <c r="A169" s="1"/>
  <c r="A170" s="1"/>
  <c r="A171" s="1"/>
  <c r="A172" s="1"/>
  <c r="A173" s="1"/>
  <c r="A174" s="1"/>
  <c r="A175" s="1"/>
  <c r="A176" s="1"/>
  <c r="A177" s="1"/>
  <c r="A178" s="1"/>
  <c r="A179" s="1"/>
  <c r="A180" s="1"/>
  <c r="A181" s="1"/>
  <c r="A182" s="1"/>
  <c r="A183" s="1"/>
  <c r="A184" s="1"/>
  <c r="A185" s="1"/>
  <c r="A186" s="1"/>
  <c r="A187" s="1"/>
  <c r="A188" s="1"/>
  <c r="A189" s="1"/>
  <c r="A190" s="1"/>
  <c r="A191" s="1"/>
  <c r="A192" s="1"/>
  <c r="A193" s="1"/>
  <c r="A194" s="1"/>
  <c r="A195" s="1"/>
  <c r="A196" s="1"/>
  <c r="A197" s="1"/>
  <c r="A198" s="1"/>
  <c r="A199" s="1"/>
  <c r="A200" s="1"/>
  <c r="A201" s="1"/>
  <c r="A202" s="1"/>
  <c r="F7"/>
  <c r="F8" s="1"/>
  <c r="F9" s="1"/>
  <c r="F10" s="1"/>
  <c r="F11" s="1"/>
  <c r="F12" s="1"/>
  <c r="F13" s="1"/>
  <c r="F14" s="1"/>
  <c r="F15" s="1"/>
  <c r="F16" s="1"/>
  <c r="F17" s="1"/>
  <c r="F18" s="1"/>
  <c r="F19" s="1"/>
  <c r="F20" s="1"/>
  <c r="F21" s="1"/>
  <c r="F22" s="1"/>
  <c r="F23" s="1"/>
  <c r="F24" s="1"/>
  <c r="F25" s="1"/>
  <c r="F26" s="1"/>
  <c r="F27" s="1"/>
  <c r="F28" s="1"/>
  <c r="F29" s="1"/>
  <c r="F30" s="1"/>
  <c r="F31" s="1"/>
  <c r="F32" s="1"/>
  <c r="F33" s="1"/>
  <c r="F34" s="1"/>
  <c r="F35" s="1"/>
  <c r="F36" s="1"/>
  <c r="F37" s="1"/>
  <c r="F38" s="1"/>
  <c r="F39" s="1"/>
  <c r="F40" s="1"/>
  <c r="F41" s="1"/>
  <c r="F42" s="1"/>
  <c r="F43" s="1"/>
  <c r="F44" s="1"/>
  <c r="F45" s="1"/>
  <c r="F46" s="1"/>
  <c r="F47" s="1"/>
  <c r="F48" s="1"/>
  <c r="F49" s="1"/>
  <c r="F50" s="1"/>
  <c r="F51" s="1"/>
  <c r="F52" s="1"/>
  <c r="F53" s="1"/>
  <c r="F54" s="1"/>
  <c r="F55" s="1"/>
  <c r="F56" s="1"/>
  <c r="F57" s="1"/>
  <c r="F58" s="1"/>
  <c r="F59" s="1"/>
  <c r="F60" s="1"/>
  <c r="F61" s="1"/>
  <c r="F62" s="1"/>
  <c r="F63" s="1"/>
  <c r="F64" s="1"/>
  <c r="F65" s="1"/>
  <c r="F66" s="1"/>
  <c r="F67" s="1"/>
  <c r="F68" s="1"/>
  <c r="F69" s="1"/>
  <c r="F70" s="1"/>
  <c r="F71" s="1"/>
  <c r="F72" s="1"/>
  <c r="F73" s="1"/>
  <c r="F74" s="1"/>
  <c r="F75" s="1"/>
  <c r="F76" s="1"/>
  <c r="F77" s="1"/>
  <c r="F78" s="1"/>
  <c r="F79" s="1"/>
  <c r="F80" s="1"/>
  <c r="F81" s="1"/>
  <c r="F82" s="1"/>
  <c r="F83" s="1"/>
  <c r="F84" s="1"/>
  <c r="F85" s="1"/>
  <c r="F86" s="1"/>
  <c r="F87" s="1"/>
  <c r="F88" s="1"/>
  <c r="F89" s="1"/>
  <c r="F90" s="1"/>
  <c r="F91" s="1"/>
  <c r="F92" s="1"/>
  <c r="F93" s="1"/>
  <c r="F94" s="1"/>
  <c r="F95" s="1"/>
  <c r="F96" s="1"/>
  <c r="F97" s="1"/>
  <c r="F98" s="1"/>
  <c r="F99" s="1"/>
  <c r="F100" s="1"/>
  <c r="F101" s="1"/>
  <c r="F102" s="1"/>
  <c r="F103" s="1"/>
  <c r="F104" s="1"/>
  <c r="F105" s="1"/>
  <c r="F106" s="1"/>
  <c r="F107" s="1"/>
  <c r="F108" s="1"/>
  <c r="F109" s="1"/>
  <c r="F110" s="1"/>
  <c r="F111" s="1"/>
  <c r="F112" s="1"/>
  <c r="F113" s="1"/>
  <c r="F114" s="1"/>
  <c r="F115" s="1"/>
  <c r="F116" s="1"/>
  <c r="F117" s="1"/>
  <c r="F118" s="1"/>
  <c r="F119" s="1"/>
  <c r="F120" s="1"/>
  <c r="F121" s="1"/>
  <c r="F122" s="1"/>
  <c r="F123" s="1"/>
  <c r="F124" s="1"/>
  <c r="F125" s="1"/>
  <c r="F126" s="1"/>
  <c r="F127" s="1"/>
  <c r="F128" s="1"/>
  <c r="F129" s="1"/>
  <c r="F130" s="1"/>
  <c r="F131" s="1"/>
  <c r="F132" s="1"/>
  <c r="F133" s="1"/>
  <c r="F134" s="1"/>
  <c r="F135" s="1"/>
  <c r="F136" s="1"/>
  <c r="F137" s="1"/>
  <c r="F138" s="1"/>
  <c r="F139" s="1"/>
  <c r="F140" s="1"/>
  <c r="F141" s="1"/>
  <c r="F142" s="1"/>
  <c r="F143" s="1"/>
  <c r="F144" s="1"/>
  <c r="F145" s="1"/>
  <c r="F146" s="1"/>
  <c r="F147" s="1"/>
  <c r="F148" s="1"/>
  <c r="F149" s="1"/>
  <c r="F150" s="1"/>
  <c r="F151" s="1"/>
  <c r="F152" s="1"/>
  <c r="F153" s="1"/>
  <c r="F154" s="1"/>
  <c r="F155" s="1"/>
  <c r="F156" s="1"/>
  <c r="F157" s="1"/>
  <c r="F158" s="1"/>
  <c r="F159" s="1"/>
  <c r="F160" s="1"/>
  <c r="F161" s="1"/>
  <c r="F162" s="1"/>
  <c r="F163" s="1"/>
  <c r="F164" s="1"/>
  <c r="F165" s="1"/>
  <c r="F166" s="1"/>
  <c r="F167" s="1"/>
  <c r="F168" s="1"/>
  <c r="F169" s="1"/>
  <c r="F170" s="1"/>
  <c r="F171" s="1"/>
  <c r="F172" s="1"/>
  <c r="F173" s="1"/>
  <c r="F174" s="1"/>
  <c r="F175" s="1"/>
  <c r="F176" s="1"/>
  <c r="F177" s="1"/>
  <c r="F178" s="1"/>
  <c r="F179" s="1"/>
  <c r="F180" s="1"/>
  <c r="F181" s="1"/>
  <c r="F182" s="1"/>
  <c r="F183" s="1"/>
  <c r="F184" s="1"/>
  <c r="F185" s="1"/>
  <c r="F186" s="1"/>
  <c r="F187" s="1"/>
  <c r="F188" s="1"/>
  <c r="F189" s="1"/>
  <c r="F190" s="1"/>
  <c r="F191" s="1"/>
  <c r="F192" s="1"/>
  <c r="F193" s="1"/>
  <c r="F194" s="1"/>
  <c r="F195" s="1"/>
  <c r="F196" s="1"/>
  <c r="F197" s="1"/>
  <c r="F198" s="1"/>
  <c r="F199" s="1"/>
  <c r="F200" s="1"/>
  <c r="F201" s="1"/>
  <c r="F202" s="1"/>
  <c r="AJ6"/>
  <c r="AJ7" s="1"/>
  <c r="AJ8" s="1"/>
  <c r="AJ9" s="1"/>
  <c r="X6"/>
  <c r="X7" s="1"/>
  <c r="X8" s="1"/>
  <c r="X9" s="1"/>
  <c r="X10" s="1"/>
  <c r="X11" s="1"/>
  <c r="X12" s="1"/>
  <c r="X13" s="1"/>
  <c r="X14" s="1"/>
  <c r="X15" s="1"/>
  <c r="X16" s="1"/>
  <c r="X17" s="1"/>
  <c r="X18" s="1"/>
  <c r="X19" s="1"/>
  <c r="X20" s="1"/>
  <c r="X21" s="1"/>
  <c r="X22" s="1"/>
  <c r="X23" s="1"/>
  <c r="X24" s="1"/>
  <c r="X25" s="1"/>
  <c r="X26" s="1"/>
  <c r="X27" s="1"/>
  <c r="X28" s="1"/>
  <c r="X29" s="1"/>
  <c r="X30" s="1"/>
  <c r="X31" s="1"/>
  <c r="X32" s="1"/>
  <c r="X33" s="1"/>
  <c r="X34" s="1"/>
  <c r="X35" s="1"/>
  <c r="X36" s="1"/>
  <c r="X37" s="1"/>
  <c r="X38" s="1"/>
  <c r="X39" s="1"/>
  <c r="X40" s="1"/>
  <c r="X41" s="1"/>
  <c r="X42" s="1"/>
  <c r="X43" s="1"/>
  <c r="X44" s="1"/>
  <c r="X45" s="1"/>
  <c r="X46" s="1"/>
  <c r="X47" s="1"/>
  <c r="X48" s="1"/>
  <c r="X49" s="1"/>
  <c r="X50" s="1"/>
  <c r="X51" s="1"/>
  <c r="X52" s="1"/>
  <c r="X53" s="1"/>
  <c r="X54" s="1"/>
  <c r="X55" s="1"/>
  <c r="X56" s="1"/>
  <c r="X57" s="1"/>
  <c r="X58" s="1"/>
  <c r="X59" s="1"/>
  <c r="X60" s="1"/>
  <c r="X61" s="1"/>
  <c r="X62" s="1"/>
  <c r="X63" s="1"/>
  <c r="X64" s="1"/>
  <c r="X65" s="1"/>
  <c r="X66" s="1"/>
  <c r="X67" s="1"/>
  <c r="X68" s="1"/>
  <c r="X69" s="1"/>
  <c r="X70" s="1"/>
  <c r="X71" s="1"/>
  <c r="X72" s="1"/>
  <c r="X73" s="1"/>
  <c r="X74" s="1"/>
  <c r="X75" s="1"/>
  <c r="X76" s="1"/>
  <c r="X77" s="1"/>
  <c r="X78" s="1"/>
  <c r="X79" s="1"/>
  <c r="X80" s="1"/>
  <c r="X81" s="1"/>
  <c r="X82" s="1"/>
  <c r="X83" s="1"/>
  <c r="X84" s="1"/>
  <c r="X85" s="1"/>
  <c r="X86" s="1"/>
  <c r="X87" s="1"/>
  <c r="X88" s="1"/>
  <c r="X89" s="1"/>
  <c r="X90" s="1"/>
  <c r="X91" s="1"/>
  <c r="X92" s="1"/>
  <c r="X93" s="1"/>
  <c r="X94" s="1"/>
  <c r="X95" s="1"/>
  <c r="X96" s="1"/>
  <c r="X97" s="1"/>
  <c r="X98" s="1"/>
  <c r="X99" s="1"/>
  <c r="X100" s="1"/>
  <c r="X101" s="1"/>
  <c r="X102" s="1"/>
  <c r="X103" s="1"/>
  <c r="X104" s="1"/>
  <c r="X105" s="1"/>
  <c r="X106" s="1"/>
  <c r="X107" s="1"/>
  <c r="X108" s="1"/>
  <c r="X109" s="1"/>
  <c r="X110" s="1"/>
  <c r="X111" s="1"/>
  <c r="X112" s="1"/>
  <c r="X113" s="1"/>
  <c r="X114" s="1"/>
  <c r="X115" s="1"/>
  <c r="X116" s="1"/>
  <c r="X117" s="1"/>
  <c r="X118" s="1"/>
  <c r="X119" s="1"/>
  <c r="X120" s="1"/>
  <c r="X121" s="1"/>
  <c r="X122" s="1"/>
  <c r="X123" s="1"/>
  <c r="X124" s="1"/>
  <c r="X125" s="1"/>
  <c r="X126" s="1"/>
  <c r="X127" s="1"/>
  <c r="X128" s="1"/>
  <c r="X129" s="1"/>
  <c r="X130" s="1"/>
  <c r="X131" s="1"/>
  <c r="X132" s="1"/>
  <c r="X133" s="1"/>
  <c r="X134" s="1"/>
  <c r="X135" s="1"/>
  <c r="X136" s="1"/>
  <c r="X137" s="1"/>
  <c r="X138" s="1"/>
  <c r="X139" s="1"/>
  <c r="X140" s="1"/>
  <c r="X141" s="1"/>
  <c r="X142" s="1"/>
  <c r="X143" s="1"/>
  <c r="X144" s="1"/>
  <c r="X145" s="1"/>
  <c r="X146" s="1"/>
  <c r="X147" s="1"/>
  <c r="X148" s="1"/>
  <c r="X149" s="1"/>
  <c r="X150" s="1"/>
  <c r="X151" s="1"/>
  <c r="X152" s="1"/>
  <c r="X153" s="1"/>
  <c r="X154" s="1"/>
  <c r="X155" s="1"/>
  <c r="X156" s="1"/>
  <c r="X157" s="1"/>
  <c r="X158" s="1"/>
  <c r="X159" s="1"/>
  <c r="X160" s="1"/>
  <c r="X161" s="1"/>
  <c r="X162" s="1"/>
  <c r="X163" s="1"/>
  <c r="X164" s="1"/>
  <c r="X165" s="1"/>
  <c r="X166" s="1"/>
  <c r="X167" s="1"/>
  <c r="X168" s="1"/>
  <c r="X169" s="1"/>
  <c r="X170" s="1"/>
  <c r="X171" s="1"/>
  <c r="X172" s="1"/>
  <c r="X173" s="1"/>
  <c r="X174" s="1"/>
  <c r="X175" s="1"/>
  <c r="X176" s="1"/>
  <c r="X177" s="1"/>
  <c r="X178" s="1"/>
  <c r="X179" s="1"/>
  <c r="X180" s="1"/>
  <c r="X181" s="1"/>
  <c r="X182" s="1"/>
  <c r="X183" s="1"/>
  <c r="X184" s="1"/>
  <c r="X185" s="1"/>
  <c r="X186" s="1"/>
  <c r="X187" s="1"/>
  <c r="X188" s="1"/>
  <c r="X189" s="1"/>
  <c r="X190" s="1"/>
  <c r="X191" s="1"/>
  <c r="X192" s="1"/>
  <c r="X193" s="1"/>
  <c r="X194" s="1"/>
  <c r="X195" s="1"/>
  <c r="X196" s="1"/>
  <c r="X197" s="1"/>
  <c r="X198" s="1"/>
  <c r="X199" s="1"/>
  <c r="X200" s="1"/>
  <c r="X201" s="1"/>
  <c r="X202" s="1"/>
  <c r="L6"/>
  <c r="L7" s="1"/>
  <c r="L8" s="1"/>
  <c r="L9" s="1"/>
  <c r="L10" s="1"/>
  <c r="L11" s="1"/>
  <c r="L12" s="1"/>
  <c r="L13" s="1"/>
  <c r="L14" s="1"/>
  <c r="L15" s="1"/>
  <c r="L16" s="1"/>
  <c r="L17" s="1"/>
  <c r="L18" s="1"/>
  <c r="L19" s="1"/>
  <c r="L20" s="1"/>
  <c r="L21" s="1"/>
  <c r="L22" s="1"/>
  <c r="L23" s="1"/>
  <c r="L24" s="1"/>
  <c r="L25" s="1"/>
  <c r="L26" s="1"/>
  <c r="L27" s="1"/>
  <c r="L28" s="1"/>
  <c r="L29" s="1"/>
  <c r="L30" s="1"/>
  <c r="L31" s="1"/>
  <c r="L32" s="1"/>
  <c r="L33" s="1"/>
  <c r="L34" s="1"/>
  <c r="L35" s="1"/>
  <c r="L36" s="1"/>
  <c r="L37" s="1"/>
  <c r="L38" s="1"/>
  <c r="L39" s="1"/>
  <c r="L40" s="1"/>
  <c r="L41" s="1"/>
  <c r="L42" s="1"/>
  <c r="L43" s="1"/>
  <c r="L44" s="1"/>
  <c r="L45" s="1"/>
  <c r="L46" s="1"/>
  <c r="L47" s="1"/>
  <c r="L48" s="1"/>
  <c r="L49" s="1"/>
  <c r="L50" s="1"/>
  <c r="L51" s="1"/>
  <c r="L52" s="1"/>
  <c r="L53" s="1"/>
  <c r="L54" s="1"/>
  <c r="L55" s="1"/>
  <c r="L56" s="1"/>
  <c r="L57" s="1"/>
  <c r="L58" s="1"/>
  <c r="L59" s="1"/>
  <c r="L60" s="1"/>
  <c r="L61" s="1"/>
  <c r="L62" s="1"/>
  <c r="L63" s="1"/>
  <c r="L64" s="1"/>
  <c r="L65" s="1"/>
  <c r="L66" s="1"/>
  <c r="L67" s="1"/>
  <c r="L68" s="1"/>
  <c r="L69" s="1"/>
  <c r="L70" s="1"/>
  <c r="L71" s="1"/>
  <c r="L72" s="1"/>
  <c r="L73" s="1"/>
  <c r="L74" s="1"/>
  <c r="L75" s="1"/>
  <c r="L76" s="1"/>
  <c r="L77" s="1"/>
  <c r="L78" s="1"/>
  <c r="L79" s="1"/>
  <c r="L80" s="1"/>
  <c r="L81" s="1"/>
  <c r="L82" s="1"/>
  <c r="L83" s="1"/>
  <c r="L84" s="1"/>
  <c r="L85" s="1"/>
  <c r="L86" s="1"/>
  <c r="L87" s="1"/>
  <c r="L88" s="1"/>
  <c r="L89" s="1"/>
  <c r="L90" s="1"/>
  <c r="L91" s="1"/>
  <c r="L92" s="1"/>
  <c r="L93" s="1"/>
  <c r="L94" s="1"/>
  <c r="L95" s="1"/>
  <c r="L96" s="1"/>
  <c r="L97" s="1"/>
  <c r="L98" s="1"/>
  <c r="L99" s="1"/>
  <c r="L100" s="1"/>
  <c r="L101" s="1"/>
  <c r="L102" s="1"/>
  <c r="L103" s="1"/>
  <c r="L104" s="1"/>
  <c r="L105" s="1"/>
  <c r="L106" s="1"/>
  <c r="L107" s="1"/>
  <c r="L108" s="1"/>
  <c r="L109" s="1"/>
  <c r="L110" s="1"/>
  <c r="L111" s="1"/>
  <c r="L112" s="1"/>
  <c r="L113" s="1"/>
  <c r="L114" s="1"/>
  <c r="L115" s="1"/>
  <c r="L116" s="1"/>
  <c r="L117" s="1"/>
  <c r="L118" s="1"/>
  <c r="L119" s="1"/>
  <c r="L120" s="1"/>
  <c r="L121" s="1"/>
  <c r="L122" s="1"/>
  <c r="L123" s="1"/>
  <c r="L124" s="1"/>
  <c r="L125" s="1"/>
  <c r="L126" s="1"/>
  <c r="L127" s="1"/>
  <c r="L128" s="1"/>
  <c r="L129" s="1"/>
  <c r="L130" s="1"/>
  <c r="L131" s="1"/>
  <c r="L132" s="1"/>
  <c r="L133" s="1"/>
  <c r="L134" s="1"/>
  <c r="L135" s="1"/>
  <c r="L136" s="1"/>
  <c r="L137" s="1"/>
  <c r="L138" s="1"/>
  <c r="L139" s="1"/>
  <c r="L140" s="1"/>
  <c r="L141" s="1"/>
  <c r="L142" s="1"/>
  <c r="L143" s="1"/>
  <c r="L144" s="1"/>
  <c r="L145" s="1"/>
  <c r="L146" s="1"/>
  <c r="L147" s="1"/>
  <c r="L148" s="1"/>
  <c r="L149" s="1"/>
  <c r="L150" s="1"/>
  <c r="L151" s="1"/>
  <c r="L152" s="1"/>
  <c r="L153" s="1"/>
  <c r="L154" s="1"/>
  <c r="L155" s="1"/>
  <c r="L156" s="1"/>
  <c r="L157" s="1"/>
  <c r="L158" s="1"/>
  <c r="L159" s="1"/>
  <c r="L160" s="1"/>
  <c r="L161" s="1"/>
  <c r="L162" s="1"/>
  <c r="L163" s="1"/>
  <c r="L164" s="1"/>
  <c r="L165" s="1"/>
  <c r="L166" s="1"/>
  <c r="L167" s="1"/>
  <c r="L168" s="1"/>
  <c r="L169" s="1"/>
  <c r="L170" s="1"/>
  <c r="L171" s="1"/>
  <c r="L172" s="1"/>
  <c r="L173" s="1"/>
  <c r="L174" s="1"/>
  <c r="L175" s="1"/>
  <c r="L176" s="1"/>
  <c r="L177" s="1"/>
  <c r="L178" s="1"/>
  <c r="L179" s="1"/>
  <c r="L180" s="1"/>
  <c r="L181" s="1"/>
  <c r="L182" s="1"/>
  <c r="L183" s="1"/>
  <c r="L184" s="1"/>
  <c r="L185" s="1"/>
  <c r="L186" s="1"/>
  <c r="L187" s="1"/>
  <c r="L188" s="1"/>
  <c r="L189" s="1"/>
  <c r="L190" s="1"/>
  <c r="L191" s="1"/>
  <c r="L192" s="1"/>
  <c r="L193" s="1"/>
  <c r="L194" s="1"/>
  <c r="L195" s="1"/>
  <c r="L196" s="1"/>
  <c r="L197" s="1"/>
  <c r="L198" s="1"/>
  <c r="L199" s="1"/>
  <c r="L200" s="1"/>
  <c r="L201" s="1"/>
  <c r="L202" s="1"/>
  <c r="A6"/>
  <c r="A7" s="1"/>
  <c r="AP5"/>
  <c r="AP6" s="1"/>
  <c r="AP7" s="1"/>
  <c r="AP8" s="1"/>
  <c r="AP9" s="1"/>
  <c r="AP10" s="1"/>
  <c r="AP11" s="1"/>
  <c r="AP12" s="1"/>
  <c r="AP13" s="1"/>
  <c r="AP14" s="1"/>
  <c r="AP15" s="1"/>
  <c r="AP16" s="1"/>
  <c r="AP17" s="1"/>
  <c r="AP18" s="1"/>
  <c r="AP19" s="1"/>
  <c r="AP20" s="1"/>
  <c r="AP21" s="1"/>
  <c r="AP22" s="1"/>
  <c r="AP23" s="1"/>
  <c r="AP24" s="1"/>
  <c r="AP25" s="1"/>
  <c r="AP26" s="1"/>
  <c r="AP27" s="1"/>
  <c r="AP28" s="1"/>
  <c r="AP29" s="1"/>
  <c r="AP30" s="1"/>
  <c r="AP31" s="1"/>
  <c r="AP32" s="1"/>
  <c r="AP33" s="1"/>
  <c r="AP34" s="1"/>
  <c r="AP35" s="1"/>
  <c r="AP36" s="1"/>
  <c r="AP37" s="1"/>
  <c r="AP38" s="1"/>
  <c r="AP39" s="1"/>
  <c r="AP40" s="1"/>
  <c r="AP41" s="1"/>
  <c r="AP42" s="1"/>
  <c r="AP43" s="1"/>
  <c r="AP44" s="1"/>
  <c r="AP45" s="1"/>
  <c r="AP46" s="1"/>
  <c r="AP47" s="1"/>
  <c r="AP48" s="1"/>
  <c r="AP49" s="1"/>
  <c r="AP50" s="1"/>
  <c r="AP51" s="1"/>
  <c r="AP52" s="1"/>
  <c r="AP53" s="1"/>
  <c r="AP54" s="1"/>
  <c r="AP55" s="1"/>
  <c r="AP56" s="1"/>
  <c r="AP57" s="1"/>
  <c r="AP58" s="1"/>
  <c r="AP59" s="1"/>
  <c r="AP60" s="1"/>
  <c r="AP61" s="1"/>
  <c r="AP62" s="1"/>
  <c r="AP63" s="1"/>
  <c r="AP64" s="1"/>
  <c r="AP65" s="1"/>
  <c r="AP66" s="1"/>
  <c r="AP67" s="1"/>
  <c r="AP68" s="1"/>
  <c r="AP69" s="1"/>
  <c r="AP70" s="1"/>
  <c r="AP71" s="1"/>
  <c r="AP72" s="1"/>
  <c r="AP73" s="1"/>
  <c r="AP74" s="1"/>
  <c r="AP75" s="1"/>
  <c r="AP76" s="1"/>
  <c r="AP77" s="1"/>
  <c r="AP78" s="1"/>
  <c r="AP79" s="1"/>
  <c r="AP80" s="1"/>
  <c r="AP81" s="1"/>
  <c r="AP82" s="1"/>
  <c r="AP83" s="1"/>
  <c r="AP84" s="1"/>
  <c r="AP85" s="1"/>
  <c r="AP86" s="1"/>
  <c r="AP87" s="1"/>
  <c r="AP88" s="1"/>
  <c r="AP89" s="1"/>
  <c r="AP90" s="1"/>
  <c r="AP91" s="1"/>
  <c r="AP92" s="1"/>
  <c r="AP93" s="1"/>
  <c r="AP94" s="1"/>
  <c r="AP95" s="1"/>
  <c r="AP96" s="1"/>
  <c r="AP97" s="1"/>
  <c r="AP98" s="1"/>
  <c r="AP99" s="1"/>
  <c r="AP100" s="1"/>
  <c r="AP101" s="1"/>
  <c r="AP102" s="1"/>
  <c r="AP103" s="1"/>
  <c r="AP104" s="1"/>
  <c r="AP105" s="1"/>
  <c r="AP106" s="1"/>
  <c r="AP107" s="1"/>
  <c r="AP108" s="1"/>
  <c r="AP109" s="1"/>
  <c r="AP110" s="1"/>
  <c r="AP111" s="1"/>
  <c r="AP112" s="1"/>
  <c r="AP113" s="1"/>
  <c r="AP114" s="1"/>
  <c r="AP115" s="1"/>
  <c r="AP116" s="1"/>
  <c r="AP117" s="1"/>
  <c r="AP118" s="1"/>
  <c r="AP119" s="1"/>
  <c r="AP120" s="1"/>
  <c r="AP121" s="1"/>
  <c r="AP122" s="1"/>
  <c r="AP123" s="1"/>
  <c r="AP124" s="1"/>
  <c r="AP125" s="1"/>
  <c r="AP126" s="1"/>
  <c r="AP127" s="1"/>
  <c r="AP128" s="1"/>
  <c r="AP129" s="1"/>
  <c r="AP130" s="1"/>
  <c r="AP131" s="1"/>
  <c r="AP132" s="1"/>
  <c r="AP133" s="1"/>
  <c r="AP134" s="1"/>
  <c r="AP135" s="1"/>
  <c r="AP136" s="1"/>
  <c r="AP137" s="1"/>
  <c r="AP138" s="1"/>
  <c r="AP139" s="1"/>
  <c r="AP140" s="1"/>
  <c r="AP141" s="1"/>
  <c r="AP142" s="1"/>
  <c r="AP143" s="1"/>
  <c r="AP144" s="1"/>
  <c r="AP145" s="1"/>
  <c r="AP146" s="1"/>
  <c r="AP147" s="1"/>
  <c r="AP148" s="1"/>
  <c r="AP149" s="1"/>
  <c r="AP150" s="1"/>
  <c r="AP151" s="1"/>
  <c r="AP152" s="1"/>
  <c r="AP153" s="1"/>
  <c r="AP154" s="1"/>
  <c r="AP155" s="1"/>
  <c r="AP156" s="1"/>
  <c r="AP157" s="1"/>
  <c r="AP158" s="1"/>
  <c r="AP159" s="1"/>
  <c r="AP160" s="1"/>
  <c r="AP161" s="1"/>
  <c r="AP162" s="1"/>
  <c r="AP163" s="1"/>
  <c r="AP164" s="1"/>
  <c r="AP165" s="1"/>
  <c r="AP166" s="1"/>
  <c r="AP167" s="1"/>
  <c r="AP168" s="1"/>
  <c r="AP169" s="1"/>
  <c r="AP170" s="1"/>
  <c r="AP171" s="1"/>
  <c r="AP172" s="1"/>
  <c r="AP173" s="1"/>
  <c r="AP174" s="1"/>
  <c r="AP175" s="1"/>
  <c r="AP176" s="1"/>
  <c r="AP177" s="1"/>
  <c r="AP178" s="1"/>
  <c r="AP179" s="1"/>
  <c r="AP180" s="1"/>
  <c r="AP181" s="1"/>
  <c r="AP182" s="1"/>
  <c r="AP183" s="1"/>
  <c r="AP184" s="1"/>
  <c r="AP185" s="1"/>
  <c r="AP186" s="1"/>
  <c r="AP187" s="1"/>
  <c r="AP188" s="1"/>
  <c r="AP189" s="1"/>
  <c r="AP190" s="1"/>
  <c r="AP191" s="1"/>
  <c r="AP192" s="1"/>
  <c r="AP193" s="1"/>
  <c r="AP194" s="1"/>
  <c r="AP195" s="1"/>
  <c r="AP196" s="1"/>
  <c r="AP197" s="1"/>
  <c r="AP198" s="1"/>
  <c r="AP199" s="1"/>
  <c r="AP200" s="1"/>
  <c r="AP201" s="1"/>
  <c r="AP202" s="1"/>
  <c r="AD5"/>
  <c r="AD6" s="1"/>
  <c r="AD7" s="1"/>
  <c r="AD8" s="1"/>
  <c r="AD9" s="1"/>
  <c r="AD10" s="1"/>
  <c r="AD11" s="1"/>
  <c r="AD12" s="1"/>
  <c r="AD13" s="1"/>
  <c r="AD14" s="1"/>
  <c r="AD15" s="1"/>
  <c r="AD16" s="1"/>
  <c r="AD17" s="1"/>
  <c r="AD18" s="1"/>
  <c r="AD19" s="1"/>
  <c r="AD20" s="1"/>
  <c r="AD21" s="1"/>
  <c r="AD22" s="1"/>
  <c r="AD23" s="1"/>
  <c r="AD24" s="1"/>
  <c r="AD25" s="1"/>
  <c r="AD26" s="1"/>
  <c r="AD27" s="1"/>
  <c r="AD28" s="1"/>
  <c r="AD29" s="1"/>
  <c r="AD30" s="1"/>
  <c r="AD31" s="1"/>
  <c r="AD32" s="1"/>
  <c r="AD33" s="1"/>
  <c r="AD34" s="1"/>
  <c r="AD35" s="1"/>
  <c r="AD36" s="1"/>
  <c r="AD37" s="1"/>
  <c r="AD38" s="1"/>
  <c r="AD39" s="1"/>
  <c r="AD40" s="1"/>
  <c r="AD41" s="1"/>
  <c r="AD42" s="1"/>
  <c r="AD43" s="1"/>
  <c r="AD44" s="1"/>
  <c r="AD45" s="1"/>
  <c r="AD46" s="1"/>
  <c r="AD47" s="1"/>
  <c r="AD48" s="1"/>
  <c r="AD49" s="1"/>
  <c r="AD50" s="1"/>
  <c r="AD51" s="1"/>
  <c r="AD52" s="1"/>
  <c r="AD53" s="1"/>
  <c r="AD54" s="1"/>
  <c r="AD55" s="1"/>
  <c r="AD56" s="1"/>
  <c r="AD57" s="1"/>
  <c r="AD58" s="1"/>
  <c r="AD59" s="1"/>
  <c r="AD60" s="1"/>
  <c r="AD61" s="1"/>
  <c r="AD62" s="1"/>
  <c r="AD63" s="1"/>
  <c r="AD64" s="1"/>
  <c r="AD65" s="1"/>
  <c r="AD66" s="1"/>
  <c r="AD67" s="1"/>
  <c r="AD68" s="1"/>
  <c r="AD69" s="1"/>
  <c r="AD70" s="1"/>
  <c r="AD71" s="1"/>
  <c r="AD72" s="1"/>
  <c r="AD73" s="1"/>
  <c r="AD74" s="1"/>
  <c r="AD75" s="1"/>
  <c r="AD76" s="1"/>
  <c r="AD77" s="1"/>
  <c r="AD78" s="1"/>
  <c r="AD79" s="1"/>
  <c r="AD80" s="1"/>
  <c r="AD81" s="1"/>
  <c r="AD82" s="1"/>
  <c r="AD83" s="1"/>
  <c r="AD84" s="1"/>
  <c r="AD85" s="1"/>
  <c r="AD86" s="1"/>
  <c r="AD87" s="1"/>
  <c r="AD88" s="1"/>
  <c r="AD89" s="1"/>
  <c r="AD90" s="1"/>
  <c r="AD91" s="1"/>
  <c r="AD92" s="1"/>
  <c r="AD93" s="1"/>
  <c r="AD94" s="1"/>
  <c r="AD95" s="1"/>
  <c r="AD96" s="1"/>
  <c r="AD97" s="1"/>
  <c r="AD98" s="1"/>
  <c r="AD99" s="1"/>
  <c r="AD100" s="1"/>
  <c r="AD101" s="1"/>
  <c r="AD102" s="1"/>
  <c r="AD103" s="1"/>
  <c r="AD104" s="1"/>
  <c r="AD105" s="1"/>
  <c r="AD106" s="1"/>
  <c r="AD107" s="1"/>
  <c r="AD108" s="1"/>
  <c r="AD109" s="1"/>
  <c r="AD110" s="1"/>
  <c r="AD111" s="1"/>
  <c r="AD112" s="1"/>
  <c r="AD113" s="1"/>
  <c r="AD114" s="1"/>
  <c r="AD115" s="1"/>
  <c r="AD116" s="1"/>
  <c r="AD117" s="1"/>
  <c r="AD118" s="1"/>
  <c r="AD119" s="1"/>
  <c r="AD120" s="1"/>
  <c r="AD121" s="1"/>
  <c r="AD122" s="1"/>
  <c r="AD123" s="1"/>
  <c r="AD124" s="1"/>
  <c r="AD125" s="1"/>
  <c r="AD126" s="1"/>
  <c r="AD127" s="1"/>
  <c r="AD128" s="1"/>
  <c r="AD129" s="1"/>
  <c r="AD130" s="1"/>
  <c r="AD131" s="1"/>
  <c r="AD132" s="1"/>
  <c r="AD133" s="1"/>
  <c r="AD134" s="1"/>
  <c r="AD135" s="1"/>
  <c r="AD136" s="1"/>
  <c r="AD137" s="1"/>
  <c r="AD138" s="1"/>
  <c r="AD139" s="1"/>
  <c r="AD140" s="1"/>
  <c r="AD141" s="1"/>
  <c r="AD142" s="1"/>
  <c r="AD143" s="1"/>
  <c r="AD144" s="1"/>
  <c r="AD145" s="1"/>
  <c r="AD146" s="1"/>
  <c r="AD147" s="1"/>
  <c r="AD148" s="1"/>
  <c r="AD149" s="1"/>
  <c r="AD150" s="1"/>
  <c r="AD151" s="1"/>
  <c r="AD152" s="1"/>
  <c r="AD153" s="1"/>
  <c r="AD154" s="1"/>
  <c r="AD155" s="1"/>
  <c r="AD156" s="1"/>
  <c r="AD157" s="1"/>
  <c r="AD158" s="1"/>
  <c r="AD159" s="1"/>
  <c r="AD160" s="1"/>
  <c r="AD161" s="1"/>
  <c r="AD162" s="1"/>
  <c r="AD163" s="1"/>
  <c r="AD164" s="1"/>
  <c r="AD165" s="1"/>
  <c r="AD166" s="1"/>
  <c r="AD167" s="1"/>
  <c r="AD168" s="1"/>
  <c r="AD169" s="1"/>
  <c r="AD170" s="1"/>
  <c r="AD171" s="1"/>
  <c r="AD172" s="1"/>
  <c r="AD173" s="1"/>
  <c r="AD174" s="1"/>
  <c r="AD175" s="1"/>
  <c r="AD176" s="1"/>
  <c r="AD177" s="1"/>
  <c r="AD178" s="1"/>
  <c r="AD179" s="1"/>
  <c r="AD180" s="1"/>
  <c r="AD181" s="1"/>
  <c r="AD182" s="1"/>
  <c r="AD183" s="1"/>
  <c r="AD184" s="1"/>
  <c r="AD185" s="1"/>
  <c r="AD186" s="1"/>
  <c r="AD187" s="1"/>
  <c r="AD188" s="1"/>
  <c r="AD189" s="1"/>
  <c r="AD190" s="1"/>
  <c r="AD191" s="1"/>
  <c r="AD192" s="1"/>
  <c r="AD193" s="1"/>
  <c r="AD194" s="1"/>
  <c r="AD195" s="1"/>
  <c r="AD196" s="1"/>
  <c r="AD197" s="1"/>
  <c r="AD198" s="1"/>
  <c r="AD199" s="1"/>
  <c r="AD200" s="1"/>
  <c r="AD201" s="1"/>
  <c r="AD202" s="1"/>
  <c r="X5"/>
  <c r="R5"/>
  <c r="R6" s="1"/>
  <c r="R7" s="1"/>
  <c r="R8" s="1"/>
  <c r="L5"/>
  <c r="F5"/>
  <c r="F6" s="1"/>
  <c r="A5"/>
  <c r="AV4"/>
  <c r="AV5" s="1"/>
  <c r="AV6" s="1"/>
  <c r="AV7" s="1"/>
  <c r="AV8" s="1"/>
  <c r="AV9" s="1"/>
  <c r="AV10" s="1"/>
  <c r="AV11" s="1"/>
  <c r="AV12" s="1"/>
  <c r="AV13" s="1"/>
  <c r="AV14" s="1"/>
  <c r="AV15" s="1"/>
  <c r="AV16" s="1"/>
  <c r="AV17" s="1"/>
  <c r="AV18" s="1"/>
  <c r="AV19" s="1"/>
  <c r="AV20" s="1"/>
  <c r="AV21" s="1"/>
  <c r="AV22" s="1"/>
  <c r="AV23" s="1"/>
  <c r="AV24" s="1"/>
  <c r="AV25" s="1"/>
  <c r="AV26" s="1"/>
  <c r="AV27" s="1"/>
  <c r="AV28" s="1"/>
  <c r="AV29" s="1"/>
  <c r="AV30" s="1"/>
  <c r="AV31" s="1"/>
  <c r="AV32" s="1"/>
  <c r="AV33" s="1"/>
  <c r="AV34" s="1"/>
  <c r="AV35" s="1"/>
  <c r="AV36" s="1"/>
  <c r="AV37" s="1"/>
  <c r="AV38" s="1"/>
  <c r="AV39" s="1"/>
  <c r="AV40" s="1"/>
  <c r="AV41" s="1"/>
  <c r="AV42" s="1"/>
  <c r="AV43" s="1"/>
  <c r="AV44" s="1"/>
  <c r="AV45" s="1"/>
  <c r="AV46" s="1"/>
  <c r="AV47" s="1"/>
  <c r="AV48" s="1"/>
  <c r="AV49" s="1"/>
  <c r="AV50" s="1"/>
  <c r="AV51" s="1"/>
  <c r="AV52" s="1"/>
  <c r="AV53" s="1"/>
  <c r="AV54" s="1"/>
  <c r="AV55" s="1"/>
  <c r="AV56" s="1"/>
  <c r="AV57" s="1"/>
  <c r="AV58" s="1"/>
  <c r="AV59" s="1"/>
  <c r="AV60" s="1"/>
  <c r="AV61" s="1"/>
  <c r="AV62" s="1"/>
  <c r="AV63" s="1"/>
  <c r="AV64" s="1"/>
  <c r="AV65" s="1"/>
  <c r="AV66" s="1"/>
  <c r="AV67" s="1"/>
  <c r="AV68" s="1"/>
  <c r="AV69" s="1"/>
  <c r="AV70" s="1"/>
  <c r="AV71" s="1"/>
  <c r="AV72" s="1"/>
  <c r="AV73" s="1"/>
  <c r="AV74" s="1"/>
  <c r="AV75" s="1"/>
  <c r="AV76" s="1"/>
  <c r="AV77" s="1"/>
  <c r="AV78" s="1"/>
  <c r="AV79" s="1"/>
  <c r="AV80" s="1"/>
  <c r="AV81" s="1"/>
  <c r="AV82" s="1"/>
  <c r="AV83" s="1"/>
  <c r="AV84" s="1"/>
  <c r="AV85" s="1"/>
  <c r="AV86" s="1"/>
  <c r="AV87" s="1"/>
  <c r="AV88" s="1"/>
  <c r="AV89" s="1"/>
  <c r="AV90" s="1"/>
  <c r="AV91" s="1"/>
  <c r="AV92" s="1"/>
  <c r="AV93" s="1"/>
  <c r="AV94" s="1"/>
  <c r="AV95" s="1"/>
  <c r="AV96" s="1"/>
  <c r="AV97" s="1"/>
  <c r="AV98" s="1"/>
  <c r="AV99" s="1"/>
  <c r="AV100" s="1"/>
  <c r="AV101" s="1"/>
  <c r="AV102" s="1"/>
  <c r="AV103" s="1"/>
  <c r="AV104" s="1"/>
  <c r="AV105" s="1"/>
  <c r="AV106" s="1"/>
  <c r="AV107" s="1"/>
  <c r="AV108" s="1"/>
  <c r="AV109" s="1"/>
  <c r="AV110" s="1"/>
  <c r="AV111" s="1"/>
  <c r="AV112" s="1"/>
  <c r="AV113" s="1"/>
  <c r="AV114" s="1"/>
  <c r="AV115" s="1"/>
  <c r="AV116" s="1"/>
  <c r="AV117" s="1"/>
  <c r="AV118" s="1"/>
  <c r="AV119" s="1"/>
  <c r="AV120" s="1"/>
  <c r="AV121" s="1"/>
  <c r="AV122" s="1"/>
  <c r="AV123" s="1"/>
  <c r="AV124" s="1"/>
  <c r="AV125" s="1"/>
  <c r="AV126" s="1"/>
  <c r="AV127" s="1"/>
  <c r="AV128" s="1"/>
  <c r="AV129" s="1"/>
  <c r="AV130" s="1"/>
  <c r="AV131" s="1"/>
  <c r="AV132" s="1"/>
  <c r="AV133" s="1"/>
  <c r="AV134" s="1"/>
  <c r="AV135" s="1"/>
  <c r="AV136" s="1"/>
  <c r="AV137" s="1"/>
  <c r="AV138" s="1"/>
  <c r="AV139" s="1"/>
  <c r="AV140" s="1"/>
  <c r="AV141" s="1"/>
  <c r="AV142" s="1"/>
  <c r="AV143" s="1"/>
  <c r="AV144" s="1"/>
  <c r="AV145" s="1"/>
  <c r="AV146" s="1"/>
  <c r="AV147" s="1"/>
  <c r="AV148" s="1"/>
  <c r="AV149" s="1"/>
  <c r="AV150" s="1"/>
  <c r="AV151" s="1"/>
  <c r="AV152" s="1"/>
  <c r="AV153" s="1"/>
  <c r="AV154" s="1"/>
  <c r="AV155" s="1"/>
  <c r="AV156" s="1"/>
  <c r="AV157" s="1"/>
  <c r="AV158" s="1"/>
  <c r="AV159" s="1"/>
  <c r="AV160" s="1"/>
  <c r="AV161" s="1"/>
  <c r="AV162" s="1"/>
  <c r="AV163" s="1"/>
  <c r="AV164" s="1"/>
  <c r="AV165" s="1"/>
  <c r="AV166" s="1"/>
  <c r="AV167" s="1"/>
  <c r="AV168" s="1"/>
  <c r="AV169" s="1"/>
  <c r="AV170" s="1"/>
  <c r="AV171" s="1"/>
  <c r="AV172" s="1"/>
  <c r="AV173" s="1"/>
  <c r="AV174" s="1"/>
  <c r="AV175" s="1"/>
  <c r="AV176" s="1"/>
  <c r="AV177" s="1"/>
  <c r="AV178" s="1"/>
  <c r="AV179" s="1"/>
  <c r="AV180" s="1"/>
  <c r="AV181" s="1"/>
  <c r="AV182" s="1"/>
  <c r="AV183" s="1"/>
  <c r="AV184" s="1"/>
  <c r="AV185" s="1"/>
  <c r="AV186" s="1"/>
  <c r="AV187" s="1"/>
  <c r="AV188" s="1"/>
  <c r="AV189" s="1"/>
  <c r="AV190" s="1"/>
  <c r="AV191" s="1"/>
  <c r="AV192" s="1"/>
  <c r="AV193" s="1"/>
  <c r="AV194" s="1"/>
  <c r="AV195" s="1"/>
  <c r="AV196" s="1"/>
  <c r="AV197" s="1"/>
  <c r="AV198" s="1"/>
  <c r="AV199" s="1"/>
  <c r="AV200" s="1"/>
  <c r="AV201" s="1"/>
  <c r="AV202" s="1"/>
  <c r="AP4"/>
  <c r="AJ4"/>
  <c r="AJ5" s="1"/>
  <c r="CK198" i="2"/>
  <c r="Q198" s="1"/>
  <c r="R198" s="1"/>
  <c r="T198" s="1"/>
  <c r="L198"/>
  <c r="M198" s="1"/>
  <c r="O198" s="1"/>
  <c r="V198"/>
  <c r="I198"/>
  <c r="J198" s="1"/>
  <c r="CK481"/>
  <c r="Q481" s="1"/>
  <c r="R481" s="1"/>
  <c r="T481" s="1"/>
  <c r="L481"/>
  <c r="M481" s="1"/>
  <c r="O481" s="1"/>
  <c r="V481"/>
  <c r="I481"/>
  <c r="J481" s="1"/>
  <c r="CK1004"/>
  <c r="Q1004" s="1"/>
  <c r="R1004" s="1"/>
  <c r="T1004" s="1"/>
  <c r="L1004"/>
  <c r="M1004" s="1"/>
  <c r="O1004" s="1"/>
  <c r="V1004"/>
  <c r="I1004"/>
  <c r="J1004" s="1"/>
  <c r="CK1092"/>
  <c r="Q1092" s="1"/>
  <c r="R1092" s="1"/>
  <c r="T1092" s="1"/>
  <c r="L1092"/>
  <c r="M1092" s="1"/>
  <c r="O1092" s="1"/>
  <c r="V1092"/>
  <c r="I1092"/>
  <c r="J1092" s="1"/>
  <c r="R216" i="3"/>
  <c r="H216"/>
  <c r="I216" s="1"/>
  <c r="R14"/>
  <c r="R45"/>
  <c r="W1475" i="2" l="1"/>
  <c r="U1364"/>
  <c r="G1364" s="1"/>
  <c r="U1092"/>
  <c r="W1092" s="1"/>
  <c r="U444"/>
  <c r="G444" s="1"/>
  <c r="U472"/>
  <c r="U946"/>
  <c r="W946" s="1"/>
  <c r="U1004"/>
  <c r="U1468"/>
  <c r="G1468" s="1"/>
  <c r="U1363"/>
  <c r="G1363" s="1"/>
  <c r="U1467"/>
  <c r="G1467" s="1"/>
  <c r="U193"/>
  <c r="U198"/>
  <c r="G198" s="1"/>
  <c r="U481"/>
  <c r="W481" s="1"/>
  <c r="U852"/>
  <c r="G852" s="1"/>
  <c r="R892" i="3"/>
  <c r="H892"/>
  <c r="I892" s="1"/>
  <c r="H1002"/>
  <c r="I1002" s="1"/>
  <c r="K130" i="5"/>
  <c r="K129"/>
  <c r="K128"/>
  <c r="K127"/>
  <c r="K126"/>
  <c r="K125"/>
  <c r="K124"/>
  <c r="K123"/>
  <c r="K122"/>
  <c r="K121"/>
  <c r="K120"/>
  <c r="K119"/>
  <c r="K118"/>
  <c r="K117"/>
  <c r="K116"/>
  <c r="K115"/>
  <c r="H939" i="3"/>
  <c r="I939" s="1"/>
  <c r="I1067" i="2"/>
  <c r="J1067" s="1"/>
  <c r="V1067"/>
  <c r="L1067"/>
  <c r="M1067" s="1"/>
  <c r="O1067" s="1"/>
  <c r="CK1067"/>
  <c r="Q1067" s="1"/>
  <c r="R1067" s="1"/>
  <c r="T1067" s="1"/>
  <c r="R938" i="3"/>
  <c r="H938"/>
  <c r="I938" s="1"/>
  <c r="H785"/>
  <c r="I785" s="1"/>
  <c r="R15"/>
  <c r="R16"/>
  <c r="R17"/>
  <c r="R18"/>
  <c r="R19"/>
  <c r="R20"/>
  <c r="R60"/>
  <c r="R61"/>
  <c r="R62"/>
  <c r="R63"/>
  <c r="R64"/>
  <c r="R65"/>
  <c r="R50"/>
  <c r="R51"/>
  <c r="R66"/>
  <c r="R67"/>
  <c r="R68"/>
  <c r="R69"/>
  <c r="R70"/>
  <c r="R71"/>
  <c r="R72"/>
  <c r="R74"/>
  <c r="R75"/>
  <c r="R76"/>
  <c r="R77"/>
  <c r="R78"/>
  <c r="R52"/>
  <c r="R53"/>
  <c r="R54"/>
  <c r="R55"/>
  <c r="R79"/>
  <c r="R80"/>
  <c r="R81"/>
  <c r="R82"/>
  <c r="R83"/>
  <c r="R84"/>
  <c r="R85"/>
  <c r="R86"/>
  <c r="R87"/>
  <c r="R88"/>
  <c r="R89"/>
  <c r="R90"/>
  <c r="R91"/>
  <c r="R92"/>
  <c r="R93"/>
  <c r="R94"/>
  <c r="R109"/>
  <c r="R110"/>
  <c r="R111"/>
  <c r="R112"/>
  <c r="R95"/>
  <c r="R96"/>
  <c r="R97"/>
  <c r="R98"/>
  <c r="R99"/>
  <c r="R100"/>
  <c r="R101"/>
  <c r="R102"/>
  <c r="R104"/>
  <c r="R105"/>
  <c r="R106"/>
  <c r="R113"/>
  <c r="R114"/>
  <c r="R115"/>
  <c r="R56"/>
  <c r="R57"/>
  <c r="R58"/>
  <c r="R59"/>
  <c r="R116"/>
  <c r="R117"/>
  <c r="R118"/>
  <c r="R119"/>
  <c r="R120"/>
  <c r="R121"/>
  <c r="R122"/>
  <c r="R107"/>
  <c r="R123"/>
  <c r="R124"/>
  <c r="R125"/>
  <c r="R126"/>
  <c r="R127"/>
  <c r="R128"/>
  <c r="R129"/>
  <c r="R130"/>
  <c r="R131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32"/>
  <c r="R133"/>
  <c r="R134"/>
  <c r="R135"/>
  <c r="R136"/>
  <c r="R137"/>
  <c r="R138"/>
  <c r="R139"/>
  <c r="R161"/>
  <c r="R162"/>
  <c r="R163"/>
  <c r="R164"/>
  <c r="R165"/>
  <c r="R166"/>
  <c r="R167"/>
  <c r="R168"/>
  <c r="R169"/>
  <c r="R170"/>
  <c r="R192"/>
  <c r="R193"/>
  <c r="R171"/>
  <c r="R172"/>
  <c r="R194"/>
  <c r="R173"/>
  <c r="R174"/>
  <c r="R175"/>
  <c r="R176"/>
  <c r="R195"/>
  <c r="R196"/>
  <c r="R177"/>
  <c r="R178"/>
  <c r="R179"/>
  <c r="R197"/>
  <c r="R198"/>
  <c r="R199"/>
  <c r="R200"/>
  <c r="R201"/>
  <c r="R202"/>
  <c r="R203"/>
  <c r="R204"/>
  <c r="R205"/>
  <c r="R206"/>
  <c r="R207"/>
  <c r="R208"/>
  <c r="R180"/>
  <c r="R181"/>
  <c r="R182"/>
  <c r="R183"/>
  <c r="R21"/>
  <c r="R22"/>
  <c r="R23"/>
  <c r="R217"/>
  <c r="R218"/>
  <c r="R219"/>
  <c r="R220"/>
  <c r="R209"/>
  <c r="R221"/>
  <c r="R222"/>
  <c r="R223"/>
  <c r="R224"/>
  <c r="R225"/>
  <c r="R226"/>
  <c r="R227"/>
  <c r="R210"/>
  <c r="R211"/>
  <c r="R108"/>
  <c r="R184"/>
  <c r="R185"/>
  <c r="R236"/>
  <c r="R237"/>
  <c r="R186"/>
  <c r="R238"/>
  <c r="R239"/>
  <c r="R228"/>
  <c r="R187"/>
  <c r="R229"/>
  <c r="R230"/>
  <c r="R231"/>
  <c r="R188"/>
  <c r="R190"/>
  <c r="R191"/>
  <c r="R212"/>
  <c r="R73"/>
  <c r="R240"/>
  <c r="R241"/>
  <c r="R242"/>
  <c r="R243"/>
  <c r="R244"/>
  <c r="R245"/>
  <c r="R246"/>
  <c r="R247"/>
  <c r="R258"/>
  <c r="R259"/>
  <c r="R260"/>
  <c r="R261"/>
  <c r="R262"/>
  <c r="R263"/>
  <c r="R264"/>
  <c r="R265"/>
  <c r="R266"/>
  <c r="R267"/>
  <c r="R268"/>
  <c r="R269"/>
  <c r="R270"/>
  <c r="R271"/>
  <c r="R272"/>
  <c r="R273"/>
  <c r="R274"/>
  <c r="R285"/>
  <c r="R286"/>
  <c r="R287"/>
  <c r="R275"/>
  <c r="R276"/>
  <c r="R277"/>
  <c r="R278"/>
  <c r="R288"/>
  <c r="R289"/>
  <c r="R290"/>
  <c r="R291"/>
  <c r="R292"/>
  <c r="R293"/>
  <c r="R294"/>
  <c r="R295"/>
  <c r="R296"/>
  <c r="R297"/>
  <c r="R299"/>
  <c r="R300"/>
  <c r="R248"/>
  <c r="R301"/>
  <c r="R302"/>
  <c r="R303"/>
  <c r="R304"/>
  <c r="R305"/>
  <c r="R306"/>
  <c r="R307"/>
  <c r="R308"/>
  <c r="R213"/>
  <c r="R214"/>
  <c r="R279"/>
  <c r="R280"/>
  <c r="R309"/>
  <c r="R310"/>
  <c r="R311"/>
  <c r="R312"/>
  <c r="R313"/>
  <c r="R314"/>
  <c r="R315"/>
  <c r="R316"/>
  <c r="R317"/>
  <c r="R318"/>
  <c r="R319"/>
  <c r="R320"/>
  <c r="R321"/>
  <c r="R322"/>
  <c r="R323"/>
  <c r="R324"/>
  <c r="R325"/>
  <c r="R326"/>
  <c r="R327"/>
  <c r="R328"/>
  <c r="R329"/>
  <c r="R330"/>
  <c r="R331"/>
  <c r="R332"/>
  <c r="R333"/>
  <c r="R334"/>
  <c r="R335"/>
  <c r="R336"/>
  <c r="R337"/>
  <c r="R338"/>
  <c r="R339"/>
  <c r="R340"/>
  <c r="R341"/>
  <c r="R342"/>
  <c r="R343"/>
  <c r="R344"/>
  <c r="R345"/>
  <c r="R346"/>
  <c r="R215"/>
  <c r="R347"/>
  <c r="R281"/>
  <c r="R359"/>
  <c r="R360"/>
  <c r="R361"/>
  <c r="R362"/>
  <c r="R363"/>
  <c r="R364"/>
  <c r="R365"/>
  <c r="R366"/>
  <c r="R367"/>
  <c r="R368"/>
  <c r="R369"/>
  <c r="R370"/>
  <c r="R371"/>
  <c r="R372"/>
  <c r="R348"/>
  <c r="R349"/>
  <c r="R350"/>
  <c r="R351"/>
  <c r="R352"/>
  <c r="R353"/>
  <c r="R373"/>
  <c r="R250"/>
  <c r="R251"/>
  <c r="R252"/>
  <c r="R254"/>
  <c r="R374"/>
  <c r="R375"/>
  <c r="R354"/>
  <c r="R355"/>
  <c r="R356"/>
  <c r="R357"/>
  <c r="R358"/>
  <c r="R376"/>
  <c r="R377"/>
  <c r="R378"/>
  <c r="R379"/>
  <c r="R380"/>
  <c r="R381"/>
  <c r="R382"/>
  <c r="R383"/>
  <c r="R384"/>
  <c r="R385"/>
  <c r="R386"/>
  <c r="R387"/>
  <c r="R388"/>
  <c r="R389"/>
  <c r="R390"/>
  <c r="R391"/>
  <c r="R392"/>
  <c r="R393"/>
  <c r="R394"/>
  <c r="R395"/>
  <c r="R396"/>
  <c r="R397"/>
  <c r="R398"/>
  <c r="R399"/>
  <c r="R400"/>
  <c r="R401"/>
  <c r="R402"/>
  <c r="R403"/>
  <c r="R404"/>
  <c r="R405"/>
  <c r="R406"/>
  <c r="R407"/>
  <c r="R408"/>
  <c r="R409"/>
  <c r="R282"/>
  <c r="R283"/>
  <c r="R284"/>
  <c r="R410"/>
  <c r="R411"/>
  <c r="R412"/>
  <c r="R413"/>
  <c r="R414"/>
  <c r="R416"/>
  <c r="R417"/>
  <c r="R418"/>
  <c r="R415"/>
  <c r="R419"/>
  <c r="R420"/>
  <c r="R421"/>
  <c r="R422"/>
  <c r="R255"/>
  <c r="R256"/>
  <c r="R257"/>
  <c r="R232"/>
  <c r="R233"/>
  <c r="R234"/>
  <c r="R235"/>
  <c r="R423"/>
  <c r="R424"/>
  <c r="R425"/>
  <c r="R426"/>
  <c r="R427"/>
  <c r="R428"/>
  <c r="R429"/>
  <c r="R430"/>
  <c r="R431"/>
  <c r="R432"/>
  <c r="R433"/>
  <c r="R434"/>
  <c r="R435"/>
  <c r="R436"/>
  <c r="R437"/>
  <c r="R438"/>
  <c r="R439"/>
  <c r="R440"/>
  <c r="R441"/>
  <c r="R442"/>
  <c r="R443"/>
  <c r="R444"/>
  <c r="R445"/>
  <c r="R446"/>
  <c r="R447"/>
  <c r="R448"/>
  <c r="R449"/>
  <c r="R450"/>
  <c r="R451"/>
  <c r="R452"/>
  <c r="R453"/>
  <c r="R454"/>
  <c r="R455"/>
  <c r="R456"/>
  <c r="R457"/>
  <c r="R458"/>
  <c r="R459"/>
  <c r="R460"/>
  <c r="R461"/>
  <c r="R462"/>
  <c r="R463"/>
  <c r="R464"/>
  <c r="R465"/>
  <c r="R466"/>
  <c r="R467"/>
  <c r="R468"/>
  <c r="R469"/>
  <c r="R470"/>
  <c r="R471"/>
  <c r="R473"/>
  <c r="R474"/>
  <c r="R475"/>
  <c r="R476"/>
  <c r="R477"/>
  <c r="R478"/>
  <c r="R479"/>
  <c r="R480"/>
  <c r="R481"/>
  <c r="R482"/>
  <c r="R483"/>
  <c r="R484"/>
  <c r="R485"/>
  <c r="R486"/>
  <c r="R487"/>
  <c r="R488"/>
  <c r="R489"/>
  <c r="R490"/>
  <c r="R491"/>
  <c r="R492"/>
  <c r="R493"/>
  <c r="R494"/>
  <c r="R495"/>
  <c r="R496"/>
  <c r="R497"/>
  <c r="R498"/>
  <c r="R499"/>
  <c r="R500"/>
  <c r="R501"/>
  <c r="R502"/>
  <c r="R503"/>
  <c r="R504"/>
  <c r="R505"/>
  <c r="R506"/>
  <c r="R507"/>
  <c r="R508"/>
  <c r="R509"/>
  <c r="R510"/>
  <c r="R511"/>
  <c r="R512"/>
  <c r="R513"/>
  <c r="R514"/>
  <c r="R515"/>
  <c r="R516"/>
  <c r="R517"/>
  <c r="R518"/>
  <c r="R519"/>
  <c r="R520"/>
  <c r="R521"/>
  <c r="R522"/>
  <c r="R523"/>
  <c r="R524"/>
  <c r="R525"/>
  <c r="R526"/>
  <c r="R527"/>
  <c r="R528"/>
  <c r="R529"/>
  <c r="R530"/>
  <c r="R531"/>
  <c r="R532"/>
  <c r="R533"/>
  <c r="R534"/>
  <c r="R535"/>
  <c r="R536"/>
  <c r="R537"/>
  <c r="R538"/>
  <c r="R539"/>
  <c r="R540"/>
  <c r="R541"/>
  <c r="R542"/>
  <c r="R543"/>
  <c r="R544"/>
  <c r="R545"/>
  <c r="R546"/>
  <c r="R547"/>
  <c r="R548"/>
  <c r="R549"/>
  <c r="R550"/>
  <c r="R551"/>
  <c r="R552"/>
  <c r="R553"/>
  <c r="R554"/>
  <c r="R555"/>
  <c r="R556"/>
  <c r="R557"/>
  <c r="R558"/>
  <c r="R559"/>
  <c r="R560"/>
  <c r="R561"/>
  <c r="R562"/>
  <c r="R563"/>
  <c r="R564"/>
  <c r="R565"/>
  <c r="R566"/>
  <c r="R567"/>
  <c r="R568"/>
  <c r="R569"/>
  <c r="R570"/>
  <c r="R571"/>
  <c r="R572"/>
  <c r="R573"/>
  <c r="R574"/>
  <c r="R575"/>
  <c r="R576"/>
  <c r="R577"/>
  <c r="R578"/>
  <c r="R579"/>
  <c r="R580"/>
  <c r="R581"/>
  <c r="R582"/>
  <c r="R583"/>
  <c r="R584"/>
  <c r="R585"/>
  <c r="R586"/>
  <c r="R587"/>
  <c r="R588"/>
  <c r="R589"/>
  <c r="R590"/>
  <c r="R591"/>
  <c r="R592"/>
  <c r="R593"/>
  <c r="R594"/>
  <c r="R595"/>
  <c r="R596"/>
  <c r="R597"/>
  <c r="R601"/>
  <c r="R602"/>
  <c r="R603"/>
  <c r="R604"/>
  <c r="R605"/>
  <c r="R606"/>
  <c r="R607"/>
  <c r="R608"/>
  <c r="R609"/>
  <c r="R610"/>
  <c r="R611"/>
  <c r="R612"/>
  <c r="R613"/>
  <c r="R614"/>
  <c r="R615"/>
  <c r="R616"/>
  <c r="R617"/>
  <c r="R618"/>
  <c r="R619"/>
  <c r="R620"/>
  <c r="R621"/>
  <c r="R622"/>
  <c r="R623"/>
  <c r="R624"/>
  <c r="R625"/>
  <c r="R626"/>
  <c r="R627"/>
  <c r="R628"/>
  <c r="R640"/>
  <c r="R641"/>
  <c r="R642"/>
  <c r="R643"/>
  <c r="R644"/>
  <c r="R645"/>
  <c r="R646"/>
  <c r="R647"/>
  <c r="R648"/>
  <c r="R649"/>
  <c r="R650"/>
  <c r="R651"/>
  <c r="R652"/>
  <c r="R653"/>
  <c r="R654"/>
  <c r="R655"/>
  <c r="R656"/>
  <c r="R657"/>
  <c r="R658"/>
  <c r="R659"/>
  <c r="R660"/>
  <c r="R661"/>
  <c r="R662"/>
  <c r="R663"/>
  <c r="R664"/>
  <c r="R665"/>
  <c r="R666"/>
  <c r="R667"/>
  <c r="R668"/>
  <c r="R669"/>
  <c r="R670"/>
  <c r="R671"/>
  <c r="R672"/>
  <c r="R673"/>
  <c r="R674"/>
  <c r="R675"/>
  <c r="R676"/>
  <c r="R677"/>
  <c r="R678"/>
  <c r="R679"/>
  <c r="R680"/>
  <c r="R681"/>
  <c r="R682"/>
  <c r="R683"/>
  <c r="R684"/>
  <c r="R685"/>
  <c r="R686"/>
  <c r="R687"/>
  <c r="R688"/>
  <c r="R689"/>
  <c r="R690"/>
  <c r="R691"/>
  <c r="R692"/>
  <c r="R693"/>
  <c r="R694"/>
  <c r="R695"/>
  <c r="R696"/>
  <c r="R697"/>
  <c r="R698"/>
  <c r="R699"/>
  <c r="R700"/>
  <c r="R701"/>
  <c r="R702"/>
  <c r="R703"/>
  <c r="R704"/>
  <c r="R705"/>
  <c r="R706"/>
  <c r="R707"/>
  <c r="R708"/>
  <c r="R709"/>
  <c r="R710"/>
  <c r="R711"/>
  <c r="R712"/>
  <c r="R713"/>
  <c r="R714"/>
  <c r="R715"/>
  <c r="R716"/>
  <c r="R717"/>
  <c r="R718"/>
  <c r="R719"/>
  <c r="R720"/>
  <c r="R721"/>
  <c r="R722"/>
  <c r="R723"/>
  <c r="R724"/>
  <c r="R725"/>
  <c r="R726"/>
  <c r="R727"/>
  <c r="R728"/>
  <c r="R729"/>
  <c r="R730"/>
  <c r="R731"/>
  <c r="R732"/>
  <c r="R733"/>
  <c r="R734"/>
  <c r="R735"/>
  <c r="R736"/>
  <c r="R737"/>
  <c r="R738"/>
  <c r="R739"/>
  <c r="R740"/>
  <c r="R741"/>
  <c r="R742"/>
  <c r="R743"/>
  <c r="R744"/>
  <c r="R745"/>
  <c r="R746"/>
  <c r="R747"/>
  <c r="R748"/>
  <c r="R749"/>
  <c r="R750"/>
  <c r="R751"/>
  <c r="R752"/>
  <c r="R753"/>
  <c r="R754"/>
  <c r="R755"/>
  <c r="R761"/>
  <c r="R762"/>
  <c r="R763"/>
  <c r="R764"/>
  <c r="R765"/>
  <c r="R766"/>
  <c r="R767"/>
  <c r="R768"/>
  <c r="R769"/>
  <c r="R771"/>
  <c r="R772"/>
  <c r="R773"/>
  <c r="R774"/>
  <c r="R775"/>
  <c r="R776"/>
  <c r="R777"/>
  <c r="R778"/>
  <c r="R779"/>
  <c r="R780"/>
  <c r="R781"/>
  <c r="R782"/>
  <c r="R783"/>
  <c r="R784"/>
  <c r="R785"/>
  <c r="R786"/>
  <c r="R787"/>
  <c r="R788"/>
  <c r="R789"/>
  <c r="R790"/>
  <c r="R791"/>
  <c r="R792"/>
  <c r="R793"/>
  <c r="R794"/>
  <c r="R795"/>
  <c r="R796"/>
  <c r="R797"/>
  <c r="R798"/>
  <c r="R799"/>
  <c r="R800"/>
  <c r="R801"/>
  <c r="R802"/>
  <c r="R803"/>
  <c r="R804"/>
  <c r="R805"/>
  <c r="R806"/>
  <c r="R807"/>
  <c r="R808"/>
  <c r="R809"/>
  <c r="R810"/>
  <c r="R811"/>
  <c r="R812"/>
  <c r="R817"/>
  <c r="R818"/>
  <c r="R819"/>
  <c r="R820"/>
  <c r="R821"/>
  <c r="R822"/>
  <c r="R823"/>
  <c r="R824"/>
  <c r="R825"/>
  <c r="R826"/>
  <c r="R827"/>
  <c r="R828"/>
  <c r="R829"/>
  <c r="R830"/>
  <c r="R831"/>
  <c r="R832"/>
  <c r="R833"/>
  <c r="R834"/>
  <c r="R835"/>
  <c r="R836"/>
  <c r="R837"/>
  <c r="R838"/>
  <c r="R839"/>
  <c r="R840"/>
  <c r="R841"/>
  <c r="R842"/>
  <c r="R843"/>
  <c r="R844"/>
  <c r="R845"/>
  <c r="R846"/>
  <c r="R854"/>
  <c r="R855"/>
  <c r="R856"/>
  <c r="R857"/>
  <c r="R858"/>
  <c r="R859"/>
  <c r="R860"/>
  <c r="R861"/>
  <c r="R862"/>
  <c r="R847"/>
  <c r="R863"/>
  <c r="R864"/>
  <c r="R865"/>
  <c r="R866"/>
  <c r="R867"/>
  <c r="R868"/>
  <c r="R848"/>
  <c r="R849"/>
  <c r="R850"/>
  <c r="R851"/>
  <c r="R852"/>
  <c r="R853"/>
  <c r="R869"/>
  <c r="R870"/>
  <c r="R871"/>
  <c r="R872"/>
  <c r="R900"/>
  <c r="R901"/>
  <c r="R902"/>
  <c r="R903"/>
  <c r="R904"/>
  <c r="R905"/>
  <c r="R906"/>
  <c r="R907"/>
  <c r="R908"/>
  <c r="R873"/>
  <c r="R874"/>
  <c r="R875"/>
  <c r="R876"/>
  <c r="R877"/>
  <c r="R878"/>
  <c r="R770"/>
  <c r="R813"/>
  <c r="R814"/>
  <c r="R815"/>
  <c r="R816"/>
  <c r="R879"/>
  <c r="R880"/>
  <c r="R909"/>
  <c r="R910"/>
  <c r="R911"/>
  <c r="R912"/>
  <c r="R913"/>
  <c r="R914"/>
  <c r="R915"/>
  <c r="R916"/>
  <c r="R917"/>
  <c r="R918"/>
  <c r="R919"/>
  <c r="R920"/>
  <c r="R921"/>
  <c r="R922"/>
  <c r="R923"/>
  <c r="R598"/>
  <c r="R599"/>
  <c r="R600"/>
  <c r="R472"/>
  <c r="R924"/>
  <c r="R925"/>
  <c r="R933"/>
  <c r="R934"/>
  <c r="R935"/>
  <c r="R936"/>
  <c r="R937"/>
  <c r="R939"/>
  <c r="R940"/>
  <c r="R941"/>
  <c r="R942"/>
  <c r="R943"/>
  <c r="R881"/>
  <c r="R882"/>
  <c r="R883"/>
  <c r="R926"/>
  <c r="R927"/>
  <c r="R928"/>
  <c r="R929"/>
  <c r="R930"/>
  <c r="R931"/>
  <c r="R932"/>
  <c r="R944"/>
  <c r="R945"/>
  <c r="R946"/>
  <c r="R947"/>
  <c r="R948"/>
  <c r="R949"/>
  <c r="R970"/>
  <c r="R971"/>
  <c r="R972"/>
  <c r="R950"/>
  <c r="R951"/>
  <c r="R629"/>
  <c r="R630"/>
  <c r="R952"/>
  <c r="R953"/>
  <c r="R954"/>
  <c r="R955"/>
  <c r="R956"/>
  <c r="R973"/>
  <c r="R974"/>
  <c r="R975"/>
  <c r="R976"/>
  <c r="R977"/>
  <c r="R957"/>
  <c r="R978"/>
  <c r="R979"/>
  <c r="R980"/>
  <c r="R981"/>
  <c r="R982"/>
  <c r="R983"/>
  <c r="R958"/>
  <c r="R959"/>
  <c r="R960"/>
  <c r="R984"/>
  <c r="R961"/>
  <c r="R962"/>
  <c r="R963"/>
  <c r="R964"/>
  <c r="R965"/>
  <c r="R966"/>
  <c r="R967"/>
  <c r="R968"/>
  <c r="R884"/>
  <c r="R885"/>
  <c r="R886"/>
  <c r="R887"/>
  <c r="R888"/>
  <c r="R889"/>
  <c r="R890"/>
  <c r="R891"/>
  <c r="R893"/>
  <c r="R894"/>
  <c r="R895"/>
  <c r="R896"/>
  <c r="R897"/>
  <c r="R756"/>
  <c r="R757"/>
  <c r="R758"/>
  <c r="R759"/>
  <c r="R760"/>
  <c r="R631"/>
  <c r="R632"/>
  <c r="R633"/>
  <c r="R634"/>
  <c r="R635"/>
  <c r="R636"/>
  <c r="R637"/>
  <c r="R638"/>
  <c r="R639"/>
  <c r="R985"/>
  <c r="R986"/>
  <c r="R987"/>
  <c r="R988"/>
  <c r="R989"/>
  <c r="R990"/>
  <c r="R991"/>
  <c r="R992"/>
  <c r="R993"/>
  <c r="R994"/>
  <c r="R995"/>
  <c r="R996"/>
  <c r="R997"/>
  <c r="R998"/>
  <c r="R969"/>
  <c r="R999"/>
  <c r="R898"/>
  <c r="R1000"/>
  <c r="R899"/>
  <c r="R1001"/>
  <c r="R1002"/>
  <c r="R1003"/>
  <c r="R1004"/>
  <c r="R1005"/>
  <c r="R1006"/>
  <c r="R1007"/>
  <c r="R1008"/>
  <c r="R1009"/>
  <c r="R1010"/>
  <c r="R1011"/>
  <c r="R1012"/>
  <c r="R1013"/>
  <c r="R1014"/>
  <c r="R1015"/>
  <c r="R1016"/>
  <c r="R1017"/>
  <c r="R1018"/>
  <c r="R1019"/>
  <c r="R1020"/>
  <c r="R1021"/>
  <c r="R1022"/>
  <c r="R1023"/>
  <c r="R1024"/>
  <c r="R1025"/>
  <c r="R1026"/>
  <c r="R1027"/>
  <c r="R1028"/>
  <c r="R1029"/>
  <c r="R1030"/>
  <c r="R1031"/>
  <c r="R1032"/>
  <c r="R1033"/>
  <c r="R1034"/>
  <c r="R1035"/>
  <c r="R1036"/>
  <c r="R1037"/>
  <c r="R1038"/>
  <c r="R1039"/>
  <c r="R1040"/>
  <c r="R1041"/>
  <c r="R1042"/>
  <c r="R1043"/>
  <c r="R1044"/>
  <c r="R1045"/>
  <c r="R1046"/>
  <c r="R1047"/>
  <c r="R1048"/>
  <c r="R1049"/>
  <c r="R1050"/>
  <c r="R1051"/>
  <c r="R1052"/>
  <c r="R1053"/>
  <c r="R1054"/>
  <c r="R1055"/>
  <c r="R1056"/>
  <c r="R1057"/>
  <c r="R1058"/>
  <c r="R1059"/>
  <c r="R1060"/>
  <c r="R1061"/>
  <c r="R1062"/>
  <c r="R1063"/>
  <c r="R1064"/>
  <c r="R1065"/>
  <c r="R1066"/>
  <c r="R1067"/>
  <c r="R1068"/>
  <c r="R1069"/>
  <c r="R1070"/>
  <c r="R1071"/>
  <c r="R1072"/>
  <c r="R1073"/>
  <c r="R1074"/>
  <c r="R1075"/>
  <c r="R1076"/>
  <c r="R1077"/>
  <c r="R1078"/>
  <c r="R1079"/>
  <c r="R1080"/>
  <c r="R1081"/>
  <c r="R1082"/>
  <c r="R1083"/>
  <c r="R1084"/>
  <c r="R1085"/>
  <c r="R1086"/>
  <c r="R1087"/>
  <c r="R1088"/>
  <c r="R1089"/>
  <c r="R1090"/>
  <c r="R1091"/>
  <c r="R1092"/>
  <c r="R1093"/>
  <c r="R1094"/>
  <c r="R1095"/>
  <c r="R1096"/>
  <c r="R1097"/>
  <c r="R1098"/>
  <c r="R1099"/>
  <c r="R1100"/>
  <c r="R1101"/>
  <c r="R1102"/>
  <c r="R1103"/>
  <c r="R1104"/>
  <c r="R1105"/>
  <c r="R1106"/>
  <c r="R1107"/>
  <c r="R1108"/>
  <c r="R1109"/>
  <c r="R1110"/>
  <c r="R1111"/>
  <c r="R1112"/>
  <c r="R1113"/>
  <c r="R1114"/>
  <c r="R1115"/>
  <c r="R1116"/>
  <c r="R1117"/>
  <c r="R1118"/>
  <c r="R1119"/>
  <c r="R1120"/>
  <c r="R1121"/>
  <c r="R1122"/>
  <c r="R1123"/>
  <c r="R1124"/>
  <c r="R1125"/>
  <c r="R1126"/>
  <c r="R1127"/>
  <c r="R1128"/>
  <c r="R1129"/>
  <c r="R1130"/>
  <c r="R1131"/>
  <c r="R1132"/>
  <c r="R1133"/>
  <c r="R1134"/>
  <c r="R1135"/>
  <c r="R1136"/>
  <c r="R1137"/>
  <c r="R1138"/>
  <c r="R1139"/>
  <c r="R1140"/>
  <c r="R1141"/>
  <c r="R1142"/>
  <c r="R1143"/>
  <c r="R1144"/>
  <c r="R1145"/>
  <c r="R1146"/>
  <c r="R1147"/>
  <c r="R1148"/>
  <c r="R1149"/>
  <c r="R1150"/>
  <c r="R1151"/>
  <c r="R1152"/>
  <c r="R1153"/>
  <c r="R1154"/>
  <c r="R1155"/>
  <c r="R1156"/>
  <c r="R1157"/>
  <c r="R1158"/>
  <c r="R1159"/>
  <c r="R1160"/>
  <c r="R1161"/>
  <c r="R1162"/>
  <c r="R1163"/>
  <c r="R1164"/>
  <c r="R1165"/>
  <c r="R1166"/>
  <c r="R1167"/>
  <c r="R1168"/>
  <c r="R1169"/>
  <c r="R1170"/>
  <c r="R1171"/>
  <c r="R1172"/>
  <c r="R1173"/>
  <c r="R1174"/>
  <c r="R1175"/>
  <c r="R1176"/>
  <c r="R1177"/>
  <c r="R49"/>
  <c r="H789"/>
  <c r="I789" s="1"/>
  <c r="H519"/>
  <c r="I519" s="1"/>
  <c r="K106" i="5"/>
  <c r="K107"/>
  <c r="K108"/>
  <c r="K109"/>
  <c r="K110"/>
  <c r="K111"/>
  <c r="K112"/>
  <c r="K113"/>
  <c r="K114"/>
  <c r="H799" i="3"/>
  <c r="I799" s="1"/>
  <c r="H782"/>
  <c r="I782" s="1"/>
  <c r="H772"/>
  <c r="I772" s="1"/>
  <c r="U1067" i="2" l="1"/>
  <c r="G1067" s="1"/>
  <c r="W444"/>
  <c r="G946"/>
  <c r="W1467"/>
  <c r="G472"/>
  <c r="W472"/>
  <c r="G193"/>
  <c r="W193"/>
  <c r="W1468"/>
  <c r="G481"/>
  <c r="W852"/>
  <c r="W1363"/>
  <c r="W1364"/>
  <c r="G1092"/>
  <c r="W198"/>
  <c r="G1004"/>
  <c r="W1004"/>
  <c r="H764" i="3"/>
  <c r="I764" s="1"/>
  <c r="H689"/>
  <c r="I689" s="1"/>
  <c r="H735"/>
  <c r="I735" s="1"/>
  <c r="H722"/>
  <c r="I722" s="1"/>
  <c r="H624"/>
  <c r="I624" s="1"/>
  <c r="W1067" i="2" l="1"/>
  <c r="H610" i="3"/>
  <c r="I610" s="1"/>
  <c r="H551"/>
  <c r="I551" s="1"/>
  <c r="H550"/>
  <c r="I550" s="1"/>
  <c r="H371" l="1"/>
  <c r="I371" s="1"/>
  <c r="H372"/>
  <c r="I372" s="1"/>
  <c r="H450"/>
  <c r="I450" s="1"/>
  <c r="L9" i="2"/>
  <c r="M9" s="1"/>
  <c r="O9" s="1"/>
  <c r="L10"/>
  <c r="M10" s="1"/>
  <c r="O10" s="1"/>
  <c r="L13"/>
  <c r="M13" s="1"/>
  <c r="O13" s="1"/>
  <c r="L14"/>
  <c r="M14" s="1"/>
  <c r="O14" s="1"/>
  <c r="L17"/>
  <c r="M17" s="1"/>
  <c r="O17" s="1"/>
  <c r="L18"/>
  <c r="M18" s="1"/>
  <c r="O18" s="1"/>
  <c r="L21"/>
  <c r="M21" s="1"/>
  <c r="O21" s="1"/>
  <c r="L22"/>
  <c r="M22" s="1"/>
  <c r="O22" s="1"/>
  <c r="L25"/>
  <c r="M25" s="1"/>
  <c r="O25" s="1"/>
  <c r="L26"/>
  <c r="M26" s="1"/>
  <c r="O26" s="1"/>
  <c r="L30"/>
  <c r="M30" s="1"/>
  <c r="O30" s="1"/>
  <c r="L33"/>
  <c r="M33" s="1"/>
  <c r="O33" s="1"/>
  <c r="L34"/>
  <c r="M34" s="1"/>
  <c r="O34" s="1"/>
  <c r="L37"/>
  <c r="M37" s="1"/>
  <c r="O37" s="1"/>
  <c r="L38"/>
  <c r="M38" s="1"/>
  <c r="O38" s="1"/>
  <c r="L41"/>
  <c r="M41" s="1"/>
  <c r="O41" s="1"/>
  <c r="L42"/>
  <c r="M42" s="1"/>
  <c r="O42" s="1"/>
  <c r="L45"/>
  <c r="M45" s="1"/>
  <c r="O45" s="1"/>
  <c r="L46"/>
  <c r="M46" s="1"/>
  <c r="O46" s="1"/>
  <c r="L49"/>
  <c r="M49" s="1"/>
  <c r="O49" s="1"/>
  <c r="L50"/>
  <c r="M50" s="1"/>
  <c r="O50" s="1"/>
  <c r="L53"/>
  <c r="M53" s="1"/>
  <c r="O53" s="1"/>
  <c r="L54"/>
  <c r="M54" s="1"/>
  <c r="O54" s="1"/>
  <c r="L57"/>
  <c r="M57" s="1"/>
  <c r="O57" s="1"/>
  <c r="L58"/>
  <c r="M58" s="1"/>
  <c r="O58" s="1"/>
  <c r="L61"/>
  <c r="M61" s="1"/>
  <c r="O61" s="1"/>
  <c r="L62"/>
  <c r="M62" s="1"/>
  <c r="O62" s="1"/>
  <c r="L65"/>
  <c r="M65" s="1"/>
  <c r="O65" s="1"/>
  <c r="L66"/>
  <c r="M66" s="1"/>
  <c r="O66" s="1"/>
  <c r="L69"/>
  <c r="M69" s="1"/>
  <c r="O69" s="1"/>
  <c r="L70"/>
  <c r="M70" s="1"/>
  <c r="O70" s="1"/>
  <c r="L73"/>
  <c r="M73" s="1"/>
  <c r="O73" s="1"/>
  <c r="L74"/>
  <c r="M74" s="1"/>
  <c r="O74" s="1"/>
  <c r="L77"/>
  <c r="M77" s="1"/>
  <c r="O77" s="1"/>
  <c r="L78"/>
  <c r="M78" s="1"/>
  <c r="O78" s="1"/>
  <c r="L81"/>
  <c r="M81" s="1"/>
  <c r="O81" s="1"/>
  <c r="L82"/>
  <c r="M82" s="1"/>
  <c r="O82" s="1"/>
  <c r="L85"/>
  <c r="M85" s="1"/>
  <c r="O85" s="1"/>
  <c r="L86"/>
  <c r="M86" s="1"/>
  <c r="O86" s="1"/>
  <c r="L89"/>
  <c r="M89" s="1"/>
  <c r="O89" s="1"/>
  <c r="L90"/>
  <c r="M90" s="1"/>
  <c r="O90" s="1"/>
  <c r="L93"/>
  <c r="M93" s="1"/>
  <c r="O93" s="1"/>
  <c r="L94"/>
  <c r="M94" s="1"/>
  <c r="O94" s="1"/>
  <c r="L97"/>
  <c r="M97" s="1"/>
  <c r="O97" s="1"/>
  <c r="L98"/>
  <c r="M98" s="1"/>
  <c r="O98" s="1"/>
  <c r="L101"/>
  <c r="M101" s="1"/>
  <c r="O101" s="1"/>
  <c r="L102"/>
  <c r="M102" s="1"/>
  <c r="O102" s="1"/>
  <c r="L105"/>
  <c r="M105" s="1"/>
  <c r="O105" s="1"/>
  <c r="L107"/>
  <c r="M107" s="1"/>
  <c r="O107" s="1"/>
  <c r="L111"/>
  <c r="M111" s="1"/>
  <c r="O111" s="1"/>
  <c r="L112"/>
  <c r="M112" s="1"/>
  <c r="O112" s="1"/>
  <c r="L115"/>
  <c r="M115" s="1"/>
  <c r="O115" s="1"/>
  <c r="L116"/>
  <c r="M116" s="1"/>
  <c r="O116" s="1"/>
  <c r="L119"/>
  <c r="M119" s="1"/>
  <c r="O119" s="1"/>
  <c r="L120"/>
  <c r="M120" s="1"/>
  <c r="O120" s="1"/>
  <c r="L123"/>
  <c r="M123" s="1"/>
  <c r="O123" s="1"/>
  <c r="L124"/>
  <c r="M124" s="1"/>
  <c r="O124" s="1"/>
  <c r="L127"/>
  <c r="M127" s="1"/>
  <c r="O127" s="1"/>
  <c r="L128"/>
  <c r="L131"/>
  <c r="M131" s="1"/>
  <c r="O131" s="1"/>
  <c r="L132"/>
  <c r="M132" s="1"/>
  <c r="O132" s="1"/>
  <c r="L135"/>
  <c r="M135" s="1"/>
  <c r="O135" s="1"/>
  <c r="L136"/>
  <c r="M136" s="1"/>
  <c r="O136" s="1"/>
  <c r="L139"/>
  <c r="M139" s="1"/>
  <c r="O139" s="1"/>
  <c r="L141"/>
  <c r="M141" s="1"/>
  <c r="O141" s="1"/>
  <c r="L145"/>
  <c r="M145" s="1"/>
  <c r="O145" s="1"/>
  <c r="L146"/>
  <c r="M146" s="1"/>
  <c r="O146" s="1"/>
  <c r="L149"/>
  <c r="M149" s="1"/>
  <c r="O149" s="1"/>
  <c r="L150"/>
  <c r="M150" s="1"/>
  <c r="O150" s="1"/>
  <c r="L153"/>
  <c r="M153" s="1"/>
  <c r="O153" s="1"/>
  <c r="L154"/>
  <c r="M154" s="1"/>
  <c r="O154" s="1"/>
  <c r="L157"/>
  <c r="M157" s="1"/>
  <c r="O157" s="1"/>
  <c r="L158"/>
  <c r="M158" s="1"/>
  <c r="O158" s="1"/>
  <c r="L161"/>
  <c r="M161" s="1"/>
  <c r="O161" s="1"/>
  <c r="L162"/>
  <c r="M162" s="1"/>
  <c r="O162" s="1"/>
  <c r="L165"/>
  <c r="M165" s="1"/>
  <c r="O165" s="1"/>
  <c r="L166"/>
  <c r="M166" s="1"/>
  <c r="O166" s="1"/>
  <c r="L169"/>
  <c r="M169" s="1"/>
  <c r="O169" s="1"/>
  <c r="L170"/>
  <c r="M170" s="1"/>
  <c r="O170" s="1"/>
  <c r="L173"/>
  <c r="M173" s="1"/>
  <c r="O173" s="1"/>
  <c r="L174"/>
  <c r="M174" s="1"/>
  <c r="O174" s="1"/>
  <c r="L177"/>
  <c r="M177" s="1"/>
  <c r="O177" s="1"/>
  <c r="L178"/>
  <c r="M178" s="1"/>
  <c r="O178" s="1"/>
  <c r="L181"/>
  <c r="M181" s="1"/>
  <c r="O181" s="1"/>
  <c r="L182"/>
  <c r="M182" s="1"/>
  <c r="O182" s="1"/>
  <c r="L185"/>
  <c r="M185" s="1"/>
  <c r="O185" s="1"/>
  <c r="L186"/>
  <c r="M186" s="1"/>
  <c r="O186" s="1"/>
  <c r="L189"/>
  <c r="M189" s="1"/>
  <c r="O189" s="1"/>
  <c r="L190"/>
  <c r="M190" s="1"/>
  <c r="O190" s="1"/>
  <c r="L194"/>
  <c r="M194" s="1"/>
  <c r="O194" s="1"/>
  <c r="L195"/>
  <c r="M195" s="1"/>
  <c r="O195" s="1"/>
  <c r="L199"/>
  <c r="M199" s="1"/>
  <c r="O199" s="1"/>
  <c r="L200"/>
  <c r="M200" s="1"/>
  <c r="O200" s="1"/>
  <c r="L204"/>
  <c r="M204" s="1"/>
  <c r="O204" s="1"/>
  <c r="L205"/>
  <c r="M205" s="1"/>
  <c r="O205" s="1"/>
  <c r="L208"/>
  <c r="M208" s="1"/>
  <c r="O208" s="1"/>
  <c r="L209"/>
  <c r="M209" s="1"/>
  <c r="O209" s="1"/>
  <c r="L212"/>
  <c r="M212" s="1"/>
  <c r="O212" s="1"/>
  <c r="L213"/>
  <c r="M213" s="1"/>
  <c r="O213" s="1"/>
  <c r="L216"/>
  <c r="M216" s="1"/>
  <c r="O216" s="1"/>
  <c r="L217"/>
  <c r="M217" s="1"/>
  <c r="O217" s="1"/>
  <c r="L220"/>
  <c r="M220" s="1"/>
  <c r="O220" s="1"/>
  <c r="L221"/>
  <c r="M221" s="1"/>
  <c r="O221" s="1"/>
  <c r="L224"/>
  <c r="M224" s="1"/>
  <c r="O224" s="1"/>
  <c r="L225"/>
  <c r="M225" s="1"/>
  <c r="O225" s="1"/>
  <c r="L228"/>
  <c r="M228" s="1"/>
  <c r="O228" s="1"/>
  <c r="L229"/>
  <c r="M229" s="1"/>
  <c r="O229" s="1"/>
  <c r="L232"/>
  <c r="M232" s="1"/>
  <c r="O232" s="1"/>
  <c r="L233"/>
  <c r="M233" s="1"/>
  <c r="O233" s="1"/>
  <c r="L236"/>
  <c r="M236" s="1"/>
  <c r="O236" s="1"/>
  <c r="L237"/>
  <c r="M237" s="1"/>
  <c r="O237" s="1"/>
  <c r="L240"/>
  <c r="M240" s="1"/>
  <c r="O240" s="1"/>
  <c r="L241"/>
  <c r="M241" s="1"/>
  <c r="O241" s="1"/>
  <c r="L245"/>
  <c r="M245" s="1"/>
  <c r="O245" s="1"/>
  <c r="L246"/>
  <c r="M246" s="1"/>
  <c r="O246" s="1"/>
  <c r="L249"/>
  <c r="M249" s="1"/>
  <c r="O249" s="1"/>
  <c r="L250"/>
  <c r="M250" s="1"/>
  <c r="O250" s="1"/>
  <c r="L253"/>
  <c r="M253" s="1"/>
  <c r="O253" s="1"/>
  <c r="L254"/>
  <c r="M254" s="1"/>
  <c r="O254" s="1"/>
  <c r="L257"/>
  <c r="M257" s="1"/>
  <c r="O257" s="1"/>
  <c r="L258"/>
  <c r="M258" s="1"/>
  <c r="O258" s="1"/>
  <c r="L261"/>
  <c r="M261" s="1"/>
  <c r="O261" s="1"/>
  <c r="L262"/>
  <c r="M262" s="1"/>
  <c r="O262" s="1"/>
  <c r="L265"/>
  <c r="M265" s="1"/>
  <c r="O265" s="1"/>
  <c r="L266"/>
  <c r="M266" s="1"/>
  <c r="O266" s="1"/>
  <c r="L269"/>
  <c r="M269" s="1"/>
  <c r="O269" s="1"/>
  <c r="L270"/>
  <c r="M270" s="1"/>
  <c r="O270" s="1"/>
  <c r="L273"/>
  <c r="M273" s="1"/>
  <c r="O273" s="1"/>
  <c r="L274"/>
  <c r="M274" s="1"/>
  <c r="O274" s="1"/>
  <c r="L277"/>
  <c r="M277" s="1"/>
  <c r="O277" s="1"/>
  <c r="L278"/>
  <c r="M278" s="1"/>
  <c r="O278" s="1"/>
  <c r="L281"/>
  <c r="M281" s="1"/>
  <c r="O281" s="1"/>
  <c r="L282"/>
  <c r="M282" s="1"/>
  <c r="O282" s="1"/>
  <c r="L285"/>
  <c r="M285" s="1"/>
  <c r="O285" s="1"/>
  <c r="L286"/>
  <c r="M286" s="1"/>
  <c r="O286" s="1"/>
  <c r="L289"/>
  <c r="M289" s="1"/>
  <c r="O289" s="1"/>
  <c r="L290"/>
  <c r="M290" s="1"/>
  <c r="O290" s="1"/>
  <c r="L293"/>
  <c r="M293" s="1"/>
  <c r="O293" s="1"/>
  <c r="L294"/>
  <c r="M294" s="1"/>
  <c r="O294" s="1"/>
  <c r="L297"/>
  <c r="M297" s="1"/>
  <c r="O297" s="1"/>
  <c r="L298"/>
  <c r="M298" s="1"/>
  <c r="O298" s="1"/>
  <c r="L301"/>
  <c r="M301" s="1"/>
  <c r="O301" s="1"/>
  <c r="L302"/>
  <c r="M302" s="1"/>
  <c r="O302" s="1"/>
  <c r="L305"/>
  <c r="M305" s="1"/>
  <c r="O305" s="1"/>
  <c r="L306"/>
  <c r="M306" s="1"/>
  <c r="O306" s="1"/>
  <c r="L310"/>
  <c r="M310" s="1"/>
  <c r="O310" s="1"/>
  <c r="L311"/>
  <c r="M311" s="1"/>
  <c r="O311" s="1"/>
  <c r="L314"/>
  <c r="M314" s="1"/>
  <c r="O314" s="1"/>
  <c r="L315"/>
  <c r="M315" s="1"/>
  <c r="O315" s="1"/>
  <c r="L318"/>
  <c r="M318" s="1"/>
  <c r="O318" s="1"/>
  <c r="L319"/>
  <c r="M319" s="1"/>
  <c r="O319" s="1"/>
  <c r="L321"/>
  <c r="M321" s="1"/>
  <c r="O321" s="1"/>
  <c r="L322"/>
  <c r="M322" s="1"/>
  <c r="O322" s="1"/>
  <c r="L323"/>
  <c r="M323" s="1"/>
  <c r="O323" s="1"/>
  <c r="L325"/>
  <c r="M325" s="1"/>
  <c r="O325" s="1"/>
  <c r="L326"/>
  <c r="M326" s="1"/>
  <c r="O326" s="1"/>
  <c r="L328"/>
  <c r="M328" s="1"/>
  <c r="O328" s="1"/>
  <c r="L330"/>
  <c r="M330" s="1"/>
  <c r="O330" s="1"/>
  <c r="L331"/>
  <c r="M331" s="1"/>
  <c r="O331" s="1"/>
  <c r="L332"/>
  <c r="M332" s="1"/>
  <c r="O332" s="1"/>
  <c r="L333"/>
  <c r="M333" s="1"/>
  <c r="O333" s="1"/>
  <c r="L334"/>
  <c r="M334" s="1"/>
  <c r="O334" s="1"/>
  <c r="L335"/>
  <c r="M335" s="1"/>
  <c r="O335" s="1"/>
  <c r="L337"/>
  <c r="M337" s="1"/>
  <c r="O337" s="1"/>
  <c r="L338"/>
  <c r="M338" s="1"/>
  <c r="O338" s="1"/>
  <c r="L340"/>
  <c r="M340" s="1"/>
  <c r="O340" s="1"/>
  <c r="L341"/>
  <c r="M341" s="1"/>
  <c r="O341" s="1"/>
  <c r="L342"/>
  <c r="M342" s="1"/>
  <c r="O342" s="1"/>
  <c r="L344"/>
  <c r="M344" s="1"/>
  <c r="O344" s="1"/>
  <c r="L347"/>
  <c r="M347" s="1"/>
  <c r="O347" s="1"/>
  <c r="L348"/>
  <c r="M348" s="1"/>
  <c r="O348" s="1"/>
  <c r="L351"/>
  <c r="M351" s="1"/>
  <c r="O351" s="1"/>
  <c r="L352"/>
  <c r="M352" s="1"/>
  <c r="O352" s="1"/>
  <c r="L354"/>
  <c r="M354" s="1"/>
  <c r="O354" s="1"/>
  <c r="L356"/>
  <c r="M356" s="1"/>
  <c r="O356" s="1"/>
  <c r="L358"/>
  <c r="M358" s="1"/>
  <c r="O358" s="1"/>
  <c r="L359"/>
  <c r="M359" s="1"/>
  <c r="O359" s="1"/>
  <c r="L360"/>
  <c r="M360" s="1"/>
  <c r="O360" s="1"/>
  <c r="L362"/>
  <c r="M362" s="1"/>
  <c r="O362" s="1"/>
  <c r="L363"/>
  <c r="M363" s="1"/>
  <c r="O363" s="1"/>
  <c r="L364"/>
  <c r="M364" s="1"/>
  <c r="O364" s="1"/>
  <c r="L366"/>
  <c r="M366" s="1"/>
  <c r="O366" s="1"/>
  <c r="L367"/>
  <c r="M367" s="1"/>
  <c r="O367" s="1"/>
  <c r="L368"/>
  <c r="M368" s="1"/>
  <c r="O368" s="1"/>
  <c r="L370"/>
  <c r="M370" s="1"/>
  <c r="O370" s="1"/>
  <c r="L371"/>
  <c r="M371" s="1"/>
  <c r="O371" s="1"/>
  <c r="L372"/>
  <c r="M372" s="1"/>
  <c r="O372" s="1"/>
  <c r="L374"/>
  <c r="M374" s="1"/>
  <c r="O374" s="1"/>
  <c r="L375"/>
  <c r="M375" s="1"/>
  <c r="O375" s="1"/>
  <c r="L376"/>
  <c r="M376" s="1"/>
  <c r="O376" s="1"/>
  <c r="L378"/>
  <c r="M378" s="1"/>
  <c r="O378" s="1"/>
  <c r="L379"/>
  <c r="M379" s="1"/>
  <c r="O379" s="1"/>
  <c r="L380"/>
  <c r="M380" s="1"/>
  <c r="O380" s="1"/>
  <c r="L382"/>
  <c r="M382" s="1"/>
  <c r="O382" s="1"/>
  <c r="L383"/>
  <c r="M383" s="1"/>
  <c r="O383" s="1"/>
  <c r="L384"/>
  <c r="M384" s="1"/>
  <c r="O384" s="1"/>
  <c r="L385"/>
  <c r="M385" s="1"/>
  <c r="O385" s="1"/>
  <c r="L386"/>
  <c r="M386" s="1"/>
  <c r="O386" s="1"/>
  <c r="L387"/>
  <c r="M387" s="1"/>
  <c r="O387" s="1"/>
  <c r="L389"/>
  <c r="M389" s="1"/>
  <c r="O389" s="1"/>
  <c r="L390"/>
  <c r="M390" s="1"/>
  <c r="O390" s="1"/>
  <c r="L391"/>
  <c r="M391" s="1"/>
  <c r="O391" s="1"/>
  <c r="L393"/>
  <c r="M393" s="1"/>
  <c r="O393" s="1"/>
  <c r="L394"/>
  <c r="M394" s="1"/>
  <c r="O394" s="1"/>
  <c r="L395"/>
  <c r="M395" s="1"/>
  <c r="O395" s="1"/>
  <c r="L397"/>
  <c r="M397" s="1"/>
  <c r="O397" s="1"/>
  <c r="L398"/>
  <c r="M398" s="1"/>
  <c r="O398" s="1"/>
  <c r="L399"/>
  <c r="M399" s="1"/>
  <c r="O399" s="1"/>
  <c r="L401"/>
  <c r="M401" s="1"/>
  <c r="O401" s="1"/>
  <c r="L402"/>
  <c r="M402" s="1"/>
  <c r="O402" s="1"/>
  <c r="L403"/>
  <c r="M403" s="1"/>
  <c r="O403" s="1"/>
  <c r="L405"/>
  <c r="M405" s="1"/>
  <c r="O405" s="1"/>
  <c r="L406"/>
  <c r="M406" s="1"/>
  <c r="O406" s="1"/>
  <c r="L407"/>
  <c r="M407" s="1"/>
  <c r="O407" s="1"/>
  <c r="L409"/>
  <c r="M409" s="1"/>
  <c r="O409" s="1"/>
  <c r="L410"/>
  <c r="M410" s="1"/>
  <c r="O410" s="1"/>
  <c r="L411"/>
  <c r="M411" s="1"/>
  <c r="O411" s="1"/>
  <c r="L413"/>
  <c r="M413" s="1"/>
  <c r="O413" s="1"/>
  <c r="L414"/>
  <c r="M414" s="1"/>
  <c r="O414" s="1"/>
  <c r="L415"/>
  <c r="M415" s="1"/>
  <c r="O415" s="1"/>
  <c r="L417"/>
  <c r="M417" s="1"/>
  <c r="O417" s="1"/>
  <c r="L418"/>
  <c r="M418" s="1"/>
  <c r="O418" s="1"/>
  <c r="L419"/>
  <c r="M419" s="1"/>
  <c r="O419" s="1"/>
  <c r="L421"/>
  <c r="M421" s="1"/>
  <c r="O421" s="1"/>
  <c r="L422"/>
  <c r="M422" s="1"/>
  <c r="O422" s="1"/>
  <c r="L423"/>
  <c r="M423" s="1"/>
  <c r="O423" s="1"/>
  <c r="L426"/>
  <c r="M426" s="1"/>
  <c r="O426" s="1"/>
  <c r="L427"/>
  <c r="M427" s="1"/>
  <c r="O427" s="1"/>
  <c r="L429"/>
  <c r="M429" s="1"/>
  <c r="O429" s="1"/>
  <c r="L430"/>
  <c r="M430" s="1"/>
  <c r="O430" s="1"/>
  <c r="L433"/>
  <c r="M433" s="1"/>
  <c r="O433" s="1"/>
  <c r="L436"/>
  <c r="M436" s="1"/>
  <c r="O436" s="1"/>
  <c r="L437"/>
  <c r="M437" s="1"/>
  <c r="O437" s="1"/>
  <c r="L439"/>
  <c r="M439" s="1"/>
  <c r="O439" s="1"/>
  <c r="L440"/>
  <c r="M440" s="1"/>
  <c r="O440" s="1"/>
  <c r="L441"/>
  <c r="M441" s="1"/>
  <c r="O441" s="1"/>
  <c r="L445"/>
  <c r="M445" s="1"/>
  <c r="O445" s="1"/>
  <c r="L446"/>
  <c r="M446" s="1"/>
  <c r="O446" s="1"/>
  <c r="L448"/>
  <c r="M448" s="1"/>
  <c r="O448" s="1"/>
  <c r="L449"/>
  <c r="M449" s="1"/>
  <c r="O449" s="1"/>
  <c r="L450"/>
  <c r="M450" s="1"/>
  <c r="O450" s="1"/>
  <c r="L453"/>
  <c r="M453" s="1"/>
  <c r="O453" s="1"/>
  <c r="L454"/>
  <c r="M454" s="1"/>
  <c r="O454" s="1"/>
  <c r="L456"/>
  <c r="M456" s="1"/>
  <c r="O456" s="1"/>
  <c r="L457"/>
  <c r="M457" s="1"/>
  <c r="O457" s="1"/>
  <c r="L459"/>
  <c r="M459" s="1"/>
  <c r="O459" s="1"/>
  <c r="L462"/>
  <c r="M462" s="1"/>
  <c r="O462" s="1"/>
  <c r="L463"/>
  <c r="M463" s="1"/>
  <c r="O463" s="1"/>
  <c r="L465"/>
  <c r="M465" s="1"/>
  <c r="O465" s="1"/>
  <c r="L466"/>
  <c r="M466" s="1"/>
  <c r="O466" s="1"/>
  <c r="L467"/>
  <c r="M467" s="1"/>
  <c r="O467" s="1"/>
  <c r="L470"/>
  <c r="M470" s="1"/>
  <c r="O470" s="1"/>
  <c r="L471"/>
  <c r="M471" s="1"/>
  <c r="O471" s="1"/>
  <c r="L474"/>
  <c r="M474" s="1"/>
  <c r="O474" s="1"/>
  <c r="L475"/>
  <c r="M475" s="1"/>
  <c r="O475" s="1"/>
  <c r="L476"/>
  <c r="M476" s="1"/>
  <c r="O476" s="1"/>
  <c r="L479"/>
  <c r="M479" s="1"/>
  <c r="O479" s="1"/>
  <c r="L480"/>
  <c r="M480" s="1"/>
  <c r="O480" s="1"/>
  <c r="L483"/>
  <c r="M483" s="1"/>
  <c r="O483" s="1"/>
  <c r="L484"/>
  <c r="M484" s="1"/>
  <c r="O484" s="1"/>
  <c r="L485"/>
  <c r="M485" s="1"/>
  <c r="O485" s="1"/>
  <c r="L488"/>
  <c r="M488" s="1"/>
  <c r="O488" s="1"/>
  <c r="L489"/>
  <c r="M489" s="1"/>
  <c r="O489" s="1"/>
  <c r="L491"/>
  <c r="M491" s="1"/>
  <c r="O491" s="1"/>
  <c r="L493"/>
  <c r="M493" s="1"/>
  <c r="O493" s="1"/>
  <c r="L494"/>
  <c r="M494" s="1"/>
  <c r="O494" s="1"/>
  <c r="L496"/>
  <c r="M496" s="1"/>
  <c r="O496" s="1"/>
  <c r="L497"/>
  <c r="M497" s="1"/>
  <c r="O497" s="1"/>
  <c r="L498"/>
  <c r="M498" s="1"/>
  <c r="O498" s="1"/>
  <c r="L500"/>
  <c r="M500" s="1"/>
  <c r="O500" s="1"/>
  <c r="L501"/>
  <c r="M501" s="1"/>
  <c r="O501" s="1"/>
  <c r="L502"/>
  <c r="M502" s="1"/>
  <c r="O502" s="1"/>
  <c r="L504"/>
  <c r="M504" s="1"/>
  <c r="O504" s="1"/>
  <c r="L505"/>
  <c r="M505" s="1"/>
  <c r="O505" s="1"/>
  <c r="L506"/>
  <c r="M506" s="1"/>
  <c r="O506" s="1"/>
  <c r="L508"/>
  <c r="M508" s="1"/>
  <c r="O508" s="1"/>
  <c r="L510"/>
  <c r="M510" s="1"/>
  <c r="O510" s="1"/>
  <c r="L511"/>
  <c r="M511" s="1"/>
  <c r="O511" s="1"/>
  <c r="L513"/>
  <c r="M513" s="1"/>
  <c r="O513" s="1"/>
  <c r="L514"/>
  <c r="M514" s="1"/>
  <c r="O514" s="1"/>
  <c r="L515"/>
  <c r="M515" s="1"/>
  <c r="O515" s="1"/>
  <c r="L517"/>
  <c r="M517" s="1"/>
  <c r="O517" s="1"/>
  <c r="L518"/>
  <c r="M518" s="1"/>
  <c r="O518" s="1"/>
  <c r="L519"/>
  <c r="M519" s="1"/>
  <c r="O519" s="1"/>
  <c r="L521"/>
  <c r="M521" s="1"/>
  <c r="O521" s="1"/>
  <c r="L522"/>
  <c r="M522" s="1"/>
  <c r="O522" s="1"/>
  <c r="L523"/>
  <c r="M523" s="1"/>
  <c r="O523" s="1"/>
  <c r="L525"/>
  <c r="M525" s="1"/>
  <c r="O525" s="1"/>
  <c r="L526"/>
  <c r="M526" s="1"/>
  <c r="O526" s="1"/>
  <c r="L527"/>
  <c r="M527" s="1"/>
  <c r="O527" s="1"/>
  <c r="L529"/>
  <c r="M529" s="1"/>
  <c r="O529" s="1"/>
  <c r="L530"/>
  <c r="M530" s="1"/>
  <c r="O530" s="1"/>
  <c r="L531"/>
  <c r="M531" s="1"/>
  <c r="O531" s="1"/>
  <c r="L533"/>
  <c r="M533" s="1"/>
  <c r="O533" s="1"/>
  <c r="L534"/>
  <c r="M534" s="1"/>
  <c r="O534" s="1"/>
  <c r="L535"/>
  <c r="M535" s="1"/>
  <c r="O535" s="1"/>
  <c r="L537"/>
  <c r="M537" s="1"/>
  <c r="O537" s="1"/>
  <c r="L538"/>
  <c r="M538" s="1"/>
  <c r="O538" s="1"/>
  <c r="L539"/>
  <c r="M539" s="1"/>
  <c r="O539" s="1"/>
  <c r="L541"/>
  <c r="M541" s="1"/>
  <c r="O541" s="1"/>
  <c r="L542"/>
  <c r="M542" s="1"/>
  <c r="O542" s="1"/>
  <c r="L543"/>
  <c r="M543" s="1"/>
  <c r="O543" s="1"/>
  <c r="L545"/>
  <c r="M545" s="1"/>
  <c r="O545" s="1"/>
  <c r="L546"/>
  <c r="M546" s="1"/>
  <c r="O546" s="1"/>
  <c r="L547"/>
  <c r="M547" s="1"/>
  <c r="O547" s="1"/>
  <c r="L549"/>
  <c r="M549" s="1"/>
  <c r="O549" s="1"/>
  <c r="L550"/>
  <c r="M550" s="1"/>
  <c r="O550" s="1"/>
  <c r="L551"/>
  <c r="M551" s="1"/>
  <c r="O551" s="1"/>
  <c r="L553"/>
  <c r="M553" s="1"/>
  <c r="O553" s="1"/>
  <c r="L554"/>
  <c r="M554" s="1"/>
  <c r="O554" s="1"/>
  <c r="L555"/>
  <c r="M555" s="1"/>
  <c r="O555" s="1"/>
  <c r="L559"/>
  <c r="M559" s="1"/>
  <c r="O559" s="1"/>
  <c r="L560"/>
  <c r="M560" s="1"/>
  <c r="O560" s="1"/>
  <c r="L562"/>
  <c r="M562" s="1"/>
  <c r="O562" s="1"/>
  <c r="L563"/>
  <c r="M563" s="1"/>
  <c r="O563" s="1"/>
  <c r="L564"/>
  <c r="M564" s="1"/>
  <c r="O564" s="1"/>
  <c r="L572"/>
  <c r="M572" s="1"/>
  <c r="O572" s="1"/>
  <c r="L573"/>
  <c r="M573" s="1"/>
  <c r="O573" s="1"/>
  <c r="L577"/>
  <c r="M577" s="1"/>
  <c r="O577" s="1"/>
  <c r="L578"/>
  <c r="M578" s="1"/>
  <c r="O578" s="1"/>
  <c r="L579"/>
  <c r="M579" s="1"/>
  <c r="O579" s="1"/>
  <c r="L582"/>
  <c r="M582" s="1"/>
  <c r="O582" s="1"/>
  <c r="L583"/>
  <c r="M583" s="1"/>
  <c r="O583" s="1"/>
  <c r="L597"/>
  <c r="M597" s="1"/>
  <c r="O597" s="1"/>
  <c r="L596"/>
  <c r="M596" s="1"/>
  <c r="O596" s="1"/>
  <c r="L590"/>
  <c r="M590" s="1"/>
  <c r="O590" s="1"/>
  <c r="L601"/>
  <c r="M601" s="1"/>
  <c r="O601" s="1"/>
  <c r="L600"/>
  <c r="M600" s="1"/>
  <c r="O600" s="1"/>
  <c r="L602"/>
  <c r="M602" s="1"/>
  <c r="O602" s="1"/>
  <c r="L585"/>
  <c r="M585" s="1"/>
  <c r="O585" s="1"/>
  <c r="L598"/>
  <c r="M598" s="1"/>
  <c r="O598" s="1"/>
  <c r="L603"/>
  <c r="M603" s="1"/>
  <c r="O603" s="1"/>
  <c r="L604"/>
  <c r="M604" s="1"/>
  <c r="O604" s="1"/>
  <c r="L605"/>
  <c r="M605" s="1"/>
  <c r="O605" s="1"/>
  <c r="L607"/>
  <c r="M607" s="1"/>
  <c r="O607" s="1"/>
  <c r="L614"/>
  <c r="M614" s="1"/>
  <c r="O614" s="1"/>
  <c r="L615"/>
  <c r="M615" s="1"/>
  <c r="O615" s="1"/>
  <c r="L616"/>
  <c r="M616" s="1"/>
  <c r="O616" s="1"/>
  <c r="L613"/>
  <c r="M613" s="1"/>
  <c r="O613" s="1"/>
  <c r="L619"/>
  <c r="M619" s="1"/>
  <c r="O619" s="1"/>
  <c r="L622"/>
  <c r="M622" s="1"/>
  <c r="O622" s="1"/>
  <c r="L621"/>
  <c r="M621" s="1"/>
  <c r="O621" s="1"/>
  <c r="L627"/>
  <c r="M627" s="1"/>
  <c r="O627" s="1"/>
  <c r="L623"/>
  <c r="M623" s="1"/>
  <c r="O623" s="1"/>
  <c r="L626"/>
  <c r="M626" s="1"/>
  <c r="O626" s="1"/>
  <c r="L625"/>
  <c r="M625" s="1"/>
  <c r="O625" s="1"/>
  <c r="L629"/>
  <c r="M629" s="1"/>
  <c r="O629" s="1"/>
  <c r="L611"/>
  <c r="M611" s="1"/>
  <c r="O611" s="1"/>
  <c r="L630"/>
  <c r="M630" s="1"/>
  <c r="O630" s="1"/>
  <c r="L632"/>
  <c r="M632" s="1"/>
  <c r="O632" s="1"/>
  <c r="L633"/>
  <c r="M633" s="1"/>
  <c r="O633" s="1"/>
  <c r="L634"/>
  <c r="M634" s="1"/>
  <c r="O634" s="1"/>
  <c r="L636"/>
  <c r="M636" s="1"/>
  <c r="O636" s="1"/>
  <c r="L637"/>
  <c r="M637" s="1"/>
  <c r="O637" s="1"/>
  <c r="L638"/>
  <c r="M638" s="1"/>
  <c r="O638" s="1"/>
  <c r="L640"/>
  <c r="M640" s="1"/>
  <c r="O640" s="1"/>
  <c r="L641"/>
  <c r="M641" s="1"/>
  <c r="O641" s="1"/>
  <c r="L642"/>
  <c r="M642" s="1"/>
  <c r="O642" s="1"/>
  <c r="L643"/>
  <c r="M643" s="1"/>
  <c r="O643" s="1"/>
  <c r="L644"/>
  <c r="M644" s="1"/>
  <c r="O644" s="1"/>
  <c r="L645"/>
  <c r="M645" s="1"/>
  <c r="O645" s="1"/>
  <c r="L646"/>
  <c r="M646" s="1"/>
  <c r="O646" s="1"/>
  <c r="L647"/>
  <c r="M647" s="1"/>
  <c r="O647" s="1"/>
  <c r="L648"/>
  <c r="M648" s="1"/>
  <c r="O648" s="1"/>
  <c r="L649"/>
  <c r="M649" s="1"/>
  <c r="O649" s="1"/>
  <c r="L650"/>
  <c r="M650" s="1"/>
  <c r="O650" s="1"/>
  <c r="L652"/>
  <c r="M652" s="1"/>
  <c r="O652" s="1"/>
  <c r="L653"/>
  <c r="M653" s="1"/>
  <c r="O653" s="1"/>
  <c r="L654"/>
  <c r="M654" s="1"/>
  <c r="O654" s="1"/>
  <c r="L672"/>
  <c r="M672" s="1"/>
  <c r="O672" s="1"/>
  <c r="L660"/>
  <c r="M660" s="1"/>
  <c r="O660" s="1"/>
  <c r="L663"/>
  <c r="M663" s="1"/>
  <c r="O663" s="1"/>
  <c r="L662"/>
  <c r="M662" s="1"/>
  <c r="O662" s="1"/>
  <c r="L665"/>
  <c r="M665" s="1"/>
  <c r="O665" s="1"/>
  <c r="L666"/>
  <c r="M666" s="1"/>
  <c r="O666" s="1"/>
  <c r="L670"/>
  <c r="M670" s="1"/>
  <c r="O670" s="1"/>
  <c r="L659"/>
  <c r="M659" s="1"/>
  <c r="O659" s="1"/>
  <c r="L673"/>
  <c r="M673" s="1"/>
  <c r="O673" s="1"/>
  <c r="L661"/>
  <c r="M661" s="1"/>
  <c r="O661" s="1"/>
  <c r="L664"/>
  <c r="M664" s="1"/>
  <c r="O664" s="1"/>
  <c r="L668"/>
  <c r="M668" s="1"/>
  <c r="O668" s="1"/>
  <c r="L667"/>
  <c r="M667" s="1"/>
  <c r="O667" s="1"/>
  <c r="L669"/>
  <c r="M669" s="1"/>
  <c r="O669" s="1"/>
  <c r="L658"/>
  <c r="M658" s="1"/>
  <c r="O658" s="1"/>
  <c r="L657"/>
  <c r="M657" s="1"/>
  <c r="O657" s="1"/>
  <c r="L674"/>
  <c r="M674" s="1"/>
  <c r="O674" s="1"/>
  <c r="L677"/>
  <c r="M677" s="1"/>
  <c r="O677" s="1"/>
  <c r="L678"/>
  <c r="M678" s="1"/>
  <c r="O678" s="1"/>
  <c r="L679"/>
  <c r="M679" s="1"/>
  <c r="O679" s="1"/>
  <c r="L680"/>
  <c r="M680" s="1"/>
  <c r="O680" s="1"/>
  <c r="L681"/>
  <c r="M681" s="1"/>
  <c r="O681" s="1"/>
  <c r="L682"/>
  <c r="M682" s="1"/>
  <c r="O682" s="1"/>
  <c r="L683"/>
  <c r="M683" s="1"/>
  <c r="O683" s="1"/>
  <c r="L684"/>
  <c r="M684" s="1"/>
  <c r="O684" s="1"/>
  <c r="L688"/>
  <c r="M688" s="1"/>
  <c r="O688" s="1"/>
  <c r="L689"/>
  <c r="M689" s="1"/>
  <c r="O689" s="1"/>
  <c r="L690"/>
  <c r="M690" s="1"/>
  <c r="O690" s="1"/>
  <c r="L694"/>
  <c r="M694" s="1"/>
  <c r="O694" s="1"/>
  <c r="L692"/>
  <c r="M692" s="1"/>
  <c r="O692" s="1"/>
  <c r="L691"/>
  <c r="M691" s="1"/>
  <c r="O691" s="1"/>
  <c r="L695"/>
  <c r="M695" s="1"/>
  <c r="O695" s="1"/>
  <c r="L699"/>
  <c r="M699" s="1"/>
  <c r="O699" s="1"/>
  <c r="L700"/>
  <c r="M700" s="1"/>
  <c r="O700" s="1"/>
  <c r="L701"/>
  <c r="M701" s="1"/>
  <c r="O701" s="1"/>
  <c r="L702"/>
  <c r="M702" s="1"/>
  <c r="O702" s="1"/>
  <c r="L703"/>
  <c r="M703" s="1"/>
  <c r="O703" s="1"/>
  <c r="L704"/>
  <c r="M704" s="1"/>
  <c r="O704" s="1"/>
  <c r="L705"/>
  <c r="M705" s="1"/>
  <c r="O705" s="1"/>
  <c r="L706"/>
  <c r="M706" s="1"/>
  <c r="O706" s="1"/>
  <c r="L709"/>
  <c r="M709" s="1"/>
  <c r="O709" s="1"/>
  <c r="L710"/>
  <c r="M710" s="1"/>
  <c r="O710" s="1"/>
  <c r="L1179"/>
  <c r="M1179" s="1"/>
  <c r="O1179" s="1"/>
  <c r="L716"/>
  <c r="M716" s="1"/>
  <c r="O716" s="1"/>
  <c r="L718"/>
  <c r="M718" s="1"/>
  <c r="O718" s="1"/>
  <c r="L720"/>
  <c r="M720" s="1"/>
  <c r="O720" s="1"/>
  <c r="L721"/>
  <c r="M721" s="1"/>
  <c r="O721" s="1"/>
  <c r="L722"/>
  <c r="M722" s="1"/>
  <c r="O722" s="1"/>
  <c r="L723"/>
  <c r="M723" s="1"/>
  <c r="O723" s="1"/>
  <c r="L724"/>
  <c r="M724" s="1"/>
  <c r="O724" s="1"/>
  <c r="L725"/>
  <c r="M725" s="1"/>
  <c r="O725" s="1"/>
  <c r="L726"/>
  <c r="M726" s="1"/>
  <c r="O726" s="1"/>
  <c r="L727"/>
  <c r="M727" s="1"/>
  <c r="O727" s="1"/>
  <c r="L729"/>
  <c r="M729" s="1"/>
  <c r="O729" s="1"/>
  <c r="L730"/>
  <c r="M730" s="1"/>
  <c r="O730" s="1"/>
  <c r="L731"/>
  <c r="M731" s="1"/>
  <c r="O731" s="1"/>
  <c r="L732"/>
  <c r="M732" s="1"/>
  <c r="O732" s="1"/>
  <c r="L733"/>
  <c r="M733" s="1"/>
  <c r="O733" s="1"/>
  <c r="L734"/>
  <c r="M734" s="1"/>
  <c r="O734" s="1"/>
  <c r="L735"/>
  <c r="M735" s="1"/>
  <c r="O735" s="1"/>
  <c r="L737"/>
  <c r="M737" s="1"/>
  <c r="O737" s="1"/>
  <c r="L738"/>
  <c r="M738" s="1"/>
  <c r="O738" s="1"/>
  <c r="L739"/>
  <c r="M739" s="1"/>
  <c r="O739" s="1"/>
  <c r="L740"/>
  <c r="M740" s="1"/>
  <c r="O740" s="1"/>
  <c r="L741"/>
  <c r="M741" s="1"/>
  <c r="O741" s="1"/>
  <c r="L742"/>
  <c r="M742" s="1"/>
  <c r="O742" s="1"/>
  <c r="L744"/>
  <c r="M744" s="1"/>
  <c r="O744" s="1"/>
  <c r="L745"/>
  <c r="M745" s="1"/>
  <c r="O745" s="1"/>
  <c r="L747"/>
  <c r="M747" s="1"/>
  <c r="O747" s="1"/>
  <c r="L748"/>
  <c r="M748" s="1"/>
  <c r="O748" s="1"/>
  <c r="L750"/>
  <c r="M750" s="1"/>
  <c r="O750" s="1"/>
  <c r="L751"/>
  <c r="M751" s="1"/>
  <c r="O751" s="1"/>
  <c r="L753"/>
  <c r="M753" s="1"/>
  <c r="O753" s="1"/>
  <c r="L754"/>
  <c r="M754" s="1"/>
  <c r="O754" s="1"/>
  <c r="L755"/>
  <c r="M755" s="1"/>
  <c r="O755" s="1"/>
  <c r="L756"/>
  <c r="M756" s="1"/>
  <c r="O756" s="1"/>
  <c r="L757"/>
  <c r="M757" s="1"/>
  <c r="O757" s="1"/>
  <c r="L758"/>
  <c r="M758" s="1"/>
  <c r="O758" s="1"/>
  <c r="L759"/>
  <c r="M759" s="1"/>
  <c r="O759" s="1"/>
  <c r="L761"/>
  <c r="M761" s="1"/>
  <c r="O761" s="1"/>
  <c r="L762"/>
  <c r="M762" s="1"/>
  <c r="O762" s="1"/>
  <c r="L763"/>
  <c r="M763" s="1"/>
  <c r="O763" s="1"/>
  <c r="L764"/>
  <c r="M764" s="1"/>
  <c r="O764" s="1"/>
  <c r="L765"/>
  <c r="M765" s="1"/>
  <c r="O765" s="1"/>
  <c r="L766"/>
  <c r="M766" s="1"/>
  <c r="O766" s="1"/>
  <c r="L767"/>
  <c r="M767" s="1"/>
  <c r="O767" s="1"/>
  <c r="L769"/>
  <c r="M769" s="1"/>
  <c r="O769" s="1"/>
  <c r="L770"/>
  <c r="M770" s="1"/>
  <c r="O770" s="1"/>
  <c r="L773"/>
  <c r="M773" s="1"/>
  <c r="O773" s="1"/>
  <c r="L774"/>
  <c r="M774" s="1"/>
  <c r="O774" s="1"/>
  <c r="L775"/>
  <c r="M775" s="1"/>
  <c r="O775" s="1"/>
  <c r="L776"/>
  <c r="M776" s="1"/>
  <c r="O776" s="1"/>
  <c r="L777"/>
  <c r="M777" s="1"/>
  <c r="O777" s="1"/>
  <c r="L778"/>
  <c r="M778" s="1"/>
  <c r="O778" s="1"/>
  <c r="L779"/>
  <c r="M779" s="1"/>
  <c r="O779" s="1"/>
  <c r="L780"/>
  <c r="M780" s="1"/>
  <c r="O780" s="1"/>
  <c r="L781"/>
  <c r="M781" s="1"/>
  <c r="O781" s="1"/>
  <c r="L782"/>
  <c r="M782" s="1"/>
  <c r="O782" s="1"/>
  <c r="L783"/>
  <c r="M783" s="1"/>
  <c r="O783" s="1"/>
  <c r="L784"/>
  <c r="M784" s="1"/>
  <c r="O784" s="1"/>
  <c r="L787"/>
  <c r="M787" s="1"/>
  <c r="O787" s="1"/>
  <c r="L786"/>
  <c r="M786" s="1"/>
  <c r="O786" s="1"/>
  <c r="L788"/>
  <c r="M788" s="1"/>
  <c r="O788" s="1"/>
  <c r="L789"/>
  <c r="M789" s="1"/>
  <c r="O789" s="1"/>
  <c r="L790"/>
  <c r="M790" s="1"/>
  <c r="O790" s="1"/>
  <c r="L792"/>
  <c r="M792" s="1"/>
  <c r="O792" s="1"/>
  <c r="L791"/>
  <c r="M791" s="1"/>
  <c r="O791" s="1"/>
  <c r="L793"/>
  <c r="M793" s="1"/>
  <c r="O793" s="1"/>
  <c r="L794"/>
  <c r="M794" s="1"/>
  <c r="O794" s="1"/>
  <c r="L795"/>
  <c r="M795" s="1"/>
  <c r="O795" s="1"/>
  <c r="L796"/>
  <c r="M796" s="1"/>
  <c r="O796" s="1"/>
  <c r="L798"/>
  <c r="M798" s="1"/>
  <c r="O798" s="1"/>
  <c r="L799"/>
  <c r="M799" s="1"/>
  <c r="O799" s="1"/>
  <c r="L797"/>
  <c r="M797" s="1"/>
  <c r="O797" s="1"/>
  <c r="L800"/>
  <c r="M800" s="1"/>
  <c r="O800" s="1"/>
  <c r="L801"/>
  <c r="M801" s="1"/>
  <c r="O801" s="1"/>
  <c r="L802"/>
  <c r="M802" s="1"/>
  <c r="O802" s="1"/>
  <c r="L803"/>
  <c r="M803" s="1"/>
  <c r="O803" s="1"/>
  <c r="L804"/>
  <c r="M804" s="1"/>
  <c r="O804" s="1"/>
  <c r="L807"/>
  <c r="M807" s="1"/>
  <c r="O807" s="1"/>
  <c r="L808"/>
  <c r="M808" s="1"/>
  <c r="O808" s="1"/>
  <c r="L809"/>
  <c r="M809" s="1"/>
  <c r="O809" s="1"/>
  <c r="L810"/>
  <c r="M810" s="1"/>
  <c r="O810" s="1"/>
  <c r="L806"/>
  <c r="M806" s="1"/>
  <c r="O806" s="1"/>
  <c r="L805"/>
  <c r="M805" s="1"/>
  <c r="O805" s="1"/>
  <c r="L811"/>
  <c r="M811" s="1"/>
  <c r="O811" s="1"/>
  <c r="L812"/>
  <c r="M812" s="1"/>
  <c r="O812" s="1"/>
  <c r="L813"/>
  <c r="M813" s="1"/>
  <c r="O813" s="1"/>
  <c r="L815"/>
  <c r="M815" s="1"/>
  <c r="O815" s="1"/>
  <c r="L816"/>
  <c r="M816" s="1"/>
  <c r="O816" s="1"/>
  <c r="L817"/>
  <c r="M817" s="1"/>
  <c r="O817" s="1"/>
  <c r="L821"/>
  <c r="M821" s="1"/>
  <c r="O821" s="1"/>
  <c r="L820"/>
  <c r="M820" s="1"/>
  <c r="O820" s="1"/>
  <c r="L818"/>
  <c r="M818" s="1"/>
  <c r="O818" s="1"/>
  <c r="L822"/>
  <c r="M822" s="1"/>
  <c r="O822" s="1"/>
  <c r="L823"/>
  <c r="M823" s="1"/>
  <c r="O823" s="1"/>
  <c r="L824"/>
  <c r="M824" s="1"/>
  <c r="O824" s="1"/>
  <c r="L825"/>
  <c r="M825" s="1"/>
  <c r="O825" s="1"/>
  <c r="L827"/>
  <c r="M827" s="1"/>
  <c r="O827" s="1"/>
  <c r="L828"/>
  <c r="M828" s="1"/>
  <c r="O828" s="1"/>
  <c r="L835"/>
  <c r="M835" s="1"/>
  <c r="O835" s="1"/>
  <c r="L829"/>
  <c r="M829" s="1"/>
  <c r="O829" s="1"/>
  <c r="L831"/>
  <c r="M831" s="1"/>
  <c r="O831" s="1"/>
  <c r="L833"/>
  <c r="M833" s="1"/>
  <c r="O833" s="1"/>
  <c r="L832"/>
  <c r="M832" s="1"/>
  <c r="O832" s="1"/>
  <c r="L836"/>
  <c r="M836" s="1"/>
  <c r="O836" s="1"/>
  <c r="L837"/>
  <c r="M837" s="1"/>
  <c r="O837" s="1"/>
  <c r="L838"/>
  <c r="M838" s="1"/>
  <c r="O838" s="1"/>
  <c r="L839"/>
  <c r="M839" s="1"/>
  <c r="O839" s="1"/>
  <c r="L841"/>
  <c r="M841" s="1"/>
  <c r="O841" s="1"/>
  <c r="L842"/>
  <c r="M842" s="1"/>
  <c r="O842" s="1"/>
  <c r="L843"/>
  <c r="M843" s="1"/>
  <c r="O843" s="1"/>
  <c r="L844"/>
  <c r="M844" s="1"/>
  <c r="O844" s="1"/>
  <c r="L845"/>
  <c r="M845" s="1"/>
  <c r="O845" s="1"/>
  <c r="L846"/>
  <c r="M846" s="1"/>
  <c r="O846" s="1"/>
  <c r="L847"/>
  <c r="M847" s="1"/>
  <c r="O847" s="1"/>
  <c r="L849"/>
  <c r="M849" s="1"/>
  <c r="O849" s="1"/>
  <c r="L850"/>
  <c r="M850" s="1"/>
  <c r="O850" s="1"/>
  <c r="L851"/>
  <c r="M851" s="1"/>
  <c r="O851" s="1"/>
  <c r="L853"/>
  <c r="M853" s="1"/>
  <c r="O853" s="1"/>
  <c r="L854"/>
  <c r="M854" s="1"/>
  <c r="O854" s="1"/>
  <c r="L855"/>
  <c r="M855" s="1"/>
  <c r="O855" s="1"/>
  <c r="L856"/>
  <c r="M856" s="1"/>
  <c r="O856" s="1"/>
  <c r="L858"/>
  <c r="M858" s="1"/>
  <c r="O858" s="1"/>
  <c r="L859"/>
  <c r="M859" s="1"/>
  <c r="O859" s="1"/>
  <c r="L860"/>
  <c r="M860" s="1"/>
  <c r="O860" s="1"/>
  <c r="L861"/>
  <c r="M861" s="1"/>
  <c r="O861" s="1"/>
  <c r="L862"/>
  <c r="M862" s="1"/>
  <c r="O862" s="1"/>
  <c r="L863"/>
  <c r="M863" s="1"/>
  <c r="O863" s="1"/>
  <c r="L864"/>
  <c r="M864" s="1"/>
  <c r="O864" s="1"/>
  <c r="L866"/>
  <c r="M866" s="1"/>
  <c r="O866" s="1"/>
  <c r="L867"/>
  <c r="M867" s="1"/>
  <c r="O867" s="1"/>
  <c r="L868"/>
  <c r="M868" s="1"/>
  <c r="O868" s="1"/>
  <c r="L869"/>
  <c r="M869" s="1"/>
  <c r="O869" s="1"/>
  <c r="L870"/>
  <c r="M870" s="1"/>
  <c r="O870" s="1"/>
  <c r="L871"/>
  <c r="M871" s="1"/>
  <c r="O871" s="1"/>
  <c r="L872"/>
  <c r="M872" s="1"/>
  <c r="O872" s="1"/>
  <c r="L874"/>
  <c r="M874" s="1"/>
  <c r="O874" s="1"/>
  <c r="L875"/>
  <c r="M875" s="1"/>
  <c r="O875" s="1"/>
  <c r="L876"/>
  <c r="M876" s="1"/>
  <c r="O876" s="1"/>
  <c r="L877"/>
  <c r="M877" s="1"/>
  <c r="O877" s="1"/>
  <c r="L878"/>
  <c r="M878" s="1"/>
  <c r="O878" s="1"/>
  <c r="L879"/>
  <c r="M879" s="1"/>
  <c r="O879" s="1"/>
  <c r="L880"/>
  <c r="M880" s="1"/>
  <c r="O880" s="1"/>
  <c r="L883"/>
  <c r="M883" s="1"/>
  <c r="O883" s="1"/>
  <c r="L884"/>
  <c r="M884" s="1"/>
  <c r="O884" s="1"/>
  <c r="L885"/>
  <c r="M885" s="1"/>
  <c r="O885" s="1"/>
  <c r="L886"/>
  <c r="M886" s="1"/>
  <c r="O886" s="1"/>
  <c r="L887"/>
  <c r="M887" s="1"/>
  <c r="O887" s="1"/>
  <c r="L888"/>
  <c r="M888" s="1"/>
  <c r="O888" s="1"/>
  <c r="L889"/>
  <c r="M889" s="1"/>
  <c r="O889" s="1"/>
  <c r="L890"/>
  <c r="M890" s="1"/>
  <c r="O890" s="1"/>
  <c r="L892"/>
  <c r="M892" s="1"/>
  <c r="O892" s="1"/>
  <c r="L896"/>
  <c r="M896" s="1"/>
  <c r="O896" s="1"/>
  <c r="L898"/>
  <c r="M898" s="1"/>
  <c r="O898" s="1"/>
  <c r="L899"/>
  <c r="M899" s="1"/>
  <c r="O899" s="1"/>
  <c r="L891"/>
  <c r="M891" s="1"/>
  <c r="O891" s="1"/>
  <c r="L895"/>
  <c r="M895" s="1"/>
  <c r="O895" s="1"/>
  <c r="L901"/>
  <c r="M901" s="1"/>
  <c r="O901" s="1"/>
  <c r="L902"/>
  <c r="M902" s="1"/>
  <c r="O902" s="1"/>
  <c r="L905"/>
  <c r="M905" s="1"/>
  <c r="O905" s="1"/>
  <c r="L907"/>
  <c r="M907" s="1"/>
  <c r="O907" s="1"/>
  <c r="L908"/>
  <c r="M908" s="1"/>
  <c r="O908" s="1"/>
  <c r="L909"/>
  <c r="M909" s="1"/>
  <c r="O909" s="1"/>
  <c r="L911"/>
  <c r="M911" s="1"/>
  <c r="O911" s="1"/>
  <c r="L912"/>
  <c r="M912" s="1"/>
  <c r="O912" s="1"/>
  <c r="L913"/>
  <c r="M913" s="1"/>
  <c r="O913" s="1"/>
  <c r="L915"/>
  <c r="M915" s="1"/>
  <c r="O915" s="1"/>
  <c r="L916"/>
  <c r="M916" s="1"/>
  <c r="O916" s="1"/>
  <c r="L917"/>
  <c r="M917" s="1"/>
  <c r="O917" s="1"/>
  <c r="L919"/>
  <c r="M919" s="1"/>
  <c r="O919" s="1"/>
  <c r="L920"/>
  <c r="M920" s="1"/>
  <c r="O920" s="1"/>
  <c r="L921"/>
  <c r="L923"/>
  <c r="M923" s="1"/>
  <c r="O923" s="1"/>
  <c r="L924"/>
  <c r="M924" s="1"/>
  <c r="O924" s="1"/>
  <c r="L925"/>
  <c r="M925" s="1"/>
  <c r="O925" s="1"/>
  <c r="L927"/>
  <c r="M927" s="1"/>
  <c r="O927" s="1"/>
  <c r="L928"/>
  <c r="M928" s="1"/>
  <c r="O928" s="1"/>
  <c r="L929"/>
  <c r="M929" s="1"/>
  <c r="O929" s="1"/>
  <c r="L931"/>
  <c r="M931" s="1"/>
  <c r="O931" s="1"/>
  <c r="L934"/>
  <c r="M934" s="1"/>
  <c r="O934" s="1"/>
  <c r="L935"/>
  <c r="M935" s="1"/>
  <c r="O935" s="1"/>
  <c r="L937"/>
  <c r="M937" s="1"/>
  <c r="O937" s="1"/>
  <c r="L939"/>
  <c r="M939" s="1"/>
  <c r="O939" s="1"/>
  <c r="L933"/>
  <c r="M933" s="1"/>
  <c r="O933" s="1"/>
  <c r="L941"/>
  <c r="M941" s="1"/>
  <c r="O941" s="1"/>
  <c r="L942"/>
  <c r="M942" s="1"/>
  <c r="O942" s="1"/>
  <c r="L943"/>
  <c r="M943" s="1"/>
  <c r="O943" s="1"/>
  <c r="L947"/>
  <c r="M947" s="1"/>
  <c r="O947" s="1"/>
  <c r="L948"/>
  <c r="M948" s="1"/>
  <c r="O948" s="1"/>
  <c r="L949"/>
  <c r="M949" s="1"/>
  <c r="O949" s="1"/>
  <c r="L951"/>
  <c r="M951" s="1"/>
  <c r="O951" s="1"/>
  <c r="L952"/>
  <c r="M952" s="1"/>
  <c r="O952" s="1"/>
  <c r="L953"/>
  <c r="M953" s="1"/>
  <c r="O953" s="1"/>
  <c r="L955"/>
  <c r="M955" s="1"/>
  <c r="O955" s="1"/>
  <c r="L956"/>
  <c r="M956" s="1"/>
  <c r="O956" s="1"/>
  <c r="L957"/>
  <c r="M957" s="1"/>
  <c r="O957" s="1"/>
  <c r="L959"/>
  <c r="M959" s="1"/>
  <c r="O959" s="1"/>
  <c r="L960"/>
  <c r="M960" s="1"/>
  <c r="O960" s="1"/>
  <c r="L961"/>
  <c r="M961" s="1"/>
  <c r="O961" s="1"/>
  <c r="L963"/>
  <c r="M963" s="1"/>
  <c r="O963" s="1"/>
  <c r="L964"/>
  <c r="M964" s="1"/>
  <c r="O964" s="1"/>
  <c r="L965"/>
  <c r="M965" s="1"/>
  <c r="O965" s="1"/>
  <c r="L967"/>
  <c r="M967" s="1"/>
  <c r="O967" s="1"/>
  <c r="L969"/>
  <c r="M969" s="1"/>
  <c r="O969" s="1"/>
  <c r="L970"/>
  <c r="M970" s="1"/>
  <c r="O970" s="1"/>
  <c r="L972"/>
  <c r="M972" s="1"/>
  <c r="O972" s="1"/>
  <c r="L974"/>
  <c r="M974" s="1"/>
  <c r="O974" s="1"/>
  <c r="L976"/>
  <c r="M976" s="1"/>
  <c r="O976" s="1"/>
  <c r="L977"/>
  <c r="M977" s="1"/>
  <c r="O977" s="1"/>
  <c r="L978"/>
  <c r="M978" s="1"/>
  <c r="O978" s="1"/>
  <c r="L981"/>
  <c r="M981" s="1"/>
  <c r="O981" s="1"/>
  <c r="L982"/>
  <c r="M982" s="1"/>
  <c r="O982" s="1"/>
  <c r="L984"/>
  <c r="M984" s="1"/>
  <c r="O984" s="1"/>
  <c r="L985"/>
  <c r="M985" s="1"/>
  <c r="O985" s="1"/>
  <c r="L986"/>
  <c r="M986" s="1"/>
  <c r="O986" s="1"/>
  <c r="L987"/>
  <c r="M987" s="1"/>
  <c r="O987" s="1"/>
  <c r="L988"/>
  <c r="M988" s="1"/>
  <c r="O988" s="1"/>
  <c r="L990"/>
  <c r="M990" s="1"/>
  <c r="O990" s="1"/>
  <c r="L992"/>
  <c r="M992" s="1"/>
  <c r="O992" s="1"/>
  <c r="L993"/>
  <c r="M993" s="1"/>
  <c r="O993" s="1"/>
  <c r="L994"/>
  <c r="M994" s="1"/>
  <c r="O994" s="1"/>
  <c r="L996"/>
  <c r="M996" s="1"/>
  <c r="O996" s="1"/>
  <c r="L997"/>
  <c r="M997" s="1"/>
  <c r="O997" s="1"/>
  <c r="L998"/>
  <c r="M998" s="1"/>
  <c r="O998" s="1"/>
  <c r="L1000"/>
  <c r="M1000" s="1"/>
  <c r="O1000" s="1"/>
  <c r="L1001"/>
  <c r="M1001" s="1"/>
  <c r="O1001" s="1"/>
  <c r="L1002"/>
  <c r="M1002" s="1"/>
  <c r="O1002" s="1"/>
  <c r="L1005"/>
  <c r="M1005" s="1"/>
  <c r="O1005" s="1"/>
  <c r="L1006"/>
  <c r="M1006" s="1"/>
  <c r="O1006" s="1"/>
  <c r="L1007"/>
  <c r="M1007" s="1"/>
  <c r="O1007" s="1"/>
  <c r="L1008"/>
  <c r="M1008" s="1"/>
  <c r="O1008" s="1"/>
  <c r="L1009"/>
  <c r="M1009" s="1"/>
  <c r="O1009" s="1"/>
  <c r="L1010"/>
  <c r="M1010" s="1"/>
  <c r="O1010" s="1"/>
  <c r="L1011"/>
  <c r="M1011" s="1"/>
  <c r="O1011" s="1"/>
  <c r="L1014"/>
  <c r="M1014" s="1"/>
  <c r="O1014" s="1"/>
  <c r="L1015"/>
  <c r="M1015" s="1"/>
  <c r="O1015" s="1"/>
  <c r="L1013"/>
  <c r="M1013" s="1"/>
  <c r="O1013" s="1"/>
  <c r="L1017"/>
  <c r="M1017" s="1"/>
  <c r="O1017" s="1"/>
  <c r="L1018"/>
  <c r="M1018" s="1"/>
  <c r="O1018" s="1"/>
  <c r="L1019"/>
  <c r="M1019" s="1"/>
  <c r="O1019" s="1"/>
  <c r="L1020"/>
  <c r="M1020" s="1"/>
  <c r="O1020" s="1"/>
  <c r="L1022"/>
  <c r="M1022" s="1"/>
  <c r="O1022" s="1"/>
  <c r="L1024"/>
  <c r="M1024" s="1"/>
  <c r="O1024" s="1"/>
  <c r="L1026"/>
  <c r="M1026" s="1"/>
  <c r="O1026" s="1"/>
  <c r="L1027"/>
  <c r="M1027" s="1"/>
  <c r="O1027" s="1"/>
  <c r="L1028"/>
  <c r="M1028" s="1"/>
  <c r="O1028" s="1"/>
  <c r="L1030"/>
  <c r="M1030" s="1"/>
  <c r="O1030" s="1"/>
  <c r="L1031"/>
  <c r="M1031" s="1"/>
  <c r="O1031" s="1"/>
  <c r="L1032"/>
  <c r="M1032" s="1"/>
  <c r="O1032" s="1"/>
  <c r="L1034"/>
  <c r="M1034" s="1"/>
  <c r="O1034" s="1"/>
  <c r="L1035"/>
  <c r="M1035" s="1"/>
  <c r="O1035" s="1"/>
  <c r="L1036"/>
  <c r="M1036" s="1"/>
  <c r="O1036" s="1"/>
  <c r="L1038"/>
  <c r="M1038" s="1"/>
  <c r="O1038" s="1"/>
  <c r="L1039"/>
  <c r="M1039" s="1"/>
  <c r="O1039" s="1"/>
  <c r="L1040"/>
  <c r="M1040" s="1"/>
  <c r="O1040" s="1"/>
  <c r="L1042"/>
  <c r="M1042" s="1"/>
  <c r="O1042" s="1"/>
  <c r="L1043"/>
  <c r="M1043" s="1"/>
  <c r="O1043" s="1"/>
  <c r="L1044"/>
  <c r="M1044" s="1"/>
  <c r="O1044" s="1"/>
  <c r="L1045"/>
  <c r="M1045" s="1"/>
  <c r="O1045" s="1"/>
  <c r="L1046"/>
  <c r="M1046" s="1"/>
  <c r="O1046" s="1"/>
  <c r="L1047"/>
  <c r="M1047" s="1"/>
  <c r="O1047" s="1"/>
  <c r="L1048"/>
  <c r="M1048" s="1"/>
  <c r="O1048" s="1"/>
  <c r="L1050"/>
  <c r="M1050" s="1"/>
  <c r="O1050" s="1"/>
  <c r="L1051"/>
  <c r="M1051" s="1"/>
  <c r="O1051" s="1"/>
  <c r="L1052"/>
  <c r="M1052" s="1"/>
  <c r="O1052" s="1"/>
  <c r="L1053"/>
  <c r="M1053" s="1"/>
  <c r="O1053" s="1"/>
  <c r="L1054"/>
  <c r="M1054" s="1"/>
  <c r="O1054" s="1"/>
  <c r="L1056"/>
  <c r="M1056" s="1"/>
  <c r="O1056" s="1"/>
  <c r="L1058"/>
  <c r="M1058" s="1"/>
  <c r="O1058" s="1"/>
  <c r="L1059"/>
  <c r="M1059" s="1"/>
  <c r="O1059" s="1"/>
  <c r="L1060"/>
  <c r="M1060" s="1"/>
  <c r="O1060" s="1"/>
  <c r="L1062"/>
  <c r="M1062" s="1"/>
  <c r="O1062" s="1"/>
  <c r="L1063"/>
  <c r="M1063" s="1"/>
  <c r="O1063" s="1"/>
  <c r="L1064"/>
  <c r="M1064" s="1"/>
  <c r="O1064" s="1"/>
  <c r="L1066"/>
  <c r="M1066" s="1"/>
  <c r="O1066" s="1"/>
  <c r="L1068"/>
  <c r="M1068" s="1"/>
  <c r="O1068" s="1"/>
  <c r="L1069"/>
  <c r="M1069" s="1"/>
  <c r="O1069" s="1"/>
  <c r="L1071"/>
  <c r="M1071" s="1"/>
  <c r="O1071" s="1"/>
  <c r="L1072"/>
  <c r="M1072" s="1"/>
  <c r="O1072" s="1"/>
  <c r="L1073"/>
  <c r="M1073" s="1"/>
  <c r="O1073" s="1"/>
  <c r="L1074"/>
  <c r="M1074" s="1"/>
  <c r="O1074" s="1"/>
  <c r="L1075"/>
  <c r="M1075" s="1"/>
  <c r="O1075" s="1"/>
  <c r="L1076"/>
  <c r="M1076" s="1"/>
  <c r="O1076" s="1"/>
  <c r="L1077"/>
  <c r="M1077" s="1"/>
  <c r="O1077" s="1"/>
  <c r="L1079"/>
  <c r="M1079" s="1"/>
  <c r="O1079" s="1"/>
  <c r="L1080"/>
  <c r="L1082"/>
  <c r="M1082" s="1"/>
  <c r="O1082" s="1"/>
  <c r="L1086"/>
  <c r="M1086" s="1"/>
  <c r="O1086" s="1"/>
  <c r="L1087"/>
  <c r="M1087" s="1"/>
  <c r="O1087" s="1"/>
  <c r="L1090"/>
  <c r="M1090" s="1"/>
  <c r="O1090" s="1"/>
  <c r="L1093"/>
  <c r="M1093" s="1"/>
  <c r="O1093" s="1"/>
  <c r="L1094"/>
  <c r="M1094" s="1"/>
  <c r="O1094" s="1"/>
  <c r="L1084"/>
  <c r="M1084" s="1"/>
  <c r="O1084" s="1"/>
  <c r="L1088"/>
  <c r="M1088" s="1"/>
  <c r="O1088" s="1"/>
  <c r="L1089"/>
  <c r="M1089" s="1"/>
  <c r="O1089" s="1"/>
  <c r="L1095"/>
  <c r="M1095" s="1"/>
  <c r="O1095" s="1"/>
  <c r="L1097"/>
  <c r="M1097" s="1"/>
  <c r="O1097" s="1"/>
  <c r="L1098"/>
  <c r="M1098" s="1"/>
  <c r="O1098" s="1"/>
  <c r="L1099"/>
  <c r="M1099" s="1"/>
  <c r="O1099" s="1"/>
  <c r="L1101"/>
  <c r="M1101" s="1"/>
  <c r="O1101" s="1"/>
  <c r="L1102"/>
  <c r="M1102" s="1"/>
  <c r="O1102" s="1"/>
  <c r="L1104"/>
  <c r="M1104" s="1"/>
  <c r="O1104" s="1"/>
  <c r="L1106"/>
  <c r="M1106" s="1"/>
  <c r="O1106" s="1"/>
  <c r="L1107"/>
  <c r="M1107" s="1"/>
  <c r="O1107" s="1"/>
  <c r="L1108"/>
  <c r="M1108" s="1"/>
  <c r="O1108" s="1"/>
  <c r="L1105"/>
  <c r="M1105" s="1"/>
  <c r="O1105" s="1"/>
  <c r="L1109"/>
  <c r="M1109" s="1"/>
  <c r="O1109" s="1"/>
  <c r="L1110"/>
  <c r="M1110" s="1"/>
  <c r="O1110" s="1"/>
  <c r="L1111"/>
  <c r="M1111" s="1"/>
  <c r="O1111" s="1"/>
  <c r="L1103"/>
  <c r="M1103" s="1"/>
  <c r="O1103" s="1"/>
  <c r="L1113"/>
  <c r="M1113" s="1"/>
  <c r="O1113" s="1"/>
  <c r="L1125"/>
  <c r="M1125" s="1"/>
  <c r="O1125" s="1"/>
  <c r="L1118"/>
  <c r="M1118" s="1"/>
  <c r="O1118" s="1"/>
  <c r="L1124"/>
  <c r="M1124" s="1"/>
  <c r="O1124" s="1"/>
  <c r="L1121"/>
  <c r="M1121" s="1"/>
  <c r="O1121" s="1"/>
  <c r="L1122"/>
  <c r="M1122" s="1"/>
  <c r="O1122" s="1"/>
  <c r="L1117"/>
  <c r="M1117" s="1"/>
  <c r="O1117" s="1"/>
  <c r="L1126"/>
  <c r="M1126" s="1"/>
  <c r="O1126" s="1"/>
  <c r="L1128"/>
  <c r="M1128" s="1"/>
  <c r="O1128" s="1"/>
  <c r="L1114"/>
  <c r="M1114" s="1"/>
  <c r="O1114" s="1"/>
  <c r="L1115"/>
  <c r="M1115" s="1"/>
  <c r="O1115" s="1"/>
  <c r="L1131"/>
  <c r="M1131" s="1"/>
  <c r="O1131" s="1"/>
  <c r="L1138"/>
  <c r="M1138" s="1"/>
  <c r="O1138" s="1"/>
  <c r="L1132"/>
  <c r="M1132" s="1"/>
  <c r="O1132" s="1"/>
  <c r="L1116"/>
  <c r="M1116" s="1"/>
  <c r="O1116" s="1"/>
  <c r="L1139"/>
  <c r="M1139" s="1"/>
  <c r="O1139" s="1"/>
  <c r="L1140"/>
  <c r="M1140" s="1"/>
  <c r="O1140" s="1"/>
  <c r="L1141"/>
  <c r="M1141" s="1"/>
  <c r="O1141" s="1"/>
  <c r="L1134"/>
  <c r="M1134" s="1"/>
  <c r="O1134" s="1"/>
  <c r="L1143"/>
  <c r="M1143" s="1"/>
  <c r="O1143" s="1"/>
  <c r="L1137"/>
  <c r="M1137" s="1"/>
  <c r="O1137" s="1"/>
  <c r="L1144"/>
  <c r="M1144" s="1"/>
  <c r="O1144" s="1"/>
  <c r="L1145"/>
  <c r="M1145" s="1"/>
  <c r="O1145" s="1"/>
  <c r="L1146"/>
  <c r="M1146" s="1"/>
  <c r="O1146" s="1"/>
  <c r="L1147"/>
  <c r="M1147" s="1"/>
  <c r="O1147" s="1"/>
  <c r="L1150"/>
  <c r="M1150" s="1"/>
  <c r="O1150" s="1"/>
  <c r="L1149"/>
  <c r="M1149" s="1"/>
  <c r="O1149" s="1"/>
  <c r="L1152"/>
  <c r="M1152" s="1"/>
  <c r="O1152" s="1"/>
  <c r="L1153"/>
  <c r="M1153" s="1"/>
  <c r="O1153" s="1"/>
  <c r="L1154"/>
  <c r="M1154" s="1"/>
  <c r="O1154" s="1"/>
  <c r="L1155"/>
  <c r="M1155" s="1"/>
  <c r="O1155" s="1"/>
  <c r="L1156"/>
  <c r="M1156" s="1"/>
  <c r="O1156" s="1"/>
  <c r="L1157"/>
  <c r="M1157" s="1"/>
  <c r="O1157" s="1"/>
  <c r="L1163"/>
  <c r="M1163" s="1"/>
  <c r="O1163" s="1"/>
  <c r="L1161"/>
  <c r="M1161" s="1"/>
  <c r="O1161" s="1"/>
  <c r="L1162"/>
  <c r="M1162" s="1"/>
  <c r="O1162" s="1"/>
  <c r="L1168"/>
  <c r="M1168" s="1"/>
  <c r="O1168" s="1"/>
  <c r="L1169"/>
  <c r="M1169" s="1"/>
  <c r="O1169" s="1"/>
  <c r="L1170"/>
  <c r="M1170" s="1"/>
  <c r="O1170" s="1"/>
  <c r="L1173"/>
  <c r="M1173" s="1"/>
  <c r="O1173" s="1"/>
  <c r="L1174"/>
  <c r="M1174" s="1"/>
  <c r="O1174" s="1"/>
  <c r="L1175"/>
  <c r="M1175" s="1"/>
  <c r="O1175" s="1"/>
  <c r="L1176"/>
  <c r="M1176" s="1"/>
  <c r="O1176" s="1"/>
  <c r="L1177"/>
  <c r="M1177" s="1"/>
  <c r="O1177" s="1"/>
  <c r="L1181"/>
  <c r="M1181" s="1"/>
  <c r="O1181" s="1"/>
  <c r="L1182"/>
  <c r="M1182" s="1"/>
  <c r="O1182" s="1"/>
  <c r="L1183"/>
  <c r="M1183" s="1"/>
  <c r="O1183" s="1"/>
  <c r="L1184"/>
  <c r="M1184" s="1"/>
  <c r="O1184" s="1"/>
  <c r="L1185"/>
  <c r="M1185" s="1"/>
  <c r="O1185" s="1"/>
  <c r="L1186"/>
  <c r="M1186" s="1"/>
  <c r="O1186" s="1"/>
  <c r="L1187"/>
  <c r="M1187" s="1"/>
  <c r="O1187" s="1"/>
  <c r="L1189"/>
  <c r="M1189" s="1"/>
  <c r="O1189" s="1"/>
  <c r="L1190"/>
  <c r="M1190" s="1"/>
  <c r="O1190" s="1"/>
  <c r="L1191"/>
  <c r="M1191" s="1"/>
  <c r="O1191" s="1"/>
  <c r="L1192"/>
  <c r="M1192" s="1"/>
  <c r="O1192" s="1"/>
  <c r="L1193"/>
  <c r="M1193" s="1"/>
  <c r="O1193" s="1"/>
  <c r="L1194"/>
  <c r="M1194" s="1"/>
  <c r="O1194" s="1"/>
  <c r="L1195"/>
  <c r="M1195" s="1"/>
  <c r="O1195" s="1"/>
  <c r="L1196"/>
  <c r="M1196" s="1"/>
  <c r="O1196" s="1"/>
  <c r="L1197"/>
  <c r="M1197" s="1"/>
  <c r="O1197" s="1"/>
  <c r="L1198"/>
  <c r="M1198" s="1"/>
  <c r="O1198" s="1"/>
  <c r="L1199"/>
  <c r="M1199" s="1"/>
  <c r="O1199" s="1"/>
  <c r="L1200"/>
  <c r="M1200" s="1"/>
  <c r="O1200" s="1"/>
  <c r="L1201"/>
  <c r="M1201" s="1"/>
  <c r="O1201" s="1"/>
  <c r="L1203"/>
  <c r="M1203" s="1"/>
  <c r="O1203" s="1"/>
  <c r="L1204"/>
  <c r="M1204" s="1"/>
  <c r="O1204" s="1"/>
  <c r="L1205"/>
  <c r="M1205" s="1"/>
  <c r="O1205" s="1"/>
  <c r="L1206"/>
  <c r="M1206" s="1"/>
  <c r="O1206" s="1"/>
  <c r="L1207"/>
  <c r="M1207" s="1"/>
  <c r="O1207" s="1"/>
  <c r="L1208"/>
  <c r="M1208" s="1"/>
  <c r="O1208" s="1"/>
  <c r="L1210"/>
  <c r="M1210" s="1"/>
  <c r="O1210" s="1"/>
  <c r="L1211"/>
  <c r="M1211" s="1"/>
  <c r="O1211" s="1"/>
  <c r="L1212"/>
  <c r="M1212" s="1"/>
  <c r="O1212" s="1"/>
  <c r="L1215"/>
  <c r="M1215" s="1"/>
  <c r="O1215" s="1"/>
  <c r="L1216"/>
  <c r="M1216" s="1"/>
  <c r="O1216" s="1"/>
  <c r="L1217"/>
  <c r="M1217" s="1"/>
  <c r="O1217" s="1"/>
  <c r="L1218"/>
  <c r="M1218" s="1"/>
  <c r="O1218" s="1"/>
  <c r="L1219"/>
  <c r="M1219" s="1"/>
  <c r="O1219" s="1"/>
  <c r="L1220"/>
  <c r="M1220" s="1"/>
  <c r="O1220" s="1"/>
  <c r="L1221"/>
  <c r="M1221" s="1"/>
  <c r="O1221" s="1"/>
  <c r="L1222"/>
  <c r="M1222" s="1"/>
  <c r="O1222" s="1"/>
  <c r="L1223"/>
  <c r="M1223" s="1"/>
  <c r="O1223" s="1"/>
  <c r="L1224"/>
  <c r="M1224" s="1"/>
  <c r="O1224" s="1"/>
  <c r="L1225"/>
  <c r="M1225" s="1"/>
  <c r="O1225" s="1"/>
  <c r="L1227"/>
  <c r="M1227" s="1"/>
  <c r="O1227" s="1"/>
  <c r="L1228"/>
  <c r="M1228" s="1"/>
  <c r="O1228" s="1"/>
  <c r="L1229"/>
  <c r="M1229" s="1"/>
  <c r="O1229" s="1"/>
  <c r="L1230"/>
  <c r="M1230" s="1"/>
  <c r="O1230" s="1"/>
  <c r="L1231"/>
  <c r="M1231" s="1"/>
  <c r="O1231" s="1"/>
  <c r="L1232"/>
  <c r="M1232" s="1"/>
  <c r="O1232" s="1"/>
  <c r="L1233"/>
  <c r="M1233" s="1"/>
  <c r="O1233" s="1"/>
  <c r="L1234"/>
  <c r="M1234" s="1"/>
  <c r="O1234" s="1"/>
  <c r="L1235"/>
  <c r="M1235" s="1"/>
  <c r="O1235" s="1"/>
  <c r="L1236"/>
  <c r="M1236" s="1"/>
  <c r="O1236" s="1"/>
  <c r="L1237"/>
  <c r="M1237" s="1"/>
  <c r="O1237" s="1"/>
  <c r="L1238"/>
  <c r="M1238" s="1"/>
  <c r="O1238" s="1"/>
  <c r="L1239"/>
  <c r="M1239" s="1"/>
  <c r="O1239" s="1"/>
  <c r="L1240"/>
  <c r="M1240" s="1"/>
  <c r="O1240" s="1"/>
  <c r="L1241"/>
  <c r="M1241" s="1"/>
  <c r="O1241" s="1"/>
  <c r="L1244"/>
  <c r="M1244" s="1"/>
  <c r="O1244" s="1"/>
  <c r="L1245"/>
  <c r="M1245" s="1"/>
  <c r="O1245" s="1"/>
  <c r="L1246"/>
  <c r="M1246" s="1"/>
  <c r="O1246" s="1"/>
  <c r="L1250"/>
  <c r="M1250" s="1"/>
  <c r="O1250" s="1"/>
  <c r="L1248"/>
  <c r="M1248" s="1"/>
  <c r="O1248" s="1"/>
  <c r="L1247"/>
  <c r="M1247" s="1"/>
  <c r="O1247" s="1"/>
  <c r="L1249"/>
  <c r="M1249" s="1"/>
  <c r="O1249" s="1"/>
  <c r="L1251"/>
  <c r="M1251" s="1"/>
  <c r="O1251" s="1"/>
  <c r="L1252"/>
  <c r="M1252" s="1"/>
  <c r="O1252" s="1"/>
  <c r="L1254"/>
  <c r="M1254" s="1"/>
  <c r="O1254" s="1"/>
  <c r="L1255"/>
  <c r="M1255" s="1"/>
  <c r="O1255" s="1"/>
  <c r="L1256"/>
  <c r="M1256" s="1"/>
  <c r="O1256" s="1"/>
  <c r="L1257"/>
  <c r="M1257" s="1"/>
  <c r="O1257" s="1"/>
  <c r="L1258"/>
  <c r="M1258" s="1"/>
  <c r="O1258" s="1"/>
  <c r="L1264"/>
  <c r="M1264" s="1"/>
  <c r="O1264" s="1"/>
  <c r="L1259"/>
  <c r="M1259" s="1"/>
  <c r="O1259" s="1"/>
  <c r="L1260"/>
  <c r="M1260" s="1"/>
  <c r="O1260" s="1"/>
  <c r="L1261"/>
  <c r="M1261" s="1"/>
  <c r="O1261" s="1"/>
  <c r="L1262"/>
  <c r="M1262" s="1"/>
  <c r="O1262" s="1"/>
  <c r="L1263"/>
  <c r="M1263" s="1"/>
  <c r="O1263" s="1"/>
  <c r="L1265"/>
  <c r="M1265" s="1"/>
  <c r="O1265" s="1"/>
  <c r="L1266"/>
  <c r="M1266" s="1"/>
  <c r="O1266" s="1"/>
  <c r="L1267"/>
  <c r="M1267" s="1"/>
  <c r="O1267" s="1"/>
  <c r="L1270"/>
  <c r="M1270" s="1"/>
  <c r="O1270" s="1"/>
  <c r="L1268"/>
  <c r="M1268" s="1"/>
  <c r="O1268" s="1"/>
  <c r="L1269"/>
  <c r="M1269" s="1"/>
  <c r="O1269" s="1"/>
  <c r="L1271"/>
  <c r="M1271" s="1"/>
  <c r="O1271" s="1"/>
  <c r="L1272"/>
  <c r="M1272" s="1"/>
  <c r="O1272" s="1"/>
  <c r="L1274"/>
  <c r="M1274" s="1"/>
  <c r="O1274" s="1"/>
  <c r="L1275"/>
  <c r="M1275" s="1"/>
  <c r="O1275" s="1"/>
  <c r="L1276"/>
  <c r="M1276" s="1"/>
  <c r="O1276" s="1"/>
  <c r="L1273"/>
  <c r="M1273" s="1"/>
  <c r="O1273" s="1"/>
  <c r="L1277"/>
  <c r="M1277" s="1"/>
  <c r="O1277" s="1"/>
  <c r="L1279"/>
  <c r="M1279" s="1"/>
  <c r="O1279" s="1"/>
  <c r="L1280"/>
  <c r="M1280" s="1"/>
  <c r="O1280" s="1"/>
  <c r="L1281"/>
  <c r="M1281" s="1"/>
  <c r="O1281" s="1"/>
  <c r="L1278"/>
  <c r="M1278" s="1"/>
  <c r="O1278" s="1"/>
  <c r="L1282"/>
  <c r="M1282" s="1"/>
  <c r="O1282" s="1"/>
  <c r="L1283"/>
  <c r="M1283" s="1"/>
  <c r="O1283" s="1"/>
  <c r="L1284"/>
  <c r="M1284" s="1"/>
  <c r="O1284" s="1"/>
  <c r="L1285"/>
  <c r="M1285" s="1"/>
  <c r="O1285" s="1"/>
  <c r="L1286"/>
  <c r="M1286" s="1"/>
  <c r="O1286" s="1"/>
  <c r="L1287"/>
  <c r="M1287" s="1"/>
  <c r="O1287" s="1"/>
  <c r="L1288"/>
  <c r="M1288" s="1"/>
  <c r="O1288" s="1"/>
  <c r="L1289"/>
  <c r="M1289" s="1"/>
  <c r="O1289" s="1"/>
  <c r="L1290"/>
  <c r="M1290" s="1"/>
  <c r="O1290" s="1"/>
  <c r="L1291"/>
  <c r="M1291" s="1"/>
  <c r="O1291" s="1"/>
  <c r="L1292"/>
  <c r="M1292" s="1"/>
  <c r="O1292" s="1"/>
  <c r="L1293"/>
  <c r="M1293" s="1"/>
  <c r="O1293" s="1"/>
  <c r="L1294"/>
  <c r="M1294" s="1"/>
  <c r="O1294" s="1"/>
  <c r="L1295"/>
  <c r="M1295" s="1"/>
  <c r="O1295" s="1"/>
  <c r="L1296"/>
  <c r="M1296" s="1"/>
  <c r="O1296" s="1"/>
  <c r="L1297"/>
  <c r="M1297" s="1"/>
  <c r="O1297" s="1"/>
  <c r="L1298"/>
  <c r="M1298" s="1"/>
  <c r="O1298" s="1"/>
  <c r="L1299"/>
  <c r="M1299" s="1"/>
  <c r="O1299" s="1"/>
  <c r="L1300"/>
  <c r="M1300" s="1"/>
  <c r="O1300" s="1"/>
  <c r="L1302"/>
  <c r="M1302" s="1"/>
  <c r="O1302" s="1"/>
  <c r="L1303"/>
  <c r="M1303" s="1"/>
  <c r="O1303" s="1"/>
  <c r="L1304"/>
  <c r="M1304" s="1"/>
  <c r="O1304" s="1"/>
  <c r="L1305"/>
  <c r="M1305" s="1"/>
  <c r="O1305" s="1"/>
  <c r="L1306"/>
  <c r="M1306" s="1"/>
  <c r="O1306" s="1"/>
  <c r="L1307"/>
  <c r="M1307" s="1"/>
  <c r="O1307" s="1"/>
  <c r="L1308"/>
  <c r="M1308" s="1"/>
  <c r="O1308" s="1"/>
  <c r="L1309"/>
  <c r="M1309" s="1"/>
  <c r="O1309" s="1"/>
  <c r="L1310"/>
  <c r="M1310" s="1"/>
  <c r="O1310" s="1"/>
  <c r="L1312"/>
  <c r="M1312" s="1"/>
  <c r="O1312" s="1"/>
  <c r="L1313"/>
  <c r="M1313" s="1"/>
  <c r="O1313" s="1"/>
  <c r="L1314"/>
  <c r="M1314" s="1"/>
  <c r="O1314" s="1"/>
  <c r="L1315"/>
  <c r="M1315" s="1"/>
  <c r="O1315" s="1"/>
  <c r="L1317"/>
  <c r="M1317" s="1"/>
  <c r="O1317" s="1"/>
  <c r="L1316"/>
  <c r="M1316" s="1"/>
  <c r="O1316" s="1"/>
  <c r="L1318"/>
  <c r="M1318" s="1"/>
  <c r="O1318" s="1"/>
  <c r="L1319"/>
  <c r="M1319" s="1"/>
  <c r="O1319" s="1"/>
  <c r="L1320"/>
  <c r="M1320" s="1"/>
  <c r="O1320" s="1"/>
  <c r="L1321"/>
  <c r="M1321" s="1"/>
  <c r="O1321" s="1"/>
  <c r="L1322"/>
  <c r="M1322" s="1"/>
  <c r="O1322" s="1"/>
  <c r="L1323"/>
  <c r="M1323" s="1"/>
  <c r="O1323" s="1"/>
  <c r="L1324"/>
  <c r="M1324" s="1"/>
  <c r="O1324" s="1"/>
  <c r="L1325"/>
  <c r="M1325" s="1"/>
  <c r="O1325" s="1"/>
  <c r="L1326"/>
  <c r="M1326" s="1"/>
  <c r="O1326" s="1"/>
  <c r="L1327"/>
  <c r="M1327" s="1"/>
  <c r="O1327" s="1"/>
  <c r="L1328"/>
  <c r="M1328" s="1"/>
  <c r="O1328" s="1"/>
  <c r="L1329"/>
  <c r="M1329" s="1"/>
  <c r="O1329" s="1"/>
  <c r="L1330"/>
  <c r="M1330" s="1"/>
  <c r="O1330" s="1"/>
  <c r="L1331"/>
  <c r="M1331" s="1"/>
  <c r="O1331" s="1"/>
  <c r="L1332"/>
  <c r="M1332" s="1"/>
  <c r="O1332" s="1"/>
  <c r="L1333"/>
  <c r="M1333" s="1"/>
  <c r="O1333" s="1"/>
  <c r="L1334"/>
  <c r="M1334" s="1"/>
  <c r="O1334" s="1"/>
  <c r="L1335"/>
  <c r="M1335" s="1"/>
  <c r="O1335" s="1"/>
  <c r="L1338"/>
  <c r="M1338" s="1"/>
  <c r="O1338" s="1"/>
  <c r="L1337"/>
  <c r="M1337" s="1"/>
  <c r="O1337" s="1"/>
  <c r="L1340"/>
  <c r="M1340" s="1"/>
  <c r="O1340" s="1"/>
  <c r="L1341"/>
  <c r="M1341" s="1"/>
  <c r="O1341" s="1"/>
  <c r="L1342"/>
  <c r="M1342" s="1"/>
  <c r="O1342" s="1"/>
  <c r="L1343"/>
  <c r="M1343" s="1"/>
  <c r="O1343" s="1"/>
  <c r="L1344"/>
  <c r="M1344" s="1"/>
  <c r="O1344" s="1"/>
  <c r="L1346"/>
  <c r="M1346" s="1"/>
  <c r="O1346" s="1"/>
  <c r="L1347"/>
  <c r="M1347" s="1"/>
  <c r="O1347" s="1"/>
  <c r="L1348"/>
  <c r="M1348" s="1"/>
  <c r="O1348" s="1"/>
  <c r="L1349"/>
  <c r="M1349" s="1"/>
  <c r="O1349" s="1"/>
  <c r="L1350"/>
  <c r="M1350" s="1"/>
  <c r="O1350" s="1"/>
  <c r="L1351"/>
  <c r="M1351" s="1"/>
  <c r="O1351" s="1"/>
  <c r="L1352"/>
  <c r="M1352" s="1"/>
  <c r="O1352" s="1"/>
  <c r="L1353"/>
  <c r="M1353" s="1"/>
  <c r="O1353" s="1"/>
  <c r="L1354"/>
  <c r="M1354" s="1"/>
  <c r="O1354" s="1"/>
  <c r="L1355"/>
  <c r="M1355" s="1"/>
  <c r="O1355" s="1"/>
  <c r="L1356"/>
  <c r="M1356" s="1"/>
  <c r="O1356" s="1"/>
  <c r="L1357"/>
  <c r="M1357" s="1"/>
  <c r="O1357" s="1"/>
  <c r="L1358"/>
  <c r="M1358" s="1"/>
  <c r="O1358" s="1"/>
  <c r="L1359"/>
  <c r="M1359" s="1"/>
  <c r="O1359" s="1"/>
  <c r="L1360"/>
  <c r="M1360" s="1"/>
  <c r="O1360" s="1"/>
  <c r="L1361"/>
  <c r="M1361" s="1"/>
  <c r="O1361" s="1"/>
  <c r="L1362"/>
  <c r="M1362" s="1"/>
  <c r="O1362" s="1"/>
  <c r="L1365"/>
  <c r="M1365" s="1"/>
  <c r="O1365" s="1"/>
  <c r="L1366"/>
  <c r="M1366" s="1"/>
  <c r="O1366" s="1"/>
  <c r="L1367"/>
  <c r="M1367" s="1"/>
  <c r="O1367" s="1"/>
  <c r="L1368"/>
  <c r="M1368" s="1"/>
  <c r="O1368" s="1"/>
  <c r="L1369"/>
  <c r="M1369" s="1"/>
  <c r="O1369" s="1"/>
  <c r="L1370"/>
  <c r="M1370" s="1"/>
  <c r="O1370" s="1"/>
  <c r="L1371"/>
  <c r="M1371" s="1"/>
  <c r="O1371" s="1"/>
  <c r="L1372"/>
  <c r="M1372" s="1"/>
  <c r="O1372" s="1"/>
  <c r="L1373"/>
  <c r="M1373" s="1"/>
  <c r="O1373" s="1"/>
  <c r="L1374"/>
  <c r="M1374" s="1"/>
  <c r="O1374" s="1"/>
  <c r="L1375"/>
  <c r="M1375" s="1"/>
  <c r="O1375" s="1"/>
  <c r="L1376"/>
  <c r="M1376" s="1"/>
  <c r="O1376" s="1"/>
  <c r="L1377"/>
  <c r="M1377" s="1"/>
  <c r="O1377" s="1"/>
  <c r="L1378"/>
  <c r="M1378" s="1"/>
  <c r="O1378" s="1"/>
  <c r="L1379"/>
  <c r="M1379" s="1"/>
  <c r="O1379" s="1"/>
  <c r="L1380"/>
  <c r="M1380" s="1"/>
  <c r="O1380" s="1"/>
  <c r="L1381"/>
  <c r="M1381" s="1"/>
  <c r="O1381" s="1"/>
  <c r="L1382"/>
  <c r="M1382" s="1"/>
  <c r="O1382" s="1"/>
  <c r="L1383"/>
  <c r="M1383" s="1"/>
  <c r="O1383" s="1"/>
  <c r="L1384"/>
  <c r="M1384" s="1"/>
  <c r="O1384" s="1"/>
  <c r="L1385"/>
  <c r="M1385" s="1"/>
  <c r="O1385" s="1"/>
  <c r="L1386"/>
  <c r="M1386" s="1"/>
  <c r="O1386" s="1"/>
  <c r="L1387"/>
  <c r="M1387" s="1"/>
  <c r="O1387" s="1"/>
  <c r="L1388"/>
  <c r="M1388" s="1"/>
  <c r="O1388" s="1"/>
  <c r="L1389"/>
  <c r="M1389" s="1"/>
  <c r="O1389" s="1"/>
  <c r="L1390"/>
  <c r="M1390" s="1"/>
  <c r="O1390" s="1"/>
  <c r="L1392"/>
  <c r="M1392" s="1"/>
  <c r="O1392" s="1"/>
  <c r="L1393"/>
  <c r="M1393" s="1"/>
  <c r="O1393" s="1"/>
  <c r="L1394"/>
  <c r="M1394" s="1"/>
  <c r="O1394" s="1"/>
  <c r="L1395"/>
  <c r="M1395" s="1"/>
  <c r="O1395" s="1"/>
  <c r="L1396"/>
  <c r="M1396" s="1"/>
  <c r="O1396" s="1"/>
  <c r="L1397"/>
  <c r="M1397" s="1"/>
  <c r="O1397" s="1"/>
  <c r="L1398"/>
  <c r="M1398" s="1"/>
  <c r="O1398" s="1"/>
  <c r="L1399"/>
  <c r="M1399" s="1"/>
  <c r="O1399" s="1"/>
  <c r="L1400"/>
  <c r="M1400" s="1"/>
  <c r="O1400" s="1"/>
  <c r="L1401"/>
  <c r="M1401" s="1"/>
  <c r="O1401" s="1"/>
  <c r="L1402"/>
  <c r="M1402" s="1"/>
  <c r="O1402" s="1"/>
  <c r="L1403"/>
  <c r="M1403" s="1"/>
  <c r="O1403" s="1"/>
  <c r="L1404"/>
  <c r="M1404" s="1"/>
  <c r="O1404" s="1"/>
  <c r="L1405"/>
  <c r="M1405" s="1"/>
  <c r="O1405" s="1"/>
  <c r="L1406"/>
  <c r="M1406" s="1"/>
  <c r="O1406" s="1"/>
  <c r="L1407"/>
  <c r="M1407" s="1"/>
  <c r="O1407" s="1"/>
  <c r="L1408"/>
  <c r="M1408" s="1"/>
  <c r="O1408" s="1"/>
  <c r="L1409"/>
  <c r="M1409" s="1"/>
  <c r="O1409" s="1"/>
  <c r="L1410"/>
  <c r="M1410" s="1"/>
  <c r="O1410" s="1"/>
  <c r="L1411"/>
  <c r="M1411" s="1"/>
  <c r="O1411" s="1"/>
  <c r="L1412"/>
  <c r="M1412" s="1"/>
  <c r="O1412" s="1"/>
  <c r="L1413"/>
  <c r="M1413" s="1"/>
  <c r="O1413" s="1"/>
  <c r="L1414"/>
  <c r="M1414" s="1"/>
  <c r="O1414" s="1"/>
  <c r="L1415"/>
  <c r="M1415" s="1"/>
  <c r="O1415" s="1"/>
  <c r="L1416"/>
  <c r="M1416" s="1"/>
  <c r="O1416" s="1"/>
  <c r="L1417"/>
  <c r="M1417" s="1"/>
  <c r="O1417" s="1"/>
  <c r="L1418"/>
  <c r="M1418" s="1"/>
  <c r="O1418" s="1"/>
  <c r="L1419"/>
  <c r="M1419" s="1"/>
  <c r="O1419" s="1"/>
  <c r="L1420"/>
  <c r="M1420" s="1"/>
  <c r="O1420" s="1"/>
  <c r="L1421"/>
  <c r="M1421" s="1"/>
  <c r="O1421" s="1"/>
  <c r="L1422"/>
  <c r="M1422" s="1"/>
  <c r="O1422" s="1"/>
  <c r="L1424"/>
  <c r="M1424" s="1"/>
  <c r="O1424" s="1"/>
  <c r="L1425"/>
  <c r="M1425" s="1"/>
  <c r="O1425" s="1"/>
  <c r="L1426"/>
  <c r="M1426" s="1"/>
  <c r="O1426" s="1"/>
  <c r="L1423"/>
  <c r="M1423" s="1"/>
  <c r="O1423" s="1"/>
  <c r="L1427"/>
  <c r="M1427" s="1"/>
  <c r="O1427" s="1"/>
  <c r="L1428"/>
  <c r="M1428" s="1"/>
  <c r="O1428" s="1"/>
  <c r="L1430"/>
  <c r="M1430" s="1"/>
  <c r="O1430" s="1"/>
  <c r="L1431"/>
  <c r="M1431" s="1"/>
  <c r="O1431" s="1"/>
  <c r="L1432"/>
  <c r="M1432" s="1"/>
  <c r="O1432" s="1"/>
  <c r="L1433"/>
  <c r="M1433" s="1"/>
  <c r="O1433" s="1"/>
  <c r="L1434"/>
  <c r="M1434" s="1"/>
  <c r="O1434" s="1"/>
  <c r="L1435"/>
  <c r="M1435" s="1"/>
  <c r="O1435" s="1"/>
  <c r="L1436"/>
  <c r="M1436" s="1"/>
  <c r="O1436" s="1"/>
  <c r="L1437"/>
  <c r="M1437" s="1"/>
  <c r="O1437" s="1"/>
  <c r="L1438"/>
  <c r="M1438" s="1"/>
  <c r="O1438" s="1"/>
  <c r="L1440"/>
  <c r="M1440" s="1"/>
  <c r="O1440" s="1"/>
  <c r="L1441"/>
  <c r="M1441" s="1"/>
  <c r="O1441" s="1"/>
  <c r="L1442"/>
  <c r="M1442" s="1"/>
  <c r="O1442" s="1"/>
  <c r="L556"/>
  <c r="M556" s="1"/>
  <c r="O556" s="1"/>
  <c r="L568"/>
  <c r="M568" s="1"/>
  <c r="O568" s="1"/>
  <c r="L569"/>
  <c r="M569" s="1"/>
  <c r="O569" s="1"/>
  <c r="L431"/>
  <c r="M431" s="1"/>
  <c r="O431" s="1"/>
  <c r="L432"/>
  <c r="M432" s="1"/>
  <c r="O432" s="1"/>
  <c r="L675"/>
  <c r="M675" s="1"/>
  <c r="O675" s="1"/>
  <c r="L676"/>
  <c r="M676" s="1"/>
  <c r="O676" s="1"/>
  <c r="L712"/>
  <c r="M712" s="1"/>
  <c r="O712" s="1"/>
  <c r="L713"/>
  <c r="M713" s="1"/>
  <c r="O713" s="1"/>
  <c r="L686"/>
  <c r="M686" s="1"/>
  <c r="O686" s="1"/>
  <c r="L687"/>
  <c r="M687" s="1"/>
  <c r="O687" s="1"/>
  <c r="L697"/>
  <c r="M697" s="1"/>
  <c r="O697" s="1"/>
  <c r="L698"/>
  <c r="M698" s="1"/>
  <c r="O698" s="1"/>
  <c r="L1443"/>
  <c r="M1443" s="1"/>
  <c r="O1443" s="1"/>
  <c r="L711"/>
  <c r="M711" s="1"/>
  <c r="O711" s="1"/>
  <c r="L882"/>
  <c r="M882" s="1"/>
  <c r="O882" s="1"/>
  <c r="L567"/>
  <c r="M567" s="1"/>
  <c r="O567" s="1"/>
  <c r="L1444"/>
  <c r="M1444" s="1"/>
  <c r="O1444" s="1"/>
  <c r="L1445"/>
  <c r="M1445" s="1"/>
  <c r="O1445" s="1"/>
  <c r="L1446"/>
  <c r="M1446" s="1"/>
  <c r="O1446" s="1"/>
  <c r="L1447"/>
  <c r="M1447" s="1"/>
  <c r="O1447" s="1"/>
  <c r="L1448"/>
  <c r="M1448" s="1"/>
  <c r="O1448" s="1"/>
  <c r="L1160"/>
  <c r="M1160" s="1"/>
  <c r="O1160" s="1"/>
  <c r="L1159"/>
  <c r="M1159" s="1"/>
  <c r="O1159" s="1"/>
  <c r="L1165"/>
  <c r="M1165" s="1"/>
  <c r="O1165" s="1"/>
  <c r="L1171"/>
  <c r="M1171" s="1"/>
  <c r="O1171" s="1"/>
  <c r="L1172"/>
  <c r="M1172" s="1"/>
  <c r="O1172" s="1"/>
  <c r="L1242"/>
  <c r="M1242" s="1"/>
  <c r="O1242" s="1"/>
  <c r="L1243"/>
  <c r="M1243" s="1"/>
  <c r="O1243" s="1"/>
  <c r="L1449"/>
  <c r="M1449" s="1"/>
  <c r="O1449" s="1"/>
  <c r="L1450"/>
  <c r="M1450" s="1"/>
  <c r="O1450" s="1"/>
  <c r="L1451"/>
  <c r="M1451" s="1"/>
  <c r="O1451" s="1"/>
  <c r="L1452"/>
  <c r="M1452" s="1"/>
  <c r="O1452" s="1"/>
  <c r="L1453"/>
  <c r="M1453" s="1"/>
  <c r="O1453" s="1"/>
  <c r="L1454"/>
  <c r="M1454" s="1"/>
  <c r="O1454" s="1"/>
  <c r="L1455"/>
  <c r="M1455" s="1"/>
  <c r="O1455" s="1"/>
  <c r="L1456"/>
  <c r="M1456" s="1"/>
  <c r="O1456" s="1"/>
  <c r="L1457"/>
  <c r="M1457" s="1"/>
  <c r="O1457" s="1"/>
  <c r="L1458"/>
  <c r="M1458" s="1"/>
  <c r="O1458" s="1"/>
  <c r="L1459"/>
  <c r="M1459" s="1"/>
  <c r="O1459" s="1"/>
  <c r="L1460"/>
  <c r="M1460" s="1"/>
  <c r="O1460" s="1"/>
  <c r="L1461"/>
  <c r="M1461" s="1"/>
  <c r="O1461" s="1"/>
  <c r="L575"/>
  <c r="M575" s="1"/>
  <c r="O575" s="1"/>
  <c r="L576"/>
  <c r="M576" s="1"/>
  <c r="O576" s="1"/>
  <c r="L1166"/>
  <c r="M1166" s="1"/>
  <c r="O1166" s="1"/>
  <c r="L1167"/>
  <c r="M1167" s="1"/>
  <c r="O1167" s="1"/>
  <c r="L1180"/>
  <c r="M1180" s="1"/>
  <c r="O1180" s="1"/>
  <c r="L714"/>
  <c r="M714" s="1"/>
  <c r="O714" s="1"/>
  <c r="L715"/>
  <c r="M715" s="1"/>
  <c r="O715" s="1"/>
  <c r="L565"/>
  <c r="M565" s="1"/>
  <c r="O565" s="1"/>
  <c r="L566"/>
  <c r="M566" s="1"/>
  <c r="O566" s="1"/>
  <c r="L1462"/>
  <c r="M1462" s="1"/>
  <c r="O1462" s="1"/>
  <c r="L1463"/>
  <c r="M1463" s="1"/>
  <c r="O1463" s="1"/>
  <c r="L693"/>
  <c r="M693" s="1"/>
  <c r="O693" s="1"/>
  <c r="L696"/>
  <c r="M696" s="1"/>
  <c r="O696" s="1"/>
  <c r="L1213"/>
  <c r="M1213" s="1"/>
  <c r="O1213" s="1"/>
  <c r="L1214"/>
  <c r="M1214" s="1"/>
  <c r="O1214" s="1"/>
  <c r="L1464"/>
  <c r="M1464" s="1"/>
  <c r="O1464" s="1"/>
  <c r="L1202"/>
  <c r="M1202" s="1"/>
  <c r="O1202" s="1"/>
  <c r="L142"/>
  <c r="M142" s="1"/>
  <c r="O142" s="1"/>
  <c r="L1016"/>
  <c r="M1016" s="1"/>
  <c r="O1016" s="1"/>
  <c r="L968"/>
  <c r="M968" s="1"/>
  <c r="O968" s="1"/>
  <c r="L203"/>
  <c r="M203" s="1"/>
  <c r="O203" s="1"/>
  <c r="L106"/>
  <c r="M106" s="1"/>
  <c r="O106" s="1"/>
  <c r="L814"/>
  <c r="M814" s="1"/>
  <c r="O814" s="1"/>
  <c r="L109"/>
  <c r="M109" s="1"/>
  <c r="O109" s="1"/>
  <c r="L606"/>
  <c r="M606" s="1"/>
  <c r="O606" s="1"/>
  <c r="L458"/>
  <c r="M458" s="1"/>
  <c r="O458" s="1"/>
  <c r="L1345"/>
  <c r="M1345" s="1"/>
  <c r="O1345" s="1"/>
  <c r="L1391"/>
  <c r="M1391" s="1"/>
  <c r="O1391" s="1"/>
  <c r="L772"/>
  <c r="M772" s="1"/>
  <c r="O772" s="1"/>
  <c r="L346"/>
  <c r="M346" s="1"/>
  <c r="O346" s="1"/>
  <c r="L608"/>
  <c r="M608" s="1"/>
  <c r="O608" s="1"/>
  <c r="L244"/>
  <c r="M244" s="1"/>
  <c r="O244" s="1"/>
  <c r="L830"/>
  <c r="M830" s="1"/>
  <c r="O830" s="1"/>
  <c r="L834"/>
  <c r="M834" s="1"/>
  <c r="O834" s="1"/>
  <c r="L140"/>
  <c r="M140" s="1"/>
  <c r="O140" s="1"/>
  <c r="L1083"/>
  <c r="M1083" s="1"/>
  <c r="O1083" s="1"/>
  <c r="L1311"/>
  <c r="M1311" s="1"/>
  <c r="O1311" s="1"/>
  <c r="L1439"/>
  <c r="M1439" s="1"/>
  <c r="O1439" s="1"/>
  <c r="L1178"/>
  <c r="M1178" s="1"/>
  <c r="O1178" s="1"/>
  <c r="L1465"/>
  <c r="M1465" s="1"/>
  <c r="O1465" s="1"/>
  <c r="L1429"/>
  <c r="M1429" s="1"/>
  <c r="O1429" s="1"/>
  <c r="L1336"/>
  <c r="M1336" s="1"/>
  <c r="O1336" s="1"/>
  <c r="L1151"/>
  <c r="M1151" s="1"/>
  <c r="O1151" s="1"/>
  <c r="L897"/>
  <c r="M897" s="1"/>
  <c r="O897" s="1"/>
  <c r="L893"/>
  <c r="M893" s="1"/>
  <c r="O893" s="1"/>
  <c r="L1466"/>
  <c r="M1466" s="1"/>
  <c r="O1466" s="1"/>
  <c r="L1123"/>
  <c r="M1123" s="1"/>
  <c r="O1123" s="1"/>
  <c r="L1120"/>
  <c r="M1120" s="1"/>
  <c r="O1120" s="1"/>
  <c r="L509"/>
  <c r="M509" s="1"/>
  <c r="O509" s="1"/>
  <c r="L492"/>
  <c r="M492" s="1"/>
  <c r="O492" s="1"/>
  <c r="L307"/>
  <c r="M307" s="1"/>
  <c r="O307" s="1"/>
  <c r="L945"/>
  <c r="M945" s="1"/>
  <c r="O945" s="1"/>
  <c r="L1469"/>
  <c r="M1469" s="1"/>
  <c r="O1469" s="1"/>
  <c r="L1142"/>
  <c r="M1142" s="1"/>
  <c r="O1142" s="1"/>
  <c r="L1130"/>
  <c r="M1130" s="1"/>
  <c r="O1130" s="1"/>
  <c r="L1133"/>
  <c r="M1133" s="1"/>
  <c r="O1133" s="1"/>
  <c r="L749"/>
  <c r="M749" s="1"/>
  <c r="O749" s="1"/>
  <c r="L1476"/>
  <c r="M1476" s="1"/>
  <c r="O1476" s="1"/>
  <c r="L1477"/>
  <c r="M1477" s="1"/>
  <c r="O1477" s="1"/>
  <c r="L1478"/>
  <c r="M1478" s="1"/>
  <c r="O1478" s="1"/>
  <c r="L1479"/>
  <c r="M1479" s="1"/>
  <c r="O1479" s="1"/>
  <c r="L1480"/>
  <c r="M1480" s="1"/>
  <c r="O1480" s="1"/>
  <c r="L1481"/>
  <c r="M1481" s="1"/>
  <c r="O1481" s="1"/>
  <c r="L7"/>
  <c r="M7" s="1"/>
  <c r="O7" s="1"/>
  <c r="L8"/>
  <c r="M8" s="1"/>
  <c r="O8" s="1"/>
  <c r="L11"/>
  <c r="M11" s="1"/>
  <c r="O11" s="1"/>
  <c r="L12"/>
  <c r="M12" s="1"/>
  <c r="O12" s="1"/>
  <c r="L15"/>
  <c r="M15" s="1"/>
  <c r="O15" s="1"/>
  <c r="L16"/>
  <c r="M16" s="1"/>
  <c r="O16" s="1"/>
  <c r="L19"/>
  <c r="M19" s="1"/>
  <c r="O19" s="1"/>
  <c r="L20"/>
  <c r="M20" s="1"/>
  <c r="O20" s="1"/>
  <c r="L23"/>
  <c r="M23" s="1"/>
  <c r="O23" s="1"/>
  <c r="L24"/>
  <c r="M24" s="1"/>
  <c r="O24" s="1"/>
  <c r="L27"/>
  <c r="M27" s="1"/>
  <c r="O27" s="1"/>
  <c r="L28"/>
  <c r="M28" s="1"/>
  <c r="O28" s="1"/>
  <c r="L29"/>
  <c r="M29" s="1"/>
  <c r="O29" s="1"/>
  <c r="L31"/>
  <c r="M31" s="1"/>
  <c r="O31" s="1"/>
  <c r="L32"/>
  <c r="M32" s="1"/>
  <c r="O32" s="1"/>
  <c r="L35"/>
  <c r="M35" s="1"/>
  <c r="O35" s="1"/>
  <c r="L36"/>
  <c r="M36" s="1"/>
  <c r="O36" s="1"/>
  <c r="L39"/>
  <c r="M39" s="1"/>
  <c r="O39" s="1"/>
  <c r="L40"/>
  <c r="M40" s="1"/>
  <c r="O40" s="1"/>
  <c r="L43"/>
  <c r="M43" s="1"/>
  <c r="O43" s="1"/>
  <c r="L44"/>
  <c r="M44" s="1"/>
  <c r="O44" s="1"/>
  <c r="L47"/>
  <c r="M47" s="1"/>
  <c r="O47" s="1"/>
  <c r="L48"/>
  <c r="M48" s="1"/>
  <c r="O48" s="1"/>
  <c r="L51"/>
  <c r="M51" s="1"/>
  <c r="O51" s="1"/>
  <c r="L52"/>
  <c r="M52" s="1"/>
  <c r="O52" s="1"/>
  <c r="L55"/>
  <c r="M55" s="1"/>
  <c r="O55" s="1"/>
  <c r="L56"/>
  <c r="M56" s="1"/>
  <c r="O56" s="1"/>
  <c r="L59"/>
  <c r="M59" s="1"/>
  <c r="O59" s="1"/>
  <c r="L60"/>
  <c r="M60" s="1"/>
  <c r="O60" s="1"/>
  <c r="L63"/>
  <c r="M63" s="1"/>
  <c r="O63" s="1"/>
  <c r="L64"/>
  <c r="M64" s="1"/>
  <c r="O64" s="1"/>
  <c r="L67"/>
  <c r="M67" s="1"/>
  <c r="O67" s="1"/>
  <c r="L68"/>
  <c r="M68" s="1"/>
  <c r="O68" s="1"/>
  <c r="L71"/>
  <c r="M71" s="1"/>
  <c r="O71" s="1"/>
  <c r="L72"/>
  <c r="M72" s="1"/>
  <c r="O72" s="1"/>
  <c r="L75"/>
  <c r="M75" s="1"/>
  <c r="O75" s="1"/>
  <c r="L76"/>
  <c r="M76" s="1"/>
  <c r="O76" s="1"/>
  <c r="L79"/>
  <c r="M79" s="1"/>
  <c r="O79" s="1"/>
  <c r="L80"/>
  <c r="M80" s="1"/>
  <c r="O80" s="1"/>
  <c r="L83"/>
  <c r="M83" s="1"/>
  <c r="O83" s="1"/>
  <c r="L84"/>
  <c r="M84" s="1"/>
  <c r="O84" s="1"/>
  <c r="L87"/>
  <c r="M87" s="1"/>
  <c r="O87" s="1"/>
  <c r="L88"/>
  <c r="M88" s="1"/>
  <c r="O88" s="1"/>
  <c r="L91"/>
  <c r="M91" s="1"/>
  <c r="O91" s="1"/>
  <c r="L92"/>
  <c r="M92" s="1"/>
  <c r="O92" s="1"/>
  <c r="L95"/>
  <c r="M95" s="1"/>
  <c r="O95" s="1"/>
  <c r="L96"/>
  <c r="M96" s="1"/>
  <c r="O96" s="1"/>
  <c r="L99"/>
  <c r="M99" s="1"/>
  <c r="O99" s="1"/>
  <c r="L100"/>
  <c r="M100" s="1"/>
  <c r="O100" s="1"/>
  <c r="L103"/>
  <c r="M103" s="1"/>
  <c r="O103" s="1"/>
  <c r="L104"/>
  <c r="M104" s="1"/>
  <c r="O104" s="1"/>
  <c r="L108"/>
  <c r="M108" s="1"/>
  <c r="O108" s="1"/>
  <c r="L110"/>
  <c r="M110" s="1"/>
  <c r="O110" s="1"/>
  <c r="L113"/>
  <c r="M113" s="1"/>
  <c r="O113" s="1"/>
  <c r="L114"/>
  <c r="M114" s="1"/>
  <c r="O114" s="1"/>
  <c r="L117"/>
  <c r="M117" s="1"/>
  <c r="O117" s="1"/>
  <c r="L118"/>
  <c r="M118" s="1"/>
  <c r="O118" s="1"/>
  <c r="L121"/>
  <c r="M121" s="1"/>
  <c r="O121" s="1"/>
  <c r="L122"/>
  <c r="M122" s="1"/>
  <c r="O122" s="1"/>
  <c r="L125"/>
  <c r="M125" s="1"/>
  <c r="O125" s="1"/>
  <c r="L126"/>
  <c r="M126" s="1"/>
  <c r="O126" s="1"/>
  <c r="L129"/>
  <c r="M129" s="1"/>
  <c r="O129" s="1"/>
  <c r="L130"/>
  <c r="M130" s="1"/>
  <c r="O130" s="1"/>
  <c r="L133"/>
  <c r="M133" s="1"/>
  <c r="O133" s="1"/>
  <c r="L134"/>
  <c r="M134" s="1"/>
  <c r="O134" s="1"/>
  <c r="L137"/>
  <c r="M137" s="1"/>
  <c r="O137" s="1"/>
  <c r="L138"/>
  <c r="M138" s="1"/>
  <c r="O138" s="1"/>
  <c r="L143"/>
  <c r="M143" s="1"/>
  <c r="O143" s="1"/>
  <c r="L144"/>
  <c r="M144" s="1"/>
  <c r="O144" s="1"/>
  <c r="L147"/>
  <c r="M147" s="1"/>
  <c r="O147" s="1"/>
  <c r="L148"/>
  <c r="M148" s="1"/>
  <c r="O148" s="1"/>
  <c r="L151"/>
  <c r="M151" s="1"/>
  <c r="O151" s="1"/>
  <c r="L152"/>
  <c r="M152" s="1"/>
  <c r="O152" s="1"/>
  <c r="L155"/>
  <c r="M155" s="1"/>
  <c r="O155" s="1"/>
  <c r="L156"/>
  <c r="M156" s="1"/>
  <c r="O156" s="1"/>
  <c r="L159"/>
  <c r="M159" s="1"/>
  <c r="O159" s="1"/>
  <c r="L160"/>
  <c r="M160" s="1"/>
  <c r="O160" s="1"/>
  <c r="L163"/>
  <c r="M163" s="1"/>
  <c r="O163" s="1"/>
  <c r="L164"/>
  <c r="M164" s="1"/>
  <c r="O164" s="1"/>
  <c r="L167"/>
  <c r="M167" s="1"/>
  <c r="O167" s="1"/>
  <c r="L168"/>
  <c r="M168" s="1"/>
  <c r="O168" s="1"/>
  <c r="L171"/>
  <c r="M171" s="1"/>
  <c r="O171" s="1"/>
  <c r="L172"/>
  <c r="M172" s="1"/>
  <c r="O172" s="1"/>
  <c r="L175"/>
  <c r="M175" s="1"/>
  <c r="O175" s="1"/>
  <c r="L176"/>
  <c r="M176" s="1"/>
  <c r="O176" s="1"/>
  <c r="L179"/>
  <c r="M179" s="1"/>
  <c r="O179" s="1"/>
  <c r="L180"/>
  <c r="M180" s="1"/>
  <c r="O180" s="1"/>
  <c r="L183"/>
  <c r="M183" s="1"/>
  <c r="O183" s="1"/>
  <c r="L184"/>
  <c r="M184" s="1"/>
  <c r="O184" s="1"/>
  <c r="L187"/>
  <c r="M187" s="1"/>
  <c r="O187" s="1"/>
  <c r="L188"/>
  <c r="M188" s="1"/>
  <c r="O188" s="1"/>
  <c r="L191"/>
  <c r="M191" s="1"/>
  <c r="O191" s="1"/>
  <c r="L192"/>
  <c r="M192" s="1"/>
  <c r="O192" s="1"/>
  <c r="L196"/>
  <c r="M196" s="1"/>
  <c r="O196" s="1"/>
  <c r="L197"/>
  <c r="M197" s="1"/>
  <c r="O197" s="1"/>
  <c r="L201"/>
  <c r="M201" s="1"/>
  <c r="O201" s="1"/>
  <c r="L202"/>
  <c r="L206"/>
  <c r="M206" s="1"/>
  <c r="O206" s="1"/>
  <c r="L207"/>
  <c r="M207" s="1"/>
  <c r="O207" s="1"/>
  <c r="L210"/>
  <c r="M210" s="1"/>
  <c r="O210" s="1"/>
  <c r="L211"/>
  <c r="M211" s="1"/>
  <c r="O211" s="1"/>
  <c r="L214"/>
  <c r="M214" s="1"/>
  <c r="O214" s="1"/>
  <c r="L215"/>
  <c r="M215" s="1"/>
  <c r="O215" s="1"/>
  <c r="L218"/>
  <c r="M218" s="1"/>
  <c r="O218" s="1"/>
  <c r="L219"/>
  <c r="M219" s="1"/>
  <c r="O219" s="1"/>
  <c r="L222"/>
  <c r="M222" s="1"/>
  <c r="O222" s="1"/>
  <c r="L223"/>
  <c r="M223" s="1"/>
  <c r="O223" s="1"/>
  <c r="L226"/>
  <c r="M226" s="1"/>
  <c r="O226" s="1"/>
  <c r="L227"/>
  <c r="M227" s="1"/>
  <c r="O227" s="1"/>
  <c r="L230"/>
  <c r="M230" s="1"/>
  <c r="O230" s="1"/>
  <c r="L231"/>
  <c r="M231" s="1"/>
  <c r="O231" s="1"/>
  <c r="L234"/>
  <c r="M234" s="1"/>
  <c r="O234" s="1"/>
  <c r="L235"/>
  <c r="M235" s="1"/>
  <c r="O235" s="1"/>
  <c r="L238"/>
  <c r="M238" s="1"/>
  <c r="O238" s="1"/>
  <c r="L239"/>
  <c r="M239" s="1"/>
  <c r="O239" s="1"/>
  <c r="L242"/>
  <c r="M242" s="1"/>
  <c r="O242" s="1"/>
  <c r="L243"/>
  <c r="M243" s="1"/>
  <c r="O243" s="1"/>
  <c r="L247"/>
  <c r="M247" s="1"/>
  <c r="O247" s="1"/>
  <c r="L248"/>
  <c r="M248" s="1"/>
  <c r="O248" s="1"/>
  <c r="L251"/>
  <c r="M251" s="1"/>
  <c r="O251" s="1"/>
  <c r="L252"/>
  <c r="M252" s="1"/>
  <c r="O252" s="1"/>
  <c r="L255"/>
  <c r="M255" s="1"/>
  <c r="O255" s="1"/>
  <c r="L256"/>
  <c r="M256" s="1"/>
  <c r="O256" s="1"/>
  <c r="L259"/>
  <c r="M259" s="1"/>
  <c r="O259" s="1"/>
  <c r="L260"/>
  <c r="M260" s="1"/>
  <c r="O260" s="1"/>
  <c r="L263"/>
  <c r="M263" s="1"/>
  <c r="O263" s="1"/>
  <c r="L264"/>
  <c r="M264" s="1"/>
  <c r="O264" s="1"/>
  <c r="L267"/>
  <c r="M267" s="1"/>
  <c r="O267" s="1"/>
  <c r="L268"/>
  <c r="M268" s="1"/>
  <c r="O268" s="1"/>
  <c r="L271"/>
  <c r="M271" s="1"/>
  <c r="O271" s="1"/>
  <c r="L272"/>
  <c r="M272" s="1"/>
  <c r="O272" s="1"/>
  <c r="L275"/>
  <c r="M275" s="1"/>
  <c r="O275" s="1"/>
  <c r="L276"/>
  <c r="M276" s="1"/>
  <c r="O276" s="1"/>
  <c r="L279"/>
  <c r="M279" s="1"/>
  <c r="O279" s="1"/>
  <c r="L280"/>
  <c r="M280" s="1"/>
  <c r="O280" s="1"/>
  <c r="L283"/>
  <c r="M283" s="1"/>
  <c r="O283" s="1"/>
  <c r="L284"/>
  <c r="M284" s="1"/>
  <c r="O284" s="1"/>
  <c r="L287"/>
  <c r="M287" s="1"/>
  <c r="O287" s="1"/>
  <c r="L288"/>
  <c r="M288" s="1"/>
  <c r="O288" s="1"/>
  <c r="L291"/>
  <c r="M291" s="1"/>
  <c r="O291" s="1"/>
  <c r="L292"/>
  <c r="M292" s="1"/>
  <c r="O292" s="1"/>
  <c r="L295"/>
  <c r="M295" s="1"/>
  <c r="O295" s="1"/>
  <c r="L296"/>
  <c r="M296" s="1"/>
  <c r="O296" s="1"/>
  <c r="L299"/>
  <c r="M299" s="1"/>
  <c r="O299" s="1"/>
  <c r="L300"/>
  <c r="M300" s="1"/>
  <c r="O300" s="1"/>
  <c r="L303"/>
  <c r="M303" s="1"/>
  <c r="O303" s="1"/>
  <c r="L304"/>
  <c r="M304" s="1"/>
  <c r="O304" s="1"/>
  <c r="L308"/>
  <c r="M308" s="1"/>
  <c r="O308" s="1"/>
  <c r="L309"/>
  <c r="M309" s="1"/>
  <c r="O309" s="1"/>
  <c r="L312"/>
  <c r="M312" s="1"/>
  <c r="O312" s="1"/>
  <c r="L313"/>
  <c r="M313" s="1"/>
  <c r="O313" s="1"/>
  <c r="L316"/>
  <c r="M316" s="1"/>
  <c r="O316" s="1"/>
  <c r="L317"/>
  <c r="M317" s="1"/>
  <c r="O317" s="1"/>
  <c r="L320"/>
  <c r="M320" s="1"/>
  <c r="O320" s="1"/>
  <c r="L324"/>
  <c r="M324" s="1"/>
  <c r="O324" s="1"/>
  <c r="L327"/>
  <c r="M327" s="1"/>
  <c r="O327" s="1"/>
  <c r="L329"/>
  <c r="M329" s="1"/>
  <c r="O329" s="1"/>
  <c r="L345"/>
  <c r="M345" s="1"/>
  <c r="O345" s="1"/>
  <c r="L336"/>
  <c r="M336" s="1"/>
  <c r="O336" s="1"/>
  <c r="L339"/>
  <c r="M339" s="1"/>
  <c r="O339" s="1"/>
  <c r="L343"/>
  <c r="M343" s="1"/>
  <c r="O343" s="1"/>
  <c r="L349"/>
  <c r="M349" s="1"/>
  <c r="O349" s="1"/>
  <c r="L350"/>
  <c r="M350" s="1"/>
  <c r="O350" s="1"/>
  <c r="L353"/>
  <c r="M353" s="1"/>
  <c r="O353" s="1"/>
  <c r="L355"/>
  <c r="M355" s="1"/>
  <c r="O355" s="1"/>
  <c r="L357"/>
  <c r="M357" s="1"/>
  <c r="O357" s="1"/>
  <c r="L361"/>
  <c r="M361" s="1"/>
  <c r="O361" s="1"/>
  <c r="L365"/>
  <c r="M365" s="1"/>
  <c r="O365" s="1"/>
  <c r="L369"/>
  <c r="M369" s="1"/>
  <c r="O369" s="1"/>
  <c r="L373"/>
  <c r="M373" s="1"/>
  <c r="O373" s="1"/>
  <c r="L377"/>
  <c r="M377" s="1"/>
  <c r="O377" s="1"/>
  <c r="L381"/>
  <c r="M381" s="1"/>
  <c r="O381" s="1"/>
  <c r="L388"/>
  <c r="M388" s="1"/>
  <c r="O388" s="1"/>
  <c r="L392"/>
  <c r="M392" s="1"/>
  <c r="O392" s="1"/>
  <c r="L396"/>
  <c r="M396" s="1"/>
  <c r="O396" s="1"/>
  <c r="L400"/>
  <c r="M400" s="1"/>
  <c r="O400" s="1"/>
  <c r="L404"/>
  <c r="M404" s="1"/>
  <c r="O404" s="1"/>
  <c r="L408"/>
  <c r="M408" s="1"/>
  <c r="O408" s="1"/>
  <c r="L412"/>
  <c r="M412" s="1"/>
  <c r="O412" s="1"/>
  <c r="L416"/>
  <c r="M416" s="1"/>
  <c r="O416" s="1"/>
  <c r="L420"/>
  <c r="M420" s="1"/>
  <c r="O420" s="1"/>
  <c r="L424"/>
  <c r="M424" s="1"/>
  <c r="O424" s="1"/>
  <c r="L425"/>
  <c r="M425" s="1"/>
  <c r="O425" s="1"/>
  <c r="L428"/>
  <c r="M428" s="1"/>
  <c r="O428" s="1"/>
  <c r="L434"/>
  <c r="M434" s="1"/>
  <c r="O434" s="1"/>
  <c r="L435"/>
  <c r="M435" s="1"/>
  <c r="O435" s="1"/>
  <c r="L438"/>
  <c r="M438" s="1"/>
  <c r="O438" s="1"/>
  <c r="L442"/>
  <c r="M442" s="1"/>
  <c r="O442" s="1"/>
  <c r="L443"/>
  <c r="M443" s="1"/>
  <c r="O443" s="1"/>
  <c r="L447"/>
  <c r="M447" s="1"/>
  <c r="O447" s="1"/>
  <c r="L451"/>
  <c r="M451" s="1"/>
  <c r="O451" s="1"/>
  <c r="L452"/>
  <c r="M452" s="1"/>
  <c r="O452" s="1"/>
  <c r="L455"/>
  <c r="M455" s="1"/>
  <c r="O455" s="1"/>
  <c r="L460"/>
  <c r="M460" s="1"/>
  <c r="O460" s="1"/>
  <c r="L461"/>
  <c r="M461" s="1"/>
  <c r="O461" s="1"/>
  <c r="L464"/>
  <c r="M464" s="1"/>
  <c r="O464" s="1"/>
  <c r="L468"/>
  <c r="M468" s="1"/>
  <c r="O468" s="1"/>
  <c r="L469"/>
  <c r="M469" s="1"/>
  <c r="O469" s="1"/>
  <c r="L473"/>
  <c r="M473" s="1"/>
  <c r="O473" s="1"/>
  <c r="L477"/>
  <c r="M477" s="1"/>
  <c r="O477" s="1"/>
  <c r="L478"/>
  <c r="M478" s="1"/>
  <c r="O478" s="1"/>
  <c r="L482"/>
  <c r="M482" s="1"/>
  <c r="O482" s="1"/>
  <c r="L486"/>
  <c r="M486" s="1"/>
  <c r="O486" s="1"/>
  <c r="L487"/>
  <c r="M487" s="1"/>
  <c r="O487" s="1"/>
  <c r="L490"/>
  <c r="M490" s="1"/>
  <c r="O490" s="1"/>
  <c r="L495"/>
  <c r="M495" s="1"/>
  <c r="O495" s="1"/>
  <c r="L499"/>
  <c r="M499" s="1"/>
  <c r="O499" s="1"/>
  <c r="L503"/>
  <c r="M503" s="1"/>
  <c r="O503" s="1"/>
  <c r="L507"/>
  <c r="M507" s="1"/>
  <c r="O507" s="1"/>
  <c r="L512"/>
  <c r="M512" s="1"/>
  <c r="O512" s="1"/>
  <c r="L516"/>
  <c r="M516" s="1"/>
  <c r="O516" s="1"/>
  <c r="L520"/>
  <c r="M520" s="1"/>
  <c r="O520" s="1"/>
  <c r="L524"/>
  <c r="M524" s="1"/>
  <c r="O524" s="1"/>
  <c r="L528"/>
  <c r="M528" s="1"/>
  <c r="O528" s="1"/>
  <c r="L532"/>
  <c r="M532" s="1"/>
  <c r="O532" s="1"/>
  <c r="L536"/>
  <c r="M536" s="1"/>
  <c r="O536" s="1"/>
  <c r="L540"/>
  <c r="M540" s="1"/>
  <c r="O540" s="1"/>
  <c r="L544"/>
  <c r="M544" s="1"/>
  <c r="O544" s="1"/>
  <c r="L548"/>
  <c r="M548" s="1"/>
  <c r="O548" s="1"/>
  <c r="L552"/>
  <c r="M552" s="1"/>
  <c r="O552" s="1"/>
  <c r="L557"/>
  <c r="M557" s="1"/>
  <c r="O557" s="1"/>
  <c r="L558"/>
  <c r="M558" s="1"/>
  <c r="O558" s="1"/>
  <c r="L561"/>
  <c r="M561" s="1"/>
  <c r="O561" s="1"/>
  <c r="L570"/>
  <c r="M570" s="1"/>
  <c r="O570" s="1"/>
  <c r="L571"/>
  <c r="M571" s="1"/>
  <c r="O571" s="1"/>
  <c r="L574"/>
  <c r="M574" s="1"/>
  <c r="O574" s="1"/>
  <c r="L580"/>
  <c r="M580" s="1"/>
  <c r="O580" s="1"/>
  <c r="L581"/>
  <c r="M581" s="1"/>
  <c r="O581" s="1"/>
  <c r="L584"/>
  <c r="M584" s="1"/>
  <c r="O584" s="1"/>
  <c r="L589"/>
  <c r="M589" s="1"/>
  <c r="O589" s="1"/>
  <c r="L586"/>
  <c r="M586" s="1"/>
  <c r="O586" s="1"/>
  <c r="L587"/>
  <c r="M587" s="1"/>
  <c r="O587" s="1"/>
  <c r="L599"/>
  <c r="M599" s="1"/>
  <c r="O599" s="1"/>
  <c r="L610"/>
  <c r="M610" s="1"/>
  <c r="O610" s="1"/>
  <c r="L609"/>
  <c r="M609" s="1"/>
  <c r="O609" s="1"/>
  <c r="L612"/>
  <c r="M612" s="1"/>
  <c r="O612" s="1"/>
  <c r="L617"/>
  <c r="M617" s="1"/>
  <c r="O617" s="1"/>
  <c r="L618"/>
  <c r="M618" s="1"/>
  <c r="O618" s="1"/>
  <c r="L620"/>
  <c r="M620" s="1"/>
  <c r="O620" s="1"/>
  <c r="L624"/>
  <c r="M624" s="1"/>
  <c r="O624" s="1"/>
  <c r="L628"/>
  <c r="M628" s="1"/>
  <c r="O628" s="1"/>
  <c r="L631"/>
  <c r="M631" s="1"/>
  <c r="O631" s="1"/>
  <c r="L635"/>
  <c r="M635" s="1"/>
  <c r="O635" s="1"/>
  <c r="L639"/>
  <c r="M639" s="1"/>
  <c r="O639" s="1"/>
  <c r="L651"/>
  <c r="M651" s="1"/>
  <c r="O651" s="1"/>
  <c r="L655"/>
  <c r="M655" s="1"/>
  <c r="O655" s="1"/>
  <c r="L656"/>
  <c r="M656" s="1"/>
  <c r="O656" s="1"/>
  <c r="L671"/>
  <c r="M671" s="1"/>
  <c r="O671" s="1"/>
  <c r="L685"/>
  <c r="L707"/>
  <c r="M707" s="1"/>
  <c r="O707" s="1"/>
  <c r="L708"/>
  <c r="M708" s="1"/>
  <c r="O708" s="1"/>
  <c r="L717"/>
  <c r="M717" s="1"/>
  <c r="O717" s="1"/>
  <c r="L719"/>
  <c r="M719" s="1"/>
  <c r="O719" s="1"/>
  <c r="L728"/>
  <c r="M728" s="1"/>
  <c r="O728" s="1"/>
  <c r="L736"/>
  <c r="M736" s="1"/>
  <c r="O736" s="1"/>
  <c r="L743"/>
  <c r="M743" s="1"/>
  <c r="O743" s="1"/>
  <c r="L746"/>
  <c r="M746" s="1"/>
  <c r="O746" s="1"/>
  <c r="L752"/>
  <c r="M752" s="1"/>
  <c r="O752" s="1"/>
  <c r="L760"/>
  <c r="M760" s="1"/>
  <c r="O760" s="1"/>
  <c r="L768"/>
  <c r="M768" s="1"/>
  <c r="O768" s="1"/>
  <c r="L771"/>
  <c r="M771" s="1"/>
  <c r="O771" s="1"/>
  <c r="L785"/>
  <c r="M785" s="1"/>
  <c r="O785" s="1"/>
  <c r="L826"/>
  <c r="M826" s="1"/>
  <c r="O826" s="1"/>
  <c r="L819"/>
  <c r="M819" s="1"/>
  <c r="O819" s="1"/>
  <c r="L840"/>
  <c r="M840" s="1"/>
  <c r="O840" s="1"/>
  <c r="L848"/>
  <c r="M848" s="1"/>
  <c r="O848" s="1"/>
  <c r="L857"/>
  <c r="M857" s="1"/>
  <c r="O857" s="1"/>
  <c r="L865"/>
  <c r="M865" s="1"/>
  <c r="O865" s="1"/>
  <c r="L873"/>
  <c r="M873" s="1"/>
  <c r="O873" s="1"/>
  <c r="L881"/>
  <c r="M881" s="1"/>
  <c r="O881" s="1"/>
  <c r="L894"/>
  <c r="M894" s="1"/>
  <c r="O894" s="1"/>
  <c r="L900"/>
  <c r="M900" s="1"/>
  <c r="O900" s="1"/>
  <c r="L903"/>
  <c r="M903" s="1"/>
  <c r="O903" s="1"/>
  <c r="L904"/>
  <c r="M904" s="1"/>
  <c r="O904" s="1"/>
  <c r="L906"/>
  <c r="M906" s="1"/>
  <c r="O906" s="1"/>
  <c r="L910"/>
  <c r="M910" s="1"/>
  <c r="O910" s="1"/>
  <c r="L914"/>
  <c r="M914" s="1"/>
  <c r="O914" s="1"/>
  <c r="L918"/>
  <c r="M918" s="1"/>
  <c r="O918" s="1"/>
  <c r="L922"/>
  <c r="M922" s="1"/>
  <c r="O922" s="1"/>
  <c r="L926"/>
  <c r="M926" s="1"/>
  <c r="O926" s="1"/>
  <c r="L930"/>
  <c r="M930" s="1"/>
  <c r="O930" s="1"/>
  <c r="L936"/>
  <c r="M936" s="1"/>
  <c r="O936" s="1"/>
  <c r="L938"/>
  <c r="M938" s="1"/>
  <c r="O938" s="1"/>
  <c r="L944"/>
  <c r="M944" s="1"/>
  <c r="O944" s="1"/>
  <c r="L950"/>
  <c r="M950" s="1"/>
  <c r="O950" s="1"/>
  <c r="L954"/>
  <c r="M954" s="1"/>
  <c r="O954" s="1"/>
  <c r="L958"/>
  <c r="M958" s="1"/>
  <c r="O958" s="1"/>
  <c r="L962"/>
  <c r="M962" s="1"/>
  <c r="O962" s="1"/>
  <c r="L966"/>
  <c r="M966" s="1"/>
  <c r="O966" s="1"/>
  <c r="L971"/>
  <c r="M971" s="1"/>
  <c r="O971" s="1"/>
  <c r="L973"/>
  <c r="M973" s="1"/>
  <c r="O973" s="1"/>
  <c r="L975"/>
  <c r="M975" s="1"/>
  <c r="O975" s="1"/>
  <c r="L979"/>
  <c r="M979" s="1"/>
  <c r="O979" s="1"/>
  <c r="L980"/>
  <c r="M980" s="1"/>
  <c r="O980" s="1"/>
  <c r="L983"/>
  <c r="M983" s="1"/>
  <c r="O983" s="1"/>
  <c r="L989"/>
  <c r="M989" s="1"/>
  <c r="O989" s="1"/>
  <c r="L991"/>
  <c r="M991" s="1"/>
  <c r="O991" s="1"/>
  <c r="L995"/>
  <c r="M995" s="1"/>
  <c r="O995" s="1"/>
  <c r="L999"/>
  <c r="M999" s="1"/>
  <c r="O999" s="1"/>
  <c r="L1003"/>
  <c r="M1003" s="1"/>
  <c r="O1003" s="1"/>
  <c r="L1012"/>
  <c r="M1012" s="1"/>
  <c r="O1012" s="1"/>
  <c r="L1021"/>
  <c r="M1021" s="1"/>
  <c r="O1021" s="1"/>
  <c r="L1023"/>
  <c r="M1023" s="1"/>
  <c r="O1023" s="1"/>
  <c r="L1025"/>
  <c r="M1025" s="1"/>
  <c r="O1025" s="1"/>
  <c r="L1029"/>
  <c r="M1029" s="1"/>
  <c r="O1029" s="1"/>
  <c r="L1033"/>
  <c r="M1033" s="1"/>
  <c r="O1033" s="1"/>
  <c r="L1037"/>
  <c r="M1037" s="1"/>
  <c r="O1037" s="1"/>
  <c r="L1041"/>
  <c r="M1041" s="1"/>
  <c r="O1041" s="1"/>
  <c r="L1049"/>
  <c r="M1049" s="1"/>
  <c r="O1049" s="1"/>
  <c r="L1055"/>
  <c r="M1055" s="1"/>
  <c r="O1055" s="1"/>
  <c r="L1057"/>
  <c r="M1057" s="1"/>
  <c r="O1057" s="1"/>
  <c r="L1061"/>
  <c r="M1061" s="1"/>
  <c r="O1061" s="1"/>
  <c r="L1065"/>
  <c r="M1065" s="1"/>
  <c r="O1065" s="1"/>
  <c r="L1070"/>
  <c r="M1070" s="1"/>
  <c r="O1070" s="1"/>
  <c r="L1078"/>
  <c r="M1078" s="1"/>
  <c r="O1078" s="1"/>
  <c r="L1091"/>
  <c r="M1091" s="1"/>
  <c r="O1091" s="1"/>
  <c r="L1081"/>
  <c r="M1081" s="1"/>
  <c r="O1081" s="1"/>
  <c r="L1085"/>
  <c r="M1085" s="1"/>
  <c r="O1085" s="1"/>
  <c r="L1096"/>
  <c r="M1096" s="1"/>
  <c r="O1096" s="1"/>
  <c r="L1100"/>
  <c r="M1100" s="1"/>
  <c r="O1100" s="1"/>
  <c r="L1112"/>
  <c r="M1112" s="1"/>
  <c r="O1112" s="1"/>
  <c r="L1119"/>
  <c r="M1119" s="1"/>
  <c r="O1119" s="1"/>
  <c r="L1127"/>
  <c r="M1127" s="1"/>
  <c r="O1127" s="1"/>
  <c r="L1129"/>
  <c r="M1129" s="1"/>
  <c r="O1129" s="1"/>
  <c r="L1136"/>
  <c r="M1136" s="1"/>
  <c r="O1136" s="1"/>
  <c r="L1135"/>
  <c r="M1135" s="1"/>
  <c r="O1135" s="1"/>
  <c r="L1148"/>
  <c r="M1148" s="1"/>
  <c r="O1148" s="1"/>
  <c r="L1158"/>
  <c r="M1158" s="1"/>
  <c r="O1158" s="1"/>
  <c r="L1164"/>
  <c r="M1164" s="1"/>
  <c r="O1164" s="1"/>
  <c r="L1188"/>
  <c r="M1188" s="1"/>
  <c r="O1188" s="1"/>
  <c r="L1209"/>
  <c r="M1209" s="1"/>
  <c r="O1209" s="1"/>
  <c r="L1226"/>
  <c r="M1226" s="1"/>
  <c r="O1226" s="1"/>
  <c r="L1253"/>
  <c r="M1253" s="1"/>
  <c r="O1253" s="1"/>
  <c r="L1301"/>
  <c r="M1301" s="1"/>
  <c r="O1301" s="1"/>
  <c r="H382" i="3"/>
  <c r="I382" s="1"/>
  <c r="CK7" i="2"/>
  <c r="CK8"/>
  <c r="CK9"/>
  <c r="CK10"/>
  <c r="CK11"/>
  <c r="CK12"/>
  <c r="CK13"/>
  <c r="CK14"/>
  <c r="CK15"/>
  <c r="CK16"/>
  <c r="CK17"/>
  <c r="CK18"/>
  <c r="CK19"/>
  <c r="CK20"/>
  <c r="CK21"/>
  <c r="CK22"/>
  <c r="CK23"/>
  <c r="CK24"/>
  <c r="CK25"/>
  <c r="CK26"/>
  <c r="CK27"/>
  <c r="CK28"/>
  <c r="CK29"/>
  <c r="CK30"/>
  <c r="CK31"/>
  <c r="CK32"/>
  <c r="CK33"/>
  <c r="CK34"/>
  <c r="CK35"/>
  <c r="CK36"/>
  <c r="CK37"/>
  <c r="CK38"/>
  <c r="CK39"/>
  <c r="CK40"/>
  <c r="CK41"/>
  <c r="CK42"/>
  <c r="CK43"/>
  <c r="CK44"/>
  <c r="CK45"/>
  <c r="CK46"/>
  <c r="CK47"/>
  <c r="CK48"/>
  <c r="CK49"/>
  <c r="CK50"/>
  <c r="CK51"/>
  <c r="CK52"/>
  <c r="CK53"/>
  <c r="CK54"/>
  <c r="CK55"/>
  <c r="CK56"/>
  <c r="CK57"/>
  <c r="CK58"/>
  <c r="CK59"/>
  <c r="CK60"/>
  <c r="CK61"/>
  <c r="CK62"/>
  <c r="CK63"/>
  <c r="CK64"/>
  <c r="CK65"/>
  <c r="CK66"/>
  <c r="CK67"/>
  <c r="CK68"/>
  <c r="CK69"/>
  <c r="CK70"/>
  <c r="CK71"/>
  <c r="CK72"/>
  <c r="CK73"/>
  <c r="CK74"/>
  <c r="CK75"/>
  <c r="CK76"/>
  <c r="CK77"/>
  <c r="CK79"/>
  <c r="CK80"/>
  <c r="CK81"/>
  <c r="CK82"/>
  <c r="CK83"/>
  <c r="CK84"/>
  <c r="CK85"/>
  <c r="CK86"/>
  <c r="CK87"/>
  <c r="CK88"/>
  <c r="CK89"/>
  <c r="CK90"/>
  <c r="CK91"/>
  <c r="CK92"/>
  <c r="CK93"/>
  <c r="CK94"/>
  <c r="CK95"/>
  <c r="CK96"/>
  <c r="CK97"/>
  <c r="CK98"/>
  <c r="CK99"/>
  <c r="CK100"/>
  <c r="CK101"/>
  <c r="CK102"/>
  <c r="CK103"/>
  <c r="CK104"/>
  <c r="CK105"/>
  <c r="CK107"/>
  <c r="CK108"/>
  <c r="CK110"/>
  <c r="CK111"/>
  <c r="CK112"/>
  <c r="CK113"/>
  <c r="CK114"/>
  <c r="CK115"/>
  <c r="CK116"/>
  <c r="CK117"/>
  <c r="CK118"/>
  <c r="CK119"/>
  <c r="CK120"/>
  <c r="CK121"/>
  <c r="CK122"/>
  <c r="CK123"/>
  <c r="CK124"/>
  <c r="CK125"/>
  <c r="CK126"/>
  <c r="CK127"/>
  <c r="CK128"/>
  <c r="CK129"/>
  <c r="CK130"/>
  <c r="CK131"/>
  <c r="CK132"/>
  <c r="CK133"/>
  <c r="CK134"/>
  <c r="CK135"/>
  <c r="CK136"/>
  <c r="CK137"/>
  <c r="CK138"/>
  <c r="CK139"/>
  <c r="CK141"/>
  <c r="CK143"/>
  <c r="CK144"/>
  <c r="CK145"/>
  <c r="CK146"/>
  <c r="CK147"/>
  <c r="CK148"/>
  <c r="CK149"/>
  <c r="CK150"/>
  <c r="CK151"/>
  <c r="CK152"/>
  <c r="CK153"/>
  <c r="CK154"/>
  <c r="CK155"/>
  <c r="CK156"/>
  <c r="CK157"/>
  <c r="CK158"/>
  <c r="CK159"/>
  <c r="CK160"/>
  <c r="CK161"/>
  <c r="CK162"/>
  <c r="CK163"/>
  <c r="CK164"/>
  <c r="CK165"/>
  <c r="CK166"/>
  <c r="CK167"/>
  <c r="CK168"/>
  <c r="CK169"/>
  <c r="CK170"/>
  <c r="CK171"/>
  <c r="CK172"/>
  <c r="CK173"/>
  <c r="CK174"/>
  <c r="CK175"/>
  <c r="CK176"/>
  <c r="CK177"/>
  <c r="CK178"/>
  <c r="CK179"/>
  <c r="CK180"/>
  <c r="CK181"/>
  <c r="CK182"/>
  <c r="CK183"/>
  <c r="CK184"/>
  <c r="CK185"/>
  <c r="CK186"/>
  <c r="CK187"/>
  <c r="CK188"/>
  <c r="CK189"/>
  <c r="CK190"/>
  <c r="CK191"/>
  <c r="CK192"/>
  <c r="CK194"/>
  <c r="CK195"/>
  <c r="CK196"/>
  <c r="CK197"/>
  <c r="CK199"/>
  <c r="CK200"/>
  <c r="CK201"/>
  <c r="CK202"/>
  <c r="CK204"/>
  <c r="CK205"/>
  <c r="CK206"/>
  <c r="CK207"/>
  <c r="CK208"/>
  <c r="CK209"/>
  <c r="CK210"/>
  <c r="CK211"/>
  <c r="CK212"/>
  <c r="CK213"/>
  <c r="CK214"/>
  <c r="CK215"/>
  <c r="CK216"/>
  <c r="CK217"/>
  <c r="CK218"/>
  <c r="CK219"/>
  <c r="CK220"/>
  <c r="CK221"/>
  <c r="CK222"/>
  <c r="CK223"/>
  <c r="CK224"/>
  <c r="CK225"/>
  <c r="CK226"/>
  <c r="CK227"/>
  <c r="CK228"/>
  <c r="CK229"/>
  <c r="CK230"/>
  <c r="CK231"/>
  <c r="CK232"/>
  <c r="CK233"/>
  <c r="CK234"/>
  <c r="CK235"/>
  <c r="CK236"/>
  <c r="CK237"/>
  <c r="CK238"/>
  <c r="CK239"/>
  <c r="CK240"/>
  <c r="CK241"/>
  <c r="CK242"/>
  <c r="CK243"/>
  <c r="CK245"/>
  <c r="CK246"/>
  <c r="CK247"/>
  <c r="CK248"/>
  <c r="CK249"/>
  <c r="CK250"/>
  <c r="CK251"/>
  <c r="CK252"/>
  <c r="CK253"/>
  <c r="CK254"/>
  <c r="CK255"/>
  <c r="CK256"/>
  <c r="CK257"/>
  <c r="CK258"/>
  <c r="CK259"/>
  <c r="CK260"/>
  <c r="CK261"/>
  <c r="CK262"/>
  <c r="CK263"/>
  <c r="CK264"/>
  <c r="CK265"/>
  <c r="CK266"/>
  <c r="CK267"/>
  <c r="CK268"/>
  <c r="CK269"/>
  <c r="CK270"/>
  <c r="CK271"/>
  <c r="CK272"/>
  <c r="CK273"/>
  <c r="CK274"/>
  <c r="CK275"/>
  <c r="CK276"/>
  <c r="CK277"/>
  <c r="CK278"/>
  <c r="CK279"/>
  <c r="CK280"/>
  <c r="CK281"/>
  <c r="CK282"/>
  <c r="CK283"/>
  <c r="CK284"/>
  <c r="CK285"/>
  <c r="CK286"/>
  <c r="CK287"/>
  <c r="CK288"/>
  <c r="CK289"/>
  <c r="CK290"/>
  <c r="CK291"/>
  <c r="CK292"/>
  <c r="CK293"/>
  <c r="CK294"/>
  <c r="CK295"/>
  <c r="CK296"/>
  <c r="CK297"/>
  <c r="CK298"/>
  <c r="CK299"/>
  <c r="CK300"/>
  <c r="CK301"/>
  <c r="CK302"/>
  <c r="CK303"/>
  <c r="CK304"/>
  <c r="CK305"/>
  <c r="CK306"/>
  <c r="CK308"/>
  <c r="CK309"/>
  <c r="CK310"/>
  <c r="CK311"/>
  <c r="CK312"/>
  <c r="CK313"/>
  <c r="CK314"/>
  <c r="CK315"/>
  <c r="CK316"/>
  <c r="CK317"/>
  <c r="CK318"/>
  <c r="CK319"/>
  <c r="CK320"/>
  <c r="CK321"/>
  <c r="CK322"/>
  <c r="CK323"/>
  <c r="CK324"/>
  <c r="CK325"/>
  <c r="CK326"/>
  <c r="CK327"/>
  <c r="CK328"/>
  <c r="CK329"/>
  <c r="CK330"/>
  <c r="CK331"/>
  <c r="CK332"/>
  <c r="CK345"/>
  <c r="CK333"/>
  <c r="CK334"/>
  <c r="CK335"/>
  <c r="CK336"/>
  <c r="CK337"/>
  <c r="CK338"/>
  <c r="CK339"/>
  <c r="CK340"/>
  <c r="CK341"/>
  <c r="CK342"/>
  <c r="CK343"/>
  <c r="CK344"/>
  <c r="CK347"/>
  <c r="CK348"/>
  <c r="CK349"/>
  <c r="CK350"/>
  <c r="CK351"/>
  <c r="CK352"/>
  <c r="CK353"/>
  <c r="CK354"/>
  <c r="CK355"/>
  <c r="CK356"/>
  <c r="CK357"/>
  <c r="CK358"/>
  <c r="CK359"/>
  <c r="CK360"/>
  <c r="CK361"/>
  <c r="CK362"/>
  <c r="CK363"/>
  <c r="CK365"/>
  <c r="CK366"/>
  <c r="CK367"/>
  <c r="CK368"/>
  <c r="CK369"/>
  <c r="CK370"/>
  <c r="CK371"/>
  <c r="CK372"/>
  <c r="CK373"/>
  <c r="CK374"/>
  <c r="CK375"/>
  <c r="CK376"/>
  <c r="CK377"/>
  <c r="CK378"/>
  <c r="CK379"/>
  <c r="CK380"/>
  <c r="CK381"/>
  <c r="CK382"/>
  <c r="CK383"/>
  <c r="CK384"/>
  <c r="CK385"/>
  <c r="CK386"/>
  <c r="CK387"/>
  <c r="CK388"/>
  <c r="CK389"/>
  <c r="CK390"/>
  <c r="CK391"/>
  <c r="CK392"/>
  <c r="CK393"/>
  <c r="CK394"/>
  <c r="CK395"/>
  <c r="CK396"/>
  <c r="CK397"/>
  <c r="CK398"/>
  <c r="CK399"/>
  <c r="CK400"/>
  <c r="CK401"/>
  <c r="CK402"/>
  <c r="CK403"/>
  <c r="CK404"/>
  <c r="CK405"/>
  <c r="CK406"/>
  <c r="CK407"/>
  <c r="CK408"/>
  <c r="CK409"/>
  <c r="CK410"/>
  <c r="CK411"/>
  <c r="CK412"/>
  <c r="CK413"/>
  <c r="CK414"/>
  <c r="CK415"/>
  <c r="CK416"/>
  <c r="CK417"/>
  <c r="CK418"/>
  <c r="CK419"/>
  <c r="CK420"/>
  <c r="CK421"/>
  <c r="CK422"/>
  <c r="CK423"/>
  <c r="CK424"/>
  <c r="CK425"/>
  <c r="CK426"/>
  <c r="CK427"/>
  <c r="CK428"/>
  <c r="CK429"/>
  <c r="CK430"/>
  <c r="CK433"/>
  <c r="CK434"/>
  <c r="CK435"/>
  <c r="CK436"/>
  <c r="CK437"/>
  <c r="CK438"/>
  <c r="CK439"/>
  <c r="CK440"/>
  <c r="CK441"/>
  <c r="CK442"/>
  <c r="CK443"/>
  <c r="CK445"/>
  <c r="CK446"/>
  <c r="CK447"/>
  <c r="CK448"/>
  <c r="CK449"/>
  <c r="CK450"/>
  <c r="CK451"/>
  <c r="CK452"/>
  <c r="CK453"/>
  <c r="CK454"/>
  <c r="CK455"/>
  <c r="CK456"/>
  <c r="CK457"/>
  <c r="CK459"/>
  <c r="CK460"/>
  <c r="CK461"/>
  <c r="CK462"/>
  <c r="CK463"/>
  <c r="CK464"/>
  <c r="CK465"/>
  <c r="CK466"/>
  <c r="CK467"/>
  <c r="CK468"/>
  <c r="CK469"/>
  <c r="CK470"/>
  <c r="CK471"/>
  <c r="CK473"/>
  <c r="CK474"/>
  <c r="CK475"/>
  <c r="CK476"/>
  <c r="CK477"/>
  <c r="CK478"/>
  <c r="CK479"/>
  <c r="CK480"/>
  <c r="CK482"/>
  <c r="CK483"/>
  <c r="CK484"/>
  <c r="CK485"/>
  <c r="CK486"/>
  <c r="CK487"/>
  <c r="CK488"/>
  <c r="CK489"/>
  <c r="CK490"/>
  <c r="CK491"/>
  <c r="CK493"/>
  <c r="CK494"/>
  <c r="CK495"/>
  <c r="CK496"/>
  <c r="CK497"/>
  <c r="CK498"/>
  <c r="CK499"/>
  <c r="CK500"/>
  <c r="CK501"/>
  <c r="CK502"/>
  <c r="CK503"/>
  <c r="CK504"/>
  <c r="CK505"/>
  <c r="CK506"/>
  <c r="CK507"/>
  <c r="CK508"/>
  <c r="CK510"/>
  <c r="CK511"/>
  <c r="CK512"/>
  <c r="CK513"/>
  <c r="CK514"/>
  <c r="CK515"/>
  <c r="CK516"/>
  <c r="CK517"/>
  <c r="CK518"/>
  <c r="CK519"/>
  <c r="CK520"/>
  <c r="CK521"/>
  <c r="CK522"/>
  <c r="CK523"/>
  <c r="CK524"/>
  <c r="CK525"/>
  <c r="CK526"/>
  <c r="CK527"/>
  <c r="CK528"/>
  <c r="CK529"/>
  <c r="CK530"/>
  <c r="CK531"/>
  <c r="CK532"/>
  <c r="CK533"/>
  <c r="CK534"/>
  <c r="CK535"/>
  <c r="CK536"/>
  <c r="CK537"/>
  <c r="CK538"/>
  <c r="CK539"/>
  <c r="CK540"/>
  <c r="CK541"/>
  <c r="CK542"/>
  <c r="CK543"/>
  <c r="CK544"/>
  <c r="CK545"/>
  <c r="CK546"/>
  <c r="CK547"/>
  <c r="CK548"/>
  <c r="CK549"/>
  <c r="CK550"/>
  <c r="CK551"/>
  <c r="CK552"/>
  <c r="CK553"/>
  <c r="CK554"/>
  <c r="CK555"/>
  <c r="CK557"/>
  <c r="CK558"/>
  <c r="CK559"/>
  <c r="CK560"/>
  <c r="CK561"/>
  <c r="CK562"/>
  <c r="CK563"/>
  <c r="CK564"/>
  <c r="CK570"/>
  <c r="CK571"/>
  <c r="CK572"/>
  <c r="CK573"/>
  <c r="CK574"/>
  <c r="CK577"/>
  <c r="CK578"/>
  <c r="CK579"/>
  <c r="CK580"/>
  <c r="CK581"/>
  <c r="CK582"/>
  <c r="CK583"/>
  <c r="CK584"/>
  <c r="CK597"/>
  <c r="CK596"/>
  <c r="CK594"/>
  <c r="CK589"/>
  <c r="CK593"/>
  <c r="CK591"/>
  <c r="CK590"/>
  <c r="CK601"/>
  <c r="CK600"/>
  <c r="CK595"/>
  <c r="CK586"/>
  <c r="CK587"/>
  <c r="CK602"/>
  <c r="CK585"/>
  <c r="CK599"/>
  <c r="CK598"/>
  <c r="CK603"/>
  <c r="CK604"/>
  <c r="CK610"/>
  <c r="CK609"/>
  <c r="CK605"/>
  <c r="CK607"/>
  <c r="CK612"/>
  <c r="CK614"/>
  <c r="CK615"/>
  <c r="CK616"/>
  <c r="CK617"/>
  <c r="CK618"/>
  <c r="CK613"/>
  <c r="CK619"/>
  <c r="CK620"/>
  <c r="CK622"/>
  <c r="CK621"/>
  <c r="CK627"/>
  <c r="CK623"/>
  <c r="CK624"/>
  <c r="CK626"/>
  <c r="CK625"/>
  <c r="CK628"/>
  <c r="CK629"/>
  <c r="CK611"/>
  <c r="CK630"/>
  <c r="CK631"/>
  <c r="CK632"/>
  <c r="CK633"/>
  <c r="CK634"/>
  <c r="CK635"/>
  <c r="CK636"/>
  <c r="CK637"/>
  <c r="CK638"/>
  <c r="CK639"/>
  <c r="CK640"/>
  <c r="CK641"/>
  <c r="CK642"/>
  <c r="CK643"/>
  <c r="CK644"/>
  <c r="CK645"/>
  <c r="CK646"/>
  <c r="CK647"/>
  <c r="CK648"/>
  <c r="CK649"/>
  <c r="CK650"/>
  <c r="CK651"/>
  <c r="CK652"/>
  <c r="CK653"/>
  <c r="CK654"/>
  <c r="CK655"/>
  <c r="CK656"/>
  <c r="CK657"/>
  <c r="CK658"/>
  <c r="CK659"/>
  <c r="CK660"/>
  <c r="CK661"/>
  <c r="CK662"/>
  <c r="CK663"/>
  <c r="CK664"/>
  <c r="CK665"/>
  <c r="CK666"/>
  <c r="CK667"/>
  <c r="CK668"/>
  <c r="CK669"/>
  <c r="CK670"/>
  <c r="CK671"/>
  <c r="CK672"/>
  <c r="CK673"/>
  <c r="CK674"/>
  <c r="CK677"/>
  <c r="CK678"/>
  <c r="CK679"/>
  <c r="CK680"/>
  <c r="CK681"/>
  <c r="CK682"/>
  <c r="CK683"/>
  <c r="CK684"/>
  <c r="CK685"/>
  <c r="CK688"/>
  <c r="CK689"/>
  <c r="CK690"/>
  <c r="CK694"/>
  <c r="CK692"/>
  <c r="CK691"/>
  <c r="CK695"/>
  <c r="CK699"/>
  <c r="CK700"/>
  <c r="CK701"/>
  <c r="CK702"/>
  <c r="CK703"/>
  <c r="CK704"/>
  <c r="CK705"/>
  <c r="CK706"/>
  <c r="CK707"/>
  <c r="CK708"/>
  <c r="CK709"/>
  <c r="CK710"/>
  <c r="CK717"/>
  <c r="CK1179"/>
  <c r="CK716"/>
  <c r="CK718"/>
  <c r="CK720"/>
  <c r="CK719"/>
  <c r="CK721"/>
  <c r="CK722"/>
  <c r="CK723"/>
  <c r="CK724"/>
  <c r="CK725"/>
  <c r="CK726"/>
  <c r="CK727"/>
  <c r="CK728"/>
  <c r="CK729"/>
  <c r="CK730"/>
  <c r="CK731"/>
  <c r="CK732"/>
  <c r="CK733"/>
  <c r="CK734"/>
  <c r="CK735"/>
  <c r="CK736"/>
  <c r="CK737"/>
  <c r="CK738"/>
  <c r="CK739"/>
  <c r="CK740"/>
  <c r="CK741"/>
  <c r="CK742"/>
  <c r="CK743"/>
  <c r="CK744"/>
  <c r="CK745"/>
  <c r="CK746"/>
  <c r="CK747"/>
  <c r="CK748"/>
  <c r="CK750"/>
  <c r="CK751"/>
  <c r="CK752"/>
  <c r="CK753"/>
  <c r="CK754"/>
  <c r="CK755"/>
  <c r="CK756"/>
  <c r="CK757"/>
  <c r="CK758"/>
  <c r="CK759"/>
  <c r="CK760"/>
  <c r="CK761"/>
  <c r="CK762"/>
  <c r="CK763"/>
  <c r="CK764"/>
  <c r="CK765"/>
  <c r="CK766"/>
  <c r="CK767"/>
  <c r="CK768"/>
  <c r="CK769"/>
  <c r="CK770"/>
  <c r="CK771"/>
  <c r="CK773"/>
  <c r="CK774"/>
  <c r="CK775"/>
  <c r="CK776"/>
  <c r="CK777"/>
  <c r="CK778"/>
  <c r="CK779"/>
  <c r="CK780"/>
  <c r="CK781"/>
  <c r="CK782"/>
  <c r="CK783"/>
  <c r="CK785"/>
  <c r="CK784"/>
  <c r="CK787"/>
  <c r="CK786"/>
  <c r="CK788"/>
  <c r="CK789"/>
  <c r="CK790"/>
  <c r="CK792"/>
  <c r="CK791"/>
  <c r="CK793"/>
  <c r="CK794"/>
  <c r="CK795"/>
  <c r="Q795" s="1"/>
  <c r="R795" s="1"/>
  <c r="T795" s="1"/>
  <c r="CK796"/>
  <c r="Q796" s="1"/>
  <c r="R796" s="1"/>
  <c r="T796" s="1"/>
  <c r="CK798"/>
  <c r="Q798" s="1"/>
  <c r="R798" s="1"/>
  <c r="T798" s="1"/>
  <c r="CK799"/>
  <c r="CK797"/>
  <c r="Q797" s="1"/>
  <c r="R797" s="1"/>
  <c r="T797" s="1"/>
  <c r="CK826"/>
  <c r="CK800"/>
  <c r="CK801"/>
  <c r="CK802"/>
  <c r="CK803"/>
  <c r="CK804"/>
  <c r="CK807"/>
  <c r="CK808"/>
  <c r="CK809"/>
  <c r="CK810"/>
  <c r="CK806"/>
  <c r="CK805"/>
  <c r="CK811"/>
  <c r="CK812"/>
  <c r="CK813"/>
  <c r="CK815"/>
  <c r="CK816"/>
  <c r="CK817"/>
  <c r="CK821"/>
  <c r="CK820"/>
  <c r="CK819"/>
  <c r="CK818"/>
  <c r="CK822"/>
  <c r="CK823"/>
  <c r="CK824"/>
  <c r="CK825"/>
  <c r="CK827"/>
  <c r="CK828"/>
  <c r="CK835"/>
  <c r="CK829"/>
  <c r="CK831"/>
  <c r="CK833"/>
  <c r="CK832"/>
  <c r="CK836"/>
  <c r="CK837"/>
  <c r="CK838"/>
  <c r="CK839"/>
  <c r="CK840"/>
  <c r="CK841"/>
  <c r="CK842"/>
  <c r="CK843"/>
  <c r="CK844"/>
  <c r="CK845"/>
  <c r="CK846"/>
  <c r="CK847"/>
  <c r="CK848"/>
  <c r="CK849"/>
  <c r="CK850"/>
  <c r="CK851"/>
  <c r="CK853"/>
  <c r="CK854"/>
  <c r="CK855"/>
  <c r="CK856"/>
  <c r="CK857"/>
  <c r="CK858"/>
  <c r="CK859"/>
  <c r="CK860"/>
  <c r="CK861"/>
  <c r="CK862"/>
  <c r="CK863"/>
  <c r="CK864"/>
  <c r="CK865"/>
  <c r="CK866"/>
  <c r="CK867"/>
  <c r="CK868"/>
  <c r="CK869"/>
  <c r="CK870"/>
  <c r="CK871"/>
  <c r="CK872"/>
  <c r="CK873"/>
  <c r="CK874"/>
  <c r="CK875"/>
  <c r="CK876"/>
  <c r="CK877"/>
  <c r="CK878"/>
  <c r="CK879"/>
  <c r="CK880"/>
  <c r="CK881"/>
  <c r="CK883"/>
  <c r="CK884"/>
  <c r="CK885"/>
  <c r="CK886"/>
  <c r="CK887"/>
  <c r="CK888"/>
  <c r="CK889"/>
  <c r="CK890"/>
  <c r="CK892"/>
  <c r="CK894"/>
  <c r="CK896"/>
  <c r="CK898"/>
  <c r="CK899"/>
  <c r="CK900"/>
  <c r="CK891"/>
  <c r="CK895"/>
  <c r="CK901"/>
  <c r="CK903"/>
  <c r="CK902"/>
  <c r="CK904"/>
  <c r="CK905"/>
  <c r="CK906"/>
  <c r="CK907"/>
  <c r="CK908"/>
  <c r="CK909"/>
  <c r="CK910"/>
  <c r="CK911"/>
  <c r="CK912"/>
  <c r="CK913"/>
  <c r="CK914"/>
  <c r="CK915"/>
  <c r="CK916"/>
  <c r="CK917"/>
  <c r="CK918"/>
  <c r="CK919"/>
  <c r="CK920"/>
  <c r="CK921"/>
  <c r="CK922"/>
  <c r="CK923"/>
  <c r="CK924"/>
  <c r="CK925"/>
  <c r="CK926"/>
  <c r="CK927"/>
  <c r="CK928"/>
  <c r="CK929"/>
  <c r="CK930"/>
  <c r="CK931"/>
  <c r="CK934"/>
  <c r="CK935"/>
  <c r="CK936"/>
  <c r="CK937"/>
  <c r="CK939"/>
  <c r="CK933"/>
  <c r="CK938"/>
  <c r="CK941"/>
  <c r="CK942"/>
  <c r="CK943"/>
  <c r="CK944"/>
  <c r="CK947"/>
  <c r="CK948"/>
  <c r="CK949"/>
  <c r="CK950"/>
  <c r="CK951"/>
  <c r="CK952"/>
  <c r="CK953"/>
  <c r="CK954"/>
  <c r="CK955"/>
  <c r="CK956"/>
  <c r="CK957"/>
  <c r="CK958"/>
  <c r="CK959"/>
  <c r="CK960"/>
  <c r="CK961"/>
  <c r="CK962"/>
  <c r="CK963"/>
  <c r="CK964"/>
  <c r="CK965"/>
  <c r="CK966"/>
  <c r="CK967"/>
  <c r="CK969"/>
  <c r="CK970"/>
  <c r="CK971"/>
  <c r="CK972"/>
  <c r="CK973"/>
  <c r="CK974"/>
  <c r="CK975"/>
  <c r="CK976"/>
  <c r="CK977"/>
  <c r="CK978"/>
  <c r="CK979"/>
  <c r="CK980"/>
  <c r="CK981"/>
  <c r="CK982"/>
  <c r="CK983"/>
  <c r="CK984"/>
  <c r="CK985"/>
  <c r="CK986"/>
  <c r="CK987"/>
  <c r="CK988"/>
  <c r="CK989"/>
  <c r="CK990"/>
  <c r="CK991"/>
  <c r="CK992"/>
  <c r="CK993"/>
  <c r="CK994"/>
  <c r="CK995"/>
  <c r="CK996"/>
  <c r="CK997"/>
  <c r="CK998"/>
  <c r="CK999"/>
  <c r="CK1000"/>
  <c r="CK1001"/>
  <c r="CK1002"/>
  <c r="CK1003"/>
  <c r="CK1005"/>
  <c r="CK1006"/>
  <c r="CK1007"/>
  <c r="CK1008"/>
  <c r="CK1009"/>
  <c r="CK1010"/>
  <c r="CK1011"/>
  <c r="CK1012"/>
  <c r="CK1014"/>
  <c r="CK1015"/>
  <c r="CK1013"/>
  <c r="CK1017"/>
  <c r="CK1018"/>
  <c r="CK1019"/>
  <c r="CK1020"/>
  <c r="CK1021"/>
  <c r="CK1022"/>
  <c r="CK1023"/>
  <c r="CK1024"/>
  <c r="CK1025"/>
  <c r="CK1026"/>
  <c r="CK1027"/>
  <c r="CK1028"/>
  <c r="CK1029"/>
  <c r="CK1030"/>
  <c r="CK1031"/>
  <c r="CK1032"/>
  <c r="CK1033"/>
  <c r="CK1034"/>
  <c r="CK1035"/>
  <c r="CK1036"/>
  <c r="CK1037"/>
  <c r="CK1038"/>
  <c r="CK1039"/>
  <c r="CK1040"/>
  <c r="CK1041"/>
  <c r="CK1042"/>
  <c r="CK1043"/>
  <c r="CK1044"/>
  <c r="CK1045"/>
  <c r="CK1046"/>
  <c r="CK1047"/>
  <c r="CK1048"/>
  <c r="CK1049"/>
  <c r="CK1051"/>
  <c r="CK1052"/>
  <c r="CK1053"/>
  <c r="CK1054"/>
  <c r="CK1055"/>
  <c r="CK1056"/>
  <c r="CK1057"/>
  <c r="CK1058"/>
  <c r="CK1059"/>
  <c r="CK1060"/>
  <c r="CK1061"/>
  <c r="CK1062"/>
  <c r="CK1063"/>
  <c r="CK1064"/>
  <c r="CK1065"/>
  <c r="CK1066"/>
  <c r="CK1068"/>
  <c r="CK1069"/>
  <c r="CK1070"/>
  <c r="CK78"/>
  <c r="CK1071"/>
  <c r="CK1072"/>
  <c r="CK1073"/>
  <c r="CK1074"/>
  <c r="CK1075"/>
  <c r="CK1076"/>
  <c r="CK1077"/>
  <c r="CK1078"/>
  <c r="CK1079"/>
  <c r="CK1080"/>
  <c r="CK1082"/>
  <c r="CK1086"/>
  <c r="CK1087"/>
  <c r="CK1090"/>
  <c r="CK1093"/>
  <c r="CK1091"/>
  <c r="CK1094"/>
  <c r="CK1081"/>
  <c r="CK1084"/>
  <c r="CK1085"/>
  <c r="CK1088"/>
  <c r="CK1089"/>
  <c r="CK1095"/>
  <c r="CK1096"/>
  <c r="CK1097"/>
  <c r="CK1098"/>
  <c r="CK1099"/>
  <c r="CK1100"/>
  <c r="CK1101"/>
  <c r="CK1102"/>
  <c r="CK1104"/>
  <c r="CK1112"/>
  <c r="CK1106"/>
  <c r="CK1107"/>
  <c r="CK1108"/>
  <c r="CK1105"/>
  <c r="CK1109"/>
  <c r="CK1110"/>
  <c r="CK1111"/>
  <c r="CK1103"/>
  <c r="CK1113"/>
  <c r="CK1125"/>
  <c r="CK1118"/>
  <c r="CK1119"/>
  <c r="CK1124"/>
  <c r="CK1121"/>
  <c r="CK1122"/>
  <c r="CK1117"/>
  <c r="CK1126"/>
  <c r="CK1127"/>
  <c r="CK1128"/>
  <c r="CK1129"/>
  <c r="CK1114"/>
  <c r="CK1115"/>
  <c r="CK1131"/>
  <c r="CK1136"/>
  <c r="CK1138"/>
  <c r="CK1132"/>
  <c r="CK1116"/>
  <c r="CK1135"/>
  <c r="CK1139"/>
  <c r="CK1140"/>
  <c r="CK1141"/>
  <c r="CK1134"/>
  <c r="CK1143"/>
  <c r="CK1137"/>
  <c r="CK1144"/>
  <c r="CK1145"/>
  <c r="CK1146"/>
  <c r="CK1147"/>
  <c r="CK1150"/>
  <c r="CK1149"/>
  <c r="CK1148"/>
  <c r="CK1152"/>
  <c r="CK1153"/>
  <c r="CK1154"/>
  <c r="CK1155"/>
  <c r="CK1156"/>
  <c r="CK1157"/>
  <c r="CK1158"/>
  <c r="CK1163"/>
  <c r="CK1161"/>
  <c r="CK1162"/>
  <c r="CK1164"/>
  <c r="CK1168"/>
  <c r="CK1169"/>
  <c r="CK1170"/>
  <c r="CK1173"/>
  <c r="CK1174"/>
  <c r="CK1175"/>
  <c r="CK1176"/>
  <c r="CK1177"/>
  <c r="CK1181"/>
  <c r="CK1182"/>
  <c r="CK1183"/>
  <c r="CK1184"/>
  <c r="CK1185"/>
  <c r="CK1186"/>
  <c r="CK1187"/>
  <c r="CK1188"/>
  <c r="CK1189"/>
  <c r="CK1190"/>
  <c r="CK1191"/>
  <c r="CK1192"/>
  <c r="CK1193"/>
  <c r="CK1194"/>
  <c r="CK1195"/>
  <c r="CK1196"/>
  <c r="CK1197"/>
  <c r="CK1198"/>
  <c r="CK1199"/>
  <c r="CK1200"/>
  <c r="CK1201"/>
  <c r="CK1203"/>
  <c r="CK1204"/>
  <c r="CK1205"/>
  <c r="CK1206"/>
  <c r="CK1207"/>
  <c r="CK1208"/>
  <c r="CK1209"/>
  <c r="CK1210"/>
  <c r="CK1211"/>
  <c r="CK1212"/>
  <c r="CK1215"/>
  <c r="CK1216"/>
  <c r="CK1217"/>
  <c r="CK1218"/>
  <c r="CK1219"/>
  <c r="CK1220"/>
  <c r="CK1221"/>
  <c r="CK1222"/>
  <c r="CK1223"/>
  <c r="CK1224"/>
  <c r="CK1225"/>
  <c r="CK1226"/>
  <c r="CK1227"/>
  <c r="CK1228"/>
  <c r="CK1229"/>
  <c r="CK1230"/>
  <c r="CK1231"/>
  <c r="CK1232"/>
  <c r="CK1233"/>
  <c r="CK1234"/>
  <c r="CK1235"/>
  <c r="CK1236"/>
  <c r="CK1237"/>
  <c r="CK1238"/>
  <c r="CK1239"/>
  <c r="CK1240"/>
  <c r="CK1241"/>
  <c r="CK1244"/>
  <c r="CK1245"/>
  <c r="CK1246"/>
  <c r="CK1250"/>
  <c r="CK1248"/>
  <c r="CK1247"/>
  <c r="CK1249"/>
  <c r="CK1251"/>
  <c r="CK1252"/>
  <c r="CK1254"/>
  <c r="CK1253"/>
  <c r="CK1255"/>
  <c r="CK1256"/>
  <c r="CK1257"/>
  <c r="CK1258"/>
  <c r="CK1264"/>
  <c r="CK1259"/>
  <c r="CK1260"/>
  <c r="CK1261"/>
  <c r="CK1262"/>
  <c r="CK1263"/>
  <c r="CK1265"/>
  <c r="CK1266"/>
  <c r="CK1267"/>
  <c r="CK1270"/>
  <c r="CK1268"/>
  <c r="CK1269"/>
  <c r="CK1271"/>
  <c r="CK1272"/>
  <c r="CK1274"/>
  <c r="CK1275"/>
  <c r="CK1276"/>
  <c r="CK1273"/>
  <c r="CK1277"/>
  <c r="CK1279"/>
  <c r="CK1280"/>
  <c r="CK1281"/>
  <c r="CK1278"/>
  <c r="CK1282"/>
  <c r="CK1283"/>
  <c r="CK1284"/>
  <c r="CK1285"/>
  <c r="CK1286"/>
  <c r="CK1287"/>
  <c r="CK1288"/>
  <c r="CK1289"/>
  <c r="CK1290"/>
  <c r="CK1291"/>
  <c r="CK1292"/>
  <c r="CK1293"/>
  <c r="CK1294"/>
  <c r="CK1295"/>
  <c r="CK1296"/>
  <c r="CK1297"/>
  <c r="CK1298"/>
  <c r="CK1299"/>
  <c r="CK1300"/>
  <c r="CK1301"/>
  <c r="CK1302"/>
  <c r="CK1303"/>
  <c r="CK1304"/>
  <c r="CK1305"/>
  <c r="CK1306"/>
  <c r="CK1307"/>
  <c r="CK1308"/>
  <c r="CK1309"/>
  <c r="CK1310"/>
  <c r="CK1312"/>
  <c r="CK1313"/>
  <c r="CK1314"/>
  <c r="CK1315"/>
  <c r="CK1317"/>
  <c r="CK1316"/>
  <c r="CK1318"/>
  <c r="CK1319"/>
  <c r="CK1320"/>
  <c r="CK1321"/>
  <c r="CK1322"/>
  <c r="CK1323"/>
  <c r="CK1324"/>
  <c r="CK1325"/>
  <c r="CK1326"/>
  <c r="CK1327"/>
  <c r="CK1328"/>
  <c r="CK1329"/>
  <c r="CK1330"/>
  <c r="CK1331"/>
  <c r="CK1332"/>
  <c r="CK1333"/>
  <c r="CK1334"/>
  <c r="CK1335"/>
  <c r="CK1338"/>
  <c r="CK1337"/>
  <c r="CK1340"/>
  <c r="CK1341"/>
  <c r="CK1342"/>
  <c r="CK1343"/>
  <c r="CK1344"/>
  <c r="CK1346"/>
  <c r="CK1347"/>
  <c r="CK1348"/>
  <c r="CK1349"/>
  <c r="CK1350"/>
  <c r="CK1351"/>
  <c r="CK1352"/>
  <c r="CK1353"/>
  <c r="CK1354"/>
  <c r="CK1355"/>
  <c r="CK1356"/>
  <c r="CK1357"/>
  <c r="CK1358"/>
  <c r="CK1359"/>
  <c r="CK1360"/>
  <c r="CK1361"/>
  <c r="CK1362"/>
  <c r="CK1365"/>
  <c r="CK1366"/>
  <c r="CK1367"/>
  <c r="CK1368"/>
  <c r="CK1369"/>
  <c r="CK1370"/>
  <c r="CK1371"/>
  <c r="CK1372"/>
  <c r="CK1373"/>
  <c r="CK1374"/>
  <c r="CK1375"/>
  <c r="CK1376"/>
  <c r="CK1377"/>
  <c r="CK1378"/>
  <c r="CK1379"/>
  <c r="CK1380"/>
  <c r="CK1381"/>
  <c r="CK1382"/>
  <c r="CK1383"/>
  <c r="CK1384"/>
  <c r="CK1385"/>
  <c r="CK1386"/>
  <c r="CK1387"/>
  <c r="CK1388"/>
  <c r="CK1389"/>
  <c r="CK1390"/>
  <c r="CK1392"/>
  <c r="CK1393"/>
  <c r="CK1394"/>
  <c r="CK1395"/>
  <c r="CK1396"/>
  <c r="CK1397"/>
  <c r="CK1398"/>
  <c r="CK1399"/>
  <c r="CK1400"/>
  <c r="CK1401"/>
  <c r="CK1402"/>
  <c r="CK1403"/>
  <c r="CK1404"/>
  <c r="CK1405"/>
  <c r="CK1406"/>
  <c r="CK1407"/>
  <c r="CK1408"/>
  <c r="CK1409"/>
  <c r="CK1410"/>
  <c r="CK1411"/>
  <c r="CK1412"/>
  <c r="CK1413"/>
  <c r="CK1414"/>
  <c r="CK1415"/>
  <c r="CK1416"/>
  <c r="CK1417"/>
  <c r="CK1418"/>
  <c r="CK1419"/>
  <c r="CK1420"/>
  <c r="CK1421"/>
  <c r="CK1422"/>
  <c r="CK1424"/>
  <c r="CK1425"/>
  <c r="CK1426"/>
  <c r="CK1423"/>
  <c r="CK1427"/>
  <c r="CK1428"/>
  <c r="CK1430"/>
  <c r="CK1431"/>
  <c r="CK1432"/>
  <c r="CK1433"/>
  <c r="CK1434"/>
  <c r="CK1435"/>
  <c r="CK1436"/>
  <c r="CK1437"/>
  <c r="CK1438"/>
  <c r="CK1440"/>
  <c r="CK1441"/>
  <c r="CK1442"/>
  <c r="CK556"/>
  <c r="CK568"/>
  <c r="CK569"/>
  <c r="CK431"/>
  <c r="CK432"/>
  <c r="CK675"/>
  <c r="CK676"/>
  <c r="CK712"/>
  <c r="CK713"/>
  <c r="CK686"/>
  <c r="CK687"/>
  <c r="CK697"/>
  <c r="CK698"/>
  <c r="CK1443"/>
  <c r="CK711"/>
  <c r="CK882"/>
  <c r="CK567"/>
  <c r="CK1444"/>
  <c r="CK1445"/>
  <c r="CK1446"/>
  <c r="CK1447"/>
  <c r="CK1448"/>
  <c r="CK1160"/>
  <c r="CK1159"/>
  <c r="CK1165"/>
  <c r="CK1171"/>
  <c r="CK1172"/>
  <c r="CK1242"/>
  <c r="CK1243"/>
  <c r="CK1449"/>
  <c r="CK1450"/>
  <c r="CK1451"/>
  <c r="CK1452"/>
  <c r="Q1452" s="1"/>
  <c r="R1452" s="1"/>
  <c r="T1452" s="1"/>
  <c r="CK1453"/>
  <c r="Q1453" s="1"/>
  <c r="R1453" s="1"/>
  <c r="T1453" s="1"/>
  <c r="CK1454"/>
  <c r="Q1454" s="1"/>
  <c r="R1454" s="1"/>
  <c r="T1454" s="1"/>
  <c r="CK1455"/>
  <c r="Q1455" s="1"/>
  <c r="R1455" s="1"/>
  <c r="T1455" s="1"/>
  <c r="CK1456"/>
  <c r="Q1456" s="1"/>
  <c r="R1456" s="1"/>
  <c r="T1456" s="1"/>
  <c r="CK1457"/>
  <c r="Q1457" s="1"/>
  <c r="R1457" s="1"/>
  <c r="T1457" s="1"/>
  <c r="CK1458"/>
  <c r="Q1458" s="1"/>
  <c r="R1458" s="1"/>
  <c r="T1458" s="1"/>
  <c r="CK1459"/>
  <c r="Q1459" s="1"/>
  <c r="R1459" s="1"/>
  <c r="T1459" s="1"/>
  <c r="CK1460"/>
  <c r="Q1460" s="1"/>
  <c r="R1460" s="1"/>
  <c r="T1460" s="1"/>
  <c r="CK1461"/>
  <c r="Q1461" s="1"/>
  <c r="R1461" s="1"/>
  <c r="T1461" s="1"/>
  <c r="CK575"/>
  <c r="Q575" s="1"/>
  <c r="R575" s="1"/>
  <c r="T575" s="1"/>
  <c r="CK576"/>
  <c r="Q576" s="1"/>
  <c r="R576" s="1"/>
  <c r="T576" s="1"/>
  <c r="CK1166"/>
  <c r="Q1166" s="1"/>
  <c r="R1166" s="1"/>
  <c r="T1166" s="1"/>
  <c r="CK1167"/>
  <c r="Q1167" s="1"/>
  <c r="R1167" s="1"/>
  <c r="T1167" s="1"/>
  <c r="CK1180"/>
  <c r="Q1180" s="1"/>
  <c r="R1180" s="1"/>
  <c r="T1180" s="1"/>
  <c r="CK714"/>
  <c r="Q714" s="1"/>
  <c r="R714" s="1"/>
  <c r="T714" s="1"/>
  <c r="CK715"/>
  <c r="Q715" s="1"/>
  <c r="R715" s="1"/>
  <c r="T715" s="1"/>
  <c r="CK565"/>
  <c r="Q565" s="1"/>
  <c r="R565" s="1"/>
  <c r="T565" s="1"/>
  <c r="CK566"/>
  <c r="Q566" s="1"/>
  <c r="R566" s="1"/>
  <c r="T566" s="1"/>
  <c r="CK1462"/>
  <c r="Q1462" s="1"/>
  <c r="R1462" s="1"/>
  <c r="T1462" s="1"/>
  <c r="CK1463"/>
  <c r="Q1463" s="1"/>
  <c r="R1463" s="1"/>
  <c r="T1463" s="1"/>
  <c r="CK693"/>
  <c r="Q693" s="1"/>
  <c r="R693" s="1"/>
  <c r="T693" s="1"/>
  <c r="CK696"/>
  <c r="Q696" s="1"/>
  <c r="R696" s="1"/>
  <c r="T696" s="1"/>
  <c r="CK1213"/>
  <c r="Q1213" s="1"/>
  <c r="R1213" s="1"/>
  <c r="T1213" s="1"/>
  <c r="CK1214"/>
  <c r="Q1214" s="1"/>
  <c r="R1214" s="1"/>
  <c r="T1214" s="1"/>
  <c r="CK1464"/>
  <c r="Q1464" s="1"/>
  <c r="R1464" s="1"/>
  <c r="T1464" s="1"/>
  <c r="CK1050"/>
  <c r="CK364"/>
  <c r="CK1202"/>
  <c r="Q1202" s="1"/>
  <c r="R1202" s="1"/>
  <c r="T1202" s="1"/>
  <c r="CK142"/>
  <c r="Q142" s="1"/>
  <c r="R142" s="1"/>
  <c r="T142" s="1"/>
  <c r="CK1016"/>
  <c r="Q1016" s="1"/>
  <c r="R1016" s="1"/>
  <c r="T1016" s="1"/>
  <c r="CK968"/>
  <c r="Q968" s="1"/>
  <c r="R968" s="1"/>
  <c r="T968" s="1"/>
  <c r="CK203"/>
  <c r="Q203" s="1"/>
  <c r="R203" s="1"/>
  <c r="T203" s="1"/>
  <c r="CK106"/>
  <c r="Q106" s="1"/>
  <c r="R106" s="1"/>
  <c r="T106" s="1"/>
  <c r="CK814"/>
  <c r="Q814" s="1"/>
  <c r="R814" s="1"/>
  <c r="T814" s="1"/>
  <c r="CK109"/>
  <c r="Q109" s="1"/>
  <c r="R109" s="1"/>
  <c r="T109" s="1"/>
  <c r="CK606"/>
  <c r="Q606" s="1"/>
  <c r="R606" s="1"/>
  <c r="T606" s="1"/>
  <c r="CK458"/>
  <c r="Q458" s="1"/>
  <c r="R458" s="1"/>
  <c r="T458" s="1"/>
  <c r="CK1345"/>
  <c r="Q1345" s="1"/>
  <c r="R1345" s="1"/>
  <c r="T1345" s="1"/>
  <c r="CK1391"/>
  <c r="Q1391" s="1"/>
  <c r="R1391" s="1"/>
  <c r="T1391" s="1"/>
  <c r="CK772"/>
  <c r="Q772" s="1"/>
  <c r="R772" s="1"/>
  <c r="T772" s="1"/>
  <c r="CK346"/>
  <c r="Q346" s="1"/>
  <c r="R346" s="1"/>
  <c r="T346" s="1"/>
  <c r="CK608"/>
  <c r="Q608" s="1"/>
  <c r="R608" s="1"/>
  <c r="T608" s="1"/>
  <c r="CK244"/>
  <c r="Q244" s="1"/>
  <c r="R244" s="1"/>
  <c r="T244" s="1"/>
  <c r="CK830"/>
  <c r="CK834"/>
  <c r="CK140"/>
  <c r="CK592"/>
  <c r="CK1083"/>
  <c r="CK1311"/>
  <c r="CK1439"/>
  <c r="CK1178"/>
  <c r="CK1465"/>
  <c r="CK1429"/>
  <c r="CK1336"/>
  <c r="CK1151"/>
  <c r="CK897"/>
  <c r="CK893"/>
  <c r="CK1466"/>
  <c r="CK1123"/>
  <c r="CK1120"/>
  <c r="CK509"/>
  <c r="CK492"/>
  <c r="CK307"/>
  <c r="CK945"/>
  <c r="CK1469"/>
  <c r="CK1142"/>
  <c r="CK1130"/>
  <c r="CK1133"/>
  <c r="CK749"/>
  <c r="CK1476"/>
  <c r="CK1477"/>
  <c r="CK1478"/>
  <c r="CK1479"/>
  <c r="CK1480"/>
  <c r="CK1481"/>
  <c r="H42" i="3"/>
  <c r="I42" s="1"/>
  <c r="U128" i="2" l="1"/>
  <c r="M128"/>
  <c r="O128" s="1"/>
  <c r="U921"/>
  <c r="M921"/>
  <c r="O921" s="1"/>
  <c r="U1080"/>
  <c r="M1080"/>
  <c r="O1080" s="1"/>
  <c r="U685"/>
  <c r="M685"/>
  <c r="O685" s="1"/>
  <c r="U202"/>
  <c r="M202"/>
  <c r="O202" s="1"/>
  <c r="U772"/>
  <c r="U606"/>
  <c r="U203"/>
  <c r="U1202"/>
  <c r="U566"/>
  <c r="U1458"/>
  <c r="U696"/>
  <c r="U1180"/>
  <c r="U575"/>
  <c r="U1454"/>
  <c r="U244"/>
  <c r="U1391"/>
  <c r="U109"/>
  <c r="U968"/>
  <c r="U1464"/>
  <c r="U693"/>
  <c r="U565"/>
  <c r="U1167"/>
  <c r="U1461"/>
  <c r="U1457"/>
  <c r="U1453"/>
  <c r="U346"/>
  <c r="U458"/>
  <c r="U106"/>
  <c r="U142"/>
  <c r="U1213"/>
  <c r="U1462"/>
  <c r="U714"/>
  <c r="U576"/>
  <c r="U1459"/>
  <c r="U1455"/>
  <c r="U608"/>
  <c r="U1345"/>
  <c r="U814"/>
  <c r="U1016"/>
  <c r="U1214"/>
  <c r="U1463"/>
  <c r="U715"/>
  <c r="U1166"/>
  <c r="U1460"/>
  <c r="U1456"/>
  <c r="U1452"/>
  <c r="BD3"/>
  <c r="H238" i="3"/>
  <c r="I238" s="1"/>
  <c r="H194"/>
  <c r="I194" s="1"/>
  <c r="H203"/>
  <c r="I203" s="1"/>
  <c r="H135"/>
  <c r="I135" s="1"/>
  <c r="H134"/>
  <c r="I134" s="1"/>
  <c r="H88"/>
  <c r="I88" s="1"/>
  <c r="H87"/>
  <c r="I87" s="1"/>
  <c r="H89"/>
  <c r="I89" s="1"/>
  <c r="H90"/>
  <c r="I90" s="1"/>
  <c r="H65" l="1"/>
  <c r="I65" s="1"/>
  <c r="K15" i="5"/>
  <c r="K6" l="1"/>
  <c r="K7"/>
  <c r="K8"/>
  <c r="K9"/>
  <c r="K10"/>
  <c r="K11"/>
  <c r="K12"/>
  <c r="K13"/>
  <c r="K14"/>
  <c r="K16"/>
  <c r="K17"/>
  <c r="K105"/>
  <c r="K104"/>
  <c r="K103"/>
  <c r="K102"/>
  <c r="K101"/>
  <c r="K100"/>
  <c r="K99"/>
  <c r="K98"/>
  <c r="K97"/>
  <c r="K96"/>
  <c r="K95"/>
  <c r="K94"/>
  <c r="K93"/>
  <c r="K92"/>
  <c r="K91"/>
  <c r="K90"/>
  <c r="K89"/>
  <c r="K88"/>
  <c r="K87"/>
  <c r="K86"/>
  <c r="K85"/>
  <c r="K84"/>
  <c r="K83"/>
  <c r="K82"/>
  <c r="K81"/>
  <c r="K80"/>
  <c r="K79"/>
  <c r="K78"/>
  <c r="K77"/>
  <c r="K76"/>
  <c r="K75"/>
  <c r="K74"/>
  <c r="K73"/>
  <c r="K72"/>
  <c r="K71"/>
  <c r="K70"/>
  <c r="K69"/>
  <c r="K68"/>
  <c r="K67"/>
  <c r="K66"/>
  <c r="K65"/>
  <c r="K64"/>
  <c r="K63"/>
  <c r="K62"/>
  <c r="K61"/>
  <c r="K60"/>
  <c r="K59"/>
  <c r="K58"/>
  <c r="K57"/>
  <c r="K56"/>
  <c r="K55"/>
  <c r="K54"/>
  <c r="K53"/>
  <c r="K52"/>
  <c r="K51"/>
  <c r="K50"/>
  <c r="K49"/>
  <c r="K48"/>
  <c r="K47"/>
  <c r="K46"/>
  <c r="K45"/>
  <c r="K44"/>
  <c r="K43"/>
  <c r="K42"/>
  <c r="K41"/>
  <c r="K40"/>
  <c r="K39"/>
  <c r="K38"/>
  <c r="K37"/>
  <c r="K36"/>
  <c r="K35"/>
  <c r="K34"/>
  <c r="K33"/>
  <c r="K32"/>
  <c r="K31"/>
  <c r="K30"/>
  <c r="K29"/>
  <c r="K28"/>
  <c r="K27"/>
  <c r="K26"/>
  <c r="K25"/>
  <c r="K24"/>
  <c r="K23"/>
  <c r="K22"/>
  <c r="K21"/>
  <c r="K20"/>
  <c r="K19"/>
  <c r="K18"/>
  <c r="R47" i="3"/>
  <c r="R48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9"/>
  <c r="R10"/>
  <c r="R11"/>
  <c r="R12"/>
  <c r="R13"/>
  <c r="H966"/>
  <c r="I966" s="1"/>
  <c r="H967"/>
  <c r="I967" s="1"/>
  <c r="H968"/>
  <c r="I968" s="1"/>
  <c r="H884"/>
  <c r="I884" s="1"/>
  <c r="H885"/>
  <c r="I885" s="1"/>
  <c r="H886"/>
  <c r="I886" s="1"/>
  <c r="H887"/>
  <c r="I887" s="1"/>
  <c r="H888"/>
  <c r="I888" s="1"/>
  <c r="H889"/>
  <c r="I889" s="1"/>
  <c r="H890"/>
  <c r="I890" s="1"/>
  <c r="H891"/>
  <c r="I891" s="1"/>
  <c r="H1018"/>
  <c r="I1018" s="1"/>
  <c r="H1176"/>
  <c r="I1176" s="1"/>
  <c r="H1175"/>
  <c r="I1175" s="1"/>
  <c r="H1174"/>
  <c r="I1174" s="1"/>
  <c r="H1173"/>
  <c r="I1173" s="1"/>
  <c r="H1172"/>
  <c r="I1172" s="1"/>
  <c r="H1171"/>
  <c r="I1171" s="1"/>
  <c r="H1170"/>
  <c r="I1170" s="1"/>
  <c r="H1169"/>
  <c r="I1169" s="1"/>
  <c r="H1168"/>
  <c r="I1168" s="1"/>
  <c r="H1167"/>
  <c r="I1167" s="1"/>
  <c r="H1166"/>
  <c r="I1166" s="1"/>
  <c r="H1165"/>
  <c r="I1165" s="1"/>
  <c r="H1164"/>
  <c r="I1164" s="1"/>
  <c r="H1163"/>
  <c r="I1163" s="1"/>
  <c r="H1162"/>
  <c r="I1162" s="1"/>
  <c r="H1161"/>
  <c r="I1161" s="1"/>
  <c r="H1160"/>
  <c r="I1160" s="1"/>
  <c r="H1159"/>
  <c r="I1159" s="1"/>
  <c r="H1158"/>
  <c r="I1158" s="1"/>
  <c r="H1157"/>
  <c r="I1157" s="1"/>
  <c r="H1156"/>
  <c r="I1156" s="1"/>
  <c r="H1155"/>
  <c r="I1155" s="1"/>
  <c r="H1154"/>
  <c r="I1154" s="1"/>
  <c r="H1153"/>
  <c r="I1153" s="1"/>
  <c r="H1152"/>
  <c r="I1152" s="1"/>
  <c r="H1151"/>
  <c r="I1151" s="1"/>
  <c r="H1150"/>
  <c r="I1150" s="1"/>
  <c r="H1149"/>
  <c r="I1149" s="1"/>
  <c r="H1148"/>
  <c r="I1148" s="1"/>
  <c r="H1147"/>
  <c r="I1147" s="1"/>
  <c r="H1146"/>
  <c r="I1146" s="1"/>
  <c r="H1145"/>
  <c r="I1145" s="1"/>
  <c r="H1144"/>
  <c r="I1144" s="1"/>
  <c r="H1143"/>
  <c r="I1143" s="1"/>
  <c r="H1142"/>
  <c r="I1142" s="1"/>
  <c r="H1141"/>
  <c r="I1141" s="1"/>
  <c r="H1140"/>
  <c r="I1140" s="1"/>
  <c r="H1139"/>
  <c r="I1139" s="1"/>
  <c r="H1138"/>
  <c r="I1138" s="1"/>
  <c r="H1137"/>
  <c r="I1137" s="1"/>
  <c r="H1136"/>
  <c r="I1136" s="1"/>
  <c r="H1135"/>
  <c r="I1135" s="1"/>
  <c r="H1134"/>
  <c r="I1134" s="1"/>
  <c r="H1133"/>
  <c r="I1133" s="1"/>
  <c r="H1132"/>
  <c r="I1132" s="1"/>
  <c r="H1131"/>
  <c r="I1131" s="1"/>
  <c r="H1130"/>
  <c r="I1130" s="1"/>
  <c r="H1129"/>
  <c r="I1129" s="1"/>
  <c r="H1128"/>
  <c r="I1128" s="1"/>
  <c r="H1127"/>
  <c r="I1127" s="1"/>
  <c r="H1126"/>
  <c r="I1126" s="1"/>
  <c r="H1125"/>
  <c r="I1125" s="1"/>
  <c r="H1124"/>
  <c r="I1124" s="1"/>
  <c r="H1123"/>
  <c r="I1123" s="1"/>
  <c r="H1122"/>
  <c r="I1122" s="1"/>
  <c r="H1121"/>
  <c r="I1121" s="1"/>
  <c r="H1120"/>
  <c r="I1120" s="1"/>
  <c r="H1119"/>
  <c r="I1119" s="1"/>
  <c r="H1118"/>
  <c r="I1118" s="1"/>
  <c r="H1117"/>
  <c r="I1117" s="1"/>
  <c r="H1116"/>
  <c r="I1116" s="1"/>
  <c r="H1115"/>
  <c r="I1115" s="1"/>
  <c r="H1114"/>
  <c r="I1114" s="1"/>
  <c r="H1113"/>
  <c r="I1113" s="1"/>
  <c r="H1112"/>
  <c r="I1112" s="1"/>
  <c r="H1111"/>
  <c r="I1111" s="1"/>
  <c r="H1110"/>
  <c r="I1110" s="1"/>
  <c r="H1109"/>
  <c r="I1109" s="1"/>
  <c r="H1108"/>
  <c r="I1108" s="1"/>
  <c r="H1107"/>
  <c r="I1107" s="1"/>
  <c r="H1106"/>
  <c r="I1106" s="1"/>
  <c r="H1105"/>
  <c r="I1105" s="1"/>
  <c r="H1104"/>
  <c r="I1104" s="1"/>
  <c r="H1103"/>
  <c r="I1103" s="1"/>
  <c r="H1102"/>
  <c r="I1102" s="1"/>
  <c r="H1101"/>
  <c r="I1101" s="1"/>
  <c r="H1100"/>
  <c r="I1100" s="1"/>
  <c r="H1099"/>
  <c r="I1099" s="1"/>
  <c r="H1098"/>
  <c r="I1098" s="1"/>
  <c r="H1097"/>
  <c r="I1097" s="1"/>
  <c r="H1096"/>
  <c r="I1096" s="1"/>
  <c r="H1095"/>
  <c r="I1095" s="1"/>
  <c r="H1094"/>
  <c r="I1094" s="1"/>
  <c r="H1093"/>
  <c r="I1093" s="1"/>
  <c r="H1092"/>
  <c r="I1092" s="1"/>
  <c r="H1091"/>
  <c r="I1091" s="1"/>
  <c r="H1090"/>
  <c r="I1090" s="1"/>
  <c r="H1089"/>
  <c r="I1089" s="1"/>
  <c r="H1088"/>
  <c r="I1088" s="1"/>
  <c r="H1087"/>
  <c r="I1087" s="1"/>
  <c r="H1086"/>
  <c r="I1086" s="1"/>
  <c r="H1085"/>
  <c r="I1085" s="1"/>
  <c r="H1084"/>
  <c r="I1084" s="1"/>
  <c r="H1083"/>
  <c r="I1083" s="1"/>
  <c r="H1082"/>
  <c r="I1082" s="1"/>
  <c r="H1081"/>
  <c r="I1081" s="1"/>
  <c r="H1080"/>
  <c r="I1080" s="1"/>
  <c r="H1079"/>
  <c r="I1079" s="1"/>
  <c r="H1078"/>
  <c r="I1078" s="1"/>
  <c r="H1077"/>
  <c r="I1077" s="1"/>
  <c r="H1076"/>
  <c r="I1076" s="1"/>
  <c r="H1075"/>
  <c r="I1075" s="1"/>
  <c r="H1074"/>
  <c r="I1074" s="1"/>
  <c r="H1073"/>
  <c r="I1073" s="1"/>
  <c r="H1072"/>
  <c r="I1072" s="1"/>
  <c r="H1071"/>
  <c r="I1071" s="1"/>
  <c r="H1070"/>
  <c r="I1070" s="1"/>
  <c r="H1069"/>
  <c r="I1069" s="1"/>
  <c r="H1068"/>
  <c r="I1068" s="1"/>
  <c r="H1067"/>
  <c r="I1067" s="1"/>
  <c r="H1066"/>
  <c r="I1066" s="1"/>
  <c r="H1065"/>
  <c r="I1065" s="1"/>
  <c r="H1064"/>
  <c r="I1064" s="1"/>
  <c r="H1063"/>
  <c r="I1063" s="1"/>
  <c r="H1062"/>
  <c r="I1062" s="1"/>
  <c r="H1061"/>
  <c r="I1061" s="1"/>
  <c r="H1060"/>
  <c r="I1060" s="1"/>
  <c r="H1059"/>
  <c r="I1059" s="1"/>
  <c r="H1058"/>
  <c r="I1058" s="1"/>
  <c r="H1057"/>
  <c r="I1057" s="1"/>
  <c r="H1056"/>
  <c r="I1056" s="1"/>
  <c r="H1055"/>
  <c r="I1055" s="1"/>
  <c r="H1054"/>
  <c r="I1054" s="1"/>
  <c r="H1053"/>
  <c r="I1053" s="1"/>
  <c r="H1052"/>
  <c r="I1052" s="1"/>
  <c r="H1051"/>
  <c r="I1051" s="1"/>
  <c r="H1050"/>
  <c r="I1050" s="1"/>
  <c r="H1049"/>
  <c r="I1049" s="1"/>
  <c r="H1048"/>
  <c r="I1048" s="1"/>
  <c r="H1047"/>
  <c r="I1047" s="1"/>
  <c r="H1046"/>
  <c r="I1046" s="1"/>
  <c r="H1045"/>
  <c r="I1045" s="1"/>
  <c r="H1044"/>
  <c r="I1044" s="1"/>
  <c r="H1043"/>
  <c r="I1043" s="1"/>
  <c r="H1042"/>
  <c r="I1042" s="1"/>
  <c r="H1041"/>
  <c r="I1041" s="1"/>
  <c r="H1040"/>
  <c r="I1040" s="1"/>
  <c r="H1039"/>
  <c r="I1039" s="1"/>
  <c r="H1038"/>
  <c r="I1038" s="1"/>
  <c r="H1037"/>
  <c r="I1037" s="1"/>
  <c r="H1036"/>
  <c r="I1036" s="1"/>
  <c r="H1035"/>
  <c r="I1035" s="1"/>
  <c r="H1034"/>
  <c r="I1034" s="1"/>
  <c r="H1033"/>
  <c r="I1033" s="1"/>
  <c r="H147"/>
  <c r="I147" s="1"/>
  <c r="H1032"/>
  <c r="I1032" s="1"/>
  <c r="H1031"/>
  <c r="I1031" s="1"/>
  <c r="H1030"/>
  <c r="I1030" s="1"/>
  <c r="H1029"/>
  <c r="I1029" s="1"/>
  <c r="H1028"/>
  <c r="I1028" s="1"/>
  <c r="H1027"/>
  <c r="I1027" s="1"/>
  <c r="H1026"/>
  <c r="I1026" s="1"/>
  <c r="H1025"/>
  <c r="I1025" s="1"/>
  <c r="H766"/>
  <c r="I766" s="1"/>
  <c r="H1024"/>
  <c r="I1024" s="1"/>
  <c r="H1023"/>
  <c r="I1023" s="1"/>
  <c r="H1022"/>
  <c r="I1022" s="1"/>
  <c r="H1021"/>
  <c r="I1021" s="1"/>
  <c r="H1020"/>
  <c r="I1020" s="1"/>
  <c r="H1019"/>
  <c r="I1019" s="1"/>
  <c r="H1017"/>
  <c r="I1017" s="1"/>
  <c r="H1016"/>
  <c r="I1016" s="1"/>
  <c r="H1015"/>
  <c r="I1015" s="1"/>
  <c r="H1014"/>
  <c r="I1014" s="1"/>
  <c r="H1013"/>
  <c r="I1013" s="1"/>
  <c r="H1012"/>
  <c r="I1012" s="1"/>
  <c r="H1011"/>
  <c r="I1011" s="1"/>
  <c r="H1010"/>
  <c r="I1010" s="1"/>
  <c r="H1009"/>
  <c r="I1009" s="1"/>
  <c r="H1008"/>
  <c r="I1008" s="1"/>
  <c r="H1007"/>
  <c r="I1007" s="1"/>
  <c r="H1006"/>
  <c r="I1006" s="1"/>
  <c r="H1005"/>
  <c r="I1005" s="1"/>
  <c r="H1004"/>
  <c r="I1004" s="1"/>
  <c r="H1003"/>
  <c r="I1003" s="1"/>
  <c r="H45"/>
  <c r="I45" s="1"/>
  <c r="H1001"/>
  <c r="I1001" s="1"/>
  <c r="H899"/>
  <c r="I899" s="1"/>
  <c r="H1000"/>
  <c r="I1000" s="1"/>
  <c r="H999"/>
  <c r="I999" s="1"/>
  <c r="H969"/>
  <c r="I969" s="1"/>
  <c r="H998"/>
  <c r="I998" s="1"/>
  <c r="H997"/>
  <c r="I997" s="1"/>
  <c r="H636"/>
  <c r="I636" s="1"/>
  <c r="H635"/>
  <c r="I635" s="1"/>
  <c r="H996"/>
  <c r="I996" s="1"/>
  <c r="H995"/>
  <c r="I995" s="1"/>
  <c r="H994"/>
  <c r="I994" s="1"/>
  <c r="H993"/>
  <c r="I993" s="1"/>
  <c r="H992"/>
  <c r="I992" s="1"/>
  <c r="H991"/>
  <c r="I991" s="1"/>
  <c r="H990"/>
  <c r="I990" s="1"/>
  <c r="H989"/>
  <c r="I989" s="1"/>
  <c r="H988"/>
  <c r="I988" s="1"/>
  <c r="H948"/>
  <c r="I948" s="1"/>
  <c r="H947"/>
  <c r="I947" s="1"/>
  <c r="H987"/>
  <c r="I987" s="1"/>
  <c r="H986"/>
  <c r="I986" s="1"/>
  <c r="H985"/>
  <c r="I985" s="1"/>
  <c r="H639"/>
  <c r="I639" s="1"/>
  <c r="H638"/>
  <c r="I638" s="1"/>
  <c r="H637"/>
  <c r="I637" s="1"/>
  <c r="H946"/>
  <c r="I946" s="1"/>
  <c r="H945"/>
  <c r="I945" s="1"/>
  <c r="H944"/>
  <c r="I944" s="1"/>
  <c r="H932"/>
  <c r="I932" s="1"/>
  <c r="H760"/>
  <c r="I760" s="1"/>
  <c r="H759"/>
  <c r="I759" s="1"/>
  <c r="H758"/>
  <c r="I758" s="1"/>
  <c r="H757"/>
  <c r="I757" s="1"/>
  <c r="H965"/>
  <c r="I965" s="1"/>
  <c r="H931"/>
  <c r="I931" s="1"/>
  <c r="H930"/>
  <c r="I930" s="1"/>
  <c r="H929"/>
  <c r="I929" s="1"/>
  <c r="H928"/>
  <c r="I928" s="1"/>
  <c r="H918"/>
  <c r="I918" s="1"/>
  <c r="H756"/>
  <c r="I756" s="1"/>
  <c r="H897"/>
  <c r="I897" s="1"/>
  <c r="H896"/>
  <c r="I896" s="1"/>
  <c r="H895"/>
  <c r="I895" s="1"/>
  <c r="H894"/>
  <c r="I894" s="1"/>
  <c r="H893"/>
  <c r="I893" s="1"/>
  <c r="H964"/>
  <c r="I964" s="1"/>
  <c r="H963"/>
  <c r="I963" s="1"/>
  <c r="H962"/>
  <c r="I962" s="1"/>
  <c r="H961"/>
  <c r="I961" s="1"/>
  <c r="H875"/>
  <c r="I875" s="1"/>
  <c r="H984"/>
  <c r="I984" s="1"/>
  <c r="H900"/>
  <c r="I900" s="1"/>
  <c r="H960"/>
  <c r="I960" s="1"/>
  <c r="H959"/>
  <c r="I959" s="1"/>
  <c r="H958"/>
  <c r="I958" s="1"/>
  <c r="H983"/>
  <c r="I983" s="1"/>
  <c r="H982"/>
  <c r="I982" s="1"/>
  <c r="H981"/>
  <c r="I981" s="1"/>
  <c r="H980"/>
  <c r="I980" s="1"/>
  <c r="H979"/>
  <c r="I979" s="1"/>
  <c r="H957"/>
  <c r="I957" s="1"/>
  <c r="H977"/>
  <c r="I977" s="1"/>
  <c r="H976"/>
  <c r="I976" s="1"/>
  <c r="H975"/>
  <c r="I975" s="1"/>
  <c r="H974"/>
  <c r="I974" s="1"/>
  <c r="H973"/>
  <c r="I973" s="1"/>
  <c r="H955"/>
  <c r="I955" s="1"/>
  <c r="H954"/>
  <c r="I954" s="1"/>
  <c r="H941"/>
  <c r="I941" s="1"/>
  <c r="H940"/>
  <c r="I940" s="1"/>
  <c r="H937"/>
  <c r="I937" s="1"/>
  <c r="H936"/>
  <c r="I936" s="1"/>
  <c r="H935"/>
  <c r="I935" s="1"/>
  <c r="H934"/>
  <c r="I934" s="1"/>
  <c r="H933"/>
  <c r="I933" s="1"/>
  <c r="H925"/>
  <c r="I925" s="1"/>
  <c r="H924"/>
  <c r="I924" s="1"/>
  <c r="H598"/>
  <c r="I598" s="1"/>
  <c r="H923"/>
  <c r="I923" s="1"/>
  <c r="H922"/>
  <c r="I922" s="1"/>
  <c r="H912"/>
  <c r="I912" s="1"/>
  <c r="H911"/>
  <c r="I911" s="1"/>
  <c r="H910"/>
  <c r="I910" s="1"/>
  <c r="H909"/>
  <c r="I909" s="1"/>
  <c r="H880"/>
  <c r="I880" s="1"/>
  <c r="H879"/>
  <c r="I879" s="1"/>
  <c r="H816"/>
  <c r="I816" s="1"/>
  <c r="H815"/>
  <c r="I815" s="1"/>
  <c r="H814"/>
  <c r="I814" s="1"/>
  <c r="H813"/>
  <c r="I813" s="1"/>
  <c r="H971"/>
  <c r="I971" s="1"/>
  <c r="H970"/>
  <c r="I970" s="1"/>
  <c r="H949"/>
  <c r="I949" s="1"/>
  <c r="H774"/>
  <c r="I774" s="1"/>
  <c r="H872"/>
  <c r="I872" s="1"/>
  <c r="H871"/>
  <c r="I871" s="1"/>
  <c r="H870"/>
  <c r="I870" s="1"/>
  <c r="H921"/>
  <c r="I921" s="1"/>
  <c r="H920"/>
  <c r="I920" s="1"/>
  <c r="V248" i="2"/>
  <c r="I248"/>
  <c r="J248" s="1"/>
  <c r="V820"/>
  <c r="I820"/>
  <c r="J820" s="1"/>
  <c r="V661"/>
  <c r="I661"/>
  <c r="J661" s="1"/>
  <c r="H619" i="3"/>
  <c r="I619" s="1"/>
  <c r="H607"/>
  <c r="I607" s="1"/>
  <c r="V218" i="2"/>
  <c r="I218"/>
  <c r="J218" s="1"/>
  <c r="V227"/>
  <c r="I227"/>
  <c r="J227" s="1"/>
  <c r="H685" i="3"/>
  <c r="I685" s="1"/>
  <c r="H684"/>
  <c r="I684" s="1"/>
  <c r="H606"/>
  <c r="I606" s="1"/>
  <c r="H726"/>
  <c r="I726" s="1"/>
  <c r="H727"/>
  <c r="I727" s="1"/>
  <c r="J22" i="2"/>
  <c r="J62"/>
  <c r="J107"/>
  <c r="J202"/>
  <c r="J351"/>
  <c r="J379"/>
  <c r="J399"/>
  <c r="J542"/>
  <c r="J562"/>
  <c r="J563"/>
  <c r="J595"/>
  <c r="J599"/>
  <c r="J598"/>
  <c r="J632"/>
  <c r="J718"/>
  <c r="J735"/>
  <c r="J770"/>
  <c r="J927"/>
  <c r="J1053"/>
  <c r="J1062"/>
  <c r="J1210"/>
  <c r="J1215"/>
  <c r="J1231"/>
  <c r="J1249"/>
  <c r="J1255"/>
  <c r="J1318"/>
  <c r="J1335"/>
  <c r="J1434"/>
  <c r="G202"/>
  <c r="G685"/>
  <c r="H564" i="3"/>
  <c r="I564" s="1"/>
  <c r="H535"/>
  <c r="I535" s="1"/>
  <c r="H500"/>
  <c r="I500" s="1"/>
  <c r="H490"/>
  <c r="I490" s="1"/>
  <c r="H295"/>
  <c r="I295" s="1"/>
  <c r="H235"/>
  <c r="I235" s="1"/>
  <c r="H424"/>
  <c r="I424" s="1"/>
  <c r="H425"/>
  <c r="I425" s="1"/>
  <c r="V7" i="2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75"/>
  <c r="V76"/>
  <c r="V77"/>
  <c r="V79"/>
  <c r="V80"/>
  <c r="V81"/>
  <c r="V82"/>
  <c r="V83"/>
  <c r="V84"/>
  <c r="V85"/>
  <c r="V86"/>
  <c r="V88"/>
  <c r="V89"/>
  <c r="V90"/>
  <c r="V91"/>
  <c r="V92"/>
  <c r="V93"/>
  <c r="V94"/>
  <c r="V95"/>
  <c r="V96"/>
  <c r="V97"/>
  <c r="V98"/>
  <c r="V99"/>
  <c r="V100"/>
  <c r="V101"/>
  <c r="V102"/>
  <c r="V103"/>
  <c r="V104"/>
  <c r="V105"/>
  <c r="V107"/>
  <c r="V108"/>
  <c r="V110"/>
  <c r="V111"/>
  <c r="V112"/>
  <c r="V113"/>
  <c r="V114"/>
  <c r="V115"/>
  <c r="V116"/>
  <c r="V117"/>
  <c r="V118"/>
  <c r="V119"/>
  <c r="V120"/>
  <c r="V121"/>
  <c r="V123"/>
  <c r="V124"/>
  <c r="V125"/>
  <c r="V126"/>
  <c r="V127"/>
  <c r="V128"/>
  <c r="V129"/>
  <c r="V130"/>
  <c r="V131"/>
  <c r="V132"/>
  <c r="V133"/>
  <c r="V134"/>
  <c r="V135"/>
  <c r="V136"/>
  <c r="V137"/>
  <c r="V138"/>
  <c r="V139"/>
  <c r="V141"/>
  <c r="V143"/>
  <c r="V144"/>
  <c r="V145"/>
  <c r="V146"/>
  <c r="V147"/>
  <c r="V148"/>
  <c r="V149"/>
  <c r="V150"/>
  <c r="V151"/>
  <c r="V152"/>
  <c r="V153"/>
  <c r="V154"/>
  <c r="V155"/>
  <c r="V156"/>
  <c r="V157"/>
  <c r="V158"/>
  <c r="V159"/>
  <c r="V160"/>
  <c r="V161"/>
  <c r="V162"/>
  <c r="V163"/>
  <c r="V164"/>
  <c r="V165"/>
  <c r="V166"/>
  <c r="V167"/>
  <c r="V168"/>
  <c r="V169"/>
  <c r="V170"/>
  <c r="V171"/>
  <c r="V172"/>
  <c r="V173"/>
  <c r="V174"/>
  <c r="V175"/>
  <c r="V176"/>
  <c r="V177"/>
  <c r="V178"/>
  <c r="V179"/>
  <c r="V180"/>
  <c r="V181"/>
  <c r="V182"/>
  <c r="V183"/>
  <c r="V184"/>
  <c r="V185"/>
  <c r="V186"/>
  <c r="V187"/>
  <c r="V188"/>
  <c r="V189"/>
  <c r="V190"/>
  <c r="V191"/>
  <c r="V192"/>
  <c r="V194"/>
  <c r="V195"/>
  <c r="V196"/>
  <c r="V197"/>
  <c r="V199"/>
  <c r="V200"/>
  <c r="V201"/>
  <c r="V202"/>
  <c r="V204"/>
  <c r="V205"/>
  <c r="V206"/>
  <c r="V207"/>
  <c r="V208"/>
  <c r="V209"/>
  <c r="V210"/>
  <c r="V211"/>
  <c r="V212"/>
  <c r="V213"/>
  <c r="V214"/>
  <c r="V215"/>
  <c r="V216"/>
  <c r="V217"/>
  <c r="V219"/>
  <c r="V220"/>
  <c r="V221"/>
  <c r="V222"/>
  <c r="V223"/>
  <c r="V224"/>
  <c r="V228"/>
  <c r="V229"/>
  <c r="V230"/>
  <c r="V231"/>
  <c r="V232"/>
  <c r="V233"/>
  <c r="V234"/>
  <c r="V235"/>
  <c r="V236"/>
  <c r="V237"/>
  <c r="V238"/>
  <c r="V239"/>
  <c r="V240"/>
  <c r="V241"/>
  <c r="V242"/>
  <c r="V243"/>
  <c r="V245"/>
  <c r="V246"/>
  <c r="V247"/>
  <c r="V249"/>
  <c r="V250"/>
  <c r="V251"/>
  <c r="V252"/>
  <c r="V253"/>
  <c r="V254"/>
  <c r="V255"/>
  <c r="V256"/>
  <c r="V257"/>
  <c r="V258"/>
  <c r="V259"/>
  <c r="V261"/>
  <c r="V262"/>
  <c r="V263"/>
  <c r="V264"/>
  <c r="V265"/>
  <c r="V266"/>
  <c r="V267"/>
  <c r="V268"/>
  <c r="V269"/>
  <c r="V270"/>
  <c r="V271"/>
  <c r="V272"/>
  <c r="V273"/>
  <c r="V274"/>
  <c r="V275"/>
  <c r="V276"/>
  <c r="V277"/>
  <c r="V278"/>
  <c r="V279"/>
  <c r="V280"/>
  <c r="V281"/>
  <c r="V282"/>
  <c r="V283"/>
  <c r="V284"/>
  <c r="V285"/>
  <c r="V286"/>
  <c r="V287"/>
  <c r="V288"/>
  <c r="V289"/>
  <c r="V290"/>
  <c r="V291"/>
  <c r="V292"/>
  <c r="V293"/>
  <c r="V295"/>
  <c r="V296"/>
  <c r="V297"/>
  <c r="V298"/>
  <c r="V299"/>
  <c r="V300"/>
  <c r="V301"/>
  <c r="V302"/>
  <c r="V303"/>
  <c r="V306"/>
  <c r="V308"/>
  <c r="V309"/>
  <c r="V310"/>
  <c r="V311"/>
  <c r="V312"/>
  <c r="V313"/>
  <c r="V314"/>
  <c r="V315"/>
  <c r="V316"/>
  <c r="V317"/>
  <c r="V318"/>
  <c r="V319"/>
  <c r="V320"/>
  <c r="V321"/>
  <c r="V819"/>
  <c r="V818"/>
  <c r="V322"/>
  <c r="V323"/>
  <c r="V324"/>
  <c r="V327"/>
  <c r="V328"/>
  <c r="V329"/>
  <c r="V330"/>
  <c r="V331"/>
  <c r="V332"/>
  <c r="V345"/>
  <c r="V333"/>
  <c r="V334"/>
  <c r="V336"/>
  <c r="V338"/>
  <c r="V339"/>
  <c r="V340"/>
  <c r="V341"/>
  <c r="V342"/>
  <c r="V343"/>
  <c r="V344"/>
  <c r="V347"/>
  <c r="V348"/>
  <c r="V349"/>
  <c r="V350"/>
  <c r="V351"/>
  <c r="V352"/>
  <c r="V353"/>
  <c r="V354"/>
  <c r="V365"/>
  <c r="V355"/>
  <c r="V356"/>
  <c r="V357"/>
  <c r="V358"/>
  <c r="V359"/>
  <c r="V360"/>
  <c r="V361"/>
  <c r="V362"/>
  <c r="V363"/>
  <c r="V366"/>
  <c r="V367"/>
  <c r="V368"/>
  <c r="V369"/>
  <c r="V370"/>
  <c r="V371"/>
  <c r="V372"/>
  <c r="V373"/>
  <c r="V374"/>
  <c r="V375"/>
  <c r="V376"/>
  <c r="V377"/>
  <c r="V378"/>
  <c r="V379"/>
  <c r="V380"/>
  <c r="V381"/>
  <c r="V382"/>
  <c r="V383"/>
  <c r="V384"/>
  <c r="V385"/>
  <c r="V390"/>
  <c r="V391"/>
  <c r="V392"/>
  <c r="V393"/>
  <c r="V394"/>
  <c r="V395"/>
  <c r="V396"/>
  <c r="V397"/>
  <c r="V398"/>
  <c r="V399"/>
  <c r="V400"/>
  <c r="V401"/>
  <c r="V402"/>
  <c r="V403"/>
  <c r="V404"/>
  <c r="V405"/>
  <c r="V406"/>
  <c r="V407"/>
  <c r="V408"/>
  <c r="V409"/>
  <c r="V410"/>
  <c r="V411"/>
  <c r="V412"/>
  <c r="V413"/>
  <c r="V414"/>
  <c r="V415"/>
  <c r="V416"/>
  <c r="V417"/>
  <c r="V418"/>
  <c r="V419"/>
  <c r="V420"/>
  <c r="V421"/>
  <c r="V422"/>
  <c r="V423"/>
  <c r="V424"/>
  <c r="V425"/>
  <c r="V426"/>
  <c r="V427"/>
  <c r="V428"/>
  <c r="V429"/>
  <c r="V430"/>
  <c r="V433"/>
  <c r="V434"/>
  <c r="V435"/>
  <c r="V436"/>
  <c r="V437"/>
  <c r="V438"/>
  <c r="V439"/>
  <c r="V440"/>
  <c r="V441"/>
  <c r="V443"/>
  <c r="V446"/>
  <c r="V447"/>
  <c r="V448"/>
  <c r="V449"/>
  <c r="V450"/>
  <c r="V451"/>
  <c r="V452"/>
  <c r="V453"/>
  <c r="V454"/>
  <c r="V455"/>
  <c r="V456"/>
  <c r="V457"/>
  <c r="V459"/>
  <c r="V460"/>
  <c r="V461"/>
  <c r="V462"/>
  <c r="V463"/>
  <c r="V464"/>
  <c r="V465"/>
  <c r="V466"/>
  <c r="V467"/>
  <c r="V468"/>
  <c r="V469"/>
  <c r="V470"/>
  <c r="V471"/>
  <c r="V473"/>
  <c r="V475"/>
  <c r="V476"/>
  <c r="V477"/>
  <c r="V478"/>
  <c r="V479"/>
  <c r="V480"/>
  <c r="V482"/>
  <c r="V483"/>
  <c r="V484"/>
  <c r="V485"/>
  <c r="V486"/>
  <c r="V487"/>
  <c r="V488"/>
  <c r="V489"/>
  <c r="V490"/>
  <c r="V491"/>
  <c r="V493"/>
  <c r="V494"/>
  <c r="V495"/>
  <c r="V496"/>
  <c r="V497"/>
  <c r="V498"/>
  <c r="V499"/>
  <c r="V500"/>
  <c r="V501"/>
  <c r="V502"/>
  <c r="V503"/>
  <c r="V504"/>
  <c r="V505"/>
  <c r="V506"/>
  <c r="V507"/>
  <c r="V508"/>
  <c r="V510"/>
  <c r="V511"/>
  <c r="V512"/>
  <c r="V513"/>
  <c r="V514"/>
  <c r="V515"/>
  <c r="V516"/>
  <c r="V517"/>
  <c r="V518"/>
  <c r="V520"/>
  <c r="V521"/>
  <c r="V522"/>
  <c r="V523"/>
  <c r="V524"/>
  <c r="V525"/>
  <c r="V526"/>
  <c r="V527"/>
  <c r="V528"/>
  <c r="V529"/>
  <c r="V530"/>
  <c r="V531"/>
  <c r="V532"/>
  <c r="V533"/>
  <c r="V534"/>
  <c r="V535"/>
  <c r="V536"/>
  <c r="V537"/>
  <c r="V538"/>
  <c r="V539"/>
  <c r="V540"/>
  <c r="V541"/>
  <c r="V542"/>
  <c r="V543"/>
  <c r="V544"/>
  <c r="V545"/>
  <c r="V546"/>
  <c r="V547"/>
  <c r="V548"/>
  <c r="V549"/>
  <c r="V550"/>
  <c r="V551"/>
  <c r="V552"/>
  <c r="V553"/>
  <c r="V554"/>
  <c r="V555"/>
  <c r="V557"/>
  <c r="V558"/>
  <c r="V559"/>
  <c r="V560"/>
  <c r="V561"/>
  <c r="V562"/>
  <c r="V563"/>
  <c r="V564"/>
  <c r="V570"/>
  <c r="V571"/>
  <c r="V572"/>
  <c r="V573"/>
  <c r="V574"/>
  <c r="V577"/>
  <c r="V578"/>
  <c r="V579"/>
  <c r="V580"/>
  <c r="V582"/>
  <c r="V583"/>
  <c r="V584"/>
  <c r="V597"/>
  <c r="V596"/>
  <c r="V594"/>
  <c r="V589"/>
  <c r="V593"/>
  <c r="V591"/>
  <c r="V590"/>
  <c r="V601"/>
  <c r="V600"/>
  <c r="V595"/>
  <c r="V586"/>
  <c r="V587"/>
  <c r="V602"/>
  <c r="V585"/>
  <c r="V865"/>
  <c r="V866"/>
  <c r="V599"/>
  <c r="V598"/>
  <c r="V603"/>
  <c r="V604"/>
  <c r="V605"/>
  <c r="V607"/>
  <c r="V612"/>
  <c r="V614"/>
  <c r="V615"/>
  <c r="V616"/>
  <c r="V617"/>
  <c r="V618"/>
  <c r="V613"/>
  <c r="V619"/>
  <c r="V620"/>
  <c r="V622"/>
  <c r="V621"/>
  <c r="V627"/>
  <c r="V623"/>
  <c r="V624"/>
  <c r="V626"/>
  <c r="V625"/>
  <c r="V628"/>
  <c r="V629"/>
  <c r="V611"/>
  <c r="V630"/>
  <c r="V631"/>
  <c r="V632"/>
  <c r="V633"/>
  <c r="V634"/>
  <c r="V635"/>
  <c r="V636"/>
  <c r="V637"/>
  <c r="V639"/>
  <c r="V638"/>
  <c r="V640"/>
  <c r="V641"/>
  <c r="V642"/>
  <c r="V643"/>
  <c r="V644"/>
  <c r="V645"/>
  <c r="V646"/>
  <c r="V647"/>
  <c r="V648"/>
  <c r="V649"/>
  <c r="V650"/>
  <c r="V651"/>
  <c r="V652"/>
  <c r="V653"/>
  <c r="V654"/>
  <c r="V655"/>
  <c r="V672"/>
  <c r="V660"/>
  <c r="V663"/>
  <c r="V662"/>
  <c r="V665"/>
  <c r="V666"/>
  <c r="V670"/>
  <c r="V656"/>
  <c r="V659"/>
  <c r="V664"/>
  <c r="V668"/>
  <c r="V667"/>
  <c r="V669"/>
  <c r="V671"/>
  <c r="V657"/>
  <c r="V674"/>
  <c r="V677"/>
  <c r="V678"/>
  <c r="V679"/>
  <c r="V680"/>
  <c r="V681"/>
  <c r="V682"/>
  <c r="V683"/>
  <c r="V684"/>
  <c r="V685"/>
  <c r="V688"/>
  <c r="V689"/>
  <c r="V690"/>
  <c r="V694"/>
  <c r="V692"/>
  <c r="V691"/>
  <c r="V695"/>
  <c r="V699"/>
  <c r="V700"/>
  <c r="V701"/>
  <c r="V702"/>
  <c r="V703"/>
  <c r="V704"/>
  <c r="V705"/>
  <c r="V706"/>
  <c r="V707"/>
  <c r="V708"/>
  <c r="V709"/>
  <c r="V710"/>
  <c r="V717"/>
  <c r="V1179"/>
  <c r="V718"/>
  <c r="V720"/>
  <c r="V719"/>
  <c r="V721"/>
  <c r="V722"/>
  <c r="V723"/>
  <c r="V724"/>
  <c r="V725"/>
  <c r="V726"/>
  <c r="V727"/>
  <c r="V728"/>
  <c r="V729"/>
  <c r="V730"/>
  <c r="V731"/>
  <c r="V732"/>
  <c r="V733"/>
  <c r="V734"/>
  <c r="V736"/>
  <c r="V737"/>
  <c r="V738"/>
  <c r="V739"/>
  <c r="V740"/>
  <c r="V741"/>
  <c r="V742"/>
  <c r="V743"/>
  <c r="V744"/>
  <c r="V745"/>
  <c r="V746"/>
  <c r="V747"/>
  <c r="V748"/>
  <c r="V750"/>
  <c r="V751"/>
  <c r="V752"/>
  <c r="V753"/>
  <c r="V754"/>
  <c r="V755"/>
  <c r="V756"/>
  <c r="V757"/>
  <c r="V758"/>
  <c r="V759"/>
  <c r="V760"/>
  <c r="V761"/>
  <c r="V762"/>
  <c r="V763"/>
  <c r="V764"/>
  <c r="V765"/>
  <c r="V766"/>
  <c r="V767"/>
  <c r="V768"/>
  <c r="V769"/>
  <c r="V770"/>
  <c r="V771"/>
  <c r="V773"/>
  <c r="V774"/>
  <c r="V775"/>
  <c r="V776"/>
  <c r="V777"/>
  <c r="V778"/>
  <c r="V779"/>
  <c r="V780"/>
  <c r="V781"/>
  <c r="V782"/>
  <c r="V783"/>
  <c r="V785"/>
  <c r="V784"/>
  <c r="V787"/>
  <c r="V788"/>
  <c r="V789"/>
  <c r="V790"/>
  <c r="V792"/>
  <c r="V791"/>
  <c r="V793"/>
  <c r="V794"/>
  <c r="V795"/>
  <c r="V796"/>
  <c r="V798"/>
  <c r="V799"/>
  <c r="V797"/>
  <c r="V826"/>
  <c r="V800"/>
  <c r="V801"/>
  <c r="V802"/>
  <c r="V803"/>
  <c r="V804"/>
  <c r="V807"/>
  <c r="V808"/>
  <c r="V809"/>
  <c r="V810"/>
  <c r="V811"/>
  <c r="V812"/>
  <c r="V813"/>
  <c r="V817"/>
  <c r="V821"/>
  <c r="V822"/>
  <c r="V823"/>
  <c r="V824"/>
  <c r="V825"/>
  <c r="V827"/>
  <c r="V828"/>
  <c r="V829"/>
  <c r="V831"/>
  <c r="V833"/>
  <c r="V832"/>
  <c r="V836"/>
  <c r="V837"/>
  <c r="V838"/>
  <c r="V839"/>
  <c r="V840"/>
  <c r="V841"/>
  <c r="V842"/>
  <c r="V843"/>
  <c r="V844"/>
  <c r="V845"/>
  <c r="V846"/>
  <c r="V847"/>
  <c r="V848"/>
  <c r="V849"/>
  <c r="V850"/>
  <c r="V851"/>
  <c r="V853"/>
  <c r="V854"/>
  <c r="V855"/>
  <c r="V856"/>
  <c r="V857"/>
  <c r="V858"/>
  <c r="V859"/>
  <c r="V860"/>
  <c r="V861"/>
  <c r="V862"/>
  <c r="V863"/>
  <c r="V864"/>
  <c r="V868"/>
  <c r="V870"/>
  <c r="V871"/>
  <c r="V872"/>
  <c r="V873"/>
  <c r="V874"/>
  <c r="V875"/>
  <c r="V876"/>
  <c r="V877"/>
  <c r="V878"/>
  <c r="V879"/>
  <c r="V880"/>
  <c r="V883"/>
  <c r="V884"/>
  <c r="V885"/>
  <c r="V886"/>
  <c r="V887"/>
  <c r="V888"/>
  <c r="V889"/>
  <c r="V890"/>
  <c r="V892"/>
  <c r="V894"/>
  <c r="V896"/>
  <c r="V898"/>
  <c r="V899"/>
  <c r="V900"/>
  <c r="V891"/>
  <c r="V895"/>
  <c r="V901"/>
  <c r="V903"/>
  <c r="V904"/>
  <c r="V905"/>
  <c r="V907"/>
  <c r="V908"/>
  <c r="V909"/>
  <c r="V910"/>
  <c r="V911"/>
  <c r="V912"/>
  <c r="V913"/>
  <c r="V914"/>
  <c r="V915"/>
  <c r="V916"/>
  <c r="V917"/>
  <c r="V918"/>
  <c r="V919"/>
  <c r="V920"/>
  <c r="V921"/>
  <c r="V922"/>
  <c r="V923"/>
  <c r="V924"/>
  <c r="V925"/>
  <c r="V926"/>
  <c r="V927"/>
  <c r="V928"/>
  <c r="V929"/>
  <c r="V930"/>
  <c r="V931"/>
  <c r="V934"/>
  <c r="V935"/>
  <c r="V936"/>
  <c r="V937"/>
  <c r="V939"/>
  <c r="V941"/>
  <c r="V942"/>
  <c r="V943"/>
  <c r="V944"/>
  <c r="V947"/>
  <c r="V948"/>
  <c r="V949"/>
  <c r="V950"/>
  <c r="V951"/>
  <c r="V952"/>
  <c r="V953"/>
  <c r="V954"/>
  <c r="V955"/>
  <c r="V956"/>
  <c r="V957"/>
  <c r="V958"/>
  <c r="V959"/>
  <c r="V960"/>
  <c r="V961"/>
  <c r="V962"/>
  <c r="V963"/>
  <c r="V964"/>
  <c r="V965"/>
  <c r="V966"/>
  <c r="V967"/>
  <c r="V970"/>
  <c r="V971"/>
  <c r="V972"/>
  <c r="V973"/>
  <c r="V974"/>
  <c r="V975"/>
  <c r="V976"/>
  <c r="V977"/>
  <c r="V978"/>
  <c r="V979"/>
  <c r="V980"/>
  <c r="V981"/>
  <c r="V982"/>
  <c r="V983"/>
  <c r="V984"/>
  <c r="V985"/>
  <c r="V986"/>
  <c r="V987"/>
  <c r="V988"/>
  <c r="V989"/>
  <c r="V990"/>
  <c r="V991"/>
  <c r="V992"/>
  <c r="V993"/>
  <c r="V994"/>
  <c r="V995"/>
  <c r="V996"/>
  <c r="V997"/>
  <c r="V998"/>
  <c r="V999"/>
  <c r="V1000"/>
  <c r="V1001"/>
  <c r="V1002"/>
  <c r="V1003"/>
  <c r="V1005"/>
  <c r="V1006"/>
  <c r="V1007"/>
  <c r="V1008"/>
  <c r="V1009"/>
  <c r="V1010"/>
  <c r="V1011"/>
  <c r="V1012"/>
  <c r="V1014"/>
  <c r="V1015"/>
  <c r="V1013"/>
  <c r="V1017"/>
  <c r="V1018"/>
  <c r="V1019"/>
  <c r="V1020"/>
  <c r="V1021"/>
  <c r="V1022"/>
  <c r="V1023"/>
  <c r="V1024"/>
  <c r="V1025"/>
  <c r="V1026"/>
  <c r="V1027"/>
  <c r="V1028"/>
  <c r="V1029"/>
  <c r="V1030"/>
  <c r="V1031"/>
  <c r="V1032"/>
  <c r="V1033"/>
  <c r="V1034"/>
  <c r="V1035"/>
  <c r="V1036"/>
  <c r="V1038"/>
  <c r="V1039"/>
  <c r="V1040"/>
  <c r="V1041"/>
  <c r="V1042"/>
  <c r="V1043"/>
  <c r="V1044"/>
  <c r="V1045"/>
  <c r="V1046"/>
  <c r="V1047"/>
  <c r="V1048"/>
  <c r="V1049"/>
  <c r="V1051"/>
  <c r="V1052"/>
  <c r="V1053"/>
  <c r="V1054"/>
  <c r="V1055"/>
  <c r="V1056"/>
  <c r="V1059"/>
  <c r="V1060"/>
  <c r="V1061"/>
  <c r="V1062"/>
  <c r="V1063"/>
  <c r="V1064"/>
  <c r="V1065"/>
  <c r="V1068"/>
  <c r="V1069"/>
  <c r="V1070"/>
  <c r="V78"/>
  <c r="V1071"/>
  <c r="V1072"/>
  <c r="V1073"/>
  <c r="V1074"/>
  <c r="V1075"/>
  <c r="V1076"/>
  <c r="V1077"/>
  <c r="V1078"/>
  <c r="V1079"/>
  <c r="V1080"/>
  <c r="V1082"/>
  <c r="V1086"/>
  <c r="V1087"/>
  <c r="V1090"/>
  <c r="V1093"/>
  <c r="V1091"/>
  <c r="V1094"/>
  <c r="V1081"/>
  <c r="V1084"/>
  <c r="V1085"/>
  <c r="V1088"/>
  <c r="V1089"/>
  <c r="V1095"/>
  <c r="V1096"/>
  <c r="V1097"/>
  <c r="V1098"/>
  <c r="V1099"/>
  <c r="V1100"/>
  <c r="V1101"/>
  <c r="V1102"/>
  <c r="V1104"/>
  <c r="V1112"/>
  <c r="V1105"/>
  <c r="V1106"/>
  <c r="V1107"/>
  <c r="V1108"/>
  <c r="V1109"/>
  <c r="V1110"/>
  <c r="V1111"/>
  <c r="V1103"/>
  <c r="V1113"/>
  <c r="V1118"/>
  <c r="V1119"/>
  <c r="V1124"/>
  <c r="V1121"/>
  <c r="V1122"/>
  <c r="V1117"/>
  <c r="V1126"/>
  <c r="V1127"/>
  <c r="V1128"/>
  <c r="V1129"/>
  <c r="V1114"/>
  <c r="V1115"/>
  <c r="V1131"/>
  <c r="V1136"/>
  <c r="V1138"/>
  <c r="V1132"/>
  <c r="V1116"/>
  <c r="V1135"/>
  <c r="V1139"/>
  <c r="V1140"/>
  <c r="V1141"/>
  <c r="V1134"/>
  <c r="V1143"/>
  <c r="V1137"/>
  <c r="V1144"/>
  <c r="V1145"/>
  <c r="V1146"/>
  <c r="V1147"/>
  <c r="V1150"/>
  <c r="V1149"/>
  <c r="V1148"/>
  <c r="V1152"/>
  <c r="V1153"/>
  <c r="V1154"/>
  <c r="V1155"/>
  <c r="V1156"/>
  <c r="V1157"/>
  <c r="V1158"/>
  <c r="V1163"/>
  <c r="V1161"/>
  <c r="V1162"/>
  <c r="V1164"/>
  <c r="V1168"/>
  <c r="V1169"/>
  <c r="V1170"/>
  <c r="V1173"/>
  <c r="V1174"/>
  <c r="V1175"/>
  <c r="V1176"/>
  <c r="V1181"/>
  <c r="V1182"/>
  <c r="V1183"/>
  <c r="V1184"/>
  <c r="V1185"/>
  <c r="V1186"/>
  <c r="V1187"/>
  <c r="V1188"/>
  <c r="V1189"/>
  <c r="V1190"/>
  <c r="V1191"/>
  <c r="V1192"/>
  <c r="V1193"/>
  <c r="V1194"/>
  <c r="V1195"/>
  <c r="V1196"/>
  <c r="V1197"/>
  <c r="V1198"/>
  <c r="V1199"/>
  <c r="V1200"/>
  <c r="V1203"/>
  <c r="V1204"/>
  <c r="V1205"/>
  <c r="V1207"/>
  <c r="V1208"/>
  <c r="V1209"/>
  <c r="V1210"/>
  <c r="V1211"/>
  <c r="V1212"/>
  <c r="V1215"/>
  <c r="V1216"/>
  <c r="V1217"/>
  <c r="V1218"/>
  <c r="V1219"/>
  <c r="V1225"/>
  <c r="V1223"/>
  <c r="V1224"/>
  <c r="V1221"/>
  <c r="V1222"/>
  <c r="V1226"/>
  <c r="V1228"/>
  <c r="V1220"/>
  <c r="V1227"/>
  <c r="V1232"/>
  <c r="V1230"/>
  <c r="V1231"/>
  <c r="V1233"/>
  <c r="V1240"/>
  <c r="V1239"/>
  <c r="V1241"/>
  <c r="V1244"/>
  <c r="V1245"/>
  <c r="V1246"/>
  <c r="V1250"/>
  <c r="V1248"/>
  <c r="V1247"/>
  <c r="V1249"/>
  <c r="V1251"/>
  <c r="V1252"/>
  <c r="V1254"/>
  <c r="V1255"/>
  <c r="V1256"/>
  <c r="V1257"/>
  <c r="V1258"/>
  <c r="V1260"/>
  <c r="V1261"/>
  <c r="V1262"/>
  <c r="V1263"/>
  <c r="V1265"/>
  <c r="V1266"/>
  <c r="V1267"/>
  <c r="V1270"/>
  <c r="V1268"/>
  <c r="V1269"/>
  <c r="V1271"/>
  <c r="V1272"/>
  <c r="V1274"/>
  <c r="V1275"/>
  <c r="V1276"/>
  <c r="V1273"/>
  <c r="V1277"/>
  <c r="V1279"/>
  <c r="V1280"/>
  <c r="V1281"/>
  <c r="V1278"/>
  <c r="V1283"/>
  <c r="V1284"/>
  <c r="V1285"/>
  <c r="V1286"/>
  <c r="V1287"/>
  <c r="V1288"/>
  <c r="V1289"/>
  <c r="V1290"/>
  <c r="V1291"/>
  <c r="V1292"/>
  <c r="V1293"/>
  <c r="V1294"/>
  <c r="V1296"/>
  <c r="V1297"/>
  <c r="V1298"/>
  <c r="V1300"/>
  <c r="V1301"/>
  <c r="V1302"/>
  <c r="V1303"/>
  <c r="V1305"/>
  <c r="V1306"/>
  <c r="V1307"/>
  <c r="V1308"/>
  <c r="V1309"/>
  <c r="V1310"/>
  <c r="V1312"/>
  <c r="V1313"/>
  <c r="V1314"/>
  <c r="V1315"/>
  <c r="V1317"/>
  <c r="V1316"/>
  <c r="V1318"/>
  <c r="V1319"/>
  <c r="V1320"/>
  <c r="V1321"/>
  <c r="V1322"/>
  <c r="V1323"/>
  <c r="V1324"/>
  <c r="V1325"/>
  <c r="V1326"/>
  <c r="V1327"/>
  <c r="V1328"/>
  <c r="V1329"/>
  <c r="V1330"/>
  <c r="V1331"/>
  <c r="V1332"/>
  <c r="V1333"/>
  <c r="V1334"/>
  <c r="V1335"/>
  <c r="V1338"/>
  <c r="V1337"/>
  <c r="V1340"/>
  <c r="V1341"/>
  <c r="V1342"/>
  <c r="V1343"/>
  <c r="V1344"/>
  <c r="V1346"/>
  <c r="V1347"/>
  <c r="V1348"/>
  <c r="V1349"/>
  <c r="V1350"/>
  <c r="V1352"/>
  <c r="V1353"/>
  <c r="V1354"/>
  <c r="V1355"/>
  <c r="V1356"/>
  <c r="V1357"/>
  <c r="V1358"/>
  <c r="V1359"/>
  <c r="V1361"/>
  <c r="V1362"/>
  <c r="V1365"/>
  <c r="V1366"/>
  <c r="V1367"/>
  <c r="V1368"/>
  <c r="V1369"/>
  <c r="V1370"/>
  <c r="V1371"/>
  <c r="V1372"/>
  <c r="V1373"/>
  <c r="V1374"/>
  <c r="V1375"/>
  <c r="V1376"/>
  <c r="V1377"/>
  <c r="V1378"/>
  <c r="V1379"/>
  <c r="V1380"/>
  <c r="V1384"/>
  <c r="V1385"/>
  <c r="V1386"/>
  <c r="V1387"/>
  <c r="V1388"/>
  <c r="V1389"/>
  <c r="V1390"/>
  <c r="V1392"/>
  <c r="V1393"/>
  <c r="V1394"/>
  <c r="V1396"/>
  <c r="V1397"/>
  <c r="V1398"/>
  <c r="V1399"/>
  <c r="V1402"/>
  <c r="V1403"/>
  <c r="V1404"/>
  <c r="V1405"/>
  <c r="V1406"/>
  <c r="V1407"/>
  <c r="V1409"/>
  <c r="V1410"/>
  <c r="V1411"/>
  <c r="V1413"/>
  <c r="V1414"/>
  <c r="V1416"/>
  <c r="V1417"/>
  <c r="V1418"/>
  <c r="V1419"/>
  <c r="V1420"/>
  <c r="V815"/>
  <c r="V816"/>
  <c r="V1421"/>
  <c r="V1422"/>
  <c r="V1424"/>
  <c r="V1425"/>
  <c r="V1426"/>
  <c r="V1423"/>
  <c r="V1427"/>
  <c r="V1428"/>
  <c r="V1430"/>
  <c r="V1431"/>
  <c r="V1432"/>
  <c r="V1433"/>
  <c r="V1434"/>
  <c r="V1435"/>
  <c r="V1436"/>
  <c r="V1437"/>
  <c r="V1438"/>
  <c r="V1440"/>
  <c r="V1441"/>
  <c r="V1442"/>
  <c r="V556"/>
  <c r="V568"/>
  <c r="V569"/>
  <c r="V431"/>
  <c r="V432"/>
  <c r="V675"/>
  <c r="V676"/>
  <c r="V712"/>
  <c r="V713"/>
  <c r="V686"/>
  <c r="V687"/>
  <c r="V697"/>
  <c r="V698"/>
  <c r="V1443"/>
  <c r="V711"/>
  <c r="V882"/>
  <c r="V567"/>
  <c r="V1444"/>
  <c r="V1445"/>
  <c r="V1446"/>
  <c r="V1447"/>
  <c r="V1448"/>
  <c r="V1160"/>
  <c r="V1159"/>
  <c r="V1165"/>
  <c r="V1171"/>
  <c r="V1172"/>
  <c r="V1242"/>
  <c r="V1243"/>
  <c r="V1449"/>
  <c r="V1450"/>
  <c r="V1451"/>
  <c r="V1282"/>
  <c r="V1452"/>
  <c r="V87"/>
  <c r="V1453"/>
  <c r="V1454"/>
  <c r="V1455"/>
  <c r="V1351"/>
  <c r="V1456"/>
  <c r="V902"/>
  <c r="V1457"/>
  <c r="V1458"/>
  <c r="V1459"/>
  <c r="V1395"/>
  <c r="V1253"/>
  <c r="V1400"/>
  <c r="V1460"/>
  <c r="V1201"/>
  <c r="V1066"/>
  <c r="V1461"/>
  <c r="V575"/>
  <c r="V576"/>
  <c r="V1166"/>
  <c r="V1167"/>
  <c r="V1180"/>
  <c r="V714"/>
  <c r="V715"/>
  <c r="V565"/>
  <c r="V566"/>
  <c r="V1462"/>
  <c r="V1463"/>
  <c r="V693"/>
  <c r="V696"/>
  <c r="V1213"/>
  <c r="V1214"/>
  <c r="V1464"/>
  <c r="V1264"/>
  <c r="V1125"/>
  <c r="V1237"/>
  <c r="V1238"/>
  <c r="V881"/>
  <c r="V1381"/>
  <c r="V673"/>
  <c r="V1304"/>
  <c r="V294"/>
  <c r="V835"/>
  <c r="V1259"/>
  <c r="V658"/>
  <c r="V933"/>
  <c r="V938"/>
  <c r="V735"/>
  <c r="V581"/>
  <c r="V716"/>
  <c r="V325"/>
  <c r="V337"/>
  <c r="V260"/>
  <c r="V335"/>
  <c r="V1037"/>
  <c r="V1234"/>
  <c r="V1235"/>
  <c r="V326"/>
  <c r="V1360"/>
  <c r="V1299"/>
  <c r="V225"/>
  <c r="V226"/>
  <c r="V1050"/>
  <c r="V1229"/>
  <c r="V1206"/>
  <c r="V1401"/>
  <c r="V806"/>
  <c r="V786"/>
  <c r="V867"/>
  <c r="V805"/>
  <c r="V1415"/>
  <c r="V386"/>
  <c r="V387"/>
  <c r="V388"/>
  <c r="V389"/>
  <c r="V442"/>
  <c r="V1057"/>
  <c r="V1058"/>
  <c r="V304"/>
  <c r="V1236"/>
  <c r="V305"/>
  <c r="V474"/>
  <c r="V1383"/>
  <c r="V1408"/>
  <c r="V1382"/>
  <c r="V74"/>
  <c r="V906"/>
  <c r="V1177"/>
  <c r="V610"/>
  <c r="V609"/>
  <c r="V445"/>
  <c r="V1412"/>
  <c r="V364"/>
  <c r="V969"/>
  <c r="V869"/>
  <c r="V1202"/>
  <c r="V519"/>
  <c r="V1295"/>
  <c r="V142"/>
  <c r="V122"/>
  <c r="V1016"/>
  <c r="V968"/>
  <c r="V203"/>
  <c r="V106"/>
  <c r="V814"/>
  <c r="V109"/>
  <c r="V606"/>
  <c r="V458"/>
  <c r="V1345"/>
  <c r="V1391"/>
  <c r="V772"/>
  <c r="V346"/>
  <c r="V608"/>
  <c r="V244"/>
  <c r="V830"/>
  <c r="V834"/>
  <c r="V140"/>
  <c r="V592"/>
  <c r="V1083"/>
  <c r="V1311"/>
  <c r="V1439"/>
  <c r="V1178"/>
  <c r="V1465"/>
  <c r="V1429"/>
  <c r="V1336"/>
  <c r="V1151"/>
  <c r="V897"/>
  <c r="V893"/>
  <c r="V1466"/>
  <c r="V1123"/>
  <c r="V1120"/>
  <c r="V509"/>
  <c r="V492"/>
  <c r="V307"/>
  <c r="V945"/>
  <c r="V1469"/>
  <c r="V1142"/>
  <c r="V1130"/>
  <c r="V1133"/>
  <c r="V749"/>
  <c r="V1476"/>
  <c r="V1477"/>
  <c r="V1478"/>
  <c r="V1479"/>
  <c r="V1480"/>
  <c r="V1481"/>
  <c r="V6"/>
  <c r="H174" i="3"/>
  <c r="I174" s="1"/>
  <c r="H323"/>
  <c r="I323" s="1"/>
  <c r="H166"/>
  <c r="I166" s="1"/>
  <c r="H167"/>
  <c r="I167" s="1"/>
  <c r="H49"/>
  <c r="I49" s="1"/>
  <c r="H142"/>
  <c r="I142" s="1"/>
  <c r="H59"/>
  <c r="I59" s="1"/>
  <c r="H97"/>
  <c r="I97" s="1"/>
  <c r="I908" i="2"/>
  <c r="J908" s="1"/>
  <c r="W685" l="1"/>
  <c r="W202"/>
  <c r="A1492" i="1"/>
  <c r="I6" i="2"/>
  <c r="J6" s="1"/>
  <c r="R46" i="3"/>
  <c r="H482" l="1"/>
  <c r="I482" s="1"/>
  <c r="H739"/>
  <c r="I739" s="1"/>
  <c r="H669"/>
  <c r="I669" s="1"/>
  <c r="H765"/>
  <c r="I765" s="1"/>
  <c r="H786"/>
  <c r="I786" s="1"/>
  <c r="I1121" i="2"/>
  <c r="J1121" s="1"/>
  <c r="I1124"/>
  <c r="J1124" s="1"/>
  <c r="H672" i="3"/>
  <c r="I672" s="1"/>
  <c r="H673"/>
  <c r="I673" s="1"/>
  <c r="H674"/>
  <c r="I674" s="1"/>
  <c r="H675"/>
  <c r="I675" s="1"/>
  <c r="H645"/>
  <c r="I645" s="1"/>
  <c r="H622"/>
  <c r="I622" s="1"/>
  <c r="H362" l="1"/>
  <c r="I362" s="1"/>
  <c r="H575"/>
  <c r="I575" s="1"/>
  <c r="H574"/>
  <c r="I574" s="1"/>
  <c r="H496" l="1"/>
  <c r="I496" s="1"/>
  <c r="H495"/>
  <c r="I495" s="1"/>
  <c r="H494"/>
  <c r="I494" s="1"/>
  <c r="H493"/>
  <c r="I493" s="1"/>
  <c r="H492"/>
  <c r="I492" s="1"/>
  <c r="H491"/>
  <c r="I491" s="1"/>
  <c r="H489"/>
  <c r="I489" s="1"/>
  <c r="H488"/>
  <c r="I488" s="1"/>
  <c r="H541"/>
  <c r="I541" s="1"/>
  <c r="H542"/>
  <c r="I542" s="1"/>
  <c r="H543"/>
  <c r="I543" s="1"/>
  <c r="H544"/>
  <c r="I544" s="1"/>
  <c r="H456"/>
  <c r="I456" s="1"/>
  <c r="H259"/>
  <c r="I259" s="1"/>
  <c r="H233"/>
  <c r="I233" s="1"/>
  <c r="H358"/>
  <c r="I358" s="1"/>
  <c r="H1177"/>
  <c r="I1177" s="1"/>
  <c r="H953"/>
  <c r="I953" s="1"/>
  <c r="H952"/>
  <c r="I952" s="1"/>
  <c r="H630"/>
  <c r="I630" s="1"/>
  <c r="H629"/>
  <c r="I629" s="1"/>
  <c r="H951"/>
  <c r="I951" s="1"/>
  <c r="H950"/>
  <c r="I950" s="1"/>
  <c r="H843"/>
  <c r="I843" s="1"/>
  <c r="H842"/>
  <c r="I842" s="1"/>
  <c r="H841"/>
  <c r="I841" s="1"/>
  <c r="H840"/>
  <c r="I840" s="1"/>
  <c r="H839"/>
  <c r="I839" s="1"/>
  <c r="H838"/>
  <c r="I838" s="1"/>
  <c r="H837"/>
  <c r="I837" s="1"/>
  <c r="H836"/>
  <c r="I836" s="1"/>
  <c r="H835"/>
  <c r="I835" s="1"/>
  <c r="H834"/>
  <c r="I834" s="1"/>
  <c r="H833"/>
  <c r="I833" s="1"/>
  <c r="H832"/>
  <c r="I832" s="1"/>
  <c r="H831"/>
  <c r="I831" s="1"/>
  <c r="H830"/>
  <c r="I830" s="1"/>
  <c r="H972"/>
  <c r="I972" s="1"/>
  <c r="H745"/>
  <c r="I745" s="1"/>
  <c r="H829"/>
  <c r="I829" s="1"/>
  <c r="H627"/>
  <c r="I627" s="1"/>
  <c r="H917"/>
  <c r="I917" s="1"/>
  <c r="H916"/>
  <c r="I916" s="1"/>
  <c r="H915"/>
  <c r="I915" s="1"/>
  <c r="H914"/>
  <c r="I914" s="1"/>
  <c r="H913"/>
  <c r="I913" s="1"/>
  <c r="H927"/>
  <c r="I927" s="1"/>
  <c r="H926"/>
  <c r="I926" s="1"/>
  <c r="H883"/>
  <c r="I883" s="1"/>
  <c r="H882"/>
  <c r="I882" s="1"/>
  <c r="H881"/>
  <c r="I881" s="1"/>
  <c r="H943"/>
  <c r="I943" s="1"/>
  <c r="H942"/>
  <c r="I942" s="1"/>
  <c r="H479"/>
  <c r="I479" s="1"/>
  <c r="H478"/>
  <c r="I478" s="1"/>
  <c r="H773"/>
  <c r="I773" s="1"/>
  <c r="H770"/>
  <c r="I770" s="1"/>
  <c r="H878"/>
  <c r="I878" s="1"/>
  <c r="H877"/>
  <c r="I877" s="1"/>
  <c r="H869"/>
  <c r="I869" s="1"/>
  <c r="H525"/>
  <c r="I525" s="1"/>
  <c r="H524"/>
  <c r="I524" s="1"/>
  <c r="H876"/>
  <c r="I876" s="1"/>
  <c r="H919"/>
  <c r="I919" s="1"/>
  <c r="H874"/>
  <c r="I874" s="1"/>
  <c r="H873"/>
  <c r="I873" s="1"/>
  <c r="H908"/>
  <c r="I908" s="1"/>
  <c r="H907"/>
  <c r="I907" s="1"/>
  <c r="H906"/>
  <c r="I906" s="1"/>
  <c r="H905"/>
  <c r="I905" s="1"/>
  <c r="H904"/>
  <c r="I904" s="1"/>
  <c r="H903"/>
  <c r="I903" s="1"/>
  <c r="H853"/>
  <c r="I853" s="1"/>
  <c r="H852"/>
  <c r="I852" s="1"/>
  <c r="H851"/>
  <c r="I851" s="1"/>
  <c r="H850"/>
  <c r="I850" s="1"/>
  <c r="H849"/>
  <c r="I849" s="1"/>
  <c r="H848"/>
  <c r="I848" s="1"/>
  <c r="H868"/>
  <c r="I868" s="1"/>
  <c r="H867"/>
  <c r="I867" s="1"/>
  <c r="H866"/>
  <c r="I866" s="1"/>
  <c r="H865"/>
  <c r="I865" s="1"/>
  <c r="H864"/>
  <c r="I864" s="1"/>
  <c r="H863"/>
  <c r="I863" s="1"/>
  <c r="H847"/>
  <c r="I847" s="1"/>
  <c r="H862"/>
  <c r="I862" s="1"/>
  <c r="H861"/>
  <c r="I861" s="1"/>
  <c r="H860"/>
  <c r="I860" s="1"/>
  <c r="H902"/>
  <c r="I902" s="1"/>
  <c r="H901"/>
  <c r="I901" s="1"/>
  <c r="H859"/>
  <c r="I859" s="1"/>
  <c r="H858"/>
  <c r="I858" s="1"/>
  <c r="H857"/>
  <c r="I857" s="1"/>
  <c r="H856"/>
  <c r="I856" s="1"/>
  <c r="H855"/>
  <c r="I855" s="1"/>
  <c r="H854"/>
  <c r="I854" s="1"/>
  <c r="H812"/>
  <c r="I812" s="1"/>
  <c r="H811"/>
  <c r="I811" s="1"/>
  <c r="H523"/>
  <c r="I523" s="1"/>
  <c r="H522"/>
  <c r="I522" s="1"/>
  <c r="H521"/>
  <c r="I521" s="1"/>
  <c r="H810"/>
  <c r="I810" s="1"/>
  <c r="H846"/>
  <c r="I846" s="1"/>
  <c r="H771"/>
  <c r="I771" s="1"/>
  <c r="H752"/>
  <c r="I752" s="1"/>
  <c r="H653"/>
  <c r="I653" s="1"/>
  <c r="H652"/>
  <c r="I652" s="1"/>
  <c r="H845"/>
  <c r="I845" s="1"/>
  <c r="H828"/>
  <c r="I828" s="1"/>
  <c r="H844"/>
  <c r="I844" s="1"/>
  <c r="H801"/>
  <c r="I801" s="1"/>
  <c r="H800"/>
  <c r="I800" s="1"/>
  <c r="H798"/>
  <c r="I798" s="1"/>
  <c r="H797"/>
  <c r="I797" s="1"/>
  <c r="H796"/>
  <c r="I796" s="1"/>
  <c r="H795"/>
  <c r="I795" s="1"/>
  <c r="H794"/>
  <c r="I794" s="1"/>
  <c r="H793"/>
  <c r="I793" s="1"/>
  <c r="H792"/>
  <c r="I792" s="1"/>
  <c r="H791"/>
  <c r="I791" s="1"/>
  <c r="H790"/>
  <c r="I790" s="1"/>
  <c r="H788"/>
  <c r="I788" s="1"/>
  <c r="H827"/>
  <c r="I827" s="1"/>
  <c r="H826"/>
  <c r="I826" s="1"/>
  <c r="H825"/>
  <c r="I825" s="1"/>
  <c r="H824"/>
  <c r="I824" s="1"/>
  <c r="H823"/>
  <c r="I823" s="1"/>
  <c r="H822"/>
  <c r="I822" s="1"/>
  <c r="H809"/>
  <c r="I809" s="1"/>
  <c r="H808"/>
  <c r="I808" s="1"/>
  <c r="H807"/>
  <c r="I807" s="1"/>
  <c r="H806"/>
  <c r="I806" s="1"/>
  <c r="H779"/>
  <c r="I779" s="1"/>
  <c r="H778"/>
  <c r="I778" s="1"/>
  <c r="H777"/>
  <c r="I777" s="1"/>
  <c r="H781"/>
  <c r="I781" s="1"/>
  <c r="H780"/>
  <c r="I780" s="1"/>
  <c r="H701"/>
  <c r="I701" s="1"/>
  <c r="H805"/>
  <c r="I805" s="1"/>
  <c r="H804"/>
  <c r="I804" s="1"/>
  <c r="H803"/>
  <c r="I803" s="1"/>
  <c r="H802"/>
  <c r="I802" s="1"/>
  <c r="H769"/>
  <c r="I769" s="1"/>
  <c r="H768"/>
  <c r="I768" s="1"/>
  <c r="H767"/>
  <c r="I767" s="1"/>
  <c r="H715"/>
  <c r="I715" s="1"/>
  <c r="H714"/>
  <c r="I714" s="1"/>
  <c r="H821"/>
  <c r="I821" s="1"/>
  <c r="H820"/>
  <c r="I820" s="1"/>
  <c r="H686"/>
  <c r="I686" s="1"/>
  <c r="H819"/>
  <c r="I819" s="1"/>
  <c r="H818"/>
  <c r="I818" s="1"/>
  <c r="H817"/>
  <c r="I817" s="1"/>
  <c r="H626"/>
  <c r="I626" s="1"/>
  <c r="H518"/>
  <c r="I518" s="1"/>
  <c r="H517"/>
  <c r="I517" s="1"/>
  <c r="H713"/>
  <c r="I713" s="1"/>
  <c r="H712"/>
  <c r="I712" s="1"/>
  <c r="H711"/>
  <c r="I711" s="1"/>
  <c r="H710"/>
  <c r="I710" s="1"/>
  <c r="H709"/>
  <c r="I709" s="1"/>
  <c r="H708"/>
  <c r="I708" s="1"/>
  <c r="H784"/>
  <c r="I784" s="1"/>
  <c r="H783"/>
  <c r="I783" s="1"/>
  <c r="H471"/>
  <c r="I471" s="1"/>
  <c r="H470"/>
  <c r="I470" s="1"/>
  <c r="H707"/>
  <c r="I707" s="1"/>
  <c r="H776"/>
  <c r="I776" s="1"/>
  <c r="H775"/>
  <c r="I775" s="1"/>
  <c r="H706"/>
  <c r="I706" s="1"/>
  <c r="H705"/>
  <c r="I705" s="1"/>
  <c r="H704"/>
  <c r="I704" s="1"/>
  <c r="H703"/>
  <c r="I703" s="1"/>
  <c r="H628"/>
  <c r="I628" s="1"/>
  <c r="H729"/>
  <c r="I729" s="1"/>
  <c r="H728"/>
  <c r="I728" s="1"/>
  <c r="H504"/>
  <c r="I504" s="1"/>
  <c r="H702"/>
  <c r="I702" s="1"/>
  <c r="H700"/>
  <c r="I700" s="1"/>
  <c r="H698"/>
  <c r="I698" s="1"/>
  <c r="H697"/>
  <c r="I697" s="1"/>
  <c r="H696"/>
  <c r="I696" s="1"/>
  <c r="H695"/>
  <c r="I695" s="1"/>
  <c r="H694"/>
  <c r="I694" s="1"/>
  <c r="H520"/>
  <c r="I520" s="1"/>
  <c r="H464"/>
  <c r="I464" s="1"/>
  <c r="H475"/>
  <c r="I475" s="1"/>
  <c r="H690"/>
  <c r="I690" s="1"/>
  <c r="H681"/>
  <c r="I681" s="1"/>
  <c r="H680"/>
  <c r="I680" s="1"/>
  <c r="H679"/>
  <c r="I679" s="1"/>
  <c r="H678"/>
  <c r="I678" s="1"/>
  <c r="H677"/>
  <c r="I677" s="1"/>
  <c r="H474"/>
  <c r="I474" s="1"/>
  <c r="H340"/>
  <c r="I340" s="1"/>
  <c r="H751"/>
  <c r="I751" s="1"/>
  <c r="H750"/>
  <c r="I750" s="1"/>
  <c r="H749"/>
  <c r="I749" s="1"/>
  <c r="H349"/>
  <c r="I349" s="1"/>
  <c r="H688"/>
  <c r="I688" s="1"/>
  <c r="H687"/>
  <c r="I687" s="1"/>
  <c r="H400"/>
  <c r="I400" s="1"/>
  <c r="H654"/>
  <c r="I654" s="1"/>
  <c r="H683"/>
  <c r="I683" s="1"/>
  <c r="H763"/>
  <c r="I763" s="1"/>
  <c r="H593"/>
  <c r="I593" s="1"/>
  <c r="H592"/>
  <c r="I592" s="1"/>
  <c r="H591"/>
  <c r="I591" s="1"/>
  <c r="H682"/>
  <c r="I682" s="1"/>
  <c r="H762"/>
  <c r="I762" s="1"/>
  <c r="H761"/>
  <c r="I761" s="1"/>
  <c r="H566"/>
  <c r="I566" s="1"/>
  <c r="H565"/>
  <c r="I565" s="1"/>
  <c r="H693"/>
  <c r="I693" s="1"/>
  <c r="H692"/>
  <c r="I692" s="1"/>
  <c r="H691"/>
  <c r="I691" s="1"/>
  <c r="H732"/>
  <c r="I732" s="1"/>
  <c r="H731"/>
  <c r="I731" s="1"/>
  <c r="H730"/>
  <c r="I730" s="1"/>
  <c r="H747"/>
  <c r="I747" s="1"/>
  <c r="H746"/>
  <c r="I746" s="1"/>
  <c r="H744"/>
  <c r="I744" s="1"/>
  <c r="H743"/>
  <c r="I743" s="1"/>
  <c r="H742"/>
  <c r="I742" s="1"/>
  <c r="H741"/>
  <c r="I741" s="1"/>
  <c r="H740"/>
  <c r="I740" s="1"/>
  <c r="H738"/>
  <c r="I738" s="1"/>
  <c r="H737"/>
  <c r="I737" s="1"/>
  <c r="H736"/>
  <c r="I736" s="1"/>
  <c r="H734"/>
  <c r="I734" s="1"/>
  <c r="H733"/>
  <c r="I733" s="1"/>
  <c r="H605"/>
  <c r="I605" s="1"/>
  <c r="H725"/>
  <c r="I725" s="1"/>
  <c r="H676"/>
  <c r="I676" s="1"/>
  <c r="H93"/>
  <c r="I93" s="1"/>
  <c r="H671"/>
  <c r="I671" s="1"/>
  <c r="H625"/>
  <c r="I625" s="1"/>
  <c r="H724"/>
  <c r="I724" s="1"/>
  <c r="H723"/>
  <c r="I723" s="1"/>
  <c r="H721"/>
  <c r="I721" s="1"/>
  <c r="H720"/>
  <c r="I720" s="1"/>
  <c r="H719"/>
  <c r="I719" s="1"/>
  <c r="H718"/>
  <c r="I718" s="1"/>
  <c r="H717"/>
  <c r="I717" s="1"/>
  <c r="H716"/>
  <c r="I716" s="1"/>
  <c r="H597"/>
  <c r="I597" s="1"/>
  <c r="H670"/>
  <c r="I670" s="1"/>
  <c r="H755"/>
  <c r="I755" s="1"/>
  <c r="H754"/>
  <c r="I754" s="1"/>
  <c r="H753"/>
  <c r="I753" s="1"/>
  <c r="H668"/>
  <c r="I668" s="1"/>
  <c r="H650"/>
  <c r="I650" s="1"/>
  <c r="H667"/>
  <c r="I667" s="1"/>
  <c r="H666"/>
  <c r="I666" s="1"/>
  <c r="H665"/>
  <c r="I665" s="1"/>
  <c r="H664"/>
  <c r="I664" s="1"/>
  <c r="H601"/>
  <c r="I601" s="1"/>
  <c r="H663"/>
  <c r="I663" s="1"/>
  <c r="H662"/>
  <c r="I662" s="1"/>
  <c r="H661"/>
  <c r="I661" s="1"/>
  <c r="H660"/>
  <c r="I660" s="1"/>
  <c r="H659"/>
  <c r="I659" s="1"/>
  <c r="H658"/>
  <c r="I658" s="1"/>
  <c r="H657"/>
  <c r="I657" s="1"/>
  <c r="H656"/>
  <c r="I656" s="1"/>
  <c r="H655"/>
  <c r="I655" s="1"/>
  <c r="H151"/>
  <c r="I151" s="1"/>
  <c r="H242"/>
  <c r="I242" s="1"/>
  <c r="H241"/>
  <c r="I241" s="1"/>
  <c r="H240"/>
  <c r="I240" s="1"/>
  <c r="H54"/>
  <c r="I54" s="1"/>
  <c r="H278"/>
  <c r="I278" s="1"/>
  <c r="H516"/>
  <c r="I516" s="1"/>
  <c r="H515"/>
  <c r="I515" s="1"/>
  <c r="H514"/>
  <c r="I514" s="1"/>
  <c r="H469"/>
  <c r="I469" s="1"/>
  <c r="H468"/>
  <c r="I468" s="1"/>
  <c r="H467"/>
  <c r="I467" s="1"/>
  <c r="H513"/>
  <c r="I513" s="1"/>
  <c r="H651"/>
  <c r="I651" s="1"/>
  <c r="H487"/>
  <c r="I487" s="1"/>
  <c r="H459"/>
  <c r="I459" s="1"/>
  <c r="H445"/>
  <c r="I445" s="1"/>
  <c r="H444"/>
  <c r="I444" s="1"/>
  <c r="H473"/>
  <c r="I473" s="1"/>
  <c r="H507"/>
  <c r="I507" s="1"/>
  <c r="H506"/>
  <c r="I506" s="1"/>
  <c r="H505"/>
  <c r="I505" s="1"/>
  <c r="H589"/>
  <c r="I589" s="1"/>
  <c r="H588"/>
  <c r="I588" s="1"/>
  <c r="H647"/>
  <c r="I647" s="1"/>
  <c r="H646"/>
  <c r="I646" s="1"/>
  <c r="H643"/>
  <c r="I643" s="1"/>
  <c r="H642"/>
  <c r="I642" s="1"/>
  <c r="H641"/>
  <c r="I641" s="1"/>
  <c r="H623"/>
  <c r="I623" s="1"/>
  <c r="H621"/>
  <c r="I621" s="1"/>
  <c r="H620"/>
  <c r="I620" s="1"/>
  <c r="H618"/>
  <c r="I618" s="1"/>
  <c r="H617"/>
  <c r="I617" s="1"/>
  <c r="H616"/>
  <c r="I616" s="1"/>
  <c r="H615"/>
  <c r="I615" s="1"/>
  <c r="H614"/>
  <c r="I614" s="1"/>
  <c r="H437"/>
  <c r="I437" s="1"/>
  <c r="H512"/>
  <c r="I512" s="1"/>
  <c r="H511"/>
  <c r="I511" s="1"/>
  <c r="H466"/>
  <c r="I466" s="1"/>
  <c r="H649"/>
  <c r="I649" s="1"/>
  <c r="H648"/>
  <c r="I648" s="1"/>
  <c r="H604"/>
  <c r="I604" s="1"/>
  <c r="H603"/>
  <c r="I603" s="1"/>
  <c r="H602"/>
  <c r="I602" s="1"/>
  <c r="H640"/>
  <c r="I640" s="1"/>
  <c r="H596"/>
  <c r="I596" s="1"/>
  <c r="H595"/>
  <c r="I595" s="1"/>
  <c r="H545"/>
  <c r="I545" s="1"/>
  <c r="H510"/>
  <c r="I510" s="1"/>
  <c r="H644"/>
  <c r="I644" s="1"/>
  <c r="H613"/>
  <c r="I613" s="1"/>
  <c r="H612"/>
  <c r="I612" s="1"/>
  <c r="H611"/>
  <c r="I611" s="1"/>
  <c r="H594"/>
  <c r="I594" s="1"/>
  <c r="H367"/>
  <c r="I367" s="1"/>
  <c r="H460"/>
  <c r="I460" s="1"/>
  <c r="H590"/>
  <c r="I590" s="1"/>
  <c r="H609"/>
  <c r="I609" s="1"/>
  <c r="H573"/>
  <c r="I573" s="1"/>
  <c r="H572"/>
  <c r="I572" s="1"/>
  <c r="H571"/>
  <c r="I571" s="1"/>
  <c r="H570"/>
  <c r="I570" s="1"/>
  <c r="H569"/>
  <c r="I569" s="1"/>
  <c r="H568"/>
  <c r="I568" s="1"/>
  <c r="H608"/>
  <c r="I608" s="1"/>
  <c r="H146"/>
  <c r="I146" s="1"/>
  <c r="H563"/>
  <c r="I563" s="1"/>
  <c r="H562"/>
  <c r="I562" s="1"/>
  <c r="H561"/>
  <c r="I561" s="1"/>
  <c r="H560"/>
  <c r="I560" s="1"/>
  <c r="H587"/>
  <c r="I587" s="1"/>
  <c r="H559"/>
  <c r="I559" s="1"/>
  <c r="H465"/>
  <c r="I465" s="1"/>
  <c r="H509"/>
  <c r="I509" s="1"/>
  <c r="H586"/>
  <c r="I586" s="1"/>
  <c r="H585"/>
  <c r="I585" s="1"/>
  <c r="H584"/>
  <c r="I584" s="1"/>
  <c r="H284"/>
  <c r="I284" s="1"/>
  <c r="H583"/>
  <c r="I583" s="1"/>
  <c r="H582"/>
  <c r="I582" s="1"/>
  <c r="H581"/>
  <c r="I581" s="1"/>
  <c r="H580"/>
  <c r="I580" s="1"/>
  <c r="H508"/>
  <c r="I508" s="1"/>
  <c r="H558"/>
  <c r="I558" s="1"/>
  <c r="H557"/>
  <c r="I557" s="1"/>
  <c r="H556"/>
  <c r="I556" s="1"/>
  <c r="H555"/>
  <c r="I555" s="1"/>
  <c r="H554"/>
  <c r="I554" s="1"/>
  <c r="H553"/>
  <c r="I553" s="1"/>
  <c r="H485"/>
  <c r="I485" s="1"/>
  <c r="H484"/>
  <c r="I484" s="1"/>
  <c r="H206"/>
  <c r="I206" s="1"/>
  <c r="H227"/>
  <c r="I227" s="1"/>
  <c r="H41"/>
  <c r="I41" s="1"/>
  <c r="H40"/>
  <c r="I40" s="1"/>
  <c r="H39"/>
  <c r="I39" s="1"/>
  <c r="H38"/>
  <c r="I38" s="1"/>
  <c r="H458"/>
  <c r="I458" s="1"/>
  <c r="H457"/>
  <c r="I457" s="1"/>
  <c r="H477"/>
  <c r="I477" s="1"/>
  <c r="H579"/>
  <c r="I579" s="1"/>
  <c r="H578"/>
  <c r="I578" s="1"/>
  <c r="H447"/>
  <c r="I447" s="1"/>
  <c r="H446"/>
  <c r="I446" s="1"/>
  <c r="H577"/>
  <c r="I577" s="1"/>
  <c r="H576"/>
  <c r="I576" s="1"/>
  <c r="H567"/>
  <c r="I567" s="1"/>
  <c r="H407"/>
  <c r="I407" s="1"/>
  <c r="H406"/>
  <c r="I406" s="1"/>
  <c r="H405"/>
  <c r="I405" s="1"/>
  <c r="H404"/>
  <c r="I404" s="1"/>
  <c r="H403"/>
  <c r="I403" s="1"/>
  <c r="H333"/>
  <c r="I333" s="1"/>
  <c r="H476"/>
  <c r="I476" s="1"/>
  <c r="H436"/>
  <c r="I436" s="1"/>
  <c r="H435"/>
  <c r="I435" s="1"/>
  <c r="H434"/>
  <c r="I434" s="1"/>
  <c r="H433"/>
  <c r="I433" s="1"/>
  <c r="H432"/>
  <c r="I432" s="1"/>
  <c r="H399"/>
  <c r="I399" s="1"/>
  <c r="H398"/>
  <c r="I398" s="1"/>
  <c r="H540"/>
  <c r="I540" s="1"/>
  <c r="H539"/>
  <c r="I539" s="1"/>
  <c r="H538"/>
  <c r="I538" s="1"/>
  <c r="H339"/>
  <c r="I339" s="1"/>
  <c r="H533"/>
  <c r="I533" s="1"/>
  <c r="H532"/>
  <c r="I532" s="1"/>
  <c r="H443"/>
  <c r="I443" s="1"/>
  <c r="H442"/>
  <c r="I442" s="1"/>
  <c r="H531"/>
  <c r="I531" s="1"/>
  <c r="H503"/>
  <c r="I503" s="1"/>
  <c r="H383"/>
  <c r="I383" s="1"/>
  <c r="H381"/>
  <c r="I381" s="1"/>
  <c r="H380"/>
  <c r="I380" s="1"/>
  <c r="H530"/>
  <c r="I530" s="1"/>
  <c r="H529"/>
  <c r="I529" s="1"/>
  <c r="H528"/>
  <c r="I528" s="1"/>
  <c r="H527"/>
  <c r="I527" s="1"/>
  <c r="H526"/>
  <c r="I526" s="1"/>
  <c r="H502"/>
  <c r="I502" s="1"/>
  <c r="H501"/>
  <c r="I501" s="1"/>
  <c r="H499"/>
  <c r="I499" s="1"/>
  <c r="H498"/>
  <c r="I498" s="1"/>
  <c r="H497"/>
  <c r="I497" s="1"/>
  <c r="H338"/>
  <c r="I338" s="1"/>
  <c r="H337"/>
  <c r="I337" s="1"/>
  <c r="H536"/>
  <c r="I536" s="1"/>
  <c r="H534"/>
  <c r="I534" s="1"/>
  <c r="H431"/>
  <c r="I431" s="1"/>
  <c r="H430"/>
  <c r="I430" s="1"/>
  <c r="H429"/>
  <c r="I429" s="1"/>
  <c r="H428"/>
  <c r="I428" s="1"/>
  <c r="H427"/>
  <c r="I427" s="1"/>
  <c r="H426"/>
  <c r="I426" s="1"/>
  <c r="H260"/>
  <c r="I260" s="1"/>
  <c r="H258"/>
  <c r="I258" s="1"/>
  <c r="H247"/>
  <c r="I247" s="1"/>
  <c r="H172"/>
  <c r="I172" s="1"/>
  <c r="H171"/>
  <c r="I171" s="1"/>
  <c r="H13"/>
  <c r="I13" s="1"/>
  <c r="H332"/>
  <c r="I332" s="1"/>
  <c r="H423"/>
  <c r="I423" s="1"/>
  <c r="H348"/>
  <c r="I348" s="1"/>
  <c r="H463"/>
  <c r="I463" s="1"/>
  <c r="H462"/>
  <c r="I462" s="1"/>
  <c r="H455"/>
  <c r="I455" s="1"/>
  <c r="H454"/>
  <c r="I454" s="1"/>
  <c r="H453"/>
  <c r="I453" s="1"/>
  <c r="H452"/>
  <c r="I452" s="1"/>
  <c r="H451"/>
  <c r="I451" s="1"/>
  <c r="H449"/>
  <c r="I449" s="1"/>
  <c r="H448"/>
  <c r="I448" s="1"/>
  <c r="H440"/>
  <c r="I440" s="1"/>
  <c r="H439"/>
  <c r="I439" s="1"/>
  <c r="H438"/>
  <c r="I438" s="1"/>
  <c r="H234"/>
  <c r="I234" s="1"/>
  <c r="H461"/>
  <c r="I461" s="1"/>
  <c r="H12"/>
  <c r="I12" s="1"/>
  <c r="H441"/>
  <c r="I441" s="1"/>
  <c r="H402"/>
  <c r="I402" s="1"/>
  <c r="H394"/>
  <c r="I394" s="1"/>
  <c r="H283"/>
  <c r="I283" s="1"/>
  <c r="H369"/>
  <c r="I369" s="1"/>
  <c r="H368"/>
  <c r="I368" s="1"/>
  <c r="H282"/>
  <c r="I282" s="1"/>
  <c r="H409"/>
  <c r="I409" s="1"/>
  <c r="H408"/>
  <c r="I408" s="1"/>
  <c r="H165"/>
  <c r="I165" s="1"/>
  <c r="H232"/>
  <c r="I232" s="1"/>
  <c r="H257"/>
  <c r="I257" s="1"/>
  <c r="H397"/>
  <c r="I397" s="1"/>
  <c r="H396"/>
  <c r="I396" s="1"/>
  <c r="H395"/>
  <c r="I395" s="1"/>
  <c r="H256"/>
  <c r="I256" s="1"/>
  <c r="H255"/>
  <c r="I255" s="1"/>
  <c r="H422"/>
  <c r="I422" s="1"/>
  <c r="H421"/>
  <c r="I421" s="1"/>
  <c r="H401"/>
  <c r="I401" s="1"/>
  <c r="H243"/>
  <c r="I243" s="1"/>
  <c r="H420"/>
  <c r="I420" s="1"/>
  <c r="H419"/>
  <c r="I419" s="1"/>
  <c r="H415"/>
  <c r="I415" s="1"/>
  <c r="H379"/>
  <c r="I379" s="1"/>
  <c r="H378"/>
  <c r="I378" s="1"/>
  <c r="H377"/>
  <c r="I377" s="1"/>
  <c r="H418"/>
  <c r="I418" s="1"/>
  <c r="H417"/>
  <c r="I417" s="1"/>
  <c r="H416"/>
  <c r="I416" s="1"/>
  <c r="H392"/>
  <c r="I392" s="1"/>
  <c r="H391"/>
  <c r="I391" s="1"/>
  <c r="H390"/>
  <c r="I390" s="1"/>
  <c r="H414"/>
  <c r="I414" s="1"/>
  <c r="H413"/>
  <c r="I413" s="1"/>
  <c r="I412"/>
  <c r="H411"/>
  <c r="I411" s="1"/>
  <c r="H410"/>
  <c r="I410" s="1"/>
  <c r="H389"/>
  <c r="I389" s="1"/>
  <c r="H388"/>
  <c r="I388" s="1"/>
  <c r="H387"/>
  <c r="I387" s="1"/>
  <c r="H386"/>
  <c r="I386" s="1"/>
  <c r="H385"/>
  <c r="I385" s="1"/>
  <c r="H294"/>
  <c r="I294" s="1"/>
  <c r="H293"/>
  <c r="I293" s="1"/>
  <c r="H292"/>
  <c r="I292" s="1"/>
  <c r="H154"/>
  <c r="I154" s="1"/>
  <c r="H376"/>
  <c r="I376" s="1"/>
  <c r="H357"/>
  <c r="I357" s="1"/>
  <c r="H364"/>
  <c r="I364" s="1"/>
  <c r="H363"/>
  <c r="I363" s="1"/>
  <c r="H331"/>
  <c r="I331" s="1"/>
  <c r="H361"/>
  <c r="I361" s="1"/>
  <c r="H360"/>
  <c r="I360" s="1"/>
  <c r="I359"/>
  <c r="H281"/>
  <c r="I281" s="1"/>
  <c r="H356"/>
  <c r="I356" s="1"/>
  <c r="H355"/>
  <c r="I355" s="1"/>
  <c r="H354"/>
  <c r="I354" s="1"/>
  <c r="H375"/>
  <c r="I375" s="1"/>
  <c r="H374"/>
  <c r="I374" s="1"/>
  <c r="H254"/>
  <c r="I254" s="1"/>
  <c r="H153"/>
  <c r="I153" s="1"/>
  <c r="H343"/>
  <c r="I343" s="1"/>
  <c r="H53"/>
  <c r="I53" s="1"/>
  <c r="H384"/>
  <c r="I384" s="1"/>
  <c r="H347"/>
  <c r="I347" s="1"/>
  <c r="H215"/>
  <c r="I215" s="1"/>
  <c r="H252"/>
  <c r="I252" s="1"/>
  <c r="H251"/>
  <c r="I251" s="1"/>
  <c r="H250"/>
  <c r="I250" s="1"/>
  <c r="H373"/>
  <c r="I373" s="1"/>
  <c r="H353"/>
  <c r="I353" s="1"/>
  <c r="H352"/>
  <c r="I352" s="1"/>
  <c r="H351"/>
  <c r="I351" s="1"/>
  <c r="H366"/>
  <c r="I366" s="1"/>
  <c r="H365"/>
  <c r="I365" s="1"/>
  <c r="H11"/>
  <c r="I11" s="1"/>
  <c r="H10"/>
  <c r="I10" s="1"/>
  <c r="H9"/>
  <c r="I9" s="1"/>
  <c r="H44"/>
  <c r="I44" s="1"/>
  <c r="H43"/>
  <c r="I43" s="1"/>
  <c r="H346"/>
  <c r="I346" s="1"/>
  <c r="H345"/>
  <c r="I345" s="1"/>
  <c r="H344"/>
  <c r="I344" s="1"/>
  <c r="H73"/>
  <c r="I73" s="1"/>
  <c r="H212"/>
  <c r="I212" s="1"/>
  <c r="H336"/>
  <c r="I336" s="1"/>
  <c r="H335"/>
  <c r="I335" s="1"/>
  <c r="H334"/>
  <c r="I334" s="1"/>
  <c r="H289"/>
  <c r="I289" s="1"/>
  <c r="H164"/>
  <c r="I164" s="1"/>
  <c r="H191"/>
  <c r="I191" s="1"/>
  <c r="H190"/>
  <c r="I190" s="1"/>
  <c r="H188"/>
  <c r="I188" s="1"/>
  <c r="H285"/>
  <c r="I285" s="1"/>
  <c r="H274"/>
  <c r="I274" s="1"/>
  <c r="H273"/>
  <c r="I273" s="1"/>
  <c r="H231"/>
  <c r="I231" s="1"/>
  <c r="H230"/>
  <c r="I230" s="1"/>
  <c r="H229"/>
  <c r="I229" s="1"/>
  <c r="H187"/>
  <c r="I187" s="1"/>
  <c r="H228"/>
  <c r="I228" s="1"/>
  <c r="H239"/>
  <c r="I239" s="1"/>
  <c r="H291"/>
  <c r="I291" s="1"/>
  <c r="H290"/>
  <c r="I290" s="1"/>
  <c r="H186"/>
  <c r="I186" s="1"/>
  <c r="H342"/>
  <c r="I342" s="1"/>
  <c r="H145"/>
  <c r="I145" s="1"/>
  <c r="H176"/>
  <c r="I176" s="1"/>
  <c r="H175"/>
  <c r="I175" s="1"/>
  <c r="H173"/>
  <c r="I173" s="1"/>
  <c r="H123"/>
  <c r="I123" s="1"/>
  <c r="H18"/>
  <c r="I18" s="1"/>
  <c r="H288"/>
  <c r="I288" s="1"/>
  <c r="H107"/>
  <c r="I107" s="1"/>
  <c r="H341"/>
  <c r="I341" s="1"/>
  <c r="H277"/>
  <c r="I277" s="1"/>
  <c r="H329"/>
  <c r="I329" s="1"/>
  <c r="H185"/>
  <c r="I185" s="1"/>
  <c r="H184"/>
  <c r="I184" s="1"/>
  <c r="H211"/>
  <c r="I211" s="1"/>
  <c r="H276"/>
  <c r="I276" s="1"/>
  <c r="H275"/>
  <c r="I275" s="1"/>
  <c r="H287"/>
  <c r="I287" s="1"/>
  <c r="H286"/>
  <c r="I286" s="1"/>
  <c r="H328"/>
  <c r="I328" s="1"/>
  <c r="H327"/>
  <c r="I327" s="1"/>
  <c r="H326"/>
  <c r="I326" s="1"/>
  <c r="H324"/>
  <c r="I324" s="1"/>
  <c r="H322"/>
  <c r="I322" s="1"/>
  <c r="H321"/>
  <c r="I321" s="1"/>
  <c r="H320"/>
  <c r="I320" s="1"/>
  <c r="H319"/>
  <c r="I319" s="1"/>
  <c r="H318"/>
  <c r="I318" s="1"/>
  <c r="I309"/>
  <c r="H280"/>
  <c r="I280" s="1"/>
  <c r="H279"/>
  <c r="I279" s="1"/>
  <c r="H308"/>
  <c r="I308" s="1"/>
  <c r="H246"/>
  <c r="I246" s="1"/>
  <c r="H245"/>
  <c r="I245" s="1"/>
  <c r="H244"/>
  <c r="I244" s="1"/>
  <c r="H226"/>
  <c r="I226" s="1"/>
  <c r="H225"/>
  <c r="I225" s="1"/>
  <c r="H224"/>
  <c r="I224" s="1"/>
  <c r="H223"/>
  <c r="I223" s="1"/>
  <c r="H222"/>
  <c r="I222" s="1"/>
  <c r="H122"/>
  <c r="I122" s="1"/>
  <c r="H221"/>
  <c r="I221" s="1"/>
  <c r="H209"/>
  <c r="I209" s="1"/>
  <c r="H220"/>
  <c r="I220" s="1"/>
  <c r="H219"/>
  <c r="I219" s="1"/>
  <c r="H217"/>
  <c r="I217" s="1"/>
  <c r="H307"/>
  <c r="I307" s="1"/>
  <c r="H306"/>
  <c r="I306" s="1"/>
  <c r="H305"/>
  <c r="I305" s="1"/>
  <c r="H304"/>
  <c r="I304" s="1"/>
  <c r="H303"/>
  <c r="I303" s="1"/>
  <c r="H302"/>
  <c r="I302" s="1"/>
  <c r="H301"/>
  <c r="I301" s="1"/>
  <c r="H248"/>
  <c r="I248" s="1"/>
  <c r="I299"/>
  <c r="H17"/>
  <c r="I17" s="1"/>
  <c r="H297"/>
  <c r="I297" s="1"/>
  <c r="H272"/>
  <c r="I272" s="1"/>
  <c r="H271"/>
  <c r="I271" s="1"/>
  <c r="H270"/>
  <c r="I270" s="1"/>
  <c r="H269"/>
  <c r="I269" s="1"/>
  <c r="H268"/>
  <c r="I268" s="1"/>
  <c r="H267"/>
  <c r="I267" s="1"/>
  <c r="H266"/>
  <c r="I266" s="1"/>
  <c r="H265"/>
  <c r="I265" s="1"/>
  <c r="H264"/>
  <c r="I264" s="1"/>
  <c r="H263"/>
  <c r="I263" s="1"/>
  <c r="H262"/>
  <c r="I262" s="1"/>
  <c r="H261"/>
  <c r="I261" s="1"/>
  <c r="H23"/>
  <c r="I23" s="1"/>
  <c r="H121"/>
  <c r="I121" s="1"/>
  <c r="H120"/>
  <c r="I120" s="1"/>
  <c r="H22"/>
  <c r="I22" s="1"/>
  <c r="H21"/>
  <c r="I21" s="1"/>
  <c r="H183"/>
  <c r="I183" s="1"/>
  <c r="H182"/>
  <c r="I182" s="1"/>
  <c r="H181"/>
  <c r="I181" s="1"/>
  <c r="H180"/>
  <c r="I180" s="1"/>
  <c r="H205"/>
  <c r="I205" s="1"/>
  <c r="H163"/>
  <c r="I163" s="1"/>
  <c r="H202"/>
  <c r="I202" s="1"/>
  <c r="H201"/>
  <c r="I201" s="1"/>
  <c r="H200"/>
  <c r="I200" s="1"/>
  <c r="H199"/>
  <c r="I199" s="1"/>
  <c r="H198"/>
  <c r="I198" s="1"/>
  <c r="H197"/>
  <c r="I197" s="1"/>
  <c r="H192"/>
  <c r="I192" s="1"/>
  <c r="H170"/>
  <c r="I170" s="1"/>
  <c r="H179"/>
  <c r="I179" s="1"/>
  <c r="H178"/>
  <c r="I178" s="1"/>
  <c r="H177"/>
  <c r="I177" s="1"/>
  <c r="H196"/>
  <c r="I196" s="1"/>
  <c r="H195"/>
  <c r="I195" s="1"/>
  <c r="H169"/>
  <c r="I169" s="1"/>
  <c r="H204"/>
  <c r="I204" s="1"/>
  <c r="H162"/>
  <c r="I162" s="1"/>
  <c r="H63"/>
  <c r="I63" s="1"/>
  <c r="H62"/>
  <c r="I62" s="1"/>
  <c r="H101"/>
  <c r="I101" s="1"/>
  <c r="H100"/>
  <c r="I100" s="1"/>
  <c r="H99"/>
  <c r="I99" s="1"/>
  <c r="H119"/>
  <c r="I119" s="1"/>
  <c r="H118"/>
  <c r="I118" s="1"/>
  <c r="H117"/>
  <c r="I117" s="1"/>
  <c r="H116"/>
  <c r="I116" s="1"/>
  <c r="H113"/>
  <c r="I113" s="1"/>
  <c r="H111"/>
  <c r="I111" s="1"/>
  <c r="H16"/>
  <c r="I16" s="1"/>
  <c r="H110"/>
  <c r="I110" s="1"/>
  <c r="H26"/>
  <c r="I26" s="1"/>
  <c r="H109"/>
  <c r="I109" s="1"/>
  <c r="H94"/>
  <c r="I94" s="1"/>
  <c r="H106"/>
  <c r="I106" s="1"/>
  <c r="H15"/>
  <c r="I15" s="1"/>
  <c r="H25"/>
  <c r="I25" s="1"/>
  <c r="H24"/>
  <c r="I24" s="1"/>
  <c r="H80"/>
  <c r="I80" s="1"/>
  <c r="H79"/>
  <c r="I79" s="1"/>
  <c r="H61"/>
  <c r="I61" s="1"/>
  <c r="H91"/>
  <c r="I91" s="1"/>
  <c r="H552"/>
  <c r="I552" s="1"/>
  <c r="H549"/>
  <c r="I549" s="1"/>
  <c r="H548"/>
  <c r="I548" s="1"/>
  <c r="H547"/>
  <c r="I547" s="1"/>
  <c r="H546"/>
  <c r="I546" s="1"/>
  <c r="H70"/>
  <c r="I70" s="1"/>
  <c r="H69"/>
  <c r="I69" s="1"/>
  <c r="H68"/>
  <c r="I68" s="1"/>
  <c r="H67"/>
  <c r="I67" s="1"/>
  <c r="H92"/>
  <c r="I92" s="1"/>
  <c r="H66"/>
  <c r="I66" s="1"/>
  <c r="H37"/>
  <c r="I37" s="1"/>
  <c r="H36"/>
  <c r="I36" s="1"/>
  <c r="H35"/>
  <c r="I35" s="1"/>
  <c r="H34"/>
  <c r="I34" s="1"/>
  <c r="H33"/>
  <c r="I33" s="1"/>
  <c r="H32"/>
  <c r="I32" s="1"/>
  <c r="H31"/>
  <c r="I31" s="1"/>
  <c r="H30"/>
  <c r="I30" s="1"/>
  <c r="H29"/>
  <c r="I29" s="1"/>
  <c r="H28"/>
  <c r="I28" s="1"/>
  <c r="H27"/>
  <c r="I27" s="1"/>
  <c r="H51"/>
  <c r="I51" s="1"/>
  <c r="H50"/>
  <c r="I50" s="1"/>
  <c r="H55"/>
  <c r="I55" s="1"/>
  <c r="H48"/>
  <c r="I48" s="1"/>
  <c r="H47"/>
  <c r="I47" s="1"/>
  <c r="H46"/>
  <c r="I46" s="1"/>
  <c r="H139"/>
  <c r="I139" s="1"/>
  <c r="H138"/>
  <c r="I138" s="1"/>
  <c r="H137"/>
  <c r="I137" s="1"/>
  <c r="H136"/>
  <c r="I136" s="1"/>
  <c r="H133"/>
  <c r="I133" s="1"/>
  <c r="H132"/>
  <c r="I132" s="1"/>
  <c r="H150"/>
  <c r="I150" s="1"/>
  <c r="H149"/>
  <c r="I149" s="1"/>
  <c r="H148"/>
  <c r="I148" s="1"/>
  <c r="H168"/>
  <c r="I168" s="1"/>
  <c r="H160"/>
  <c r="I160" s="1"/>
  <c r="H144"/>
  <c r="I144" s="1"/>
  <c r="H143"/>
  <c r="I143" s="1"/>
  <c r="H58"/>
  <c r="I58" s="1"/>
  <c r="H57"/>
  <c r="I57" s="1"/>
  <c r="H159"/>
  <c r="I159" s="1"/>
  <c r="H56"/>
  <c r="I56" s="1"/>
  <c r="H115"/>
  <c r="I115" s="1"/>
  <c r="H114"/>
  <c r="I114" s="1"/>
  <c r="H52"/>
  <c r="I52" s="1"/>
  <c r="H158"/>
  <c r="I158" s="1"/>
  <c r="H157"/>
  <c r="I157" s="1"/>
  <c r="H156"/>
  <c r="I156" s="1"/>
  <c r="H155"/>
  <c r="I155" s="1"/>
  <c r="H98"/>
  <c r="I98" s="1"/>
  <c r="H96"/>
  <c r="I96" s="1"/>
  <c r="H95"/>
  <c r="I95" s="1"/>
  <c r="H112"/>
  <c r="I112" s="1"/>
  <c r="H141"/>
  <c r="I141" s="1"/>
  <c r="H140"/>
  <c r="I140" s="1"/>
  <c r="H131"/>
  <c r="I131" s="1"/>
  <c r="H130"/>
  <c r="I130" s="1"/>
  <c r="H129"/>
  <c r="I129" s="1"/>
  <c r="H128"/>
  <c r="I128" s="1"/>
  <c r="H127"/>
  <c r="I127" s="1"/>
  <c r="H126"/>
  <c r="I126" s="1"/>
  <c r="H125"/>
  <c r="I125" s="1"/>
  <c r="H124"/>
  <c r="I124" s="1"/>
  <c r="H78"/>
  <c r="I78" s="1"/>
  <c r="H85"/>
  <c r="I85" s="1"/>
  <c r="H84"/>
  <c r="I84" s="1"/>
  <c r="H83"/>
  <c r="I83" s="1"/>
  <c r="H82"/>
  <c r="I82" s="1"/>
  <c r="H77"/>
  <c r="I77" s="1"/>
  <c r="H76"/>
  <c r="I76" s="1"/>
  <c r="H75"/>
  <c r="I75" s="1"/>
  <c r="H64"/>
  <c r="I64" s="1"/>
  <c r="H81"/>
  <c r="I81" s="1"/>
  <c r="H60"/>
  <c r="I60" s="1"/>
  <c r="H74"/>
  <c r="I74" s="1"/>
  <c r="H72"/>
  <c r="I72" s="1"/>
  <c r="H71"/>
  <c r="I71" s="1"/>
  <c r="H20"/>
  <c r="I20" s="1"/>
  <c r="H19"/>
  <c r="I19" s="1"/>
  <c r="B3"/>
  <c r="E2"/>
  <c r="E1"/>
  <c r="CJ1482" i="2"/>
  <c r="CI1482"/>
  <c r="CH1482"/>
  <c r="CG1482"/>
  <c r="CF1482"/>
  <c r="CE1482"/>
  <c r="CD1482"/>
  <c r="CC1482"/>
  <c r="CB1482"/>
  <c r="CA1482"/>
  <c r="BZ1482"/>
  <c r="BY1482"/>
  <c r="BX1482"/>
  <c r="BV1482"/>
  <c r="BU1482"/>
  <c r="BT1482"/>
  <c r="BS1482"/>
  <c r="BR1482"/>
  <c r="BQ1482"/>
  <c r="BP1482"/>
  <c r="BO1482"/>
  <c r="BN1482"/>
  <c r="BM1482"/>
  <c r="BL1482"/>
  <c r="BK1482"/>
  <c r="BJ1482"/>
  <c r="BH1482"/>
  <c r="BG1482"/>
  <c r="BF1482"/>
  <c r="I1481"/>
  <c r="J1481" s="1"/>
  <c r="I1480"/>
  <c r="J1480" s="1"/>
  <c r="I1479"/>
  <c r="J1479" s="1"/>
  <c r="I1478"/>
  <c r="J1478" s="1"/>
  <c r="I1477"/>
  <c r="J1477" s="1"/>
  <c r="I1476"/>
  <c r="J1476" s="1"/>
  <c r="I749"/>
  <c r="J749" s="1"/>
  <c r="I1133"/>
  <c r="J1133" s="1"/>
  <c r="I1130"/>
  <c r="J1130" s="1"/>
  <c r="I1142"/>
  <c r="J1142" s="1"/>
  <c r="I1469"/>
  <c r="J1469" s="1"/>
  <c r="I945"/>
  <c r="J945" s="1"/>
  <c r="I307"/>
  <c r="J307" s="1"/>
  <c r="I492"/>
  <c r="J492" s="1"/>
  <c r="I509"/>
  <c r="J509" s="1"/>
  <c r="I1120"/>
  <c r="J1120" s="1"/>
  <c r="I1123"/>
  <c r="J1123" s="1"/>
  <c r="I1466"/>
  <c r="J1466" s="1"/>
  <c r="I893"/>
  <c r="J893" s="1"/>
  <c r="I897"/>
  <c r="J897" s="1"/>
  <c r="I1151"/>
  <c r="J1151" s="1"/>
  <c r="I1336"/>
  <c r="J1336" s="1"/>
  <c r="I1429"/>
  <c r="J1429" s="1"/>
  <c r="I1465"/>
  <c r="J1465" s="1"/>
  <c r="I1178"/>
  <c r="J1178" s="1"/>
  <c r="I1439"/>
  <c r="J1439" s="1"/>
  <c r="I1311"/>
  <c r="J1311" s="1"/>
  <c r="I1083"/>
  <c r="J1083" s="1"/>
  <c r="I592"/>
  <c r="J592" s="1"/>
  <c r="I140"/>
  <c r="J140" s="1"/>
  <c r="I834"/>
  <c r="J834" s="1"/>
  <c r="I830"/>
  <c r="J830" s="1"/>
  <c r="I244"/>
  <c r="J244" s="1"/>
  <c r="I608"/>
  <c r="J608" s="1"/>
  <c r="J346"/>
  <c r="I772"/>
  <c r="J772" s="1"/>
  <c r="I1391"/>
  <c r="J1391" s="1"/>
  <c r="I1345"/>
  <c r="J1345" s="1"/>
  <c r="I458"/>
  <c r="J458" s="1"/>
  <c r="I606"/>
  <c r="J606" s="1"/>
  <c r="I109"/>
  <c r="J109" s="1"/>
  <c r="I814"/>
  <c r="J814" s="1"/>
  <c r="I106"/>
  <c r="J106" s="1"/>
  <c r="I203"/>
  <c r="J203" s="1"/>
  <c r="I968"/>
  <c r="J968" s="1"/>
  <c r="I1016"/>
  <c r="J1016" s="1"/>
  <c r="I122"/>
  <c r="J122" s="1"/>
  <c r="I142"/>
  <c r="J142" s="1"/>
  <c r="I1295"/>
  <c r="J1295" s="1"/>
  <c r="I519"/>
  <c r="J519" s="1"/>
  <c r="I1202"/>
  <c r="J1202" s="1"/>
  <c r="I869"/>
  <c r="J869" s="1"/>
  <c r="I969"/>
  <c r="J969" s="1"/>
  <c r="I364"/>
  <c r="J364" s="1"/>
  <c r="I1412"/>
  <c r="J1412" s="1"/>
  <c r="I445"/>
  <c r="J445" s="1"/>
  <c r="I609"/>
  <c r="J609" s="1"/>
  <c r="I610"/>
  <c r="J610" s="1"/>
  <c r="I1177"/>
  <c r="J1177" s="1"/>
  <c r="I906"/>
  <c r="J906" s="1"/>
  <c r="I74"/>
  <c r="J74" s="1"/>
  <c r="I1382"/>
  <c r="J1382" s="1"/>
  <c r="I1408"/>
  <c r="J1408" s="1"/>
  <c r="I1383"/>
  <c r="J1383" s="1"/>
  <c r="I474"/>
  <c r="J474" s="1"/>
  <c r="I305"/>
  <c r="J305" s="1"/>
  <c r="I1236"/>
  <c r="J1236" s="1"/>
  <c r="I304"/>
  <c r="J304" s="1"/>
  <c r="I1058"/>
  <c r="J1058" s="1"/>
  <c r="I1057"/>
  <c r="J1057" s="1"/>
  <c r="I442"/>
  <c r="J442" s="1"/>
  <c r="I389"/>
  <c r="J389" s="1"/>
  <c r="I388"/>
  <c r="J388" s="1"/>
  <c r="I387"/>
  <c r="J387" s="1"/>
  <c r="I386"/>
  <c r="J386" s="1"/>
  <c r="I1415"/>
  <c r="J1415" s="1"/>
  <c r="I805"/>
  <c r="J805" s="1"/>
  <c r="I867"/>
  <c r="J867" s="1"/>
  <c r="I786"/>
  <c r="J786" s="1"/>
  <c r="I806"/>
  <c r="J806" s="1"/>
  <c r="I1401"/>
  <c r="J1401" s="1"/>
  <c r="I1206"/>
  <c r="J1206" s="1"/>
  <c r="I1229"/>
  <c r="J1229" s="1"/>
  <c r="I1050"/>
  <c r="J1050" s="1"/>
  <c r="I226"/>
  <c r="J226" s="1"/>
  <c r="I225"/>
  <c r="J225" s="1"/>
  <c r="I1299"/>
  <c r="J1299" s="1"/>
  <c r="I1360"/>
  <c r="J1360" s="1"/>
  <c r="I326"/>
  <c r="J326" s="1"/>
  <c r="I1235"/>
  <c r="J1235" s="1"/>
  <c r="I1234"/>
  <c r="J1234" s="1"/>
  <c r="I1037"/>
  <c r="J1037" s="1"/>
  <c r="I335"/>
  <c r="J335" s="1"/>
  <c r="I260"/>
  <c r="J260" s="1"/>
  <c r="I337"/>
  <c r="J337" s="1"/>
  <c r="I325"/>
  <c r="J325" s="1"/>
  <c r="I716"/>
  <c r="J716" s="1"/>
  <c r="I581"/>
  <c r="J581" s="1"/>
  <c r="I938"/>
  <c r="J938" s="1"/>
  <c r="I933"/>
  <c r="J933" s="1"/>
  <c r="I658"/>
  <c r="J658" s="1"/>
  <c r="I1259"/>
  <c r="J1259" s="1"/>
  <c r="I835"/>
  <c r="J835" s="1"/>
  <c r="I294"/>
  <c r="J294" s="1"/>
  <c r="I1304"/>
  <c r="J1304" s="1"/>
  <c r="I108"/>
  <c r="J108" s="1"/>
  <c r="I1423"/>
  <c r="J1423" s="1"/>
  <c r="I433"/>
  <c r="J433" s="1"/>
  <c r="I1101"/>
  <c r="J1101" s="1"/>
  <c r="I1283"/>
  <c r="J1283" s="1"/>
  <c r="I673"/>
  <c r="J673" s="1"/>
  <c r="I397"/>
  <c r="J397" s="1"/>
  <c r="I78"/>
  <c r="J78" s="1"/>
  <c r="I1381"/>
  <c r="J1381" s="1"/>
  <c r="I881"/>
  <c r="J881" s="1"/>
  <c r="I1238"/>
  <c r="J1238" s="1"/>
  <c r="I1237"/>
  <c r="J1237" s="1"/>
  <c r="I1125"/>
  <c r="J1125" s="1"/>
  <c r="I1264"/>
  <c r="J1264" s="1"/>
  <c r="I409"/>
  <c r="J409" s="1"/>
  <c r="I1074"/>
  <c r="J1074" s="1"/>
  <c r="I1464"/>
  <c r="J1464" s="1"/>
  <c r="I1214"/>
  <c r="J1214" s="1"/>
  <c r="I1213"/>
  <c r="J1213" s="1"/>
  <c r="I696"/>
  <c r="J696" s="1"/>
  <c r="I693"/>
  <c r="J693" s="1"/>
  <c r="I1463"/>
  <c r="J1463" s="1"/>
  <c r="I1462"/>
  <c r="J1462" s="1"/>
  <c r="I566"/>
  <c r="J566" s="1"/>
  <c r="I565"/>
  <c r="J565" s="1"/>
  <c r="I715"/>
  <c r="J715" s="1"/>
  <c r="I714"/>
  <c r="J714" s="1"/>
  <c r="I1180"/>
  <c r="J1180" s="1"/>
  <c r="I1167"/>
  <c r="J1167" s="1"/>
  <c r="I1166"/>
  <c r="J1166" s="1"/>
  <c r="I576"/>
  <c r="J576" s="1"/>
  <c r="I575"/>
  <c r="J575" s="1"/>
  <c r="I1461"/>
  <c r="J1461" s="1"/>
  <c r="I895"/>
  <c r="J895" s="1"/>
  <c r="I891"/>
  <c r="J891" s="1"/>
  <c r="I1066"/>
  <c r="J1066" s="1"/>
  <c r="I1201"/>
  <c r="J1201" s="1"/>
  <c r="I434"/>
  <c r="J434" s="1"/>
  <c r="I1460"/>
  <c r="J1460" s="1"/>
  <c r="I1400"/>
  <c r="J1400" s="1"/>
  <c r="I1253"/>
  <c r="J1253" s="1"/>
  <c r="I1395"/>
  <c r="J1395" s="1"/>
  <c r="I985"/>
  <c r="J985" s="1"/>
  <c r="I984"/>
  <c r="J984" s="1"/>
  <c r="I1273"/>
  <c r="J1273" s="1"/>
  <c r="I411"/>
  <c r="J411" s="1"/>
  <c r="I1303"/>
  <c r="J1303" s="1"/>
  <c r="I1459"/>
  <c r="J1459" s="1"/>
  <c r="I1458"/>
  <c r="J1458" s="1"/>
  <c r="I1457"/>
  <c r="J1457" s="1"/>
  <c r="I902"/>
  <c r="J902" s="1"/>
  <c r="I1456"/>
  <c r="J1456" s="1"/>
  <c r="I1351"/>
  <c r="J1351" s="1"/>
  <c r="I1455"/>
  <c r="J1455" s="1"/>
  <c r="I1454"/>
  <c r="J1454" s="1"/>
  <c r="I1453"/>
  <c r="J1453" s="1"/>
  <c r="I87"/>
  <c r="J87" s="1"/>
  <c r="I1452"/>
  <c r="J1452" s="1"/>
  <c r="I1282"/>
  <c r="J1282" s="1"/>
  <c r="I993"/>
  <c r="J993" s="1"/>
  <c r="I1451"/>
  <c r="J1451" s="1"/>
  <c r="I1450"/>
  <c r="J1450" s="1"/>
  <c r="I1449"/>
  <c r="J1449" s="1"/>
  <c r="I1243"/>
  <c r="J1243" s="1"/>
  <c r="I1242"/>
  <c r="J1242" s="1"/>
  <c r="I1172"/>
  <c r="J1172" s="1"/>
  <c r="I1171"/>
  <c r="J1171" s="1"/>
  <c r="I1165"/>
  <c r="J1165" s="1"/>
  <c r="I1159"/>
  <c r="J1159" s="1"/>
  <c r="I1160"/>
  <c r="J1160" s="1"/>
  <c r="I1448"/>
  <c r="J1448" s="1"/>
  <c r="I1447"/>
  <c r="J1447" s="1"/>
  <c r="I1446"/>
  <c r="J1446" s="1"/>
  <c r="I1445"/>
  <c r="J1445" s="1"/>
  <c r="I1444"/>
  <c r="J1444" s="1"/>
  <c r="I567"/>
  <c r="J567" s="1"/>
  <c r="I882"/>
  <c r="J882" s="1"/>
  <c r="I711"/>
  <c r="J711" s="1"/>
  <c r="I1443"/>
  <c r="J1443" s="1"/>
  <c r="I698"/>
  <c r="J698" s="1"/>
  <c r="I697"/>
  <c r="J697" s="1"/>
  <c r="I687"/>
  <c r="J687" s="1"/>
  <c r="I686"/>
  <c r="J686" s="1"/>
  <c r="I713"/>
  <c r="J713" s="1"/>
  <c r="I712"/>
  <c r="J712" s="1"/>
  <c r="I676"/>
  <c r="J676" s="1"/>
  <c r="I675"/>
  <c r="J675" s="1"/>
  <c r="I432"/>
  <c r="J432" s="1"/>
  <c r="I431"/>
  <c r="J431" s="1"/>
  <c r="I569"/>
  <c r="J569" s="1"/>
  <c r="I568"/>
  <c r="J568" s="1"/>
  <c r="I556"/>
  <c r="J556" s="1"/>
  <c r="I1442"/>
  <c r="J1442" s="1"/>
  <c r="I1441"/>
  <c r="J1441" s="1"/>
  <c r="I1440"/>
  <c r="J1440" s="1"/>
  <c r="I1438"/>
  <c r="J1438" s="1"/>
  <c r="I1437"/>
  <c r="J1437" s="1"/>
  <c r="I1436"/>
  <c r="J1436" s="1"/>
  <c r="I1435"/>
  <c r="J1435" s="1"/>
  <c r="I1433"/>
  <c r="J1433" s="1"/>
  <c r="I1432"/>
  <c r="J1432" s="1"/>
  <c r="I1431"/>
  <c r="J1431" s="1"/>
  <c r="I1430"/>
  <c r="J1430" s="1"/>
  <c r="I1428"/>
  <c r="J1428" s="1"/>
  <c r="I1427"/>
  <c r="J1427" s="1"/>
  <c r="I1426"/>
  <c r="J1426" s="1"/>
  <c r="I1425"/>
  <c r="J1425" s="1"/>
  <c r="I1424"/>
  <c r="J1424" s="1"/>
  <c r="I1422"/>
  <c r="J1422" s="1"/>
  <c r="I1421"/>
  <c r="J1421" s="1"/>
  <c r="I816"/>
  <c r="J816" s="1"/>
  <c r="I815"/>
  <c r="J815" s="1"/>
  <c r="I1420"/>
  <c r="J1420" s="1"/>
  <c r="I1419"/>
  <c r="J1419" s="1"/>
  <c r="I1418"/>
  <c r="J1418" s="1"/>
  <c r="I1417"/>
  <c r="J1417" s="1"/>
  <c r="I1416"/>
  <c r="J1416" s="1"/>
  <c r="I1414"/>
  <c r="J1414" s="1"/>
  <c r="I1413"/>
  <c r="J1413" s="1"/>
  <c r="I1411"/>
  <c r="J1411" s="1"/>
  <c r="I1410"/>
  <c r="J1410" s="1"/>
  <c r="I1409"/>
  <c r="J1409" s="1"/>
  <c r="I1407"/>
  <c r="J1407" s="1"/>
  <c r="I1406"/>
  <c r="J1406" s="1"/>
  <c r="I1405"/>
  <c r="J1405" s="1"/>
  <c r="I1404"/>
  <c r="J1404" s="1"/>
  <c r="I1403"/>
  <c r="J1403" s="1"/>
  <c r="I1402"/>
  <c r="J1402" s="1"/>
  <c r="I1399"/>
  <c r="J1399" s="1"/>
  <c r="I1398"/>
  <c r="J1398" s="1"/>
  <c r="I1397"/>
  <c r="J1397" s="1"/>
  <c r="I1396"/>
  <c r="J1396" s="1"/>
  <c r="I1394"/>
  <c r="J1394" s="1"/>
  <c r="I1393"/>
  <c r="J1393" s="1"/>
  <c r="I1392"/>
  <c r="J1392" s="1"/>
  <c r="I1390"/>
  <c r="J1390" s="1"/>
  <c r="I1389"/>
  <c r="J1389" s="1"/>
  <c r="I1388"/>
  <c r="J1388" s="1"/>
  <c r="I1387"/>
  <c r="J1387" s="1"/>
  <c r="I1386"/>
  <c r="J1386" s="1"/>
  <c r="I1385"/>
  <c r="J1385" s="1"/>
  <c r="I1384"/>
  <c r="J1384" s="1"/>
  <c r="I1380"/>
  <c r="J1380" s="1"/>
  <c r="I1379"/>
  <c r="J1379" s="1"/>
  <c r="I1378"/>
  <c r="J1378" s="1"/>
  <c r="I1377"/>
  <c r="J1377" s="1"/>
  <c r="I1376"/>
  <c r="J1376" s="1"/>
  <c r="I1375"/>
  <c r="J1375" s="1"/>
  <c r="I1374"/>
  <c r="J1374" s="1"/>
  <c r="I1373"/>
  <c r="J1373" s="1"/>
  <c r="I1372"/>
  <c r="J1372" s="1"/>
  <c r="I1371"/>
  <c r="J1371" s="1"/>
  <c r="I1370"/>
  <c r="J1370" s="1"/>
  <c r="I1369"/>
  <c r="J1369" s="1"/>
  <c r="I1368"/>
  <c r="J1368" s="1"/>
  <c r="I1367"/>
  <c r="J1367" s="1"/>
  <c r="I1366"/>
  <c r="J1366" s="1"/>
  <c r="I1365"/>
  <c r="J1365" s="1"/>
  <c r="I1362"/>
  <c r="J1362" s="1"/>
  <c r="I1361"/>
  <c r="J1361" s="1"/>
  <c r="I1359"/>
  <c r="J1359" s="1"/>
  <c r="I1358"/>
  <c r="J1358" s="1"/>
  <c r="I1357"/>
  <c r="J1357" s="1"/>
  <c r="I1356"/>
  <c r="J1356" s="1"/>
  <c r="I1355"/>
  <c r="J1355" s="1"/>
  <c r="I1354"/>
  <c r="J1354" s="1"/>
  <c r="I1353"/>
  <c r="J1353" s="1"/>
  <c r="I1352"/>
  <c r="J1352" s="1"/>
  <c r="I1350"/>
  <c r="J1350" s="1"/>
  <c r="I1349"/>
  <c r="J1349" s="1"/>
  <c r="I1348"/>
  <c r="J1348" s="1"/>
  <c r="I1347"/>
  <c r="J1347" s="1"/>
  <c r="I1346"/>
  <c r="J1346" s="1"/>
  <c r="I1344"/>
  <c r="J1344" s="1"/>
  <c r="I1343"/>
  <c r="J1343" s="1"/>
  <c r="I1342"/>
  <c r="J1342" s="1"/>
  <c r="I1341"/>
  <c r="J1341" s="1"/>
  <c r="I1340"/>
  <c r="J1340" s="1"/>
  <c r="I1337"/>
  <c r="J1337" s="1"/>
  <c r="I1338"/>
  <c r="J1338" s="1"/>
  <c r="I1334"/>
  <c r="J1334" s="1"/>
  <c r="I1333"/>
  <c r="J1333" s="1"/>
  <c r="I1332"/>
  <c r="J1332" s="1"/>
  <c r="I1331"/>
  <c r="J1331" s="1"/>
  <c r="I1330"/>
  <c r="J1330" s="1"/>
  <c r="I1329"/>
  <c r="J1329" s="1"/>
  <c r="I1328"/>
  <c r="J1328" s="1"/>
  <c r="I1327"/>
  <c r="J1327" s="1"/>
  <c r="I1326"/>
  <c r="J1326" s="1"/>
  <c r="I1325"/>
  <c r="J1325" s="1"/>
  <c r="I1324"/>
  <c r="J1324" s="1"/>
  <c r="I1323"/>
  <c r="J1323" s="1"/>
  <c r="I1322"/>
  <c r="J1322" s="1"/>
  <c r="I1321"/>
  <c r="J1321" s="1"/>
  <c r="I1320"/>
  <c r="J1320" s="1"/>
  <c r="I1319"/>
  <c r="J1319" s="1"/>
  <c r="I1316"/>
  <c r="J1316" s="1"/>
  <c r="I1317"/>
  <c r="J1317" s="1"/>
  <c r="I1315"/>
  <c r="J1315" s="1"/>
  <c r="I1314"/>
  <c r="J1314" s="1"/>
  <c r="I1313"/>
  <c r="J1313" s="1"/>
  <c r="I1312"/>
  <c r="J1312" s="1"/>
  <c r="I1310"/>
  <c r="J1310" s="1"/>
  <c r="I1309"/>
  <c r="J1309" s="1"/>
  <c r="I1308"/>
  <c r="J1308" s="1"/>
  <c r="I1307"/>
  <c r="J1307" s="1"/>
  <c r="I1306"/>
  <c r="J1306" s="1"/>
  <c r="I1305"/>
  <c r="J1305" s="1"/>
  <c r="I1302"/>
  <c r="J1302" s="1"/>
  <c r="I1301"/>
  <c r="J1301" s="1"/>
  <c r="I1300"/>
  <c r="J1300" s="1"/>
  <c r="I1298"/>
  <c r="J1298" s="1"/>
  <c r="I1297"/>
  <c r="J1297" s="1"/>
  <c r="I1296"/>
  <c r="J1296" s="1"/>
  <c r="I1294"/>
  <c r="J1294" s="1"/>
  <c r="I1293"/>
  <c r="J1293" s="1"/>
  <c r="I1292"/>
  <c r="J1292" s="1"/>
  <c r="I1291"/>
  <c r="J1291" s="1"/>
  <c r="I1290"/>
  <c r="J1290" s="1"/>
  <c r="I1289"/>
  <c r="J1289" s="1"/>
  <c r="I1288"/>
  <c r="J1288" s="1"/>
  <c r="I1287"/>
  <c r="J1287" s="1"/>
  <c r="I1286"/>
  <c r="J1286" s="1"/>
  <c r="I1285"/>
  <c r="J1285" s="1"/>
  <c r="I1284"/>
  <c r="J1284" s="1"/>
  <c r="I1278"/>
  <c r="J1278" s="1"/>
  <c r="I1281"/>
  <c r="J1281" s="1"/>
  <c r="I1280"/>
  <c r="J1280" s="1"/>
  <c r="I1279"/>
  <c r="J1279" s="1"/>
  <c r="I1277"/>
  <c r="J1277" s="1"/>
  <c r="I1276"/>
  <c r="J1276" s="1"/>
  <c r="I1275"/>
  <c r="J1275" s="1"/>
  <c r="I1274"/>
  <c r="J1274" s="1"/>
  <c r="I1272"/>
  <c r="J1272" s="1"/>
  <c r="I1271"/>
  <c r="J1271" s="1"/>
  <c r="I1269"/>
  <c r="J1269" s="1"/>
  <c r="I1268"/>
  <c r="J1268" s="1"/>
  <c r="I1270"/>
  <c r="J1270" s="1"/>
  <c r="I1267"/>
  <c r="J1267" s="1"/>
  <c r="I1266"/>
  <c r="J1266" s="1"/>
  <c r="I1265"/>
  <c r="J1265" s="1"/>
  <c r="I1263"/>
  <c r="J1263" s="1"/>
  <c r="I1262"/>
  <c r="J1262" s="1"/>
  <c r="I1261"/>
  <c r="J1261" s="1"/>
  <c r="I1260"/>
  <c r="J1260" s="1"/>
  <c r="I1258"/>
  <c r="J1258" s="1"/>
  <c r="I1257"/>
  <c r="J1257" s="1"/>
  <c r="I1256"/>
  <c r="J1256" s="1"/>
  <c r="I1254"/>
  <c r="J1254" s="1"/>
  <c r="I1252"/>
  <c r="J1252" s="1"/>
  <c r="I1251"/>
  <c r="J1251" s="1"/>
  <c r="I1247"/>
  <c r="J1247" s="1"/>
  <c r="I1248"/>
  <c r="J1248" s="1"/>
  <c r="I1250"/>
  <c r="J1250" s="1"/>
  <c r="I1246"/>
  <c r="J1246" s="1"/>
  <c r="I1245"/>
  <c r="J1245" s="1"/>
  <c r="I1244"/>
  <c r="J1244" s="1"/>
  <c r="I1241"/>
  <c r="J1241" s="1"/>
  <c r="I1239"/>
  <c r="J1239" s="1"/>
  <c r="I1240"/>
  <c r="J1240" s="1"/>
  <c r="I1233"/>
  <c r="J1233" s="1"/>
  <c r="I1230"/>
  <c r="J1230" s="1"/>
  <c r="I1232"/>
  <c r="J1232" s="1"/>
  <c r="I1227"/>
  <c r="J1227" s="1"/>
  <c r="I1220"/>
  <c r="J1220" s="1"/>
  <c r="I1228"/>
  <c r="J1228" s="1"/>
  <c r="I1226"/>
  <c r="J1226" s="1"/>
  <c r="I1222"/>
  <c r="J1222" s="1"/>
  <c r="I1221"/>
  <c r="J1221" s="1"/>
  <c r="I1224"/>
  <c r="J1224" s="1"/>
  <c r="I1223"/>
  <c r="J1223" s="1"/>
  <c r="I1225"/>
  <c r="J1225" s="1"/>
  <c r="I1219"/>
  <c r="J1219" s="1"/>
  <c r="I1218"/>
  <c r="J1218" s="1"/>
  <c r="I1217"/>
  <c r="J1217" s="1"/>
  <c r="I1216"/>
  <c r="J1216" s="1"/>
  <c r="I1212"/>
  <c r="J1212" s="1"/>
  <c r="I1211"/>
  <c r="J1211" s="1"/>
  <c r="I1209"/>
  <c r="J1209" s="1"/>
  <c r="I1208"/>
  <c r="J1208" s="1"/>
  <c r="I1207"/>
  <c r="J1207" s="1"/>
  <c r="I1205"/>
  <c r="J1205" s="1"/>
  <c r="I1204"/>
  <c r="J1204" s="1"/>
  <c r="I1203"/>
  <c r="J1203" s="1"/>
  <c r="I1200"/>
  <c r="J1200" s="1"/>
  <c r="I1199"/>
  <c r="J1199" s="1"/>
  <c r="I1198"/>
  <c r="J1198" s="1"/>
  <c r="I1197"/>
  <c r="J1197" s="1"/>
  <c r="I1196"/>
  <c r="J1196" s="1"/>
  <c r="I1195"/>
  <c r="J1195" s="1"/>
  <c r="I1194"/>
  <c r="J1194" s="1"/>
  <c r="I1193"/>
  <c r="J1193" s="1"/>
  <c r="I1192"/>
  <c r="J1192" s="1"/>
  <c r="I1191"/>
  <c r="J1191" s="1"/>
  <c r="I1190"/>
  <c r="J1190" s="1"/>
  <c r="I1189"/>
  <c r="J1189" s="1"/>
  <c r="I1188"/>
  <c r="J1188" s="1"/>
  <c r="I1187"/>
  <c r="J1187" s="1"/>
  <c r="I1186"/>
  <c r="J1186" s="1"/>
  <c r="I1185"/>
  <c r="J1185" s="1"/>
  <c r="I1184"/>
  <c r="J1184" s="1"/>
  <c r="I1183"/>
  <c r="J1183" s="1"/>
  <c r="I1182"/>
  <c r="J1182" s="1"/>
  <c r="Q1181"/>
  <c r="I1181"/>
  <c r="J1181" s="1"/>
  <c r="I1176"/>
  <c r="J1176" s="1"/>
  <c r="I1175"/>
  <c r="J1175" s="1"/>
  <c r="I1174"/>
  <c r="J1174" s="1"/>
  <c r="I1173"/>
  <c r="J1173" s="1"/>
  <c r="I1170"/>
  <c r="J1170" s="1"/>
  <c r="I1169"/>
  <c r="J1169" s="1"/>
  <c r="I1168"/>
  <c r="J1168" s="1"/>
  <c r="I1164"/>
  <c r="J1164" s="1"/>
  <c r="I1162"/>
  <c r="J1162" s="1"/>
  <c r="I1161"/>
  <c r="J1161" s="1"/>
  <c r="I1163"/>
  <c r="J1163" s="1"/>
  <c r="I1158"/>
  <c r="J1158" s="1"/>
  <c r="I1157"/>
  <c r="J1157" s="1"/>
  <c r="I1156"/>
  <c r="J1156" s="1"/>
  <c r="I1155"/>
  <c r="J1155" s="1"/>
  <c r="I1154"/>
  <c r="J1154" s="1"/>
  <c r="I1153"/>
  <c r="J1153" s="1"/>
  <c r="I1152"/>
  <c r="J1152" s="1"/>
  <c r="I1148"/>
  <c r="J1148" s="1"/>
  <c r="I1149"/>
  <c r="J1149" s="1"/>
  <c r="I1150"/>
  <c r="J1150" s="1"/>
  <c r="I1147"/>
  <c r="J1147" s="1"/>
  <c r="I1146"/>
  <c r="J1146" s="1"/>
  <c r="I1145"/>
  <c r="J1145" s="1"/>
  <c r="I1144"/>
  <c r="J1144" s="1"/>
  <c r="I1137"/>
  <c r="J1137" s="1"/>
  <c r="I1143"/>
  <c r="J1143" s="1"/>
  <c r="I1134"/>
  <c r="J1134" s="1"/>
  <c r="I1141"/>
  <c r="J1141" s="1"/>
  <c r="I1140"/>
  <c r="J1140" s="1"/>
  <c r="I1139"/>
  <c r="J1139" s="1"/>
  <c r="I1135"/>
  <c r="J1135" s="1"/>
  <c r="I1116"/>
  <c r="J1116" s="1"/>
  <c r="I1132"/>
  <c r="J1132" s="1"/>
  <c r="I1138"/>
  <c r="J1138" s="1"/>
  <c r="I1136"/>
  <c r="J1136" s="1"/>
  <c r="I1131"/>
  <c r="J1131" s="1"/>
  <c r="I1115"/>
  <c r="J1115" s="1"/>
  <c r="I1114"/>
  <c r="J1114" s="1"/>
  <c r="I1129"/>
  <c r="J1129" s="1"/>
  <c r="I1128"/>
  <c r="J1128" s="1"/>
  <c r="I1127"/>
  <c r="J1127" s="1"/>
  <c r="I1126"/>
  <c r="J1126" s="1"/>
  <c r="I1117"/>
  <c r="J1117" s="1"/>
  <c r="I1122"/>
  <c r="J1122" s="1"/>
  <c r="I1119"/>
  <c r="J1119" s="1"/>
  <c r="I1118"/>
  <c r="J1118" s="1"/>
  <c r="I1113"/>
  <c r="J1113" s="1"/>
  <c r="I1103"/>
  <c r="J1103" s="1"/>
  <c r="I1111"/>
  <c r="J1111" s="1"/>
  <c r="I1110"/>
  <c r="J1110" s="1"/>
  <c r="I1109"/>
  <c r="J1109" s="1"/>
  <c r="I1108"/>
  <c r="J1108" s="1"/>
  <c r="I1107"/>
  <c r="J1107" s="1"/>
  <c r="I1106"/>
  <c r="J1106" s="1"/>
  <c r="I1105"/>
  <c r="J1105" s="1"/>
  <c r="I1112"/>
  <c r="J1112" s="1"/>
  <c r="I1104"/>
  <c r="J1104" s="1"/>
  <c r="I1102"/>
  <c r="J1102" s="1"/>
  <c r="I1100"/>
  <c r="J1100" s="1"/>
  <c r="I1099"/>
  <c r="J1099" s="1"/>
  <c r="I1098"/>
  <c r="J1098" s="1"/>
  <c r="I1097"/>
  <c r="J1097" s="1"/>
  <c r="I1096"/>
  <c r="J1096" s="1"/>
  <c r="I1095"/>
  <c r="J1095" s="1"/>
  <c r="I1089"/>
  <c r="J1089" s="1"/>
  <c r="I1088"/>
  <c r="J1088" s="1"/>
  <c r="I1085"/>
  <c r="J1085" s="1"/>
  <c r="I1084"/>
  <c r="J1084" s="1"/>
  <c r="I1081"/>
  <c r="J1081" s="1"/>
  <c r="I1094"/>
  <c r="J1094" s="1"/>
  <c r="I1091"/>
  <c r="J1091" s="1"/>
  <c r="I1093"/>
  <c r="J1093" s="1"/>
  <c r="I1090"/>
  <c r="J1090" s="1"/>
  <c r="I1087"/>
  <c r="J1087" s="1"/>
  <c r="I1086"/>
  <c r="J1086" s="1"/>
  <c r="I1082"/>
  <c r="J1082" s="1"/>
  <c r="I1080"/>
  <c r="J1080" s="1"/>
  <c r="I1079"/>
  <c r="J1079" s="1"/>
  <c r="I1078"/>
  <c r="J1078" s="1"/>
  <c r="I1077"/>
  <c r="J1077" s="1"/>
  <c r="I1076"/>
  <c r="J1076" s="1"/>
  <c r="I1075"/>
  <c r="J1075" s="1"/>
  <c r="I1073"/>
  <c r="J1073" s="1"/>
  <c r="I1072"/>
  <c r="J1072" s="1"/>
  <c r="I1071"/>
  <c r="J1071" s="1"/>
  <c r="I1070"/>
  <c r="J1070" s="1"/>
  <c r="I1069"/>
  <c r="J1069" s="1"/>
  <c r="I1068"/>
  <c r="J1068" s="1"/>
  <c r="I1065"/>
  <c r="J1065" s="1"/>
  <c r="I1064"/>
  <c r="J1064" s="1"/>
  <c r="I1063"/>
  <c r="J1063" s="1"/>
  <c r="I1061"/>
  <c r="J1061" s="1"/>
  <c r="I1060"/>
  <c r="J1060" s="1"/>
  <c r="I1059"/>
  <c r="J1059" s="1"/>
  <c r="I1056"/>
  <c r="J1056" s="1"/>
  <c r="I1055"/>
  <c r="J1055" s="1"/>
  <c r="I1054"/>
  <c r="J1054" s="1"/>
  <c r="I1052"/>
  <c r="J1052" s="1"/>
  <c r="I1051"/>
  <c r="J1051" s="1"/>
  <c r="I1049"/>
  <c r="J1049" s="1"/>
  <c r="I1048"/>
  <c r="J1048" s="1"/>
  <c r="I1047"/>
  <c r="J1047" s="1"/>
  <c r="I1046"/>
  <c r="J1046" s="1"/>
  <c r="I1045"/>
  <c r="J1045" s="1"/>
  <c r="I1044"/>
  <c r="J1044" s="1"/>
  <c r="I1043"/>
  <c r="J1043" s="1"/>
  <c r="I1042"/>
  <c r="J1042" s="1"/>
  <c r="I1041"/>
  <c r="J1041" s="1"/>
  <c r="I1040"/>
  <c r="J1040" s="1"/>
  <c r="I1039"/>
  <c r="J1039" s="1"/>
  <c r="I1038"/>
  <c r="J1038" s="1"/>
  <c r="I1036"/>
  <c r="J1036" s="1"/>
  <c r="I1035"/>
  <c r="J1035" s="1"/>
  <c r="I1034"/>
  <c r="J1034" s="1"/>
  <c r="I1033"/>
  <c r="J1033" s="1"/>
  <c r="I1032"/>
  <c r="J1032" s="1"/>
  <c r="I1031"/>
  <c r="J1031" s="1"/>
  <c r="I1030"/>
  <c r="J1030" s="1"/>
  <c r="I1029"/>
  <c r="J1029" s="1"/>
  <c r="I1028"/>
  <c r="J1028" s="1"/>
  <c r="I1027"/>
  <c r="J1027" s="1"/>
  <c r="I1026"/>
  <c r="J1026" s="1"/>
  <c r="I1025"/>
  <c r="J1025" s="1"/>
  <c r="I1024"/>
  <c r="J1024" s="1"/>
  <c r="I1023"/>
  <c r="J1023" s="1"/>
  <c r="I1022"/>
  <c r="J1022" s="1"/>
  <c r="I1021"/>
  <c r="J1021" s="1"/>
  <c r="I1020"/>
  <c r="J1020" s="1"/>
  <c r="I1019"/>
  <c r="J1019" s="1"/>
  <c r="I1018"/>
  <c r="J1018" s="1"/>
  <c r="I1017"/>
  <c r="J1017" s="1"/>
  <c r="I1013"/>
  <c r="J1013" s="1"/>
  <c r="I1015"/>
  <c r="J1015" s="1"/>
  <c r="I1014"/>
  <c r="J1014" s="1"/>
  <c r="I1012"/>
  <c r="J1012" s="1"/>
  <c r="I1011"/>
  <c r="J1011" s="1"/>
  <c r="I1010"/>
  <c r="J1010" s="1"/>
  <c r="I1009"/>
  <c r="J1009" s="1"/>
  <c r="I1008"/>
  <c r="J1008" s="1"/>
  <c r="I1007"/>
  <c r="J1007" s="1"/>
  <c r="I1006"/>
  <c r="J1006" s="1"/>
  <c r="I1005"/>
  <c r="J1005" s="1"/>
  <c r="I1003"/>
  <c r="J1003" s="1"/>
  <c r="I1002"/>
  <c r="J1002" s="1"/>
  <c r="I1001"/>
  <c r="J1001" s="1"/>
  <c r="I1000"/>
  <c r="J1000" s="1"/>
  <c r="I999"/>
  <c r="J999" s="1"/>
  <c r="I998"/>
  <c r="J998" s="1"/>
  <c r="I997"/>
  <c r="J997" s="1"/>
  <c r="I996"/>
  <c r="J996" s="1"/>
  <c r="I995"/>
  <c r="J995" s="1"/>
  <c r="I994"/>
  <c r="J994" s="1"/>
  <c r="I992"/>
  <c r="J992" s="1"/>
  <c r="I991"/>
  <c r="J991" s="1"/>
  <c r="I990"/>
  <c r="J990" s="1"/>
  <c r="I989"/>
  <c r="J989" s="1"/>
  <c r="I988"/>
  <c r="J988" s="1"/>
  <c r="I987"/>
  <c r="J987" s="1"/>
  <c r="I986"/>
  <c r="J986" s="1"/>
  <c r="I983"/>
  <c r="J983" s="1"/>
  <c r="I982"/>
  <c r="J982" s="1"/>
  <c r="I981"/>
  <c r="J981" s="1"/>
  <c r="I980"/>
  <c r="J980" s="1"/>
  <c r="I979"/>
  <c r="J979" s="1"/>
  <c r="I978"/>
  <c r="J978" s="1"/>
  <c r="I977"/>
  <c r="J977" s="1"/>
  <c r="I976"/>
  <c r="J976" s="1"/>
  <c r="I975"/>
  <c r="J975" s="1"/>
  <c r="I974"/>
  <c r="J974" s="1"/>
  <c r="I973"/>
  <c r="J973" s="1"/>
  <c r="I972"/>
  <c r="J972" s="1"/>
  <c r="I971"/>
  <c r="J971" s="1"/>
  <c r="I970"/>
  <c r="J970" s="1"/>
  <c r="I967"/>
  <c r="J967" s="1"/>
  <c r="I966"/>
  <c r="J966" s="1"/>
  <c r="I965"/>
  <c r="J965" s="1"/>
  <c r="I964"/>
  <c r="J964" s="1"/>
  <c r="I963"/>
  <c r="J963" s="1"/>
  <c r="I962"/>
  <c r="J962" s="1"/>
  <c r="I961"/>
  <c r="J961" s="1"/>
  <c r="I960"/>
  <c r="J960" s="1"/>
  <c r="I959"/>
  <c r="J959" s="1"/>
  <c r="I958"/>
  <c r="J958" s="1"/>
  <c r="I957"/>
  <c r="J957" s="1"/>
  <c r="I956"/>
  <c r="J956" s="1"/>
  <c r="I955"/>
  <c r="J955" s="1"/>
  <c r="I954"/>
  <c r="J954" s="1"/>
  <c r="I953"/>
  <c r="J953" s="1"/>
  <c r="I952"/>
  <c r="J952" s="1"/>
  <c r="I951"/>
  <c r="J951" s="1"/>
  <c r="I950"/>
  <c r="J950" s="1"/>
  <c r="I949"/>
  <c r="J949" s="1"/>
  <c r="I948"/>
  <c r="J948" s="1"/>
  <c r="I947"/>
  <c r="J947" s="1"/>
  <c r="I944"/>
  <c r="J944" s="1"/>
  <c r="I943"/>
  <c r="J943" s="1"/>
  <c r="I942"/>
  <c r="J942" s="1"/>
  <c r="I941"/>
  <c r="J941" s="1"/>
  <c r="I939"/>
  <c r="J939" s="1"/>
  <c r="I937"/>
  <c r="J937" s="1"/>
  <c r="I936"/>
  <c r="J936" s="1"/>
  <c r="I935"/>
  <c r="J935" s="1"/>
  <c r="I934"/>
  <c r="J934" s="1"/>
  <c r="I931"/>
  <c r="J931" s="1"/>
  <c r="I930"/>
  <c r="J930" s="1"/>
  <c r="I929"/>
  <c r="J929" s="1"/>
  <c r="I928"/>
  <c r="J928" s="1"/>
  <c r="I926"/>
  <c r="J926" s="1"/>
  <c r="I925"/>
  <c r="J925" s="1"/>
  <c r="I924"/>
  <c r="J924" s="1"/>
  <c r="I923"/>
  <c r="J923" s="1"/>
  <c r="I922"/>
  <c r="J922" s="1"/>
  <c r="I921"/>
  <c r="J921" s="1"/>
  <c r="I920"/>
  <c r="J920" s="1"/>
  <c r="I919"/>
  <c r="J919" s="1"/>
  <c r="I918"/>
  <c r="J918" s="1"/>
  <c r="I917"/>
  <c r="J917" s="1"/>
  <c r="I916"/>
  <c r="J916" s="1"/>
  <c r="I915"/>
  <c r="J915" s="1"/>
  <c r="I914"/>
  <c r="J914" s="1"/>
  <c r="I913"/>
  <c r="J913" s="1"/>
  <c r="I912"/>
  <c r="J912" s="1"/>
  <c r="I911"/>
  <c r="J911" s="1"/>
  <c r="I910"/>
  <c r="J910" s="1"/>
  <c r="I909"/>
  <c r="J909" s="1"/>
  <c r="I907"/>
  <c r="J907" s="1"/>
  <c r="I905"/>
  <c r="J905" s="1"/>
  <c r="I904"/>
  <c r="J904" s="1"/>
  <c r="I903"/>
  <c r="J903" s="1"/>
  <c r="I901"/>
  <c r="J901" s="1"/>
  <c r="I900"/>
  <c r="J900" s="1"/>
  <c r="I899"/>
  <c r="J899" s="1"/>
  <c r="I898"/>
  <c r="J898" s="1"/>
  <c r="I896"/>
  <c r="J896" s="1"/>
  <c r="I894"/>
  <c r="J894" s="1"/>
  <c r="I892"/>
  <c r="J892" s="1"/>
  <c r="I890"/>
  <c r="J890" s="1"/>
  <c r="I889"/>
  <c r="J889" s="1"/>
  <c r="I888"/>
  <c r="J888" s="1"/>
  <c r="I887"/>
  <c r="J887" s="1"/>
  <c r="I886"/>
  <c r="J886" s="1"/>
  <c r="I885"/>
  <c r="J885" s="1"/>
  <c r="I884"/>
  <c r="J884" s="1"/>
  <c r="I883"/>
  <c r="J883" s="1"/>
  <c r="I880"/>
  <c r="J880" s="1"/>
  <c r="I879"/>
  <c r="J879" s="1"/>
  <c r="I878"/>
  <c r="J878" s="1"/>
  <c r="I877"/>
  <c r="J877" s="1"/>
  <c r="I876"/>
  <c r="J876" s="1"/>
  <c r="I875"/>
  <c r="J875" s="1"/>
  <c r="I874"/>
  <c r="J874" s="1"/>
  <c r="I873"/>
  <c r="J873" s="1"/>
  <c r="I872"/>
  <c r="J872" s="1"/>
  <c r="I871"/>
  <c r="J871" s="1"/>
  <c r="I870"/>
  <c r="J870" s="1"/>
  <c r="I868"/>
  <c r="J868" s="1"/>
  <c r="I864"/>
  <c r="J864" s="1"/>
  <c r="I863"/>
  <c r="J863" s="1"/>
  <c r="I862"/>
  <c r="J862" s="1"/>
  <c r="I861"/>
  <c r="J861" s="1"/>
  <c r="I860"/>
  <c r="J860" s="1"/>
  <c r="I859"/>
  <c r="J859" s="1"/>
  <c r="I858"/>
  <c r="J858" s="1"/>
  <c r="I857"/>
  <c r="J857" s="1"/>
  <c r="I856"/>
  <c r="J856" s="1"/>
  <c r="I855"/>
  <c r="J855" s="1"/>
  <c r="I854"/>
  <c r="J854" s="1"/>
  <c r="I853"/>
  <c r="J853" s="1"/>
  <c r="I851"/>
  <c r="J851" s="1"/>
  <c r="I850"/>
  <c r="J850" s="1"/>
  <c r="I849"/>
  <c r="J849" s="1"/>
  <c r="I848"/>
  <c r="J848" s="1"/>
  <c r="I847"/>
  <c r="J847" s="1"/>
  <c r="I846"/>
  <c r="J846" s="1"/>
  <c r="I845"/>
  <c r="J845" s="1"/>
  <c r="I844"/>
  <c r="J844" s="1"/>
  <c r="I843"/>
  <c r="J843" s="1"/>
  <c r="I842"/>
  <c r="J842" s="1"/>
  <c r="I841"/>
  <c r="J841" s="1"/>
  <c r="I840"/>
  <c r="J840" s="1"/>
  <c r="I839"/>
  <c r="J839" s="1"/>
  <c r="I838"/>
  <c r="J838" s="1"/>
  <c r="I837"/>
  <c r="J837" s="1"/>
  <c r="I836"/>
  <c r="J836" s="1"/>
  <c r="I832"/>
  <c r="J832" s="1"/>
  <c r="I833"/>
  <c r="J833" s="1"/>
  <c r="I831"/>
  <c r="J831" s="1"/>
  <c r="I829"/>
  <c r="J829" s="1"/>
  <c r="I828"/>
  <c r="J828" s="1"/>
  <c r="I827"/>
  <c r="J827" s="1"/>
  <c r="I825"/>
  <c r="J825" s="1"/>
  <c r="I824"/>
  <c r="J824" s="1"/>
  <c r="I823"/>
  <c r="J823" s="1"/>
  <c r="I822"/>
  <c r="J822" s="1"/>
  <c r="I821"/>
  <c r="J821" s="1"/>
  <c r="I819"/>
  <c r="J819" s="1"/>
  <c r="I817"/>
  <c r="J817" s="1"/>
  <c r="I813"/>
  <c r="J813" s="1"/>
  <c r="I812"/>
  <c r="J812" s="1"/>
  <c r="I811"/>
  <c r="J811" s="1"/>
  <c r="I810"/>
  <c r="J810" s="1"/>
  <c r="I809"/>
  <c r="J809" s="1"/>
  <c r="I808"/>
  <c r="J808" s="1"/>
  <c r="I807"/>
  <c r="J807" s="1"/>
  <c r="I804"/>
  <c r="J804" s="1"/>
  <c r="I803"/>
  <c r="J803" s="1"/>
  <c r="I802"/>
  <c r="J802" s="1"/>
  <c r="I801"/>
  <c r="J801" s="1"/>
  <c r="I800"/>
  <c r="J800" s="1"/>
  <c r="I826"/>
  <c r="J826" s="1"/>
  <c r="I797"/>
  <c r="J797" s="1"/>
  <c r="I799"/>
  <c r="J799" s="1"/>
  <c r="I798"/>
  <c r="J798" s="1"/>
  <c r="I796"/>
  <c r="J796" s="1"/>
  <c r="I795"/>
  <c r="J795" s="1"/>
  <c r="I794"/>
  <c r="J794" s="1"/>
  <c r="I793"/>
  <c r="J793" s="1"/>
  <c r="I791"/>
  <c r="J791" s="1"/>
  <c r="I792"/>
  <c r="J792" s="1"/>
  <c r="I790"/>
  <c r="J790" s="1"/>
  <c r="I789"/>
  <c r="J789" s="1"/>
  <c r="I788"/>
  <c r="J788" s="1"/>
  <c r="I787"/>
  <c r="J787" s="1"/>
  <c r="I784"/>
  <c r="J784" s="1"/>
  <c r="I785"/>
  <c r="J785" s="1"/>
  <c r="I783"/>
  <c r="J783" s="1"/>
  <c r="I782"/>
  <c r="J782" s="1"/>
  <c r="I781"/>
  <c r="J781" s="1"/>
  <c r="I780"/>
  <c r="J780" s="1"/>
  <c r="I779"/>
  <c r="J779" s="1"/>
  <c r="I778"/>
  <c r="J778" s="1"/>
  <c r="I777"/>
  <c r="J777" s="1"/>
  <c r="I776"/>
  <c r="J776" s="1"/>
  <c r="I775"/>
  <c r="J775" s="1"/>
  <c r="I774"/>
  <c r="J774" s="1"/>
  <c r="I773"/>
  <c r="J773" s="1"/>
  <c r="I771"/>
  <c r="J771" s="1"/>
  <c r="I769"/>
  <c r="J769" s="1"/>
  <c r="I768"/>
  <c r="J768" s="1"/>
  <c r="I767"/>
  <c r="J767" s="1"/>
  <c r="I766"/>
  <c r="J766" s="1"/>
  <c r="I765"/>
  <c r="J765" s="1"/>
  <c r="I764"/>
  <c r="J764" s="1"/>
  <c r="I763"/>
  <c r="J763" s="1"/>
  <c r="I762"/>
  <c r="J762" s="1"/>
  <c r="I761"/>
  <c r="J761" s="1"/>
  <c r="I760"/>
  <c r="J760" s="1"/>
  <c r="I759"/>
  <c r="J759" s="1"/>
  <c r="I758"/>
  <c r="J758" s="1"/>
  <c r="I757"/>
  <c r="J757" s="1"/>
  <c r="I756"/>
  <c r="J756" s="1"/>
  <c r="I755"/>
  <c r="J755" s="1"/>
  <c r="I754"/>
  <c r="J754" s="1"/>
  <c r="I753"/>
  <c r="J753" s="1"/>
  <c r="I752"/>
  <c r="J752" s="1"/>
  <c r="I751"/>
  <c r="J751" s="1"/>
  <c r="I750"/>
  <c r="J750" s="1"/>
  <c r="I748"/>
  <c r="J748" s="1"/>
  <c r="I747"/>
  <c r="J747" s="1"/>
  <c r="I746"/>
  <c r="J746" s="1"/>
  <c r="I745"/>
  <c r="J745" s="1"/>
  <c r="I744"/>
  <c r="J744" s="1"/>
  <c r="I743"/>
  <c r="J743" s="1"/>
  <c r="I742"/>
  <c r="J742" s="1"/>
  <c r="I741"/>
  <c r="J741" s="1"/>
  <c r="I740"/>
  <c r="J740" s="1"/>
  <c r="I739"/>
  <c r="J739" s="1"/>
  <c r="I738"/>
  <c r="J738" s="1"/>
  <c r="I737"/>
  <c r="J737" s="1"/>
  <c r="I736"/>
  <c r="J736" s="1"/>
  <c r="I734"/>
  <c r="J734" s="1"/>
  <c r="I733"/>
  <c r="J733" s="1"/>
  <c r="I732"/>
  <c r="J732" s="1"/>
  <c r="I731"/>
  <c r="J731" s="1"/>
  <c r="I730"/>
  <c r="J730" s="1"/>
  <c r="I729"/>
  <c r="J729" s="1"/>
  <c r="I728"/>
  <c r="J728" s="1"/>
  <c r="I727"/>
  <c r="J727" s="1"/>
  <c r="I726"/>
  <c r="J726" s="1"/>
  <c r="I725"/>
  <c r="J725" s="1"/>
  <c r="I724"/>
  <c r="J724" s="1"/>
  <c r="I723"/>
  <c r="J723" s="1"/>
  <c r="I722"/>
  <c r="J722" s="1"/>
  <c r="I721"/>
  <c r="J721" s="1"/>
  <c r="I719"/>
  <c r="J719" s="1"/>
  <c r="I720"/>
  <c r="J720" s="1"/>
  <c r="I1179"/>
  <c r="J1179" s="1"/>
  <c r="I717"/>
  <c r="J717" s="1"/>
  <c r="I710"/>
  <c r="J710" s="1"/>
  <c r="I709"/>
  <c r="J709" s="1"/>
  <c r="I708"/>
  <c r="J708" s="1"/>
  <c r="I707"/>
  <c r="J707" s="1"/>
  <c r="I706"/>
  <c r="J706" s="1"/>
  <c r="I705"/>
  <c r="J705" s="1"/>
  <c r="I704"/>
  <c r="J704" s="1"/>
  <c r="I703"/>
  <c r="J703" s="1"/>
  <c r="I702"/>
  <c r="J702" s="1"/>
  <c r="I701"/>
  <c r="J701" s="1"/>
  <c r="I700"/>
  <c r="J700" s="1"/>
  <c r="I699"/>
  <c r="J699" s="1"/>
  <c r="I695"/>
  <c r="J695" s="1"/>
  <c r="I691"/>
  <c r="J691" s="1"/>
  <c r="I692"/>
  <c r="J692" s="1"/>
  <c r="I694"/>
  <c r="J694" s="1"/>
  <c r="I690"/>
  <c r="J690" s="1"/>
  <c r="I689"/>
  <c r="J689" s="1"/>
  <c r="I688"/>
  <c r="J688" s="1"/>
  <c r="I685"/>
  <c r="J685" s="1"/>
  <c r="I684"/>
  <c r="J684" s="1"/>
  <c r="I683"/>
  <c r="J683" s="1"/>
  <c r="I682"/>
  <c r="J682" s="1"/>
  <c r="I681"/>
  <c r="J681" s="1"/>
  <c r="I680"/>
  <c r="J680" s="1"/>
  <c r="I679"/>
  <c r="J679" s="1"/>
  <c r="I678"/>
  <c r="J678" s="1"/>
  <c r="I677"/>
  <c r="J677" s="1"/>
  <c r="I674"/>
  <c r="J674" s="1"/>
  <c r="I657"/>
  <c r="J657" s="1"/>
  <c r="I671"/>
  <c r="J671" s="1"/>
  <c r="I669"/>
  <c r="J669" s="1"/>
  <c r="I667"/>
  <c r="J667" s="1"/>
  <c r="I668"/>
  <c r="J668" s="1"/>
  <c r="I664"/>
  <c r="J664" s="1"/>
  <c r="I659"/>
  <c r="J659" s="1"/>
  <c r="I656"/>
  <c r="J656" s="1"/>
  <c r="I670"/>
  <c r="J670" s="1"/>
  <c r="I666"/>
  <c r="J666" s="1"/>
  <c r="I665"/>
  <c r="J665" s="1"/>
  <c r="I662"/>
  <c r="J662" s="1"/>
  <c r="I663"/>
  <c r="J663" s="1"/>
  <c r="I660"/>
  <c r="J660" s="1"/>
  <c r="I672"/>
  <c r="J672" s="1"/>
  <c r="I655"/>
  <c r="J655" s="1"/>
  <c r="I654"/>
  <c r="J654" s="1"/>
  <c r="I653"/>
  <c r="J653" s="1"/>
  <c r="I652"/>
  <c r="J652" s="1"/>
  <c r="I651"/>
  <c r="J651" s="1"/>
  <c r="I650"/>
  <c r="J650" s="1"/>
  <c r="I649"/>
  <c r="J649" s="1"/>
  <c r="I648"/>
  <c r="J648" s="1"/>
  <c r="I647"/>
  <c r="J647" s="1"/>
  <c r="I646"/>
  <c r="J646" s="1"/>
  <c r="I645"/>
  <c r="J645" s="1"/>
  <c r="I644"/>
  <c r="J644" s="1"/>
  <c r="I643"/>
  <c r="J643" s="1"/>
  <c r="I642"/>
  <c r="J642" s="1"/>
  <c r="I641"/>
  <c r="J641" s="1"/>
  <c r="I640"/>
  <c r="J640" s="1"/>
  <c r="I638"/>
  <c r="J638" s="1"/>
  <c r="I639"/>
  <c r="J639" s="1"/>
  <c r="I637"/>
  <c r="J637" s="1"/>
  <c r="I636"/>
  <c r="J636" s="1"/>
  <c r="J635"/>
  <c r="J634"/>
  <c r="I633"/>
  <c r="J633" s="1"/>
  <c r="I631"/>
  <c r="J631" s="1"/>
  <c r="I630"/>
  <c r="J630" s="1"/>
  <c r="I611"/>
  <c r="J611" s="1"/>
  <c r="I629"/>
  <c r="J629" s="1"/>
  <c r="I628"/>
  <c r="J628" s="1"/>
  <c r="I625"/>
  <c r="J625" s="1"/>
  <c r="I626"/>
  <c r="J626" s="1"/>
  <c r="I624"/>
  <c r="J624" s="1"/>
  <c r="I623"/>
  <c r="J623" s="1"/>
  <c r="I627"/>
  <c r="J627" s="1"/>
  <c r="I621"/>
  <c r="J621" s="1"/>
  <c r="I622"/>
  <c r="J622" s="1"/>
  <c r="I620"/>
  <c r="J620" s="1"/>
  <c r="I619"/>
  <c r="J619" s="1"/>
  <c r="I618"/>
  <c r="J618" s="1"/>
  <c r="I617"/>
  <c r="J617" s="1"/>
  <c r="I616"/>
  <c r="J616" s="1"/>
  <c r="I615"/>
  <c r="J615" s="1"/>
  <c r="I614"/>
  <c r="J614" s="1"/>
  <c r="I613"/>
  <c r="J613" s="1"/>
  <c r="I612"/>
  <c r="J612" s="1"/>
  <c r="I607"/>
  <c r="J607" s="1"/>
  <c r="I605"/>
  <c r="J605" s="1"/>
  <c r="I604"/>
  <c r="J604" s="1"/>
  <c r="I603"/>
  <c r="J603" s="1"/>
  <c r="I866"/>
  <c r="J866" s="1"/>
  <c r="I865"/>
  <c r="J865" s="1"/>
  <c r="I585"/>
  <c r="J585" s="1"/>
  <c r="I602"/>
  <c r="J602" s="1"/>
  <c r="I587"/>
  <c r="J587" s="1"/>
  <c r="I586"/>
  <c r="J586" s="1"/>
  <c r="I600"/>
  <c r="J600" s="1"/>
  <c r="I601"/>
  <c r="J601" s="1"/>
  <c r="I590"/>
  <c r="J590" s="1"/>
  <c r="I591"/>
  <c r="J591" s="1"/>
  <c r="I593"/>
  <c r="J593" s="1"/>
  <c r="I589"/>
  <c r="J589" s="1"/>
  <c r="I594"/>
  <c r="J594" s="1"/>
  <c r="I596"/>
  <c r="J596" s="1"/>
  <c r="I597"/>
  <c r="J597" s="1"/>
  <c r="I584"/>
  <c r="J584" s="1"/>
  <c r="I583"/>
  <c r="J583" s="1"/>
  <c r="I582"/>
  <c r="J582" s="1"/>
  <c r="I580"/>
  <c r="J580" s="1"/>
  <c r="I579"/>
  <c r="J579" s="1"/>
  <c r="I578"/>
  <c r="J578" s="1"/>
  <c r="I577"/>
  <c r="J577" s="1"/>
  <c r="I574"/>
  <c r="J574" s="1"/>
  <c r="I573"/>
  <c r="J573" s="1"/>
  <c r="I572"/>
  <c r="J572" s="1"/>
  <c r="I571"/>
  <c r="J571" s="1"/>
  <c r="I570"/>
  <c r="J570" s="1"/>
  <c r="I564"/>
  <c r="J564" s="1"/>
  <c r="I561"/>
  <c r="J561" s="1"/>
  <c r="I560"/>
  <c r="J560" s="1"/>
  <c r="I559"/>
  <c r="J559" s="1"/>
  <c r="I558"/>
  <c r="J558" s="1"/>
  <c r="I557"/>
  <c r="J557" s="1"/>
  <c r="I555"/>
  <c r="J555" s="1"/>
  <c r="I554"/>
  <c r="J554" s="1"/>
  <c r="I553"/>
  <c r="J553" s="1"/>
  <c r="I552"/>
  <c r="J552" s="1"/>
  <c r="I551"/>
  <c r="J551" s="1"/>
  <c r="I550"/>
  <c r="J550" s="1"/>
  <c r="I549"/>
  <c r="J549" s="1"/>
  <c r="I548"/>
  <c r="J548" s="1"/>
  <c r="I547"/>
  <c r="J547" s="1"/>
  <c r="I546"/>
  <c r="J546" s="1"/>
  <c r="I545"/>
  <c r="J545" s="1"/>
  <c r="I544"/>
  <c r="J544" s="1"/>
  <c r="I543"/>
  <c r="J543" s="1"/>
  <c r="I541"/>
  <c r="J541" s="1"/>
  <c r="I540"/>
  <c r="J540" s="1"/>
  <c r="I539"/>
  <c r="J539" s="1"/>
  <c r="J538"/>
  <c r="I537"/>
  <c r="J537" s="1"/>
  <c r="I536"/>
  <c r="J536" s="1"/>
  <c r="I535"/>
  <c r="J535" s="1"/>
  <c r="I534"/>
  <c r="J534" s="1"/>
  <c r="I533"/>
  <c r="J533" s="1"/>
  <c r="I532"/>
  <c r="J532" s="1"/>
  <c r="I531"/>
  <c r="J531" s="1"/>
  <c r="I530"/>
  <c r="J530" s="1"/>
  <c r="I529"/>
  <c r="J529" s="1"/>
  <c r="I528"/>
  <c r="J528" s="1"/>
  <c r="I527"/>
  <c r="J527" s="1"/>
  <c r="I526"/>
  <c r="J526" s="1"/>
  <c r="I525"/>
  <c r="J525" s="1"/>
  <c r="I524"/>
  <c r="J524" s="1"/>
  <c r="I523"/>
  <c r="J523" s="1"/>
  <c r="I522"/>
  <c r="J522" s="1"/>
  <c r="I521"/>
  <c r="J521" s="1"/>
  <c r="I520"/>
  <c r="J520" s="1"/>
  <c r="I518"/>
  <c r="J518" s="1"/>
  <c r="I517"/>
  <c r="J517" s="1"/>
  <c r="I516"/>
  <c r="J516" s="1"/>
  <c r="I515"/>
  <c r="J515" s="1"/>
  <c r="I514"/>
  <c r="J514" s="1"/>
  <c r="I513"/>
  <c r="J513" s="1"/>
  <c r="I512"/>
  <c r="J512" s="1"/>
  <c r="I511"/>
  <c r="J511" s="1"/>
  <c r="I510"/>
  <c r="J510" s="1"/>
  <c r="I508"/>
  <c r="J508" s="1"/>
  <c r="I507"/>
  <c r="J507" s="1"/>
  <c r="I506"/>
  <c r="J506" s="1"/>
  <c r="I505"/>
  <c r="J505" s="1"/>
  <c r="I504"/>
  <c r="J504" s="1"/>
  <c r="I503"/>
  <c r="J503" s="1"/>
  <c r="I502"/>
  <c r="J502" s="1"/>
  <c r="I501"/>
  <c r="J501" s="1"/>
  <c r="I500"/>
  <c r="J500" s="1"/>
  <c r="I499"/>
  <c r="J499" s="1"/>
  <c r="I498"/>
  <c r="J498" s="1"/>
  <c r="I497"/>
  <c r="J497" s="1"/>
  <c r="I496"/>
  <c r="J496" s="1"/>
  <c r="I495"/>
  <c r="J495" s="1"/>
  <c r="I494"/>
  <c r="J494" s="1"/>
  <c r="I493"/>
  <c r="J493" s="1"/>
  <c r="I491"/>
  <c r="J491" s="1"/>
  <c r="I490"/>
  <c r="J490" s="1"/>
  <c r="I489"/>
  <c r="J489" s="1"/>
  <c r="I488"/>
  <c r="J488" s="1"/>
  <c r="I487"/>
  <c r="J487" s="1"/>
  <c r="I486"/>
  <c r="J486" s="1"/>
  <c r="I485"/>
  <c r="J485" s="1"/>
  <c r="I484"/>
  <c r="J484" s="1"/>
  <c r="I483"/>
  <c r="J483" s="1"/>
  <c r="I482"/>
  <c r="J482" s="1"/>
  <c r="I480"/>
  <c r="J480" s="1"/>
  <c r="I479"/>
  <c r="J479" s="1"/>
  <c r="I478"/>
  <c r="J478" s="1"/>
  <c r="I477"/>
  <c r="J477" s="1"/>
  <c r="I476"/>
  <c r="J476" s="1"/>
  <c r="I475"/>
  <c r="J475" s="1"/>
  <c r="I473"/>
  <c r="J473" s="1"/>
  <c r="I471"/>
  <c r="J471" s="1"/>
  <c r="I470"/>
  <c r="J470" s="1"/>
  <c r="I469"/>
  <c r="J469" s="1"/>
  <c r="I468"/>
  <c r="J468" s="1"/>
  <c r="I467"/>
  <c r="J467" s="1"/>
  <c r="I466"/>
  <c r="J466" s="1"/>
  <c r="I465"/>
  <c r="J465" s="1"/>
  <c r="I464"/>
  <c r="J464" s="1"/>
  <c r="I463"/>
  <c r="J463" s="1"/>
  <c r="I462"/>
  <c r="J462" s="1"/>
  <c r="I461"/>
  <c r="J461" s="1"/>
  <c r="I460"/>
  <c r="J460" s="1"/>
  <c r="I459"/>
  <c r="J459" s="1"/>
  <c r="I457"/>
  <c r="J457" s="1"/>
  <c r="I456"/>
  <c r="J456" s="1"/>
  <c r="I455"/>
  <c r="J455" s="1"/>
  <c r="I454"/>
  <c r="J454" s="1"/>
  <c r="I453"/>
  <c r="J453" s="1"/>
  <c r="I452"/>
  <c r="J452" s="1"/>
  <c r="I451"/>
  <c r="J451" s="1"/>
  <c r="I450"/>
  <c r="J450" s="1"/>
  <c r="I449"/>
  <c r="J449" s="1"/>
  <c r="I448"/>
  <c r="J448" s="1"/>
  <c r="I447"/>
  <c r="J447" s="1"/>
  <c r="I446"/>
  <c r="J446" s="1"/>
  <c r="I443"/>
  <c r="J443" s="1"/>
  <c r="I441"/>
  <c r="J441" s="1"/>
  <c r="I440"/>
  <c r="J440" s="1"/>
  <c r="I439"/>
  <c r="J439" s="1"/>
  <c r="I438"/>
  <c r="J438" s="1"/>
  <c r="I437"/>
  <c r="J437" s="1"/>
  <c r="I436"/>
  <c r="J436" s="1"/>
  <c r="I435"/>
  <c r="J435" s="1"/>
  <c r="I430"/>
  <c r="J430" s="1"/>
  <c r="I429"/>
  <c r="J429" s="1"/>
  <c r="I428"/>
  <c r="J428" s="1"/>
  <c r="I427"/>
  <c r="J427" s="1"/>
  <c r="I426"/>
  <c r="J426" s="1"/>
  <c r="I425"/>
  <c r="J425" s="1"/>
  <c r="I424"/>
  <c r="J424" s="1"/>
  <c r="I423"/>
  <c r="J423" s="1"/>
  <c r="I422"/>
  <c r="J422" s="1"/>
  <c r="I421"/>
  <c r="J421" s="1"/>
  <c r="I420"/>
  <c r="J420" s="1"/>
  <c r="I419"/>
  <c r="J419" s="1"/>
  <c r="I418"/>
  <c r="J418" s="1"/>
  <c r="I417"/>
  <c r="J417" s="1"/>
  <c r="I416"/>
  <c r="J416" s="1"/>
  <c r="I415"/>
  <c r="J415" s="1"/>
  <c r="I414"/>
  <c r="J414" s="1"/>
  <c r="I413"/>
  <c r="J413" s="1"/>
  <c r="I412"/>
  <c r="J412" s="1"/>
  <c r="I410"/>
  <c r="J410" s="1"/>
  <c r="I408"/>
  <c r="J408" s="1"/>
  <c r="I407"/>
  <c r="J407" s="1"/>
  <c r="I406"/>
  <c r="J406" s="1"/>
  <c r="I405"/>
  <c r="J405" s="1"/>
  <c r="I404"/>
  <c r="J404" s="1"/>
  <c r="I403"/>
  <c r="J403" s="1"/>
  <c r="I402"/>
  <c r="J402" s="1"/>
  <c r="I401"/>
  <c r="J401" s="1"/>
  <c r="I400"/>
  <c r="J400" s="1"/>
  <c r="I398"/>
  <c r="J398" s="1"/>
  <c r="I396"/>
  <c r="J396" s="1"/>
  <c r="I395"/>
  <c r="J395" s="1"/>
  <c r="I394"/>
  <c r="J394" s="1"/>
  <c r="I393"/>
  <c r="J393" s="1"/>
  <c r="I392"/>
  <c r="J392" s="1"/>
  <c r="I391"/>
  <c r="J391" s="1"/>
  <c r="I390"/>
  <c r="J390" s="1"/>
  <c r="I385"/>
  <c r="J385" s="1"/>
  <c r="I384"/>
  <c r="J384" s="1"/>
  <c r="I383"/>
  <c r="J383" s="1"/>
  <c r="I382"/>
  <c r="J382" s="1"/>
  <c r="I381"/>
  <c r="J381" s="1"/>
  <c r="I380"/>
  <c r="J380" s="1"/>
  <c r="I378"/>
  <c r="J378" s="1"/>
  <c r="I377"/>
  <c r="J377" s="1"/>
  <c r="I376"/>
  <c r="J376" s="1"/>
  <c r="I375"/>
  <c r="J375" s="1"/>
  <c r="I374"/>
  <c r="J374" s="1"/>
  <c r="I373"/>
  <c r="J373" s="1"/>
  <c r="I371"/>
  <c r="J371" s="1"/>
  <c r="I370"/>
  <c r="J370" s="1"/>
  <c r="I369"/>
  <c r="J369" s="1"/>
  <c r="I368"/>
  <c r="J368" s="1"/>
  <c r="I367"/>
  <c r="J367" s="1"/>
  <c r="I366"/>
  <c r="J366" s="1"/>
  <c r="I363"/>
  <c r="J363" s="1"/>
  <c r="I362"/>
  <c r="J362" s="1"/>
  <c r="I361"/>
  <c r="J361" s="1"/>
  <c r="I360"/>
  <c r="J360" s="1"/>
  <c r="I359"/>
  <c r="J359" s="1"/>
  <c r="I358"/>
  <c r="J358" s="1"/>
  <c r="I357"/>
  <c r="J357" s="1"/>
  <c r="I356"/>
  <c r="J356" s="1"/>
  <c r="I355"/>
  <c r="J355" s="1"/>
  <c r="I365"/>
  <c r="J365" s="1"/>
  <c r="I354"/>
  <c r="J354" s="1"/>
  <c r="I353"/>
  <c r="J353" s="1"/>
  <c r="I349"/>
  <c r="J349" s="1"/>
  <c r="I347"/>
  <c r="J347" s="1"/>
  <c r="I344"/>
  <c r="J344" s="1"/>
  <c r="I336"/>
  <c r="J336" s="1"/>
  <c r="I342"/>
  <c r="J342" s="1"/>
  <c r="I340"/>
  <c r="J340" s="1"/>
  <c r="I339"/>
  <c r="J339" s="1"/>
  <c r="I341"/>
  <c r="J341" s="1"/>
  <c r="I338"/>
  <c r="J338" s="1"/>
  <c r="I334"/>
  <c r="J334" s="1"/>
  <c r="I333"/>
  <c r="J333" s="1"/>
  <c r="I345"/>
  <c r="J345" s="1"/>
  <c r="I331"/>
  <c r="J331" s="1"/>
  <c r="I332"/>
  <c r="J332" s="1"/>
  <c r="I330"/>
  <c r="J330" s="1"/>
  <c r="I343"/>
  <c r="J343" s="1"/>
  <c r="I329"/>
  <c r="J329" s="1"/>
  <c r="I328"/>
  <c r="J328" s="1"/>
  <c r="I327"/>
  <c r="J327" s="1"/>
  <c r="I324"/>
  <c r="J324" s="1"/>
  <c r="I323"/>
  <c r="J323" s="1"/>
  <c r="I322"/>
  <c r="J322" s="1"/>
  <c r="I818"/>
  <c r="J818" s="1"/>
  <c r="I321"/>
  <c r="J321" s="1"/>
  <c r="I318"/>
  <c r="J318" s="1"/>
  <c r="I314"/>
  <c r="J314" s="1"/>
  <c r="I313"/>
  <c r="J313" s="1"/>
  <c r="I312"/>
  <c r="J312" s="1"/>
  <c r="I311"/>
  <c r="J311" s="1"/>
  <c r="I310"/>
  <c r="J310" s="1"/>
  <c r="I309"/>
  <c r="J309" s="1"/>
  <c r="I308"/>
  <c r="J308" s="1"/>
  <c r="I306"/>
  <c r="J306" s="1"/>
  <c r="I372"/>
  <c r="J372" s="1"/>
  <c r="I350"/>
  <c r="J350" s="1"/>
  <c r="I352"/>
  <c r="J352" s="1"/>
  <c r="I320"/>
  <c r="J320" s="1"/>
  <c r="I319"/>
  <c r="J319" s="1"/>
  <c r="I317"/>
  <c r="J317" s="1"/>
  <c r="I316"/>
  <c r="J316" s="1"/>
  <c r="I315"/>
  <c r="J315" s="1"/>
  <c r="I303"/>
  <c r="J303" s="1"/>
  <c r="I302"/>
  <c r="J302" s="1"/>
  <c r="I348"/>
  <c r="J348" s="1"/>
  <c r="I301"/>
  <c r="J301" s="1"/>
  <c r="I300"/>
  <c r="J300" s="1"/>
  <c r="I299"/>
  <c r="J299" s="1"/>
  <c r="I298"/>
  <c r="J298" s="1"/>
  <c r="I297"/>
  <c r="J297" s="1"/>
  <c r="I296"/>
  <c r="J296" s="1"/>
  <c r="I295"/>
  <c r="J295" s="1"/>
  <c r="I293"/>
  <c r="J293" s="1"/>
  <c r="I292"/>
  <c r="J292" s="1"/>
  <c r="I291"/>
  <c r="J291" s="1"/>
  <c r="I290"/>
  <c r="J290" s="1"/>
  <c r="I289"/>
  <c r="J289" s="1"/>
  <c r="I288"/>
  <c r="J288" s="1"/>
  <c r="I287"/>
  <c r="J287" s="1"/>
  <c r="I286"/>
  <c r="J286" s="1"/>
  <c r="I285"/>
  <c r="J285" s="1"/>
  <c r="I284"/>
  <c r="J284" s="1"/>
  <c r="I283"/>
  <c r="J283" s="1"/>
  <c r="I282"/>
  <c r="J282" s="1"/>
  <c r="I281"/>
  <c r="J281" s="1"/>
  <c r="I280"/>
  <c r="J280" s="1"/>
  <c r="I279"/>
  <c r="J279" s="1"/>
  <c r="I278"/>
  <c r="J278" s="1"/>
  <c r="I277"/>
  <c r="J277" s="1"/>
  <c r="I276"/>
  <c r="J276" s="1"/>
  <c r="I275"/>
  <c r="J275" s="1"/>
  <c r="I274"/>
  <c r="J274" s="1"/>
  <c r="I273"/>
  <c r="J273" s="1"/>
  <c r="I272"/>
  <c r="J272" s="1"/>
  <c r="I271"/>
  <c r="J271" s="1"/>
  <c r="I270"/>
  <c r="J270" s="1"/>
  <c r="I269"/>
  <c r="J269" s="1"/>
  <c r="I268"/>
  <c r="J268" s="1"/>
  <c r="I267"/>
  <c r="J267" s="1"/>
  <c r="I266"/>
  <c r="J266" s="1"/>
  <c r="I265"/>
  <c r="J265" s="1"/>
  <c r="I264"/>
  <c r="J264" s="1"/>
  <c r="I263"/>
  <c r="J263" s="1"/>
  <c r="I262"/>
  <c r="J262" s="1"/>
  <c r="I261"/>
  <c r="J261" s="1"/>
  <c r="I259"/>
  <c r="J259" s="1"/>
  <c r="I258"/>
  <c r="J258" s="1"/>
  <c r="I257"/>
  <c r="J257" s="1"/>
  <c r="I256"/>
  <c r="J256" s="1"/>
  <c r="I255"/>
  <c r="J255" s="1"/>
  <c r="I254"/>
  <c r="J254" s="1"/>
  <c r="I253"/>
  <c r="J253" s="1"/>
  <c r="I252"/>
  <c r="J252" s="1"/>
  <c r="I251"/>
  <c r="J251" s="1"/>
  <c r="I250"/>
  <c r="J250" s="1"/>
  <c r="I249"/>
  <c r="J249" s="1"/>
  <c r="I247"/>
  <c r="J247" s="1"/>
  <c r="I246"/>
  <c r="J246" s="1"/>
  <c r="I245"/>
  <c r="J245" s="1"/>
  <c r="I243"/>
  <c r="J243" s="1"/>
  <c r="I242"/>
  <c r="J242" s="1"/>
  <c r="I241"/>
  <c r="J241" s="1"/>
  <c r="I240"/>
  <c r="J240" s="1"/>
  <c r="I239"/>
  <c r="J239" s="1"/>
  <c r="I238"/>
  <c r="J238" s="1"/>
  <c r="I237"/>
  <c r="J237" s="1"/>
  <c r="I236"/>
  <c r="J236" s="1"/>
  <c r="I235"/>
  <c r="J235" s="1"/>
  <c r="I234"/>
  <c r="J234" s="1"/>
  <c r="I233"/>
  <c r="J233" s="1"/>
  <c r="I232"/>
  <c r="J232" s="1"/>
  <c r="I231"/>
  <c r="J231" s="1"/>
  <c r="I230"/>
  <c r="J230" s="1"/>
  <c r="I229"/>
  <c r="J229" s="1"/>
  <c r="I228"/>
  <c r="J228" s="1"/>
  <c r="I224"/>
  <c r="J224" s="1"/>
  <c r="I223"/>
  <c r="J223" s="1"/>
  <c r="I222"/>
  <c r="J222" s="1"/>
  <c r="I221"/>
  <c r="J221" s="1"/>
  <c r="I220"/>
  <c r="J220" s="1"/>
  <c r="I219"/>
  <c r="J219" s="1"/>
  <c r="I217"/>
  <c r="J217" s="1"/>
  <c r="I216"/>
  <c r="J216" s="1"/>
  <c r="I215"/>
  <c r="J215" s="1"/>
  <c r="I214"/>
  <c r="J214" s="1"/>
  <c r="I213"/>
  <c r="J213" s="1"/>
  <c r="I212"/>
  <c r="J212" s="1"/>
  <c r="I211"/>
  <c r="J211" s="1"/>
  <c r="I210"/>
  <c r="J210" s="1"/>
  <c r="I209"/>
  <c r="J209" s="1"/>
  <c r="I208"/>
  <c r="J208" s="1"/>
  <c r="I207"/>
  <c r="J207" s="1"/>
  <c r="I206"/>
  <c r="J206" s="1"/>
  <c r="I205"/>
  <c r="J205" s="1"/>
  <c r="I204"/>
  <c r="J204" s="1"/>
  <c r="I201"/>
  <c r="J201" s="1"/>
  <c r="I200"/>
  <c r="J200" s="1"/>
  <c r="I199"/>
  <c r="J199" s="1"/>
  <c r="I197"/>
  <c r="J197" s="1"/>
  <c r="I196"/>
  <c r="J196" s="1"/>
  <c r="I195"/>
  <c r="J195" s="1"/>
  <c r="I194"/>
  <c r="J194" s="1"/>
  <c r="I192"/>
  <c r="J192" s="1"/>
  <c r="I191"/>
  <c r="J191" s="1"/>
  <c r="I190"/>
  <c r="J190" s="1"/>
  <c r="I189"/>
  <c r="J189" s="1"/>
  <c r="I188"/>
  <c r="J188" s="1"/>
  <c r="I187"/>
  <c r="J187" s="1"/>
  <c r="I186"/>
  <c r="J186" s="1"/>
  <c r="I185"/>
  <c r="J185" s="1"/>
  <c r="I184"/>
  <c r="J184" s="1"/>
  <c r="I183"/>
  <c r="J183" s="1"/>
  <c r="I182"/>
  <c r="J182" s="1"/>
  <c r="I181"/>
  <c r="J181" s="1"/>
  <c r="I180"/>
  <c r="J180" s="1"/>
  <c r="I179"/>
  <c r="J179" s="1"/>
  <c r="I178"/>
  <c r="J178" s="1"/>
  <c r="I177"/>
  <c r="J177" s="1"/>
  <c r="I176"/>
  <c r="J176" s="1"/>
  <c r="I175"/>
  <c r="J175" s="1"/>
  <c r="I174"/>
  <c r="J174" s="1"/>
  <c r="I173"/>
  <c r="J173" s="1"/>
  <c r="I172"/>
  <c r="J172" s="1"/>
  <c r="I171"/>
  <c r="J171" s="1"/>
  <c r="I170"/>
  <c r="J170" s="1"/>
  <c r="I169"/>
  <c r="J169" s="1"/>
  <c r="I168"/>
  <c r="J168" s="1"/>
  <c r="I167"/>
  <c r="J167" s="1"/>
  <c r="I166"/>
  <c r="J166" s="1"/>
  <c r="I165"/>
  <c r="J165" s="1"/>
  <c r="I164"/>
  <c r="J164" s="1"/>
  <c r="I163"/>
  <c r="J163" s="1"/>
  <c r="I162"/>
  <c r="J162" s="1"/>
  <c r="I161"/>
  <c r="J161" s="1"/>
  <c r="I160"/>
  <c r="J160" s="1"/>
  <c r="I159"/>
  <c r="J159" s="1"/>
  <c r="I158"/>
  <c r="J158" s="1"/>
  <c r="I157"/>
  <c r="J157" s="1"/>
  <c r="I156"/>
  <c r="J156" s="1"/>
  <c r="I155"/>
  <c r="J155" s="1"/>
  <c r="I154"/>
  <c r="J154" s="1"/>
  <c r="I153"/>
  <c r="J153" s="1"/>
  <c r="I152"/>
  <c r="J152" s="1"/>
  <c r="I151"/>
  <c r="J151" s="1"/>
  <c r="I150"/>
  <c r="J150" s="1"/>
  <c r="I149"/>
  <c r="J149" s="1"/>
  <c r="I148"/>
  <c r="J148" s="1"/>
  <c r="I147"/>
  <c r="J147" s="1"/>
  <c r="I146"/>
  <c r="J146" s="1"/>
  <c r="I145"/>
  <c r="J145" s="1"/>
  <c r="I144"/>
  <c r="J144" s="1"/>
  <c r="I143"/>
  <c r="J143" s="1"/>
  <c r="I141"/>
  <c r="J141" s="1"/>
  <c r="I139"/>
  <c r="J139" s="1"/>
  <c r="I138"/>
  <c r="J138" s="1"/>
  <c r="I137"/>
  <c r="J137" s="1"/>
  <c r="I136"/>
  <c r="J136" s="1"/>
  <c r="I135"/>
  <c r="J135" s="1"/>
  <c r="I134"/>
  <c r="J134" s="1"/>
  <c r="I133"/>
  <c r="J133" s="1"/>
  <c r="I132"/>
  <c r="J132" s="1"/>
  <c r="I131"/>
  <c r="J131" s="1"/>
  <c r="I130"/>
  <c r="J130" s="1"/>
  <c r="I129"/>
  <c r="J129" s="1"/>
  <c r="I128"/>
  <c r="J128" s="1"/>
  <c r="I127"/>
  <c r="J127" s="1"/>
  <c r="I126"/>
  <c r="J126" s="1"/>
  <c r="I125"/>
  <c r="J125" s="1"/>
  <c r="I124"/>
  <c r="J124" s="1"/>
  <c r="I123"/>
  <c r="J123" s="1"/>
  <c r="I121"/>
  <c r="J121" s="1"/>
  <c r="I120"/>
  <c r="J120" s="1"/>
  <c r="I119"/>
  <c r="J119" s="1"/>
  <c r="I118"/>
  <c r="J118" s="1"/>
  <c r="I117"/>
  <c r="J117" s="1"/>
  <c r="I116"/>
  <c r="J116" s="1"/>
  <c r="I115"/>
  <c r="J115" s="1"/>
  <c r="I114"/>
  <c r="J114" s="1"/>
  <c r="I113"/>
  <c r="J113" s="1"/>
  <c r="I112"/>
  <c r="J112" s="1"/>
  <c r="I111"/>
  <c r="J111" s="1"/>
  <c r="I110"/>
  <c r="J110" s="1"/>
  <c r="I105"/>
  <c r="J105" s="1"/>
  <c r="I104"/>
  <c r="J104" s="1"/>
  <c r="I103"/>
  <c r="J103" s="1"/>
  <c r="I102"/>
  <c r="J102" s="1"/>
  <c r="I101"/>
  <c r="J101" s="1"/>
  <c r="I100"/>
  <c r="J100" s="1"/>
  <c r="I99"/>
  <c r="J99" s="1"/>
  <c r="I98"/>
  <c r="J98" s="1"/>
  <c r="I97"/>
  <c r="J97" s="1"/>
  <c r="I96"/>
  <c r="J96" s="1"/>
  <c r="I95"/>
  <c r="J95" s="1"/>
  <c r="I94"/>
  <c r="J94" s="1"/>
  <c r="I93"/>
  <c r="J93" s="1"/>
  <c r="I92"/>
  <c r="J92" s="1"/>
  <c r="I91"/>
  <c r="J91" s="1"/>
  <c r="I90"/>
  <c r="J90" s="1"/>
  <c r="I89"/>
  <c r="J89" s="1"/>
  <c r="I88"/>
  <c r="J88" s="1"/>
  <c r="I86"/>
  <c r="J86" s="1"/>
  <c r="I85"/>
  <c r="J85" s="1"/>
  <c r="I84"/>
  <c r="J84" s="1"/>
  <c r="I83"/>
  <c r="J83" s="1"/>
  <c r="I82"/>
  <c r="J82" s="1"/>
  <c r="I81"/>
  <c r="J81" s="1"/>
  <c r="I80"/>
  <c r="J80" s="1"/>
  <c r="I79"/>
  <c r="J79" s="1"/>
  <c r="I77"/>
  <c r="J77" s="1"/>
  <c r="I76"/>
  <c r="J76" s="1"/>
  <c r="I75"/>
  <c r="J75" s="1"/>
  <c r="I73"/>
  <c r="J73" s="1"/>
  <c r="I72"/>
  <c r="J72" s="1"/>
  <c r="I71"/>
  <c r="J71" s="1"/>
  <c r="I70"/>
  <c r="J70" s="1"/>
  <c r="I69"/>
  <c r="J69" s="1"/>
  <c r="I68"/>
  <c r="J68" s="1"/>
  <c r="I67"/>
  <c r="J67" s="1"/>
  <c r="I66"/>
  <c r="J66" s="1"/>
  <c r="I65"/>
  <c r="J65" s="1"/>
  <c r="I64"/>
  <c r="J64" s="1"/>
  <c r="I63"/>
  <c r="J63" s="1"/>
  <c r="I61"/>
  <c r="J61" s="1"/>
  <c r="I60"/>
  <c r="J60" s="1"/>
  <c r="I59"/>
  <c r="J59" s="1"/>
  <c r="I58"/>
  <c r="J58" s="1"/>
  <c r="I57"/>
  <c r="J57" s="1"/>
  <c r="I56"/>
  <c r="J56" s="1"/>
  <c r="I55"/>
  <c r="J55" s="1"/>
  <c r="I54"/>
  <c r="J54" s="1"/>
  <c r="I53"/>
  <c r="J53" s="1"/>
  <c r="I52"/>
  <c r="J52" s="1"/>
  <c r="I51"/>
  <c r="J51" s="1"/>
  <c r="I50"/>
  <c r="J50" s="1"/>
  <c r="I49"/>
  <c r="J49" s="1"/>
  <c r="I48"/>
  <c r="J48" s="1"/>
  <c r="I47"/>
  <c r="J47" s="1"/>
  <c r="I46"/>
  <c r="J46" s="1"/>
  <c r="I45"/>
  <c r="J45" s="1"/>
  <c r="I44"/>
  <c r="J44" s="1"/>
  <c r="I43"/>
  <c r="J43" s="1"/>
  <c r="I42"/>
  <c r="J42" s="1"/>
  <c r="I41"/>
  <c r="J41" s="1"/>
  <c r="I40"/>
  <c r="J40" s="1"/>
  <c r="I39"/>
  <c r="J39" s="1"/>
  <c r="I38"/>
  <c r="J38" s="1"/>
  <c r="I37"/>
  <c r="J37" s="1"/>
  <c r="I36"/>
  <c r="J36" s="1"/>
  <c r="I35"/>
  <c r="J35" s="1"/>
  <c r="I34"/>
  <c r="J34" s="1"/>
  <c r="I33"/>
  <c r="J33" s="1"/>
  <c r="I32"/>
  <c r="J32" s="1"/>
  <c r="I31"/>
  <c r="J31" s="1"/>
  <c r="I30"/>
  <c r="J30" s="1"/>
  <c r="I29"/>
  <c r="J29" s="1"/>
  <c r="I28"/>
  <c r="J28" s="1"/>
  <c r="I27"/>
  <c r="J27" s="1"/>
  <c r="I26"/>
  <c r="J26" s="1"/>
  <c r="I25"/>
  <c r="J25" s="1"/>
  <c r="I24"/>
  <c r="J24" s="1"/>
  <c r="I23"/>
  <c r="J23" s="1"/>
  <c r="I21"/>
  <c r="J21" s="1"/>
  <c r="I20"/>
  <c r="J20" s="1"/>
  <c r="I19"/>
  <c r="J19" s="1"/>
  <c r="I18"/>
  <c r="J18" s="1"/>
  <c r="I17"/>
  <c r="J17" s="1"/>
  <c r="I16"/>
  <c r="J16" s="1"/>
  <c r="I15"/>
  <c r="J15" s="1"/>
  <c r="I14"/>
  <c r="J14" s="1"/>
  <c r="I13"/>
  <c r="J13" s="1"/>
  <c r="I12"/>
  <c r="J12" s="1"/>
  <c r="I11"/>
  <c r="J11" s="1"/>
  <c r="I10"/>
  <c r="J10" s="1"/>
  <c r="I9"/>
  <c r="J9" s="1"/>
  <c r="I8"/>
  <c r="J8" s="1"/>
  <c r="I7"/>
  <c r="J7" s="1"/>
  <c r="L6" s="1"/>
  <c r="M6" s="1"/>
  <c r="O6" s="1"/>
  <c r="C2"/>
  <c r="C5" i="1"/>
  <c r="C2"/>
  <c r="U1181" i="2" l="1"/>
  <c r="G1181" s="1"/>
  <c r="R1181"/>
  <c r="T1181" s="1"/>
  <c r="I1178" i="3"/>
  <c r="D2" s="1"/>
  <c r="G128" i="2"/>
  <c r="P1178" i="3"/>
  <c r="D1" s="1"/>
  <c r="R1178"/>
  <c r="W128" i="2" l="1"/>
  <c r="W1181"/>
  <c r="G1080"/>
  <c r="W1080"/>
  <c r="G921"/>
  <c r="W921"/>
  <c r="F1"/>
  <c r="G1"/>
  <c r="G1" i="1" s="1"/>
  <c r="C1" i="3" l="1"/>
  <c r="F1" i="1"/>
  <c r="BI1482" i="2"/>
  <c r="BW1482"/>
  <c r="Q288" l="1"/>
  <c r="Q673"/>
  <c r="Q179"/>
  <c r="Q875"/>
  <c r="Q925"/>
  <c r="Q948"/>
  <c r="Q439"/>
  <c r="Q148"/>
  <c r="Q114"/>
  <c r="Q993"/>
  <c r="Q846"/>
  <c r="Q1048"/>
  <c r="Q929"/>
  <c r="Q774"/>
  <c r="Q960"/>
  <c r="Q679"/>
  <c r="Q490"/>
  <c r="Q388"/>
  <c r="Q520"/>
  <c r="Q234"/>
  <c r="Q409"/>
  <c r="Q674"/>
  <c r="Q549"/>
  <c r="Q448"/>
  <c r="Q648"/>
  <c r="Q366"/>
  <c r="Q187"/>
  <c r="Q901"/>
  <c r="Q833"/>
  <c r="Q904"/>
  <c r="Q708"/>
  <c r="Q748"/>
  <c r="Q813"/>
  <c r="Q532"/>
  <c r="Q464"/>
  <c r="Q343"/>
  <c r="Q848"/>
  <c r="Q188"/>
  <c r="Q934"/>
  <c r="Q229"/>
  <c r="Q404"/>
  <c r="Q666"/>
  <c r="Q540"/>
  <c r="Q151"/>
  <c r="Q1047"/>
  <c r="Q942"/>
  <c r="Q396"/>
  <c r="Q130"/>
  <c r="Q1036"/>
  <c r="Q405"/>
  <c r="Q478"/>
  <c r="Q214"/>
  <c r="Q147"/>
  <c r="Q219"/>
  <c r="Q1239"/>
  <c r="Q186"/>
  <c r="Q254"/>
  <c r="Q548"/>
  <c r="Q1015"/>
  <c r="Q352"/>
  <c r="Q1059"/>
  <c r="Q1065"/>
  <c r="Q1019"/>
  <c r="Q116"/>
  <c r="Q184"/>
  <c r="Q905"/>
  <c r="Q623"/>
  <c r="Q309"/>
  <c r="Q438"/>
  <c r="Q210"/>
  <c r="Q892"/>
  <c r="Q468"/>
  <c r="Q734"/>
  <c r="Q616"/>
  <c r="Q769"/>
  <c r="Q895"/>
  <c r="Q625"/>
  <c r="Q486"/>
  <c r="Q162"/>
  <c r="Q722"/>
  <c r="Q1010"/>
  <c r="Q521"/>
  <c r="Q222"/>
  <c r="Q296"/>
  <c r="Q1095"/>
  <c r="Q160"/>
  <c r="Q204"/>
  <c r="Q191"/>
  <c r="Q259"/>
  <c r="Q561"/>
  <c r="Q961"/>
  <c r="Q112"/>
  <c r="Q1028"/>
  <c r="Q845"/>
  <c r="Q747"/>
  <c r="Q982"/>
  <c r="Q120"/>
  <c r="Q935"/>
  <c r="Q1027"/>
  <c r="Q753"/>
  <c r="Q365"/>
  <c r="Q443"/>
  <c r="Q335"/>
  <c r="Q183"/>
  <c r="Q1044"/>
  <c r="Q1089"/>
  <c r="Q175"/>
  <c r="Q242"/>
  <c r="Q541"/>
  <c r="Q153"/>
  <c r="Q94"/>
  <c r="Q1011"/>
  <c r="Q838"/>
  <c r="Q313"/>
  <c r="Q808"/>
  <c r="Q705"/>
  <c r="Q928"/>
  <c r="Q651"/>
  <c r="Q424"/>
  <c r="Q323"/>
  <c r="Q250"/>
  <c r="Q284"/>
  <c r="Q121"/>
  <c r="Q737"/>
  <c r="Q255"/>
  <c r="Q828"/>
  <c r="Q899"/>
  <c r="Q617"/>
  <c r="Q533"/>
  <c r="Q361"/>
  <c r="Q1112"/>
  <c r="Q99"/>
  <c r="Q1305"/>
  <c r="Q1040"/>
  <c r="Q124"/>
  <c r="Q619"/>
  <c r="Q628"/>
  <c r="Q779"/>
  <c r="Q710"/>
  <c r="Q890"/>
  <c r="Q178"/>
  <c r="Q1039"/>
  <c r="Q638"/>
  <c r="Q593"/>
  <c r="Q312"/>
  <c r="Q353"/>
  <c r="Q392"/>
  <c r="Q1061"/>
  <c r="Q225"/>
  <c r="Q348"/>
  <c r="Q397"/>
  <c r="Q482"/>
  <c r="Q1324"/>
  <c r="Q286"/>
  <c r="Q531"/>
  <c r="U797"/>
  <c r="Q702"/>
  <c r="Q1024"/>
  <c r="Q107"/>
  <c r="Q247"/>
  <c r="Q964"/>
  <c r="Q762"/>
  <c r="Q690"/>
  <c r="Q513"/>
  <c r="Q327"/>
  <c r="Q916"/>
  <c r="Q1020"/>
  <c r="Q887"/>
  <c r="Q180"/>
  <c r="Q949"/>
  <c r="Q757"/>
  <c r="Q981"/>
  <c r="Q701"/>
  <c r="Q473"/>
  <c r="Q272"/>
  <c r="Q294"/>
  <c r="Q218"/>
  <c r="Q425"/>
  <c r="Q607"/>
  <c r="Q571"/>
  <c r="Q429"/>
  <c r="Q670"/>
  <c r="Q382"/>
  <c r="Q171"/>
  <c r="Q276"/>
  <c r="Q973"/>
  <c r="Q866"/>
  <c r="Q709"/>
  <c r="Q292"/>
  <c r="Q989"/>
  <c r="Q684"/>
  <c r="Q529"/>
  <c r="Q263"/>
  <c r="Q401"/>
  <c r="Q308"/>
  <c r="Q778"/>
  <c r="Q274"/>
  <c r="Q302"/>
  <c r="Q721"/>
  <c r="Q428"/>
  <c r="Q689"/>
  <c r="Q977"/>
  <c r="Q691"/>
  <c r="Q412"/>
  <c r="Q146"/>
  <c r="Q738"/>
  <c r="Q634"/>
  <c r="Q802"/>
  <c r="Q451"/>
  <c r="Q227"/>
  <c r="Q190"/>
  <c r="Q1069"/>
  <c r="Q338"/>
  <c r="Q217"/>
  <c r="Q282"/>
  <c r="Q584"/>
  <c r="Q157"/>
  <c r="Q126"/>
  <c r="Q1035"/>
  <c r="Q862"/>
  <c r="Q98"/>
  <c r="Q1053"/>
  <c r="Q883"/>
  <c r="Q863"/>
  <c r="Q821"/>
  <c r="R821" s="1"/>
  <c r="T821" s="1"/>
  <c r="Q849"/>
  <c r="Q570"/>
  <c r="Q536"/>
  <c r="Q434"/>
  <c r="Q822"/>
  <c r="Q174"/>
  <c r="Q669"/>
  <c r="Q933"/>
  <c r="Q336"/>
  <c r="Q725"/>
  <c r="Q469"/>
  <c r="Q209"/>
  <c r="Q612"/>
  <c r="Q997"/>
  <c r="Q758"/>
  <c r="Q917"/>
  <c r="Q792"/>
  <c r="Q729"/>
  <c r="Q912"/>
  <c r="Q637"/>
  <c r="Q442"/>
  <c r="Q342"/>
  <c r="Q744"/>
  <c r="Q300"/>
  <c r="Q103"/>
  <c r="Q349"/>
  <c r="Q238"/>
  <c r="Q430"/>
  <c r="Q260"/>
  <c r="Q402"/>
  <c r="Q726"/>
  <c r="U795"/>
  <c r="Q508"/>
  <c r="Q435"/>
  <c r="Q275"/>
  <c r="Q719"/>
  <c r="Q306"/>
  <c r="Q369"/>
  <c r="Q657"/>
  <c r="Q1211"/>
  <c r="Q733"/>
  <c r="Q799"/>
  <c r="Q516"/>
  <c r="Q447"/>
  <c r="Q850"/>
  <c r="Q770"/>
  <c r="Q587"/>
  <c r="Q768"/>
  <c r="Q280"/>
  <c r="Q1298"/>
  <c r="Q144"/>
  <c r="Q1076"/>
  <c r="Q182"/>
  <c r="Q360"/>
  <c r="Q627"/>
  <c r="Q495"/>
  <c r="Q215"/>
  <c r="Q1001"/>
  <c r="Q898"/>
  <c r="Q465"/>
  <c r="Q110"/>
  <c r="Q1023"/>
  <c r="Q913"/>
  <c r="Q245"/>
  <c r="Q854"/>
  <c r="Q920"/>
  <c r="Q643"/>
  <c r="Q574"/>
  <c r="Q400"/>
  <c r="Q1244"/>
  <c r="Q141"/>
  <c r="Q1323"/>
  <c r="Q311"/>
  <c r="Q373"/>
  <c r="Q196"/>
  <c r="Q507"/>
  <c r="Q117"/>
  <c r="Q156"/>
  <c r="Q456"/>
  <c r="Q665"/>
  <c r="Q884"/>
  <c r="Q1284"/>
  <c r="Q761"/>
  <c r="Q827"/>
  <c r="Q544"/>
  <c r="Q477"/>
  <c r="Q315"/>
  <c r="Q1108"/>
  <c r="Q333"/>
  <c r="Q264"/>
  <c r="Q320"/>
  <c r="Q145"/>
  <c r="Q266"/>
  <c r="Q491"/>
  <c r="Q460"/>
  <c r="Q176"/>
  <c r="Q104"/>
  <c r="Q775"/>
  <c r="Q461"/>
  <c r="Q223"/>
  <c r="Q152"/>
  <c r="Q956"/>
  <c r="Q810"/>
  <c r="Q1013"/>
  <c r="Q1184"/>
  <c r="Q807"/>
  <c r="Q874"/>
  <c r="Q586"/>
  <c r="Q524"/>
  <c r="Q356"/>
  <c r="Q1186"/>
  <c r="Q267"/>
  <c r="Q329"/>
  <c r="Q644"/>
  <c r="Q1222"/>
  <c r="Q487"/>
  <c r="Q553"/>
  <c r="Q287"/>
  <c r="Q197"/>
  <c r="Q1043"/>
  <c r="Q680"/>
  <c r="Q765"/>
  <c r="Q766"/>
  <c r="Q1002"/>
  <c r="Q718"/>
  <c r="Q483"/>
  <c r="Q332"/>
  <c r="Q299"/>
  <c r="Q859"/>
  <c r="Q138"/>
  <c r="Q331"/>
  <c r="Q262"/>
  <c r="Q326"/>
  <c r="Q633"/>
  <c r="Q1281"/>
  <c r="Q172"/>
  <c r="Q96"/>
  <c r="Q908"/>
  <c r="Q164"/>
  <c r="Q134"/>
  <c r="Q374"/>
  <c r="Q855"/>
  <c r="Q558"/>
  <c r="Q113"/>
  <c r="Q256"/>
  <c r="Q706"/>
  <c r="Q154"/>
  <c r="Q416"/>
  <c r="Q589"/>
  <c r="Q552"/>
  <c r="Q137"/>
  <c r="Q221"/>
  <c r="Q252"/>
  <c r="Q730"/>
  <c r="Q1263"/>
  <c r="Q1056"/>
  <c r="Q102"/>
  <c r="Q858"/>
  <c r="Q924"/>
  <c r="Q647"/>
  <c r="Q580"/>
  <c r="Q1077"/>
  <c r="Q1078"/>
  <c r="Q316"/>
  <c r="Q378"/>
  <c r="Q499"/>
  <c r="Q517"/>
  <c r="Q537"/>
  <c r="Q620"/>
  <c r="Q345"/>
  <c r="Q271"/>
  <c r="Q239"/>
  <c r="Q168"/>
  <c r="Q577"/>
  <c r="Q488"/>
  <c r="Q330"/>
  <c r="Q790"/>
  <c r="Q192"/>
  <c r="Q1052"/>
  <c r="Q166"/>
  <c r="Q377"/>
  <c r="Q598"/>
  <c r="Q512"/>
  <c r="Q231"/>
  <c r="Q985"/>
  <c r="Q888"/>
  <c r="Q794"/>
  <c r="Q1070"/>
  <c r="Q1073"/>
  <c r="Q970"/>
  <c r="Q503"/>
  <c r="Q879"/>
  <c r="Q953"/>
  <c r="Q663"/>
  <c r="Q601"/>
  <c r="Q237"/>
  <c r="Q1210"/>
  <c r="Q745"/>
  <c r="Q1064"/>
  <c r="Q143"/>
  <c r="Q235"/>
  <c r="Q597"/>
  <c r="Q129"/>
  <c r="Q823"/>
  <c r="Q978"/>
  <c r="Q871"/>
  <c r="Q504"/>
  <c r="Q867"/>
  <c r="Q952"/>
  <c r="Q742"/>
  <c r="Q805"/>
  <c r="Q525"/>
  <c r="Q452"/>
  <c r="Q298"/>
  <c r="Q480"/>
  <c r="Q322"/>
  <c r="Q303"/>
  <c r="Q783"/>
  <c r="Q986"/>
  <c r="Q695"/>
  <c r="Q500"/>
  <c r="Q393"/>
  <c r="Q381"/>
  <c r="Q133"/>
  <c r="Q118"/>
  <c r="Q213"/>
  <c r="Q420"/>
  <c r="Q295"/>
  <c r="Q557"/>
  <c r="Q167"/>
  <c r="Q1031"/>
  <c r="Q562"/>
  <c r="Q841"/>
  <c r="Q207"/>
  <c r="Q754"/>
  <c r="Q806"/>
  <c r="Q878"/>
  <c r="Q599"/>
  <c r="Q528"/>
  <c r="Q226"/>
  <c r="Q155"/>
  <c r="Q243"/>
  <c r="Q317"/>
  <c r="Q611"/>
  <c r="Q206"/>
  <c r="Q319"/>
  <c r="Q389"/>
  <c r="Q842"/>
  <c r="Q994"/>
  <c r="Q990"/>
  <c r="Q291"/>
  <c r="Q279"/>
  <c r="Q417"/>
  <c r="Q158"/>
  <c r="Q654"/>
  <c r="Q545"/>
  <c r="Q837"/>
  <c r="Q1032"/>
  <c r="Q965"/>
  <c r="Q782"/>
  <c r="Q1163"/>
  <c r="Q998"/>
  <c r="Q1060"/>
  <c r="Q421"/>
  <c r="Q496"/>
  <c r="Q230"/>
  <c r="Q163"/>
  <c r="Q502"/>
  <c r="Q205"/>
  <c r="Q270"/>
  <c r="Q630"/>
  <c r="Q943"/>
  <c r="Q870"/>
  <c r="Q939"/>
  <c r="Q660"/>
  <c r="Q1072"/>
  <c r="Q1006"/>
  <c r="Q831"/>
  <c r="Q1272"/>
  <c r="Q240"/>
  <c r="Q727"/>
  <c r="Q1201"/>
  <c r="Q1200"/>
  <c r="Q938"/>
  <c r="Q1071"/>
  <c r="Q411"/>
  <c r="Q257"/>
  <c r="Q1233"/>
  <c r="Q971"/>
  <c r="Q974"/>
  <c r="Q615"/>
  <c r="Q216"/>
  <c r="Q350"/>
  <c r="Q995"/>
  <c r="Q1223"/>
  <c r="Q1247"/>
  <c r="Q741"/>
  <c r="Q1096"/>
  <c r="Q582"/>
  <c r="Q1003"/>
  <c r="Q672"/>
  <c r="Q1230"/>
  <c r="Q704"/>
  <c r="Q446"/>
  <c r="Q1102"/>
  <c r="Q653"/>
  <c r="Q1216"/>
  <c r="Q1000"/>
  <c r="Q324"/>
  <c r="Q652"/>
  <c r="Q635"/>
  <c r="Q847"/>
  <c r="Q861"/>
  <c r="Q694"/>
  <c r="Q321"/>
  <c r="Q1251"/>
  <c r="Q385"/>
  <c r="Q853"/>
  <c r="Q1173"/>
  <c r="Q788"/>
  <c r="Q844"/>
  <c r="Q1316"/>
  <c r="Q1217"/>
  <c r="Q407"/>
  <c r="Q418"/>
  <c r="Q340"/>
  <c r="Q991"/>
  <c r="Q1005"/>
  <c r="Q868"/>
  <c r="Q1256"/>
  <c r="Q1219"/>
  <c r="Q127"/>
  <c r="Q835"/>
  <c r="Q1137"/>
  <c r="Q1177"/>
  <c r="Q1026"/>
  <c r="Q423"/>
  <c r="Q1193"/>
  <c r="Q621"/>
  <c r="Q530"/>
  <c r="Q1266"/>
  <c r="Q1302"/>
  <c r="Q836"/>
  <c r="Q550"/>
  <c r="Q839"/>
  <c r="Q1049"/>
  <c r="Q161"/>
  <c r="Q1331"/>
  <c r="Q780"/>
  <c r="Q785"/>
  <c r="Q1054"/>
  <c r="Q1145"/>
  <c r="Q963"/>
  <c r="Q1328"/>
  <c r="Q1030"/>
  <c r="Q579"/>
  <c r="Q1149"/>
  <c r="Q771"/>
  <c r="Q1235"/>
  <c r="Q476"/>
  <c r="Q466"/>
  <c r="Q422"/>
  <c r="Q1111"/>
  <c r="Q1093"/>
  <c r="Q1260"/>
  <c r="Q1037"/>
  <c r="Q1033"/>
  <c r="Q1198"/>
  <c r="Q510"/>
  <c r="Q351"/>
  <c r="Q976"/>
  <c r="Q419"/>
  <c r="Q194"/>
  <c r="Q1234"/>
  <c r="Q752"/>
  <c r="Q1296"/>
  <c r="Q1310"/>
  <c r="Q911"/>
  <c r="Q1138"/>
  <c r="Q573"/>
  <c r="Q907"/>
  <c r="Q902"/>
  <c r="Q983"/>
  <c r="Q200"/>
  <c r="Q639"/>
  <c r="Q602"/>
  <c r="Q494"/>
  <c r="Q515"/>
  <c r="Q755"/>
  <c r="Q1257"/>
  <c r="Q1046"/>
  <c r="Q614"/>
  <c r="Q649"/>
  <c r="Q436"/>
  <c r="Q413"/>
  <c r="Q930"/>
  <c r="Q984"/>
  <c r="Q1300"/>
  <c r="Q1128"/>
  <c r="Q1273"/>
  <c r="Q947"/>
  <c r="Q372"/>
  <c r="Q406"/>
  <c r="Q211"/>
  <c r="Q979"/>
  <c r="Q662"/>
  <c r="Q1131"/>
  <c r="Q1132"/>
  <c r="Q1182"/>
  <c r="Q514"/>
  <c r="Q551"/>
  <c r="Q253"/>
  <c r="Q872"/>
  <c r="Q966"/>
  <c r="Q1250"/>
  <c r="Q454"/>
  <c r="Q642"/>
  <c r="Q1136"/>
  <c r="Q583"/>
  <c r="Q724"/>
  <c r="Q894"/>
  <c r="Q1051"/>
  <c r="Q228"/>
  <c r="Q542"/>
  <c r="Q720"/>
  <c r="Q975"/>
  <c r="Q1264"/>
  <c r="Q1269"/>
  <c r="Q896"/>
  <c r="Q415"/>
  <c r="Q1259"/>
  <c r="Q1301"/>
  <c r="Q269"/>
  <c r="Q954"/>
  <c r="Q459"/>
  <c r="Q1155"/>
  <c r="Q631"/>
  <c r="Q919"/>
  <c r="Q1307"/>
  <c r="Q173"/>
  <c r="Q241"/>
  <c r="Q843"/>
  <c r="Q1091"/>
  <c r="Q371"/>
  <c r="Q1191"/>
  <c r="Q1192"/>
  <c r="Q1101"/>
  <c r="Q1104"/>
  <c r="Q1240"/>
  <c r="Q640"/>
  <c r="Q1176"/>
  <c r="Q1161"/>
  <c r="Q1154"/>
  <c r="Q1157"/>
  <c r="Q457"/>
  <c r="Q78"/>
  <c r="R78" s="1"/>
  <c r="T78" s="1"/>
  <c r="Q1156"/>
  <c r="Q1199"/>
  <c r="Q370"/>
  <c r="Q501"/>
  <c r="Q881"/>
  <c r="Q825"/>
  <c r="Q132"/>
  <c r="Q1313"/>
  <c r="Q891"/>
  <c r="Q150"/>
  <c r="Q564"/>
  <c r="Q224"/>
  <c r="Q169"/>
  <c r="Q1187"/>
  <c r="Q1295"/>
  <c r="Q199"/>
  <c r="Q506"/>
  <c r="Q801"/>
  <c r="Q605"/>
  <c r="Q703"/>
  <c r="Q629"/>
  <c r="Q249"/>
  <c r="Q1206"/>
  <c r="Q1158"/>
  <c r="Q632"/>
  <c r="Q1100"/>
  <c r="Q1152"/>
  <c r="Q470"/>
  <c r="Q944"/>
  <c r="Q1318"/>
  <c r="Q268"/>
  <c r="Q857"/>
  <c r="Q743"/>
  <c r="Q1232"/>
  <c r="Q339"/>
  <c r="Q856"/>
  <c r="Q251"/>
  <c r="Q485"/>
  <c r="Q1253"/>
  <c r="Q789"/>
  <c r="Q877"/>
  <c r="Q1140"/>
  <c r="Q700"/>
  <c r="Q1325"/>
  <c r="Q746"/>
  <c r="Q1179"/>
  <c r="Q1008"/>
  <c r="Q497"/>
  <c r="Q1125"/>
  <c r="Q572"/>
  <c r="Q915"/>
  <c r="Q910"/>
  <c r="Q523"/>
  <c r="Q546"/>
  <c r="Q376"/>
  <c r="Q1218"/>
  <c r="Q1249"/>
  <c r="Q399"/>
  <c r="Q864"/>
  <c r="Q832"/>
  <c r="Q793"/>
  <c r="Q1094"/>
  <c r="Q1226"/>
  <c r="Q560"/>
  <c r="Q363"/>
  <c r="Q278"/>
  <c r="Q1075"/>
  <c r="Q791"/>
  <c r="Q1330"/>
  <c r="Q455"/>
  <c r="Q337"/>
  <c r="Q1283"/>
  <c r="Q595"/>
  <c r="Q391"/>
  <c r="Q1116"/>
  <c r="Q1208"/>
  <c r="Q1320"/>
  <c r="Q1143"/>
  <c r="Q475"/>
  <c r="Q1224"/>
  <c r="Q1168"/>
  <c r="Q1209"/>
  <c r="Q773"/>
  <c r="Q988"/>
  <c r="Q441"/>
  <c r="Q1034"/>
  <c r="Q355"/>
  <c r="Q1304"/>
  <c r="Q1088"/>
  <c r="Q728"/>
  <c r="Q1090"/>
  <c r="Q289"/>
  <c r="Q563"/>
  <c r="Q1312"/>
  <c r="Q1254"/>
  <c r="Q301"/>
  <c r="Q139"/>
  <c r="Q387"/>
  <c r="Q1134"/>
  <c r="Q1074"/>
  <c r="Q357"/>
  <c r="Q876"/>
  <c r="Q95"/>
  <c r="Q1099"/>
  <c r="Q1113"/>
  <c r="Q1292"/>
  <c r="Q398"/>
  <c r="Q923"/>
  <c r="Q1258"/>
  <c r="Q433"/>
  <c r="Q1285"/>
  <c r="Q1189"/>
  <c r="Q125"/>
  <c r="Q119"/>
  <c r="Q1238"/>
  <c r="Q1212"/>
  <c r="Q1129"/>
  <c r="Q1135"/>
  <c r="Q149"/>
  <c r="Q1282"/>
  <c r="Q344"/>
  <c r="Q618"/>
  <c r="Q543"/>
  <c r="Q1290"/>
  <c r="Q386"/>
  <c r="Q967"/>
  <c r="Q1274"/>
  <c r="Q1086"/>
  <c r="Q1022"/>
  <c r="Q1268"/>
  <c r="Q1018"/>
  <c r="U798"/>
  <c r="Q1038"/>
  <c r="Q277"/>
  <c r="Q380"/>
  <c r="Q860"/>
  <c r="Q159"/>
  <c r="Q1197"/>
  <c r="Q265"/>
  <c r="Q880"/>
  <c r="Q1231"/>
  <c r="Q318"/>
  <c r="Q624"/>
  <c r="Q959"/>
  <c r="Q585"/>
  <c r="Q650"/>
  <c r="Q1220"/>
  <c r="Q489"/>
  <c r="Q383"/>
  <c r="Q450"/>
  <c r="Q111"/>
  <c r="Q554"/>
  <c r="Q927"/>
  <c r="Q1141"/>
  <c r="Q1107"/>
  <c r="Q310"/>
  <c r="Q1025"/>
  <c r="Q505"/>
  <c r="Q232"/>
  <c r="Q1106"/>
  <c r="Q384"/>
  <c r="Q776"/>
  <c r="Q603"/>
  <c r="Q958"/>
  <c r="Q1063"/>
  <c r="Q463"/>
  <c r="Q131"/>
  <c r="Q1124"/>
  <c r="Q1147"/>
  <c r="Q1275"/>
  <c r="Q659"/>
  <c r="Q950"/>
  <c r="Q1278"/>
  <c r="Q1265"/>
  <c r="Q1215"/>
  <c r="Q1162"/>
  <c r="Q1288"/>
  <c r="Q886"/>
  <c r="Q185"/>
  <c r="Q817"/>
  <c r="R817" s="1"/>
  <c r="T817" s="1"/>
  <c r="Q281"/>
  <c r="Q395"/>
  <c r="Q999"/>
  <c r="Q354"/>
  <c r="Q1007"/>
  <c r="Q484"/>
  <c r="Q165"/>
  <c r="Q1009"/>
  <c r="Q358"/>
  <c r="Q290"/>
  <c r="Q559"/>
  <c r="Q681"/>
  <c r="Q1029"/>
  <c r="Q341"/>
  <c r="Q1248"/>
  <c r="Q739"/>
  <c r="Q992"/>
  <c r="Q1190"/>
  <c r="Q1188"/>
  <c r="Q937"/>
  <c r="Q926"/>
  <c r="Q1103"/>
  <c r="Q1277"/>
  <c r="Q777"/>
  <c r="Q1012"/>
  <c r="Q1280"/>
  <c r="Q1317"/>
  <c r="Q604"/>
  <c r="Q325"/>
  <c r="Q1195"/>
  <c r="Q314"/>
  <c r="Q996"/>
  <c r="Q1227"/>
  <c r="Q1183"/>
  <c r="Q740"/>
  <c r="Q735"/>
  <c r="Q246"/>
  <c r="Q426"/>
  <c r="Q682"/>
  <c r="Q661"/>
  <c r="Q555"/>
  <c r="Q1246"/>
  <c r="Q1148"/>
  <c r="Q1293"/>
  <c r="Q123"/>
  <c r="Q1225"/>
  <c r="Q1146"/>
  <c r="Q980"/>
  <c r="Q1041"/>
  <c r="Q1098"/>
  <c r="Q804"/>
  <c r="Q534"/>
  <c r="Q1314"/>
  <c r="Q955"/>
  <c r="Q840"/>
  <c r="Q375"/>
  <c r="Q922"/>
  <c r="Q367"/>
  <c r="Q900"/>
  <c r="Q717"/>
  <c r="Q1119"/>
  <c r="Q1170"/>
  <c r="Q1079"/>
  <c r="Q812"/>
  <c r="Q667"/>
  <c r="Q408"/>
  <c r="Q1321"/>
  <c r="Q177"/>
  <c r="Q359"/>
  <c r="Q1164"/>
  <c r="Q462"/>
  <c r="Q787"/>
  <c r="Q671"/>
  <c r="Q285"/>
  <c r="Q493"/>
  <c r="Q1319"/>
  <c r="Q511"/>
  <c r="Q467"/>
  <c r="Q390"/>
  <c r="Q678"/>
  <c r="Q1207"/>
  <c r="Q1196"/>
  <c r="Q236"/>
  <c r="Q1122"/>
  <c r="Q1286"/>
  <c r="Q97"/>
  <c r="Q918"/>
  <c r="U796"/>
  <c r="Q767"/>
  <c r="Q1121"/>
  <c r="Q600"/>
  <c r="Q1297"/>
  <c r="Q105"/>
  <c r="Q208"/>
  <c r="Q293"/>
  <c r="Q233"/>
  <c r="Q1110"/>
  <c r="Q538"/>
  <c r="Q1097"/>
  <c r="Q851"/>
  <c r="Q1204"/>
  <c r="Q1169"/>
  <c r="Q1294"/>
  <c r="Q1017"/>
  <c r="Q809"/>
  <c r="Q108"/>
  <c r="Q261"/>
  <c r="Q641"/>
  <c r="Q626"/>
  <c r="Q781"/>
  <c r="Q1174"/>
  <c r="Q906"/>
  <c r="Q763"/>
  <c r="Q1139"/>
  <c r="Q590"/>
  <c r="Q1326"/>
  <c r="Q170"/>
  <c r="Q800"/>
  <c r="Q1118"/>
  <c r="Q273"/>
  <c r="Q1194"/>
  <c r="Q732"/>
  <c r="Q379"/>
  <c r="Q1229"/>
  <c r="Q723"/>
  <c r="Q819"/>
  <c r="R819" s="1"/>
  <c r="T819" s="1"/>
  <c r="Q764"/>
  <c r="Q1105"/>
  <c r="Q1322"/>
  <c r="Q283"/>
  <c r="Q453"/>
  <c r="Q656"/>
  <c r="Q115"/>
  <c r="Q437"/>
  <c r="Q181"/>
  <c r="Q1085"/>
  <c r="Q1082"/>
  <c r="Q957"/>
  <c r="Q328"/>
  <c r="Q440"/>
  <c r="Q1042"/>
  <c r="Q1299"/>
  <c r="Q873"/>
  <c r="Q362"/>
  <c r="Q471"/>
  <c r="Q658"/>
  <c r="Q1221"/>
  <c r="Q889"/>
  <c r="Q645"/>
  <c r="Q909"/>
  <c r="Q1261"/>
  <c r="Q750"/>
  <c r="Q707"/>
  <c r="Q664"/>
  <c r="Q527"/>
  <c r="Q1205"/>
  <c r="Q1144"/>
  <c r="Q403"/>
  <c r="Q578"/>
  <c r="Q297"/>
  <c r="Q636"/>
  <c r="Q826"/>
  <c r="Q962"/>
  <c r="Q1262"/>
  <c r="Q655"/>
  <c r="Q1287"/>
  <c r="Q1203"/>
  <c r="Q410"/>
  <c r="Q811"/>
  <c r="Q1241"/>
  <c r="Q394"/>
  <c r="Q1068"/>
  <c r="Q535"/>
  <c r="Q1329"/>
  <c r="Q596"/>
  <c r="Q1055"/>
  <c r="Q622"/>
  <c r="Q692"/>
  <c r="Q646"/>
  <c r="Q1117"/>
  <c r="Q93"/>
  <c r="R93" s="1"/>
  <c r="T93" s="1"/>
  <c r="Q1291"/>
  <c r="Q1252"/>
  <c r="Q1021"/>
  <c r="Q936"/>
  <c r="Q613"/>
  <c r="Q594"/>
  <c r="Q1153"/>
  <c r="Q1087"/>
  <c r="Q1150"/>
  <c r="Q1115"/>
  <c r="Q445"/>
  <c r="Q347"/>
  <c r="Q1306"/>
  <c r="Q1228"/>
  <c r="Q683"/>
  <c r="Q1236"/>
  <c r="Q368"/>
  <c r="Q449"/>
  <c r="Q1109"/>
  <c r="Q941"/>
  <c r="Q212"/>
  <c r="Q498"/>
  <c r="Q1267"/>
  <c r="Q731"/>
  <c r="Q1084"/>
  <c r="Q987"/>
  <c r="Q865"/>
  <c r="Q1303"/>
  <c r="Q829"/>
  <c r="Q1066"/>
  <c r="Q1245"/>
  <c r="Q258"/>
  <c r="Q1255"/>
  <c r="Q668"/>
  <c r="Q931"/>
  <c r="Q189"/>
  <c r="Q756"/>
  <c r="Q1126"/>
  <c r="Q903"/>
  <c r="Q8"/>
  <c r="R8" s="1"/>
  <c r="T8" s="1"/>
  <c r="Q479"/>
  <c r="Q736"/>
  <c r="Q751"/>
  <c r="Q1271"/>
  <c r="Q518"/>
  <c r="Q1014"/>
  <c r="Q1289"/>
  <c r="Q677"/>
  <c r="Q220"/>
  <c r="Q539"/>
  <c r="Q547"/>
  <c r="Q784"/>
  <c r="Q609"/>
  <c r="R609" s="1"/>
  <c r="T609" s="1"/>
  <c r="Q334"/>
  <c r="Q1327"/>
  <c r="Q526"/>
  <c r="Q1270"/>
  <c r="Q10"/>
  <c r="R10" s="1"/>
  <c r="T10" s="1"/>
  <c r="Q759"/>
  <c r="Q1308"/>
  <c r="Q818"/>
  <c r="Q1062"/>
  <c r="Q1279"/>
  <c r="Q951"/>
  <c r="Q1276"/>
  <c r="Q824"/>
  <c r="Q92"/>
  <c r="R92" s="1"/>
  <c r="T92" s="1"/>
  <c r="Q1175"/>
  <c r="Q1309"/>
  <c r="Q591"/>
  <c r="Q522"/>
  <c r="Q914"/>
  <c r="Q1127"/>
  <c r="Q1332"/>
  <c r="R1332" s="1"/>
  <c r="T1332" s="1"/>
  <c r="Q1372"/>
  <c r="R1372" s="1"/>
  <c r="T1372" s="1"/>
  <c r="Q1374"/>
  <c r="R1374" s="1"/>
  <c r="T1374" s="1"/>
  <c r="Q1045"/>
  <c r="Q11"/>
  <c r="R11" s="1"/>
  <c r="T11" s="1"/>
  <c r="Q201"/>
  <c r="Q1346"/>
  <c r="R1346" s="1"/>
  <c r="T1346" s="1"/>
  <c r="Q1185"/>
  <c r="Q1114"/>
  <c r="Q195"/>
  <c r="Q1081"/>
  <c r="Q803"/>
  <c r="Q1315"/>
  <c r="Q699"/>
  <c r="Q1237"/>
  <c r="Q885"/>
  <c r="Q86"/>
  <c r="R86" s="1"/>
  <c r="T86" s="1"/>
  <c r="Q414"/>
  <c r="Q760"/>
  <c r="Q136"/>
  <c r="R136" s="1"/>
  <c r="T136" s="1"/>
  <c r="Q72"/>
  <c r="Q427"/>
  <c r="Q77"/>
  <c r="Q31"/>
  <c r="R31" s="1"/>
  <c r="T31" s="1"/>
  <c r="Q1379"/>
  <c r="R1379" s="1"/>
  <c r="T1379" s="1"/>
  <c r="Q14"/>
  <c r="R14" s="1"/>
  <c r="T14" s="1"/>
  <c r="Q17"/>
  <c r="R17" s="1"/>
  <c r="T17" s="1"/>
  <c r="Q1375"/>
  <c r="R1375" s="1"/>
  <c r="T1375" s="1"/>
  <c r="Q26"/>
  <c r="R26" s="1"/>
  <c r="T26" s="1"/>
  <c r="Q686"/>
  <c r="R686" s="1"/>
  <c r="T686" s="1"/>
  <c r="Q1412"/>
  <c r="R1412" s="1"/>
  <c r="T1412" s="1"/>
  <c r="Q1130"/>
  <c r="R1130" s="1"/>
  <c r="T1130" s="1"/>
  <c r="Q1151"/>
  <c r="R1151" s="1"/>
  <c r="T1151" s="1"/>
  <c r="Q1434"/>
  <c r="R1434" s="1"/>
  <c r="T1434" s="1"/>
  <c r="Q711"/>
  <c r="R711" s="1"/>
  <c r="T711" s="1"/>
  <c r="Q1338"/>
  <c r="R1338" s="1"/>
  <c r="T1338" s="1"/>
  <c r="Q1409"/>
  <c r="R1409" s="1"/>
  <c r="T1409" s="1"/>
  <c r="Q57"/>
  <c r="R57" s="1"/>
  <c r="T57" s="1"/>
  <c r="Q52"/>
  <c r="R52" s="1"/>
  <c r="T52" s="1"/>
  <c r="Q1387"/>
  <c r="R1387" s="1"/>
  <c r="T1387" s="1"/>
  <c r="Q1424"/>
  <c r="R1424" s="1"/>
  <c r="T1424" s="1"/>
  <c r="Q972"/>
  <c r="Q688"/>
  <c r="Q1341"/>
  <c r="R1341" s="1"/>
  <c r="T1341" s="1"/>
  <c r="Q13"/>
  <c r="R13" s="1"/>
  <c r="T13" s="1"/>
  <c r="Q42"/>
  <c r="R42" s="1"/>
  <c r="T42" s="1"/>
  <c r="Q38"/>
  <c r="R38" s="1"/>
  <c r="T38" s="1"/>
  <c r="Q1373"/>
  <c r="R1373" s="1"/>
  <c r="T1373" s="1"/>
  <c r="Q1390"/>
  <c r="R1390" s="1"/>
  <c r="T1390" s="1"/>
  <c r="Q1408"/>
  <c r="R1408" s="1"/>
  <c r="T1408" s="1"/>
  <c r="Q87"/>
  <c r="R87" s="1"/>
  <c r="T87" s="1"/>
  <c r="Q567"/>
  <c r="R567" s="1"/>
  <c r="T567" s="1"/>
  <c r="Q1243"/>
  <c r="R1243" s="1"/>
  <c r="T1243" s="1"/>
  <c r="Q1165"/>
  <c r="R1165" s="1"/>
  <c r="T1165" s="1"/>
  <c r="Q1343"/>
  <c r="R1343" s="1"/>
  <c r="T1343" s="1"/>
  <c r="Q69"/>
  <c r="R69" s="1"/>
  <c r="T69" s="1"/>
  <c r="Q1451"/>
  <c r="R1451" s="1"/>
  <c r="T1451" s="1"/>
  <c r="Q1351"/>
  <c r="R1351" s="1"/>
  <c r="T1351" s="1"/>
  <c r="G346"/>
  <c r="Q1333"/>
  <c r="R1333" s="1"/>
  <c r="T1333" s="1"/>
  <c r="Q492"/>
  <c r="R492" s="1"/>
  <c r="T492" s="1"/>
  <c r="Q1368"/>
  <c r="R1368" s="1"/>
  <c r="T1368" s="1"/>
  <c r="Q1403"/>
  <c r="R1403" s="1"/>
  <c r="T1403" s="1"/>
  <c r="Q53"/>
  <c r="R53" s="1"/>
  <c r="T53" s="1"/>
  <c r="Q1384"/>
  <c r="R1384" s="1"/>
  <c r="T1384" s="1"/>
  <c r="Q27"/>
  <c r="R27" s="1"/>
  <c r="T27" s="1"/>
  <c r="Q32"/>
  <c r="R32" s="1"/>
  <c r="T32" s="1"/>
  <c r="Q49"/>
  <c r="R49" s="1"/>
  <c r="T49" s="1"/>
  <c r="Q1358"/>
  <c r="R1358" s="1"/>
  <c r="T1358" s="1"/>
  <c r="Q63"/>
  <c r="R63" s="1"/>
  <c r="T63" s="1"/>
  <c r="Q1354"/>
  <c r="R1354" s="1"/>
  <c r="T1354" s="1"/>
  <c r="Q1448"/>
  <c r="R1448" s="1"/>
  <c r="T1448" s="1"/>
  <c r="Q56"/>
  <c r="R56" s="1"/>
  <c r="T56" s="1"/>
  <c r="Q85"/>
  <c r="R85" s="1"/>
  <c r="T85" s="1"/>
  <c r="Q44"/>
  <c r="R44" s="1"/>
  <c r="T44" s="1"/>
  <c r="Q90"/>
  <c r="R90" s="1"/>
  <c r="T90" s="1"/>
  <c r="Q50"/>
  <c r="R50" s="1"/>
  <c r="T50" s="1"/>
  <c r="Q1389"/>
  <c r="R1389" s="1"/>
  <c r="T1389" s="1"/>
  <c r="Q1385"/>
  <c r="R1385" s="1"/>
  <c r="T1385" s="1"/>
  <c r="Q1394"/>
  <c r="R1394" s="1"/>
  <c r="T1394" s="1"/>
  <c r="Q1431"/>
  <c r="R1431" s="1"/>
  <c r="T1431" s="1"/>
  <c r="Q25"/>
  <c r="R25" s="1"/>
  <c r="T25" s="1"/>
  <c r="Q1393"/>
  <c r="R1393" s="1"/>
  <c r="T1393" s="1"/>
  <c r="Q1171"/>
  <c r="R1171" s="1"/>
  <c r="T1171" s="1"/>
  <c r="Q1352"/>
  <c r="R1352" s="1"/>
  <c r="T1352" s="1"/>
  <c r="Q1377"/>
  <c r="R1377" s="1"/>
  <c r="T1377" s="1"/>
  <c r="Q1349"/>
  <c r="R1349" s="1"/>
  <c r="T1349" s="1"/>
  <c r="Q1405"/>
  <c r="R1405" s="1"/>
  <c r="T1405" s="1"/>
  <c r="Q749"/>
  <c r="R749" s="1"/>
  <c r="T749" s="1"/>
  <c r="Q23"/>
  <c r="R23" s="1"/>
  <c r="T23" s="1"/>
  <c r="Q1357"/>
  <c r="R1357" s="1"/>
  <c r="T1357" s="1"/>
  <c r="Q431"/>
  <c r="R431" s="1"/>
  <c r="T431" s="1"/>
  <c r="Q1362"/>
  <c r="R1362" s="1"/>
  <c r="T1362" s="1"/>
  <c r="Q34"/>
  <c r="R34" s="1"/>
  <c r="T34" s="1"/>
  <c r="Q568"/>
  <c r="R568" s="1"/>
  <c r="T568" s="1"/>
  <c r="Q1347"/>
  <c r="R1347" s="1"/>
  <c r="T1347" s="1"/>
  <c r="Q1445"/>
  <c r="R1445" s="1"/>
  <c r="T1445" s="1"/>
  <c r="Q1481"/>
  <c r="R1481" s="1"/>
  <c r="T1481" s="1"/>
  <c r="Q569"/>
  <c r="R569" s="1"/>
  <c r="T569" s="1"/>
  <c r="Q1311"/>
  <c r="R1311" s="1"/>
  <c r="T1311" s="1"/>
  <c r="Q1414"/>
  <c r="R1414" s="1"/>
  <c r="T1414" s="1"/>
  <c r="Q22"/>
  <c r="R22" s="1"/>
  <c r="T22" s="1"/>
  <c r="Q1418"/>
  <c r="R1418" s="1"/>
  <c r="T1418" s="1"/>
  <c r="Q68"/>
  <c r="R68" s="1"/>
  <c r="T68" s="1"/>
  <c r="Q1396"/>
  <c r="R1396" s="1"/>
  <c r="T1396" s="1"/>
  <c r="Q786"/>
  <c r="Q509"/>
  <c r="R509" s="1"/>
  <c r="T509" s="1"/>
  <c r="Q1178"/>
  <c r="R1178" s="1"/>
  <c r="T1178" s="1"/>
  <c r="Q1410"/>
  <c r="R1410" s="1"/>
  <c r="T1410" s="1"/>
  <c r="Q43"/>
  <c r="R43" s="1"/>
  <c r="T43" s="1"/>
  <c r="Q83"/>
  <c r="R83" s="1"/>
  <c r="T83" s="1"/>
  <c r="Q12"/>
  <c r="R12" s="1"/>
  <c r="T12" s="1"/>
  <c r="Q1350"/>
  <c r="R1350" s="1"/>
  <c r="T1350" s="1"/>
  <c r="Q1419"/>
  <c r="R1419" s="1"/>
  <c r="T1419" s="1"/>
  <c r="Q67"/>
  <c r="R67" s="1"/>
  <c r="T67" s="1"/>
  <c r="Q820"/>
  <c r="Q1428"/>
  <c r="R1428" s="1"/>
  <c r="T1428" s="1"/>
  <c r="Q19"/>
  <c r="R19" s="1"/>
  <c r="T19" s="1"/>
  <c r="Q1476"/>
  <c r="R1476" s="1"/>
  <c r="T1476" s="1"/>
  <c r="Q60"/>
  <c r="R60" s="1"/>
  <c r="T60" s="1"/>
  <c r="Q882"/>
  <c r="R882" s="1"/>
  <c r="T882" s="1"/>
  <c r="Q1342"/>
  <c r="R1342" s="1"/>
  <c r="T1342" s="1"/>
  <c r="Q81"/>
  <c r="R81" s="1"/>
  <c r="T81" s="1"/>
  <c r="Q1439"/>
  <c r="R1439" s="1"/>
  <c r="T1439" s="1"/>
  <c r="Q76"/>
  <c r="R76" s="1"/>
  <c r="T76" s="1"/>
  <c r="Q1336"/>
  <c r="R1336" s="1"/>
  <c r="T1336" s="1"/>
  <c r="Q46"/>
  <c r="R46" s="1"/>
  <c r="T46" s="1"/>
  <c r="Q29"/>
  <c r="R29" s="1"/>
  <c r="T29" s="1"/>
  <c r="Q100"/>
  <c r="R100" s="1"/>
  <c r="T100" s="1"/>
  <c r="Q1430"/>
  <c r="R1430" s="1"/>
  <c r="T1430" s="1"/>
  <c r="Q1438"/>
  <c r="R1438" s="1"/>
  <c r="T1438" s="1"/>
  <c r="Q73"/>
  <c r="Q1422"/>
  <c r="R1422" s="1"/>
  <c r="T1422" s="1"/>
  <c r="Q91"/>
  <c r="R91" s="1"/>
  <c r="T91" s="1"/>
  <c r="Q304"/>
  <c r="R304" s="1"/>
  <c r="T304" s="1"/>
  <c r="Q815"/>
  <c r="R815" s="1"/>
  <c r="T815" s="1"/>
  <c r="Q474"/>
  <c r="Q1411"/>
  <c r="R1411" s="1"/>
  <c r="T1411" s="1"/>
  <c r="Q1159"/>
  <c r="R1159" s="1"/>
  <c r="T1159" s="1"/>
  <c r="Q1478"/>
  <c r="R1478" s="1"/>
  <c r="T1478" s="1"/>
  <c r="Q21"/>
  <c r="R21" s="1"/>
  <c r="T21" s="1"/>
  <c r="Q1400"/>
  <c r="R1400" s="1"/>
  <c r="T1400" s="1"/>
  <c r="Q1413"/>
  <c r="R1413" s="1"/>
  <c r="T1413" s="1"/>
  <c r="Q1160"/>
  <c r="R1160" s="1"/>
  <c r="T1160" s="1"/>
  <c r="Q79"/>
  <c r="R79" s="1"/>
  <c r="T79" s="1"/>
  <c r="Q1367"/>
  <c r="R1367" s="1"/>
  <c r="T1367" s="1"/>
  <c r="Q1348"/>
  <c r="R1348" s="1"/>
  <c r="T1348" s="1"/>
  <c r="Q65"/>
  <c r="R65" s="1"/>
  <c r="T65" s="1"/>
  <c r="Q89"/>
  <c r="R89" s="1"/>
  <c r="T89" s="1"/>
  <c r="Q45"/>
  <c r="R45" s="1"/>
  <c r="T45" s="1"/>
  <c r="Q1395"/>
  <c r="R1395" s="1"/>
  <c r="T1395" s="1"/>
  <c r="Q55"/>
  <c r="R55" s="1"/>
  <c r="T55" s="1"/>
  <c r="Q35"/>
  <c r="R35" s="1"/>
  <c r="T35" s="1"/>
  <c r="Q1404"/>
  <c r="R1404" s="1"/>
  <c r="T1404" s="1"/>
  <c r="Q1466"/>
  <c r="R1466" s="1"/>
  <c r="T1466" s="1"/>
  <c r="Q1120"/>
  <c r="R1120" s="1"/>
  <c r="T1120" s="1"/>
  <c r="Q75"/>
  <c r="R75" s="1"/>
  <c r="T75" s="1"/>
  <c r="Q47"/>
  <c r="R47" s="1"/>
  <c r="T47" s="1"/>
  <c r="Q1401"/>
  <c r="R1401" s="1"/>
  <c r="T1401" s="1"/>
  <c r="Q1380"/>
  <c r="R1380" s="1"/>
  <c r="T1380" s="1"/>
  <c r="Q7"/>
  <c r="R7" s="1"/>
  <c r="T7" s="1"/>
  <c r="Q893"/>
  <c r="R893" s="1"/>
  <c r="T893" s="1"/>
  <c r="Q1399"/>
  <c r="R1399" s="1"/>
  <c r="T1399" s="1"/>
  <c r="Q716"/>
  <c r="R716" s="1"/>
  <c r="T716" s="1"/>
  <c r="Q830"/>
  <c r="R830" s="1"/>
  <c r="T830" s="1"/>
  <c r="Q1435"/>
  <c r="R1435" s="1"/>
  <c r="T1435" s="1"/>
  <c r="Q28"/>
  <c r="R28" s="1"/>
  <c r="T28" s="1"/>
  <c r="Q1447"/>
  <c r="R1447" s="1"/>
  <c r="T1447" s="1"/>
  <c r="Q1398"/>
  <c r="R1398" s="1"/>
  <c r="T1398" s="1"/>
  <c r="Q1442"/>
  <c r="R1442" s="1"/>
  <c r="T1442" s="1"/>
  <c r="Q48"/>
  <c r="R48" s="1"/>
  <c r="T48" s="1"/>
  <c r="Q1371"/>
  <c r="R1371" s="1"/>
  <c r="T1371" s="1"/>
  <c r="Q1465"/>
  <c r="R1465" s="1"/>
  <c r="T1465" s="1"/>
  <c r="Q61"/>
  <c r="R61" s="1"/>
  <c r="T61" s="1"/>
  <c r="Q1480"/>
  <c r="R1480" s="1"/>
  <c r="T1480" s="1"/>
  <c r="Q33"/>
  <c r="R33" s="1"/>
  <c r="T33" s="1"/>
  <c r="Q1337"/>
  <c r="R1337" s="1"/>
  <c r="T1337" s="1"/>
  <c r="Q897"/>
  <c r="R897" s="1"/>
  <c r="T897" s="1"/>
  <c r="Q1359"/>
  <c r="R1359" s="1"/>
  <c r="T1359" s="1"/>
  <c r="Q945"/>
  <c r="R945" s="1"/>
  <c r="T945" s="1"/>
  <c r="Q1378"/>
  <c r="R1378" s="1"/>
  <c r="T1378" s="1"/>
  <c r="Q1334"/>
  <c r="R1334" s="1"/>
  <c r="T1334" s="1"/>
  <c r="Q1423"/>
  <c r="R1423" s="1"/>
  <c r="T1423" s="1"/>
  <c r="Q1450"/>
  <c r="R1450" s="1"/>
  <c r="T1450" s="1"/>
  <c r="Q82"/>
  <c r="R82" s="1"/>
  <c r="T82" s="1"/>
  <c r="Q1376"/>
  <c r="R1376" s="1"/>
  <c r="T1376" s="1"/>
  <c r="Q40"/>
  <c r="R40" s="1"/>
  <c r="T40" s="1"/>
  <c r="Q364"/>
  <c r="Q20"/>
  <c r="R20" s="1"/>
  <c r="T20" s="1"/>
  <c r="Q834"/>
  <c r="R834" s="1"/>
  <c r="T834" s="1"/>
  <c r="Q1420"/>
  <c r="R1420" s="1"/>
  <c r="T1420" s="1"/>
  <c r="Q712"/>
  <c r="R712" s="1"/>
  <c r="T712" s="1"/>
  <c r="Q16"/>
  <c r="R16" s="1"/>
  <c r="T16" s="1"/>
  <c r="Q1355"/>
  <c r="R1355" s="1"/>
  <c r="T1355" s="1"/>
  <c r="Q307"/>
  <c r="R307" s="1"/>
  <c r="T307" s="1"/>
  <c r="Q1123"/>
  <c r="R1123" s="1"/>
  <c r="T1123" s="1"/>
  <c r="Q1383"/>
  <c r="R1383" s="1"/>
  <c r="T1383" s="1"/>
  <c r="Q432"/>
  <c r="R432" s="1"/>
  <c r="T432" s="1"/>
  <c r="Q59"/>
  <c r="R59" s="1"/>
  <c r="T59" s="1"/>
  <c r="Q1429"/>
  <c r="R1429" s="1"/>
  <c r="T1429" s="1"/>
  <c r="Q1356"/>
  <c r="R1356" s="1"/>
  <c r="T1356" s="1"/>
  <c r="Q1446"/>
  <c r="R1446" s="1"/>
  <c r="T1446" s="1"/>
  <c r="Q58"/>
  <c r="R58" s="1"/>
  <c r="T58" s="1"/>
  <c r="Q1426"/>
  <c r="R1426" s="1"/>
  <c r="T1426" s="1"/>
  <c r="Q581"/>
  <c r="R581" s="1"/>
  <c r="T581" s="1"/>
  <c r="Q1381"/>
  <c r="R1381" s="1"/>
  <c r="T1381" s="1"/>
  <c r="Q140"/>
  <c r="R140" s="1"/>
  <c r="T140" s="1"/>
  <c r="Q1058"/>
  <c r="R1058" s="1"/>
  <c r="T1058" s="1"/>
  <c r="Q30"/>
  <c r="R30" s="1"/>
  <c r="T30" s="1"/>
  <c r="Q1406"/>
  <c r="R1406" s="1"/>
  <c r="T1406" s="1"/>
  <c r="Q869"/>
  <c r="Q71"/>
  <c r="Q1365"/>
  <c r="R1365" s="1"/>
  <c r="T1365" s="1"/>
  <c r="Q51"/>
  <c r="R51" s="1"/>
  <c r="T51" s="1"/>
  <c r="G106"/>
  <c r="Q1057"/>
  <c r="R1057" s="1"/>
  <c r="T1057" s="1"/>
  <c r="Q1050"/>
  <c r="Q1444"/>
  <c r="R1444" s="1"/>
  <c r="T1444" s="1"/>
  <c r="Q1172"/>
  <c r="R1172" s="1"/>
  <c r="T1172" s="1"/>
  <c r="Q610"/>
  <c r="R610" s="1"/>
  <c r="T610" s="1"/>
  <c r="Q1437"/>
  <c r="R1437" s="1"/>
  <c r="T1437" s="1"/>
  <c r="Q1335"/>
  <c r="R1335" s="1"/>
  <c r="T1335" s="1"/>
  <c r="Q1242"/>
  <c r="R1242" s="1"/>
  <c r="T1242" s="1"/>
  <c r="Q1440"/>
  <c r="R1440" s="1"/>
  <c r="T1440" s="1"/>
  <c r="Q1397"/>
  <c r="R1397" s="1"/>
  <c r="T1397" s="1"/>
  <c r="Q36"/>
  <c r="R36" s="1"/>
  <c r="T36" s="1"/>
  <c r="Q698"/>
  <c r="R698" s="1"/>
  <c r="T698" s="1"/>
  <c r="Q54"/>
  <c r="R54" s="1"/>
  <c r="T54" s="1"/>
  <c r="Q1386"/>
  <c r="R1386" s="1"/>
  <c r="T1386" s="1"/>
  <c r="Q1369"/>
  <c r="R1369" s="1"/>
  <c r="T1369" s="1"/>
  <c r="Q1402"/>
  <c r="R1402" s="1"/>
  <c r="T1402" s="1"/>
  <c r="Q1340"/>
  <c r="R1340" s="1"/>
  <c r="T1340" s="1"/>
  <c r="Q1388"/>
  <c r="R1388" s="1"/>
  <c r="T1388" s="1"/>
  <c r="Q1361"/>
  <c r="R1361" s="1"/>
  <c r="T1361" s="1"/>
  <c r="Q1479"/>
  <c r="R1479" s="1"/>
  <c r="T1479" s="1"/>
  <c r="Q70"/>
  <c r="R70" s="1"/>
  <c r="T70" s="1"/>
  <c r="Q1142"/>
  <c r="R1142" s="1"/>
  <c r="T1142" s="1"/>
  <c r="Q556"/>
  <c r="R556" s="1"/>
  <c r="T556" s="1"/>
  <c r="Q39"/>
  <c r="R39" s="1"/>
  <c r="T39" s="1"/>
  <c r="Q84"/>
  <c r="R84" s="1"/>
  <c r="T84" s="1"/>
  <c r="Q18"/>
  <c r="R18" s="1"/>
  <c r="T18" s="1"/>
  <c r="Q1433"/>
  <c r="R1433" s="1"/>
  <c r="T1433" s="1"/>
  <c r="Q1427"/>
  <c r="R1427" s="1"/>
  <c r="T1427" s="1"/>
  <c r="Q519"/>
  <c r="Q675"/>
  <c r="R675" s="1"/>
  <c r="T675" s="1"/>
  <c r="Q64"/>
  <c r="R64" s="1"/>
  <c r="T64" s="1"/>
  <c r="Q37"/>
  <c r="R37" s="1"/>
  <c r="T37" s="1"/>
  <c r="Q62"/>
  <c r="R62" s="1"/>
  <c r="T62" s="1"/>
  <c r="Q1415"/>
  <c r="R1415" s="1"/>
  <c r="T1415" s="1"/>
  <c r="Q1469"/>
  <c r="R1469" s="1"/>
  <c r="T1469" s="1"/>
  <c r="Q1366"/>
  <c r="R1366" s="1"/>
  <c r="T1366" s="1"/>
  <c r="Q1416"/>
  <c r="R1416" s="1"/>
  <c r="T1416" s="1"/>
  <c r="Q1421"/>
  <c r="R1421" s="1"/>
  <c r="T1421" s="1"/>
  <c r="Q15"/>
  <c r="R15" s="1"/>
  <c r="T15" s="1"/>
  <c r="Q1083"/>
  <c r="R1083" s="1"/>
  <c r="T1083" s="1"/>
  <c r="Q1417"/>
  <c r="R1417" s="1"/>
  <c r="T1417" s="1"/>
  <c r="Q816"/>
  <c r="Q1370"/>
  <c r="R1370" s="1"/>
  <c r="T1370" s="1"/>
  <c r="Q1477"/>
  <c r="R1477" s="1"/>
  <c r="T1477" s="1"/>
  <c r="Q1449"/>
  <c r="R1449" s="1"/>
  <c r="T1449" s="1"/>
  <c r="Q1407"/>
  <c r="R1407" s="1"/>
  <c r="T1407" s="1"/>
  <c r="Q88"/>
  <c r="R88" s="1"/>
  <c r="T88" s="1"/>
  <c r="Q676"/>
  <c r="R676" s="1"/>
  <c r="T676" s="1"/>
  <c r="Q969"/>
  <c r="R969" s="1"/>
  <c r="T969" s="1"/>
  <c r="Q1436"/>
  <c r="R1436" s="1"/>
  <c r="T1436" s="1"/>
  <c r="Q1432"/>
  <c r="R1432" s="1"/>
  <c r="T1432" s="1"/>
  <c r="Q101"/>
  <c r="R101" s="1"/>
  <c r="T101" s="1"/>
  <c r="Q713"/>
  <c r="R713" s="1"/>
  <c r="T713" s="1"/>
  <c r="Q1344"/>
  <c r="R1344" s="1"/>
  <c r="T1344" s="1"/>
  <c r="Q592"/>
  <c r="R592" s="1"/>
  <c r="T592" s="1"/>
  <c r="Q41"/>
  <c r="R41" s="1"/>
  <c r="T41" s="1"/>
  <c r="Q1443"/>
  <c r="R1443" s="1"/>
  <c r="T1443" s="1"/>
  <c r="Q248"/>
  <c r="R248" s="1"/>
  <c r="T248" s="1"/>
  <c r="Q135"/>
  <c r="R135" s="1"/>
  <c r="T135" s="1"/>
  <c r="Q74"/>
  <c r="Q697"/>
  <c r="R697" s="1"/>
  <c r="T697" s="1"/>
  <c r="Q1133"/>
  <c r="R1133" s="1"/>
  <c r="T1133" s="1"/>
  <c r="Q305"/>
  <c r="R305" s="1"/>
  <c r="T305" s="1"/>
  <c r="Q24"/>
  <c r="R24" s="1"/>
  <c r="T24" s="1"/>
  <c r="Q122"/>
  <c r="Q80"/>
  <c r="R80" s="1"/>
  <c r="T80" s="1"/>
  <c r="Q1353"/>
  <c r="R1353" s="1"/>
  <c r="T1353" s="1"/>
  <c r="Q1441"/>
  <c r="R1441" s="1"/>
  <c r="T1441" s="1"/>
  <c r="Q66"/>
  <c r="R66" s="1"/>
  <c r="T66" s="1"/>
  <c r="Q1360"/>
  <c r="R1360" s="1"/>
  <c r="T1360" s="1"/>
  <c r="Q687"/>
  <c r="R687" s="1"/>
  <c r="T687" s="1"/>
  <c r="Q1425"/>
  <c r="R1425" s="1"/>
  <c r="T1425" s="1"/>
  <c r="Q1392"/>
  <c r="R1392" s="1"/>
  <c r="T1392" s="1"/>
  <c r="Q9"/>
  <c r="R9" s="1"/>
  <c r="T9" s="1"/>
  <c r="Q1382"/>
  <c r="R1382" s="1"/>
  <c r="T1382" s="1"/>
  <c r="U288" l="1"/>
  <c r="R288"/>
  <c r="T288" s="1"/>
  <c r="U972"/>
  <c r="R972"/>
  <c r="T972" s="1"/>
  <c r="U195"/>
  <c r="R195"/>
  <c r="T195" s="1"/>
  <c r="U759"/>
  <c r="R759"/>
  <c r="T759" s="1"/>
  <c r="U1289"/>
  <c r="R1289"/>
  <c r="T1289" s="1"/>
  <c r="U1245"/>
  <c r="R1245"/>
  <c r="T1245" s="1"/>
  <c r="U1109"/>
  <c r="G1109" s="1"/>
  <c r="R1109"/>
  <c r="T1109" s="1"/>
  <c r="U1021"/>
  <c r="R1021"/>
  <c r="T1021" s="1"/>
  <c r="U1068"/>
  <c r="R1068"/>
  <c r="T1068" s="1"/>
  <c r="U1262"/>
  <c r="R1262"/>
  <c r="T1262" s="1"/>
  <c r="U750"/>
  <c r="G750" s="1"/>
  <c r="R750"/>
  <c r="T750" s="1"/>
  <c r="U440"/>
  <c r="R440"/>
  <c r="T440" s="1"/>
  <c r="U1105"/>
  <c r="G1105" s="1"/>
  <c r="R1105"/>
  <c r="T1105" s="1"/>
  <c r="U1326"/>
  <c r="R1326"/>
  <c r="T1326" s="1"/>
  <c r="U641"/>
  <c r="R641"/>
  <c r="T641" s="1"/>
  <c r="U233"/>
  <c r="R233"/>
  <c r="T233" s="1"/>
  <c r="U1122"/>
  <c r="R1122"/>
  <c r="T1122" s="1"/>
  <c r="U787"/>
  <c r="R787"/>
  <c r="T787" s="1"/>
  <c r="U717"/>
  <c r="R717"/>
  <c r="T717" s="1"/>
  <c r="U980"/>
  <c r="R980"/>
  <c r="T980" s="1"/>
  <c r="U735"/>
  <c r="R735"/>
  <c r="T735" s="1"/>
  <c r="U937"/>
  <c r="R937"/>
  <c r="T937" s="1"/>
  <c r="U1124"/>
  <c r="W1124" s="1"/>
  <c r="R1124"/>
  <c r="T1124" s="1"/>
  <c r="U310"/>
  <c r="R310"/>
  <c r="T310" s="1"/>
  <c r="U959"/>
  <c r="W959" s="1"/>
  <c r="R959"/>
  <c r="T959" s="1"/>
  <c r="U860"/>
  <c r="R860"/>
  <c r="T860" s="1"/>
  <c r="U1290"/>
  <c r="G1290" s="1"/>
  <c r="R1290"/>
  <c r="T1290" s="1"/>
  <c r="U1212"/>
  <c r="R1212"/>
  <c r="T1212" s="1"/>
  <c r="U1074"/>
  <c r="G1074" s="1"/>
  <c r="R1074"/>
  <c r="T1074" s="1"/>
  <c r="U1304"/>
  <c r="R1304"/>
  <c r="T1304" s="1"/>
  <c r="U1208"/>
  <c r="G1208" s="1"/>
  <c r="R1208"/>
  <c r="T1208" s="1"/>
  <c r="U560"/>
  <c r="R560"/>
  <c r="T560" s="1"/>
  <c r="U497"/>
  <c r="R497"/>
  <c r="T497" s="1"/>
  <c r="U856"/>
  <c r="R856"/>
  <c r="T856" s="1"/>
  <c r="U703"/>
  <c r="G703" s="1"/>
  <c r="R703"/>
  <c r="T703" s="1"/>
  <c r="U173"/>
  <c r="R173"/>
  <c r="T173" s="1"/>
  <c r="U1269"/>
  <c r="R1269"/>
  <c r="T1269" s="1"/>
  <c r="U454"/>
  <c r="R454"/>
  <c r="T454" s="1"/>
  <c r="U211"/>
  <c r="R211"/>
  <c r="T211" s="1"/>
  <c r="U200"/>
  <c r="R200"/>
  <c r="T200" s="1"/>
  <c r="U419"/>
  <c r="R419"/>
  <c r="T419" s="1"/>
  <c r="U579"/>
  <c r="R579"/>
  <c r="T579" s="1"/>
  <c r="U550"/>
  <c r="W550" s="1"/>
  <c r="R550"/>
  <c r="T550" s="1"/>
  <c r="U127"/>
  <c r="R127"/>
  <c r="T127" s="1"/>
  <c r="U788"/>
  <c r="W788" s="1"/>
  <c r="R788"/>
  <c r="T788" s="1"/>
  <c r="U1000"/>
  <c r="R1000"/>
  <c r="T1000" s="1"/>
  <c r="U1247"/>
  <c r="R1247"/>
  <c r="T1247" s="1"/>
  <c r="U938"/>
  <c r="R938"/>
  <c r="T938" s="1"/>
  <c r="U943"/>
  <c r="G943" s="1"/>
  <c r="R943"/>
  <c r="T943" s="1"/>
  <c r="U782"/>
  <c r="R782"/>
  <c r="T782" s="1"/>
  <c r="U842"/>
  <c r="G842" s="1"/>
  <c r="R842"/>
  <c r="T842" s="1"/>
  <c r="U806"/>
  <c r="R806"/>
  <c r="T806" s="1"/>
  <c r="U133"/>
  <c r="G133" s="1"/>
  <c r="R133"/>
  <c r="T133" s="1"/>
  <c r="U525"/>
  <c r="R525"/>
  <c r="T525" s="1"/>
  <c r="U867"/>
  <c r="G867" s="1"/>
  <c r="R867"/>
  <c r="T867" s="1"/>
  <c r="U237"/>
  <c r="R237"/>
  <c r="T237" s="1"/>
  <c r="U879"/>
  <c r="G879" s="1"/>
  <c r="R879"/>
  <c r="T879" s="1"/>
  <c r="U1070"/>
  <c r="R1070"/>
  <c r="T1070" s="1"/>
  <c r="U330"/>
  <c r="G330" s="1"/>
  <c r="R330"/>
  <c r="T330" s="1"/>
  <c r="U239"/>
  <c r="R239"/>
  <c r="T239" s="1"/>
  <c r="U537"/>
  <c r="G537" s="1"/>
  <c r="R537"/>
  <c r="T537" s="1"/>
  <c r="U316"/>
  <c r="R316"/>
  <c r="T316" s="1"/>
  <c r="U647"/>
  <c r="G647" s="1"/>
  <c r="G647" i="1" s="1"/>
  <c r="R647" i="2"/>
  <c r="T647" s="1"/>
  <c r="U1056"/>
  <c r="R1056"/>
  <c r="T1056" s="1"/>
  <c r="U221"/>
  <c r="G221" s="1"/>
  <c r="R221"/>
  <c r="T221" s="1"/>
  <c r="U416"/>
  <c r="R416"/>
  <c r="T416" s="1"/>
  <c r="U113"/>
  <c r="G113" s="1"/>
  <c r="R113"/>
  <c r="T113" s="1"/>
  <c r="U134"/>
  <c r="R134"/>
  <c r="T134" s="1"/>
  <c r="U299"/>
  <c r="G299" s="1"/>
  <c r="R299"/>
  <c r="T299" s="1"/>
  <c r="U1002"/>
  <c r="R1002"/>
  <c r="T1002" s="1"/>
  <c r="U1043"/>
  <c r="G1043" s="1"/>
  <c r="R1043"/>
  <c r="T1043" s="1"/>
  <c r="U487"/>
  <c r="R487"/>
  <c r="T487" s="1"/>
  <c r="U267"/>
  <c r="G267" s="1"/>
  <c r="R267"/>
  <c r="T267" s="1"/>
  <c r="U586"/>
  <c r="R586"/>
  <c r="T586" s="1"/>
  <c r="U223"/>
  <c r="W223" s="1"/>
  <c r="R223"/>
  <c r="T223" s="1"/>
  <c r="U176"/>
  <c r="R176"/>
  <c r="T176" s="1"/>
  <c r="U145"/>
  <c r="W145" s="1"/>
  <c r="R145"/>
  <c r="T145" s="1"/>
  <c r="U1108"/>
  <c r="R1108"/>
  <c r="T1108" s="1"/>
  <c r="U827"/>
  <c r="W827" s="1"/>
  <c r="R827"/>
  <c r="T827" s="1"/>
  <c r="U665"/>
  <c r="R665"/>
  <c r="T665" s="1"/>
  <c r="U507"/>
  <c r="W507" s="1"/>
  <c r="R507"/>
  <c r="T507" s="1"/>
  <c r="U1323"/>
  <c r="R1323"/>
  <c r="T1323" s="1"/>
  <c r="U574"/>
  <c r="W574" s="1"/>
  <c r="R574"/>
  <c r="T574" s="1"/>
  <c r="U245"/>
  <c r="R245"/>
  <c r="T245" s="1"/>
  <c r="U465"/>
  <c r="W465" s="1"/>
  <c r="R465"/>
  <c r="T465" s="1"/>
  <c r="U495"/>
  <c r="R495"/>
  <c r="T495" s="1"/>
  <c r="U1076"/>
  <c r="W1076" s="1"/>
  <c r="R1076"/>
  <c r="T1076" s="1"/>
  <c r="U768"/>
  <c r="R768"/>
  <c r="T768" s="1"/>
  <c r="U447"/>
  <c r="W447" s="1"/>
  <c r="R447"/>
  <c r="T447" s="1"/>
  <c r="U1211"/>
  <c r="R1211"/>
  <c r="T1211" s="1"/>
  <c r="U719"/>
  <c r="W719" s="1"/>
  <c r="R719"/>
  <c r="T719" s="1"/>
  <c r="U430"/>
  <c r="R430"/>
  <c r="T430" s="1"/>
  <c r="U300"/>
  <c r="R300"/>
  <c r="T300" s="1"/>
  <c r="U637"/>
  <c r="R637"/>
  <c r="T637" s="1"/>
  <c r="U917"/>
  <c r="R917"/>
  <c r="T917" s="1"/>
  <c r="U209"/>
  <c r="R209"/>
  <c r="T209" s="1"/>
  <c r="U933"/>
  <c r="R933"/>
  <c r="T933" s="1"/>
  <c r="U434"/>
  <c r="R434"/>
  <c r="T434" s="1"/>
  <c r="U157"/>
  <c r="R157"/>
  <c r="T157" s="1"/>
  <c r="U338"/>
  <c r="R338"/>
  <c r="T338" s="1"/>
  <c r="U451"/>
  <c r="R451"/>
  <c r="T451" s="1"/>
  <c r="U146"/>
  <c r="R146"/>
  <c r="T146" s="1"/>
  <c r="U689"/>
  <c r="R689"/>
  <c r="T689" s="1"/>
  <c r="U274"/>
  <c r="R274"/>
  <c r="T274" s="1"/>
  <c r="U263"/>
  <c r="R263"/>
  <c r="T263" s="1"/>
  <c r="U292"/>
  <c r="R292"/>
  <c r="T292" s="1"/>
  <c r="U276"/>
  <c r="R276"/>
  <c r="T276" s="1"/>
  <c r="U429"/>
  <c r="R429"/>
  <c r="T429" s="1"/>
  <c r="U218"/>
  <c r="R218"/>
  <c r="T218" s="1"/>
  <c r="U701"/>
  <c r="R701"/>
  <c r="T701" s="1"/>
  <c r="U180"/>
  <c r="R180"/>
  <c r="T180" s="1"/>
  <c r="U327"/>
  <c r="R327"/>
  <c r="T327" s="1"/>
  <c r="U964"/>
  <c r="R964"/>
  <c r="T964" s="1"/>
  <c r="U702"/>
  <c r="R702"/>
  <c r="T702" s="1"/>
  <c r="U1324"/>
  <c r="R1324"/>
  <c r="T1324" s="1"/>
  <c r="U225"/>
  <c r="R225"/>
  <c r="T225" s="1"/>
  <c r="U312"/>
  <c r="R312"/>
  <c r="T312" s="1"/>
  <c r="U178"/>
  <c r="R178"/>
  <c r="T178" s="1"/>
  <c r="U628"/>
  <c r="R628"/>
  <c r="T628" s="1"/>
  <c r="U1305"/>
  <c r="R1305"/>
  <c r="T1305" s="1"/>
  <c r="U533"/>
  <c r="R533"/>
  <c r="T533" s="1"/>
  <c r="U255"/>
  <c r="R255"/>
  <c r="T255" s="1"/>
  <c r="U250"/>
  <c r="R250"/>
  <c r="T250" s="1"/>
  <c r="U928"/>
  <c r="R928"/>
  <c r="T928" s="1"/>
  <c r="U838"/>
  <c r="R838"/>
  <c r="T838" s="1"/>
  <c r="U541"/>
  <c r="R541"/>
  <c r="T541" s="1"/>
  <c r="U1044"/>
  <c r="R1044"/>
  <c r="T1044" s="1"/>
  <c r="U365"/>
  <c r="R365"/>
  <c r="T365" s="1"/>
  <c r="U120"/>
  <c r="R120"/>
  <c r="T120" s="1"/>
  <c r="U1028"/>
  <c r="R1028"/>
  <c r="T1028" s="1"/>
  <c r="U259"/>
  <c r="R259"/>
  <c r="T259" s="1"/>
  <c r="U1095"/>
  <c r="R1095"/>
  <c r="T1095" s="1"/>
  <c r="U1010"/>
  <c r="R1010"/>
  <c r="T1010" s="1"/>
  <c r="U625"/>
  <c r="R625"/>
  <c r="T625" s="1"/>
  <c r="U734"/>
  <c r="R734"/>
  <c r="T734" s="1"/>
  <c r="U438"/>
  <c r="R438"/>
  <c r="T438" s="1"/>
  <c r="U184"/>
  <c r="R184"/>
  <c r="T184" s="1"/>
  <c r="U1059"/>
  <c r="R1059"/>
  <c r="T1059" s="1"/>
  <c r="U254"/>
  <c r="R254"/>
  <c r="T254" s="1"/>
  <c r="U147"/>
  <c r="R147"/>
  <c r="T147" s="1"/>
  <c r="U1036"/>
  <c r="R1036"/>
  <c r="T1036" s="1"/>
  <c r="U1047"/>
  <c r="R1047"/>
  <c r="T1047" s="1"/>
  <c r="U404"/>
  <c r="R404"/>
  <c r="T404" s="1"/>
  <c r="U848"/>
  <c r="R848"/>
  <c r="T848" s="1"/>
  <c r="U813"/>
  <c r="R813"/>
  <c r="T813" s="1"/>
  <c r="U833"/>
  <c r="R833"/>
  <c r="T833" s="1"/>
  <c r="U648"/>
  <c r="R648"/>
  <c r="T648" s="1"/>
  <c r="U409"/>
  <c r="R409"/>
  <c r="T409" s="1"/>
  <c r="U490"/>
  <c r="R490"/>
  <c r="T490" s="1"/>
  <c r="U929"/>
  <c r="R929"/>
  <c r="T929" s="1"/>
  <c r="U869"/>
  <c r="G869" s="1"/>
  <c r="R869"/>
  <c r="T869" s="1"/>
  <c r="U688"/>
  <c r="R688"/>
  <c r="T688" s="1"/>
  <c r="U77"/>
  <c r="R77"/>
  <c r="T77" s="1"/>
  <c r="U760"/>
  <c r="R760"/>
  <c r="T760" s="1"/>
  <c r="U1237"/>
  <c r="W1237" s="1"/>
  <c r="R1237"/>
  <c r="T1237" s="1"/>
  <c r="U1081"/>
  <c r="R1081"/>
  <c r="T1081" s="1"/>
  <c r="U914"/>
  <c r="R914"/>
  <c r="T914" s="1"/>
  <c r="U1175"/>
  <c r="R1175"/>
  <c r="T1175" s="1"/>
  <c r="U951"/>
  <c r="R951"/>
  <c r="T951" s="1"/>
  <c r="U1308"/>
  <c r="R1308"/>
  <c r="T1308" s="1"/>
  <c r="U526"/>
  <c r="R526"/>
  <c r="T526" s="1"/>
  <c r="U784"/>
  <c r="R784"/>
  <c r="T784" s="1"/>
  <c r="U677"/>
  <c r="R677"/>
  <c r="T677" s="1"/>
  <c r="U1271"/>
  <c r="R1271"/>
  <c r="T1271" s="1"/>
  <c r="U189"/>
  <c r="G189" s="1"/>
  <c r="R189"/>
  <c r="T189" s="1"/>
  <c r="U258"/>
  <c r="R258"/>
  <c r="T258" s="1"/>
  <c r="U1303"/>
  <c r="G1303" s="1"/>
  <c r="R1303"/>
  <c r="T1303" s="1"/>
  <c r="U731"/>
  <c r="R731"/>
  <c r="T731" s="1"/>
  <c r="U941"/>
  <c r="G941" s="1"/>
  <c r="R941"/>
  <c r="T941" s="1"/>
  <c r="U1236"/>
  <c r="R1236"/>
  <c r="T1236" s="1"/>
  <c r="U347"/>
  <c r="G347" s="1"/>
  <c r="R347"/>
  <c r="T347" s="1"/>
  <c r="U1087"/>
  <c r="R1087"/>
  <c r="T1087" s="1"/>
  <c r="U936"/>
  <c r="G936" s="1"/>
  <c r="R936"/>
  <c r="T936" s="1"/>
  <c r="U622"/>
  <c r="R622"/>
  <c r="T622" s="1"/>
  <c r="U535"/>
  <c r="G535" s="1"/>
  <c r="R535"/>
  <c r="T535" s="1"/>
  <c r="U811"/>
  <c r="R811"/>
  <c r="T811" s="1"/>
  <c r="U655"/>
  <c r="G655" s="1"/>
  <c r="R655"/>
  <c r="T655" s="1"/>
  <c r="U636"/>
  <c r="R636"/>
  <c r="T636" s="1"/>
  <c r="U1144"/>
  <c r="G1144" s="1"/>
  <c r="R1144"/>
  <c r="T1144" s="1"/>
  <c r="U707"/>
  <c r="R707"/>
  <c r="T707" s="1"/>
  <c r="U645"/>
  <c r="W645" s="1"/>
  <c r="R645"/>
  <c r="T645" s="1"/>
  <c r="U471"/>
  <c r="R471"/>
  <c r="T471" s="1"/>
  <c r="U1042"/>
  <c r="W1042" s="1"/>
  <c r="R1042"/>
  <c r="T1042" s="1"/>
  <c r="U1082"/>
  <c r="R1082"/>
  <c r="T1082" s="1"/>
  <c r="U115"/>
  <c r="W115" s="1"/>
  <c r="R115"/>
  <c r="T115" s="1"/>
  <c r="U1322"/>
  <c r="R1322"/>
  <c r="T1322" s="1"/>
  <c r="U723"/>
  <c r="W723" s="1"/>
  <c r="R723"/>
  <c r="T723" s="1"/>
  <c r="U1194"/>
  <c r="R1194"/>
  <c r="T1194" s="1"/>
  <c r="U170"/>
  <c r="W170" s="1"/>
  <c r="R170"/>
  <c r="T170" s="1"/>
  <c r="U763"/>
  <c r="R763"/>
  <c r="T763" s="1"/>
  <c r="U626"/>
  <c r="W626" s="1"/>
  <c r="R626"/>
  <c r="T626" s="1"/>
  <c r="U809"/>
  <c r="R809"/>
  <c r="T809" s="1"/>
  <c r="U1204"/>
  <c r="W1204" s="1"/>
  <c r="R1204"/>
  <c r="T1204" s="1"/>
  <c r="U1110"/>
  <c r="R1110"/>
  <c r="T1110" s="1"/>
  <c r="U105"/>
  <c r="W105" s="1"/>
  <c r="R105"/>
  <c r="T105" s="1"/>
  <c r="U767"/>
  <c r="R767"/>
  <c r="T767" s="1"/>
  <c r="U1286"/>
  <c r="W1286" s="1"/>
  <c r="R1286"/>
  <c r="T1286" s="1"/>
  <c r="U1207"/>
  <c r="R1207"/>
  <c r="T1207" s="1"/>
  <c r="U511"/>
  <c r="W511" s="1"/>
  <c r="R511"/>
  <c r="T511" s="1"/>
  <c r="U671"/>
  <c r="R671"/>
  <c r="T671" s="1"/>
  <c r="U359"/>
  <c r="W359" s="1"/>
  <c r="R359"/>
  <c r="T359" s="1"/>
  <c r="U667"/>
  <c r="R667"/>
  <c r="T667" s="1"/>
  <c r="U1119"/>
  <c r="W1119" s="1"/>
  <c r="R1119"/>
  <c r="T1119" s="1"/>
  <c r="U922"/>
  <c r="R922"/>
  <c r="T922" s="1"/>
  <c r="U1314"/>
  <c r="W1314" s="1"/>
  <c r="R1314"/>
  <c r="T1314" s="1"/>
  <c r="U1041"/>
  <c r="R1041"/>
  <c r="T1041" s="1"/>
  <c r="U123"/>
  <c r="W123" s="1"/>
  <c r="R123"/>
  <c r="T123" s="1"/>
  <c r="U555"/>
  <c r="R555"/>
  <c r="T555" s="1"/>
  <c r="U246"/>
  <c r="W246" s="1"/>
  <c r="R246"/>
  <c r="T246" s="1"/>
  <c r="U1227"/>
  <c r="R1227"/>
  <c r="T1227" s="1"/>
  <c r="U325"/>
  <c r="W325" s="1"/>
  <c r="R325"/>
  <c r="T325" s="1"/>
  <c r="U1012"/>
  <c r="R1012"/>
  <c r="T1012" s="1"/>
  <c r="U926"/>
  <c r="W926" s="1"/>
  <c r="R926"/>
  <c r="T926" s="1"/>
  <c r="U992"/>
  <c r="R992"/>
  <c r="T992" s="1"/>
  <c r="U1029"/>
  <c r="W1029" s="1"/>
  <c r="R1029"/>
  <c r="T1029" s="1"/>
  <c r="U358"/>
  <c r="R358"/>
  <c r="T358" s="1"/>
  <c r="U1007"/>
  <c r="W1007" s="1"/>
  <c r="R1007"/>
  <c r="T1007" s="1"/>
  <c r="U281"/>
  <c r="R281"/>
  <c r="T281" s="1"/>
  <c r="U1288"/>
  <c r="W1288" s="1"/>
  <c r="R1288"/>
  <c r="T1288" s="1"/>
  <c r="U1278"/>
  <c r="R1278"/>
  <c r="T1278" s="1"/>
  <c r="U1147"/>
  <c r="W1147" s="1"/>
  <c r="R1147"/>
  <c r="T1147" s="1"/>
  <c r="U1063"/>
  <c r="R1063"/>
  <c r="T1063" s="1"/>
  <c r="U384"/>
  <c r="W384" s="1"/>
  <c r="R384"/>
  <c r="T384" s="1"/>
  <c r="U1025"/>
  <c r="R1025"/>
  <c r="T1025" s="1"/>
  <c r="U927"/>
  <c r="W927" s="1"/>
  <c r="R927"/>
  <c r="T927" s="1"/>
  <c r="U383"/>
  <c r="R383"/>
  <c r="T383" s="1"/>
  <c r="U585"/>
  <c r="W585" s="1"/>
  <c r="R585"/>
  <c r="T585" s="1"/>
  <c r="U1231"/>
  <c r="R1231"/>
  <c r="T1231" s="1"/>
  <c r="U159"/>
  <c r="W159" s="1"/>
  <c r="R159"/>
  <c r="T159" s="1"/>
  <c r="U1038"/>
  <c r="R1038"/>
  <c r="T1038" s="1"/>
  <c r="U1022"/>
  <c r="W1022" s="1"/>
  <c r="R1022"/>
  <c r="T1022" s="1"/>
  <c r="U386"/>
  <c r="R386"/>
  <c r="T386" s="1"/>
  <c r="U344"/>
  <c r="W344" s="1"/>
  <c r="R344"/>
  <c r="T344" s="1"/>
  <c r="U1129"/>
  <c r="R1129"/>
  <c r="T1129" s="1"/>
  <c r="U125"/>
  <c r="W125" s="1"/>
  <c r="R125"/>
  <c r="T125" s="1"/>
  <c r="U1258"/>
  <c r="R1258"/>
  <c r="T1258" s="1"/>
  <c r="U1113"/>
  <c r="W1113" s="1"/>
  <c r="R1113"/>
  <c r="T1113" s="1"/>
  <c r="U357"/>
  <c r="R357"/>
  <c r="T357" s="1"/>
  <c r="U139"/>
  <c r="W139" s="1"/>
  <c r="R139"/>
  <c r="T139" s="1"/>
  <c r="U563"/>
  <c r="R563"/>
  <c r="T563" s="1"/>
  <c r="U1088"/>
  <c r="W1088" s="1"/>
  <c r="R1088"/>
  <c r="T1088" s="1"/>
  <c r="U441"/>
  <c r="R441"/>
  <c r="T441" s="1"/>
  <c r="U1168"/>
  <c r="W1168" s="1"/>
  <c r="R1168"/>
  <c r="T1168" s="1"/>
  <c r="U1320"/>
  <c r="R1320"/>
  <c r="T1320" s="1"/>
  <c r="U786"/>
  <c r="W786" s="1"/>
  <c r="R786"/>
  <c r="T786" s="1"/>
  <c r="U414"/>
  <c r="R414"/>
  <c r="T414" s="1"/>
  <c r="U699"/>
  <c r="W699" s="1"/>
  <c r="R699"/>
  <c r="T699" s="1"/>
  <c r="U201"/>
  <c r="R201"/>
  <c r="T201" s="1"/>
  <c r="U522"/>
  <c r="G522" s="1"/>
  <c r="R522"/>
  <c r="T522" s="1"/>
  <c r="U1327"/>
  <c r="R1327"/>
  <c r="T1327" s="1"/>
  <c r="U751"/>
  <c r="W751" s="1"/>
  <c r="R751"/>
  <c r="T751" s="1"/>
  <c r="U931"/>
  <c r="R931"/>
  <c r="T931" s="1"/>
  <c r="U1267"/>
  <c r="R1267"/>
  <c r="T1267" s="1"/>
  <c r="U445"/>
  <c r="R445"/>
  <c r="T445" s="1"/>
  <c r="U1117"/>
  <c r="R1117"/>
  <c r="T1117" s="1"/>
  <c r="U410"/>
  <c r="R410"/>
  <c r="T410" s="1"/>
  <c r="U1205"/>
  <c r="R1205"/>
  <c r="T1205" s="1"/>
  <c r="U362"/>
  <c r="R362"/>
  <c r="T362" s="1"/>
  <c r="U656"/>
  <c r="R656"/>
  <c r="T656" s="1"/>
  <c r="U1229"/>
  <c r="R1229"/>
  <c r="T1229" s="1"/>
  <c r="U906"/>
  <c r="G906" s="1"/>
  <c r="G906" i="1" s="1"/>
  <c r="R906" i="2"/>
  <c r="T906" s="1"/>
  <c r="U851"/>
  <c r="R851"/>
  <c r="T851" s="1"/>
  <c r="U1297"/>
  <c r="R1297"/>
  <c r="T1297" s="1"/>
  <c r="U678"/>
  <c r="R678"/>
  <c r="T678" s="1"/>
  <c r="U177"/>
  <c r="R177"/>
  <c r="T177" s="1"/>
  <c r="U375"/>
  <c r="R375"/>
  <c r="T375" s="1"/>
  <c r="U661"/>
  <c r="W661" s="1"/>
  <c r="R661"/>
  <c r="T661" s="1"/>
  <c r="U777"/>
  <c r="R777"/>
  <c r="T777" s="1"/>
  <c r="U681"/>
  <c r="R681"/>
  <c r="T681" s="1"/>
  <c r="U354"/>
  <c r="R354"/>
  <c r="T354" s="1"/>
  <c r="U950"/>
  <c r="R950"/>
  <c r="T950" s="1"/>
  <c r="U958"/>
  <c r="R958"/>
  <c r="T958" s="1"/>
  <c r="U554"/>
  <c r="W554" s="1"/>
  <c r="R554"/>
  <c r="T554" s="1"/>
  <c r="U880"/>
  <c r="R880"/>
  <c r="T880" s="1"/>
  <c r="U1086"/>
  <c r="W1086" s="1"/>
  <c r="R1086"/>
  <c r="T1086" s="1"/>
  <c r="U1189"/>
  <c r="R1189"/>
  <c r="T1189" s="1"/>
  <c r="U301"/>
  <c r="R301"/>
  <c r="T301" s="1"/>
  <c r="U988"/>
  <c r="R988"/>
  <c r="T988" s="1"/>
  <c r="U1283"/>
  <c r="R1283"/>
  <c r="T1283" s="1"/>
  <c r="U832"/>
  <c r="R832"/>
  <c r="T832" s="1"/>
  <c r="U910"/>
  <c r="G910" s="1"/>
  <c r="R910"/>
  <c r="T910" s="1"/>
  <c r="U1325"/>
  <c r="R1325"/>
  <c r="T1325" s="1"/>
  <c r="U857"/>
  <c r="R857"/>
  <c r="T857" s="1"/>
  <c r="U1158"/>
  <c r="R1158"/>
  <c r="T1158" s="1"/>
  <c r="U224"/>
  <c r="G224" s="1"/>
  <c r="R224"/>
  <c r="T224" s="1"/>
  <c r="U1313"/>
  <c r="R1313"/>
  <c r="T1313" s="1"/>
  <c r="U1104"/>
  <c r="W1104" s="1"/>
  <c r="R1104"/>
  <c r="T1104" s="1"/>
  <c r="U1155"/>
  <c r="R1155"/>
  <c r="T1155" s="1"/>
  <c r="U542"/>
  <c r="W542" s="1"/>
  <c r="R542"/>
  <c r="T542" s="1"/>
  <c r="U253"/>
  <c r="R253"/>
  <c r="T253" s="1"/>
  <c r="U1273"/>
  <c r="W1273" s="1"/>
  <c r="R1273"/>
  <c r="T1273" s="1"/>
  <c r="U614"/>
  <c r="R614"/>
  <c r="T614" s="1"/>
  <c r="U573"/>
  <c r="R573"/>
  <c r="T573" s="1"/>
  <c r="U1198"/>
  <c r="R1198"/>
  <c r="T1198" s="1"/>
  <c r="U476"/>
  <c r="W476" s="1"/>
  <c r="R476"/>
  <c r="T476" s="1"/>
  <c r="U1331"/>
  <c r="R1331"/>
  <c r="T1331" s="1"/>
  <c r="U1026"/>
  <c r="W1026" s="1"/>
  <c r="R1026"/>
  <c r="T1026" s="1"/>
  <c r="U1005"/>
  <c r="R1005"/>
  <c r="T1005" s="1"/>
  <c r="U1251"/>
  <c r="G1251" s="1"/>
  <c r="R1251"/>
  <c r="T1251" s="1"/>
  <c r="U446"/>
  <c r="R446"/>
  <c r="T446" s="1"/>
  <c r="U216"/>
  <c r="G216" s="1"/>
  <c r="R216"/>
  <c r="T216" s="1"/>
  <c r="U240"/>
  <c r="R240"/>
  <c r="T240" s="1"/>
  <c r="U421"/>
  <c r="G421" s="1"/>
  <c r="R421"/>
  <c r="T421" s="1"/>
  <c r="U279"/>
  <c r="R279"/>
  <c r="T279" s="1"/>
  <c r="U226"/>
  <c r="G226" s="1"/>
  <c r="R226"/>
  <c r="T226" s="1"/>
  <c r="U295"/>
  <c r="R295"/>
  <c r="T295" s="1"/>
  <c r="U695"/>
  <c r="R695"/>
  <c r="T695" s="1"/>
  <c r="U143"/>
  <c r="R143"/>
  <c r="T143" s="1"/>
  <c r="U166"/>
  <c r="R166"/>
  <c r="T166" s="1"/>
  <c r="U262"/>
  <c r="R262"/>
  <c r="T262" s="1"/>
  <c r="U114"/>
  <c r="R114"/>
  <c r="T114" s="1"/>
  <c r="U122"/>
  <c r="R122"/>
  <c r="T122" s="1"/>
  <c r="U519"/>
  <c r="W519" s="1"/>
  <c r="R519"/>
  <c r="T519" s="1"/>
  <c r="U71"/>
  <c r="R71"/>
  <c r="T71" s="1"/>
  <c r="U364"/>
  <c r="W364" s="1"/>
  <c r="R364"/>
  <c r="T364" s="1"/>
  <c r="U73"/>
  <c r="R73"/>
  <c r="T73" s="1"/>
  <c r="U820"/>
  <c r="R820"/>
  <c r="T820" s="1"/>
  <c r="U885"/>
  <c r="R885"/>
  <c r="T885" s="1"/>
  <c r="U803"/>
  <c r="G803" s="1"/>
  <c r="R803"/>
  <c r="T803" s="1"/>
  <c r="U1185"/>
  <c r="R1185"/>
  <c r="T1185" s="1"/>
  <c r="U1045"/>
  <c r="G1045" s="1"/>
  <c r="R1045"/>
  <c r="T1045" s="1"/>
  <c r="U1127"/>
  <c r="R1127"/>
  <c r="T1127" s="1"/>
  <c r="U1309"/>
  <c r="G1309" s="1"/>
  <c r="R1309"/>
  <c r="T1309" s="1"/>
  <c r="U1276"/>
  <c r="R1276"/>
  <c r="T1276" s="1"/>
  <c r="U818"/>
  <c r="G818" s="1"/>
  <c r="R818"/>
  <c r="T818" s="1"/>
  <c r="U1270"/>
  <c r="R1270"/>
  <c r="T1270" s="1"/>
  <c r="U220"/>
  <c r="W220" s="1"/>
  <c r="R220"/>
  <c r="T220" s="1"/>
  <c r="U518"/>
  <c r="R518"/>
  <c r="T518" s="1"/>
  <c r="U479"/>
  <c r="W479" s="1"/>
  <c r="R479"/>
  <c r="T479" s="1"/>
  <c r="U756"/>
  <c r="R756"/>
  <c r="T756" s="1"/>
  <c r="U1255"/>
  <c r="W1255" s="1"/>
  <c r="R1255"/>
  <c r="T1255" s="1"/>
  <c r="U829"/>
  <c r="R829"/>
  <c r="T829" s="1"/>
  <c r="U1084"/>
  <c r="W1084" s="1"/>
  <c r="R1084"/>
  <c r="T1084" s="1"/>
  <c r="U212"/>
  <c r="R212"/>
  <c r="T212" s="1"/>
  <c r="U368"/>
  <c r="W368" s="1"/>
  <c r="R368"/>
  <c r="T368" s="1"/>
  <c r="U1306"/>
  <c r="R1306"/>
  <c r="T1306" s="1"/>
  <c r="U1150"/>
  <c r="W1150" s="1"/>
  <c r="R1150"/>
  <c r="T1150" s="1"/>
  <c r="U613"/>
  <c r="R613"/>
  <c r="T613" s="1"/>
  <c r="U1291"/>
  <c r="W1291" s="1"/>
  <c r="R1291"/>
  <c r="T1291" s="1"/>
  <c r="U692"/>
  <c r="R692"/>
  <c r="T692" s="1"/>
  <c r="U1329"/>
  <c r="W1329" s="1"/>
  <c r="R1329"/>
  <c r="T1329" s="1"/>
  <c r="U1241"/>
  <c r="R1241"/>
  <c r="T1241" s="1"/>
  <c r="U427"/>
  <c r="R427"/>
  <c r="T427" s="1"/>
  <c r="U1279"/>
  <c r="R1279"/>
  <c r="T1279" s="1"/>
  <c r="U547"/>
  <c r="G547" s="1"/>
  <c r="R547"/>
  <c r="T547" s="1"/>
  <c r="U903"/>
  <c r="R903"/>
  <c r="T903" s="1"/>
  <c r="U865"/>
  <c r="W865" s="1"/>
  <c r="R865"/>
  <c r="T865" s="1"/>
  <c r="U683"/>
  <c r="R683"/>
  <c r="T683" s="1"/>
  <c r="U1153"/>
  <c r="R1153"/>
  <c r="T1153" s="1"/>
  <c r="U1055"/>
  <c r="R1055"/>
  <c r="T1055" s="1"/>
  <c r="U297"/>
  <c r="G297" s="1"/>
  <c r="R297"/>
  <c r="T297" s="1"/>
  <c r="U889"/>
  <c r="R889"/>
  <c r="T889" s="1"/>
  <c r="U1085"/>
  <c r="G1085" s="1"/>
  <c r="R1085"/>
  <c r="T1085" s="1"/>
  <c r="U273"/>
  <c r="R273"/>
  <c r="T273" s="1"/>
  <c r="U1017"/>
  <c r="G1017" s="1"/>
  <c r="R1017"/>
  <c r="T1017" s="1"/>
  <c r="U1319"/>
  <c r="R1319"/>
  <c r="T1319" s="1"/>
  <c r="U812"/>
  <c r="G812" s="1"/>
  <c r="R812"/>
  <c r="T812" s="1"/>
  <c r="U534"/>
  <c r="R534"/>
  <c r="T534" s="1"/>
  <c r="U1293"/>
  <c r="R1293"/>
  <c r="T1293" s="1"/>
  <c r="U996"/>
  <c r="R996"/>
  <c r="T996" s="1"/>
  <c r="U604"/>
  <c r="R604"/>
  <c r="T604" s="1"/>
  <c r="U739"/>
  <c r="R739"/>
  <c r="T739" s="1"/>
  <c r="U1009"/>
  <c r="G1009" s="1"/>
  <c r="R1009"/>
  <c r="T1009" s="1"/>
  <c r="U1162"/>
  <c r="R1162"/>
  <c r="T1162" s="1"/>
  <c r="U1106"/>
  <c r="W1106" s="1"/>
  <c r="R1106"/>
  <c r="T1106" s="1"/>
  <c r="U489"/>
  <c r="R489"/>
  <c r="T489" s="1"/>
  <c r="U1282"/>
  <c r="R1282"/>
  <c r="T1282" s="1"/>
  <c r="U923"/>
  <c r="R923"/>
  <c r="T923" s="1"/>
  <c r="U1099"/>
  <c r="R1099"/>
  <c r="T1099" s="1"/>
  <c r="U289"/>
  <c r="R289"/>
  <c r="T289" s="1"/>
  <c r="U1224"/>
  <c r="R1224"/>
  <c r="T1224" s="1"/>
  <c r="U791"/>
  <c r="R791"/>
  <c r="T791" s="1"/>
  <c r="U1218"/>
  <c r="R1218"/>
  <c r="T1218" s="1"/>
  <c r="U789"/>
  <c r="R789"/>
  <c r="T789" s="1"/>
  <c r="U470"/>
  <c r="G470" s="1"/>
  <c r="R470"/>
  <c r="T470" s="1"/>
  <c r="U199"/>
  <c r="R199"/>
  <c r="T199" s="1"/>
  <c r="U501"/>
  <c r="G501" s="1"/>
  <c r="R501"/>
  <c r="T501" s="1"/>
  <c r="U1161"/>
  <c r="R1161"/>
  <c r="T1161" s="1"/>
  <c r="U371"/>
  <c r="R371"/>
  <c r="T371" s="1"/>
  <c r="U1301"/>
  <c r="R1301"/>
  <c r="T1301" s="1"/>
  <c r="U724"/>
  <c r="R724"/>
  <c r="T724" s="1"/>
  <c r="U1132"/>
  <c r="R1132"/>
  <c r="T1132" s="1"/>
  <c r="U515"/>
  <c r="R515"/>
  <c r="T515" s="1"/>
  <c r="U1296"/>
  <c r="R1296"/>
  <c r="T1296" s="1"/>
  <c r="U1093"/>
  <c r="R1093"/>
  <c r="T1093" s="1"/>
  <c r="U1145"/>
  <c r="R1145"/>
  <c r="T1145" s="1"/>
  <c r="U530"/>
  <c r="R530"/>
  <c r="T530" s="1"/>
  <c r="U407"/>
  <c r="R407"/>
  <c r="T407" s="1"/>
  <c r="U847"/>
  <c r="W847" s="1"/>
  <c r="R847"/>
  <c r="T847" s="1"/>
  <c r="U1003"/>
  <c r="R1003"/>
  <c r="T1003" s="1"/>
  <c r="U1233"/>
  <c r="W1233" s="1"/>
  <c r="R1233"/>
  <c r="T1233" s="1"/>
  <c r="U1072"/>
  <c r="R1072"/>
  <c r="T1072" s="1"/>
  <c r="U502"/>
  <c r="R502"/>
  <c r="T502" s="1"/>
  <c r="U545"/>
  <c r="R545"/>
  <c r="T545" s="1"/>
  <c r="U611"/>
  <c r="R611"/>
  <c r="T611" s="1"/>
  <c r="U562"/>
  <c r="R562"/>
  <c r="T562" s="1"/>
  <c r="U322"/>
  <c r="G322" s="1"/>
  <c r="R322"/>
  <c r="T322" s="1"/>
  <c r="U823"/>
  <c r="R823"/>
  <c r="T823" s="1"/>
  <c r="U231"/>
  <c r="G231" s="1"/>
  <c r="R231"/>
  <c r="T231" s="1"/>
  <c r="U172"/>
  <c r="R172"/>
  <c r="T172" s="1"/>
  <c r="U925"/>
  <c r="G925" s="1"/>
  <c r="R925"/>
  <c r="T925" s="1"/>
  <c r="U74"/>
  <c r="R74"/>
  <c r="T74" s="1"/>
  <c r="U816"/>
  <c r="R816"/>
  <c r="T816" s="1"/>
  <c r="U1050"/>
  <c r="R1050"/>
  <c r="T1050" s="1"/>
  <c r="U474"/>
  <c r="G474" s="1"/>
  <c r="R474"/>
  <c r="T474" s="1"/>
  <c r="U72"/>
  <c r="R72"/>
  <c r="T72" s="1"/>
  <c r="U1315"/>
  <c r="R1315"/>
  <c r="T1315" s="1"/>
  <c r="U1114"/>
  <c r="R1114"/>
  <c r="T1114" s="1"/>
  <c r="U591"/>
  <c r="R591"/>
  <c r="T591" s="1"/>
  <c r="U824"/>
  <c r="R824"/>
  <c r="T824" s="1"/>
  <c r="U1062"/>
  <c r="G1062" s="1"/>
  <c r="R1062"/>
  <c r="T1062" s="1"/>
  <c r="U334"/>
  <c r="R334"/>
  <c r="T334" s="1"/>
  <c r="U539"/>
  <c r="R539"/>
  <c r="T539" s="1"/>
  <c r="U1014"/>
  <c r="R1014"/>
  <c r="T1014" s="1"/>
  <c r="U736"/>
  <c r="R736"/>
  <c r="T736" s="1"/>
  <c r="U1126"/>
  <c r="R1126"/>
  <c r="T1126" s="1"/>
  <c r="U668"/>
  <c r="R668"/>
  <c r="T668" s="1"/>
  <c r="U1066"/>
  <c r="R1066"/>
  <c r="T1066" s="1"/>
  <c r="U987"/>
  <c r="R987"/>
  <c r="T987" s="1"/>
  <c r="U498"/>
  <c r="R498"/>
  <c r="T498" s="1"/>
  <c r="U449"/>
  <c r="R449"/>
  <c r="T449" s="1"/>
  <c r="U1228"/>
  <c r="R1228"/>
  <c r="T1228" s="1"/>
  <c r="U1115"/>
  <c r="R1115"/>
  <c r="T1115" s="1"/>
  <c r="U594"/>
  <c r="R594"/>
  <c r="T594" s="1"/>
  <c r="U1252"/>
  <c r="R1252"/>
  <c r="T1252" s="1"/>
  <c r="U646"/>
  <c r="R646"/>
  <c r="T646" s="1"/>
  <c r="U595"/>
  <c r="W595" s="1"/>
  <c r="R595"/>
  <c r="T595" s="1"/>
  <c r="U1330"/>
  <c r="R1330"/>
  <c r="T1330" s="1"/>
  <c r="U363"/>
  <c r="W363" s="1"/>
  <c r="R363"/>
  <c r="T363" s="1"/>
  <c r="U793"/>
  <c r="R793"/>
  <c r="T793" s="1"/>
  <c r="U1249"/>
  <c r="W1249" s="1"/>
  <c r="R1249"/>
  <c r="T1249" s="1"/>
  <c r="U523"/>
  <c r="R523"/>
  <c r="T523" s="1"/>
  <c r="U1125"/>
  <c r="W1125" s="1"/>
  <c r="R1125"/>
  <c r="T1125" s="1"/>
  <c r="U746"/>
  <c r="R746"/>
  <c r="T746" s="1"/>
  <c r="U877"/>
  <c r="W877" s="1"/>
  <c r="R877"/>
  <c r="T877" s="1"/>
  <c r="U251"/>
  <c r="R251"/>
  <c r="T251" s="1"/>
  <c r="U743"/>
  <c r="W743" s="1"/>
  <c r="R743"/>
  <c r="T743" s="1"/>
  <c r="U944"/>
  <c r="R944"/>
  <c r="T944" s="1"/>
  <c r="U632"/>
  <c r="W632" s="1"/>
  <c r="R632"/>
  <c r="T632" s="1"/>
  <c r="U629"/>
  <c r="R629"/>
  <c r="T629" s="1"/>
  <c r="U506"/>
  <c r="W506" s="1"/>
  <c r="R506"/>
  <c r="T506" s="1"/>
  <c r="U169"/>
  <c r="R169"/>
  <c r="T169" s="1"/>
  <c r="U891"/>
  <c r="W891" s="1"/>
  <c r="R891"/>
  <c r="T891" s="1"/>
  <c r="U881"/>
  <c r="R881"/>
  <c r="T881" s="1"/>
  <c r="U1156"/>
  <c r="W1156" s="1"/>
  <c r="R1156"/>
  <c r="T1156" s="1"/>
  <c r="U1154"/>
  <c r="R1154"/>
  <c r="T1154" s="1"/>
  <c r="U1240"/>
  <c r="W1240" s="1"/>
  <c r="R1240"/>
  <c r="T1240" s="1"/>
  <c r="U1191"/>
  <c r="R1191"/>
  <c r="T1191" s="1"/>
  <c r="U241"/>
  <c r="W241" s="1"/>
  <c r="R241"/>
  <c r="T241" s="1"/>
  <c r="U631"/>
  <c r="R631"/>
  <c r="T631" s="1"/>
  <c r="U269"/>
  <c r="W269" s="1"/>
  <c r="R269"/>
  <c r="T269" s="1"/>
  <c r="U896"/>
  <c r="R896"/>
  <c r="T896" s="1"/>
  <c r="U720"/>
  <c r="W720" s="1"/>
  <c r="R720"/>
  <c r="T720" s="1"/>
  <c r="U894"/>
  <c r="R894"/>
  <c r="T894" s="1"/>
  <c r="U642"/>
  <c r="W642" s="1"/>
  <c r="R642"/>
  <c r="T642" s="1"/>
  <c r="U872"/>
  <c r="R872"/>
  <c r="T872" s="1"/>
  <c r="U1182"/>
  <c r="W1182" s="1"/>
  <c r="R1182"/>
  <c r="T1182" s="1"/>
  <c r="U979"/>
  <c r="R979"/>
  <c r="T979" s="1"/>
  <c r="U947"/>
  <c r="W947" s="1"/>
  <c r="R947"/>
  <c r="T947" s="1"/>
  <c r="U984"/>
  <c r="R984"/>
  <c r="T984" s="1"/>
  <c r="U649"/>
  <c r="W649" s="1"/>
  <c r="R649"/>
  <c r="T649" s="1"/>
  <c r="U755"/>
  <c r="R755"/>
  <c r="T755" s="1"/>
  <c r="U639"/>
  <c r="W639" s="1"/>
  <c r="R639"/>
  <c r="T639" s="1"/>
  <c r="U907"/>
  <c r="R907"/>
  <c r="T907" s="1"/>
  <c r="U1310"/>
  <c r="W1310" s="1"/>
  <c r="R1310"/>
  <c r="T1310" s="1"/>
  <c r="U194"/>
  <c r="R194"/>
  <c r="T194" s="1"/>
  <c r="U510"/>
  <c r="W510" s="1"/>
  <c r="R510"/>
  <c r="T510" s="1"/>
  <c r="U1260"/>
  <c r="R1260"/>
  <c r="T1260" s="1"/>
  <c r="U466"/>
  <c r="W466" s="1"/>
  <c r="R466"/>
  <c r="T466" s="1"/>
  <c r="U1149"/>
  <c r="R1149"/>
  <c r="T1149" s="1"/>
  <c r="U963"/>
  <c r="W963" s="1"/>
  <c r="R963"/>
  <c r="T963" s="1"/>
  <c r="U780"/>
  <c r="R780"/>
  <c r="T780" s="1"/>
  <c r="U839"/>
  <c r="W839" s="1"/>
  <c r="R839"/>
  <c r="T839" s="1"/>
  <c r="U1266"/>
  <c r="R1266"/>
  <c r="T1266" s="1"/>
  <c r="U423"/>
  <c r="W423" s="1"/>
  <c r="R423"/>
  <c r="T423" s="1"/>
  <c r="U835"/>
  <c r="R835"/>
  <c r="T835" s="1"/>
  <c r="U868"/>
  <c r="W868" s="1"/>
  <c r="R868"/>
  <c r="T868" s="1"/>
  <c r="U418"/>
  <c r="R418"/>
  <c r="T418" s="1"/>
  <c r="U844"/>
  <c r="W844" s="1"/>
  <c r="R844"/>
  <c r="T844" s="1"/>
  <c r="U385"/>
  <c r="R385"/>
  <c r="T385" s="1"/>
  <c r="U861"/>
  <c r="W861" s="1"/>
  <c r="R861"/>
  <c r="T861" s="1"/>
  <c r="U324"/>
  <c r="R324"/>
  <c r="T324" s="1"/>
  <c r="U1102"/>
  <c r="W1102" s="1"/>
  <c r="R1102"/>
  <c r="T1102" s="1"/>
  <c r="U672"/>
  <c r="R672"/>
  <c r="T672" s="1"/>
  <c r="U741"/>
  <c r="W741" s="1"/>
  <c r="R741"/>
  <c r="T741" s="1"/>
  <c r="U971"/>
  <c r="R971"/>
  <c r="T971" s="1"/>
  <c r="U1071"/>
  <c r="R1071"/>
  <c r="T1071" s="1"/>
  <c r="U727"/>
  <c r="R727"/>
  <c r="T727" s="1"/>
  <c r="U1006"/>
  <c r="R1006"/>
  <c r="T1006" s="1"/>
  <c r="U870"/>
  <c r="R870"/>
  <c r="T870" s="1"/>
  <c r="U205"/>
  <c r="W205" s="1"/>
  <c r="R205"/>
  <c r="T205" s="1"/>
  <c r="U496"/>
  <c r="R496"/>
  <c r="T496" s="1"/>
  <c r="U1163"/>
  <c r="W1163" s="1"/>
  <c r="R1163"/>
  <c r="T1163" s="1"/>
  <c r="U837"/>
  <c r="R837"/>
  <c r="T837" s="1"/>
  <c r="U417"/>
  <c r="R417"/>
  <c r="T417" s="1"/>
  <c r="U994"/>
  <c r="R994"/>
  <c r="T994" s="1"/>
  <c r="U206"/>
  <c r="W206" s="1"/>
  <c r="R206"/>
  <c r="T206" s="1"/>
  <c r="U155"/>
  <c r="R155"/>
  <c r="T155" s="1"/>
  <c r="U878"/>
  <c r="G878" s="1"/>
  <c r="R878"/>
  <c r="T878" s="1"/>
  <c r="U841"/>
  <c r="R841"/>
  <c r="T841" s="1"/>
  <c r="U557"/>
  <c r="R557"/>
  <c r="T557" s="1"/>
  <c r="U118"/>
  <c r="R118"/>
  <c r="T118" s="1"/>
  <c r="U500"/>
  <c r="R500"/>
  <c r="T500" s="1"/>
  <c r="U303"/>
  <c r="R303"/>
  <c r="T303" s="1"/>
  <c r="U452"/>
  <c r="R452"/>
  <c r="T452" s="1"/>
  <c r="U952"/>
  <c r="R952"/>
  <c r="T952" s="1"/>
  <c r="U978"/>
  <c r="G978" s="1"/>
  <c r="R978"/>
  <c r="T978" s="1"/>
  <c r="U235"/>
  <c r="R235"/>
  <c r="T235" s="1"/>
  <c r="U1210"/>
  <c r="W1210" s="1"/>
  <c r="R1210"/>
  <c r="T1210" s="1"/>
  <c r="U953"/>
  <c r="R953"/>
  <c r="T953" s="1"/>
  <c r="U1073"/>
  <c r="R1073"/>
  <c r="T1073" s="1"/>
  <c r="U985"/>
  <c r="R985"/>
  <c r="T985" s="1"/>
  <c r="U377"/>
  <c r="G377" s="1"/>
  <c r="R377"/>
  <c r="T377" s="1"/>
  <c r="U790"/>
  <c r="R790"/>
  <c r="T790" s="1"/>
  <c r="U168"/>
  <c r="W168" s="1"/>
  <c r="R168"/>
  <c r="T168" s="1"/>
  <c r="U620"/>
  <c r="R620"/>
  <c r="T620" s="1"/>
  <c r="U378"/>
  <c r="R378"/>
  <c r="T378" s="1"/>
  <c r="U580"/>
  <c r="R580"/>
  <c r="T580" s="1"/>
  <c r="U102"/>
  <c r="G102" s="1"/>
  <c r="R102"/>
  <c r="T102" s="1"/>
  <c r="U252"/>
  <c r="R252"/>
  <c r="T252" s="1"/>
  <c r="U589"/>
  <c r="W589" s="1"/>
  <c r="R589"/>
  <c r="T589" s="1"/>
  <c r="U256"/>
  <c r="R256"/>
  <c r="T256" s="1"/>
  <c r="U374"/>
  <c r="R374"/>
  <c r="T374" s="1"/>
  <c r="U96"/>
  <c r="R96"/>
  <c r="T96" s="1"/>
  <c r="U326"/>
  <c r="G326" s="1"/>
  <c r="R326"/>
  <c r="T326" s="1"/>
  <c r="U859"/>
  <c r="R859"/>
  <c r="T859" s="1"/>
  <c r="U718"/>
  <c r="G718" s="1"/>
  <c r="R718"/>
  <c r="T718" s="1"/>
  <c r="U680"/>
  <c r="R680"/>
  <c r="T680" s="1"/>
  <c r="U553"/>
  <c r="R553"/>
  <c r="T553" s="1"/>
  <c r="U329"/>
  <c r="R329"/>
  <c r="T329" s="1"/>
  <c r="U524"/>
  <c r="R524"/>
  <c r="T524" s="1"/>
  <c r="U1184"/>
  <c r="R1184"/>
  <c r="T1184" s="1"/>
  <c r="U152"/>
  <c r="G152" s="1"/>
  <c r="R152"/>
  <c r="T152" s="1"/>
  <c r="U104"/>
  <c r="R104"/>
  <c r="T104" s="1"/>
  <c r="U266"/>
  <c r="W266" s="1"/>
  <c r="R266"/>
  <c r="T266" s="1"/>
  <c r="U333"/>
  <c r="R333"/>
  <c r="T333" s="1"/>
  <c r="U544"/>
  <c r="W544" s="1"/>
  <c r="R544"/>
  <c r="T544" s="1"/>
  <c r="U884"/>
  <c r="R884"/>
  <c r="T884" s="1"/>
  <c r="U117"/>
  <c r="G117" s="1"/>
  <c r="R117"/>
  <c r="T117" s="1"/>
  <c r="U311"/>
  <c r="R311"/>
  <c r="T311" s="1"/>
  <c r="U400"/>
  <c r="W400" s="1"/>
  <c r="R400"/>
  <c r="T400" s="1"/>
  <c r="U854"/>
  <c r="R854"/>
  <c r="T854" s="1"/>
  <c r="U110"/>
  <c r="W110" s="1"/>
  <c r="R110"/>
  <c r="T110" s="1"/>
  <c r="U215"/>
  <c r="R215"/>
  <c r="T215" s="1"/>
  <c r="U182"/>
  <c r="W182" s="1"/>
  <c r="R182"/>
  <c r="T182" s="1"/>
  <c r="U280"/>
  <c r="R280"/>
  <c r="T280" s="1"/>
  <c r="U850"/>
  <c r="G850" s="1"/>
  <c r="R850"/>
  <c r="T850" s="1"/>
  <c r="U733"/>
  <c r="R733"/>
  <c r="T733" s="1"/>
  <c r="U306"/>
  <c r="W306" s="1"/>
  <c r="R306"/>
  <c r="T306" s="1"/>
  <c r="U508"/>
  <c r="R508"/>
  <c r="T508" s="1"/>
  <c r="U260"/>
  <c r="W260" s="1"/>
  <c r="R260"/>
  <c r="T260" s="1"/>
  <c r="U103"/>
  <c r="R103"/>
  <c r="T103" s="1"/>
  <c r="U442"/>
  <c r="G442" s="1"/>
  <c r="R442"/>
  <c r="T442" s="1"/>
  <c r="U792"/>
  <c r="R792"/>
  <c r="T792" s="1"/>
  <c r="U612"/>
  <c r="W612" s="1"/>
  <c r="R612"/>
  <c r="T612" s="1"/>
  <c r="U336"/>
  <c r="R336"/>
  <c r="T336" s="1"/>
  <c r="U822"/>
  <c r="R822"/>
  <c r="T822" s="1"/>
  <c r="U849"/>
  <c r="R849"/>
  <c r="T849" s="1"/>
  <c r="U1053"/>
  <c r="G1053" s="1"/>
  <c r="R1053"/>
  <c r="T1053" s="1"/>
  <c r="U126"/>
  <c r="R126"/>
  <c r="T126" s="1"/>
  <c r="U217"/>
  <c r="R217"/>
  <c r="T217" s="1"/>
  <c r="U227"/>
  <c r="R227"/>
  <c r="T227" s="1"/>
  <c r="U738"/>
  <c r="R738"/>
  <c r="T738" s="1"/>
  <c r="U977"/>
  <c r="R977"/>
  <c r="T977" s="1"/>
  <c r="U302"/>
  <c r="R302"/>
  <c r="T302" s="1"/>
  <c r="U401"/>
  <c r="R401"/>
  <c r="T401" s="1"/>
  <c r="U989"/>
  <c r="W989" s="1"/>
  <c r="R989"/>
  <c r="T989" s="1"/>
  <c r="U973"/>
  <c r="R973"/>
  <c r="T973" s="1"/>
  <c r="U670"/>
  <c r="R670"/>
  <c r="T670" s="1"/>
  <c r="U425"/>
  <c r="R425"/>
  <c r="T425" s="1"/>
  <c r="U473"/>
  <c r="R473"/>
  <c r="T473" s="1"/>
  <c r="U949"/>
  <c r="R949"/>
  <c r="T949" s="1"/>
  <c r="U916"/>
  <c r="W916" s="1"/>
  <c r="R916"/>
  <c r="T916" s="1"/>
  <c r="U762"/>
  <c r="R762"/>
  <c r="T762" s="1"/>
  <c r="U1024"/>
  <c r="R1024"/>
  <c r="T1024" s="1"/>
  <c r="U286"/>
  <c r="R286"/>
  <c r="T286" s="1"/>
  <c r="U348"/>
  <c r="R348"/>
  <c r="T348" s="1"/>
  <c r="U353"/>
  <c r="R353"/>
  <c r="T353" s="1"/>
  <c r="U1039"/>
  <c r="W1039" s="1"/>
  <c r="R1039"/>
  <c r="T1039" s="1"/>
  <c r="U779"/>
  <c r="R779"/>
  <c r="T779" s="1"/>
  <c r="U1040"/>
  <c r="R1040"/>
  <c r="T1040" s="1"/>
  <c r="U361"/>
  <c r="R361"/>
  <c r="T361" s="1"/>
  <c r="U828"/>
  <c r="R828"/>
  <c r="T828" s="1"/>
  <c r="U284"/>
  <c r="R284"/>
  <c r="T284" s="1"/>
  <c r="U651"/>
  <c r="W651" s="1"/>
  <c r="R651"/>
  <c r="T651" s="1"/>
  <c r="U313"/>
  <c r="R313"/>
  <c r="T313" s="1"/>
  <c r="U153"/>
  <c r="R153"/>
  <c r="T153" s="1"/>
  <c r="U1089"/>
  <c r="R1089"/>
  <c r="T1089" s="1"/>
  <c r="U443"/>
  <c r="R443"/>
  <c r="T443" s="1"/>
  <c r="U935"/>
  <c r="R935"/>
  <c r="T935" s="1"/>
  <c r="U845"/>
  <c r="W845" s="1"/>
  <c r="R845"/>
  <c r="T845" s="1"/>
  <c r="U561"/>
  <c r="R561"/>
  <c r="T561" s="1"/>
  <c r="U160"/>
  <c r="R160"/>
  <c r="T160" s="1"/>
  <c r="U521"/>
  <c r="R521"/>
  <c r="T521" s="1"/>
  <c r="U486"/>
  <c r="R486"/>
  <c r="T486" s="1"/>
  <c r="U616"/>
  <c r="R616"/>
  <c r="T616" s="1"/>
  <c r="U210"/>
  <c r="R210"/>
  <c r="T210" s="1"/>
  <c r="U905"/>
  <c r="R905"/>
  <c r="T905" s="1"/>
  <c r="U1065"/>
  <c r="R1065"/>
  <c r="T1065" s="1"/>
  <c r="U548"/>
  <c r="R548"/>
  <c r="T548" s="1"/>
  <c r="U219"/>
  <c r="R219"/>
  <c r="T219" s="1"/>
  <c r="U405"/>
  <c r="R405"/>
  <c r="T405" s="1"/>
  <c r="U942"/>
  <c r="R942"/>
  <c r="T942" s="1"/>
  <c r="U666"/>
  <c r="R666"/>
  <c r="T666" s="1"/>
  <c r="U188"/>
  <c r="R188"/>
  <c r="T188" s="1"/>
  <c r="U532"/>
  <c r="R532"/>
  <c r="T532" s="1"/>
  <c r="U904"/>
  <c r="R904"/>
  <c r="T904" s="1"/>
  <c r="U366"/>
  <c r="R366"/>
  <c r="T366" s="1"/>
  <c r="U674"/>
  <c r="R674"/>
  <c r="T674" s="1"/>
  <c r="U388"/>
  <c r="R388"/>
  <c r="T388" s="1"/>
  <c r="U774"/>
  <c r="R774"/>
  <c r="T774" s="1"/>
  <c r="U993"/>
  <c r="R993"/>
  <c r="T993" s="1"/>
  <c r="U948"/>
  <c r="R948"/>
  <c r="T948" s="1"/>
  <c r="U673"/>
  <c r="R673"/>
  <c r="T673" s="1"/>
  <c r="U1287"/>
  <c r="W1287" s="1"/>
  <c r="R1287"/>
  <c r="T1287" s="1"/>
  <c r="U826"/>
  <c r="R826"/>
  <c r="T826" s="1"/>
  <c r="U403"/>
  <c r="G403" s="1"/>
  <c r="R403"/>
  <c r="T403" s="1"/>
  <c r="U664"/>
  <c r="R664"/>
  <c r="T664" s="1"/>
  <c r="U909"/>
  <c r="G909" s="1"/>
  <c r="R909"/>
  <c r="T909" s="1"/>
  <c r="U658"/>
  <c r="R658"/>
  <c r="T658" s="1"/>
  <c r="U1299"/>
  <c r="G1299" s="1"/>
  <c r="R1299"/>
  <c r="T1299" s="1"/>
  <c r="U957"/>
  <c r="R957"/>
  <c r="T957" s="1"/>
  <c r="U437"/>
  <c r="G437" s="1"/>
  <c r="R437"/>
  <c r="T437" s="1"/>
  <c r="U283"/>
  <c r="R283"/>
  <c r="T283" s="1"/>
  <c r="U732"/>
  <c r="W732" s="1"/>
  <c r="R732"/>
  <c r="T732" s="1"/>
  <c r="U800"/>
  <c r="R800"/>
  <c r="T800" s="1"/>
  <c r="U1139"/>
  <c r="W1139" s="1"/>
  <c r="R1139"/>
  <c r="T1139" s="1"/>
  <c r="U781"/>
  <c r="R781"/>
  <c r="T781" s="1"/>
  <c r="U108"/>
  <c r="W108" s="1"/>
  <c r="R108"/>
  <c r="T108" s="1"/>
  <c r="U1169"/>
  <c r="R1169"/>
  <c r="T1169" s="1"/>
  <c r="U538"/>
  <c r="W538" s="1"/>
  <c r="R538"/>
  <c r="T538" s="1"/>
  <c r="U208"/>
  <c r="R208"/>
  <c r="T208" s="1"/>
  <c r="U1121"/>
  <c r="W1121" s="1"/>
  <c r="R1121"/>
  <c r="T1121" s="1"/>
  <c r="U97"/>
  <c r="R97"/>
  <c r="T97" s="1"/>
  <c r="U1196"/>
  <c r="W1196" s="1"/>
  <c r="R1196"/>
  <c r="T1196" s="1"/>
  <c r="U467"/>
  <c r="R467"/>
  <c r="T467" s="1"/>
  <c r="U285"/>
  <c r="W285" s="1"/>
  <c r="R285"/>
  <c r="T285" s="1"/>
  <c r="U1164"/>
  <c r="R1164"/>
  <c r="T1164" s="1"/>
  <c r="U408"/>
  <c r="W408" s="1"/>
  <c r="R408"/>
  <c r="T408" s="1"/>
  <c r="U1170"/>
  <c r="R1170"/>
  <c r="T1170" s="1"/>
  <c r="U367"/>
  <c r="W367" s="1"/>
  <c r="R367"/>
  <c r="T367" s="1"/>
  <c r="U955"/>
  <c r="R955"/>
  <c r="T955" s="1"/>
  <c r="U1098"/>
  <c r="W1098" s="1"/>
  <c r="R1098"/>
  <c r="T1098" s="1"/>
  <c r="U1225"/>
  <c r="R1225"/>
  <c r="T1225" s="1"/>
  <c r="U1246"/>
  <c r="W1246" s="1"/>
  <c r="R1246"/>
  <c r="T1246" s="1"/>
  <c r="U426"/>
  <c r="R426"/>
  <c r="T426" s="1"/>
  <c r="U1183"/>
  <c r="W1183" s="1"/>
  <c r="R1183"/>
  <c r="T1183" s="1"/>
  <c r="U1195"/>
  <c r="R1195"/>
  <c r="T1195" s="1"/>
  <c r="U1280"/>
  <c r="W1280" s="1"/>
  <c r="R1280"/>
  <c r="T1280" s="1"/>
  <c r="U1103"/>
  <c r="R1103"/>
  <c r="T1103" s="1"/>
  <c r="U1190"/>
  <c r="W1190" s="1"/>
  <c r="R1190"/>
  <c r="T1190" s="1"/>
  <c r="U341"/>
  <c r="R341"/>
  <c r="T341" s="1"/>
  <c r="U290"/>
  <c r="W290" s="1"/>
  <c r="R290"/>
  <c r="T290" s="1"/>
  <c r="U484"/>
  <c r="R484"/>
  <c r="T484" s="1"/>
  <c r="U395"/>
  <c r="W395" s="1"/>
  <c r="R395"/>
  <c r="T395" s="1"/>
  <c r="U886"/>
  <c r="R886"/>
  <c r="T886" s="1"/>
  <c r="U1265"/>
  <c r="W1265" s="1"/>
  <c r="R1265"/>
  <c r="T1265" s="1"/>
  <c r="U1275"/>
  <c r="R1275"/>
  <c r="T1275" s="1"/>
  <c r="U463"/>
  <c r="W463" s="1"/>
  <c r="R463"/>
  <c r="T463" s="1"/>
  <c r="U776"/>
  <c r="R776"/>
  <c r="T776" s="1"/>
  <c r="U505"/>
  <c r="W505" s="1"/>
  <c r="R505"/>
  <c r="T505" s="1"/>
  <c r="U1141"/>
  <c r="R1141"/>
  <c r="T1141" s="1"/>
  <c r="U450"/>
  <c r="W450" s="1"/>
  <c r="R450"/>
  <c r="T450" s="1"/>
  <c r="U650"/>
  <c r="R650"/>
  <c r="T650" s="1"/>
  <c r="U318"/>
  <c r="W318" s="1"/>
  <c r="R318"/>
  <c r="T318" s="1"/>
  <c r="U1197"/>
  <c r="R1197"/>
  <c r="T1197" s="1"/>
  <c r="U277"/>
  <c r="W277" s="1"/>
  <c r="R277"/>
  <c r="T277" s="1"/>
  <c r="U1268"/>
  <c r="R1268"/>
  <c r="T1268" s="1"/>
  <c r="U967"/>
  <c r="W967" s="1"/>
  <c r="R967"/>
  <c r="T967" s="1"/>
  <c r="U618"/>
  <c r="R618"/>
  <c r="T618" s="1"/>
  <c r="U1135"/>
  <c r="W1135" s="1"/>
  <c r="R1135"/>
  <c r="T1135" s="1"/>
  <c r="U119"/>
  <c r="R119"/>
  <c r="T119" s="1"/>
  <c r="U433"/>
  <c r="W433" s="1"/>
  <c r="R433"/>
  <c r="T433" s="1"/>
  <c r="U1292"/>
  <c r="R1292"/>
  <c r="T1292" s="1"/>
  <c r="U876"/>
  <c r="W876" s="1"/>
  <c r="R876"/>
  <c r="T876" s="1"/>
  <c r="U387"/>
  <c r="R387"/>
  <c r="T387" s="1"/>
  <c r="U1312"/>
  <c r="W1312" s="1"/>
  <c r="R1312"/>
  <c r="T1312" s="1"/>
  <c r="U728"/>
  <c r="R728"/>
  <c r="T728" s="1"/>
  <c r="U1034"/>
  <c r="W1034" s="1"/>
  <c r="R1034"/>
  <c r="T1034" s="1"/>
  <c r="U1209"/>
  <c r="R1209"/>
  <c r="T1209" s="1"/>
  <c r="U1143"/>
  <c r="W1143" s="1"/>
  <c r="R1143"/>
  <c r="T1143" s="1"/>
  <c r="U391"/>
  <c r="R391"/>
  <c r="T391" s="1"/>
  <c r="U455"/>
  <c r="W455" s="1"/>
  <c r="R455"/>
  <c r="T455" s="1"/>
  <c r="U278"/>
  <c r="R278"/>
  <c r="T278" s="1"/>
  <c r="U1094"/>
  <c r="W1094" s="1"/>
  <c r="R1094"/>
  <c r="T1094" s="1"/>
  <c r="U399"/>
  <c r="R399"/>
  <c r="T399" s="1"/>
  <c r="U546"/>
  <c r="W546" s="1"/>
  <c r="R546"/>
  <c r="T546" s="1"/>
  <c r="U572"/>
  <c r="R572"/>
  <c r="T572" s="1"/>
  <c r="U1179"/>
  <c r="W1179" s="1"/>
  <c r="R1179"/>
  <c r="T1179" s="1"/>
  <c r="U1140"/>
  <c r="R1140"/>
  <c r="T1140" s="1"/>
  <c r="U485"/>
  <c r="W485" s="1"/>
  <c r="R485"/>
  <c r="T485" s="1"/>
  <c r="U1232"/>
  <c r="R1232"/>
  <c r="T1232" s="1"/>
  <c r="U1318"/>
  <c r="W1318" s="1"/>
  <c r="R1318"/>
  <c r="T1318" s="1"/>
  <c r="U1100"/>
  <c r="R1100"/>
  <c r="T1100" s="1"/>
  <c r="U249"/>
  <c r="W249" s="1"/>
  <c r="R249"/>
  <c r="T249" s="1"/>
  <c r="U801"/>
  <c r="R801"/>
  <c r="T801" s="1"/>
  <c r="U1187"/>
  <c r="W1187" s="1"/>
  <c r="R1187"/>
  <c r="T1187" s="1"/>
  <c r="U150"/>
  <c r="R150"/>
  <c r="T150" s="1"/>
  <c r="U825"/>
  <c r="W825" s="1"/>
  <c r="R825"/>
  <c r="T825" s="1"/>
  <c r="U1199"/>
  <c r="R1199"/>
  <c r="T1199" s="1"/>
  <c r="U1157"/>
  <c r="W1157" s="1"/>
  <c r="R1157"/>
  <c r="T1157" s="1"/>
  <c r="U640"/>
  <c r="R640"/>
  <c r="T640" s="1"/>
  <c r="U1192"/>
  <c r="W1192" s="1"/>
  <c r="R1192"/>
  <c r="T1192" s="1"/>
  <c r="U843"/>
  <c r="R843"/>
  <c r="T843" s="1"/>
  <c r="U919"/>
  <c r="W919" s="1"/>
  <c r="R919"/>
  <c r="T919" s="1"/>
  <c r="U954"/>
  <c r="R954"/>
  <c r="T954" s="1"/>
  <c r="U415"/>
  <c r="W415" s="1"/>
  <c r="R415"/>
  <c r="T415" s="1"/>
  <c r="U975"/>
  <c r="R975"/>
  <c r="T975" s="1"/>
  <c r="U1051"/>
  <c r="W1051" s="1"/>
  <c r="R1051"/>
  <c r="T1051" s="1"/>
  <c r="U1136"/>
  <c r="R1136"/>
  <c r="T1136" s="1"/>
  <c r="U966"/>
  <c r="W966" s="1"/>
  <c r="R966"/>
  <c r="T966" s="1"/>
  <c r="U514"/>
  <c r="R514"/>
  <c r="T514" s="1"/>
  <c r="U662"/>
  <c r="W662" s="1"/>
  <c r="R662"/>
  <c r="T662" s="1"/>
  <c r="U372"/>
  <c r="R372"/>
  <c r="T372" s="1"/>
  <c r="U1300"/>
  <c r="W1300" s="1"/>
  <c r="R1300"/>
  <c r="T1300" s="1"/>
  <c r="U436"/>
  <c r="R436"/>
  <c r="T436" s="1"/>
  <c r="U1257"/>
  <c r="W1257" s="1"/>
  <c r="R1257"/>
  <c r="T1257" s="1"/>
  <c r="U602"/>
  <c r="R602"/>
  <c r="T602" s="1"/>
  <c r="U902"/>
  <c r="W902" s="1"/>
  <c r="R902"/>
  <c r="T902" s="1"/>
  <c r="U911"/>
  <c r="R911"/>
  <c r="T911" s="1"/>
  <c r="U1234"/>
  <c r="G1234" s="1"/>
  <c r="R1234"/>
  <c r="T1234" s="1"/>
  <c r="U1037"/>
  <c r="R1037"/>
  <c r="T1037" s="1"/>
  <c r="U422"/>
  <c r="R422"/>
  <c r="T422" s="1"/>
  <c r="U771"/>
  <c r="R771"/>
  <c r="T771" s="1"/>
  <c r="U1328"/>
  <c r="R1328"/>
  <c r="T1328" s="1"/>
  <c r="U785"/>
  <c r="R785"/>
  <c r="T785" s="1"/>
  <c r="U1049"/>
  <c r="R1049"/>
  <c r="T1049" s="1"/>
  <c r="U1302"/>
  <c r="R1302"/>
  <c r="T1302" s="1"/>
  <c r="U1193"/>
  <c r="R1193"/>
  <c r="T1193" s="1"/>
  <c r="U1137"/>
  <c r="R1137"/>
  <c r="T1137" s="1"/>
  <c r="U1256"/>
  <c r="R1256"/>
  <c r="T1256" s="1"/>
  <c r="U340"/>
  <c r="R340"/>
  <c r="T340" s="1"/>
  <c r="U1316"/>
  <c r="R1316"/>
  <c r="T1316" s="1"/>
  <c r="U853"/>
  <c r="R853"/>
  <c r="T853" s="1"/>
  <c r="U694"/>
  <c r="R694"/>
  <c r="T694" s="1"/>
  <c r="U652"/>
  <c r="R652"/>
  <c r="T652" s="1"/>
  <c r="U653"/>
  <c r="R653"/>
  <c r="T653" s="1"/>
  <c r="U1230"/>
  <c r="R1230"/>
  <c r="T1230" s="1"/>
  <c r="U1096"/>
  <c r="R1096"/>
  <c r="T1096" s="1"/>
  <c r="U995"/>
  <c r="R995"/>
  <c r="T995" s="1"/>
  <c r="U974"/>
  <c r="R974"/>
  <c r="T974" s="1"/>
  <c r="U411"/>
  <c r="R411"/>
  <c r="T411" s="1"/>
  <c r="U1201"/>
  <c r="R1201"/>
  <c r="T1201" s="1"/>
  <c r="U831"/>
  <c r="R831"/>
  <c r="T831" s="1"/>
  <c r="U939"/>
  <c r="W939" s="1"/>
  <c r="R939"/>
  <c r="T939" s="1"/>
  <c r="U270"/>
  <c r="R270"/>
  <c r="T270" s="1"/>
  <c r="U230"/>
  <c r="W230" s="1"/>
  <c r="R230"/>
  <c r="T230" s="1"/>
  <c r="U998"/>
  <c r="R998"/>
  <c r="T998" s="1"/>
  <c r="U1032"/>
  <c r="W1032" s="1"/>
  <c r="R1032"/>
  <c r="T1032" s="1"/>
  <c r="U158"/>
  <c r="R158"/>
  <c r="T158" s="1"/>
  <c r="U990"/>
  <c r="W990" s="1"/>
  <c r="R990"/>
  <c r="T990" s="1"/>
  <c r="U319"/>
  <c r="R319"/>
  <c r="T319" s="1"/>
  <c r="U243"/>
  <c r="W243" s="1"/>
  <c r="R243"/>
  <c r="T243" s="1"/>
  <c r="U599"/>
  <c r="R599"/>
  <c r="T599" s="1"/>
  <c r="U207"/>
  <c r="W207" s="1"/>
  <c r="R207"/>
  <c r="T207" s="1"/>
  <c r="U167"/>
  <c r="R167"/>
  <c r="T167" s="1"/>
  <c r="U213"/>
  <c r="W213" s="1"/>
  <c r="R213"/>
  <c r="T213" s="1"/>
  <c r="U393"/>
  <c r="R393"/>
  <c r="T393" s="1"/>
  <c r="U783"/>
  <c r="W783" s="1"/>
  <c r="R783"/>
  <c r="T783" s="1"/>
  <c r="U298"/>
  <c r="R298"/>
  <c r="T298" s="1"/>
  <c r="U742"/>
  <c r="W742" s="1"/>
  <c r="R742"/>
  <c r="T742" s="1"/>
  <c r="U871"/>
  <c r="R871"/>
  <c r="T871" s="1"/>
  <c r="U597"/>
  <c r="W597" s="1"/>
  <c r="R597"/>
  <c r="T597" s="1"/>
  <c r="U745"/>
  <c r="R745"/>
  <c r="T745" s="1"/>
  <c r="U663"/>
  <c r="W663" s="1"/>
  <c r="R663"/>
  <c r="T663" s="1"/>
  <c r="U970"/>
  <c r="R970"/>
  <c r="T970" s="1"/>
  <c r="U888"/>
  <c r="W888" s="1"/>
  <c r="R888"/>
  <c r="T888" s="1"/>
  <c r="U598"/>
  <c r="R598"/>
  <c r="T598" s="1"/>
  <c r="U192"/>
  <c r="W192" s="1"/>
  <c r="R192"/>
  <c r="T192" s="1"/>
  <c r="U577"/>
  <c r="R577"/>
  <c r="T577" s="1"/>
  <c r="U345"/>
  <c r="W345" s="1"/>
  <c r="R345"/>
  <c r="T345" s="1"/>
  <c r="U499"/>
  <c r="R499"/>
  <c r="T499" s="1"/>
  <c r="U1077"/>
  <c r="W1077" s="1"/>
  <c r="R1077"/>
  <c r="T1077" s="1"/>
  <c r="U858"/>
  <c r="R858"/>
  <c r="T858" s="1"/>
  <c r="U730"/>
  <c r="W730" s="1"/>
  <c r="R730"/>
  <c r="T730" s="1"/>
  <c r="U552"/>
  <c r="R552"/>
  <c r="T552" s="1"/>
  <c r="U706"/>
  <c r="W706" s="1"/>
  <c r="R706"/>
  <c r="T706" s="1"/>
  <c r="U855"/>
  <c r="R855"/>
  <c r="T855" s="1"/>
  <c r="U908"/>
  <c r="W908" s="1"/>
  <c r="R908"/>
  <c r="T908" s="1"/>
  <c r="U633"/>
  <c r="R633"/>
  <c r="T633" s="1"/>
  <c r="U138"/>
  <c r="W138" s="1"/>
  <c r="R138"/>
  <c r="T138" s="1"/>
  <c r="U483"/>
  <c r="R483"/>
  <c r="T483" s="1"/>
  <c r="U765"/>
  <c r="W765" s="1"/>
  <c r="R765"/>
  <c r="T765" s="1"/>
  <c r="U287"/>
  <c r="R287"/>
  <c r="T287" s="1"/>
  <c r="U644"/>
  <c r="W644" s="1"/>
  <c r="R644"/>
  <c r="T644" s="1"/>
  <c r="U356"/>
  <c r="R356"/>
  <c r="T356" s="1"/>
  <c r="U807"/>
  <c r="W807" s="1"/>
  <c r="R807"/>
  <c r="T807" s="1"/>
  <c r="U956"/>
  <c r="R956"/>
  <c r="T956" s="1"/>
  <c r="U775"/>
  <c r="W775" s="1"/>
  <c r="R775"/>
  <c r="T775" s="1"/>
  <c r="U491"/>
  <c r="R491"/>
  <c r="T491" s="1"/>
  <c r="U264"/>
  <c r="W264" s="1"/>
  <c r="R264"/>
  <c r="T264" s="1"/>
  <c r="U477"/>
  <c r="R477"/>
  <c r="T477" s="1"/>
  <c r="U1284"/>
  <c r="W1284" s="1"/>
  <c r="R1284"/>
  <c r="T1284" s="1"/>
  <c r="U156"/>
  <c r="R156"/>
  <c r="T156" s="1"/>
  <c r="U373"/>
  <c r="W373" s="1"/>
  <c r="R373"/>
  <c r="T373" s="1"/>
  <c r="U1244"/>
  <c r="R1244"/>
  <c r="T1244" s="1"/>
  <c r="U920"/>
  <c r="W920" s="1"/>
  <c r="R920"/>
  <c r="T920" s="1"/>
  <c r="U1023"/>
  <c r="R1023"/>
  <c r="T1023" s="1"/>
  <c r="U1001"/>
  <c r="W1001" s="1"/>
  <c r="R1001"/>
  <c r="T1001" s="1"/>
  <c r="U360"/>
  <c r="R360"/>
  <c r="T360" s="1"/>
  <c r="U1298"/>
  <c r="W1298" s="1"/>
  <c r="R1298"/>
  <c r="T1298" s="1"/>
  <c r="U770"/>
  <c r="R770"/>
  <c r="T770" s="1"/>
  <c r="U799"/>
  <c r="W799" s="1"/>
  <c r="R799"/>
  <c r="T799" s="1"/>
  <c r="U369"/>
  <c r="R369"/>
  <c r="T369" s="1"/>
  <c r="U435"/>
  <c r="W435" s="1"/>
  <c r="R435"/>
  <c r="T435" s="1"/>
  <c r="U402"/>
  <c r="R402"/>
  <c r="T402" s="1"/>
  <c r="U349"/>
  <c r="W349" s="1"/>
  <c r="R349"/>
  <c r="T349" s="1"/>
  <c r="U342"/>
  <c r="R342"/>
  <c r="T342" s="1"/>
  <c r="U729"/>
  <c r="W729" s="1"/>
  <c r="R729"/>
  <c r="T729" s="1"/>
  <c r="U997"/>
  <c r="R997"/>
  <c r="T997" s="1"/>
  <c r="U725"/>
  <c r="W725" s="1"/>
  <c r="R725"/>
  <c r="T725" s="1"/>
  <c r="U174"/>
  <c r="R174"/>
  <c r="T174" s="1"/>
  <c r="U570"/>
  <c r="W570" s="1"/>
  <c r="R570"/>
  <c r="T570" s="1"/>
  <c r="U883"/>
  <c r="R883"/>
  <c r="T883" s="1"/>
  <c r="U1035"/>
  <c r="W1035" s="1"/>
  <c r="R1035"/>
  <c r="T1035" s="1"/>
  <c r="U190"/>
  <c r="R190"/>
  <c r="T190" s="1"/>
  <c r="U634"/>
  <c r="R634"/>
  <c r="T634" s="1"/>
  <c r="U691"/>
  <c r="R691"/>
  <c r="T691" s="1"/>
  <c r="U721"/>
  <c r="R721"/>
  <c r="T721" s="1"/>
  <c r="U308"/>
  <c r="R308"/>
  <c r="T308" s="1"/>
  <c r="U684"/>
  <c r="R684"/>
  <c r="T684" s="1"/>
  <c r="U866"/>
  <c r="R866"/>
  <c r="T866" s="1"/>
  <c r="U382"/>
  <c r="R382"/>
  <c r="T382" s="1"/>
  <c r="U607"/>
  <c r="R607"/>
  <c r="T607" s="1"/>
  <c r="U272"/>
  <c r="R272"/>
  <c r="T272" s="1"/>
  <c r="U757"/>
  <c r="R757"/>
  <c r="T757" s="1"/>
  <c r="U1020"/>
  <c r="R1020"/>
  <c r="T1020" s="1"/>
  <c r="U690"/>
  <c r="R690"/>
  <c r="T690" s="1"/>
  <c r="U107"/>
  <c r="R107"/>
  <c r="T107" s="1"/>
  <c r="U531"/>
  <c r="R531"/>
  <c r="T531" s="1"/>
  <c r="U397"/>
  <c r="R397"/>
  <c r="T397" s="1"/>
  <c r="U392"/>
  <c r="R392"/>
  <c r="T392" s="1"/>
  <c r="U638"/>
  <c r="R638"/>
  <c r="T638" s="1"/>
  <c r="U710"/>
  <c r="R710"/>
  <c r="T710" s="1"/>
  <c r="U124"/>
  <c r="R124"/>
  <c r="T124" s="1"/>
  <c r="U1112"/>
  <c r="R1112"/>
  <c r="T1112" s="1"/>
  <c r="U899"/>
  <c r="R899"/>
  <c r="T899" s="1"/>
  <c r="U121"/>
  <c r="R121"/>
  <c r="T121" s="1"/>
  <c r="U424"/>
  <c r="R424"/>
  <c r="T424" s="1"/>
  <c r="U808"/>
  <c r="R808"/>
  <c r="T808" s="1"/>
  <c r="U94"/>
  <c r="R94"/>
  <c r="T94" s="1"/>
  <c r="U175"/>
  <c r="R175"/>
  <c r="T175" s="1"/>
  <c r="U335"/>
  <c r="R335"/>
  <c r="T335" s="1"/>
  <c r="U1027"/>
  <c r="R1027"/>
  <c r="T1027" s="1"/>
  <c r="U747"/>
  <c r="R747"/>
  <c r="T747" s="1"/>
  <c r="U961"/>
  <c r="R961"/>
  <c r="T961" s="1"/>
  <c r="U204"/>
  <c r="R204"/>
  <c r="T204" s="1"/>
  <c r="U222"/>
  <c r="R222"/>
  <c r="T222" s="1"/>
  <c r="U162"/>
  <c r="R162"/>
  <c r="T162" s="1"/>
  <c r="U769"/>
  <c r="R769"/>
  <c r="T769" s="1"/>
  <c r="U892"/>
  <c r="R892"/>
  <c r="T892" s="1"/>
  <c r="U623"/>
  <c r="R623"/>
  <c r="T623" s="1"/>
  <c r="U1019"/>
  <c r="R1019"/>
  <c r="T1019" s="1"/>
  <c r="U1015"/>
  <c r="R1015"/>
  <c r="T1015" s="1"/>
  <c r="U1239"/>
  <c r="R1239"/>
  <c r="T1239" s="1"/>
  <c r="U478"/>
  <c r="R478"/>
  <c r="T478" s="1"/>
  <c r="U396"/>
  <c r="R396"/>
  <c r="T396" s="1"/>
  <c r="U540"/>
  <c r="R540"/>
  <c r="T540" s="1"/>
  <c r="U934"/>
  <c r="R934"/>
  <c r="T934" s="1"/>
  <c r="U464"/>
  <c r="R464"/>
  <c r="T464" s="1"/>
  <c r="U708"/>
  <c r="R708"/>
  <c r="T708" s="1"/>
  <c r="U187"/>
  <c r="R187"/>
  <c r="T187" s="1"/>
  <c r="U549"/>
  <c r="R549"/>
  <c r="T549" s="1"/>
  <c r="U520"/>
  <c r="R520"/>
  <c r="T520" s="1"/>
  <c r="U960"/>
  <c r="R960"/>
  <c r="T960" s="1"/>
  <c r="U846"/>
  <c r="R846"/>
  <c r="T846" s="1"/>
  <c r="U439"/>
  <c r="R439"/>
  <c r="T439" s="1"/>
  <c r="U179"/>
  <c r="R179"/>
  <c r="T179" s="1"/>
  <c r="U596"/>
  <c r="R596"/>
  <c r="T596" s="1"/>
  <c r="U394"/>
  <c r="R394"/>
  <c r="T394" s="1"/>
  <c r="U1203"/>
  <c r="W1203" s="1"/>
  <c r="R1203"/>
  <c r="T1203" s="1"/>
  <c r="U962"/>
  <c r="R962"/>
  <c r="T962" s="1"/>
  <c r="U578"/>
  <c r="R578"/>
  <c r="T578" s="1"/>
  <c r="U527"/>
  <c r="R527"/>
  <c r="T527" s="1"/>
  <c r="U1261"/>
  <c r="W1261" s="1"/>
  <c r="R1261"/>
  <c r="T1261" s="1"/>
  <c r="U1221"/>
  <c r="R1221"/>
  <c r="T1221" s="1"/>
  <c r="U873"/>
  <c r="G873" s="1"/>
  <c r="R873"/>
  <c r="T873" s="1"/>
  <c r="U328"/>
  <c r="R328"/>
  <c r="T328" s="1"/>
  <c r="U181"/>
  <c r="R181"/>
  <c r="T181" s="1"/>
  <c r="U453"/>
  <c r="R453"/>
  <c r="T453" s="1"/>
  <c r="U764"/>
  <c r="R764"/>
  <c r="T764" s="1"/>
  <c r="U379"/>
  <c r="R379"/>
  <c r="T379" s="1"/>
  <c r="U1118"/>
  <c r="R1118"/>
  <c r="T1118" s="1"/>
  <c r="U590"/>
  <c r="R590"/>
  <c r="T590" s="1"/>
  <c r="U1174"/>
  <c r="R1174"/>
  <c r="T1174" s="1"/>
  <c r="U261"/>
  <c r="R261"/>
  <c r="T261" s="1"/>
  <c r="U1294"/>
  <c r="R1294"/>
  <c r="T1294" s="1"/>
  <c r="U1097"/>
  <c r="R1097"/>
  <c r="T1097" s="1"/>
  <c r="U293"/>
  <c r="R293"/>
  <c r="T293" s="1"/>
  <c r="U600"/>
  <c r="R600"/>
  <c r="T600" s="1"/>
  <c r="U918"/>
  <c r="G918" s="1"/>
  <c r="R918"/>
  <c r="T918" s="1"/>
  <c r="U236"/>
  <c r="R236"/>
  <c r="T236" s="1"/>
  <c r="U390"/>
  <c r="W390" s="1"/>
  <c r="R390"/>
  <c r="T390" s="1"/>
  <c r="U493"/>
  <c r="R493"/>
  <c r="T493" s="1"/>
  <c r="U462"/>
  <c r="R462"/>
  <c r="T462" s="1"/>
  <c r="U1321"/>
  <c r="R1321"/>
  <c r="T1321" s="1"/>
  <c r="U1079"/>
  <c r="W1079" s="1"/>
  <c r="R1079"/>
  <c r="T1079" s="1"/>
  <c r="U900"/>
  <c r="R900"/>
  <c r="T900" s="1"/>
  <c r="U840"/>
  <c r="W840" s="1"/>
  <c r="R840"/>
  <c r="T840" s="1"/>
  <c r="U804"/>
  <c r="R804"/>
  <c r="T804" s="1"/>
  <c r="U1146"/>
  <c r="R1146"/>
  <c r="T1146" s="1"/>
  <c r="U1148"/>
  <c r="R1148"/>
  <c r="T1148" s="1"/>
  <c r="U682"/>
  <c r="W682" s="1"/>
  <c r="R682"/>
  <c r="T682" s="1"/>
  <c r="U740"/>
  <c r="R740"/>
  <c r="T740" s="1"/>
  <c r="U314"/>
  <c r="G314" s="1"/>
  <c r="R314"/>
  <c r="T314" s="1"/>
  <c r="U1317"/>
  <c r="R1317"/>
  <c r="T1317" s="1"/>
  <c r="U1277"/>
  <c r="R1277"/>
  <c r="T1277" s="1"/>
  <c r="U1188"/>
  <c r="R1188"/>
  <c r="T1188" s="1"/>
  <c r="U1248"/>
  <c r="R1248"/>
  <c r="T1248" s="1"/>
  <c r="U559"/>
  <c r="R559"/>
  <c r="T559" s="1"/>
  <c r="U165"/>
  <c r="R165"/>
  <c r="T165" s="1"/>
  <c r="U999"/>
  <c r="R999"/>
  <c r="T999" s="1"/>
  <c r="U185"/>
  <c r="R185"/>
  <c r="T185" s="1"/>
  <c r="U1215"/>
  <c r="R1215"/>
  <c r="T1215" s="1"/>
  <c r="U659"/>
  <c r="W659" s="1"/>
  <c r="R659"/>
  <c r="T659" s="1"/>
  <c r="U131"/>
  <c r="R131"/>
  <c r="T131" s="1"/>
  <c r="U603"/>
  <c r="G603" s="1"/>
  <c r="R603"/>
  <c r="T603" s="1"/>
  <c r="U1107"/>
  <c r="R1107"/>
  <c r="T1107" s="1"/>
  <c r="U111"/>
  <c r="R111"/>
  <c r="T111" s="1"/>
  <c r="U1220"/>
  <c r="R1220"/>
  <c r="T1220" s="1"/>
  <c r="U624"/>
  <c r="R624"/>
  <c r="T624" s="1"/>
  <c r="U265"/>
  <c r="R265"/>
  <c r="T265" s="1"/>
  <c r="U380"/>
  <c r="G380" s="1"/>
  <c r="R380"/>
  <c r="T380" s="1"/>
  <c r="U1018"/>
  <c r="R1018"/>
  <c r="T1018" s="1"/>
  <c r="U1274"/>
  <c r="W1274" s="1"/>
  <c r="R1274"/>
  <c r="T1274" s="1"/>
  <c r="U543"/>
  <c r="R543"/>
  <c r="T543" s="1"/>
  <c r="U149"/>
  <c r="R149"/>
  <c r="T149" s="1"/>
  <c r="U1238"/>
  <c r="R1238"/>
  <c r="T1238" s="1"/>
  <c r="U1285"/>
  <c r="W1285" s="1"/>
  <c r="R1285"/>
  <c r="T1285" s="1"/>
  <c r="U398"/>
  <c r="R398"/>
  <c r="T398" s="1"/>
  <c r="U95"/>
  <c r="W95" s="1"/>
  <c r="R95"/>
  <c r="T95" s="1"/>
  <c r="U1134"/>
  <c r="R1134"/>
  <c r="T1134" s="1"/>
  <c r="U1254"/>
  <c r="R1254"/>
  <c r="T1254" s="1"/>
  <c r="U1090"/>
  <c r="R1090"/>
  <c r="T1090" s="1"/>
  <c r="U355"/>
  <c r="W355" s="1"/>
  <c r="R355"/>
  <c r="T355" s="1"/>
  <c r="U773"/>
  <c r="R773"/>
  <c r="T773" s="1"/>
  <c r="U475"/>
  <c r="G475" s="1"/>
  <c r="R475"/>
  <c r="T475" s="1"/>
  <c r="U1116"/>
  <c r="R1116"/>
  <c r="T1116" s="1"/>
  <c r="U337"/>
  <c r="R337"/>
  <c r="T337" s="1"/>
  <c r="U1075"/>
  <c r="R1075"/>
  <c r="T1075" s="1"/>
  <c r="U1226"/>
  <c r="G1226" s="1"/>
  <c r="R1226"/>
  <c r="T1226" s="1"/>
  <c r="U864"/>
  <c r="R864"/>
  <c r="T864" s="1"/>
  <c r="U376"/>
  <c r="W376" s="1"/>
  <c r="R376"/>
  <c r="T376" s="1"/>
  <c r="U915"/>
  <c r="R915"/>
  <c r="T915" s="1"/>
  <c r="U1008"/>
  <c r="R1008"/>
  <c r="T1008" s="1"/>
  <c r="U700"/>
  <c r="R700"/>
  <c r="T700" s="1"/>
  <c r="U1253"/>
  <c r="W1253" s="1"/>
  <c r="R1253"/>
  <c r="T1253" s="1"/>
  <c r="U339"/>
  <c r="R339"/>
  <c r="T339" s="1"/>
  <c r="U268"/>
  <c r="G268" s="1"/>
  <c r="R268"/>
  <c r="T268" s="1"/>
  <c r="U1152"/>
  <c r="R1152"/>
  <c r="T1152" s="1"/>
  <c r="U1206"/>
  <c r="R1206"/>
  <c r="T1206" s="1"/>
  <c r="U605"/>
  <c r="R605"/>
  <c r="T605" s="1"/>
  <c r="U1295"/>
  <c r="W1295" s="1"/>
  <c r="R1295"/>
  <c r="T1295" s="1"/>
  <c r="U564"/>
  <c r="R564"/>
  <c r="T564" s="1"/>
  <c r="U132"/>
  <c r="W132" s="1"/>
  <c r="R132"/>
  <c r="T132" s="1"/>
  <c r="U370"/>
  <c r="R370"/>
  <c r="T370" s="1"/>
  <c r="U457"/>
  <c r="R457"/>
  <c r="T457" s="1"/>
  <c r="U1176"/>
  <c r="R1176"/>
  <c r="T1176" s="1"/>
  <c r="U1101"/>
  <c r="W1101" s="1"/>
  <c r="R1101"/>
  <c r="T1101" s="1"/>
  <c r="U1091"/>
  <c r="R1091"/>
  <c r="T1091" s="1"/>
  <c r="U1307"/>
  <c r="G1307" s="1"/>
  <c r="R1307"/>
  <c r="T1307" s="1"/>
  <c r="U459"/>
  <c r="R459"/>
  <c r="T459" s="1"/>
  <c r="U1259"/>
  <c r="R1259"/>
  <c r="T1259" s="1"/>
  <c r="U1264"/>
  <c r="R1264"/>
  <c r="T1264" s="1"/>
  <c r="U228"/>
  <c r="W228" s="1"/>
  <c r="R228"/>
  <c r="T228" s="1"/>
  <c r="U583"/>
  <c r="R583"/>
  <c r="T583" s="1"/>
  <c r="U1250"/>
  <c r="G1250" s="1"/>
  <c r="R1250"/>
  <c r="T1250" s="1"/>
  <c r="U551"/>
  <c r="R551"/>
  <c r="T551" s="1"/>
  <c r="U1131"/>
  <c r="R1131"/>
  <c r="T1131" s="1"/>
  <c r="U406"/>
  <c r="R406"/>
  <c r="T406" s="1"/>
  <c r="U1128"/>
  <c r="W1128" s="1"/>
  <c r="R1128"/>
  <c r="T1128" s="1"/>
  <c r="U413"/>
  <c r="R413"/>
  <c r="T413" s="1"/>
  <c r="U1046"/>
  <c r="G1046" s="1"/>
  <c r="R1046"/>
  <c r="T1046" s="1"/>
  <c r="U494"/>
  <c r="R494"/>
  <c r="T494" s="1"/>
  <c r="U983"/>
  <c r="R983"/>
  <c r="T983" s="1"/>
  <c r="U1138"/>
  <c r="R1138"/>
  <c r="T1138" s="1"/>
  <c r="U752"/>
  <c r="W752" s="1"/>
  <c r="R752"/>
  <c r="T752" s="1"/>
  <c r="U976"/>
  <c r="R976"/>
  <c r="T976" s="1"/>
  <c r="U1033"/>
  <c r="R1033"/>
  <c r="T1033" s="1"/>
  <c r="U1111"/>
  <c r="R1111"/>
  <c r="T1111" s="1"/>
  <c r="U1235"/>
  <c r="G1235" s="1"/>
  <c r="R1235"/>
  <c r="T1235" s="1"/>
  <c r="U1030"/>
  <c r="R1030"/>
  <c r="T1030" s="1"/>
  <c r="U1054"/>
  <c r="R1054"/>
  <c r="T1054" s="1"/>
  <c r="U161"/>
  <c r="R161"/>
  <c r="T161" s="1"/>
  <c r="U836"/>
  <c r="R836"/>
  <c r="T836" s="1"/>
  <c r="U621"/>
  <c r="R621"/>
  <c r="T621" s="1"/>
  <c r="U1177"/>
  <c r="W1177" s="1"/>
  <c r="R1177"/>
  <c r="T1177" s="1"/>
  <c r="U1219"/>
  <c r="R1219"/>
  <c r="T1219" s="1"/>
  <c r="U991"/>
  <c r="R991"/>
  <c r="T991" s="1"/>
  <c r="U1217"/>
  <c r="R1217"/>
  <c r="T1217" s="1"/>
  <c r="U1173"/>
  <c r="R1173"/>
  <c r="T1173" s="1"/>
  <c r="U321"/>
  <c r="R321"/>
  <c r="T321" s="1"/>
  <c r="U635"/>
  <c r="W635" s="1"/>
  <c r="R635"/>
  <c r="T635" s="1"/>
  <c r="U1216"/>
  <c r="R1216"/>
  <c r="T1216" s="1"/>
  <c r="U704"/>
  <c r="W704" s="1"/>
  <c r="R704"/>
  <c r="T704" s="1"/>
  <c r="U582"/>
  <c r="R582"/>
  <c r="T582" s="1"/>
  <c r="U1223"/>
  <c r="W1223" s="1"/>
  <c r="R1223"/>
  <c r="T1223" s="1"/>
  <c r="U615"/>
  <c r="R615"/>
  <c r="T615" s="1"/>
  <c r="U257"/>
  <c r="W257" s="1"/>
  <c r="R257"/>
  <c r="T257" s="1"/>
  <c r="U1200"/>
  <c r="R1200"/>
  <c r="T1200" s="1"/>
  <c r="U1272"/>
  <c r="W1272" s="1"/>
  <c r="R1272"/>
  <c r="T1272" s="1"/>
  <c r="U660"/>
  <c r="R660"/>
  <c r="T660" s="1"/>
  <c r="U630"/>
  <c r="W630" s="1"/>
  <c r="R630"/>
  <c r="T630" s="1"/>
  <c r="U163"/>
  <c r="R163"/>
  <c r="T163" s="1"/>
  <c r="U1060"/>
  <c r="W1060" s="1"/>
  <c r="R1060"/>
  <c r="T1060" s="1"/>
  <c r="U965"/>
  <c r="R965"/>
  <c r="T965" s="1"/>
  <c r="U654"/>
  <c r="W654" s="1"/>
  <c r="R654"/>
  <c r="T654" s="1"/>
  <c r="U291"/>
  <c r="R291"/>
  <c r="T291" s="1"/>
  <c r="U389"/>
  <c r="W389" s="1"/>
  <c r="R389"/>
  <c r="T389" s="1"/>
  <c r="U317"/>
  <c r="R317"/>
  <c r="T317" s="1"/>
  <c r="U528"/>
  <c r="W528" s="1"/>
  <c r="R528"/>
  <c r="T528" s="1"/>
  <c r="U754"/>
  <c r="R754"/>
  <c r="T754" s="1"/>
  <c r="U1031"/>
  <c r="W1031" s="1"/>
  <c r="R1031"/>
  <c r="T1031" s="1"/>
  <c r="U420"/>
  <c r="R420"/>
  <c r="T420" s="1"/>
  <c r="U381"/>
  <c r="W381" s="1"/>
  <c r="R381"/>
  <c r="T381" s="1"/>
  <c r="U986"/>
  <c r="R986"/>
  <c r="T986" s="1"/>
  <c r="U480"/>
  <c r="W480" s="1"/>
  <c r="R480"/>
  <c r="T480" s="1"/>
  <c r="U805"/>
  <c r="R805"/>
  <c r="T805" s="1"/>
  <c r="U504"/>
  <c r="W504" s="1"/>
  <c r="R504"/>
  <c r="T504" s="1"/>
  <c r="U129"/>
  <c r="R129"/>
  <c r="T129" s="1"/>
  <c r="U1064"/>
  <c r="W1064" s="1"/>
  <c r="R1064"/>
  <c r="T1064" s="1"/>
  <c r="U601"/>
  <c r="R601"/>
  <c r="T601" s="1"/>
  <c r="U503"/>
  <c r="W503" s="1"/>
  <c r="R503"/>
  <c r="T503" s="1"/>
  <c r="U794"/>
  <c r="R794"/>
  <c r="T794" s="1"/>
  <c r="U512"/>
  <c r="W512" s="1"/>
  <c r="R512"/>
  <c r="T512" s="1"/>
  <c r="U1052"/>
  <c r="R1052"/>
  <c r="T1052" s="1"/>
  <c r="U488"/>
  <c r="W488" s="1"/>
  <c r="R488"/>
  <c r="T488" s="1"/>
  <c r="U271"/>
  <c r="R271"/>
  <c r="T271" s="1"/>
  <c r="U517"/>
  <c r="W517" s="1"/>
  <c r="R517"/>
  <c r="T517" s="1"/>
  <c r="U1078"/>
  <c r="R1078"/>
  <c r="T1078" s="1"/>
  <c r="U924"/>
  <c r="W924" s="1"/>
  <c r="R924"/>
  <c r="T924" s="1"/>
  <c r="U1263"/>
  <c r="R1263"/>
  <c r="T1263" s="1"/>
  <c r="U137"/>
  <c r="W137" s="1"/>
  <c r="R137"/>
  <c r="T137" s="1"/>
  <c r="U154"/>
  <c r="R154"/>
  <c r="T154" s="1"/>
  <c r="U558"/>
  <c r="W558" s="1"/>
  <c r="R558"/>
  <c r="T558" s="1"/>
  <c r="U164"/>
  <c r="R164"/>
  <c r="T164" s="1"/>
  <c r="U1281"/>
  <c r="W1281" s="1"/>
  <c r="R1281"/>
  <c r="T1281" s="1"/>
  <c r="U331"/>
  <c r="R331"/>
  <c r="T331" s="1"/>
  <c r="U332"/>
  <c r="W332" s="1"/>
  <c r="R332"/>
  <c r="T332" s="1"/>
  <c r="U766"/>
  <c r="R766"/>
  <c r="T766" s="1"/>
  <c r="U197"/>
  <c r="W197" s="1"/>
  <c r="R197"/>
  <c r="T197" s="1"/>
  <c r="U1222"/>
  <c r="R1222"/>
  <c r="T1222" s="1"/>
  <c r="U1186"/>
  <c r="W1186" s="1"/>
  <c r="R1186"/>
  <c r="T1186" s="1"/>
  <c r="U874"/>
  <c r="R874"/>
  <c r="T874" s="1"/>
  <c r="U810"/>
  <c r="W810" s="1"/>
  <c r="R810"/>
  <c r="T810" s="1"/>
  <c r="U461"/>
  <c r="R461"/>
  <c r="T461" s="1"/>
  <c r="U460"/>
  <c r="W460" s="1"/>
  <c r="R460"/>
  <c r="T460" s="1"/>
  <c r="U320"/>
  <c r="R320"/>
  <c r="T320" s="1"/>
  <c r="U315"/>
  <c r="W315" s="1"/>
  <c r="R315"/>
  <c r="T315" s="1"/>
  <c r="U761"/>
  <c r="R761"/>
  <c r="T761" s="1"/>
  <c r="U456"/>
  <c r="W456" s="1"/>
  <c r="R456"/>
  <c r="T456" s="1"/>
  <c r="U196"/>
  <c r="R196"/>
  <c r="T196" s="1"/>
  <c r="U141"/>
  <c r="W141" s="1"/>
  <c r="R141"/>
  <c r="T141" s="1"/>
  <c r="U643"/>
  <c r="R643"/>
  <c r="T643" s="1"/>
  <c r="U913"/>
  <c r="W913" s="1"/>
  <c r="R913"/>
  <c r="T913" s="1"/>
  <c r="U898"/>
  <c r="R898"/>
  <c r="T898" s="1"/>
  <c r="U627"/>
  <c r="W627" s="1"/>
  <c r="R627"/>
  <c r="T627" s="1"/>
  <c r="U144"/>
  <c r="R144"/>
  <c r="T144" s="1"/>
  <c r="U587"/>
  <c r="W587" s="1"/>
  <c r="R587"/>
  <c r="T587" s="1"/>
  <c r="U516"/>
  <c r="R516"/>
  <c r="T516" s="1"/>
  <c r="U657"/>
  <c r="W657" s="1"/>
  <c r="R657"/>
  <c r="T657" s="1"/>
  <c r="U275"/>
  <c r="R275"/>
  <c r="T275" s="1"/>
  <c r="U726"/>
  <c r="W726" s="1"/>
  <c r="R726"/>
  <c r="T726" s="1"/>
  <c r="U238"/>
  <c r="R238"/>
  <c r="T238" s="1"/>
  <c r="U744"/>
  <c r="W744" s="1"/>
  <c r="R744"/>
  <c r="T744" s="1"/>
  <c r="U912"/>
  <c r="R912"/>
  <c r="T912" s="1"/>
  <c r="U758"/>
  <c r="W758" s="1"/>
  <c r="R758"/>
  <c r="T758" s="1"/>
  <c r="U469"/>
  <c r="R469"/>
  <c r="T469" s="1"/>
  <c r="U669"/>
  <c r="W669" s="1"/>
  <c r="R669"/>
  <c r="T669" s="1"/>
  <c r="U536"/>
  <c r="R536"/>
  <c r="T536" s="1"/>
  <c r="U863"/>
  <c r="W863" s="1"/>
  <c r="R863"/>
  <c r="T863" s="1"/>
  <c r="U862"/>
  <c r="R862"/>
  <c r="T862" s="1"/>
  <c r="U584"/>
  <c r="W584" s="1"/>
  <c r="R584"/>
  <c r="T584" s="1"/>
  <c r="U1069"/>
  <c r="R1069"/>
  <c r="T1069" s="1"/>
  <c r="U802"/>
  <c r="W802" s="1"/>
  <c r="R802"/>
  <c r="T802" s="1"/>
  <c r="U412"/>
  <c r="R412"/>
  <c r="T412" s="1"/>
  <c r="U428"/>
  <c r="W428" s="1"/>
  <c r="R428"/>
  <c r="T428" s="1"/>
  <c r="U778"/>
  <c r="R778"/>
  <c r="T778" s="1"/>
  <c r="U529"/>
  <c r="W529" s="1"/>
  <c r="R529"/>
  <c r="T529" s="1"/>
  <c r="U709"/>
  <c r="R709"/>
  <c r="T709" s="1"/>
  <c r="U171"/>
  <c r="W171" s="1"/>
  <c r="R171"/>
  <c r="T171" s="1"/>
  <c r="U571"/>
  <c r="R571"/>
  <c r="T571" s="1"/>
  <c r="U294"/>
  <c r="W294" s="1"/>
  <c r="R294"/>
  <c r="T294" s="1"/>
  <c r="U981"/>
  <c r="R981"/>
  <c r="T981" s="1"/>
  <c r="U887"/>
  <c r="W887" s="1"/>
  <c r="R887"/>
  <c r="T887" s="1"/>
  <c r="U513"/>
  <c r="R513"/>
  <c r="T513" s="1"/>
  <c r="U247"/>
  <c r="W247" s="1"/>
  <c r="R247"/>
  <c r="T247" s="1"/>
  <c r="U482"/>
  <c r="R482"/>
  <c r="T482" s="1"/>
  <c r="U1061"/>
  <c r="R1061"/>
  <c r="T1061" s="1"/>
  <c r="U593"/>
  <c r="R593"/>
  <c r="T593" s="1"/>
  <c r="U890"/>
  <c r="R890"/>
  <c r="T890" s="1"/>
  <c r="U619"/>
  <c r="R619"/>
  <c r="T619" s="1"/>
  <c r="U99"/>
  <c r="R99"/>
  <c r="T99" s="1"/>
  <c r="U617"/>
  <c r="R617"/>
  <c r="T617" s="1"/>
  <c r="U737"/>
  <c r="R737"/>
  <c r="T737" s="1"/>
  <c r="U323"/>
  <c r="R323"/>
  <c r="T323" s="1"/>
  <c r="U705"/>
  <c r="R705"/>
  <c r="T705" s="1"/>
  <c r="U1011"/>
  <c r="R1011"/>
  <c r="T1011" s="1"/>
  <c r="U242"/>
  <c r="R242"/>
  <c r="T242" s="1"/>
  <c r="U183"/>
  <c r="R183"/>
  <c r="T183" s="1"/>
  <c r="U753"/>
  <c r="R753"/>
  <c r="T753" s="1"/>
  <c r="U982"/>
  <c r="R982"/>
  <c r="T982" s="1"/>
  <c r="U112"/>
  <c r="R112"/>
  <c r="T112" s="1"/>
  <c r="U191"/>
  <c r="R191"/>
  <c r="T191" s="1"/>
  <c r="U296"/>
  <c r="R296"/>
  <c r="T296" s="1"/>
  <c r="U722"/>
  <c r="R722"/>
  <c r="T722" s="1"/>
  <c r="U895"/>
  <c r="R895"/>
  <c r="T895" s="1"/>
  <c r="U468"/>
  <c r="R468"/>
  <c r="T468" s="1"/>
  <c r="U309"/>
  <c r="R309"/>
  <c r="T309" s="1"/>
  <c r="U116"/>
  <c r="R116"/>
  <c r="T116" s="1"/>
  <c r="U352"/>
  <c r="R352"/>
  <c r="T352" s="1"/>
  <c r="U186"/>
  <c r="R186"/>
  <c r="T186" s="1"/>
  <c r="U214"/>
  <c r="R214"/>
  <c r="T214" s="1"/>
  <c r="U130"/>
  <c r="R130"/>
  <c r="T130" s="1"/>
  <c r="U151"/>
  <c r="R151"/>
  <c r="T151" s="1"/>
  <c r="U229"/>
  <c r="R229"/>
  <c r="T229" s="1"/>
  <c r="U343"/>
  <c r="R343"/>
  <c r="T343" s="1"/>
  <c r="U748"/>
  <c r="R748"/>
  <c r="T748" s="1"/>
  <c r="U901"/>
  <c r="R901"/>
  <c r="T901" s="1"/>
  <c r="U448"/>
  <c r="R448"/>
  <c r="T448" s="1"/>
  <c r="U234"/>
  <c r="R234"/>
  <c r="T234" s="1"/>
  <c r="U1048"/>
  <c r="R1048"/>
  <c r="T1048" s="1"/>
  <c r="U148"/>
  <c r="G148" s="1"/>
  <c r="R148"/>
  <c r="T148" s="1"/>
  <c r="U875"/>
  <c r="R875"/>
  <c r="T875" s="1"/>
  <c r="U282"/>
  <c r="R282"/>
  <c r="T282" s="1"/>
  <c r="U351"/>
  <c r="W351" s="1"/>
  <c r="R351"/>
  <c r="T351" s="1"/>
  <c r="U350"/>
  <c r="R350"/>
  <c r="T350" s="1"/>
  <c r="U1013"/>
  <c r="G1013" s="1"/>
  <c r="R1013"/>
  <c r="T1013" s="1"/>
  <c r="U232"/>
  <c r="W232" s="1"/>
  <c r="R232"/>
  <c r="T232" s="1"/>
  <c r="U679"/>
  <c r="G679" s="1"/>
  <c r="R679"/>
  <c r="T679" s="1"/>
  <c r="U930"/>
  <c r="R930"/>
  <c r="T930" s="1"/>
  <c r="U98"/>
  <c r="R98"/>
  <c r="T98" s="1"/>
  <c r="U1382"/>
  <c r="W1382" s="1"/>
  <c r="U80"/>
  <c r="U1344"/>
  <c r="W1344" s="1"/>
  <c r="U675"/>
  <c r="U1369"/>
  <c r="U30"/>
  <c r="U432"/>
  <c r="W432" s="1"/>
  <c r="U40"/>
  <c r="U945"/>
  <c r="G945" s="1"/>
  <c r="U1447"/>
  <c r="W1447" s="1"/>
  <c r="U1466"/>
  <c r="W1466" s="1"/>
  <c r="U79"/>
  <c r="U29"/>
  <c r="U43"/>
  <c r="U569"/>
  <c r="G569" s="1"/>
  <c r="U431"/>
  <c r="U1394"/>
  <c r="W1394" s="1"/>
  <c r="U1358"/>
  <c r="W1358" s="1"/>
  <c r="U1351"/>
  <c r="W1351" s="1"/>
  <c r="U13"/>
  <c r="U1434"/>
  <c r="W1434" s="1"/>
  <c r="U26"/>
  <c r="U11"/>
  <c r="G824"/>
  <c r="W824"/>
  <c r="U10"/>
  <c r="G1014"/>
  <c r="W1014"/>
  <c r="G498"/>
  <c r="W498"/>
  <c r="G646"/>
  <c r="W646"/>
  <c r="G962"/>
  <c r="W962"/>
  <c r="G328"/>
  <c r="W328"/>
  <c r="G453"/>
  <c r="W453"/>
  <c r="G261"/>
  <c r="W261"/>
  <c r="G236"/>
  <c r="W236"/>
  <c r="G1321"/>
  <c r="W1321"/>
  <c r="G740"/>
  <c r="W740"/>
  <c r="G559"/>
  <c r="W559"/>
  <c r="G131"/>
  <c r="W131"/>
  <c r="G1107"/>
  <c r="W1107"/>
  <c r="G1220"/>
  <c r="W1220"/>
  <c r="G265"/>
  <c r="W265"/>
  <c r="G1238"/>
  <c r="W1238"/>
  <c r="G1134"/>
  <c r="W1134"/>
  <c r="G355"/>
  <c r="G1116"/>
  <c r="W1116"/>
  <c r="G864"/>
  <c r="W864"/>
  <c r="G915"/>
  <c r="W915"/>
  <c r="G1152"/>
  <c r="W1152"/>
  <c r="G370"/>
  <c r="W370"/>
  <c r="G459"/>
  <c r="W459"/>
  <c r="G228"/>
  <c r="G413"/>
  <c r="W413"/>
  <c r="G976"/>
  <c r="W976"/>
  <c r="G161"/>
  <c r="W161"/>
  <c r="G1217"/>
  <c r="W1217"/>
  <c r="G1000"/>
  <c r="W1000"/>
  <c r="G1233"/>
  <c r="G1072"/>
  <c r="W1072"/>
  <c r="G837"/>
  <c r="W837"/>
  <c r="G841"/>
  <c r="W841"/>
  <c r="G118"/>
  <c r="W118"/>
  <c r="G235"/>
  <c r="W235"/>
  <c r="G580"/>
  <c r="W580"/>
  <c r="G589"/>
  <c r="G256"/>
  <c r="W256"/>
  <c r="G680"/>
  <c r="W680"/>
  <c r="G884"/>
  <c r="W884"/>
  <c r="G400"/>
  <c r="G854"/>
  <c r="W854"/>
  <c r="G733"/>
  <c r="W733"/>
  <c r="G792"/>
  <c r="W792"/>
  <c r="G849"/>
  <c r="W849"/>
  <c r="G977"/>
  <c r="W977"/>
  <c r="G973"/>
  <c r="W973"/>
  <c r="G762"/>
  <c r="W762"/>
  <c r="G779"/>
  <c r="W779"/>
  <c r="G313"/>
  <c r="W313"/>
  <c r="G1089"/>
  <c r="W1089"/>
  <c r="U1353"/>
  <c r="W1353" s="1"/>
  <c r="U135"/>
  <c r="U1432"/>
  <c r="G1432" s="1"/>
  <c r="U1370"/>
  <c r="U1469"/>
  <c r="W1469" s="1"/>
  <c r="U1427"/>
  <c r="U556"/>
  <c r="W556" s="1"/>
  <c r="U54"/>
  <c r="U610"/>
  <c r="G610" s="1"/>
  <c r="U1365"/>
  <c r="U58"/>
  <c r="U1123"/>
  <c r="U712"/>
  <c r="G712" s="1"/>
  <c r="U82"/>
  <c r="U1465"/>
  <c r="W1465" s="1"/>
  <c r="U1435"/>
  <c r="U1380"/>
  <c r="G1380" s="1"/>
  <c r="U35"/>
  <c r="U1336"/>
  <c r="W1336" s="1"/>
  <c r="U1476"/>
  <c r="U1350"/>
  <c r="G1350" s="1"/>
  <c r="U509"/>
  <c r="U1311"/>
  <c r="G1311" s="1"/>
  <c r="U749"/>
  <c r="U1431"/>
  <c r="W1431" s="1"/>
  <c r="U85"/>
  <c r="U27"/>
  <c r="U1390"/>
  <c r="U42"/>
  <c r="U52"/>
  <c r="U711"/>
  <c r="G711" s="1"/>
  <c r="G414"/>
  <c r="W414"/>
  <c r="U1372"/>
  <c r="U92"/>
  <c r="G759"/>
  <c r="W759"/>
  <c r="G903"/>
  <c r="W903"/>
  <c r="G683"/>
  <c r="W683"/>
  <c r="U9"/>
  <c r="U687"/>
  <c r="W687" s="1"/>
  <c r="U66"/>
  <c r="U697"/>
  <c r="G697" s="1"/>
  <c r="U1443"/>
  <c r="U713"/>
  <c r="G713" s="1"/>
  <c r="U969"/>
  <c r="U1449"/>
  <c r="W1449" s="1"/>
  <c r="U1417"/>
  <c r="U1416"/>
  <c r="W1416" s="1"/>
  <c r="U62"/>
  <c r="U18"/>
  <c r="U39"/>
  <c r="U70"/>
  <c r="U1388"/>
  <c r="U1386"/>
  <c r="W1386" s="1"/>
  <c r="U36"/>
  <c r="U1335"/>
  <c r="W1335" s="1"/>
  <c r="U1444"/>
  <c r="U51"/>
  <c r="U1058"/>
  <c r="U581"/>
  <c r="W581" s="1"/>
  <c r="U1356"/>
  <c r="U1355"/>
  <c r="U834"/>
  <c r="W834" s="1"/>
  <c r="U1423"/>
  <c r="G1423" s="1"/>
  <c r="U1359"/>
  <c r="U1480"/>
  <c r="W1480" s="1"/>
  <c r="U48"/>
  <c r="U28"/>
  <c r="G28" s="1"/>
  <c r="U716"/>
  <c r="W716" s="1"/>
  <c r="U47"/>
  <c r="U1395"/>
  <c r="W1395" s="1"/>
  <c r="U1348"/>
  <c r="U1160"/>
  <c r="W1160" s="1"/>
  <c r="U1478"/>
  <c r="W1478" s="1"/>
  <c r="U91"/>
  <c r="U1438"/>
  <c r="U46"/>
  <c r="U76"/>
  <c r="U882"/>
  <c r="W882" s="1"/>
  <c r="U67"/>
  <c r="U1410"/>
  <c r="W1410" s="1"/>
  <c r="U1396"/>
  <c r="W1396" s="1"/>
  <c r="U1414"/>
  <c r="G1414" s="1"/>
  <c r="U568"/>
  <c r="U1357"/>
  <c r="G1357" s="1"/>
  <c r="U1349"/>
  <c r="U1393"/>
  <c r="W1393" s="1"/>
  <c r="U1385"/>
  <c r="U44"/>
  <c r="U1448"/>
  <c r="W1448" s="1"/>
  <c r="U49"/>
  <c r="U53"/>
  <c r="U1451"/>
  <c r="G1451" s="1"/>
  <c r="U1243"/>
  <c r="G1243" s="1"/>
  <c r="U1408"/>
  <c r="G1408" s="1"/>
  <c r="U1373"/>
  <c r="U1341"/>
  <c r="U1424"/>
  <c r="G1424" s="1"/>
  <c r="U1409"/>
  <c r="G1409" s="1"/>
  <c r="U1375"/>
  <c r="U31"/>
  <c r="G31" s="1"/>
  <c r="U136"/>
  <c r="G885"/>
  <c r="W885"/>
  <c r="W803"/>
  <c r="G1185"/>
  <c r="W1185"/>
  <c r="G1127"/>
  <c r="W1127"/>
  <c r="G1276"/>
  <c r="W1276"/>
  <c r="G1270"/>
  <c r="W1270"/>
  <c r="U609"/>
  <c r="W609" s="1"/>
  <c r="G518"/>
  <c r="W518"/>
  <c r="G479"/>
  <c r="G756"/>
  <c r="W756"/>
  <c r="G829"/>
  <c r="W829"/>
  <c r="G212"/>
  <c r="W212"/>
  <c r="G1306"/>
  <c r="W1306"/>
  <c r="G1150"/>
  <c r="G613"/>
  <c r="W613"/>
  <c r="G692"/>
  <c r="W692"/>
  <c r="G1241"/>
  <c r="W1241"/>
  <c r="G673"/>
  <c r="W673"/>
  <c r="U1425"/>
  <c r="W1425" s="1"/>
  <c r="U248"/>
  <c r="G248" s="1"/>
  <c r="U1407"/>
  <c r="G1407" s="1"/>
  <c r="U1415"/>
  <c r="G1415" s="1"/>
  <c r="U1142"/>
  <c r="G1142" s="1"/>
  <c r="U698"/>
  <c r="G698" s="1"/>
  <c r="U1172"/>
  <c r="W1172" s="1"/>
  <c r="U1381"/>
  <c r="W1381" s="1"/>
  <c r="U1420"/>
  <c r="W1420" s="1"/>
  <c r="U33"/>
  <c r="U893"/>
  <c r="G893" s="1"/>
  <c r="U65"/>
  <c r="U304"/>
  <c r="W304" s="1"/>
  <c r="U19"/>
  <c r="U12"/>
  <c r="G12" s="1"/>
  <c r="U22"/>
  <c r="U1405"/>
  <c r="U56"/>
  <c r="U492"/>
  <c r="W492" s="1"/>
  <c r="U87"/>
  <c r="W87" s="1"/>
  <c r="U57"/>
  <c r="U86"/>
  <c r="U1332"/>
  <c r="G1126"/>
  <c r="W1126"/>
  <c r="G1228"/>
  <c r="W1228"/>
  <c r="G394"/>
  <c r="W394"/>
  <c r="G527"/>
  <c r="W527"/>
  <c r="W873"/>
  <c r="G590"/>
  <c r="W590"/>
  <c r="G493"/>
  <c r="W493"/>
  <c r="G900"/>
  <c r="W900"/>
  <c r="G1148"/>
  <c r="W1148"/>
  <c r="G999"/>
  <c r="W999"/>
  <c r="G1215"/>
  <c r="W1215"/>
  <c r="G543"/>
  <c r="W543"/>
  <c r="G398"/>
  <c r="W398"/>
  <c r="G1090"/>
  <c r="W1090"/>
  <c r="W1226"/>
  <c r="G1176"/>
  <c r="W1176"/>
  <c r="G1264"/>
  <c r="W1264"/>
  <c r="G406"/>
  <c r="W406"/>
  <c r="G1138"/>
  <c r="W1138"/>
  <c r="G1111"/>
  <c r="W1111"/>
  <c r="G621"/>
  <c r="W621"/>
  <c r="G446"/>
  <c r="W446"/>
  <c r="G240"/>
  <c r="W240"/>
  <c r="G496"/>
  <c r="W496"/>
  <c r="G994"/>
  <c r="W994"/>
  <c r="W878"/>
  <c r="G953"/>
  <c r="W953"/>
  <c r="W377"/>
  <c r="G620"/>
  <c r="W620"/>
  <c r="G96"/>
  <c r="W96"/>
  <c r="G329"/>
  <c r="W329"/>
  <c r="G333"/>
  <c r="W333"/>
  <c r="W117"/>
  <c r="G215"/>
  <c r="W215"/>
  <c r="G508"/>
  <c r="W508"/>
  <c r="G336"/>
  <c r="W336"/>
  <c r="G227"/>
  <c r="W227"/>
  <c r="G401"/>
  <c r="W401"/>
  <c r="G949"/>
  <c r="W949"/>
  <c r="G353"/>
  <c r="W353"/>
  <c r="G284"/>
  <c r="W284"/>
  <c r="G935"/>
  <c r="W935"/>
  <c r="G521"/>
  <c r="W521"/>
  <c r="G616"/>
  <c r="W616"/>
  <c r="G905"/>
  <c r="W905"/>
  <c r="G548"/>
  <c r="W548"/>
  <c r="G405"/>
  <c r="W405"/>
  <c r="G666"/>
  <c r="W666"/>
  <c r="G532"/>
  <c r="W532"/>
  <c r="G366"/>
  <c r="W366"/>
  <c r="G388"/>
  <c r="W388"/>
  <c r="U1378"/>
  <c r="U1362"/>
  <c r="G1245"/>
  <c r="W1245"/>
  <c r="G445"/>
  <c r="W445"/>
  <c r="G1021"/>
  <c r="W1021"/>
  <c r="G1055"/>
  <c r="W1055"/>
  <c r="G410"/>
  <c r="W410"/>
  <c r="G1262"/>
  <c r="W1262"/>
  <c r="W297"/>
  <c r="G889"/>
  <c r="W889"/>
  <c r="G362"/>
  <c r="W362"/>
  <c r="G440"/>
  <c r="W440"/>
  <c r="W1085"/>
  <c r="G1229"/>
  <c r="W1229"/>
  <c r="G273"/>
  <c r="W273"/>
  <c r="G1326"/>
  <c r="W1326"/>
  <c r="W906"/>
  <c r="G851"/>
  <c r="W851"/>
  <c r="G233"/>
  <c r="W233"/>
  <c r="G796"/>
  <c r="W796"/>
  <c r="G678"/>
  <c r="W678"/>
  <c r="G1319"/>
  <c r="W1319"/>
  <c r="G787"/>
  <c r="W787"/>
  <c r="G375"/>
  <c r="W375"/>
  <c r="G534"/>
  <c r="W534"/>
  <c r="G980"/>
  <c r="W980"/>
  <c r="G996"/>
  <c r="W996"/>
  <c r="G777"/>
  <c r="W777"/>
  <c r="G937"/>
  <c r="W937"/>
  <c r="G739"/>
  <c r="W739"/>
  <c r="G354"/>
  <c r="W354"/>
  <c r="U817"/>
  <c r="W817" s="1"/>
  <c r="G1162"/>
  <c r="W1162"/>
  <c r="G1124"/>
  <c r="G958"/>
  <c r="W958"/>
  <c r="G310"/>
  <c r="W310"/>
  <c r="G489"/>
  <c r="W489"/>
  <c r="G880"/>
  <c r="W880"/>
  <c r="G860"/>
  <c r="W860"/>
  <c r="G798"/>
  <c r="W798"/>
  <c r="G1086"/>
  <c r="U1133"/>
  <c r="W1133" s="1"/>
  <c r="U1436"/>
  <c r="G1436" s="1"/>
  <c r="U1421"/>
  <c r="G1421" s="1"/>
  <c r="U1433"/>
  <c r="G1433" s="1"/>
  <c r="U1361"/>
  <c r="U1242"/>
  <c r="G1242" s="1"/>
  <c r="U1446"/>
  <c r="W1446" s="1"/>
  <c r="U307"/>
  <c r="W307" s="1"/>
  <c r="U1450"/>
  <c r="W1450" s="1"/>
  <c r="U1371"/>
  <c r="U830"/>
  <c r="G830" s="1"/>
  <c r="U1401"/>
  <c r="G1401" s="1"/>
  <c r="U55"/>
  <c r="U21"/>
  <c r="W21" s="1"/>
  <c r="U1342"/>
  <c r="G1342" s="1"/>
  <c r="U1347"/>
  <c r="U1171"/>
  <c r="G1171" s="1"/>
  <c r="U90"/>
  <c r="G90" s="1"/>
  <c r="U1384"/>
  <c r="U1165"/>
  <c r="W1165" s="1"/>
  <c r="U1412"/>
  <c r="W1412" s="1"/>
  <c r="U1379"/>
  <c r="G1379" s="1"/>
  <c r="G1114"/>
  <c r="W1114"/>
  <c r="G334"/>
  <c r="W334"/>
  <c r="G1066"/>
  <c r="W1066"/>
  <c r="G594"/>
  <c r="W594"/>
  <c r="G1221"/>
  <c r="W1221"/>
  <c r="G379"/>
  <c r="W379"/>
  <c r="G1097"/>
  <c r="W1097"/>
  <c r="G600"/>
  <c r="W600"/>
  <c r="G390"/>
  <c r="G804"/>
  <c r="W804"/>
  <c r="G682"/>
  <c r="G1317"/>
  <c r="W1317"/>
  <c r="G1188"/>
  <c r="W1188"/>
  <c r="G1018"/>
  <c r="W1018"/>
  <c r="G1285"/>
  <c r="G773"/>
  <c r="W773"/>
  <c r="G1075"/>
  <c r="W1075"/>
  <c r="G700"/>
  <c r="W700"/>
  <c r="G339"/>
  <c r="W339"/>
  <c r="G605"/>
  <c r="W605"/>
  <c r="G564"/>
  <c r="W564"/>
  <c r="G1091"/>
  <c r="W1091"/>
  <c r="G583"/>
  <c r="W583"/>
  <c r="G551"/>
  <c r="W551"/>
  <c r="G1128"/>
  <c r="G494"/>
  <c r="W494"/>
  <c r="G1030"/>
  <c r="W1030"/>
  <c r="G1219"/>
  <c r="W1219"/>
  <c r="G847"/>
  <c r="G1003"/>
  <c r="W1003"/>
  <c r="G938"/>
  <c r="W938"/>
  <c r="G870"/>
  <c r="W870"/>
  <c r="G155"/>
  <c r="W155"/>
  <c r="G303"/>
  <c r="W303"/>
  <c r="G952"/>
  <c r="W952"/>
  <c r="G985"/>
  <c r="W985"/>
  <c r="G790"/>
  <c r="W790"/>
  <c r="G252"/>
  <c r="W252"/>
  <c r="G859"/>
  <c r="W859"/>
  <c r="G1184"/>
  <c r="W1184"/>
  <c r="G104"/>
  <c r="W104"/>
  <c r="G311"/>
  <c r="W311"/>
  <c r="G280"/>
  <c r="W280"/>
  <c r="G103"/>
  <c r="W103"/>
  <c r="G612"/>
  <c r="G126"/>
  <c r="W126"/>
  <c r="G425"/>
  <c r="W425"/>
  <c r="G286"/>
  <c r="W286"/>
  <c r="G361"/>
  <c r="W361"/>
  <c r="G651"/>
  <c r="G651" i="1" s="1"/>
  <c r="G561" i="2"/>
  <c r="W561"/>
  <c r="G993"/>
  <c r="W993"/>
  <c r="U1360"/>
  <c r="W1360" s="1"/>
  <c r="U305"/>
  <c r="W305" s="1"/>
  <c r="U592"/>
  <c r="G592" s="1"/>
  <c r="U88"/>
  <c r="U15"/>
  <c r="U64"/>
  <c r="G64" s="1"/>
  <c r="U1402"/>
  <c r="W1402" s="1"/>
  <c r="U1440"/>
  <c r="G1440" s="1"/>
  <c r="U1057"/>
  <c r="G1057" s="1"/>
  <c r="U1406"/>
  <c r="W1406" s="1"/>
  <c r="U59"/>
  <c r="U1337"/>
  <c r="W1337" s="1"/>
  <c r="U1398"/>
  <c r="W1398" s="1"/>
  <c r="U1399"/>
  <c r="W1399" s="1"/>
  <c r="U1120"/>
  <c r="W1120" s="1"/>
  <c r="U89"/>
  <c r="U1400"/>
  <c r="G1400" s="1"/>
  <c r="U1411"/>
  <c r="W1411" s="1"/>
  <c r="U100"/>
  <c r="U81"/>
  <c r="G81" s="1"/>
  <c r="U1428"/>
  <c r="W1428" s="1"/>
  <c r="U1418"/>
  <c r="G1418" s="1"/>
  <c r="U1445"/>
  <c r="G1445" s="1"/>
  <c r="U1352"/>
  <c r="W1352" s="1"/>
  <c r="U50"/>
  <c r="U63"/>
  <c r="W63" s="1"/>
  <c r="U1368"/>
  <c r="U1343"/>
  <c r="G1343" s="1"/>
  <c r="G972"/>
  <c r="W972"/>
  <c r="U1130"/>
  <c r="G1130" s="1"/>
  <c r="U14"/>
  <c r="G201"/>
  <c r="W201"/>
  <c r="G1279"/>
  <c r="W1279"/>
  <c r="G1327"/>
  <c r="W1327"/>
  <c r="G751"/>
  <c r="G931"/>
  <c r="W931"/>
  <c r="U1392"/>
  <c r="U1441"/>
  <c r="G1441" s="1"/>
  <c r="U24"/>
  <c r="U41"/>
  <c r="U101"/>
  <c r="U676"/>
  <c r="W676" s="1"/>
  <c r="U1477"/>
  <c r="W1477" s="1"/>
  <c r="U1083"/>
  <c r="W1083" s="1"/>
  <c r="U1366"/>
  <c r="W1366" s="1"/>
  <c r="U37"/>
  <c r="U84"/>
  <c r="U1479"/>
  <c r="W1479" s="1"/>
  <c r="U1340"/>
  <c r="G1340" s="1"/>
  <c r="U1397"/>
  <c r="G1397" s="1"/>
  <c r="U1437"/>
  <c r="G1437" s="1"/>
  <c r="U140"/>
  <c r="G140" s="1"/>
  <c r="U1426"/>
  <c r="W1426" s="1"/>
  <c r="U1429"/>
  <c r="G1429" s="1"/>
  <c r="U1383"/>
  <c r="W1383" s="1"/>
  <c r="U16"/>
  <c r="U20"/>
  <c r="U1376"/>
  <c r="U1334"/>
  <c r="G1334" s="1"/>
  <c r="U897"/>
  <c r="W897" s="1"/>
  <c r="U61"/>
  <c r="U1442"/>
  <c r="G1442" s="1"/>
  <c r="U7"/>
  <c r="U75"/>
  <c r="U1404"/>
  <c r="W1404" s="1"/>
  <c r="U45"/>
  <c r="U1367"/>
  <c r="W1367" s="1"/>
  <c r="U1413"/>
  <c r="W1413" s="1"/>
  <c r="U1159"/>
  <c r="G1159" s="1"/>
  <c r="U815"/>
  <c r="W815" s="1"/>
  <c r="U1422"/>
  <c r="G1422" s="1"/>
  <c r="U1430"/>
  <c r="W1430" s="1"/>
  <c r="U1439"/>
  <c r="G1439" s="1"/>
  <c r="U60"/>
  <c r="U1419"/>
  <c r="W1419" s="1"/>
  <c r="U83"/>
  <c r="U1178"/>
  <c r="G1178" s="1"/>
  <c r="U68"/>
  <c r="W68" s="1"/>
  <c r="U1481"/>
  <c r="W1481" s="1"/>
  <c r="U34"/>
  <c r="W34" s="1"/>
  <c r="U23"/>
  <c r="G23" s="1"/>
  <c r="U1377"/>
  <c r="U25"/>
  <c r="U1389"/>
  <c r="W1389" s="1"/>
  <c r="U1354"/>
  <c r="G1354" s="1"/>
  <c r="U32"/>
  <c r="U1403"/>
  <c r="U1333"/>
  <c r="U69"/>
  <c r="W69" s="1"/>
  <c r="U567"/>
  <c r="G567" s="1"/>
  <c r="U38"/>
  <c r="G688"/>
  <c r="W688"/>
  <c r="U1387"/>
  <c r="G1387" s="1"/>
  <c r="U1338"/>
  <c r="W1338" s="1"/>
  <c r="U1151"/>
  <c r="G1151" s="1"/>
  <c r="U686"/>
  <c r="G686" s="1"/>
  <c r="U17"/>
  <c r="G760"/>
  <c r="W760"/>
  <c r="G1237"/>
  <c r="G1081"/>
  <c r="W1081"/>
  <c r="U1346"/>
  <c r="U1374"/>
  <c r="W1374" s="1"/>
  <c r="G1175"/>
  <c r="W1175"/>
  <c r="G1308"/>
  <c r="W1308"/>
  <c r="G784"/>
  <c r="W784"/>
  <c r="G1271"/>
  <c r="W1271"/>
  <c r="U8"/>
  <c r="G8" s="1"/>
  <c r="G258"/>
  <c r="W258"/>
  <c r="G731"/>
  <c r="W731"/>
  <c r="W941"/>
  <c r="G1236"/>
  <c r="W1236"/>
  <c r="G1087"/>
  <c r="W1087"/>
  <c r="G622"/>
  <c r="W622"/>
  <c r="G811"/>
  <c r="W811"/>
  <c r="W655"/>
  <c r="G636"/>
  <c r="W636"/>
  <c r="G826"/>
  <c r="W826"/>
  <c r="G664"/>
  <c r="W664"/>
  <c r="G658"/>
  <c r="W658"/>
  <c r="W1299"/>
  <c r="G957"/>
  <c r="W957"/>
  <c r="G283"/>
  <c r="W283"/>
  <c r="U819"/>
  <c r="W819" s="1"/>
  <c r="G800"/>
  <c r="W800"/>
  <c r="G781"/>
  <c r="W781"/>
  <c r="G1169"/>
  <c r="W1169"/>
  <c r="G538"/>
  <c r="G208"/>
  <c r="W208"/>
  <c r="G97"/>
  <c r="W97"/>
  <c r="G467"/>
  <c r="W467"/>
  <c r="G1164"/>
  <c r="W1164"/>
  <c r="G408"/>
  <c r="G1170"/>
  <c r="W1170"/>
  <c r="G955"/>
  <c r="W955"/>
  <c r="G1225"/>
  <c r="W1225"/>
  <c r="G426"/>
  <c r="W426"/>
  <c r="G1183"/>
  <c r="G1195"/>
  <c r="W1195"/>
  <c r="G1103"/>
  <c r="W1103"/>
  <c r="G341"/>
  <c r="W341"/>
  <c r="G484"/>
  <c r="W484"/>
  <c r="G395"/>
  <c r="G886"/>
  <c r="W886"/>
  <c r="G1275"/>
  <c r="W1275"/>
  <c r="G776"/>
  <c r="W776"/>
  <c r="G1141"/>
  <c r="W1141"/>
  <c r="G450"/>
  <c r="G650"/>
  <c r="G650" i="1" s="1"/>
  <c r="W650" i="2"/>
  <c r="G1197"/>
  <c r="W1197"/>
  <c r="G1268"/>
  <c r="W1268"/>
  <c r="G618"/>
  <c r="G618" i="1" s="1"/>
  <c r="W618" i="2"/>
  <c r="G1135"/>
  <c r="G119"/>
  <c r="W119"/>
  <c r="G1292"/>
  <c r="W1292"/>
  <c r="G387"/>
  <c r="W387"/>
  <c r="G728"/>
  <c r="W728"/>
  <c r="G1034"/>
  <c r="G1209"/>
  <c r="W1209"/>
  <c r="G391"/>
  <c r="W391"/>
  <c r="G278"/>
  <c r="W278"/>
  <c r="G399"/>
  <c r="W399"/>
  <c r="G546"/>
  <c r="G572"/>
  <c r="W572"/>
  <c r="G1140"/>
  <c r="W1140"/>
  <c r="G1232"/>
  <c r="W1232"/>
  <c r="G1100"/>
  <c r="W1100"/>
  <c r="G249"/>
  <c r="G801"/>
  <c r="W801"/>
  <c r="G150"/>
  <c r="W150"/>
  <c r="G1199"/>
  <c r="W1199"/>
  <c r="G640"/>
  <c r="W640"/>
  <c r="G1192"/>
  <c r="G843"/>
  <c r="W843"/>
  <c r="G954"/>
  <c r="W954"/>
  <c r="G975"/>
  <c r="W975"/>
  <c r="G1136"/>
  <c r="W1136"/>
  <c r="G966"/>
  <c r="G514"/>
  <c r="W514"/>
  <c r="G372"/>
  <c r="W372"/>
  <c r="G436"/>
  <c r="W436"/>
  <c r="G602"/>
  <c r="W602"/>
  <c r="G902"/>
  <c r="G911"/>
  <c r="W911"/>
  <c r="G1037"/>
  <c r="W1037"/>
  <c r="G771"/>
  <c r="W771"/>
  <c r="G785"/>
  <c r="W785"/>
  <c r="G1302"/>
  <c r="W1302"/>
  <c r="G1137"/>
  <c r="W1137"/>
  <c r="G340"/>
  <c r="W340"/>
  <c r="G853"/>
  <c r="W853"/>
  <c r="G321"/>
  <c r="W321"/>
  <c r="G1216"/>
  <c r="W1216"/>
  <c r="G582"/>
  <c r="W582"/>
  <c r="G615"/>
  <c r="W615"/>
  <c r="G257"/>
  <c r="G1200"/>
  <c r="W1200"/>
  <c r="G782"/>
  <c r="W782"/>
  <c r="G545"/>
  <c r="W545"/>
  <c r="G279"/>
  <c r="W279"/>
  <c r="G806"/>
  <c r="W806"/>
  <c r="G562"/>
  <c r="W562"/>
  <c r="G295"/>
  <c r="W295"/>
  <c r="G525"/>
  <c r="W525"/>
  <c r="G823"/>
  <c r="W823"/>
  <c r="G143"/>
  <c r="W143"/>
  <c r="G237"/>
  <c r="W237"/>
  <c r="W879"/>
  <c r="G1070"/>
  <c r="W1070"/>
  <c r="W330"/>
  <c r="G239"/>
  <c r="W239"/>
  <c r="G316"/>
  <c r="W316"/>
  <c r="G1056"/>
  <c r="W1056"/>
  <c r="G416"/>
  <c r="W416"/>
  <c r="W113"/>
  <c r="G134"/>
  <c r="W134"/>
  <c r="G172"/>
  <c r="W172"/>
  <c r="G262"/>
  <c r="W262"/>
  <c r="G1002"/>
  <c r="W1002"/>
  <c r="G487"/>
  <c r="W487"/>
  <c r="G586"/>
  <c r="W586"/>
  <c r="W1013"/>
  <c r="G176"/>
  <c r="W176"/>
  <c r="G145"/>
  <c r="G1108"/>
  <c r="W1108"/>
  <c r="G665"/>
  <c r="G665" i="1" s="1"/>
  <c r="W665" i="2"/>
  <c r="G1323"/>
  <c r="W1323"/>
  <c r="G245"/>
  <c r="W245"/>
  <c r="G465"/>
  <c r="G495"/>
  <c r="W495"/>
  <c r="G768"/>
  <c r="W768"/>
  <c r="G1211"/>
  <c r="W1211"/>
  <c r="G795"/>
  <c r="W795"/>
  <c r="G430"/>
  <c r="W430"/>
  <c r="G637"/>
  <c r="W637"/>
  <c r="G209"/>
  <c r="W209"/>
  <c r="G434"/>
  <c r="W434"/>
  <c r="U821"/>
  <c r="G98"/>
  <c r="W98"/>
  <c r="G338"/>
  <c r="W338"/>
  <c r="G146"/>
  <c r="W146"/>
  <c r="G274"/>
  <c r="W274"/>
  <c r="G292"/>
  <c r="W292"/>
  <c r="G429"/>
  <c r="W429"/>
  <c r="G701"/>
  <c r="W701"/>
  <c r="G327"/>
  <c r="W327"/>
  <c r="G702"/>
  <c r="W702"/>
  <c r="G225"/>
  <c r="W225"/>
  <c r="G178"/>
  <c r="W178"/>
  <c r="G1305"/>
  <c r="W1305"/>
  <c r="G255"/>
  <c r="W255"/>
  <c r="G928"/>
  <c r="W928"/>
  <c r="G541"/>
  <c r="W541"/>
  <c r="G365"/>
  <c r="W365"/>
  <c r="G1028"/>
  <c r="W1028"/>
  <c r="G1095"/>
  <c r="W1095"/>
  <c r="G625"/>
  <c r="W625"/>
  <c r="G438"/>
  <c r="W438"/>
  <c r="G1059"/>
  <c r="W1059"/>
  <c r="G147"/>
  <c r="W147"/>
  <c r="G1047"/>
  <c r="W1047"/>
  <c r="G848"/>
  <c r="W848"/>
  <c r="G833"/>
  <c r="W833"/>
  <c r="G409"/>
  <c r="W409"/>
  <c r="G929"/>
  <c r="W929"/>
  <c r="W1290"/>
  <c r="G1212"/>
  <c r="W1212"/>
  <c r="G1189"/>
  <c r="W1189"/>
  <c r="G923"/>
  <c r="W923"/>
  <c r="G289"/>
  <c r="W289"/>
  <c r="G1304"/>
  <c r="W1304"/>
  <c r="G988"/>
  <c r="W988"/>
  <c r="G791"/>
  <c r="W791"/>
  <c r="G560"/>
  <c r="W560"/>
  <c r="G832"/>
  <c r="W832"/>
  <c r="G1325"/>
  <c r="W1325"/>
  <c r="G789"/>
  <c r="W789"/>
  <c r="G856"/>
  <c r="W856"/>
  <c r="W470"/>
  <c r="G1158"/>
  <c r="W1158"/>
  <c r="G199"/>
  <c r="W199"/>
  <c r="G1313"/>
  <c r="W1313"/>
  <c r="U78"/>
  <c r="W78" s="1"/>
  <c r="G1161"/>
  <c r="W1161"/>
  <c r="G173"/>
  <c r="W173"/>
  <c r="G1155"/>
  <c r="W1155"/>
  <c r="G1301"/>
  <c r="W1301"/>
  <c r="G542"/>
  <c r="G454"/>
  <c r="W454"/>
  <c r="G253"/>
  <c r="W253"/>
  <c r="G1132"/>
  <c r="W1132"/>
  <c r="G614"/>
  <c r="W614"/>
  <c r="G200"/>
  <c r="W200"/>
  <c r="G1296"/>
  <c r="W1296"/>
  <c r="G1198"/>
  <c r="W1198"/>
  <c r="G476"/>
  <c r="G579"/>
  <c r="W579"/>
  <c r="G1145"/>
  <c r="W1145"/>
  <c r="G1331"/>
  <c r="W1331"/>
  <c r="G1026"/>
  <c r="G127"/>
  <c r="W127"/>
  <c r="G1005"/>
  <c r="W1005"/>
  <c r="G407"/>
  <c r="W407"/>
  <c r="W385"/>
  <c r="G385"/>
  <c r="G324"/>
  <c r="W324"/>
  <c r="G672"/>
  <c r="W672"/>
  <c r="G741"/>
  <c r="G971"/>
  <c r="W971"/>
  <c r="G727"/>
  <c r="W727"/>
  <c r="G270"/>
  <c r="W270"/>
  <c r="G230"/>
  <c r="G998"/>
  <c r="W998"/>
  <c r="G158"/>
  <c r="W158"/>
  <c r="G319"/>
  <c r="W319"/>
  <c r="G599"/>
  <c r="W599"/>
  <c r="G207"/>
  <c r="G167"/>
  <c r="W167"/>
  <c r="G393"/>
  <c r="G393" i="1" s="1"/>
  <c r="W393" i="2"/>
  <c r="G298"/>
  <c r="W298"/>
  <c r="G871"/>
  <c r="W871"/>
  <c r="G597"/>
  <c r="G745"/>
  <c r="W745"/>
  <c r="G970"/>
  <c r="W970"/>
  <c r="G598"/>
  <c r="W598"/>
  <c r="G577"/>
  <c r="W577"/>
  <c r="G345"/>
  <c r="G499"/>
  <c r="W499"/>
  <c r="G858"/>
  <c r="W858"/>
  <c r="G552"/>
  <c r="W552"/>
  <c r="G855"/>
  <c r="W855"/>
  <c r="G908"/>
  <c r="G633"/>
  <c r="W633"/>
  <c r="G483"/>
  <c r="W483"/>
  <c r="G287"/>
  <c r="W287"/>
  <c r="G356"/>
  <c r="W356"/>
  <c r="G807"/>
  <c r="G956"/>
  <c r="W956"/>
  <c r="G491"/>
  <c r="W491"/>
  <c r="G477"/>
  <c r="W477"/>
  <c r="G156"/>
  <c r="W156"/>
  <c r="G373"/>
  <c r="G1244"/>
  <c r="W1244"/>
  <c r="G1023"/>
  <c r="W1023"/>
  <c r="G360"/>
  <c r="W360"/>
  <c r="G770"/>
  <c r="W770"/>
  <c r="G799"/>
  <c r="G369"/>
  <c r="W369"/>
  <c r="G402"/>
  <c r="W402"/>
  <c r="G342"/>
  <c r="W342"/>
  <c r="G997"/>
  <c r="W997"/>
  <c r="G725"/>
  <c r="G174"/>
  <c r="W174"/>
  <c r="G883"/>
  <c r="W883"/>
  <c r="G190"/>
  <c r="W190"/>
  <c r="G691"/>
  <c r="W691"/>
  <c r="G308"/>
  <c r="W308"/>
  <c r="G866"/>
  <c r="W866"/>
  <c r="G607"/>
  <c r="W607"/>
  <c r="G757"/>
  <c r="W757"/>
  <c r="G690"/>
  <c r="W690"/>
  <c r="G531"/>
  <c r="W531"/>
  <c r="G392"/>
  <c r="W392"/>
  <c r="G710"/>
  <c r="W710"/>
  <c r="G1112"/>
  <c r="W1112"/>
  <c r="G121"/>
  <c r="W121"/>
  <c r="G808"/>
  <c r="W808"/>
  <c r="G175"/>
  <c r="W175"/>
  <c r="G1027"/>
  <c r="W1027"/>
  <c r="G961"/>
  <c r="W961"/>
  <c r="G222"/>
  <c r="W222"/>
  <c r="G769"/>
  <c r="W769"/>
  <c r="G623"/>
  <c r="W623"/>
  <c r="G1015"/>
  <c r="W1015"/>
  <c r="G478"/>
  <c r="W478"/>
  <c r="G540"/>
  <c r="W540"/>
  <c r="G464"/>
  <c r="W464"/>
  <c r="G187"/>
  <c r="W187"/>
  <c r="G520"/>
  <c r="W520"/>
  <c r="G846"/>
  <c r="W846"/>
  <c r="G179"/>
  <c r="W179"/>
  <c r="G707"/>
  <c r="W707"/>
  <c r="G471"/>
  <c r="W471"/>
  <c r="G1082"/>
  <c r="W1082"/>
  <c r="G1322"/>
  <c r="W1322"/>
  <c r="G723"/>
  <c r="G1194"/>
  <c r="W1194"/>
  <c r="G763"/>
  <c r="W763"/>
  <c r="G809"/>
  <c r="W809"/>
  <c r="G1110"/>
  <c r="W1110"/>
  <c r="G105"/>
  <c r="G767"/>
  <c r="W767"/>
  <c r="G1207"/>
  <c r="W1207"/>
  <c r="G671"/>
  <c r="W671"/>
  <c r="G667"/>
  <c r="W667"/>
  <c r="G1119"/>
  <c r="G922"/>
  <c r="W922"/>
  <c r="G1041"/>
  <c r="W1041"/>
  <c r="G555"/>
  <c r="W555"/>
  <c r="G1227"/>
  <c r="W1227"/>
  <c r="G325"/>
  <c r="G1012"/>
  <c r="W1012"/>
  <c r="G992"/>
  <c r="W992"/>
  <c r="G358"/>
  <c r="W358"/>
  <c r="G281"/>
  <c r="W281"/>
  <c r="G1288"/>
  <c r="G1278"/>
  <c r="W1278"/>
  <c r="G1063"/>
  <c r="W1063"/>
  <c r="G1025"/>
  <c r="W1025"/>
  <c r="G383"/>
  <c r="W383"/>
  <c r="G585"/>
  <c r="G1231"/>
  <c r="W1231"/>
  <c r="G1038"/>
  <c r="W1038"/>
  <c r="G386"/>
  <c r="W386"/>
  <c r="G1129"/>
  <c r="W1129"/>
  <c r="G125"/>
  <c r="G1258"/>
  <c r="W1258"/>
  <c r="G357"/>
  <c r="W357"/>
  <c r="G563"/>
  <c r="W563"/>
  <c r="G441"/>
  <c r="W441"/>
  <c r="G1168"/>
  <c r="G1320"/>
  <c r="W1320"/>
  <c r="G1330"/>
  <c r="W1330"/>
  <c r="G793"/>
  <c r="W793"/>
  <c r="G523"/>
  <c r="W523"/>
  <c r="G1125"/>
  <c r="G746"/>
  <c r="W746"/>
  <c r="G251"/>
  <c r="W251"/>
  <c r="G944"/>
  <c r="W944"/>
  <c r="G629"/>
  <c r="W629"/>
  <c r="G506"/>
  <c r="W169"/>
  <c r="G169"/>
  <c r="G881"/>
  <c r="W881"/>
  <c r="G1154"/>
  <c r="W1154"/>
  <c r="G1191"/>
  <c r="W1191"/>
  <c r="G241"/>
  <c r="G631"/>
  <c r="W631"/>
  <c r="G896"/>
  <c r="W896"/>
  <c r="G894"/>
  <c r="W894"/>
  <c r="G872"/>
  <c r="W872"/>
  <c r="G1182"/>
  <c r="G979"/>
  <c r="W979"/>
  <c r="G984"/>
  <c r="W984"/>
  <c r="G755"/>
  <c r="W755"/>
  <c r="G907"/>
  <c r="W907"/>
  <c r="G1310"/>
  <c r="G194"/>
  <c r="W194"/>
  <c r="G1260"/>
  <c r="W1260"/>
  <c r="G1149"/>
  <c r="W1149"/>
  <c r="G780"/>
  <c r="W780"/>
  <c r="G839"/>
  <c r="G1266"/>
  <c r="W1266"/>
  <c r="G835"/>
  <c r="W835"/>
  <c r="G418"/>
  <c r="W418"/>
  <c r="G652"/>
  <c r="W652"/>
  <c r="G1230"/>
  <c r="W1230"/>
  <c r="G995"/>
  <c r="W995"/>
  <c r="G411"/>
  <c r="W411"/>
  <c r="G831"/>
  <c r="W831"/>
  <c r="G660"/>
  <c r="W660"/>
  <c r="G163"/>
  <c r="W163"/>
  <c r="G965"/>
  <c r="W965"/>
  <c r="G654"/>
  <c r="G291"/>
  <c r="W291"/>
  <c r="G389"/>
  <c r="G317"/>
  <c r="W317"/>
  <c r="G754"/>
  <c r="W754"/>
  <c r="G420"/>
  <c r="W420"/>
  <c r="G986"/>
  <c r="W986"/>
  <c r="G480"/>
  <c r="G805"/>
  <c r="W805"/>
  <c r="G129"/>
  <c r="W129"/>
  <c r="G601"/>
  <c r="W601"/>
  <c r="G794"/>
  <c r="W794"/>
  <c r="G512"/>
  <c r="G1052"/>
  <c r="W1052"/>
  <c r="G271"/>
  <c r="W271"/>
  <c r="G1078"/>
  <c r="W1078"/>
  <c r="G1263"/>
  <c r="W1263"/>
  <c r="G137"/>
  <c r="G154"/>
  <c r="W154"/>
  <c r="G164"/>
  <c r="W164"/>
  <c r="G331"/>
  <c r="W331"/>
  <c r="G766"/>
  <c r="W766"/>
  <c r="G197"/>
  <c r="G1222"/>
  <c r="W1222"/>
  <c r="G874"/>
  <c r="W874"/>
  <c r="G461"/>
  <c r="W461"/>
  <c r="G320"/>
  <c r="W320"/>
  <c r="G315"/>
  <c r="G761"/>
  <c r="W761"/>
  <c r="G196"/>
  <c r="W196"/>
  <c r="G643"/>
  <c r="W643"/>
  <c r="G898"/>
  <c r="W898"/>
  <c r="G627"/>
  <c r="W144"/>
  <c r="G144"/>
  <c r="G587"/>
  <c r="G516"/>
  <c r="W516"/>
  <c r="G657"/>
  <c r="G275"/>
  <c r="W275"/>
  <c r="G726"/>
  <c r="G238"/>
  <c r="W238"/>
  <c r="G744"/>
  <c r="G912"/>
  <c r="W912"/>
  <c r="G758"/>
  <c r="G469"/>
  <c r="W469"/>
  <c r="G669"/>
  <c r="G536"/>
  <c r="W536"/>
  <c r="G863"/>
  <c r="G862"/>
  <c r="W862"/>
  <c r="G584"/>
  <c r="G1069"/>
  <c r="W1069"/>
  <c r="G802"/>
  <c r="G412"/>
  <c r="W412"/>
  <c r="G428"/>
  <c r="G778"/>
  <c r="W778"/>
  <c r="G529"/>
  <c r="G709"/>
  <c r="W709"/>
  <c r="G171"/>
  <c r="G571"/>
  <c r="W571"/>
  <c r="G294"/>
  <c r="G981"/>
  <c r="W981"/>
  <c r="G887"/>
  <c r="G513"/>
  <c r="W513"/>
  <c r="G247"/>
  <c r="G797"/>
  <c r="W797"/>
  <c r="G482"/>
  <c r="W482"/>
  <c r="G593"/>
  <c r="W593"/>
  <c r="G619"/>
  <c r="W619"/>
  <c r="G617"/>
  <c r="W617"/>
  <c r="G323"/>
  <c r="W323"/>
  <c r="G1011"/>
  <c r="W1011"/>
  <c r="G183"/>
  <c r="W183"/>
  <c r="G982"/>
  <c r="W982"/>
  <c r="G191"/>
  <c r="W191"/>
  <c r="G722"/>
  <c r="W722"/>
  <c r="G468"/>
  <c r="W468"/>
  <c r="G116"/>
  <c r="W116"/>
  <c r="G186"/>
  <c r="W186"/>
  <c r="G130"/>
  <c r="W130"/>
  <c r="G229"/>
  <c r="W229"/>
  <c r="G748"/>
  <c r="W748"/>
  <c r="G448"/>
  <c r="W448"/>
  <c r="W679"/>
  <c r="G1048"/>
  <c r="W1048"/>
  <c r="G875"/>
  <c r="W875"/>
  <c r="U93"/>
  <c r="G968"/>
  <c r="G431"/>
  <c r="W715"/>
  <c r="G82"/>
  <c r="W1166"/>
  <c r="G1214"/>
  <c r="G772"/>
  <c r="W1461"/>
  <c r="G1373"/>
  <c r="W1459"/>
  <c r="G714"/>
  <c r="W1385"/>
  <c r="W1441"/>
  <c r="W1443"/>
  <c r="G1443"/>
  <c r="G675"/>
  <c r="W675"/>
  <c r="W566"/>
  <c r="G566"/>
  <c r="W1388"/>
  <c r="G1388"/>
  <c r="W693"/>
  <c r="G693"/>
  <c r="W1444"/>
  <c r="G1444"/>
  <c r="W142"/>
  <c r="G142"/>
  <c r="W244"/>
  <c r="G244"/>
  <c r="W696"/>
  <c r="G696"/>
  <c r="W48"/>
  <c r="G48"/>
  <c r="W1462"/>
  <c r="G1462"/>
  <c r="G565"/>
  <c r="W565"/>
  <c r="W474"/>
  <c r="W568"/>
  <c r="G568"/>
  <c r="W1391"/>
  <c r="G1391"/>
  <c r="W1463"/>
  <c r="G1463"/>
  <c r="W1365"/>
  <c r="G1365"/>
  <c r="W1058"/>
  <c r="G1058"/>
  <c r="W1464"/>
  <c r="G1464"/>
  <c r="G575"/>
  <c r="W575"/>
  <c r="G1396"/>
  <c r="W1454"/>
  <c r="G1454"/>
  <c r="W1457"/>
  <c r="G1457"/>
  <c r="W1370"/>
  <c r="G1370"/>
  <c r="W203"/>
  <c r="G203"/>
  <c r="W1016"/>
  <c r="G1016"/>
  <c r="W1213"/>
  <c r="G1213"/>
  <c r="W1123"/>
  <c r="G1123"/>
  <c r="W1442"/>
  <c r="W1452"/>
  <c r="G1452"/>
  <c r="W608"/>
  <c r="G608"/>
  <c r="W122"/>
  <c r="G122"/>
  <c r="W969"/>
  <c r="G969"/>
  <c r="G1425"/>
  <c r="W1417"/>
  <c r="G1417"/>
  <c r="G519"/>
  <c r="W1050"/>
  <c r="G1050"/>
  <c r="W1460"/>
  <c r="G1460"/>
  <c r="W1202"/>
  <c r="G1202"/>
  <c r="G364"/>
  <c r="W1458"/>
  <c r="G1458"/>
  <c r="W830"/>
  <c r="W1455"/>
  <c r="G1455"/>
  <c r="G1348"/>
  <c r="W1348"/>
  <c r="G1345"/>
  <c r="W1345"/>
  <c r="W1476"/>
  <c r="G1476"/>
  <c r="G509"/>
  <c r="W509"/>
  <c r="W1180"/>
  <c r="G1180"/>
  <c r="W1243"/>
  <c r="W606"/>
  <c r="G606"/>
  <c r="G749"/>
  <c r="W749"/>
  <c r="G834"/>
  <c r="G1459"/>
  <c r="W1456"/>
  <c r="G1456"/>
  <c r="W714"/>
  <c r="W772"/>
  <c r="W82"/>
  <c r="W1438"/>
  <c r="G1438"/>
  <c r="G1167"/>
  <c r="W1167"/>
  <c r="G1390"/>
  <c r="W1390"/>
  <c r="W814"/>
  <c r="G814"/>
  <c r="G576"/>
  <c r="W576"/>
  <c r="W106"/>
  <c r="W346"/>
  <c r="G109"/>
  <c r="W109"/>
  <c r="W67"/>
  <c r="G67"/>
  <c r="W1453"/>
  <c r="G1453"/>
  <c r="W458"/>
  <c r="G458"/>
  <c r="G1358" l="1"/>
  <c r="G1478"/>
  <c r="G1448"/>
  <c r="G1447"/>
  <c r="W1424"/>
  <c r="W1250"/>
  <c r="W380"/>
  <c r="G34"/>
  <c r="G305"/>
  <c r="W23"/>
  <c r="W930"/>
  <c r="G930"/>
  <c r="W350"/>
  <c r="G350"/>
  <c r="W234"/>
  <c r="G234"/>
  <c r="W151"/>
  <c r="G151"/>
  <c r="W352"/>
  <c r="G352"/>
  <c r="W895"/>
  <c r="G895"/>
  <c r="W112"/>
  <c r="G112"/>
  <c r="W753"/>
  <c r="G753"/>
  <c r="W705"/>
  <c r="G705"/>
  <c r="W99"/>
  <c r="G99"/>
  <c r="W1061"/>
  <c r="G1061"/>
  <c r="W1173"/>
  <c r="G1173"/>
  <c r="W1131"/>
  <c r="G1131"/>
  <c r="W1259"/>
  <c r="W1235" s="1"/>
  <c r="G1259"/>
  <c r="W1206"/>
  <c r="G1206"/>
  <c r="W337"/>
  <c r="W326" s="1"/>
  <c r="G337"/>
  <c r="W1254"/>
  <c r="G1254"/>
  <c r="W624"/>
  <c r="G624"/>
  <c r="W185"/>
  <c r="G185"/>
  <c r="W1248"/>
  <c r="G1248"/>
  <c r="W1277"/>
  <c r="G1277"/>
  <c r="W1146"/>
  <c r="G1146"/>
  <c r="W462"/>
  <c r="G462"/>
  <c r="W1294"/>
  <c r="G1294"/>
  <c r="W1118"/>
  <c r="G1118"/>
  <c r="W181"/>
  <c r="G181"/>
  <c r="W439"/>
  <c r="G439"/>
  <c r="W549"/>
  <c r="G549"/>
  <c r="W934"/>
  <c r="G934"/>
  <c r="W1239"/>
  <c r="G1239"/>
  <c r="W892"/>
  <c r="G892"/>
  <c r="W204"/>
  <c r="G204"/>
  <c r="W94"/>
  <c r="G94"/>
  <c r="W899"/>
  <c r="G899"/>
  <c r="W638"/>
  <c r="G638"/>
  <c r="W107"/>
  <c r="G107"/>
  <c r="W1020"/>
  <c r="G1020"/>
  <c r="W382"/>
  <c r="G382"/>
  <c r="W721"/>
  <c r="G721"/>
  <c r="W1201"/>
  <c r="G1201"/>
  <c r="W1096"/>
  <c r="G1096"/>
  <c r="W694"/>
  <c r="G694"/>
  <c r="W1256"/>
  <c r="G1256"/>
  <c r="W1049"/>
  <c r="G1049"/>
  <c r="W422"/>
  <c r="G422"/>
  <c r="W948"/>
  <c r="G948"/>
  <c r="W674"/>
  <c r="G674"/>
  <c r="W942"/>
  <c r="G942"/>
  <c r="W1065"/>
  <c r="G1065"/>
  <c r="W486"/>
  <c r="G486"/>
  <c r="W1040"/>
  <c r="G1040"/>
  <c r="W348"/>
  <c r="G348"/>
  <c r="W738"/>
  <c r="G738"/>
  <c r="W553"/>
  <c r="G553"/>
  <c r="W378"/>
  <c r="G378"/>
  <c r="W452"/>
  <c r="G452"/>
  <c r="W417"/>
  <c r="G417"/>
  <c r="W1006"/>
  <c r="G1006"/>
  <c r="W1115"/>
  <c r="G1115"/>
  <c r="W668"/>
  <c r="G668"/>
  <c r="W1315"/>
  <c r="G1315"/>
  <c r="W502"/>
  <c r="G502"/>
  <c r="W1093"/>
  <c r="G1093"/>
  <c r="W371"/>
  <c r="G371"/>
  <c r="W1218"/>
  <c r="G1218"/>
  <c r="W1099"/>
  <c r="G1099"/>
  <c r="W604"/>
  <c r="G604"/>
  <c r="W1293"/>
  <c r="G1293"/>
  <c r="W114"/>
  <c r="G114"/>
  <c r="W695"/>
  <c r="G695"/>
  <c r="W857"/>
  <c r="G857"/>
  <c r="W1283"/>
  <c r="G1283"/>
  <c r="W681"/>
  <c r="G681"/>
  <c r="W177"/>
  <c r="G177"/>
  <c r="W1205"/>
  <c r="G1205"/>
  <c r="W1267"/>
  <c r="G1267"/>
  <c r="W951"/>
  <c r="G951"/>
  <c r="W813"/>
  <c r="G813"/>
  <c r="W1036"/>
  <c r="G1036"/>
  <c r="W184"/>
  <c r="G184"/>
  <c r="W734"/>
  <c r="G734"/>
  <c r="W259"/>
  <c r="G259"/>
  <c r="W1044"/>
  <c r="G1044"/>
  <c r="W838"/>
  <c r="G838"/>
  <c r="W533"/>
  <c r="G533"/>
  <c r="W1324"/>
  <c r="G1324"/>
  <c r="W180"/>
  <c r="G180"/>
  <c r="W276"/>
  <c r="G276"/>
  <c r="W689"/>
  <c r="G689"/>
  <c r="W157"/>
  <c r="G157"/>
  <c r="W917"/>
  <c r="G917"/>
  <c r="W1247"/>
  <c r="G1247"/>
  <c r="W419"/>
  <c r="G419"/>
  <c r="W211"/>
  <c r="G211"/>
  <c r="W1269"/>
  <c r="G1269"/>
  <c r="W497"/>
  <c r="G497"/>
  <c r="W735"/>
  <c r="G735"/>
  <c r="W717"/>
  <c r="G717"/>
  <c r="W1122"/>
  <c r="G1122"/>
  <c r="W641"/>
  <c r="G641"/>
  <c r="W1068"/>
  <c r="G1068"/>
  <c r="W1289"/>
  <c r="G1289"/>
  <c r="W195"/>
  <c r="G195"/>
  <c r="W288"/>
  <c r="G288"/>
  <c r="G786"/>
  <c r="W869"/>
  <c r="W148"/>
  <c r="G913"/>
  <c r="G460"/>
  <c r="G332"/>
  <c r="G924"/>
  <c r="G503"/>
  <c r="G381"/>
  <c r="G1060"/>
  <c r="G844"/>
  <c r="G963"/>
  <c r="G639"/>
  <c r="G642"/>
  <c r="G1240"/>
  <c r="G632"/>
  <c r="G1249"/>
  <c r="G1088"/>
  <c r="G344"/>
  <c r="G927"/>
  <c r="G1007"/>
  <c r="G246"/>
  <c r="G359"/>
  <c r="G1204"/>
  <c r="G115"/>
  <c r="G729"/>
  <c r="G1298"/>
  <c r="G1284"/>
  <c r="G644"/>
  <c r="G706"/>
  <c r="G192"/>
  <c r="G742"/>
  <c r="G243"/>
  <c r="G939"/>
  <c r="G1102"/>
  <c r="G1104"/>
  <c r="W501"/>
  <c r="W910"/>
  <c r="G719"/>
  <c r="G574"/>
  <c r="G223"/>
  <c r="W267"/>
  <c r="W221"/>
  <c r="W867"/>
  <c r="W133"/>
  <c r="W842"/>
  <c r="W943"/>
  <c r="G1223"/>
  <c r="G1257"/>
  <c r="G1051"/>
  <c r="G1157"/>
  <c r="G1318"/>
  <c r="G1094"/>
  <c r="G1312"/>
  <c r="G967"/>
  <c r="G505"/>
  <c r="G290"/>
  <c r="G1246"/>
  <c r="G285"/>
  <c r="G108"/>
  <c r="W909"/>
  <c r="W535"/>
  <c r="W1303"/>
  <c r="G699"/>
  <c r="G1039"/>
  <c r="G306"/>
  <c r="G376"/>
  <c r="G659"/>
  <c r="G1079"/>
  <c r="G959"/>
  <c r="G661"/>
  <c r="W1017"/>
  <c r="W1105"/>
  <c r="W750"/>
  <c r="W1109"/>
  <c r="W1053"/>
  <c r="W152"/>
  <c r="W978"/>
  <c r="W216"/>
  <c r="W1307"/>
  <c r="W268"/>
  <c r="G1287"/>
  <c r="G368"/>
  <c r="G220"/>
  <c r="W818"/>
  <c r="W547"/>
  <c r="G266"/>
  <c r="G168"/>
  <c r="G1101"/>
  <c r="G95"/>
  <c r="G840"/>
  <c r="W226"/>
  <c r="W421"/>
  <c r="G704"/>
  <c r="G1300"/>
  <c r="G415"/>
  <c r="G825"/>
  <c r="G485"/>
  <c r="G455"/>
  <c r="G876"/>
  <c r="G277"/>
  <c r="G463"/>
  <c r="G1190"/>
  <c r="G1098"/>
  <c r="G1196"/>
  <c r="G1139"/>
  <c r="W403"/>
  <c r="W936"/>
  <c r="W189"/>
  <c r="G916"/>
  <c r="G110"/>
  <c r="G1210"/>
  <c r="G554"/>
  <c r="W1009"/>
  <c r="W812"/>
  <c r="W522"/>
  <c r="W442"/>
  <c r="W718"/>
  <c r="W1251"/>
  <c r="G132"/>
  <c r="W314"/>
  <c r="G1329"/>
  <c r="G1084"/>
  <c r="W1309"/>
  <c r="G260"/>
  <c r="G206"/>
  <c r="G1295"/>
  <c r="G1274"/>
  <c r="G1261"/>
  <c r="W282"/>
  <c r="G282"/>
  <c r="W901"/>
  <c r="G901"/>
  <c r="W343"/>
  <c r="G343"/>
  <c r="W214"/>
  <c r="G214"/>
  <c r="W309"/>
  <c r="G309"/>
  <c r="W296"/>
  <c r="G296"/>
  <c r="W242"/>
  <c r="G242"/>
  <c r="W737"/>
  <c r="G737"/>
  <c r="W890"/>
  <c r="G890"/>
  <c r="W991"/>
  <c r="G991"/>
  <c r="W836"/>
  <c r="G836"/>
  <c r="W1054"/>
  <c r="G1054"/>
  <c r="W1033"/>
  <c r="G1033"/>
  <c r="W983"/>
  <c r="G983"/>
  <c r="W457"/>
  <c r="G457"/>
  <c r="W1008"/>
  <c r="G1008"/>
  <c r="W149"/>
  <c r="G149"/>
  <c r="W111"/>
  <c r="G111"/>
  <c r="W165"/>
  <c r="G165"/>
  <c r="W293"/>
  <c r="G293"/>
  <c r="W1174"/>
  <c r="G1174"/>
  <c r="W764"/>
  <c r="G764"/>
  <c r="W578"/>
  <c r="G578"/>
  <c r="W596"/>
  <c r="G596"/>
  <c r="W960"/>
  <c r="G960"/>
  <c r="W708"/>
  <c r="G708"/>
  <c r="W396"/>
  <c r="G396"/>
  <c r="W1019"/>
  <c r="G1019"/>
  <c r="W162"/>
  <c r="G162"/>
  <c r="W747"/>
  <c r="G747"/>
  <c r="W335"/>
  <c r="W1234" s="1"/>
  <c r="G335"/>
  <c r="W424"/>
  <c r="G424"/>
  <c r="W124"/>
  <c r="G124"/>
  <c r="W397"/>
  <c r="G397"/>
  <c r="W272"/>
  <c r="G272"/>
  <c r="W684"/>
  <c r="G684"/>
  <c r="W634"/>
  <c r="G634"/>
  <c r="W974"/>
  <c r="G974"/>
  <c r="W653"/>
  <c r="G653"/>
  <c r="W1316"/>
  <c r="G1316"/>
  <c r="W1193"/>
  <c r="G1193"/>
  <c r="W1328"/>
  <c r="G1328"/>
  <c r="W774"/>
  <c r="G774"/>
  <c r="W904"/>
  <c r="G904"/>
  <c r="W188"/>
  <c r="G188"/>
  <c r="W219"/>
  <c r="G219"/>
  <c r="W210"/>
  <c r="G210"/>
  <c r="W160"/>
  <c r="G160"/>
  <c r="W443"/>
  <c r="G443"/>
  <c r="W153"/>
  <c r="G153"/>
  <c r="W828"/>
  <c r="G828"/>
  <c r="W1024"/>
  <c r="G1024"/>
  <c r="W473"/>
  <c r="G473"/>
  <c r="W670"/>
  <c r="G670"/>
  <c r="W302"/>
  <c r="G302"/>
  <c r="W217"/>
  <c r="G217"/>
  <c r="W822"/>
  <c r="G822"/>
  <c r="W524"/>
  <c r="G524"/>
  <c r="W374"/>
  <c r="G374"/>
  <c r="W1073"/>
  <c r="G1073"/>
  <c r="W500"/>
  <c r="G500"/>
  <c r="W557"/>
  <c r="G557"/>
  <c r="W1071"/>
  <c r="G1071"/>
  <c r="W1252"/>
  <c r="G1252"/>
  <c r="W449"/>
  <c r="G449"/>
  <c r="W987"/>
  <c r="G987"/>
  <c r="W736"/>
  <c r="G736"/>
  <c r="W539"/>
  <c r="G539"/>
  <c r="W591"/>
  <c r="G591"/>
  <c r="W611"/>
  <c r="G611"/>
  <c r="W530"/>
  <c r="G530"/>
  <c r="W515"/>
  <c r="G515"/>
  <c r="W724"/>
  <c r="G724"/>
  <c r="W1224"/>
  <c r="G1224"/>
  <c r="W1282"/>
  <c r="G1282"/>
  <c r="W1153"/>
  <c r="G1153"/>
  <c r="W427"/>
  <c r="G427"/>
  <c r="W166"/>
  <c r="G166"/>
  <c r="W573"/>
  <c r="G573"/>
  <c r="W301"/>
  <c r="G301"/>
  <c r="W950"/>
  <c r="G950"/>
  <c r="W1297"/>
  <c r="G1297"/>
  <c r="W656"/>
  <c r="G656"/>
  <c r="W1117"/>
  <c r="G1117"/>
  <c r="W677"/>
  <c r="G677"/>
  <c r="W526"/>
  <c r="G526"/>
  <c r="W914"/>
  <c r="G914"/>
  <c r="W490"/>
  <c r="G490"/>
  <c r="W648"/>
  <c r="G648"/>
  <c r="W404"/>
  <c r="G404"/>
  <c r="W254"/>
  <c r="G254"/>
  <c r="W1010"/>
  <c r="G1010"/>
  <c r="W120"/>
  <c r="G120"/>
  <c r="W250"/>
  <c r="G250"/>
  <c r="W628"/>
  <c r="G628"/>
  <c r="W312"/>
  <c r="G312"/>
  <c r="W964"/>
  <c r="G964"/>
  <c r="W218"/>
  <c r="G218"/>
  <c r="W263"/>
  <c r="G263"/>
  <c r="W451"/>
  <c r="G451"/>
  <c r="W933"/>
  <c r="G933"/>
  <c r="W300"/>
  <c r="G300"/>
  <c r="G141"/>
  <c r="G810"/>
  <c r="G1281"/>
  <c r="G517"/>
  <c r="G1064"/>
  <c r="G1031"/>
  <c r="G630"/>
  <c r="G868"/>
  <c r="G466"/>
  <c r="G649"/>
  <c r="G720"/>
  <c r="G1156"/>
  <c r="G743"/>
  <c r="G363"/>
  <c r="G139"/>
  <c r="G1022"/>
  <c r="G384"/>
  <c r="G1029"/>
  <c r="G123"/>
  <c r="G511"/>
  <c r="G626"/>
  <c r="G1042"/>
  <c r="G1035"/>
  <c r="G349"/>
  <c r="G1001"/>
  <c r="G264"/>
  <c r="G765"/>
  <c r="G730"/>
  <c r="G888"/>
  <c r="G888" i="1" s="1"/>
  <c r="G783" i="2"/>
  <c r="G990"/>
  <c r="G861"/>
  <c r="W224"/>
  <c r="W1208"/>
  <c r="G447"/>
  <c r="G507"/>
  <c r="W1043"/>
  <c r="W647"/>
  <c r="W322"/>
  <c r="G456"/>
  <c r="G1186"/>
  <c r="G558"/>
  <c r="G488"/>
  <c r="G504"/>
  <c r="G528"/>
  <c r="G423"/>
  <c r="G510"/>
  <c r="G947"/>
  <c r="G269"/>
  <c r="G891"/>
  <c r="G877"/>
  <c r="G595"/>
  <c r="G1113"/>
  <c r="G159"/>
  <c r="G1147"/>
  <c r="G926"/>
  <c r="G1314"/>
  <c r="G1286"/>
  <c r="G170"/>
  <c r="G645"/>
  <c r="G570"/>
  <c r="G435"/>
  <c r="G920"/>
  <c r="G775"/>
  <c r="G138"/>
  <c r="G1077"/>
  <c r="G663"/>
  <c r="G213"/>
  <c r="G1032"/>
  <c r="G788"/>
  <c r="G550"/>
  <c r="G1273"/>
  <c r="W703"/>
  <c r="W1074"/>
  <c r="W925"/>
  <c r="G1076"/>
  <c r="G827"/>
  <c r="W299"/>
  <c r="W537"/>
  <c r="W231"/>
  <c r="G1272"/>
  <c r="G635"/>
  <c r="G662"/>
  <c r="G919"/>
  <c r="G1187"/>
  <c r="G1179"/>
  <c r="G1143"/>
  <c r="G433"/>
  <c r="G318"/>
  <c r="G1265"/>
  <c r="G1280"/>
  <c r="G367"/>
  <c r="G1121"/>
  <c r="G732"/>
  <c r="W437"/>
  <c r="W1144"/>
  <c r="W347"/>
  <c r="G865"/>
  <c r="G989"/>
  <c r="G544"/>
  <c r="G1163"/>
  <c r="G752"/>
  <c r="G1203"/>
  <c r="G1106"/>
  <c r="W850"/>
  <c r="W102"/>
  <c r="W1046"/>
  <c r="W475"/>
  <c r="W603"/>
  <c r="W918"/>
  <c r="W1062"/>
  <c r="G1291"/>
  <c r="G1255"/>
  <c r="W1045"/>
  <c r="G845"/>
  <c r="G182"/>
  <c r="G205"/>
  <c r="G1177"/>
  <c r="G1253"/>
  <c r="G351"/>
  <c r="G232"/>
  <c r="W893"/>
  <c r="G1172"/>
  <c r="W1142"/>
  <c r="W1445"/>
  <c r="G1133"/>
  <c r="G1428"/>
  <c r="W1407"/>
  <c r="G492"/>
  <c r="G817"/>
  <c r="W1400"/>
  <c r="G304"/>
  <c r="G1120"/>
  <c r="G1450"/>
  <c r="G1402"/>
  <c r="W1421"/>
  <c r="W592"/>
  <c r="G1398"/>
  <c r="W1057"/>
  <c r="W12"/>
  <c r="G1446"/>
  <c r="G1420"/>
  <c r="G1389"/>
  <c r="G1430"/>
  <c r="W1397"/>
  <c r="G897"/>
  <c r="W1171"/>
  <c r="W1429"/>
  <c r="G1404"/>
  <c r="W1439"/>
  <c r="W1354"/>
  <c r="W1159"/>
  <c r="W1423"/>
  <c r="G1426"/>
  <c r="G1480"/>
  <c r="W686"/>
  <c r="G1479"/>
  <c r="G78"/>
  <c r="W1350"/>
  <c r="W712"/>
  <c r="W569"/>
  <c r="G1160"/>
  <c r="W1334"/>
  <c r="G1337"/>
  <c r="G1419"/>
  <c r="G1353"/>
  <c r="G1367"/>
  <c r="W697"/>
  <c r="G432"/>
  <c r="G1477"/>
  <c r="G63"/>
  <c r="G1382"/>
  <c r="G556"/>
  <c r="W713"/>
  <c r="G609"/>
  <c r="W1409"/>
  <c r="W1343"/>
  <c r="W1380"/>
  <c r="G1465"/>
  <c r="W248"/>
  <c r="G1393"/>
  <c r="G1399"/>
  <c r="G687"/>
  <c r="W1451"/>
  <c r="W1432"/>
  <c r="W1440"/>
  <c r="G1469"/>
  <c r="W945"/>
  <c r="G716"/>
  <c r="W1408"/>
  <c r="G1431"/>
  <c r="W610"/>
  <c r="W1436"/>
  <c r="W81"/>
  <c r="W64"/>
  <c r="W1414"/>
  <c r="G1394"/>
  <c r="G1352"/>
  <c r="G1381"/>
  <c r="G1416"/>
  <c r="G1411"/>
  <c r="W1311"/>
  <c r="G1410"/>
  <c r="G882"/>
  <c r="G1335"/>
  <c r="G1449"/>
  <c r="G1466"/>
  <c r="G87"/>
  <c r="G581"/>
  <c r="W1242"/>
  <c r="G1395"/>
  <c r="W711"/>
  <c r="W1418"/>
  <c r="G1406"/>
  <c r="W1415"/>
  <c r="W1357"/>
  <c r="W1433"/>
  <c r="W698"/>
  <c r="G1386"/>
  <c r="W1340"/>
  <c r="W1422"/>
  <c r="W8"/>
  <c r="W1401"/>
  <c r="W90"/>
  <c r="W1387"/>
  <c r="G21"/>
  <c r="G1383"/>
  <c r="G1360"/>
  <c r="W1151"/>
  <c r="W28"/>
  <c r="G1366"/>
  <c r="G1481"/>
  <c r="G68"/>
  <c r="G815"/>
  <c r="G1413"/>
  <c r="G1083"/>
  <c r="W140"/>
  <c r="G819"/>
  <c r="G1338"/>
  <c r="W1214"/>
  <c r="W1379"/>
  <c r="G307"/>
  <c r="G1336"/>
  <c r="W968"/>
  <c r="G1166"/>
  <c r="G676"/>
  <c r="G1434"/>
  <c r="G1412"/>
  <c r="W431"/>
  <c r="W1130"/>
  <c r="W1342"/>
  <c r="G1344"/>
  <c r="G1165"/>
  <c r="G1461"/>
  <c r="G715"/>
  <c r="W31"/>
  <c r="G1374"/>
  <c r="G1351"/>
  <c r="W1437"/>
  <c r="W1178"/>
  <c r="AD2" i="8"/>
  <c r="W567" i="2"/>
  <c r="W71"/>
  <c r="G73"/>
  <c r="W816"/>
  <c r="W74"/>
  <c r="W1373"/>
  <c r="G69"/>
  <c r="G1385"/>
  <c r="G820"/>
  <c r="W820"/>
  <c r="G821"/>
  <c r="W821"/>
  <c r="G53"/>
  <c r="W53"/>
  <c r="G11"/>
  <c r="W11"/>
  <c r="G1403"/>
  <c r="W1403"/>
  <c r="W15"/>
  <c r="G15"/>
  <c r="W92"/>
  <c r="G92"/>
  <c r="W91"/>
  <c r="G91"/>
  <c r="W1427"/>
  <c r="G1427"/>
  <c r="W36"/>
  <c r="G36"/>
  <c r="W86"/>
  <c r="G86"/>
  <c r="G86" i="1" s="1"/>
  <c r="W1341" i="2"/>
  <c r="G1341"/>
  <c r="W83"/>
  <c r="G83"/>
  <c r="G77"/>
  <c r="W77"/>
  <c r="G14"/>
  <c r="W14"/>
  <c r="G44"/>
  <c r="W44"/>
  <c r="W25"/>
  <c r="G25"/>
  <c r="G1362"/>
  <c r="W1362"/>
  <c r="W55"/>
  <c r="G55"/>
  <c r="G1356"/>
  <c r="W1356"/>
  <c r="G1377"/>
  <c r="W1377"/>
  <c r="G43"/>
  <c r="W43"/>
  <c r="G1369"/>
  <c r="W1369"/>
  <c r="G1355"/>
  <c r="W1355"/>
  <c r="W58"/>
  <c r="G58"/>
  <c r="W30"/>
  <c r="G30"/>
  <c r="W59"/>
  <c r="G59"/>
  <c r="W33"/>
  <c r="G33"/>
  <c r="W66"/>
  <c r="G66"/>
  <c r="W1371"/>
  <c r="G1371"/>
  <c r="W40"/>
  <c r="G40"/>
  <c r="G1361"/>
  <c r="W1361"/>
  <c r="W37"/>
  <c r="G37"/>
  <c r="W1372"/>
  <c r="G1372"/>
  <c r="G50"/>
  <c r="W50"/>
  <c r="W16"/>
  <c r="G16"/>
  <c r="W1346"/>
  <c r="G1346"/>
  <c r="W17"/>
  <c r="G17"/>
  <c r="G1378"/>
  <c r="W1378"/>
  <c r="W10"/>
  <c r="G10"/>
  <c r="W56"/>
  <c r="G56"/>
  <c r="W1347"/>
  <c r="G1347"/>
  <c r="G75"/>
  <c r="W75"/>
  <c r="W46"/>
  <c r="G46"/>
  <c r="W1333"/>
  <c r="G1333"/>
  <c r="G65"/>
  <c r="W65"/>
  <c r="G93"/>
  <c r="W93"/>
  <c r="W1384"/>
  <c r="G1384"/>
  <c r="G60"/>
  <c r="W60"/>
  <c r="W24"/>
  <c r="G24"/>
  <c r="W54"/>
  <c r="G54"/>
  <c r="W32"/>
  <c r="G32"/>
  <c r="G1435"/>
  <c r="W1435"/>
  <c r="W41"/>
  <c r="G41"/>
  <c r="W9"/>
  <c r="G9"/>
  <c r="W1405"/>
  <c r="G1405"/>
  <c r="W22"/>
  <c r="G22"/>
  <c r="W100"/>
  <c r="G100"/>
  <c r="W1376"/>
  <c r="G1376"/>
  <c r="G49"/>
  <c r="W49"/>
  <c r="G79"/>
  <c r="W79"/>
  <c r="G51"/>
  <c r="W51"/>
  <c r="W101"/>
  <c r="G101"/>
  <c r="W1375"/>
  <c r="G1375"/>
  <c r="W57"/>
  <c r="G57"/>
  <c r="G7"/>
  <c r="W7"/>
  <c r="W70"/>
  <c r="G70"/>
  <c r="W35"/>
  <c r="G35"/>
  <c r="G1349"/>
  <c r="W1349"/>
  <c r="W76"/>
  <c r="G76"/>
  <c r="W1359"/>
  <c r="G1359"/>
  <c r="G89"/>
  <c r="W89"/>
  <c r="G85"/>
  <c r="W85"/>
  <c r="W13"/>
  <c r="G13"/>
  <c r="W136"/>
  <c r="G136"/>
  <c r="W39"/>
  <c r="G39"/>
  <c r="W27"/>
  <c r="G27"/>
  <c r="W52"/>
  <c r="G52"/>
  <c r="W45"/>
  <c r="G45"/>
  <c r="W1368"/>
  <c r="G1368"/>
  <c r="W26"/>
  <c r="G26"/>
  <c r="W38"/>
  <c r="G38"/>
  <c r="W62"/>
  <c r="G62"/>
  <c r="G1332"/>
  <c r="W1332"/>
  <c r="W61"/>
  <c r="G61"/>
  <c r="W19"/>
  <c r="G19"/>
  <c r="W47"/>
  <c r="G47"/>
  <c r="W20"/>
  <c r="G20"/>
  <c r="W18"/>
  <c r="G18"/>
  <c r="W135"/>
  <c r="G135"/>
  <c r="W80"/>
  <c r="G80"/>
  <c r="W1392"/>
  <c r="G1392"/>
  <c r="W42"/>
  <c r="G42"/>
  <c r="W29"/>
  <c r="G29"/>
  <c r="W84"/>
  <c r="G84"/>
  <c r="W88"/>
  <c r="G88"/>
  <c r="X2" i="8" l="1"/>
  <c r="AJ2"/>
  <c r="F2"/>
  <c r="R2"/>
  <c r="AP2"/>
  <c r="G816" i="2"/>
  <c r="L2" i="8"/>
  <c r="G74" i="2"/>
  <c r="W73"/>
  <c r="G71"/>
  <c r="W72"/>
  <c r="G72"/>
  <c r="CK1482"/>
  <c r="G2" s="1"/>
  <c r="G2" i="1" s="1"/>
  <c r="Q6" i="2"/>
  <c r="CK3"/>
  <c r="F2" s="1"/>
  <c r="U6" l="1"/>
  <c r="W6" s="1"/>
  <c r="R6"/>
  <c r="T6" s="1"/>
  <c r="F2" i="1"/>
  <c r="C2" i="3"/>
  <c r="G6" i="2" l="1"/>
</calcChain>
</file>

<file path=xl/sharedStrings.xml><?xml version="1.0" encoding="utf-8"?>
<sst xmlns="http://schemas.openxmlformats.org/spreadsheetml/2006/main" count="31250" uniqueCount="13112">
  <si>
    <t>PEMBELIAN/BRNG MSK</t>
  </si>
  <si>
    <t>PENJUALAN/BRNG KLR</t>
  </si>
  <si>
    <t>NO</t>
  </si>
  <si>
    <t>KODE PROGRAM</t>
  </si>
  <si>
    <t>NAMA BARANG</t>
  </si>
  <si>
    <t>PRODUCT</t>
  </si>
  <si>
    <t>NO. PART</t>
  </si>
  <si>
    <t>SAT</t>
  </si>
  <si>
    <t>READY</t>
  </si>
  <si>
    <t>STOCK</t>
  </si>
  <si>
    <t>STOCK AWAL</t>
  </si>
  <si>
    <t>BHD0000043</t>
  </si>
  <si>
    <t xml:space="preserve">CAT DANAGLOSS TOBACCO BROWN                    </t>
  </si>
  <si>
    <t>DANA PAINT</t>
  </si>
  <si>
    <t>245-2752</t>
  </si>
  <si>
    <t>klg</t>
  </si>
  <si>
    <t>BHD0000044</t>
  </si>
  <si>
    <t xml:space="preserve">CAT DANAGLOSS WHITE                                            </t>
  </si>
  <si>
    <t>245-0001</t>
  </si>
  <si>
    <t>BHK0000068</t>
  </si>
  <si>
    <t>KANSAI PAINT</t>
  </si>
  <si>
    <t>50 163  267 206</t>
  </si>
  <si>
    <t>PEMBELIAN/PENAMBAHAN</t>
  </si>
  <si>
    <t>BHC0000041</t>
  </si>
  <si>
    <t xml:space="preserve">CAT KARDIAC WHITE                                                   </t>
  </si>
  <si>
    <t>50 163 531 2064</t>
  </si>
  <si>
    <t>BHW0000987</t>
  </si>
  <si>
    <t xml:space="preserve">CAT MIXING COLOR WHITE HS  VORLACK                     </t>
  </si>
  <si>
    <t>APSARA</t>
  </si>
  <si>
    <t>MC-1</t>
  </si>
  <si>
    <t>BHN0000085</t>
  </si>
  <si>
    <t>CAT NIPPE HINO GREEN</t>
  </si>
  <si>
    <t>NIPPON PAINT</t>
  </si>
  <si>
    <t>MP1031</t>
  </si>
  <si>
    <t>BHS0002393</t>
  </si>
  <si>
    <t>CAT PUTIH SANVIA</t>
  </si>
  <si>
    <t>SANVIA</t>
  </si>
  <si>
    <t>SA 11</t>
  </si>
  <si>
    <t>PENJUALAN/PENGELUARAN</t>
  </si>
  <si>
    <t xml:space="preserve">CAT SUPER WHITE                                                         </t>
  </si>
  <si>
    <t>K10-273-901</t>
  </si>
  <si>
    <t>BHT0000171</t>
  </si>
  <si>
    <t xml:space="preserve">CAT TOP COLOR BLACK                                                 </t>
  </si>
  <si>
    <t>STOCK AKHIR</t>
  </si>
  <si>
    <t>222-0020</t>
  </si>
  <si>
    <t>TANGGAL</t>
  </si>
  <si>
    <t>BHT0000172</t>
  </si>
  <si>
    <t xml:space="preserve">CAT TOP COLOR MITS DAKKAR YELLOW         </t>
  </si>
  <si>
    <t>222-5542</t>
  </si>
  <si>
    <t>BHT0000170</t>
  </si>
  <si>
    <t xml:space="preserve">CAT TOP COLOR TOBACCO BROWN                       </t>
  </si>
  <si>
    <t>222-2770</t>
  </si>
  <si>
    <t>BHT0000173</t>
  </si>
  <si>
    <t xml:space="preserve">CAT TOP COLOR WHITE                                                  </t>
  </si>
  <si>
    <t>222-0001</t>
  </si>
  <si>
    <t>SPS0000977</t>
  </si>
  <si>
    <t>CLEAR COAT 4010 +HD 300/SET CLEAN AUTOGLOW(VERNIS)</t>
  </si>
  <si>
    <t>PACIFIC PAINT</t>
  </si>
  <si>
    <t>BHM0001208</t>
  </si>
  <si>
    <t>CLEAR COAT MS 201+HARDENER ( VERNISH )</t>
  </si>
  <si>
    <t>MC APS</t>
  </si>
  <si>
    <t>BHC0002394</t>
  </si>
  <si>
    <t>CLEAR PU + OBAT (VERNISH )</t>
  </si>
  <si>
    <t>SA 8260</t>
  </si>
  <si>
    <t>set</t>
  </si>
  <si>
    <t>BHP0004705</t>
  </si>
  <si>
    <t>CLEAR PU/AUTOCLEAR SIKKENS + HARDENER</t>
  </si>
  <si>
    <t>SIKKENS</t>
  </si>
  <si>
    <t>QTY</t>
  </si>
  <si>
    <t>HRG</t>
  </si>
  <si>
    <t>JUMLAH</t>
  </si>
  <si>
    <t>R.Pb</t>
  </si>
  <si>
    <t>PEM</t>
  </si>
  <si>
    <t>ltr</t>
  </si>
  <si>
    <t>BHD0000045</t>
  </si>
  <si>
    <t>DEMPUL  AUTOGLOW  + HD</t>
  </si>
  <si>
    <t>DP 100/DS 100</t>
  </si>
  <si>
    <t>R.Pj</t>
  </si>
  <si>
    <t>KLR</t>
  </si>
  <si>
    <t>BHD0004703</t>
  </si>
  <si>
    <t>DEMPUL SIKKENS @2 kg + HARDENER</t>
  </si>
  <si>
    <t>pcs</t>
  </si>
  <si>
    <t>BHD0000056</t>
  </si>
  <si>
    <t>DRATON MULTI PURPOSE MAINTENANCE COATING BLACK @ 5 ltr</t>
  </si>
  <si>
    <t>DRATHON</t>
  </si>
  <si>
    <t>DR 56.21</t>
  </si>
  <si>
    <t>BHE0003855</t>
  </si>
  <si>
    <t>EPOXY CATINA</t>
  </si>
  <si>
    <t xml:space="preserve">EPOXY FILLER + HARDENER                                                   </t>
  </si>
  <si>
    <t>ESPPAS</t>
  </si>
  <si>
    <t xml:space="preserve">PART NO. </t>
  </si>
  <si>
    <t>BHE0000058</t>
  </si>
  <si>
    <t xml:space="preserve">EPOXY FILLER 181 + HARDENER                                                   </t>
  </si>
  <si>
    <t>DAIMARU</t>
  </si>
  <si>
    <t xml:space="preserve"> BHF0002395</t>
  </si>
  <si>
    <t>EPOXY FILLER SURFECER + HARDENER</t>
  </si>
  <si>
    <t>SA 6086</t>
  </si>
  <si>
    <t xml:space="preserve">EPOXY PRIMER SURFECER 103 + HARDENER 503                                           </t>
  </si>
  <si>
    <t>BHE0000060</t>
  </si>
  <si>
    <t xml:space="preserve">EPOXY NIPPE + HARDENER                                         </t>
  </si>
  <si>
    <t>BHE0004704</t>
  </si>
  <si>
    <t xml:space="preserve">EPOXY SIKKEN @4 kg + HARDENER </t>
  </si>
  <si>
    <t>BHT0000165</t>
  </si>
  <si>
    <t>TFM (ANTI KARAT)</t>
  </si>
  <si>
    <t xml:space="preserve">BARANG KELUAR/PENJUALAN </t>
  </si>
  <si>
    <t>SPV0000657</t>
  </si>
  <si>
    <t xml:space="preserve">PAINT REMOVER </t>
  </si>
  <si>
    <t>VIP</t>
  </si>
  <si>
    <t>BHP0002396</t>
  </si>
  <si>
    <t>PLASTO PRIMER SANVIA</t>
  </si>
  <si>
    <t>BARANG MASUK/PEMBELIAN</t>
  </si>
  <si>
    <t>SA 6087</t>
  </si>
  <si>
    <t>klng</t>
  </si>
  <si>
    <t>BHP0000136</t>
  </si>
  <si>
    <t xml:space="preserve">PYLOX YELLOW                                                  </t>
  </si>
  <si>
    <t>can</t>
  </si>
  <si>
    <t>BHT0000168</t>
  </si>
  <si>
    <t xml:space="preserve">THINNER 248-ND @5ltr                                                   </t>
  </si>
  <si>
    <t>248-562</t>
  </si>
  <si>
    <t xml:space="preserve"> gln</t>
  </si>
  <si>
    <t>THINNER AUTOGLOW @1ltr</t>
  </si>
  <si>
    <t>VS41-03910</t>
  </si>
  <si>
    <t>BHT0001210</t>
  </si>
  <si>
    <t xml:space="preserve">THINNER PU APS 10                                                                   </t>
  </si>
  <si>
    <t>BHT0000167</t>
  </si>
  <si>
    <t xml:space="preserve">THINNER SERBA GUNA @5ltr                                         </t>
  </si>
  <si>
    <t>BHT0000166</t>
  </si>
  <si>
    <t>THINNER SIKKENS @ 1ltr</t>
  </si>
  <si>
    <t>BHT0000169</t>
  </si>
  <si>
    <t xml:space="preserve">THINNER SUPER  @5ltr                                                      </t>
  </si>
  <si>
    <t>BHT0000985</t>
  </si>
  <si>
    <t>TP CUTTERS MEDIUM FINE GRADE (COMPOUND)</t>
  </si>
  <si>
    <t>MAXWAY91</t>
  </si>
  <si>
    <t>kg</t>
  </si>
  <si>
    <t>BHT0000986</t>
  </si>
  <si>
    <t>TRIPLE ACTION POLISH</t>
  </si>
  <si>
    <t>MAXWAY94</t>
  </si>
  <si>
    <t>KARTON  MIZONE APPLE GUAVA</t>
  </si>
  <si>
    <t>MIZONE AG</t>
  </si>
  <si>
    <t>KARTON  MIZONE LYCHEE LEMON</t>
  </si>
  <si>
    <t>MIZONE LL</t>
  </si>
  <si>
    <t>KARTON  MIZONE MANGGA KWENI</t>
  </si>
  <si>
    <t>MIZONE MK</t>
  </si>
  <si>
    <t>KARTON  MIZONE ORENGE LEMON</t>
  </si>
  <si>
    <t>MIZONE OL</t>
  </si>
  <si>
    <t>KARTON  VIT  240 ML</t>
  </si>
  <si>
    <t>VIT 240</t>
  </si>
  <si>
    <t>KARTON  VIT  600 ML</t>
  </si>
  <si>
    <t>VIT 600</t>
  </si>
  <si>
    <t>KARTON  VIT  1500 ML</t>
  </si>
  <si>
    <t>VIT 1500</t>
  </si>
  <si>
    <t>KARTON AQUA 1500 ML</t>
  </si>
  <si>
    <t>AQUA 1500</t>
  </si>
  <si>
    <t>KARTON AQUA 600 ML</t>
  </si>
  <si>
    <t>AQUA 600</t>
  </si>
  <si>
    <t>KARTON AQUA 240 ML</t>
  </si>
  <si>
    <t>AQUA 240</t>
  </si>
  <si>
    <t>KARTON AQUA 330 ML</t>
  </si>
  <si>
    <t>AQUA 330</t>
  </si>
  <si>
    <t>BHA0001602</t>
  </si>
  <si>
    <t>AMPLAS 1000</t>
  </si>
  <si>
    <t>RET.</t>
  </si>
  <si>
    <t>ORD</t>
  </si>
  <si>
    <t>KLR.</t>
  </si>
  <si>
    <t>NO. PAR</t>
  </si>
  <si>
    <t xml:space="preserve">NOTA PENJUALAN </t>
  </si>
  <si>
    <t>ARMD/U</t>
  </si>
  <si>
    <t>DEPO</t>
  </si>
  <si>
    <t>MSK.</t>
  </si>
  <si>
    <t>lbr</t>
  </si>
  <si>
    <t>BHA0000010</t>
  </si>
  <si>
    <t>AMPLAS 120</t>
  </si>
  <si>
    <t>JML</t>
  </si>
  <si>
    <t>NO.NOTA</t>
  </si>
  <si>
    <t>SUPPLIERS</t>
  </si>
  <si>
    <t>BHA0000011</t>
  </si>
  <si>
    <t>AMPLAS 1200</t>
  </si>
  <si>
    <t>BHA0000012</t>
  </si>
  <si>
    <t>AMPLAS 1500</t>
  </si>
  <si>
    <t>BHA0000013</t>
  </si>
  <si>
    <t>AMPLAS 180</t>
  </si>
  <si>
    <t>BHA0000014</t>
  </si>
  <si>
    <t>AMPLAS 220</t>
  </si>
  <si>
    <t>BHA0003105</t>
  </si>
  <si>
    <t>AMPLAS 240</t>
  </si>
  <si>
    <t>BHA0000015</t>
  </si>
  <si>
    <t>AMPLAS 360</t>
  </si>
  <si>
    <t>BHA0003889</t>
  </si>
  <si>
    <t>AMPLAS 400</t>
  </si>
  <si>
    <t>BHA0004874</t>
  </si>
  <si>
    <t>AMPLAS 80</t>
  </si>
  <si>
    <t>BHA0000016</t>
  </si>
  <si>
    <t>AMPLAS 500</t>
  </si>
  <si>
    <t>BHA0000017</t>
  </si>
  <si>
    <t>mtr</t>
  </si>
  <si>
    <t>BHA0000019</t>
  </si>
  <si>
    <t>APAR 400 ML</t>
  </si>
  <si>
    <t>BHB0001586</t>
  </si>
  <si>
    <t xml:space="preserve">BATTERY TERMINAL CLEANER                                      </t>
  </si>
  <si>
    <t>DRATON</t>
  </si>
  <si>
    <t>DR 110</t>
  </si>
  <si>
    <t>BHE0001585</t>
  </si>
  <si>
    <t xml:space="preserve">ELECTRIC CONTACT CLEANER                                            </t>
  </si>
  <si>
    <t>DR 150 PS</t>
  </si>
  <si>
    <t>BHG0000064</t>
  </si>
  <si>
    <t>GERENDA POTONG/CUTTING WHEEL</t>
  </si>
  <si>
    <t>BHG0000063</t>
  </si>
  <si>
    <t>GERENDA SLEP NR 4/BATU GERENDA</t>
  </si>
  <si>
    <t>KW0300311</t>
  </si>
  <si>
    <t>BHK0000069</t>
  </si>
  <si>
    <t>KAPUR BESI/STONE PENCIL</t>
  </si>
  <si>
    <t>SPK0001061</t>
  </si>
  <si>
    <t>KAWAT LAS  2.6 mm RB-26 @ 5 KG</t>
  </si>
  <si>
    <t>pack</t>
  </si>
  <si>
    <t>SPK0001292</t>
  </si>
  <si>
    <t>KAWAT LAS 1 mm 70S-6 @ 15 KG</t>
  </si>
  <si>
    <t>dus</t>
  </si>
  <si>
    <t>BHK0000975</t>
  </si>
  <si>
    <t>KANEBO</t>
  </si>
  <si>
    <t>BHK0000072</t>
  </si>
  <si>
    <t>KOTAK P3K</t>
  </si>
  <si>
    <t>box</t>
  </si>
  <si>
    <t>BHS0000138</t>
  </si>
  <si>
    <t>SEGITIGA PENGAMAN</t>
  </si>
  <si>
    <t>BHS0003601</t>
  </si>
  <si>
    <t>SIKAT PLASTIK</t>
  </si>
  <si>
    <t>SPS0002397</t>
  </si>
  <si>
    <t>SIKAFLEX WHITE 310 ml/SILICON/OTOSEALER</t>
  </si>
  <si>
    <t>SIKA</t>
  </si>
  <si>
    <t>221W</t>
  </si>
  <si>
    <t>btl</t>
  </si>
  <si>
    <t>SPO0000974</t>
  </si>
  <si>
    <t>SIKASIL-AP 300ml/SILICON/OTOSEALER</t>
  </si>
  <si>
    <t>BHS0000143</t>
  </si>
  <si>
    <t>SIKAT KAWAT KEPANG 3" / CUP BRUSH</t>
  </si>
  <si>
    <t>BHS0000142</t>
  </si>
  <si>
    <t>SIKAT KAWAT GAGANG KAYU</t>
  </si>
  <si>
    <t>BHI0000065</t>
  </si>
  <si>
    <t xml:space="preserve">ISOLASI KERTAS </t>
  </si>
  <si>
    <t>roll</t>
  </si>
  <si>
    <t>BHI0000726</t>
  </si>
  <si>
    <t>ISOLASI NITTO</t>
  </si>
  <si>
    <t>BHT0000158</t>
  </si>
  <si>
    <t>TERPAL KAIN       5 X 7m</t>
  </si>
  <si>
    <t>BHT0000160</t>
  </si>
  <si>
    <t>TERPAL KAIN       5 X 8m</t>
  </si>
  <si>
    <t>BHT0000161</t>
  </si>
  <si>
    <t>TERPAL KAIN       6 X 13m</t>
  </si>
  <si>
    <t>BHT0000164</t>
  </si>
  <si>
    <t xml:space="preserve">TERPAL PLASTIK  5 X 8 m  </t>
  </si>
  <si>
    <t>BHT0000156</t>
  </si>
  <si>
    <t>TERPAL PLASTIK 3 X 11m A8</t>
  </si>
  <si>
    <t>BHT0004281</t>
  </si>
  <si>
    <t>TERPAL PLASTIK 3 X 11m A15 SALUR</t>
  </si>
  <si>
    <t>BHT0003965</t>
  </si>
  <si>
    <t>TERPAL PLASTIK 4 X 5 m   A15 SALUR</t>
  </si>
  <si>
    <t>BHT0000162</t>
  </si>
  <si>
    <t>TERPAL PLASTIK 5 X 7 m   A15 SALUR</t>
  </si>
  <si>
    <t>BHT0001563</t>
  </si>
  <si>
    <t>TERPAL PLASTIK 6 X 10m A15 SALUR</t>
  </si>
  <si>
    <t>BHT0002228</t>
  </si>
  <si>
    <t>TERPAL PLASTIK 6 X 12 m A15 SALUR</t>
  </si>
  <si>
    <t>BHT0002639</t>
  </si>
  <si>
    <t>TERPAL PLASTIK 6 X 13m A15 SALUR</t>
  </si>
  <si>
    <t>BHT0000163</t>
  </si>
  <si>
    <t>TERPAL PLASTIK 6 X 8 m A15 SALUR</t>
  </si>
  <si>
    <t>BHT0000159</t>
  </si>
  <si>
    <t>TERPAL PLASTIK 6 X 13m</t>
  </si>
  <si>
    <t xml:space="preserve">FILTER OLI,COLT DIESEL,PS 100,FE304                                                                    </t>
  </si>
  <si>
    <t>MITSUBISHI</t>
  </si>
  <si>
    <t>BHT0000701</t>
  </si>
  <si>
    <t>TRAY NILON/ACRYLIC</t>
  </si>
  <si>
    <t>BHD0001067</t>
  </si>
  <si>
    <t xml:space="preserve">ANTI SEIZE COMPOUND NICKEL @18 KG                                 </t>
  </si>
  <si>
    <t>DR2.9/N</t>
  </si>
  <si>
    <t>BHC0001584</t>
  </si>
  <si>
    <t xml:space="preserve">CARBON REMOVER                                                             </t>
  </si>
  <si>
    <t>DR 33</t>
  </si>
  <si>
    <t>ME004099</t>
  </si>
  <si>
    <t>BHD0000954</t>
  </si>
  <si>
    <t xml:space="preserve">GREASE CHASSIS @15 KG                                                                </t>
  </si>
  <si>
    <t>DR C/G</t>
  </si>
  <si>
    <t>pail</t>
  </si>
  <si>
    <t>BHC0004822</t>
  </si>
  <si>
    <t xml:space="preserve">GREASE CHASSIS @16 KG                                                                </t>
  </si>
  <si>
    <t>PERTAMINA</t>
  </si>
  <si>
    <t>SPG0000394</t>
  </si>
  <si>
    <t xml:space="preserve">GREASE LITHIUM EP @18 KG                                                          </t>
  </si>
  <si>
    <t>DR 667/L</t>
  </si>
  <si>
    <t>BHH0000984</t>
  </si>
  <si>
    <t xml:space="preserve">HIGHT CONCENTRATED CLEANER                              </t>
  </si>
  <si>
    <t>DR11</t>
  </si>
  <si>
    <t>BHH0002931</t>
  </si>
  <si>
    <t>HIGHT GRADE PENETRATING OIL/WD 40</t>
  </si>
  <si>
    <t>DR220</t>
  </si>
  <si>
    <t>BHO0000088</t>
  </si>
  <si>
    <t xml:space="preserve">OLI CHEMICAL SUPPLEMENT LX2300 @0,473LT   </t>
  </si>
  <si>
    <t>L E</t>
  </si>
  <si>
    <t>BHO0004654</t>
  </si>
  <si>
    <t xml:space="preserve">OLI GARDAN/OLI MANUAL TRANSMISI SAE 140/RORED EP A  140 + ADDITIVE            </t>
  </si>
  <si>
    <t>BHO0004942</t>
  </si>
  <si>
    <t xml:space="preserve">OLI GARDAN/OLI MANUAL TRANSMISI SAE 140/RORED HD A  140 + ADDITIVE          </t>
  </si>
  <si>
    <t>BHO0000096</t>
  </si>
  <si>
    <t>gln</t>
  </si>
  <si>
    <t>BHG0001589</t>
  </si>
  <si>
    <t xml:space="preserve">OLI GARDAN (GRATISAN)             </t>
  </si>
  <si>
    <t>HINO</t>
  </si>
  <si>
    <t>BHA0000022</t>
  </si>
  <si>
    <t>OLI GARDAN/OLI AUTOMOTIVE GEAR SAE140 GL5</t>
  </si>
  <si>
    <t>DR 890.01</t>
  </si>
  <si>
    <t>KAMPAS REM KELINGAN,HINO DUTRO DOUBLE</t>
  </si>
  <si>
    <t>SPG0003276</t>
  </si>
  <si>
    <t xml:space="preserve">OLI POWER STEERING/OLI AUTOMATIC TRANSMISSION FLUID/ATF @1LT           (GRATISAN)                   </t>
  </si>
  <si>
    <t>UNIOIL</t>
  </si>
  <si>
    <t>BHA0000021</t>
  </si>
  <si>
    <t xml:space="preserve">OLI POWER STEERING/OLI AUTOMATIC TRANSMISSION FLUID/ATF  SAE 10-20       </t>
  </si>
  <si>
    <t>DR 899.01</t>
  </si>
  <si>
    <t xml:space="preserve">FAN BELT COOLING,PS190 6D16      </t>
  </si>
  <si>
    <t>BHO0000091</t>
  </si>
  <si>
    <t xml:space="preserve">OLI MESIN MEDITERAN SX PLUS SAE 15W40 + ADDITIVE (DIESEL)                       </t>
  </si>
  <si>
    <t>BHO0004055</t>
  </si>
  <si>
    <t xml:space="preserve">OLI MESIN DELTRON SAE 40  15W(DIESEL) </t>
  </si>
  <si>
    <t>FEDERAL</t>
  </si>
  <si>
    <t>BHO0003684</t>
  </si>
  <si>
    <t>OLI MESIN DELTRON SAE 40  15W(DIESEL) GALON @4ltr</t>
  </si>
  <si>
    <t>BHO0003892</t>
  </si>
  <si>
    <t>OLI MESIN REXTRON SAE 40  10W(BENSIN) GALON @4ltr</t>
  </si>
  <si>
    <t>BHG0001588</t>
  </si>
  <si>
    <t>BHO0000090</t>
  </si>
  <si>
    <t>OLI MESIN MONOLEC ULTRA SAE 15W40 @0,946LT</t>
  </si>
  <si>
    <t>BHD0000057</t>
  </si>
  <si>
    <t xml:space="preserve">NANO MIRACLE METAL TREATMENT /ADDITIVE </t>
  </si>
  <si>
    <t>D-809.03</t>
  </si>
  <si>
    <t>Kg</t>
  </si>
  <si>
    <t>BHG0003274</t>
  </si>
  <si>
    <t xml:space="preserve">OLI REM/BRAKE FLUID DOT 3 @300ML     (GRATISAN)                      </t>
  </si>
  <si>
    <t>04110-1002L</t>
  </si>
  <si>
    <t>SPG0003275</t>
  </si>
  <si>
    <t xml:space="preserve">OLI REM/BRAKE FLUID DOT 3 @1000ML   (GRATISAN)                         </t>
  </si>
  <si>
    <t>04110-1001L</t>
  </si>
  <si>
    <t>SPB0000285</t>
  </si>
  <si>
    <t xml:space="preserve">OLI REM/BRAKE FLUID DOT 3 CLEAR                             </t>
  </si>
  <si>
    <t>DR 909.01</t>
  </si>
  <si>
    <t>SELANG RADIATOR ATAS,PS190</t>
  </si>
  <si>
    <t>BHW0004767</t>
  </si>
  <si>
    <t xml:space="preserve">OLI REM/BRAKE FLUID DOT 3 AMBER                             </t>
  </si>
  <si>
    <t>WIN</t>
  </si>
  <si>
    <t>BHO0000097</t>
  </si>
  <si>
    <t xml:space="preserve">OLI VERSENELENG/OLI MANUAL TRANSMISI SAE 90/RORED EPA @4LT                   </t>
  </si>
  <si>
    <t>BHO0004656</t>
  </si>
  <si>
    <t xml:space="preserve">OLI VERSENELENG/OLI MANUAL TRANSMISI SAE 90/RORED EP A  90 + ADDITIVE            </t>
  </si>
  <si>
    <t xml:space="preserve">OLI VERSENELENG/OLI MANUAL TRANSMISI SAE 90/RORED HD A  90 + ADDITIVE            </t>
  </si>
  <si>
    <t>BHO0004082</t>
  </si>
  <si>
    <t>OLI VERSNELENG DRATON GL-5 SAE 90 + ADDITIVE</t>
  </si>
  <si>
    <t>DR-OEM/G059</t>
  </si>
  <si>
    <t>BHG0003273</t>
  </si>
  <si>
    <t>OLI VERSNELENG SAE 90 (GRATISAN)</t>
  </si>
  <si>
    <t xml:space="preserve">FILTER UDARA,FE71,73,CANTER                                                                   </t>
  </si>
  <si>
    <t>ME017246</t>
  </si>
  <si>
    <t>BHD0002453</t>
  </si>
  <si>
    <t xml:space="preserve">RADIATOR COOLANT                                   </t>
  </si>
  <si>
    <t>DR-901.01</t>
  </si>
  <si>
    <t>TABUNG AIR RADIATOR,PS190</t>
  </si>
  <si>
    <t xml:space="preserve">RADIATOR TREATMENT &amp; COOLING SYSTEM/COOLANT                                   </t>
  </si>
  <si>
    <t>DR 41</t>
  </si>
  <si>
    <t>BHG0003513</t>
  </si>
  <si>
    <t xml:space="preserve">RADIATOR COOLANT @1,05LT  (GRATISAN)                                  </t>
  </si>
  <si>
    <t>ISUZU</t>
  </si>
  <si>
    <t>18-97177 221-A</t>
  </si>
  <si>
    <t>WATER PUMP.PS190 6D16</t>
  </si>
  <si>
    <t>BHD0000055</t>
  </si>
  <si>
    <t xml:space="preserve">SCALE REMOVER                                                             </t>
  </si>
  <si>
    <t>DR 32L</t>
  </si>
  <si>
    <t>LAMPU DPN LH,FUSO FIGHTER</t>
  </si>
  <si>
    <t>BHW0001056</t>
  </si>
  <si>
    <t>LAMPU SEN LH,FM516/7</t>
  </si>
  <si>
    <t>LAMPU SEN RH,FM516/7</t>
  </si>
  <si>
    <t xml:space="preserve">WATER SOLUBE SPINNING OIL                                                                             </t>
  </si>
  <si>
    <t>D810/S</t>
  </si>
  <si>
    <t>LAMPU DPN RH,FUSO FIGHTER</t>
  </si>
  <si>
    <t>SPP0001898</t>
  </si>
  <si>
    <t>BETHEL/PAHAT BETON</t>
  </si>
  <si>
    <t xml:space="preserve">FILTER SOLAR ATAS,COLT DIESEL,FE304,334,349                      </t>
  </si>
  <si>
    <t>ME006066</t>
  </si>
  <si>
    <t>FAN BELT COOLING RPF 5490,DUTRO</t>
  </si>
  <si>
    <t>BHD0000049</t>
  </si>
  <si>
    <t xml:space="preserve">DONGKRAK 20 TON </t>
  </si>
  <si>
    <t>BHD0000048</t>
  </si>
  <si>
    <t xml:space="preserve">DONGKRAK 15 TON/16 TON </t>
  </si>
  <si>
    <t>BHD0000050</t>
  </si>
  <si>
    <t xml:space="preserve">DONGKRAK 32 TON </t>
  </si>
  <si>
    <t>SPD0002568</t>
  </si>
  <si>
    <t>DONGKRAK 5 TON</t>
  </si>
  <si>
    <t>SPD0003879</t>
  </si>
  <si>
    <t>DONGKRAK 5 TON (EKS)</t>
  </si>
  <si>
    <t>SPD0003880</t>
  </si>
  <si>
    <t>DONGKRAK 6 TON (EKS)</t>
  </si>
  <si>
    <t>SPG0003560</t>
  </si>
  <si>
    <t xml:space="preserve">GREASE GUN 400 CC/GG-400 </t>
  </si>
  <si>
    <t>GG-400</t>
  </si>
  <si>
    <t>BHG0003559</t>
  </si>
  <si>
    <t xml:space="preserve">GREASE GUN 400 CC/GG-400A </t>
  </si>
  <si>
    <t>GG-400A</t>
  </si>
  <si>
    <t xml:space="preserve">FILTER OLI,DUTRO,DYNA 130XT LONG 110SD,ENGKEL/DOUBLE               ( GRATISAN )                                                          </t>
  </si>
  <si>
    <t>15613-LAA70</t>
  </si>
  <si>
    <t>SPK0003888</t>
  </si>
  <si>
    <t>KATROL 1 TON</t>
  </si>
  <si>
    <t>SPK0001900</t>
  </si>
  <si>
    <t>KUNCI FILTER OLI 9" CHAIN TYPE</t>
  </si>
  <si>
    <t>W-OKCN</t>
  </si>
  <si>
    <t>SPK0001904</t>
  </si>
  <si>
    <t>RADIATOR,PS100,RAGASA</t>
  </si>
  <si>
    <t>KUNCI INGGRIS 15"</t>
  </si>
  <si>
    <t>WR ADO285</t>
  </si>
  <si>
    <t>MC111553</t>
  </si>
  <si>
    <t>SPK0001901</t>
  </si>
  <si>
    <t>KUNCI L BINTANG @ 9 PCS</t>
  </si>
  <si>
    <t>HK-T01205</t>
  </si>
  <si>
    <t>XTRANS</t>
  </si>
  <si>
    <t>MC410500</t>
  </si>
  <si>
    <t>SPK0003516</t>
  </si>
  <si>
    <t>KUNCI PAS 10-11</t>
  </si>
  <si>
    <t>SPK0004514</t>
  </si>
  <si>
    <t>KUNCI PAS 10-11 TEKIRO</t>
  </si>
  <si>
    <t>SPK0003517</t>
  </si>
  <si>
    <t>KUNCI PAS 12-13</t>
  </si>
  <si>
    <t>KUNCI PAS 12-14</t>
  </si>
  <si>
    <t>SPK0003518</t>
  </si>
  <si>
    <t>KUNCI PAS 14-15</t>
  </si>
  <si>
    <t>SPK0003519</t>
  </si>
  <si>
    <t>KUNCI PAS 16-17</t>
  </si>
  <si>
    <t>SPK0004578</t>
  </si>
  <si>
    <t>KUNCI PAS 16-17 TEKIRO</t>
  </si>
  <si>
    <t>SPK0001902</t>
  </si>
  <si>
    <t>KUNCI RING KOMBINASI 24MM @8 PCS</t>
  </si>
  <si>
    <t>TEKIRO</t>
  </si>
  <si>
    <t>W-CU5M</t>
  </si>
  <si>
    <t>SPK0001903</t>
  </si>
  <si>
    <t>KUNCI RING PAS 24MM @8 PCS</t>
  </si>
  <si>
    <t>ACCU INCOE 40 AH  MF NS40Z (KERING)</t>
  </si>
  <si>
    <t>W-BO85M</t>
  </si>
  <si>
    <t>PEKALONGAN</t>
  </si>
  <si>
    <t>BHK0000073</t>
  </si>
  <si>
    <t>KUNCI RODA 41 - 21</t>
  </si>
  <si>
    <t>BHK0000074</t>
  </si>
  <si>
    <t>KUNCI RODA HYDROLIC</t>
  </si>
  <si>
    <t>DAKOTA</t>
  </si>
  <si>
    <t>TC 78 A</t>
  </si>
  <si>
    <t>SPK0001897</t>
  </si>
  <si>
    <t>KUNCI SHOCK 1/2" @24 PCS</t>
  </si>
  <si>
    <t>SK-24CV5-12SM</t>
  </si>
  <si>
    <t>SPO0001653</t>
  </si>
  <si>
    <t>OBENG  (-/+) @ 7 PCS</t>
  </si>
  <si>
    <t>SD GT0932</t>
  </si>
  <si>
    <t>REGULATOR ASITILIN</t>
  </si>
  <si>
    <t>KLAKSON UDARA/ AIR HORN (60CM)</t>
  </si>
  <si>
    <t>SK 206</t>
  </si>
  <si>
    <t>GLOR</t>
  </si>
  <si>
    <t>REGULATOR OXIGEN</t>
  </si>
  <si>
    <t>RED ANT</t>
  </si>
  <si>
    <t>SELANG LAS 300PSI</t>
  </si>
  <si>
    <t>SPT0001899</t>
  </si>
  <si>
    <t>TANG CEPIT 10"/TANG BUAYA</t>
  </si>
  <si>
    <t>P-110VG5</t>
  </si>
  <si>
    <t xml:space="preserve">FILTER SOLAR BWH,COLT DIESEL,FE304,334,349,RAGAZA,DYNA,FUSO,PS 190  6D16                   </t>
  </si>
  <si>
    <t>ME971553</t>
  </si>
  <si>
    <t>SPT0001894</t>
  </si>
  <si>
    <t>TANG KOMBINASI 7"</t>
  </si>
  <si>
    <t>PL-LM0785</t>
  </si>
  <si>
    <t>SPT0001896</t>
  </si>
  <si>
    <t>TANG LANCIP TEKIRO</t>
  </si>
  <si>
    <t>SPM0004301</t>
  </si>
  <si>
    <t>MUR MS</t>
  </si>
  <si>
    <t>SPR0004293</t>
  </si>
  <si>
    <t>RING PER 8MM</t>
  </si>
  <si>
    <t>KAMPAS REM DPN/BLK,DUTRO 110 SD DOUBLE</t>
  </si>
  <si>
    <t>SPR0004294</t>
  </si>
  <si>
    <t>47441-3621LN</t>
  </si>
  <si>
    <t>RING WL M8</t>
  </si>
  <si>
    <t>SPR0004295</t>
  </si>
  <si>
    <t>RING WP M6K</t>
  </si>
  <si>
    <t>SPR0004296</t>
  </si>
  <si>
    <t>RING WP M6L</t>
  </si>
  <si>
    <t>VEH0004262</t>
  </si>
  <si>
    <t>TROMOL RODA BLK,TOYOTA DYNA,XT LONG HINO</t>
  </si>
  <si>
    <t>42431-000010</t>
  </si>
  <si>
    <t>unit</t>
  </si>
  <si>
    <t>VEH0004263</t>
  </si>
  <si>
    <t>VEH0004264</t>
  </si>
  <si>
    <t>VEH0004282</t>
  </si>
  <si>
    <t>VEH0004382</t>
  </si>
  <si>
    <t>TEGAL</t>
  </si>
  <si>
    <t>PEMALANG</t>
  </si>
  <si>
    <t>VEH0004410</t>
  </si>
  <si>
    <t>HINO 8</t>
  </si>
  <si>
    <t>VEH0004415</t>
  </si>
  <si>
    <t>HINO 9</t>
  </si>
  <si>
    <t>VEH0004448</t>
  </si>
  <si>
    <t>HINO 10</t>
  </si>
  <si>
    <t>VEH0004449</t>
  </si>
  <si>
    <t>HINO 11</t>
  </si>
  <si>
    <t>VEH0004496</t>
  </si>
  <si>
    <t>HINO 12</t>
  </si>
  <si>
    <t>VEH0004495</t>
  </si>
  <si>
    <t>HINO 13</t>
  </si>
  <si>
    <t xml:space="preserve">FILTER OLI,COLT DIESEL,PS136,FE71,FE73,CANTER                                                                          </t>
  </si>
  <si>
    <t>ME013307</t>
  </si>
  <si>
    <t>VEH0003768</t>
  </si>
  <si>
    <t>HINO LOHAN 1</t>
  </si>
  <si>
    <t>VEH0003769</t>
  </si>
  <si>
    <t>HINO LOHAN 2</t>
  </si>
  <si>
    <t>VEH0003569</t>
  </si>
  <si>
    <t>HINO LOHAN 4</t>
  </si>
  <si>
    <t>VEH0003645</t>
  </si>
  <si>
    <t>HINO LOHAN 5</t>
  </si>
  <si>
    <t>KABIN 1,GIGA</t>
  </si>
  <si>
    <t>VEK0004248</t>
  </si>
  <si>
    <t>KABIN 10,ELF</t>
  </si>
  <si>
    <t>VEK0003700</t>
  </si>
  <si>
    <t>KABIN 11,HINO LOHAN</t>
  </si>
  <si>
    <t>ACCU INCOE 65 AH  MF NS70 (KERING)</t>
  </si>
  <si>
    <t>MF65D26R</t>
  </si>
  <si>
    <t>VEK0004683</t>
  </si>
  <si>
    <t>KABIN 13,HINO DUTRO</t>
  </si>
  <si>
    <t>KABIN 14,ODONG-ODONG</t>
  </si>
  <si>
    <t>KABIN 15,L300</t>
  </si>
  <si>
    <t>VEK0004279</t>
  </si>
  <si>
    <t>KABIN 16,ELF</t>
  </si>
  <si>
    <t>VEK0003928</t>
  </si>
  <si>
    <t>KABIN 17,RAGAZA</t>
  </si>
  <si>
    <t>VEK0003852</t>
  </si>
  <si>
    <t>KABIN 18,RAGAZA</t>
  </si>
  <si>
    <t>VEK0003777</t>
  </si>
  <si>
    <t>KABIN 20,FIGHTER</t>
  </si>
  <si>
    <t>VEK0003623</t>
  </si>
  <si>
    <t>KABIN 21,L300</t>
  </si>
  <si>
    <t>BOLAM 24VOLT  ENGKEL BESAR</t>
  </si>
  <si>
    <t>6652P21</t>
  </si>
  <si>
    <t>KABIN 22,CANTER</t>
  </si>
  <si>
    <t>BOLAM 24VOLT  ENGKEL KCL</t>
  </si>
  <si>
    <t>14052R</t>
  </si>
  <si>
    <t>VEK0004278</t>
  </si>
  <si>
    <t>KABIN 23,BISON</t>
  </si>
  <si>
    <t>BOLAM HALOGEN H4 24 VOLT</t>
  </si>
  <si>
    <t>H4 STANDARD</t>
  </si>
  <si>
    <t>VEK0004186</t>
  </si>
  <si>
    <t>KABIN 25,RAGAZA</t>
  </si>
  <si>
    <t>VEK0003911</t>
  </si>
  <si>
    <t>KABIN 26,HINO LOHAN</t>
  </si>
  <si>
    <t>KABIN 8,HINO DUTRO</t>
  </si>
  <si>
    <t>VEK0004389</t>
  </si>
  <si>
    <t>KABIN 29,HINO LOHAN</t>
  </si>
  <si>
    <t>VEK0003570</t>
  </si>
  <si>
    <t>KABIN 3,HINO DUTRO</t>
  </si>
  <si>
    <t>VEK0003562</t>
  </si>
  <si>
    <t>KABIN 7,RAGAZA</t>
  </si>
  <si>
    <t>VEK0003554</t>
  </si>
  <si>
    <t>VEK0003943</t>
  </si>
  <si>
    <t>KABIN 9,HINO LOHAN</t>
  </si>
  <si>
    <t>RAK  ENGKEL LONG CAD. 3</t>
  </si>
  <si>
    <t xml:space="preserve">FILTER OLI ,HINO LOHAN                                                                      </t>
  </si>
  <si>
    <t>15607-2190L</t>
  </si>
  <si>
    <t>VER0004413</t>
  </si>
  <si>
    <t>RAK  ENGKEL LONG CAD. 2</t>
  </si>
  <si>
    <t>VER0004416</t>
  </si>
  <si>
    <t xml:space="preserve">FILTER SOLAR ATAS,HINO,PK215,RG,RKT,DUTRO                                                     </t>
  </si>
  <si>
    <t>RAK ENGKEL LONG CAD. 1</t>
  </si>
  <si>
    <t>23401-1332L</t>
  </si>
  <si>
    <t>VER0004230</t>
  </si>
  <si>
    <t>RAK CADANGAN DOUBLE 1</t>
  </si>
  <si>
    <t xml:space="preserve">FILTER SOLAR BWH,HINO,PK215,RG,RKT,DUTRO                                                       </t>
  </si>
  <si>
    <t>23401-1440L</t>
  </si>
  <si>
    <t>SPA0001537</t>
  </si>
  <si>
    <t>AIR ACCU @1200ML</t>
  </si>
  <si>
    <t xml:space="preserve">KAMPAS REM DPN,FUSO,LOHAN ENGKEL,FM516,517,PS190,M081-1                 </t>
  </si>
  <si>
    <t>IBK</t>
  </si>
  <si>
    <t>MC807887</t>
  </si>
  <si>
    <t xml:space="preserve">KAMPAS REM BLK,FUSO,LOHAN ENGKEL,FM516,517,PS190,M082-1                 </t>
  </si>
  <si>
    <t>MC807888</t>
  </si>
  <si>
    <t>BHA0004393</t>
  </si>
  <si>
    <t>ACCU  INCOE 60 AH MF N50Z (KERING)</t>
  </si>
  <si>
    <t>INMF-N50Z</t>
  </si>
  <si>
    <t>BHA0001207</t>
  </si>
  <si>
    <t>ACCU INCOE 60 AH N50Z</t>
  </si>
  <si>
    <t>55D26R</t>
  </si>
  <si>
    <t>SZ311-01047</t>
  </si>
  <si>
    <t>BHA0000007</t>
  </si>
  <si>
    <t>ACCU INCOE 65 AH NS70</t>
  </si>
  <si>
    <t>65D26R</t>
  </si>
  <si>
    <t>BHA0004541</t>
  </si>
  <si>
    <t>KOYO</t>
  </si>
  <si>
    <t>32218 JR</t>
  </si>
  <si>
    <t>BHA0000006</t>
  </si>
  <si>
    <t>ACCU INCOE 75 AH N70Z</t>
  </si>
  <si>
    <t>75D31R</t>
  </si>
  <si>
    <t>BHA0004735</t>
  </si>
  <si>
    <t>ACCU INCOE 75 AH MF N70Z (KERING)</t>
  </si>
  <si>
    <t>MF75D31R</t>
  </si>
  <si>
    <t>32217 JR</t>
  </si>
  <si>
    <t>BHA0004734</t>
  </si>
  <si>
    <t>ACCU INCOE 40 AH  MF NS40ZL (KERING)</t>
  </si>
  <si>
    <t>BHA0004733</t>
  </si>
  <si>
    <t>SPA0000221</t>
  </si>
  <si>
    <t>ANKER STARTER 24 VOLT GIGI 9 NISSAN,PK 215</t>
  </si>
  <si>
    <t>SPA0003308</t>
  </si>
  <si>
    <t>ANTENA,DYNA 110 ET</t>
  </si>
  <si>
    <t>SPA0003739</t>
  </si>
  <si>
    <t>ANTENA,LOHAN</t>
  </si>
  <si>
    <t>SPA0003666</t>
  </si>
  <si>
    <t>ARM KIT STEERING BELL CRANK LOWER,L300</t>
  </si>
  <si>
    <t xml:space="preserve">FILTER UDARA,COLT DIESEL FE304,334,349,104,PS100                                                                </t>
  </si>
  <si>
    <t>MB120390</t>
  </si>
  <si>
    <t>SPA0003716</t>
  </si>
  <si>
    <t>ARM KIT STEERING IDLER,L300</t>
  </si>
  <si>
    <t xml:space="preserve">BEARING PINION GARDAN                                                                             </t>
  </si>
  <si>
    <t>NTN</t>
  </si>
  <si>
    <t>30313  D</t>
  </si>
  <si>
    <t>MB315769</t>
  </si>
  <si>
    <t>SPA0003624</t>
  </si>
  <si>
    <t>AS BOSCH PINTU</t>
  </si>
  <si>
    <t>SPA0003810</t>
  </si>
  <si>
    <t>AS GARPU DRUGLAHER ,GENJO</t>
  </si>
  <si>
    <t>ME660957</t>
  </si>
  <si>
    <t>SPK0002076</t>
  </si>
  <si>
    <t>AS KOPEL + KARET,NISSAN CK12</t>
  </si>
  <si>
    <t>SPA0003919</t>
  </si>
  <si>
    <t>AS RODA DEPAN,GIGA</t>
  </si>
  <si>
    <t>SPA0004712</t>
  </si>
  <si>
    <t>AS RODA BLK 105 CM/GIGI 34,LOHAN</t>
  </si>
  <si>
    <t>SPA0003627</t>
  </si>
  <si>
    <t>AS SAYAP ATAS,L300</t>
  </si>
  <si>
    <t xml:space="preserve">AS VALEP/VALVE ASSY </t>
  </si>
  <si>
    <t>S3350-91210</t>
  </si>
  <si>
    <t>SPA0003661</t>
  </si>
  <si>
    <t>AS WORM STEER/BALL SCREW ASSY,L300</t>
  </si>
  <si>
    <t>ME516323</t>
  </si>
  <si>
    <t>SPB0001500</t>
  </si>
  <si>
    <t>BALL JOINT ATAS,L300</t>
  </si>
  <si>
    <t>SPB0001501</t>
  </si>
  <si>
    <t>BALL JOINT BAWAH,L300</t>
  </si>
  <si>
    <t>BANDIK STARTER,COLD DIESEL FE104 (ODONG2)</t>
  </si>
  <si>
    <t>SPB0000224</t>
  </si>
  <si>
    <t xml:space="preserve">BAR ASM DOOR LH                                                               </t>
  </si>
  <si>
    <t xml:space="preserve">17-11117 261-A </t>
  </si>
  <si>
    <t>SPB0000225</t>
  </si>
  <si>
    <t>4T-H913849/H913810</t>
  </si>
  <si>
    <t xml:space="preserve">BAR ASM DOOR RH                                                               </t>
  </si>
  <si>
    <t>17-11117 260-A</t>
  </si>
  <si>
    <t>SPB0004290</t>
  </si>
  <si>
    <t>BAUT 8X30</t>
  </si>
  <si>
    <t>SPB0004291</t>
  </si>
  <si>
    <t>BAUT BM 6X35</t>
  </si>
  <si>
    <t>SPB0004292</t>
  </si>
  <si>
    <t>BAUT JP 5X20</t>
  </si>
  <si>
    <t>SPB0000235</t>
  </si>
  <si>
    <t>BAUT AS RODA BLK/DPN,PANTHER</t>
  </si>
  <si>
    <t>8-97944 831-0</t>
  </si>
  <si>
    <t>SPB0003401</t>
  </si>
  <si>
    <t xml:space="preserve">BAUT AS RODA BLK RH </t>
  </si>
  <si>
    <t>11-42331 110-A</t>
  </si>
  <si>
    <t>SPB0003400</t>
  </si>
  <si>
    <t xml:space="preserve">BAUT AS RODA DPN LH </t>
  </si>
  <si>
    <t>11-42331 109-A</t>
  </si>
  <si>
    <t>SPB0000226</t>
  </si>
  <si>
    <t>BAUT AS RODA LOHAN</t>
  </si>
  <si>
    <t>SPB0000228</t>
  </si>
  <si>
    <t>BAUT BAJA</t>
  </si>
  <si>
    <t>SPB0000229</t>
  </si>
  <si>
    <t>BAUT BAJA BESAR</t>
  </si>
  <si>
    <t>SPB0000231</t>
  </si>
  <si>
    <t>BAUT BAJA KECIL</t>
  </si>
  <si>
    <t>SPD0000326</t>
  </si>
  <si>
    <t xml:space="preserve">BAUT DOUBLE NUT RH,HINO,FUSO </t>
  </si>
  <si>
    <t>SPB0000232</t>
  </si>
  <si>
    <t xml:space="preserve">BAUT NAP BISON </t>
  </si>
  <si>
    <t>SPB0000236</t>
  </si>
  <si>
    <t>BAUT RODA BLK 1 JIWA VOLVO LH</t>
  </si>
  <si>
    <t>SPB0000237</t>
  </si>
  <si>
    <t>BAUT RODA BLK 1 JIWA VOLVO RH</t>
  </si>
  <si>
    <t>SPB0000238</t>
  </si>
  <si>
    <t>BAUT RODA BLK LH HINO</t>
  </si>
  <si>
    <t>HINOK1REARLH</t>
  </si>
  <si>
    <t>SPB0004695</t>
  </si>
  <si>
    <t>BAUT RODA BLK LH,LOHAN AK3HR</t>
  </si>
  <si>
    <t>HWG</t>
  </si>
  <si>
    <t>BC 600 LH</t>
  </si>
  <si>
    <t>SPB0000239</t>
  </si>
  <si>
    <t>BAUT RODA BLK RH HINO</t>
  </si>
  <si>
    <t>HINOK1REARRH</t>
  </si>
  <si>
    <t>SPB0004694</t>
  </si>
  <si>
    <t>BAUT RODA BLK RH,LOHAN AK3HR</t>
  </si>
  <si>
    <t>BC 600 RH</t>
  </si>
  <si>
    <t>SZ311-01046</t>
  </si>
  <si>
    <t>SPB0000245</t>
  </si>
  <si>
    <t>BAUT RODA DPN LH HINO</t>
  </si>
  <si>
    <t>HINOK1FRONTLH</t>
  </si>
  <si>
    <t>SPB0004693</t>
  </si>
  <si>
    <t>BAUT RODA DPN LH,LOHAN AK3HR</t>
  </si>
  <si>
    <t>BF 6303 LH</t>
  </si>
  <si>
    <t>SPB0000247</t>
  </si>
  <si>
    <t>BAUT RODA DPN RH HINO</t>
  </si>
  <si>
    <t>SPB0004692</t>
  </si>
  <si>
    <t>BAUT RODA DPN RH,LOHAN AK3HR</t>
  </si>
  <si>
    <t>BF 6303 RH</t>
  </si>
  <si>
    <t>SPB0003553</t>
  </si>
  <si>
    <t>BAUT RODA BLK ,LOHAN (EKS)</t>
  </si>
  <si>
    <t>SPB0000955</t>
  </si>
  <si>
    <t>04042-1080L</t>
  </si>
  <si>
    <t>BUCK BUZZER 24 VOLT</t>
  </si>
  <si>
    <t>SPB0000243</t>
  </si>
  <si>
    <t>BAUT RODA BLK LH,LOHAN</t>
  </si>
  <si>
    <t>BC 3800 LH</t>
  </si>
  <si>
    <t>SPB0000244</t>
  </si>
  <si>
    <t xml:space="preserve">BAUT RODA BLK RH,LOHAN </t>
  </si>
  <si>
    <t>BC 3800 RH</t>
  </si>
  <si>
    <t>SPB0000233</t>
  </si>
  <si>
    <t>BAUT RODA BLK LH,NISSAN,FUSO</t>
  </si>
  <si>
    <t>BC 1400 LH</t>
  </si>
  <si>
    <t>SPB0000234</t>
  </si>
  <si>
    <t>BAUT RODA BLK RH.NISSAN,FUSO</t>
  </si>
  <si>
    <t>BC 1400 RH</t>
  </si>
  <si>
    <t>SPB0000246</t>
  </si>
  <si>
    <t>BAUT RODA DPN LH NISSAN,FUSO</t>
  </si>
  <si>
    <t>KAMPAS REM DPN,LOHAN TRONTON,FM260</t>
  </si>
  <si>
    <t>47441-9640LN</t>
  </si>
  <si>
    <t>SPB0000248</t>
  </si>
  <si>
    <t>BAUT RODA DPN RH NISSAN,FUSO</t>
  </si>
  <si>
    <t>SPB0004472</t>
  </si>
  <si>
    <t>BAUT SETELAN KLEP,LOHAN JO8/J08E</t>
  </si>
  <si>
    <t>S1370-81030</t>
  </si>
  <si>
    <t>SPB0003526</t>
  </si>
  <si>
    <t>BAUT STRICKER PINTU,LOHAN</t>
  </si>
  <si>
    <t>KAMPAS REM BLK,LOHAN TRONTON,FM260</t>
  </si>
  <si>
    <t>47441-9650LN</t>
  </si>
  <si>
    <t>BAUT AS RODA(EKS),GIGA240PS</t>
  </si>
  <si>
    <t>BAUT GARDAN(EKS),GIGA240PS</t>
  </si>
  <si>
    <t>LAMPU KODOK AMBER</t>
  </si>
  <si>
    <t>BAUT RODA BLK LH(EKS),GIGA 240PS</t>
  </si>
  <si>
    <t>TK 7O/CT 70 B</t>
  </si>
  <si>
    <t>BAUT RODA BLK RH(EKS),GIGA 240PS</t>
  </si>
  <si>
    <t>SPB0003582</t>
  </si>
  <si>
    <t>BAUT AS RODA BLK,GIGA</t>
  </si>
  <si>
    <t>SPB0003730</t>
  </si>
  <si>
    <t>BAUT KOPEL,PS190,FUSO</t>
  </si>
  <si>
    <t>MC802647</t>
  </si>
  <si>
    <t>SPB0003667</t>
  </si>
  <si>
    <t>BAUT ROCKER ARM,L300</t>
  </si>
  <si>
    <t>MD019645</t>
  </si>
  <si>
    <t>SPB0003631</t>
  </si>
  <si>
    <t>BAUT SAYAP</t>
  </si>
  <si>
    <t>SPB0004833</t>
  </si>
  <si>
    <t xml:space="preserve">BEARING </t>
  </si>
  <si>
    <t>SPD0001017</t>
  </si>
  <si>
    <t xml:space="preserve">BEARING                                                                                     </t>
  </si>
  <si>
    <t>30207 JR</t>
  </si>
  <si>
    <t>GRILLE DEPAN,DYNA,HINO 300,XT LONG</t>
  </si>
  <si>
    <t>SPD0000329</t>
  </si>
  <si>
    <t>5311-LAA40</t>
  </si>
  <si>
    <t>30311 JR</t>
  </si>
  <si>
    <t>SPB0001834</t>
  </si>
  <si>
    <t xml:space="preserve">BEARING                                                                                      </t>
  </si>
  <si>
    <t>32215  U</t>
  </si>
  <si>
    <t>SPB0001595</t>
  </si>
  <si>
    <t>NSK</t>
  </si>
  <si>
    <t>ZA 68TKB3803  (405)</t>
  </si>
  <si>
    <t>SPD0001303</t>
  </si>
  <si>
    <t>ZA 54TKZ3501  (311)</t>
  </si>
  <si>
    <t>SPB000O254</t>
  </si>
  <si>
    <t>31250-LAA51</t>
  </si>
  <si>
    <t>ZA 54TKZ3501  (407)</t>
  </si>
  <si>
    <t>CILACAP</t>
  </si>
  <si>
    <t>SPD0000982</t>
  </si>
  <si>
    <t>ZA 58TKA3703  (105)</t>
  </si>
  <si>
    <t>SPD0003077</t>
  </si>
  <si>
    <t>ZA    60TKZ320  (310)</t>
  </si>
  <si>
    <t>SPB0000269</t>
  </si>
  <si>
    <t>SPB0000268</t>
  </si>
  <si>
    <t>FILTER SOLAR ATAS HINO 240 INJECTION/FILTER SOLAR BWH,HINO RN</t>
  </si>
  <si>
    <t>23390-JAA10</t>
  </si>
  <si>
    <t>SPB0003695</t>
  </si>
  <si>
    <t>MB040024</t>
  </si>
  <si>
    <t>SPB0001780</t>
  </si>
  <si>
    <t xml:space="preserve">BEARING BANTALAN BAUT DLM BAG DPN/ HUB IN FR                                         </t>
  </si>
  <si>
    <t>FILTER SOLAR BWH HINO 240 INJECT/FILTER SOLAR ATAS HINO RN</t>
  </si>
  <si>
    <t>19-00032 209-A</t>
  </si>
  <si>
    <t>23304-JAB00</t>
  </si>
  <si>
    <t>SPD0004221</t>
  </si>
  <si>
    <t>BEARING DRAGLAHER TLD58</t>
  </si>
  <si>
    <t>23401-LBH30</t>
  </si>
  <si>
    <t>CLUTCH DISC 15" (EO490) HINO,RG,FG 235,FM JUMBO,RKT</t>
  </si>
  <si>
    <t>EXEDY</t>
  </si>
  <si>
    <t>HND058U</t>
  </si>
  <si>
    <t>307RCT473</t>
  </si>
  <si>
    <t>SPD0003536</t>
  </si>
  <si>
    <t>MR195689B</t>
  </si>
  <si>
    <t>SPB0001786</t>
  </si>
  <si>
    <t>ME605584B</t>
  </si>
  <si>
    <t>SPB0001782</t>
  </si>
  <si>
    <t>ME609370B</t>
  </si>
  <si>
    <t>SPD0000327</t>
  </si>
  <si>
    <t xml:space="preserve">BEARING DRUGLAHER ,TOYOTA DYNA ENGKEL                                                </t>
  </si>
  <si>
    <t>457KD07-607</t>
  </si>
  <si>
    <t xml:space="preserve">BEARING DRUGLAHER TOYOTA DYNA                                                                                      </t>
  </si>
  <si>
    <t>ZA 68TKB3803  (408)</t>
  </si>
  <si>
    <t xml:space="preserve">BEARING DRUGLAHER TOYOTA DYNA 110                                                                                      </t>
  </si>
  <si>
    <t>SPD0004488</t>
  </si>
  <si>
    <t>BEARING DRUGLAHER,GIGA</t>
  </si>
  <si>
    <t>1-3131 0026-1</t>
  </si>
  <si>
    <t xml:space="preserve">FILTER OLI,NQR,NHR66,NKR71 DOUBLE                                                                </t>
  </si>
  <si>
    <t>16-97247 514-0</t>
  </si>
  <si>
    <t>SPB0000264</t>
  </si>
  <si>
    <t xml:space="preserve">BEARING GANTUNG  AS KOPEL,LOHAN                                                           </t>
  </si>
  <si>
    <t>S3740-41240</t>
  </si>
  <si>
    <t>SPK0003843</t>
  </si>
  <si>
    <t>MC802792A</t>
  </si>
  <si>
    <t>SPB0003805</t>
  </si>
  <si>
    <t>BEARING GARPU KOPLING,PS190,FUSO</t>
  </si>
  <si>
    <t>SPH0002299</t>
  </si>
  <si>
    <t>BEARING HONES RODA BLK,L300</t>
  </si>
  <si>
    <t>MR385717</t>
  </si>
  <si>
    <t>SPB0004648</t>
  </si>
  <si>
    <t>BEARING NEEDLE/BEARING BAMBU GIGI 2,LOHAN</t>
  </si>
  <si>
    <t>SZ364-75005</t>
  </si>
  <si>
    <t>SPB0000810</t>
  </si>
  <si>
    <t>BEARING PILOT/FLYWHEEL,COLT DIESEL</t>
  </si>
  <si>
    <t>6203 2R 82 C3</t>
  </si>
  <si>
    <t>SPB0000259</t>
  </si>
  <si>
    <t>BEARING PILOT/FLYWHEEL,FUSO</t>
  </si>
  <si>
    <t>6204 2R SR C3</t>
  </si>
  <si>
    <t xml:space="preserve">BEARING PILOT/FLYWHEEL,N-SERIES </t>
  </si>
  <si>
    <t>19-00090 679-A</t>
  </si>
  <si>
    <t xml:space="preserve">BEARING PINION/GARDAN,NISSAN PK215                                                                          </t>
  </si>
  <si>
    <t>30311 D</t>
  </si>
  <si>
    <t>R/K AIR MASTER,HINO LOHAN (ORI)</t>
  </si>
  <si>
    <t>44069-5362</t>
  </si>
  <si>
    <t>SPB0000945</t>
  </si>
  <si>
    <t>SPB0001009</t>
  </si>
  <si>
    <t xml:space="preserve">BEARING PINION GARDAN,ELF                                                                           </t>
  </si>
  <si>
    <t>32210  D</t>
  </si>
  <si>
    <t>SEIKEN</t>
  </si>
  <si>
    <t>SC30414</t>
  </si>
  <si>
    <t>SPB0000255</t>
  </si>
  <si>
    <t>KARET REM 2³/16 BLK LOHAN</t>
  </si>
  <si>
    <t>SPB0004255</t>
  </si>
  <si>
    <t>SC80209R</t>
  </si>
  <si>
    <t>30211 JR</t>
  </si>
  <si>
    <t>SPB0004256</t>
  </si>
  <si>
    <t xml:space="preserve">BEARING PINION,DUTRO </t>
  </si>
  <si>
    <t>30309 DJ</t>
  </si>
  <si>
    <t>SPB0004257</t>
  </si>
  <si>
    <t>30310 DJ</t>
  </si>
  <si>
    <t>SPB0000250</t>
  </si>
  <si>
    <t xml:space="preserve">BEARING PINION/GARDAN                                                                             </t>
  </si>
  <si>
    <t>SPL0000459</t>
  </si>
  <si>
    <t xml:space="preserve">BEARING PINION/GARDAN,LOHAN TRONTON                                                                                </t>
  </si>
  <si>
    <t>TRA 181504</t>
  </si>
  <si>
    <t>SPB0000253</t>
  </si>
  <si>
    <t>SPB0004405</t>
  </si>
  <si>
    <t>BEARING PINION/GARDAN DPN/BLK,LOHAN</t>
  </si>
  <si>
    <t xml:space="preserve">CLUTCH COVER 12"  HINO DUTRO, TOYOTA DYNA, MDL                                                               </t>
  </si>
  <si>
    <t>31210-LAA50</t>
  </si>
  <si>
    <t>SPB0000262</t>
  </si>
  <si>
    <t xml:space="preserve">BEARING PINION/GARDAN NISSAN                                            </t>
  </si>
  <si>
    <t>30314  D</t>
  </si>
  <si>
    <t>SPB0004406</t>
  </si>
  <si>
    <t>BEARING PINION/GARDAN,LOHAN TRONTON,MA,LA,RA</t>
  </si>
  <si>
    <t>30312 DJ</t>
  </si>
  <si>
    <t>SPB0004840</t>
  </si>
  <si>
    <t>BEARING PINION,GIGA</t>
  </si>
  <si>
    <t>593/592A</t>
  </si>
  <si>
    <t>SPB0004841</t>
  </si>
  <si>
    <t>PURBALINGGA</t>
  </si>
  <si>
    <t>SPB0001779</t>
  </si>
  <si>
    <t xml:space="preserve">BEARING QUTER NHR 55 </t>
  </si>
  <si>
    <t>19-00032 206-A</t>
  </si>
  <si>
    <t xml:space="preserve">BEARING RODA                                             </t>
  </si>
  <si>
    <t>30312 JR</t>
  </si>
  <si>
    <t>SPB0000912</t>
  </si>
  <si>
    <t>BEARING RODA BLK</t>
  </si>
  <si>
    <t>SUMPIUH</t>
  </si>
  <si>
    <t>SPL0002261</t>
  </si>
  <si>
    <t>BEARING RODA BLK DLM,PS136,PS120</t>
  </si>
  <si>
    <t>SPB0004456</t>
  </si>
  <si>
    <t xml:space="preserve">BEARING RODA BLK HINO TRONTON                                                                                   </t>
  </si>
  <si>
    <t>SPB0001596</t>
  </si>
  <si>
    <t>32310 JR</t>
  </si>
  <si>
    <t>SPB0003417</t>
  </si>
  <si>
    <t>BEARING RODA BLK LUAR,PS136</t>
  </si>
  <si>
    <t>MAJENANG</t>
  </si>
  <si>
    <t>SPB0001335</t>
  </si>
  <si>
    <t xml:space="preserve">BEARING RODA BLK,L300                                                                           </t>
  </si>
  <si>
    <t>LM29749/10</t>
  </si>
  <si>
    <t>SPB0000249</t>
  </si>
  <si>
    <t xml:space="preserve">BEARING RODA DEPAN/HUB IN FR NHR 55                                         </t>
  </si>
  <si>
    <t>18-94248 077-A</t>
  </si>
  <si>
    <t>SPB0000754</t>
  </si>
  <si>
    <t>BEARING RODA DPN</t>
  </si>
  <si>
    <t>32206 JR</t>
  </si>
  <si>
    <t>BANJARNEGARA</t>
  </si>
  <si>
    <t>4T H414245/H414210</t>
  </si>
  <si>
    <t>SPB0003107</t>
  </si>
  <si>
    <t>HH506349LFT</t>
  </si>
  <si>
    <t>SPB0003941</t>
  </si>
  <si>
    <t>BEARING RODA DPN BAG LUAR,GIGA 240PS (EKS)</t>
  </si>
  <si>
    <t xml:space="preserve">BEARING RODA DPN DLM HINO ENGKEL                                                                              </t>
  </si>
  <si>
    <t>30313 JR</t>
  </si>
  <si>
    <t>KEBUMEN</t>
  </si>
  <si>
    <t>30313  U</t>
  </si>
  <si>
    <t>PURWOKERTO</t>
  </si>
  <si>
    <t>SPB0003842</t>
  </si>
  <si>
    <t>32312 JR</t>
  </si>
  <si>
    <t>SPB0001597</t>
  </si>
  <si>
    <t>32313 JR</t>
  </si>
  <si>
    <t>SPB0001289</t>
  </si>
  <si>
    <t>BEARING RODA DPN DLM,L300</t>
  </si>
  <si>
    <t>M12649/10</t>
  </si>
  <si>
    <t xml:space="preserve">BEARING RODA DPN LUAR HINO ENGKEL                                                                              </t>
  </si>
  <si>
    <t>30310 JR</t>
  </si>
  <si>
    <t>SPB0003841</t>
  </si>
  <si>
    <t>BEARING RODA DPN LUAR,FUSO FR 215/517</t>
  </si>
  <si>
    <t>32309 JR</t>
  </si>
  <si>
    <t>SPB0001290</t>
  </si>
  <si>
    <t>BEARING RODA DPN LUAR,L300</t>
  </si>
  <si>
    <t>LM48548/10</t>
  </si>
  <si>
    <t>SPB0001007</t>
  </si>
  <si>
    <t>BEARING RODA,DYNA XT,FORKLIFT</t>
  </si>
  <si>
    <t>SPR0003681</t>
  </si>
  <si>
    <t>BEARING ROLLER,FORKLIFT</t>
  </si>
  <si>
    <t>Y909932417</t>
  </si>
  <si>
    <t>SPB0003680</t>
  </si>
  <si>
    <t>BEARING TAPPER &amp; CONE,FORKLIFT</t>
  </si>
  <si>
    <t>Y909932405</t>
  </si>
  <si>
    <t>SPB0004395</t>
  </si>
  <si>
    <t>BEARING TENSIONER BESAR,L300</t>
  </si>
  <si>
    <t>JPU60</t>
  </si>
  <si>
    <t xml:space="preserve">FILTER SOLAR ATAS ,DUTRO,DYNA,XT LONG  110SD ENGKEL/DOUBLE    (GRATISAN)                                      </t>
  </si>
  <si>
    <t>23414-LAA10</t>
  </si>
  <si>
    <t>SPB0003533</t>
  </si>
  <si>
    <t>ZA 60TB03B09 (304)</t>
  </si>
  <si>
    <t xml:space="preserve">FILTER SOLAR BWH,DUTRO,DYNA,COLT DIESEL,FE304,334,349,FUSO      (GRATISAN)                  </t>
  </si>
  <si>
    <t>23390-LIE50</t>
  </si>
  <si>
    <t>SPB0001108</t>
  </si>
  <si>
    <t>BEARING TENSIONER KECIL,L300</t>
  </si>
  <si>
    <t>MD050125</t>
  </si>
  <si>
    <t>SPB0000270</t>
  </si>
  <si>
    <t>JPU58</t>
  </si>
  <si>
    <t xml:space="preserve">BEARING TRA                                                                                     </t>
  </si>
  <si>
    <t>SC 070902 JVNA</t>
  </si>
  <si>
    <t>SPB0004002</t>
  </si>
  <si>
    <t>BEARING UJUNG PINION,FUSO</t>
  </si>
  <si>
    <t>0824/23 C3</t>
  </si>
  <si>
    <t>SPB0001640</t>
  </si>
  <si>
    <t xml:space="preserve">BEARING WATER PUMP KECIL,COLT DIESEL                                                                                  </t>
  </si>
  <si>
    <t>6203 2R SR C3</t>
  </si>
  <si>
    <t>SPB0003637</t>
  </si>
  <si>
    <t>BEARING WORM STEER,L300</t>
  </si>
  <si>
    <t>SPL0002240</t>
  </si>
  <si>
    <t>BEARING,COLT DIESEL</t>
  </si>
  <si>
    <t>BEARING,FORKLIFT</t>
  </si>
  <si>
    <t>SPB0003670</t>
  </si>
  <si>
    <t>Y909932404</t>
  </si>
  <si>
    <t>SPB0000275</t>
  </si>
  <si>
    <t>BEHEL PER BLK 40 cm</t>
  </si>
  <si>
    <t>BHB0000032</t>
  </si>
  <si>
    <t>BOLAM 12VOLT  DOUBLE BESAR</t>
  </si>
  <si>
    <t>S229P21</t>
  </si>
  <si>
    <t>BHB0000037</t>
  </si>
  <si>
    <t>BOLAM 12VOLT  ENGKEL BESAR</t>
  </si>
  <si>
    <t>14025R1</t>
  </si>
  <si>
    <t>BHB0000038</t>
  </si>
  <si>
    <t>BOLAM 12VOLT  ENGKEL KECIL</t>
  </si>
  <si>
    <t>BHB0000033</t>
  </si>
  <si>
    <t>BOLAM 24VOLT  DOUBLE BESAR</t>
  </si>
  <si>
    <t>S239P21</t>
  </si>
  <si>
    <t>BHB0000036</t>
  </si>
  <si>
    <t xml:space="preserve">FILTER SOLAR ATAS,L300,FORKLIFT YALE                                                                    </t>
  </si>
  <si>
    <t>BHB0000039</t>
  </si>
  <si>
    <t>MB220900</t>
  </si>
  <si>
    <t>SPB0003668</t>
  </si>
  <si>
    <t>BOLAM HALOGEN H4 12 VOLT</t>
  </si>
  <si>
    <t>BHB0000040</t>
  </si>
  <si>
    <t xml:space="preserve">FILTER OLI,L300,STRADA                                                                        </t>
  </si>
  <si>
    <t>MD069782</t>
  </si>
  <si>
    <t>BHB0003901</t>
  </si>
  <si>
    <t>BOLAM TANCAP BESAR/BOLAM CUMI BESAR 12 VOLT/5W</t>
  </si>
  <si>
    <t>BHB0003898</t>
  </si>
  <si>
    <t>BOLAM TANCAP BESAR/BOLAM CUMI BESAR 24 VOLT/5W</t>
  </si>
  <si>
    <t xml:space="preserve">FILTER UDARA   L300                                                              </t>
  </si>
  <si>
    <t>MD603446A</t>
  </si>
  <si>
    <t>SPB0003869</t>
  </si>
  <si>
    <t>BOLAM TANCAP KECIL/BOLAM CUMI KECIL 12 VOLT</t>
  </si>
  <si>
    <t>BHB0003899</t>
  </si>
  <si>
    <t>BOLAM TANCAP KECIL/BOLAM CUMI KECIL 24 VOLT</t>
  </si>
  <si>
    <t>SPB0004225</t>
  </si>
  <si>
    <t>BOS HANDLE KIT</t>
  </si>
  <si>
    <t>291.B-HANDLE</t>
  </si>
  <si>
    <t>SPB0003806</t>
  </si>
  <si>
    <t>BOOSTER KOPLING + PANGKON,FUSO</t>
  </si>
  <si>
    <t>SPB0001063</t>
  </si>
  <si>
    <t>BOOSTER KOPLING BWH 90/22.2MM/CLUTCH BOOSTER,FUSO,LOHAN,NISSAN,GIGA</t>
  </si>
  <si>
    <t>KOREA</t>
  </si>
  <si>
    <t>SPC0001064</t>
  </si>
  <si>
    <t>BOOSTER KOPLING BWH 90/22.2MM/CLUTCH BOOSTER,PS190</t>
  </si>
  <si>
    <t>SPC0003404</t>
  </si>
  <si>
    <t>BOOSTER KOPLING BWH/CLUTCH BOOSTER,HINO LOHAN</t>
  </si>
  <si>
    <t>RCN</t>
  </si>
  <si>
    <t>GRINGSING</t>
  </si>
  <si>
    <t>SPB0003037</t>
  </si>
  <si>
    <t>BOTOLAN KLEP/TAPET VALVE,COLT DIESEL FE103</t>
  </si>
  <si>
    <t xml:space="preserve">FILTER UDARA,DUTRO,DYNA,XT LONG 110SD      (GRATISAN)                                   </t>
  </si>
  <si>
    <t>17801-LAA32</t>
  </si>
  <si>
    <t>SPB0004490</t>
  </si>
  <si>
    <t>BOURING ,L300</t>
  </si>
  <si>
    <t>MD168963</t>
  </si>
  <si>
    <t>SPB0003851</t>
  </si>
  <si>
    <t>BOURING/LINER BLOCK (3MM),HINO,J08E</t>
  </si>
  <si>
    <t>L16576BGA</t>
  </si>
  <si>
    <t>SPB0003833</t>
  </si>
  <si>
    <t>BOURING/LINER BLOCK (8MM),HINO LOHAN</t>
  </si>
  <si>
    <t>S1146-73200</t>
  </si>
  <si>
    <t>SPB0003834</t>
  </si>
  <si>
    <t>S1146-73210</t>
  </si>
  <si>
    <t>SPB0003520</t>
  </si>
  <si>
    <t>BOURING/LINER BLOCK,L300</t>
  </si>
  <si>
    <t>M 168963</t>
  </si>
  <si>
    <t>SPB0003182</t>
  </si>
  <si>
    <t>BRACKET DUDUKAN KABIN,LOHAN</t>
  </si>
  <si>
    <t>SPB0003712</t>
  </si>
  <si>
    <t>BRACKET DUDUKAN SPION BWH LH,PS190</t>
  </si>
  <si>
    <t>PEN PER DPN BAG BLK,HINO LOHAN</t>
  </si>
  <si>
    <t>48423-2660</t>
  </si>
  <si>
    <t>666L450</t>
  </si>
  <si>
    <t>SPB0002093</t>
  </si>
  <si>
    <t>BRACKET FILTER SOLAR ATAS,COLT DIESEL</t>
  </si>
  <si>
    <t>ME006065</t>
  </si>
  <si>
    <t>PEN PER DPN PENDEK,LOHAN,AK3HR 1561</t>
  </si>
  <si>
    <t>48423-1561L</t>
  </si>
  <si>
    <t>SPB0003407</t>
  </si>
  <si>
    <t>BRACKET FILTER SOLAR BWH/TUTUP FILTER SOLAR BWH,LOHAN</t>
  </si>
  <si>
    <t>SPB0003662</t>
  </si>
  <si>
    <t>BRACKET FILTER SOLAR,L300</t>
  </si>
  <si>
    <t>MB554950</t>
  </si>
  <si>
    <t>SPR0003324</t>
  </si>
  <si>
    <t>BRACKET FILTER SOLAR/HEAD FUEL FILTER,PANTHER</t>
  </si>
  <si>
    <t>8-94420201-0</t>
  </si>
  <si>
    <t>SPB0003202</t>
  </si>
  <si>
    <t>BRACKET FOOTBRAKE,LOHAN</t>
  </si>
  <si>
    <t>55151-EO130</t>
  </si>
  <si>
    <t>SPB0003352</t>
  </si>
  <si>
    <t>BRACKET KACA SPION</t>
  </si>
  <si>
    <t>87919-EO010</t>
  </si>
  <si>
    <t>BRACKET KAMPAS REM(EKS),GIGA</t>
  </si>
  <si>
    <t>BRACKET POMPA FILTER SOLAR,PANTHER</t>
  </si>
  <si>
    <t>5-13200220-9</t>
  </si>
  <si>
    <t>SPB0003229</t>
  </si>
  <si>
    <t>BRACKET SPION ATAS LH,LOHAN</t>
  </si>
  <si>
    <t>87919-E0020G</t>
  </si>
  <si>
    <t>SPB0003316</t>
  </si>
  <si>
    <t>SPB0003224</t>
  </si>
  <si>
    <t>BRACKET TABUNG OLI POWER STERING,LOHAN</t>
  </si>
  <si>
    <t>44039-EO010</t>
  </si>
  <si>
    <t>SPB0003198</t>
  </si>
  <si>
    <t>BRACKET TONGKAT VERSENELENG,LOHAN</t>
  </si>
  <si>
    <t>SPB0000286</t>
  </si>
  <si>
    <t>BREBES</t>
  </si>
  <si>
    <t>SPB0002828</t>
  </si>
  <si>
    <t>BUMPER DPN SAMPING KN/BUMPER FRONT SIDE RH,ELF</t>
  </si>
  <si>
    <t>17-48002 210-A</t>
  </si>
  <si>
    <t>SPB0002829</t>
  </si>
  <si>
    <t>BUMPER DPN SAMPING KR/BUMPER FRONT SIDE LH,ELF</t>
  </si>
  <si>
    <t>17-48003 210-A</t>
  </si>
  <si>
    <t>SPB0002014</t>
  </si>
  <si>
    <t>BUMPER DPN,DUTRO,DYNA</t>
  </si>
  <si>
    <t>52111-OWO10</t>
  </si>
  <si>
    <t xml:space="preserve">FILTER OLI,GIGA,FRR,FVZ                                                                 </t>
  </si>
  <si>
    <t>18-94396 375-A</t>
  </si>
  <si>
    <t>SPB0002830</t>
  </si>
  <si>
    <t>BUMPER DPN,ELF UERO</t>
  </si>
  <si>
    <t xml:space="preserve">FILTER SOLAR ATAS,GIGA,FRR,FVZ                                                               </t>
  </si>
  <si>
    <t>18-98162 897-A</t>
  </si>
  <si>
    <t>SPB0003995</t>
  </si>
  <si>
    <t>BUSHING ARM BWH/BOSCH KARET SAYAP BWH,L300</t>
  </si>
  <si>
    <t>02510-60430</t>
  </si>
  <si>
    <t>SPB0004202</t>
  </si>
  <si>
    <t>BUSHING CONROD,TL56</t>
  </si>
  <si>
    <t>1-12251  027-8</t>
  </si>
  <si>
    <t xml:space="preserve">FILTER SOLAR BWH,GIGA,FRR,FVZ                                                               </t>
  </si>
  <si>
    <t>18-98092 481-A</t>
  </si>
  <si>
    <t>SPB0003590</t>
  </si>
  <si>
    <t>BUSHING KABIN,L300</t>
  </si>
  <si>
    <t>11272-60400</t>
  </si>
  <si>
    <t>SPB0003835</t>
  </si>
  <si>
    <t>BUSHING KLEP MINYAK,HINO LOHAN</t>
  </si>
  <si>
    <t>SPB0000292</t>
  </si>
  <si>
    <t>SPB0004634</t>
  </si>
  <si>
    <t>BUSHING PEN PER DPN,FUSO FJ2523</t>
  </si>
  <si>
    <t>SPB0000294</t>
  </si>
  <si>
    <t>BUSHING PEN PER DPN,PS 190,FUSO FIGHTER</t>
  </si>
  <si>
    <t>SPB0004060</t>
  </si>
  <si>
    <t>SPB0000710</t>
  </si>
  <si>
    <t>BUSHING PEN PER NISSAN PK 215</t>
  </si>
  <si>
    <t>SPB0000288</t>
  </si>
  <si>
    <t>MB111871</t>
  </si>
  <si>
    <t>SPK0002903</t>
  </si>
  <si>
    <t>BUSHING PER BLK/BOSCH KARET PER BLK,L300</t>
  </si>
  <si>
    <t>MB111070171</t>
  </si>
  <si>
    <t>SPB0002128</t>
  </si>
  <si>
    <t>BUSHING PINTU/BOSCH PINTU</t>
  </si>
  <si>
    <t>SPB0003545</t>
  </si>
  <si>
    <t>BUSHING STANG PISTON,L300</t>
  </si>
  <si>
    <t>SPB0002293</t>
  </si>
  <si>
    <t>BUSHING STANG VERSENELENG,L300</t>
  </si>
  <si>
    <t>02682-60430</t>
  </si>
  <si>
    <t>SPB0003773</t>
  </si>
  <si>
    <t>BUSHING STANG VERSENELENG,PS190,FUSO</t>
  </si>
  <si>
    <t>SPB0002248</t>
  </si>
  <si>
    <t>BUSI PEMANAS,COLT DIESEL FE103</t>
  </si>
  <si>
    <t>SPB0001113</t>
  </si>
  <si>
    <t>BUSI PEMANAS,L300</t>
  </si>
  <si>
    <t>SPC0002278</t>
  </si>
  <si>
    <t>CABLE ACCELERATOR/CABEL GAS  L300</t>
  </si>
  <si>
    <t>MB181388X</t>
  </si>
  <si>
    <t>SPC0002618</t>
  </si>
  <si>
    <t>CABLE ACCELERATOR/CABEL GAS (MB390924),COLT DIESEL RAGAZA</t>
  </si>
  <si>
    <t>HILEX</t>
  </si>
  <si>
    <t>CABLE ACCELERATOR/CABEL GAS,COLT DIESEL RAGAZA</t>
  </si>
  <si>
    <t>MB390924</t>
  </si>
  <si>
    <t>SPC0003337</t>
  </si>
  <si>
    <t>CABLE ACCELERATOR/CABEL GAS,PANTHER,TBR54</t>
  </si>
  <si>
    <t>18-97123 556-1</t>
  </si>
  <si>
    <t>SPC0001052</t>
  </si>
  <si>
    <t>CABLE ACCU 70MM/1 M</t>
  </si>
  <si>
    <t>SPC0004624</t>
  </si>
  <si>
    <t>CABLE ENGINE STOP/KABEL REM,LOHAN</t>
  </si>
  <si>
    <t>S7801-85160</t>
  </si>
  <si>
    <t>SPC0002279</t>
  </si>
  <si>
    <t>CABLE ENGINE STOP/CABEL REM L300</t>
  </si>
  <si>
    <t>MB181390</t>
  </si>
  <si>
    <t>SPC0001424</t>
  </si>
  <si>
    <t>CABLE HAND REM,COLT DIESEL RAGAZA</t>
  </si>
  <si>
    <t>SPC0002884</t>
  </si>
  <si>
    <t>CABLE HAND REM,FUSO FIGHTER,GANJO</t>
  </si>
  <si>
    <t>SPC0000941</t>
  </si>
  <si>
    <t>CABLE HAND REM,LOHAN</t>
  </si>
  <si>
    <t>46420-E0050</t>
  </si>
  <si>
    <t>SPC0003350</t>
  </si>
  <si>
    <t>SPC0004068</t>
  </si>
  <si>
    <t>CABLE HAND  REM,COLT DIESEL,PS100</t>
  </si>
  <si>
    <t>MB162513</t>
  </si>
  <si>
    <t>SPC0000299</t>
  </si>
  <si>
    <t xml:space="preserve">CABLE KILOMETER ATAS PDK, FUSO FIGHTER               </t>
  </si>
  <si>
    <t>MH011309</t>
  </si>
  <si>
    <t>SPC0000300</t>
  </si>
  <si>
    <t>CABLE KILOMETER BAWAH PNJNG,FUSO FIGHTER</t>
  </si>
  <si>
    <t>MH011227</t>
  </si>
  <si>
    <t>SPP0002276</t>
  </si>
  <si>
    <t>CABLE PARKING L     L300</t>
  </si>
  <si>
    <t>MB140048</t>
  </si>
  <si>
    <t>SPP0002277</t>
  </si>
  <si>
    <t>CABLE PARKING R     L300</t>
  </si>
  <si>
    <t>MB140049</t>
  </si>
  <si>
    <t>SPP0002342</t>
  </si>
  <si>
    <t>CABLE PARKING R     FORKLIFT</t>
  </si>
  <si>
    <t>Y524248307</t>
  </si>
  <si>
    <t>SPP0002341</t>
  </si>
  <si>
    <t>CABLE PARKING L     FORKLIFT</t>
  </si>
  <si>
    <t>Y524248306</t>
  </si>
  <si>
    <t>SPC0003714</t>
  </si>
  <si>
    <t>CABLE VERSNELENG PANJANG,L300</t>
  </si>
  <si>
    <t>MB484437</t>
  </si>
  <si>
    <t>SPC0000302</t>
  </si>
  <si>
    <t>34570-32214</t>
  </si>
  <si>
    <t>SPC0003808</t>
  </si>
  <si>
    <t>CABLE VERSNELENG PENDEK,L300</t>
  </si>
  <si>
    <t>MD096358</t>
  </si>
  <si>
    <t>SPC0004198</t>
  </si>
  <si>
    <t>CAMSHAFT,NKR58</t>
  </si>
  <si>
    <t>8-97014 573-33</t>
  </si>
  <si>
    <t>SPC0000305</t>
  </si>
  <si>
    <t>CATRIDE POWER STERING</t>
  </si>
  <si>
    <t>SPC0002872</t>
  </si>
  <si>
    <t>CLIP LEG COVER/PUSH CLIP FLIFT,ELF</t>
  </si>
  <si>
    <t>17-31300 170-A</t>
  </si>
  <si>
    <t>SPC0002873</t>
  </si>
  <si>
    <t>CLIP RAD GRILLE,ELF</t>
  </si>
  <si>
    <t>8-97102415-0</t>
  </si>
  <si>
    <t>SPC0002874</t>
  </si>
  <si>
    <t>CLIP RADIATOR GRILLE,NKR,ELF</t>
  </si>
  <si>
    <t>8-97855279-0</t>
  </si>
  <si>
    <t>SPS0003893</t>
  </si>
  <si>
    <t>CHECK VALVE,PS190</t>
  </si>
  <si>
    <t>MC837932</t>
  </si>
  <si>
    <t>SPD0004226</t>
  </si>
  <si>
    <t>CLUTCH DISC,NKR58</t>
  </si>
  <si>
    <t>8-97079-521-09</t>
  </si>
  <si>
    <t>SPC0001785</t>
  </si>
  <si>
    <t>ME500851</t>
  </si>
  <si>
    <t>SPC0001833</t>
  </si>
  <si>
    <t>ME521118</t>
  </si>
  <si>
    <t>SPP0003078</t>
  </si>
  <si>
    <t xml:space="preserve">CLUTCH COVER , NKR55                                                                         </t>
  </si>
  <si>
    <t>ISC617</t>
  </si>
  <si>
    <t>CLUTCH COVER /DEKRUP (REPAIR)</t>
  </si>
  <si>
    <t>SPD0004399</t>
  </si>
  <si>
    <t xml:space="preserve">CLUTCH COVER 11,5"  MERCY                                                              </t>
  </si>
  <si>
    <t>SPD0002039</t>
  </si>
  <si>
    <t>31210-LAA60</t>
  </si>
  <si>
    <t>HNC521</t>
  </si>
  <si>
    <t>SPD0004067</t>
  </si>
  <si>
    <t>660-917</t>
  </si>
  <si>
    <t>SPD0000318</t>
  </si>
  <si>
    <t>CLUTCH COVER 15"  (EO240)HINO LOHAN,RKT,RG,FM JUMBO</t>
  </si>
  <si>
    <t>HNC541/024 E 90031</t>
  </si>
  <si>
    <t>SPD0002268</t>
  </si>
  <si>
    <t xml:space="preserve">CLUTCH COVER 15" GANJO,FN527,FUSO FIGHTER PS220 (ME520960)                                                             </t>
  </si>
  <si>
    <t>MFC265/025 E 90028</t>
  </si>
  <si>
    <t>SPC0001682</t>
  </si>
  <si>
    <t>ME500520</t>
  </si>
  <si>
    <t>SPC0001827</t>
  </si>
  <si>
    <t>ME500850</t>
  </si>
  <si>
    <t>SPC0001877</t>
  </si>
  <si>
    <t xml:space="preserve">CLUTCH COVER,L300                                                                    </t>
  </si>
  <si>
    <t>MD724119</t>
  </si>
  <si>
    <t>SPC0004227</t>
  </si>
  <si>
    <t>CLUTCH COVER,NKR58</t>
  </si>
  <si>
    <t>8-97031 759-0A</t>
  </si>
  <si>
    <t>SPD0001415</t>
  </si>
  <si>
    <t xml:space="preserve">CLUTCH COVER,PS190                                                                   </t>
  </si>
  <si>
    <t>MB520600</t>
  </si>
  <si>
    <t>SPP0001295</t>
  </si>
  <si>
    <t xml:space="preserve">CLUTCH DISC + COVER  (SET), NHR55                                                                         </t>
  </si>
  <si>
    <t>IS516104US</t>
  </si>
  <si>
    <t>SPP0004400</t>
  </si>
  <si>
    <t xml:space="preserve">CLUTCH DISC 11,5"  MERCY                                                              </t>
  </si>
  <si>
    <t>BERAL</t>
  </si>
  <si>
    <t>SPK0003271</t>
  </si>
  <si>
    <t>SPK0002034</t>
  </si>
  <si>
    <t>31250-LAA50</t>
  </si>
  <si>
    <t>SPP0001603</t>
  </si>
  <si>
    <t xml:space="preserve">CLUTCH DISC 14" (ME521056) MITSUBISHI FR517,PS190,FM517                                                                         </t>
  </si>
  <si>
    <t>ACD</t>
  </si>
  <si>
    <t>092 A 340</t>
  </si>
  <si>
    <t xml:space="preserve">CLUTCH DISC 14" AK,RK                                                                         </t>
  </si>
  <si>
    <t>HND047U</t>
  </si>
  <si>
    <t>SPP0000537</t>
  </si>
  <si>
    <t>31250-EO0490</t>
  </si>
  <si>
    <t>SPP0004487</t>
  </si>
  <si>
    <t>CLUTCH DISC 15" ,GIGA</t>
  </si>
  <si>
    <t>6-3124 0851-0</t>
  </si>
  <si>
    <t>SPP0000539</t>
  </si>
  <si>
    <t xml:space="preserve">CLUTCH DISC 15" FUSO FIGHTER,FN527,PS190,BM117,6D17,14TX                                                                         </t>
  </si>
  <si>
    <t>092 A 344</t>
  </si>
  <si>
    <t>SPK0000973</t>
  </si>
  <si>
    <t>CLUTCH DISC BSR DYNA/HINO    ( REPAIR )</t>
  </si>
  <si>
    <t>CLUTCH DISC BSR ELF DOUBLE     ( REPAIR )</t>
  </si>
  <si>
    <t>SPK0000971</t>
  </si>
  <si>
    <t>CLUTCH DISC KCL ELF NHR55       ( REPAIR )</t>
  </si>
  <si>
    <t xml:space="preserve">CLUTCH DISC KCL ELF NHR55       ( REPAIR )                                       </t>
  </si>
  <si>
    <t>8-97013 540-0</t>
  </si>
  <si>
    <t>CLUTCH DISC KCL L300                  ( REPAIR )</t>
  </si>
  <si>
    <t>CLUTCH DISC KCL PANTHER 2.5   ( REPAIR )</t>
  </si>
  <si>
    <t>8-97143 203-0</t>
  </si>
  <si>
    <t>CLUTCH DISC NISSAN</t>
  </si>
  <si>
    <t>30100-Z5571</t>
  </si>
  <si>
    <t>SPK0000972</t>
  </si>
  <si>
    <t>CLUTCH DISC SDG COLT DIESEL ( REPAIR )</t>
  </si>
  <si>
    <t>ME500755</t>
  </si>
  <si>
    <t>ME538229</t>
  </si>
  <si>
    <t>CLUTCH DISC SDG COLT DIESEL FE/104 ( REPAIR )</t>
  </si>
  <si>
    <t>SPD0003079</t>
  </si>
  <si>
    <t xml:space="preserve">CLUTCH DISC, NKR 55                                                                         </t>
  </si>
  <si>
    <t>8-97377899-0</t>
  </si>
  <si>
    <t>SPC0001837</t>
  </si>
  <si>
    <t xml:space="preserve">CLUTCH DISC,COLT DIESEL FE104,PS100                                                                         </t>
  </si>
  <si>
    <t>ME538228</t>
  </si>
  <si>
    <t>SPC0001832</t>
  </si>
  <si>
    <t>ME515796</t>
  </si>
  <si>
    <t>SPC0001828</t>
  </si>
  <si>
    <t>SPC0002532</t>
  </si>
  <si>
    <t>ME523235</t>
  </si>
  <si>
    <t>SPC0001872</t>
  </si>
  <si>
    <t xml:space="preserve">CLUTCH DISC,L300                                                                          </t>
  </si>
  <si>
    <t>KM001189</t>
  </si>
  <si>
    <t>SPP0003473</t>
  </si>
  <si>
    <t>CLUTCH DISC,TOYOTA 60 BFD25,FORKLIFT</t>
  </si>
  <si>
    <t>TOYOTA</t>
  </si>
  <si>
    <t>31250-26600-71</t>
  </si>
  <si>
    <t>SPC0000306</t>
  </si>
  <si>
    <t>CONE SYNCRO 1330,HINO LOHAN</t>
  </si>
  <si>
    <t>SPC0002280</t>
  </si>
  <si>
    <t>COVER CHANGE/BOSCH STANG VERSENELENG,L300</t>
  </si>
  <si>
    <t>MT202872</t>
  </si>
  <si>
    <t>SPC0004308</t>
  </si>
  <si>
    <t>COVER COOLER ASSY,TL56,N58,BISON</t>
  </si>
  <si>
    <t>5-11280 009-7</t>
  </si>
  <si>
    <t>SPC0004647</t>
  </si>
  <si>
    <t>COVER GRIFT FRONT CORNER/COVER DEPAN CORNER,LOHAN</t>
  </si>
  <si>
    <t>S5571-41010</t>
  </si>
  <si>
    <t>SPC0003744</t>
  </si>
  <si>
    <t>COVER GRIFT LH,LOHAN</t>
  </si>
  <si>
    <t>S7645-41012</t>
  </si>
  <si>
    <t>SPC0003801</t>
  </si>
  <si>
    <t>COVER GRIFT RH,LOHAN</t>
  </si>
  <si>
    <t>S7645-41013</t>
  </si>
  <si>
    <t>SPC0002856</t>
  </si>
  <si>
    <t>COVER PIVOT WIPER,ELF</t>
  </si>
  <si>
    <t>SPC0002854</t>
  </si>
  <si>
    <t>SPC0002855</t>
  </si>
  <si>
    <t>8-97855 134-1</t>
  </si>
  <si>
    <t>SPC0000307</t>
  </si>
  <si>
    <t>COVER SEAL ,HINO RG1290</t>
  </si>
  <si>
    <t>3343-21290</t>
  </si>
  <si>
    <t>SPC0004407</t>
  </si>
  <si>
    <t>CROWNWHEEL 7X41,LOHAN FG210.FM320/260</t>
  </si>
  <si>
    <t>SPC0004250</t>
  </si>
  <si>
    <t>CROWNWHEEL 6X53,DUTRO</t>
  </si>
  <si>
    <t>KOTAMA</t>
  </si>
  <si>
    <t>SPG0000382</t>
  </si>
  <si>
    <t xml:space="preserve">CROWNWILL/GEAR SET  FUSO,6D16 6 X 40 </t>
  </si>
  <si>
    <t>MC839938</t>
  </si>
  <si>
    <t>SPG0000384</t>
  </si>
  <si>
    <t>CROWNWILL/GEAR SET SURI KASAR 6 X 41 NISSAN CK12/PKC</t>
  </si>
  <si>
    <t>N38110-90415D</t>
  </si>
  <si>
    <t>Set</t>
  </si>
  <si>
    <t>SPG0004835</t>
  </si>
  <si>
    <t>CROWNWHEEL FVR 340</t>
  </si>
  <si>
    <t>SPC0003677</t>
  </si>
  <si>
    <t>CYLINDER ASSY,FORKLIFT</t>
  </si>
  <si>
    <t>Y915842500</t>
  </si>
  <si>
    <t>SPD0000321</t>
  </si>
  <si>
    <t xml:space="preserve">DINAMO AMPERE/ALTERNATOR,LOHAN, JO8C/RG  </t>
  </si>
  <si>
    <t>J086/RG</t>
  </si>
  <si>
    <t>SPD0000323</t>
  </si>
  <si>
    <t>DINAMO STARTER 24V,LOHAN</t>
  </si>
  <si>
    <t>SPD0001594</t>
  </si>
  <si>
    <t>DINAMO STARTER 24V,NISSAN</t>
  </si>
  <si>
    <t>SPD0001021</t>
  </si>
  <si>
    <t>DINAMO STARTER,L300</t>
  </si>
  <si>
    <t>MD344182</t>
  </si>
  <si>
    <t>SPD0001222</t>
  </si>
  <si>
    <t>DINAMO WIPER 12 V,DYNA</t>
  </si>
  <si>
    <t>85070-OWO30</t>
  </si>
  <si>
    <t>SPD0004310</t>
  </si>
  <si>
    <t>DOOR LOCK ,BISON</t>
  </si>
  <si>
    <t>5-74517 017-210</t>
  </si>
  <si>
    <t>SPD0004309</t>
  </si>
  <si>
    <t>DOOR LOCK,BISON</t>
  </si>
  <si>
    <t>5-74517 016-210</t>
  </si>
  <si>
    <t>SPD0002398</t>
  </si>
  <si>
    <t>DOOR LOCK LH,DYNA</t>
  </si>
  <si>
    <t>69320-OW020</t>
  </si>
  <si>
    <t>SPD0002346</t>
  </si>
  <si>
    <t>DOOR TRIM LH,COLT DIESEL,FE103</t>
  </si>
  <si>
    <t>MB096373</t>
  </si>
  <si>
    <t>SPD0003211</t>
  </si>
  <si>
    <t>DOOR TRIM LH,LOHAN</t>
  </si>
  <si>
    <t>SPD0003742</t>
  </si>
  <si>
    <t>DOOR TRIM PINTU BAG ATAS,LOHAN</t>
  </si>
  <si>
    <t>E0020</t>
  </si>
  <si>
    <t>SPD0002345</t>
  </si>
  <si>
    <t>DOOR TRIM RH,COLT DIESEL, FE103</t>
  </si>
  <si>
    <t>MB096374</t>
  </si>
  <si>
    <t>SPD0002416</t>
  </si>
  <si>
    <t>DOOR TRIM RH,DYNA</t>
  </si>
  <si>
    <t>SPD0002281</t>
  </si>
  <si>
    <t>DRAGLINK ASSY    L300</t>
  </si>
  <si>
    <t>MB315771</t>
  </si>
  <si>
    <t>SPD0003749</t>
  </si>
  <si>
    <t>DRAGLINK BENGKOK BLK,CANTER FE71,</t>
  </si>
  <si>
    <t>SPD0003890</t>
  </si>
  <si>
    <t>DRAIN COOK,FUSO FIGHTER</t>
  </si>
  <si>
    <t>SPD0003874</t>
  </si>
  <si>
    <t>DUDUKAN OIL SEAL RODA DPN/KEEP LAHER RODA DPN,FUSO</t>
  </si>
  <si>
    <t>SPE0003175</t>
  </si>
  <si>
    <t>SP30002853</t>
  </si>
  <si>
    <t>EMBLEM ISUZU,ELF,NKR</t>
  </si>
  <si>
    <t>17-4500 229-A</t>
  </si>
  <si>
    <t>SPE0003991</t>
  </si>
  <si>
    <t>EXTENSION HOUSING,L300</t>
  </si>
  <si>
    <t>MD703742</t>
  </si>
  <si>
    <t>BHT0000149</t>
  </si>
  <si>
    <t>FAN BELT RPF 5465  17 X 1155L,LOHAN</t>
  </si>
  <si>
    <t>SPT0003760</t>
  </si>
  <si>
    <t>FAN BELT RPF 3450</t>
  </si>
  <si>
    <t>SPT0004932</t>
  </si>
  <si>
    <t>BHF0001953</t>
  </si>
  <si>
    <t>SPF0001777</t>
  </si>
  <si>
    <t xml:space="preserve">FAN BELT COOLING,PANTHER          </t>
  </si>
  <si>
    <t>18-97043 551-B</t>
  </si>
  <si>
    <t>SPV0003397</t>
  </si>
  <si>
    <t>FAN BELT COOLING,GIGA,FVZ</t>
  </si>
  <si>
    <t>18-97611 859-A</t>
  </si>
  <si>
    <t xml:space="preserve">FAN BELT COOLING,ELF   </t>
  </si>
  <si>
    <t>18-98020 247-A</t>
  </si>
  <si>
    <t>SPF0003691</t>
  </si>
  <si>
    <t>FAN BELT COOLING FAN 5420   17 X 1040L,FE304,PS100,FE334 DOUBLE</t>
  </si>
  <si>
    <t>ME900712</t>
  </si>
  <si>
    <t>SPF0002110</t>
  </si>
  <si>
    <t xml:space="preserve">FAN BELT,COLT DIESEL                                                                       </t>
  </si>
  <si>
    <t>MD050180</t>
  </si>
  <si>
    <t>SPT0001882</t>
  </si>
  <si>
    <t xml:space="preserve">FAN BELT TIMING VALVE,L300                                                  </t>
  </si>
  <si>
    <t>MD134377</t>
  </si>
  <si>
    <t>SPF0004297</t>
  </si>
  <si>
    <t xml:space="preserve">FAN BELT FE71                                                 </t>
  </si>
  <si>
    <t>MH014025</t>
  </si>
  <si>
    <t>SPB0001875</t>
  </si>
  <si>
    <t xml:space="preserve">FAN BELT  BALANCER,L300                                               </t>
  </si>
  <si>
    <t>MD310484</t>
  </si>
  <si>
    <t>MD363481</t>
  </si>
  <si>
    <t>SPT0004081</t>
  </si>
  <si>
    <t>FAN BELT,NISSAN 9PK 1270</t>
  </si>
  <si>
    <t>SPF0002044</t>
  </si>
  <si>
    <t>FAN BELT</t>
  </si>
  <si>
    <t>SZ910 - 45367</t>
  </si>
  <si>
    <t>SPF0003693</t>
  </si>
  <si>
    <t>ME015750</t>
  </si>
  <si>
    <t>SPK0002566</t>
  </si>
  <si>
    <t>SPT0004397</t>
  </si>
  <si>
    <t xml:space="preserve">FAN BELT TIMING VALVE KECIL,L300                                                  </t>
  </si>
  <si>
    <t>MZ690610</t>
  </si>
  <si>
    <t>SPT0004398</t>
  </si>
  <si>
    <t xml:space="preserve">FAN BELT TIMING VALVE BESAR,L300                                                  </t>
  </si>
  <si>
    <t>MZ690609</t>
  </si>
  <si>
    <t>SPE0001805</t>
  </si>
  <si>
    <t xml:space="preserve">FILTER OLI                                                 </t>
  </si>
  <si>
    <t>31440-12030</t>
  </si>
  <si>
    <t xml:space="preserve">FILTER OLI                                                                           </t>
  </si>
  <si>
    <t>ASPIRA</t>
  </si>
  <si>
    <t>MI-06066</t>
  </si>
  <si>
    <t>SPF0000356</t>
  </si>
  <si>
    <t>SPF0004402</t>
  </si>
  <si>
    <t>SPF0000350</t>
  </si>
  <si>
    <t xml:space="preserve">FILTER OLI ELF,NHR55,NKR55 ENGKEL (UERO)                                                                  </t>
  </si>
  <si>
    <t>18-97329 911-A</t>
  </si>
  <si>
    <t>SPF0003728</t>
  </si>
  <si>
    <t>FILTER OLI,6D16,PS190</t>
  </si>
  <si>
    <t>ME034611</t>
  </si>
  <si>
    <t>SPF0001212</t>
  </si>
  <si>
    <t>SPF0000358</t>
  </si>
  <si>
    <t>SPF0001020</t>
  </si>
  <si>
    <t>MD017440</t>
  </si>
  <si>
    <t>SPF0001042</t>
  </si>
  <si>
    <t xml:space="preserve">FILTER OLI,DUTRO,DYNA 130XT LONG 110SD,ENGKEL/DOUBLE                                                                   </t>
  </si>
  <si>
    <t>15067-2391L</t>
  </si>
  <si>
    <t>SPF0000346</t>
  </si>
  <si>
    <t>15607-2250L</t>
  </si>
  <si>
    <t>SPF0000347</t>
  </si>
  <si>
    <t>SPF0003580</t>
  </si>
  <si>
    <t xml:space="preserve">FILTER OLI,FJ2523                                                                 </t>
  </si>
  <si>
    <t>MX914643</t>
  </si>
  <si>
    <t xml:space="preserve">FILTER OLI,FJ2523                                                                    </t>
  </si>
  <si>
    <t>HENGST</t>
  </si>
  <si>
    <t>E161H01 D28</t>
  </si>
  <si>
    <t>SPF0004859</t>
  </si>
  <si>
    <t>FILTER OLI,GRAND MAX,AVANZA,XENIA</t>
  </si>
  <si>
    <t>SPF0000349</t>
  </si>
  <si>
    <t>SPF0000348</t>
  </si>
  <si>
    <t>SPF0001874</t>
  </si>
  <si>
    <t>SPF0000359</t>
  </si>
  <si>
    <t xml:space="preserve">FILTER OLI,NISSAN,CK87,PK215                                                                          </t>
  </si>
  <si>
    <t xml:space="preserve"> ASTRA</t>
  </si>
  <si>
    <t>N15208-Z9007D</t>
  </si>
  <si>
    <t>SPF0001776</t>
  </si>
  <si>
    <t xml:space="preserve">FILTER OLI,NKR,NHRR55                                                </t>
  </si>
  <si>
    <t>16-94430 983-1</t>
  </si>
  <si>
    <t>SPF0004195</t>
  </si>
  <si>
    <t xml:space="preserve">FILTER OLI,NKR                                                </t>
  </si>
  <si>
    <t>9-88511 194-0</t>
  </si>
  <si>
    <t>SPF0000355</t>
  </si>
  <si>
    <t xml:space="preserve">FILTER OLI,PS190,FUSO,GENJO NEW                                                                        </t>
  </si>
  <si>
    <t>ME130968</t>
  </si>
  <si>
    <t xml:space="preserve">FILTER OLI,TBR54/541                                                </t>
  </si>
  <si>
    <t>18-94430 983-1</t>
  </si>
  <si>
    <t>FILTER OLI TOYOTA,FORKLIFT</t>
  </si>
  <si>
    <t>DENSO</t>
  </si>
  <si>
    <t>DXE - 1003</t>
  </si>
  <si>
    <t>SPF0002196</t>
  </si>
  <si>
    <t>SAKURA</t>
  </si>
  <si>
    <t>23303-56040</t>
  </si>
  <si>
    <t>SPF0001057</t>
  </si>
  <si>
    <t xml:space="preserve">FILTER SOLAR ATAS,COLT DIESEL,CANTER FE 71/73,PS135                        </t>
  </si>
  <si>
    <t>ME016823</t>
  </si>
  <si>
    <t>SPF0000372</t>
  </si>
  <si>
    <t xml:space="preserve">FILTER SOLAR BWH,COLT DIESEL,CANTER FE 71/73,PS135                        </t>
  </si>
  <si>
    <t>ME121653</t>
  </si>
  <si>
    <t>SPF0003579</t>
  </si>
  <si>
    <t xml:space="preserve">FILTER SOLAR ATAS,FJ2523                                                          </t>
  </si>
  <si>
    <t>E52KP D36</t>
  </si>
  <si>
    <t>SPF0004114</t>
  </si>
  <si>
    <t>MX914625</t>
  </si>
  <si>
    <t>SPF0003646</t>
  </si>
  <si>
    <t xml:space="preserve">FILTER SOLAR BWH,FJ2523                                                          </t>
  </si>
  <si>
    <t>MX908543</t>
  </si>
  <si>
    <t>SPF0000335</t>
  </si>
  <si>
    <t>ME131989</t>
  </si>
  <si>
    <t>SPF0000365</t>
  </si>
  <si>
    <t xml:space="preserve">FILTER SOLAR ATAS KLG,6D22,FUSO,COLT DIESEL                                          </t>
  </si>
  <si>
    <t>FC-1005</t>
  </si>
  <si>
    <t>SPF0000364</t>
  </si>
  <si>
    <t>SPF0004923</t>
  </si>
  <si>
    <t xml:space="preserve">FILTER SOLAR ATAS ,PS190 6D16                                        </t>
  </si>
  <si>
    <t>ME035829</t>
  </si>
  <si>
    <t>SPE0001683</t>
  </si>
  <si>
    <t>SPF0004412</t>
  </si>
  <si>
    <t>SPF0003247</t>
  </si>
  <si>
    <t>SPF0000338</t>
  </si>
  <si>
    <t xml:space="preserve">FILTER SOLAR ATAS,NISSAN,CK87,PK215                                                                      </t>
  </si>
  <si>
    <t>ASTRA</t>
  </si>
  <si>
    <t>N16403-NY001D</t>
  </si>
  <si>
    <t>SPF0000340</t>
  </si>
  <si>
    <t xml:space="preserve">FILTER SOLAR BWH,NISSAN,CK87,PK215                                                                   </t>
  </si>
  <si>
    <t>N16444-97001D</t>
  </si>
  <si>
    <t>SPF0000363</t>
  </si>
  <si>
    <t>SPF0000361</t>
  </si>
  <si>
    <t>SPF0004216</t>
  </si>
  <si>
    <t xml:space="preserve">FILTER SOLAR ATAS/BWH,ELF EURO ENGKEL,NKR55,TBR54,NHR55                                                                </t>
  </si>
  <si>
    <t>16-13240 023-0</t>
  </si>
  <si>
    <t>6-13240 032-0</t>
  </si>
  <si>
    <t>SPF0000711</t>
  </si>
  <si>
    <t>SPF0000712</t>
  </si>
  <si>
    <t>SPF0000713</t>
  </si>
  <si>
    <t>SPF0000366</t>
  </si>
  <si>
    <t>SPF0002038</t>
  </si>
  <si>
    <t>SPF0000336</t>
  </si>
  <si>
    <t>SPF0000964</t>
  </si>
  <si>
    <t>SPF0004403</t>
  </si>
  <si>
    <t>SPF0004404</t>
  </si>
  <si>
    <t>SPF0001873</t>
  </si>
  <si>
    <t>SPF0000337</t>
  </si>
  <si>
    <t xml:space="preserve">FILTER SOLAR BWH,DUTRO/DYNA 2008                                            </t>
  </si>
  <si>
    <t>23401-7811L</t>
  </si>
  <si>
    <t>SPF0001088</t>
  </si>
  <si>
    <t>16-94156 052-0</t>
  </si>
  <si>
    <t>SPF0000374</t>
  </si>
  <si>
    <t>18-98071 422-A</t>
  </si>
  <si>
    <t>SPF0001549</t>
  </si>
  <si>
    <t>18-98071 421-A</t>
  </si>
  <si>
    <t>SPF0004633</t>
  </si>
  <si>
    <t>FILTER UDARA LUAR,FUSO FJ2523</t>
  </si>
  <si>
    <t>MX908666</t>
  </si>
  <si>
    <t>SPF0002043</t>
  </si>
  <si>
    <t>SPF0002036</t>
  </si>
  <si>
    <t>17801-1130L</t>
  </si>
  <si>
    <t>SPF0004860</t>
  </si>
  <si>
    <t>FILTER UDARA,GRAND MAX</t>
  </si>
  <si>
    <t>SPE0001876</t>
  </si>
  <si>
    <t>SPF0000342</t>
  </si>
  <si>
    <t>FILTER UDARA CK215 KCL</t>
  </si>
  <si>
    <t>P134354</t>
  </si>
  <si>
    <t>SPE0001676</t>
  </si>
  <si>
    <t>SPF0004494</t>
  </si>
  <si>
    <t>FILTER UDARA,ELF DOUBLE</t>
  </si>
  <si>
    <t>17-5550 0201-A</t>
  </si>
  <si>
    <t>SPF0004213</t>
  </si>
  <si>
    <t>FILTER UDARA,ELF</t>
  </si>
  <si>
    <t>6-94156 052-0</t>
  </si>
  <si>
    <t>SPF0002900</t>
  </si>
  <si>
    <t>SPF0000375</t>
  </si>
  <si>
    <t xml:space="preserve">FILTER UDARA,LOHAN                                               </t>
  </si>
  <si>
    <t>17801-3380L</t>
  </si>
  <si>
    <t>SPE0001807</t>
  </si>
  <si>
    <t xml:space="preserve">FILTER UDARA (ELEMENT)                                             </t>
  </si>
  <si>
    <t>ME023835</t>
  </si>
  <si>
    <t>SPF0003846</t>
  </si>
  <si>
    <t>FILTER UDARA,PS190,517</t>
  </si>
  <si>
    <t>ME033717</t>
  </si>
  <si>
    <t>SPF0004718</t>
  </si>
  <si>
    <t xml:space="preserve">FLANGE SOCK PINION GIGI 16/JUKE,NISSAN CK12 </t>
  </si>
  <si>
    <t>SPP0003675</t>
  </si>
  <si>
    <t>FLASHER RETING UNIT,FORKLIFT</t>
  </si>
  <si>
    <t>Y911536400</t>
  </si>
  <si>
    <t>BHP0000135</t>
  </si>
  <si>
    <t xml:space="preserve">FLINKUT PEREDAM/KARPET PEREDAM </t>
  </si>
  <si>
    <t>SPF0001414</t>
  </si>
  <si>
    <t>FLYWHEEL 14" PS 190</t>
  </si>
  <si>
    <t>4819FA</t>
  </si>
  <si>
    <t>SPF0001214</t>
  </si>
  <si>
    <t>FLYWHEEL 15" GANJO,FUSO,FIGHTER,6D16,FN527 (ME072295)</t>
  </si>
  <si>
    <t>3E16AA</t>
  </si>
  <si>
    <t>SPF0003876</t>
  </si>
  <si>
    <t>FLYWHEEL 15" HINO LOHAN,JP8C,RG,AK</t>
  </si>
  <si>
    <t>13450-EW010</t>
  </si>
  <si>
    <t>SPP0003181</t>
  </si>
  <si>
    <t>FOOTSTEP RH/LH,LOHAN</t>
  </si>
  <si>
    <t>SPG0002978</t>
  </si>
  <si>
    <t>GAGANG SPION LH,COLT DIESEL</t>
  </si>
  <si>
    <t>KM001399LH</t>
  </si>
  <si>
    <t>SPG0003743</t>
  </si>
  <si>
    <t>GAGANG SPION BWH LH,LOHAN</t>
  </si>
  <si>
    <t>SPG0003764</t>
  </si>
  <si>
    <t>GAGANG SUNVISOR,LOHAN</t>
  </si>
  <si>
    <t>74348-E0020</t>
  </si>
  <si>
    <t>SPG0003317</t>
  </si>
  <si>
    <t>GAGANG KACA SPION KECIL,LOHAN</t>
  </si>
  <si>
    <t>E0030</t>
  </si>
  <si>
    <t>GANTUNGAN BAN SEREP,FUSO,NISSAN</t>
  </si>
  <si>
    <t>SPG0000380</t>
  </si>
  <si>
    <t xml:space="preserve">GARNISH DOOR RH </t>
  </si>
  <si>
    <t>18-97852 126-A</t>
  </si>
  <si>
    <t>SPG0003750</t>
  </si>
  <si>
    <t>MK403621</t>
  </si>
  <si>
    <t>SPG0003804</t>
  </si>
  <si>
    <t>GARPU DRAGLAHER,PS190,FUSO</t>
  </si>
  <si>
    <t>ME62904</t>
  </si>
  <si>
    <t>SPG0003541</t>
  </si>
  <si>
    <t>GASKET  SET,L300</t>
  </si>
  <si>
    <t>10010A895</t>
  </si>
  <si>
    <t>SPG0004204</t>
  </si>
  <si>
    <t>GASKET SET,N-58</t>
  </si>
  <si>
    <t>5-87811 996-8</t>
  </si>
  <si>
    <t>SPG0000385</t>
  </si>
  <si>
    <t>GIGI BOLU BSR/GEAR SIDE</t>
  </si>
  <si>
    <t>N2511-N1125</t>
  </si>
  <si>
    <t>SPG0000388</t>
  </si>
  <si>
    <t>GIGI SATELIT KECIL,CK12/PKC</t>
  </si>
  <si>
    <t>NISSAN</t>
  </si>
  <si>
    <t>N38425-NA002</t>
  </si>
  <si>
    <t>SPG0004304</t>
  </si>
  <si>
    <t>SPG0003755</t>
  </si>
  <si>
    <t>GRILLE DPN,CANTER FE71</t>
  </si>
  <si>
    <t>GRILLE DPN,ELF,NHR55 UERO</t>
  </si>
  <si>
    <t>SPG0003589</t>
  </si>
  <si>
    <t>GRILLE DPN,LOHAN,FG235</t>
  </si>
  <si>
    <t>3401L</t>
  </si>
  <si>
    <t>SPO0002833</t>
  </si>
  <si>
    <t>GRILLE ORNAMENT FRT PANEL,ELF NHR55,NKR</t>
  </si>
  <si>
    <t>SPG0003745</t>
  </si>
  <si>
    <t>GROMET/RETAINER,LOHAN</t>
  </si>
  <si>
    <t>57950-39050</t>
  </si>
  <si>
    <t>SPH0000399</t>
  </si>
  <si>
    <t>HANDLE ASSISAT</t>
  </si>
  <si>
    <t>8-97867 209-1</t>
  </si>
  <si>
    <t>SPH0001476</t>
  </si>
  <si>
    <t xml:space="preserve">HANDLE PINTU DLM RH/LH,PS 120                                                      </t>
  </si>
  <si>
    <t>MC131172/MC131173</t>
  </si>
  <si>
    <t>SPH0001463</t>
  </si>
  <si>
    <t>HANDLE PINTU LUAR RH/LH,PS 120/2002</t>
  </si>
  <si>
    <t>SPH0003587</t>
  </si>
  <si>
    <t>SPH0004313</t>
  </si>
  <si>
    <t>HANDLE PINTU,BISON</t>
  </si>
  <si>
    <t>8-94430 424-6</t>
  </si>
  <si>
    <t>SPH0003766</t>
  </si>
  <si>
    <t>HANGER COAT,LOHAN</t>
  </si>
  <si>
    <t>24631-E0030</t>
  </si>
  <si>
    <t>SPH0000401</t>
  </si>
  <si>
    <t>HANGER  PER PK15</t>
  </si>
  <si>
    <t>SPH0000402</t>
  </si>
  <si>
    <t xml:space="preserve">HANGER PER HINO LOHAN </t>
  </si>
  <si>
    <t>S4841-81210</t>
  </si>
  <si>
    <t>SPH0000403</t>
  </si>
  <si>
    <t>HANGER PER NISSAN</t>
  </si>
  <si>
    <t>SPB0000969</t>
  </si>
  <si>
    <t>HANGER PER/BRACKET PER BLK BAG DPN,PK15</t>
  </si>
  <si>
    <t>HANGER PER/BRACKET PER EXTRA NISSAN NHT</t>
  </si>
  <si>
    <t>SPH0004215</t>
  </si>
  <si>
    <t>HOUSING THERMO TLD56</t>
  </si>
  <si>
    <t>8-94403 314-8</t>
  </si>
  <si>
    <t>SPI0004207</t>
  </si>
  <si>
    <t>INSERT VALVE IN</t>
  </si>
  <si>
    <t>1-11715 034-167</t>
  </si>
  <si>
    <t>SPI0004208</t>
  </si>
  <si>
    <t>INSERT KLEP EXH</t>
  </si>
  <si>
    <t>5-11711 028-167</t>
  </si>
  <si>
    <t>SPJ0004303</t>
  </si>
  <si>
    <t>JOINT KOPEL,FE304 ENGKEL</t>
  </si>
  <si>
    <t>GMB</t>
  </si>
  <si>
    <t>GUM 93</t>
  </si>
  <si>
    <t>SPJ0001465</t>
  </si>
  <si>
    <t>JOINT KOPEL,L300</t>
  </si>
  <si>
    <t>MR196838</t>
  </si>
  <si>
    <t>SPJ0003692</t>
  </si>
  <si>
    <t>MD064144</t>
  </si>
  <si>
    <t>SPJ0000408</t>
  </si>
  <si>
    <t xml:space="preserve">JOINT KOPEL/KRIS KOPEL /JOURNAL PANTHER           </t>
  </si>
  <si>
    <t>8-9780  897-1</t>
  </si>
  <si>
    <t>SPJ0004302</t>
  </si>
  <si>
    <t>JOINT KOPEL/KRIS KOPEL,COLT DIESEL,PS 120 DOUBLE</t>
  </si>
  <si>
    <t>GUM75</t>
  </si>
  <si>
    <t>SPS0001038</t>
  </si>
  <si>
    <t>JOINT KOPEL/KRIS KOPEL/SPIDER KIT,L300</t>
  </si>
  <si>
    <t>SPJ0003998</t>
  </si>
  <si>
    <t>JOINT KOPEL/SPIDER KIT,PS 190</t>
  </si>
  <si>
    <t>GUM97</t>
  </si>
  <si>
    <t>SPJ0002770</t>
  </si>
  <si>
    <t>JOINT SUB ASSY OIL,LOHAN</t>
  </si>
  <si>
    <t>SPJ0002949</t>
  </si>
  <si>
    <t>JOINT WASHER HOSE,ELF</t>
  </si>
  <si>
    <t>8-97216 115-0</t>
  </si>
  <si>
    <t>SPK0003699</t>
  </si>
  <si>
    <t>KACA BLK KABIN ,HINO LOHAN</t>
  </si>
  <si>
    <t>SPK0003658</t>
  </si>
  <si>
    <t>KACA DEPAN,CANTER,FE71</t>
  </si>
  <si>
    <t>SPK0002541</t>
  </si>
  <si>
    <t>KACA DEPAN,DYNA 110 ET</t>
  </si>
  <si>
    <t>SPK0003431</t>
  </si>
  <si>
    <t>KACA DPN,LOHAN</t>
  </si>
  <si>
    <t>S74941-11860</t>
  </si>
  <si>
    <t>SPK0003430</t>
  </si>
  <si>
    <t>KACA PINTU KN,DUTRO</t>
  </si>
  <si>
    <t>68101-OW020</t>
  </si>
  <si>
    <t>36845-01670</t>
  </si>
  <si>
    <t>SPK0004685</t>
  </si>
  <si>
    <t>KACA DPN,GIGA FRR  190 PS</t>
  </si>
  <si>
    <t>7-46100 342-A</t>
  </si>
  <si>
    <t>SPK0004686</t>
  </si>
  <si>
    <t>KACA PINTU LH,NISSAN PK211/PK215</t>
  </si>
  <si>
    <t>30Z03G</t>
  </si>
  <si>
    <t>SPK0001071</t>
  </si>
  <si>
    <t>KAMPAS REM  + SEPATU/BRAKE SHOE</t>
  </si>
  <si>
    <t xml:space="preserve"> AET10-04100</t>
  </si>
  <si>
    <t>AET00-11000</t>
  </si>
  <si>
    <t>KAMPAS REM BLK  + SEPATU/BRAKE SHOE,DUTRO,DYNA ENGKEL @4 PCS</t>
  </si>
  <si>
    <t>AET00-04040</t>
  </si>
  <si>
    <t>SPK0000425</t>
  </si>
  <si>
    <t xml:space="preserve">KAMPAS REM BLK + SEPATU/BRAKE SHOE </t>
  </si>
  <si>
    <t>AET10-04200</t>
  </si>
  <si>
    <t>SPP0001880</t>
  </si>
  <si>
    <t>KAMPAS REM DPN,L300</t>
  </si>
  <si>
    <t>MB193297B1</t>
  </si>
  <si>
    <t>SPB0001878</t>
  </si>
  <si>
    <t>KAMPAS REM BLK + SEPATU/BRAKE SHOE FR,L300</t>
  </si>
  <si>
    <t>ML587659SET</t>
  </si>
  <si>
    <t>SPP0001871</t>
  </si>
  <si>
    <t>KAMPAS REM /PAD SET ASBES</t>
  </si>
  <si>
    <t>4605A905B1</t>
  </si>
  <si>
    <t>SPL0001835</t>
  </si>
  <si>
    <t>KAMPAS REM + SEPATU/BRAKE SHOE</t>
  </si>
  <si>
    <t>ML321244</t>
  </si>
  <si>
    <t>SPK0000424</t>
  </si>
  <si>
    <t>ML832909</t>
  </si>
  <si>
    <t>SPL0001789</t>
  </si>
  <si>
    <t>ML162523</t>
  </si>
  <si>
    <t>SPK0002899</t>
  </si>
  <si>
    <t>ML060238</t>
  </si>
  <si>
    <t>SPK0003218</t>
  </si>
  <si>
    <t>ML060237</t>
  </si>
  <si>
    <t>MC832910</t>
  </si>
  <si>
    <t>MC832909</t>
  </si>
  <si>
    <t>SPK0000716</t>
  </si>
  <si>
    <t xml:space="preserve">KAMPAS REM DPN,GIGA ENGKEL, ISUZUCX2,330HP1-1               </t>
  </si>
  <si>
    <t>RCA</t>
  </si>
  <si>
    <t>47115-406</t>
  </si>
  <si>
    <t>SPK0000413</t>
  </si>
  <si>
    <t xml:space="preserve">KAMPAS REM BLK,GIGA ENGKEL, ISUZUCX2,330HP1-1 </t>
  </si>
  <si>
    <t>47115-409</t>
  </si>
  <si>
    <t>SPK0003920</t>
  </si>
  <si>
    <t>KAMPAS REM DPN,GIGA TRONTON,FVZ   @ 8 pcs</t>
  </si>
  <si>
    <t>16-88310 495-0</t>
  </si>
  <si>
    <t>SPK0004079</t>
  </si>
  <si>
    <t xml:space="preserve">KAMPAS REM BLK,GIGA TRONTON,FVZ     @ 8 pcs                              </t>
  </si>
  <si>
    <t>16-88130 385-0</t>
  </si>
  <si>
    <t xml:space="preserve">KAMPAS REM DPN + SEPATU,GIGA </t>
  </si>
  <si>
    <t>SPK0000421</t>
  </si>
  <si>
    <t>SPK0000414</t>
  </si>
  <si>
    <t>SPK0000418</t>
  </si>
  <si>
    <t>SPK0000423</t>
  </si>
  <si>
    <t>SPK0000419</t>
  </si>
  <si>
    <t>SPK0000420</t>
  </si>
  <si>
    <t xml:space="preserve">KAMPAS REM DPN,FUSO,LOHAN ENGKEL,FM516,517,PS190               </t>
  </si>
  <si>
    <t>47441-4070LN</t>
  </si>
  <si>
    <t>SPK0000415</t>
  </si>
  <si>
    <t xml:space="preserve">KAMPAS REM BLK,FUSO,LOHAN ENGKEL,FM516,517,PS190                </t>
  </si>
  <si>
    <t>47443-1350LN</t>
  </si>
  <si>
    <t>SPS0001010</t>
  </si>
  <si>
    <t>KAMPAS REM BLK + SEPATU,LOHAN TRONTON</t>
  </si>
  <si>
    <t>KGW</t>
  </si>
  <si>
    <t>K810 - 27814</t>
  </si>
  <si>
    <t>SPK0000951</t>
  </si>
  <si>
    <t xml:space="preserve">KAMPAS REM BLK,NISSAN TRONTON,M052-1,CB87,WB520  </t>
  </si>
  <si>
    <t>44066-90426</t>
  </si>
  <si>
    <t>SPK0003230</t>
  </si>
  <si>
    <t xml:space="preserve">KAMPAS REM DPN + SEPATU/BRAKE SHOE,NKR 55 UERO </t>
  </si>
  <si>
    <t>18-47035 085 A</t>
  </si>
  <si>
    <t>SPB0001886</t>
  </si>
  <si>
    <t>KAMPAS REM DPN + SEPATU/BRAKE SHOE,NHR55</t>
  </si>
  <si>
    <t>12-97035 084 0</t>
  </si>
  <si>
    <t>SPK0003234</t>
  </si>
  <si>
    <t>KAMPAS REM DPN,DUTRO 110LD/ST/SD DOUBLE</t>
  </si>
  <si>
    <t>47441-3614LN</t>
  </si>
  <si>
    <t>SPK0003232</t>
  </si>
  <si>
    <t>KAMPAS REM BLK,DUTRO,FB,130HD DOUBLE</t>
  </si>
  <si>
    <t>47443-1730LN</t>
  </si>
  <si>
    <t>SPK0003233</t>
  </si>
  <si>
    <t>SPB0003269</t>
  </si>
  <si>
    <t>04494-JFA70</t>
  </si>
  <si>
    <t>SPK0003231</t>
  </si>
  <si>
    <t>KAMPAS REM DPN,FB,130HD</t>
  </si>
  <si>
    <t>47441-4890LN</t>
  </si>
  <si>
    <t>SPK0001201</t>
  </si>
  <si>
    <t>SPB0002861</t>
  </si>
  <si>
    <t>MX913491</t>
  </si>
  <si>
    <t>SPS0000617</t>
  </si>
  <si>
    <t>SPK0003278</t>
  </si>
  <si>
    <t>KAMPAS HAND REM,FUSO FIGHTER,GENJO</t>
  </si>
  <si>
    <t>SPK0003754</t>
  </si>
  <si>
    <t>KAMPAS HAND REM,CANTER FE71</t>
  </si>
  <si>
    <t>SPK0004592</t>
  </si>
  <si>
    <t>KAMPAS HAND REM/HAND BRAKE SHOES,ELF,NKR58,NKR66</t>
  </si>
  <si>
    <t>KANCING MUR HES(EKS),GIGA</t>
  </si>
  <si>
    <t>SPK0003546</t>
  </si>
  <si>
    <t>KANCINGAN PEN PISTON,L300</t>
  </si>
  <si>
    <t>MD050018</t>
  </si>
  <si>
    <t>SPK0003713</t>
  </si>
  <si>
    <t>KARET BAWAH LAMPU DPN/BEZEL HLP,L300</t>
  </si>
  <si>
    <t>MK545840</t>
  </si>
  <si>
    <t>SPC0000310</t>
  </si>
  <si>
    <t>SPB0000278</t>
  </si>
  <si>
    <t>SC80334</t>
  </si>
  <si>
    <t>SPC0000313</t>
  </si>
  <si>
    <t>SC80133R</t>
  </si>
  <si>
    <t>SPK0000440</t>
  </si>
  <si>
    <t>KARET CUP KIT RODA DPN,TOYOTA DYNA</t>
  </si>
  <si>
    <t>04905-36160</t>
  </si>
  <si>
    <t>SPC0000309</t>
  </si>
  <si>
    <t>KARET CUP REM</t>
  </si>
  <si>
    <t>SC50423R</t>
  </si>
  <si>
    <t>SPC0000308</t>
  </si>
  <si>
    <t>KARET CUP REM  1³/8      NISSAN</t>
  </si>
  <si>
    <t>SC81063R</t>
  </si>
  <si>
    <t>SPK0000443</t>
  </si>
  <si>
    <t xml:space="preserve">KARET CUP REM BLK NISSAN </t>
  </si>
  <si>
    <t>SC80933</t>
  </si>
  <si>
    <t>SPC0000315</t>
  </si>
  <si>
    <t>KARET CUP REM DPN, HINO LOHAN</t>
  </si>
  <si>
    <t>SC80207R</t>
  </si>
  <si>
    <t>SPC0001417</t>
  </si>
  <si>
    <t>KARET CUP REM BLK LOHAN</t>
  </si>
  <si>
    <t>SC80208R</t>
  </si>
  <si>
    <t>SPK0000444</t>
  </si>
  <si>
    <t>SPC0000314</t>
  </si>
  <si>
    <t>KARET CUP REM,FUSO</t>
  </si>
  <si>
    <t>SC80093</t>
  </si>
  <si>
    <t>SPK0000435</t>
  </si>
  <si>
    <t>KARET CUP RODA BLK,DYNA</t>
  </si>
  <si>
    <t>04905-25040</t>
  </si>
  <si>
    <t>SPK0000445</t>
  </si>
  <si>
    <t>KARET CUP RODA, NISSAN PKC</t>
  </si>
  <si>
    <t>SC50433R</t>
  </si>
  <si>
    <t>SPC0001775</t>
  </si>
  <si>
    <t xml:space="preserve">KARET CUP SET RODA BLK,NHR 55   </t>
  </si>
  <si>
    <t>5-87830 546-0</t>
  </si>
  <si>
    <t>SPC0001774</t>
  </si>
  <si>
    <t xml:space="preserve">KARET CUP SET RODA DPN,NHR 55  </t>
  </si>
  <si>
    <t>5-87831 602-0</t>
  </si>
  <si>
    <t>SPE0004214</t>
  </si>
  <si>
    <t>KARET ENGINE MOUNTING LH,NKR58</t>
  </si>
  <si>
    <t>6-97106 759-0</t>
  </si>
  <si>
    <t>SPE0004218</t>
  </si>
  <si>
    <t>KARET ENGINE MOUNTING REAR,NKR66</t>
  </si>
  <si>
    <t>6-94111 903-0</t>
  </si>
  <si>
    <t>SPE0004224</t>
  </si>
  <si>
    <t>KARET ENGINE MOUNTING RH,NKR58</t>
  </si>
  <si>
    <t>6-97092-068-0</t>
  </si>
  <si>
    <t>SPK0000789</t>
  </si>
  <si>
    <t>KARET ENGINE MOUNTING,L300</t>
  </si>
  <si>
    <t>MB007023</t>
  </si>
  <si>
    <t>SPK0003629</t>
  </si>
  <si>
    <t>KARET GANJAL SPRING,L300</t>
  </si>
  <si>
    <t>SPK0001422</t>
  </si>
  <si>
    <t>KARET GANTUNGAN KNALPOT,L300</t>
  </si>
  <si>
    <t>SPK0000792</t>
  </si>
  <si>
    <t>KARET GARPU,COLT DIESEL,PS100</t>
  </si>
  <si>
    <t>SPW0002838</t>
  </si>
  <si>
    <t>KARET KACA JENDELA/STRIP WIN SHIELD,NKR66,ELF</t>
  </si>
  <si>
    <t>18-97856 351-A</t>
  </si>
  <si>
    <t>SPK0003877</t>
  </si>
  <si>
    <t>KARET KOPEL ASSY/BEARING GANTUNG,LOHAN,FG235,FG210</t>
  </si>
  <si>
    <t>SPK0000433</t>
  </si>
  <si>
    <t>KARET KOPLING ATAS,HINO RANGER,AK,RK</t>
  </si>
  <si>
    <t>04031-4022</t>
  </si>
  <si>
    <t>SPK0000434</t>
  </si>
  <si>
    <t>KARET KOPLING BWH 010</t>
  </si>
  <si>
    <t>1310-0109</t>
  </si>
  <si>
    <t>SPK0003802</t>
  </si>
  <si>
    <t>KARET PELAMPUNG SOLAR,LOHAN</t>
  </si>
  <si>
    <t>KARET PINTU MSP,LOHAN</t>
  </si>
  <si>
    <t>6871-E0010</t>
  </si>
  <si>
    <t>SPK0000436</t>
  </si>
  <si>
    <t>KARET REM BLK</t>
  </si>
  <si>
    <t>04906-36250</t>
  </si>
  <si>
    <t>SPK0001929</t>
  </si>
  <si>
    <t>SC20253R</t>
  </si>
  <si>
    <t>SPK0000438</t>
  </si>
  <si>
    <t>KARET REM BLK  NISSAN</t>
  </si>
  <si>
    <t>SC80893R</t>
  </si>
  <si>
    <t>SPK0002417</t>
  </si>
  <si>
    <t>SC30023</t>
  </si>
  <si>
    <t>SPK0002590</t>
  </si>
  <si>
    <t>KARET REM DPN BLK,PS 100 COLT DIESEL ENGKEL,ELF ENGKEL</t>
  </si>
  <si>
    <t>SC80353R</t>
  </si>
  <si>
    <t>SC30253R</t>
  </si>
  <si>
    <t>SPK0003759</t>
  </si>
  <si>
    <t>KARET SHOCK ABSORBER DPN,CANTER</t>
  </si>
  <si>
    <t>SPK0002304</t>
  </si>
  <si>
    <t>KARET STABILIZER DLM/KIT STRUKBAR,L300</t>
  </si>
  <si>
    <t>MB175550</t>
  </si>
  <si>
    <t>SPK0000707</t>
  </si>
  <si>
    <t>KARET STOPER BLK,PK215</t>
  </si>
  <si>
    <t>SPK0004057</t>
  </si>
  <si>
    <t>KARET STOPER DPN,FE73</t>
  </si>
  <si>
    <t>MC110180</t>
  </si>
  <si>
    <t>SPK0003659</t>
  </si>
  <si>
    <t>KARET STOPPER BLK,L300</t>
  </si>
  <si>
    <t>MB185374</t>
  </si>
  <si>
    <t>SPK0004653</t>
  </si>
  <si>
    <t>KARET STOPPER DPN LH,L300  (ME185373)</t>
  </si>
  <si>
    <t>KARET STOPPER DPN RH,L300  (MB185374)</t>
  </si>
  <si>
    <t>SPK0000446</t>
  </si>
  <si>
    <t>KARET STOPPER DPN,L300</t>
  </si>
  <si>
    <t>MB185373</t>
  </si>
  <si>
    <t>SPK0003845</t>
  </si>
  <si>
    <t>KARET TAHANAN KACA PINTU LUAR LH,FUSO,PS190</t>
  </si>
  <si>
    <t>SPK0003534</t>
  </si>
  <si>
    <t>KARET TRANSMISI/MOUNTING BLK,L300</t>
  </si>
  <si>
    <t>SPK0000965</t>
  </si>
  <si>
    <t>KARET TUTUP ABU BLK NISSAN</t>
  </si>
  <si>
    <t>SC51094</t>
  </si>
  <si>
    <t>SPK0001555</t>
  </si>
  <si>
    <t>KARET TUTUP GARPU DRAGLAHER</t>
  </si>
  <si>
    <t>SPK0002587</t>
  </si>
  <si>
    <t>SPG0003829</t>
  </si>
  <si>
    <t>SPK0003720</t>
  </si>
  <si>
    <t>KEPALA TRANSMISI/KEPALA BABI,FUSO FIGHTER 220 PS,6D16,FN527</t>
  </si>
  <si>
    <t>KING PEN ,FE334,4D30 DOUBLE</t>
  </si>
  <si>
    <t>MC995305</t>
  </si>
  <si>
    <t>SPK0004559</t>
  </si>
  <si>
    <t>KING PEN ,PS 190</t>
  </si>
  <si>
    <t xml:space="preserve">KING PEN KIT </t>
  </si>
  <si>
    <t>NAM YANG</t>
  </si>
  <si>
    <t>NY-323</t>
  </si>
  <si>
    <t>SPK0001488</t>
  </si>
  <si>
    <t xml:space="preserve">KING PEN KIT,FM 210/FG 235 LOHAN </t>
  </si>
  <si>
    <t>OKAYAMA</t>
  </si>
  <si>
    <t>04431-E0050</t>
  </si>
  <si>
    <t>SPK0002538</t>
  </si>
  <si>
    <t>KING PEN KIT,FM 260/FG 235,LOHAN</t>
  </si>
  <si>
    <t>04431-E0060</t>
  </si>
  <si>
    <t>SPK0002421</t>
  </si>
  <si>
    <t>KING PEN KP-546,FE73,4D30 DOUBLE</t>
  </si>
  <si>
    <t>KP-546</t>
  </si>
  <si>
    <t>SPK0003729</t>
  </si>
  <si>
    <t>KING PEN SET,6D16,PS190,FUSO</t>
  </si>
  <si>
    <t>MC998478</t>
  </si>
  <si>
    <t>SPK0004497</t>
  </si>
  <si>
    <t>KING PEN SET,ELF NHR 55 UERO</t>
  </si>
  <si>
    <t>5-8783 2220-3</t>
  </si>
  <si>
    <t>KING PEN,FORKLIFT</t>
  </si>
  <si>
    <t>SPK0000450</t>
  </si>
  <si>
    <t>KING PEN,PK215,GIGA</t>
  </si>
  <si>
    <t>40025-NA328</t>
  </si>
  <si>
    <t>SPK0003472</t>
  </si>
  <si>
    <t>KING PEN,PS120,PS100,CANTER</t>
  </si>
  <si>
    <t>KF-12</t>
  </si>
  <si>
    <t>SPK0003683</t>
  </si>
  <si>
    <t>KIT,FORKLIFT</t>
  </si>
  <si>
    <t>Y901247850</t>
  </si>
  <si>
    <t>SPK0004629</t>
  </si>
  <si>
    <t>KIPAS RADIATOR/FAN SUB ASSY COOLING,LOHAN</t>
  </si>
  <si>
    <t>16309-2930</t>
  </si>
  <si>
    <t>SPK0001466</t>
  </si>
  <si>
    <t>KLAKSON 24 VOLT</t>
  </si>
  <si>
    <t>JK272 000-3410</t>
  </si>
  <si>
    <t>SPK0003427</t>
  </si>
  <si>
    <t>BHK0000840</t>
  </si>
  <si>
    <t>KLEM ACCU PLATINA @2 pcs</t>
  </si>
  <si>
    <t>SPK0003409</t>
  </si>
  <si>
    <t>KLEM SELANG 5"</t>
  </si>
  <si>
    <t>SPK0002220</t>
  </si>
  <si>
    <t>KLEM SLANG ⅝"</t>
  </si>
  <si>
    <t>SPK0003521</t>
  </si>
  <si>
    <t>KLEP API (13CM),L300 NEW</t>
  </si>
  <si>
    <t>SPK0003837</t>
  </si>
  <si>
    <t>KLEP API,LOHAN,J08CT,FM,FL,SG,RG,FG</t>
  </si>
  <si>
    <t>S1371-51733</t>
  </si>
  <si>
    <t>SPK0003522</t>
  </si>
  <si>
    <t>KLEP MINYAK (13CM),L300 NEW</t>
  </si>
  <si>
    <t>SPK0003838</t>
  </si>
  <si>
    <t>KLEP MINYAK,LOHAN,J08CT,FM,FL,SG,RG,FG</t>
  </si>
  <si>
    <t>S1371-11632</t>
  </si>
  <si>
    <t>SPK0004469</t>
  </si>
  <si>
    <t>KOFLER SH 30</t>
  </si>
  <si>
    <t>SPK0004470</t>
  </si>
  <si>
    <t>KOFLER 30 PH</t>
  </si>
  <si>
    <t>SPK0000456</t>
  </si>
  <si>
    <t>KNOB DOOR LOCK,ISUZU</t>
  </si>
  <si>
    <t>8-97859 070-0</t>
  </si>
  <si>
    <t>SPK0002797</t>
  </si>
  <si>
    <t>KULIT PINTU LH,L300,FE304,RAGAZA</t>
  </si>
  <si>
    <t>MC137359</t>
  </si>
  <si>
    <t>SPK0003550</t>
  </si>
  <si>
    <t>KULIT PINTU RH,L300,FE304,RAGAZA</t>
  </si>
  <si>
    <t>SPL0004587</t>
  </si>
  <si>
    <t>BHL0000081</t>
  </si>
  <si>
    <t>SPL0003159</t>
  </si>
  <si>
    <t xml:space="preserve">LAMPU  DPN RH,HINO LOHAN,FG235 </t>
  </si>
  <si>
    <t>SPL0001472</t>
  </si>
  <si>
    <t>LAMPU BOX/RAK</t>
  </si>
  <si>
    <t>LAMPU DPN KR/HEAD LAMP LH,DYNA</t>
  </si>
  <si>
    <t>SPL0003761</t>
  </si>
  <si>
    <t>LAMPU DPN LH,CANTER FE71</t>
  </si>
  <si>
    <t>SPL0002845</t>
  </si>
  <si>
    <t>LAMPU DPN LH,ELF NHR55,NKR</t>
  </si>
  <si>
    <t>SPL0004936</t>
  </si>
  <si>
    <t>SPL0002844</t>
  </si>
  <si>
    <t>LAMPU DPN RH,ELF NHR55,NKR</t>
  </si>
  <si>
    <t>SPL0004939</t>
  </si>
  <si>
    <t>LAMPU DPN RH,FUSO,FN517</t>
  </si>
  <si>
    <t>LAMPU DPN.L300</t>
  </si>
  <si>
    <t>KYOTO</t>
  </si>
  <si>
    <t>SPL0003847</t>
  </si>
  <si>
    <t>LAMPU FOGLAMP LH,FUSO FIGHTER</t>
  </si>
  <si>
    <t>ACID</t>
  </si>
  <si>
    <t>214-2005L</t>
  </si>
  <si>
    <t>SPL0003848</t>
  </si>
  <si>
    <t>LAMPU FOGLAMP RH,FUSO FIGHTER</t>
  </si>
  <si>
    <t>214-2005R</t>
  </si>
  <si>
    <t>SPL0001215</t>
  </si>
  <si>
    <t>LAMPU FOGLAMP/LAMPU BUMPER DPN,DYNA</t>
  </si>
  <si>
    <t>SPL0001041</t>
  </si>
  <si>
    <t>SPL0001132</t>
  </si>
  <si>
    <t>SPM0000465</t>
  </si>
  <si>
    <t xml:space="preserve">LAMPU MIRROR ROOM                                                   </t>
  </si>
  <si>
    <t>8-97868 348-2</t>
  </si>
  <si>
    <t>SPL0003752</t>
  </si>
  <si>
    <t>LAMPU PLAFON,CANTER,FE71</t>
  </si>
  <si>
    <t>MK387285</t>
  </si>
  <si>
    <t>SPL0003997</t>
  </si>
  <si>
    <t>LAMPU PLAT NOMOR,L300</t>
  </si>
  <si>
    <t>SPL0003614</t>
  </si>
  <si>
    <t>LAMPU ROTARY(LED)</t>
  </si>
  <si>
    <t>LAMPU SEN DPN RH,ELF,N SERIES</t>
  </si>
  <si>
    <t>17-41101 210-A</t>
  </si>
  <si>
    <t>SPL0000981</t>
  </si>
  <si>
    <t>LAMPU SEN DPN,PS 100/2005</t>
  </si>
  <si>
    <t>SPL0002155</t>
  </si>
  <si>
    <t>LAMPU SEN KN/FRONT LAMP ASSY RH,L300</t>
  </si>
  <si>
    <t>214-1615R</t>
  </si>
  <si>
    <t>LAMPU SEN KR/FRONT LAMP ASSY LH,L300</t>
  </si>
  <si>
    <t>214-1615L</t>
  </si>
  <si>
    <t>SPL0004937</t>
  </si>
  <si>
    <t>LAMPU SEN RH,ELF NHR55,NKR</t>
  </si>
  <si>
    <t>SPL0004938</t>
  </si>
  <si>
    <t>LAMPU SEN/LAMPU SIGNAL RH,FUSO,FN517</t>
  </si>
  <si>
    <t>LAMPU SEN/LAMPU SIGNAL RH,LOHAN</t>
  </si>
  <si>
    <t>SPM0002841</t>
  </si>
  <si>
    <t>LAMPU SPION KN-KR/MIRROR LAMP RH-LH,N SERIES</t>
  </si>
  <si>
    <t>17-45910 220-A</t>
  </si>
  <si>
    <t>SPL0002502</t>
  </si>
  <si>
    <t>LAMPU STOP ASSY LH,CK12,CWA12</t>
  </si>
  <si>
    <t>SPL0002503</t>
  </si>
  <si>
    <t>LAMPU STOP ASSY RH,CK12,CWA12</t>
  </si>
  <si>
    <t>SPL0003753</t>
  </si>
  <si>
    <t>LAMPU VARIASI DPN LH,CANTER FE71</t>
  </si>
  <si>
    <t>SPL0003312</t>
  </si>
  <si>
    <t>LANTAI KABIN/PANEL LANTAI DEPAN,DYNA</t>
  </si>
  <si>
    <t>58111-OWO10</t>
  </si>
  <si>
    <t>SPL0004199</t>
  </si>
  <si>
    <t>LINER ONLY,NKR58</t>
  </si>
  <si>
    <t>8-97176 717-08</t>
  </si>
  <si>
    <t>SPA0003664</t>
  </si>
  <si>
    <t>LOWER ARM FR,L300</t>
  </si>
  <si>
    <t>MB303856</t>
  </si>
  <si>
    <t>SPM0002934</t>
  </si>
  <si>
    <t>MAGNETIC VALVE,GENJO</t>
  </si>
  <si>
    <t>SPM0001934</t>
  </si>
  <si>
    <t>MASTER KOPLING ATAS</t>
  </si>
  <si>
    <t>MC113030</t>
  </si>
  <si>
    <t>SPM0000771</t>
  </si>
  <si>
    <t>ME607345</t>
  </si>
  <si>
    <t>SPM0003602</t>
  </si>
  <si>
    <t>MASTER KOPLING ATAS,L300</t>
  </si>
  <si>
    <t>SPM0003210</t>
  </si>
  <si>
    <t>MASTER KOPLING ATAS,LOHAN</t>
  </si>
  <si>
    <t>SPM0004003</t>
  </si>
  <si>
    <t>MASTER KOPLING ATAS,PS 190</t>
  </si>
  <si>
    <t>ME625257</t>
  </si>
  <si>
    <t>SPM0001919</t>
  </si>
  <si>
    <t>MASTER KOPLING BWH</t>
  </si>
  <si>
    <t>MR507351</t>
  </si>
  <si>
    <t>SPM0004071</t>
  </si>
  <si>
    <t>MASTER KOPLING BWH,COLT DIESEL</t>
  </si>
  <si>
    <t>MB802335</t>
  </si>
  <si>
    <t>SPM0001275</t>
  </si>
  <si>
    <t>MASTER KOPLING BWH,L300</t>
  </si>
  <si>
    <t>SPM0003268</t>
  </si>
  <si>
    <t>MASTER REM ATAS,COLT DIESEL</t>
  </si>
  <si>
    <t>MK321002</t>
  </si>
  <si>
    <t>MASTER REM DPN,FUSO FIGHTER,FM517</t>
  </si>
  <si>
    <t>MASTER REM RODA /MASTER CYLINDER BRAKE ,FORKLIFT</t>
  </si>
  <si>
    <t>Y919405400</t>
  </si>
  <si>
    <t>SPM0002294</t>
  </si>
  <si>
    <t>MASTER REM RODA ATAS,L300</t>
  </si>
  <si>
    <t>MB277422</t>
  </si>
  <si>
    <t>SPM0004652</t>
  </si>
  <si>
    <t>MASTER REM RODA ATAS,L300  (MB277422)</t>
  </si>
  <si>
    <t>SANYCO</t>
  </si>
  <si>
    <t>SPM0004644</t>
  </si>
  <si>
    <t>MASTER REM RODA BLK  /MASTER CYLINDER BRAKE,LOHAN TRONTON</t>
  </si>
  <si>
    <t>47550-2670</t>
  </si>
  <si>
    <t>SPM0004645</t>
  </si>
  <si>
    <t>47550-2680</t>
  </si>
  <si>
    <t>SPM0004676</t>
  </si>
  <si>
    <t>MASTER REM RODA BLK  LH,LOHAN ENGKEL</t>
  </si>
  <si>
    <t>47560-2090</t>
  </si>
  <si>
    <t>SPM0004675</t>
  </si>
  <si>
    <t>MASTER REM RODA BLK  RH,LOHAN ENGKEL</t>
  </si>
  <si>
    <t>47580-2010</t>
  </si>
  <si>
    <t>SPM0001024</t>
  </si>
  <si>
    <t>MASTER REM RODA BLK /MASTER CYLINDER BRAKE,LOHAN</t>
  </si>
  <si>
    <t>47550-1720</t>
  </si>
  <si>
    <t>SPM0001025</t>
  </si>
  <si>
    <t>MASTER REM RODA BLK ATAS /MASTER CYLINDER BRAKE,LOHAN</t>
  </si>
  <si>
    <t>47560-1220</t>
  </si>
  <si>
    <t>SPW0004673</t>
  </si>
  <si>
    <t>MASTER REM RODA BLK BAG DPN LH,LOHAN ENGKEL</t>
  </si>
  <si>
    <t>47550-1340</t>
  </si>
  <si>
    <t>SPW0004671</t>
  </si>
  <si>
    <t>MASTER REM RODA BLK BAG DPN RH,LOHAN ENGKEL</t>
  </si>
  <si>
    <t>47570-1010A</t>
  </si>
  <si>
    <t>SPM0001026</t>
  </si>
  <si>
    <t>MASTER REM RODA BLK BWH /MASTER CYLINDER BRAKE,LOHAN</t>
  </si>
  <si>
    <t>47580-1110</t>
  </si>
  <si>
    <t>SPM0003405</t>
  </si>
  <si>
    <t>MASTER REM RODA BLK LH,PS190  (MC811054)</t>
  </si>
  <si>
    <t>MASTER REM RODA BLK LH,PS190  (MC811056)</t>
  </si>
  <si>
    <t>SPM0003406</t>
  </si>
  <si>
    <t>MASTER REM RODA BLK LH/MASTER CYLINDER BRAKE,LOHAN</t>
  </si>
  <si>
    <t>MASTER REM RODA BLK RH,PS190  (MC811055)</t>
  </si>
  <si>
    <t>MASTER REM RODA BLK RH,PS190  (MC811057)</t>
  </si>
  <si>
    <t>SPW0000663</t>
  </si>
  <si>
    <t>MASTER REM RODA BLK RH/MASTER CYLINDER BRAKE BLK RH,L300</t>
  </si>
  <si>
    <t>MB500485</t>
  </si>
  <si>
    <t>MASTER REM RODA BLK(EKS)/MASTER CYLINDER BRAKE (EKS),GIGA</t>
  </si>
  <si>
    <t>SPM0001022</t>
  </si>
  <si>
    <t>MASTER REM RODA DPN /MASTER CYLINDER BRAKE,LOHAN</t>
  </si>
  <si>
    <t>47570-1260</t>
  </si>
  <si>
    <t>SPM0004643</t>
  </si>
  <si>
    <t>MASTER REM RODA DPN /MASTER CYLINDER BRAKE,LOHAN TRONTON</t>
  </si>
  <si>
    <t>47510-1910</t>
  </si>
  <si>
    <t>MASTER REM RODA DPN/MASTER CYLINDER BRAKE ,GIGA</t>
  </si>
  <si>
    <t>147600-7780</t>
  </si>
  <si>
    <t>SPW0003673</t>
  </si>
  <si>
    <t>MASTER REM RODA/ WHEEL CYLINDER,FORKLIFT</t>
  </si>
  <si>
    <t>Y505963500</t>
  </si>
  <si>
    <t>SPW0003678</t>
  </si>
  <si>
    <t>SPC0003676</t>
  </si>
  <si>
    <t>MASTER REM RODA/MASTER BRAKE,FORKLIFT</t>
  </si>
  <si>
    <t>SPM0004056</t>
  </si>
  <si>
    <t>MASTER REM/MASTER CYLINDER BRAKE,LOHAN FL 235</t>
  </si>
  <si>
    <t>284-02014</t>
  </si>
  <si>
    <t>SPM0004223</t>
  </si>
  <si>
    <t>METAL BULAN STD,N-58</t>
  </si>
  <si>
    <t>191.T 434/00</t>
  </si>
  <si>
    <t>SPM0002611</t>
  </si>
  <si>
    <t>METAL BULAN,L300 STD</t>
  </si>
  <si>
    <t>SPM0003618</t>
  </si>
  <si>
    <t>METAL DUDUK 0.25,L300</t>
  </si>
  <si>
    <t>SPM0004220</t>
  </si>
  <si>
    <t>METAL DUDUK STD AHFI</t>
  </si>
  <si>
    <t>191.M-4547/00</t>
  </si>
  <si>
    <t>SPM0000464</t>
  </si>
  <si>
    <t>METAL DUDUK/BANTALAN METAL DUDUK</t>
  </si>
  <si>
    <t>ME995149</t>
  </si>
  <si>
    <t>SPM0000462</t>
  </si>
  <si>
    <t>ME999385</t>
  </si>
  <si>
    <t>SPM0003523</t>
  </si>
  <si>
    <t>METAL JALAN 0.50,L300</t>
  </si>
  <si>
    <t>SPM0004222</t>
  </si>
  <si>
    <t>METAL JALAN STD,N-58</t>
  </si>
  <si>
    <t>9-12271 608-0</t>
  </si>
  <si>
    <t>SPM0004696</t>
  </si>
  <si>
    <t>METAL NOKEN AS ATAS,GIGA,NQR</t>
  </si>
  <si>
    <t>SPM0004697</t>
  </si>
  <si>
    <t>METAL NOKEN AS BWH,GIGA,NQR</t>
  </si>
  <si>
    <t>SPM0003701</t>
  </si>
  <si>
    <t>MIKA LAMPU STOP,L300</t>
  </si>
  <si>
    <t>MB141990</t>
  </si>
  <si>
    <t>MUR HES(EKS),GIGA 240PS</t>
  </si>
  <si>
    <t>SPM0004724</t>
  </si>
  <si>
    <t>MUR SOK PINION,NISSAN CK12</t>
  </si>
  <si>
    <t>SPN0001764</t>
  </si>
  <si>
    <t>NAP RODA BLK(EKS),GIGA 240PS</t>
  </si>
  <si>
    <t>NAP RODA BLK,FUSO,MIT</t>
  </si>
  <si>
    <t>SPN0000949</t>
  </si>
  <si>
    <t>NAP RODA BLK,LOHAN ENGKEL</t>
  </si>
  <si>
    <t>NAP RODA DPN,FUSO</t>
  </si>
  <si>
    <t>SPN0000469</t>
  </si>
  <si>
    <t>NEPEL EXHAUST BRAKE,PK215</t>
  </si>
  <si>
    <t>SPN0002771</t>
  </si>
  <si>
    <t>NEPEL JOINT SUB ASSY OIL,LOHAN</t>
  </si>
  <si>
    <t>SPN0003044</t>
  </si>
  <si>
    <t>NEPEL MAGNETIC VALVE (BSR),GENJO</t>
  </si>
  <si>
    <t>SPN0003043</t>
  </si>
  <si>
    <t>NEPEL MAGNETIC VALVE (KCL),GENJO</t>
  </si>
  <si>
    <t>SPN0002054</t>
  </si>
  <si>
    <t>NOKEN AS( MD050140),L300</t>
  </si>
  <si>
    <t>SPN0004699</t>
  </si>
  <si>
    <t>NOKEN AS,GIGA 6HK1</t>
  </si>
  <si>
    <t>18-97601 438-0</t>
  </si>
  <si>
    <t>SPN0000477</t>
  </si>
  <si>
    <t>NOZZLE,LOHAN,J08E,FG235,FM260</t>
  </si>
  <si>
    <t>DLL155SND352</t>
  </si>
  <si>
    <t>SPN0003117</t>
  </si>
  <si>
    <t>NOZZLE WIPER,RAGAZA</t>
  </si>
  <si>
    <t>MB556133</t>
  </si>
  <si>
    <t>SPN0003266</t>
  </si>
  <si>
    <t>NOZZLE WIPER/NOZZLE(MB556133),RAGAZA</t>
  </si>
  <si>
    <t>LAIEST</t>
  </si>
  <si>
    <t>SPN0002613</t>
  </si>
  <si>
    <t>NOZZLE WIPER,DUTRO,DYNA</t>
  </si>
  <si>
    <t>SPO0003671</t>
  </si>
  <si>
    <t>OIL SEAL ,FORKLIFT</t>
  </si>
  <si>
    <t>Y929261300</t>
  </si>
  <si>
    <t>SPO0003672</t>
  </si>
  <si>
    <t>OIL SEAL YALE,FORKLIFT</t>
  </si>
  <si>
    <t>Y920803300</t>
  </si>
  <si>
    <t>SPS0003679</t>
  </si>
  <si>
    <t>OIL SEAL,FORKLIFT</t>
  </si>
  <si>
    <t>Y901085809</t>
  </si>
  <si>
    <t>SPO0003682</t>
  </si>
  <si>
    <t>Y958507905</t>
  </si>
  <si>
    <t>SPO0003031</t>
  </si>
  <si>
    <t>OLI COOLER ASSY,FE334 DOUBLE</t>
  </si>
  <si>
    <t>ME014778</t>
  </si>
  <si>
    <t>SPO0002415</t>
  </si>
  <si>
    <t>OLI COOLER ASSY,L300</t>
  </si>
  <si>
    <t>MB033480</t>
  </si>
  <si>
    <t xml:space="preserve">OLI SEAL </t>
  </si>
  <si>
    <t>3297-AO</t>
  </si>
  <si>
    <t>BHO0000106</t>
  </si>
  <si>
    <t>CORTECO</t>
  </si>
  <si>
    <t>BDD932-AO</t>
  </si>
  <si>
    <t>SPO0001012</t>
  </si>
  <si>
    <t>90311-40001</t>
  </si>
  <si>
    <t>BHO0000107</t>
  </si>
  <si>
    <t>ADD297-AO</t>
  </si>
  <si>
    <t>BHO0000108</t>
  </si>
  <si>
    <t>BDD124-BO</t>
  </si>
  <si>
    <t>90311-68002</t>
  </si>
  <si>
    <t>BHO0000112</t>
  </si>
  <si>
    <t>RG1020</t>
  </si>
  <si>
    <t>BHO0000099</t>
  </si>
  <si>
    <t>OLI SEAL 09283-50002 SUZUKI</t>
  </si>
  <si>
    <t>09283-500002</t>
  </si>
  <si>
    <t>SPO0003608</t>
  </si>
  <si>
    <t>OLI SEAL AS PRIS/VERSENELENG BLK,L300</t>
  </si>
  <si>
    <t>SPO0003609</t>
  </si>
  <si>
    <t>OLI SEAL AS PRIS/VERSENELENG DPN,L300</t>
  </si>
  <si>
    <t>SPS0001781</t>
  </si>
  <si>
    <t xml:space="preserve">OLI SEAL AS RODA BLK                                                      </t>
  </si>
  <si>
    <t>5-09625 092-0</t>
  </si>
  <si>
    <t>BHO0000111</t>
  </si>
  <si>
    <t>MB664588A</t>
  </si>
  <si>
    <t>SPO0004632</t>
  </si>
  <si>
    <t>OLI SEAL BOSPOM DPN,LOHAN FG235</t>
  </si>
  <si>
    <t>SPS0000592</t>
  </si>
  <si>
    <t>OLI SEAL BOSPOM NOK,LOHAN FG235</t>
  </si>
  <si>
    <t>AD21943</t>
  </si>
  <si>
    <t>OLI SEAL HAND PALLET</t>
  </si>
  <si>
    <t>SPO0003738</t>
  </si>
  <si>
    <t>OLI SEAL KER AS BLK ,FUSO FIGHTER</t>
  </si>
  <si>
    <t>SPS0002033</t>
  </si>
  <si>
    <t>OLI SEAL KER AS BLK,COLT DIESEL FE103</t>
  </si>
  <si>
    <t>ME011754</t>
  </si>
  <si>
    <t>SPS0003134</t>
  </si>
  <si>
    <t>OLI SEAL KER AS DPN,COLT DIESEL FE103</t>
  </si>
  <si>
    <t>ME024156</t>
  </si>
  <si>
    <t>OLI SEAL KRUK AS BLK,DUTRO,RAGAZA</t>
  </si>
  <si>
    <t>SZ311-01045</t>
  </si>
  <si>
    <t>OLI SEAL KRUK AS DPN,FUSO FIGHTER</t>
  </si>
  <si>
    <t>SPO0004713</t>
  </si>
  <si>
    <t>OLI SEAL PINION/GARDAN,NISSAN PK215</t>
  </si>
  <si>
    <t>SPO0004004</t>
  </si>
  <si>
    <t>OLI SEAL PINION/GARDAN ,FUSO FIGHTER,6D15</t>
  </si>
  <si>
    <t>AA8076</t>
  </si>
  <si>
    <t>SPS0000593</t>
  </si>
  <si>
    <t>OLI SEAL PINION/GARDAN BLK FUSO 6D22</t>
  </si>
  <si>
    <t>BHO0000105</t>
  </si>
  <si>
    <t>OLI SEAL PINION/GARDAN LOHAN</t>
  </si>
  <si>
    <t>9828-80114</t>
  </si>
  <si>
    <t>SPO0004252</t>
  </si>
  <si>
    <t>OLI SEAL PINION/GARDAN,DUTRO</t>
  </si>
  <si>
    <t>SPO0003604</t>
  </si>
  <si>
    <t>OLI SEAL PINION/GARDAN,L300</t>
  </si>
  <si>
    <t>SPO0004839</t>
  </si>
  <si>
    <t>OLI SEAL PINION,GIGA FVR 340</t>
  </si>
  <si>
    <t>SPO0004636</t>
  </si>
  <si>
    <t>OLI SEAL RING/GASKET THERMOSTAT.LOHAN RG</t>
  </si>
  <si>
    <t>SPO0003549</t>
  </si>
  <si>
    <t>OLI SEAL RODA BLK BAG DLM,FORKLIFT</t>
  </si>
  <si>
    <t>SPO0003748</t>
  </si>
  <si>
    <t>OLI SEAL RODA BLK DLM,FE334,RAGAZA</t>
  </si>
  <si>
    <t>SPS0000598</t>
  </si>
  <si>
    <t>SPS0000596</t>
  </si>
  <si>
    <t>SPO0001276</t>
  </si>
  <si>
    <t>OLI SEAL RODA BLK LUAR NOK,L300</t>
  </si>
  <si>
    <t>SPO0001014</t>
  </si>
  <si>
    <t>OLI SEAL RODA BLK,CANTER FE-SERIES</t>
  </si>
  <si>
    <t>BH5898-EO</t>
  </si>
  <si>
    <t>SPO0002284</t>
  </si>
  <si>
    <t>OLI SEAL RODA DPN 1/5X189,L300</t>
  </si>
  <si>
    <t>SPO0003416</t>
  </si>
  <si>
    <t>OLI SEAL RODA DPN,CANTER,FE-SERIES</t>
  </si>
  <si>
    <t>MT327029</t>
  </si>
  <si>
    <t>SPS0001885</t>
  </si>
  <si>
    <t>OLI SEAL RODA DPN,NHR55</t>
  </si>
  <si>
    <t>8-94248116-1</t>
  </si>
  <si>
    <t>SPS0004205</t>
  </si>
  <si>
    <t>OLI SEAL TRANS,ELF</t>
  </si>
  <si>
    <t>8-97017 350-8</t>
  </si>
  <si>
    <t>SPS0004206</t>
  </si>
  <si>
    <t>OLI SEAL TRANS RR 1",N66</t>
  </si>
  <si>
    <t>8-97527 296-8</t>
  </si>
  <si>
    <t>SPS0004318</t>
  </si>
  <si>
    <t>OLI SEAL SECTOR,BISON</t>
  </si>
  <si>
    <t>9-09924 261-7</t>
  </si>
  <si>
    <t>SPO0004637</t>
  </si>
  <si>
    <t>OLI SEAL TRUNION,LOHAN</t>
  </si>
  <si>
    <t>SPO0003774</t>
  </si>
  <si>
    <t>OLI SEAL VERSENELENG BLK,PS190,FUSO</t>
  </si>
  <si>
    <t>SPO0003771</t>
  </si>
  <si>
    <t>OLI SEAL VERSENELENG DPN,PS190,FUSO</t>
  </si>
  <si>
    <t>AE 2847-AO</t>
  </si>
  <si>
    <t>OLI SEAL VERSENELENG DPN,RG</t>
  </si>
  <si>
    <t>SZ311-50001</t>
  </si>
  <si>
    <t>SPO0002439</t>
  </si>
  <si>
    <t>OLI SEAL WORM STEER BESAR,L300</t>
  </si>
  <si>
    <t>SPO0002438</t>
  </si>
  <si>
    <t>OLI SEAL WORM STEER KECIL,L300</t>
  </si>
  <si>
    <t>SPS0004317</t>
  </si>
  <si>
    <t>OLI SEAL WORM,BISON</t>
  </si>
  <si>
    <t>5-09625 034-7</t>
  </si>
  <si>
    <t>SPS0004682</t>
  </si>
  <si>
    <t>OLI SEAL WORM STERING,CANTER FE73 DOUBLE</t>
  </si>
  <si>
    <t>SPO0000481</t>
  </si>
  <si>
    <t>SPO0004744</t>
  </si>
  <si>
    <t>OTOMATIS CYLINDER BRAKE/BOOSTER BRAKE,NISSAN PK215</t>
  </si>
  <si>
    <t>SPP0003689</t>
  </si>
  <si>
    <t>PACKING SEMI,L300</t>
  </si>
  <si>
    <t>MD050536</t>
  </si>
  <si>
    <t>SPP0003989</t>
  </si>
  <si>
    <t>PAD INTRUMEN PANEL,L300</t>
  </si>
  <si>
    <t xml:space="preserve">MB722120 </t>
  </si>
  <si>
    <t>SPP0003990</t>
  </si>
  <si>
    <t>PAD STEERING WHEEL,L300</t>
  </si>
  <si>
    <t>MB701560</t>
  </si>
  <si>
    <t>SPP0003096</t>
  </si>
  <si>
    <t>PANGKON VERSENELENG,PANTHER</t>
  </si>
  <si>
    <t>SPP0003999</t>
  </si>
  <si>
    <t>PALANGAN SATELIT,PS 190,FUSO FIGHTER</t>
  </si>
  <si>
    <t>MC804837</t>
  </si>
  <si>
    <t>SPP0000922</t>
  </si>
  <si>
    <t>SPS0003621</t>
  </si>
  <si>
    <t xml:space="preserve">PANEL </t>
  </si>
  <si>
    <t>MB137951</t>
  </si>
  <si>
    <t>SPS0003622</t>
  </si>
  <si>
    <t>PANEL DOOR LH</t>
  </si>
  <si>
    <t>MB257881</t>
  </si>
  <si>
    <t>SPS0002142</t>
  </si>
  <si>
    <t>PANEL DOOR RH</t>
  </si>
  <si>
    <t>MB133776</t>
  </si>
  <si>
    <t>SPA0002148</t>
  </si>
  <si>
    <t>PANEL DPN(MC137747),RAGAZA,L300</t>
  </si>
  <si>
    <t>SPP0004023</t>
  </si>
  <si>
    <t>PANEL DPN,FUSO 6D15,16,FN527,FM517</t>
  </si>
  <si>
    <t>TAIWAN</t>
  </si>
  <si>
    <t>PANEL FR CORNER RH,LOHAN</t>
  </si>
  <si>
    <t>SPP0000488</t>
  </si>
  <si>
    <t>PCKG CARTER PK 215</t>
  </si>
  <si>
    <t>11121-25506</t>
  </si>
  <si>
    <t>SPP0003685</t>
  </si>
  <si>
    <t>PCKG KNALPOT BULAT MDL TEMBAGA,COLT DIESEL</t>
  </si>
  <si>
    <t>SPP0003796</t>
  </si>
  <si>
    <t>PCKG KNALPOT KOTAK,PS190,FUSO</t>
  </si>
  <si>
    <t>SPP0003498</t>
  </si>
  <si>
    <t>PCKG TUTUP KLEP (BIRU),LOHAN J08C,RG</t>
  </si>
  <si>
    <t>11118-1011L</t>
  </si>
  <si>
    <t>SPP0003499</t>
  </si>
  <si>
    <t>PCKG TUTUP KLEP (HITAM),LOHAN J08C,RG</t>
  </si>
  <si>
    <t>11213-1880L</t>
  </si>
  <si>
    <t>SPP0004499</t>
  </si>
  <si>
    <t>SPP0004500</t>
  </si>
  <si>
    <t>SPP0000745</t>
  </si>
  <si>
    <t>PCKG AS RODA,COLT DIESEL</t>
  </si>
  <si>
    <t>SPP0003936</t>
  </si>
  <si>
    <t>PCKG CYLINDER HEAD,LOHAN J08C</t>
  </si>
  <si>
    <t>WINGS STAR</t>
  </si>
  <si>
    <t>WHHG-E0090</t>
  </si>
  <si>
    <t>SPP0003593</t>
  </si>
  <si>
    <t>PCKG CYLINDER,HARRIER</t>
  </si>
  <si>
    <t>11214-20030</t>
  </si>
  <si>
    <t>SPP0003734</t>
  </si>
  <si>
    <t>PCKG MANIPOL API,6D16,PSI90,FUSO</t>
  </si>
  <si>
    <t>SPP0003735</t>
  </si>
  <si>
    <t>PCKG MANIPOL HAWA,6D16,PS190,FUSO</t>
  </si>
  <si>
    <t>SPP0003736</t>
  </si>
  <si>
    <t>PCKG TUTUP KLEP,FUSO FIGHTER</t>
  </si>
  <si>
    <t>SPP0003537</t>
  </si>
  <si>
    <t>PCKG VERSENELENG,L300</t>
  </si>
  <si>
    <t>SPP0002596</t>
  </si>
  <si>
    <t>PACKING SET,COLT DIESEL FE103</t>
  </si>
  <si>
    <t>SPP0002312</t>
  </si>
  <si>
    <t>78110-95410</t>
  </si>
  <si>
    <t>SPP0003641</t>
  </si>
  <si>
    <t>PELAMPUNG SOLAR,L300</t>
  </si>
  <si>
    <t>MB314923</t>
  </si>
  <si>
    <t>SPP0003798</t>
  </si>
  <si>
    <t>PELAMPUNG SOLAR,LOHAN</t>
  </si>
  <si>
    <t>S8332-02210</t>
  </si>
  <si>
    <t>SPP0000708</t>
  </si>
  <si>
    <t>55224-Z5001</t>
  </si>
  <si>
    <t>SPP0000499</t>
  </si>
  <si>
    <t>PEN PER DPN BAG BLK FUSO</t>
  </si>
  <si>
    <t>SPP0004635</t>
  </si>
  <si>
    <t>PEN PER DPN,FUSO FJ2523</t>
  </si>
  <si>
    <t>SPP0000498</t>
  </si>
  <si>
    <t>SPP0000500</t>
  </si>
  <si>
    <t>PEN PER DPN BAG DPN PS 190</t>
  </si>
  <si>
    <t>069M00141</t>
  </si>
  <si>
    <t>SPP0004274</t>
  </si>
  <si>
    <t>PEN PER DPN BAG DPN,GIGA</t>
  </si>
  <si>
    <t>16-51161 043-0</t>
  </si>
  <si>
    <t>SPP0000714</t>
  </si>
  <si>
    <t>PEN PER DPN NISSAN PK215</t>
  </si>
  <si>
    <t>54215-20002</t>
  </si>
  <si>
    <t>SPP0000501</t>
  </si>
  <si>
    <t>SPP0000502</t>
  </si>
  <si>
    <t>SPP0004058</t>
  </si>
  <si>
    <t>PEN PER DPN,FE73 ENGKEL</t>
  </si>
  <si>
    <t>SPP0004059</t>
  </si>
  <si>
    <t>PEN PER BLK,FE73 ENGKEL</t>
  </si>
  <si>
    <t>SPP0001120</t>
  </si>
  <si>
    <t>PEN PISTON,L300</t>
  </si>
  <si>
    <t>PER KAMPAS REM BESAR(EKS),GIGA</t>
  </si>
  <si>
    <t>SPP0000531</t>
  </si>
  <si>
    <t>PER KAMPAS REM BLK,AK,LOHAN,PS190</t>
  </si>
  <si>
    <t>SPP0000532</t>
  </si>
  <si>
    <t>PER KAMPAS REM DPN HINO AK</t>
  </si>
  <si>
    <t>SPP0000530</t>
  </si>
  <si>
    <t>PER KAMPAS REM DPN LOHAN</t>
  </si>
  <si>
    <t>PER KAMPAS KECIL(EKS),GIGA</t>
  </si>
  <si>
    <t>SPP0004691</t>
  </si>
  <si>
    <t>PER KAMPAS,CANTER FE73 DOUBLE</t>
  </si>
  <si>
    <t>MT324480</t>
  </si>
  <si>
    <t>SPP0001274</t>
  </si>
  <si>
    <t>PER PEDAL KOPLING,LOHAN</t>
  </si>
  <si>
    <t>SPP0003279</t>
  </si>
  <si>
    <t>PER REM TANGAN PANJANG,GENJO</t>
  </si>
  <si>
    <t>44420-46700</t>
  </si>
  <si>
    <t>SPP0003280</t>
  </si>
  <si>
    <t>PER REM TANGAN PENDEK,GENJO</t>
  </si>
  <si>
    <t>44420-45100</t>
  </si>
  <si>
    <t>SPP0004485</t>
  </si>
  <si>
    <t>PER BELAKANG NO. 1</t>
  </si>
  <si>
    <t>G 0003-01</t>
  </si>
  <si>
    <t>SPP0004486</t>
  </si>
  <si>
    <t>PER BELAKANG NO. 2</t>
  </si>
  <si>
    <t>G 0003-02</t>
  </si>
  <si>
    <t>PER TAMBAHAN</t>
  </si>
  <si>
    <t>T   0032-04</t>
  </si>
  <si>
    <t>SPP0000528</t>
  </si>
  <si>
    <t xml:space="preserve">PER TAMBAHAN NO.2,  L300 </t>
  </si>
  <si>
    <t>K  0015-02</t>
  </si>
  <si>
    <t>SPP0004565</t>
  </si>
  <si>
    <t xml:space="preserve">PER TAMBAHAN NO.4,  L300 </t>
  </si>
  <si>
    <t>K  0015-04</t>
  </si>
  <si>
    <t>SPP0001138</t>
  </si>
  <si>
    <t xml:space="preserve">PER TAMBAHAN 7X11X1200,NHR,NKR   </t>
  </si>
  <si>
    <t>E07011-1200</t>
  </si>
  <si>
    <t>SPP0000747</t>
  </si>
  <si>
    <t>PER GANDENGAN 7X9X1200,DPN RAGAZA,BLK DYNA DOUBLE</t>
  </si>
  <si>
    <t>E07009-1200</t>
  </si>
  <si>
    <t>SPP0001427</t>
  </si>
  <si>
    <t>PER TAMBAHAN NO 3  LOHAN TRONTON</t>
  </si>
  <si>
    <t>HN0058-01</t>
  </si>
  <si>
    <t>SPP0001732</t>
  </si>
  <si>
    <t>PER TAMBAHAN NO.6 FUSO FIGHTER</t>
  </si>
  <si>
    <t>KN0017-06</t>
  </si>
  <si>
    <t>SPP0001733</t>
  </si>
  <si>
    <t>PER TAMBAHAN NO.7 FUSO FIGHTER</t>
  </si>
  <si>
    <t>KN0017-07</t>
  </si>
  <si>
    <t>SPP0001730</t>
  </si>
  <si>
    <t>PER TAMBAHAN NO.8 FUSO FIGHTER</t>
  </si>
  <si>
    <t>KN0017-08</t>
  </si>
  <si>
    <t>SPP0004054</t>
  </si>
  <si>
    <t>PER TAMBAHAN NO 1,FE74</t>
  </si>
  <si>
    <t>KN-092-H</t>
  </si>
  <si>
    <t>SPP0004203</t>
  </si>
  <si>
    <t>PIN PISTON,TLD56</t>
  </si>
  <si>
    <t>5-12211 022-8</t>
  </si>
  <si>
    <t>DH0046-02</t>
  </si>
  <si>
    <t>SPP0003940</t>
  </si>
  <si>
    <t>PINTU KIRI/PANEL PINTU KIRI,LOHAN</t>
  </si>
  <si>
    <t>6702-E0020L</t>
  </si>
  <si>
    <t>SPP0003029</t>
  </si>
  <si>
    <t>PIPA KNALPOT,COLT DIESEL</t>
  </si>
  <si>
    <t>SPP0003663</t>
  </si>
  <si>
    <t>PIPA WATER PUMP,L300</t>
  </si>
  <si>
    <t>MD060643</t>
  </si>
  <si>
    <t>SPP0003849</t>
  </si>
  <si>
    <t>PISTON ,LOHAN J08E</t>
  </si>
  <si>
    <t>S130A-E0100</t>
  </si>
  <si>
    <t>SPP0001104</t>
  </si>
  <si>
    <t>PISTON,L300</t>
  </si>
  <si>
    <t>SPP0004489</t>
  </si>
  <si>
    <t>PISTON + PEN,L300</t>
  </si>
  <si>
    <t>MD103318</t>
  </si>
  <si>
    <t>SPP0004201</t>
  </si>
  <si>
    <t>PISTON ,NKR58</t>
  </si>
  <si>
    <t>2-97176 648-0</t>
  </si>
  <si>
    <t>SPP0003277</t>
  </si>
  <si>
    <t>PLAT REM TANGAN,GENJO</t>
  </si>
  <si>
    <t>44420-47400</t>
  </si>
  <si>
    <t>SPP0000545</t>
  </si>
  <si>
    <t xml:space="preserve">PLAT TATAKAN HANGER,NISSAN </t>
  </si>
  <si>
    <t>55207-24000</t>
  </si>
  <si>
    <t>PLAT TUTUP AS RODA BLK(EKS),GIGA</t>
  </si>
  <si>
    <t>SPP0003640</t>
  </si>
  <si>
    <t>PLAT TUTUP TROMOL LH,L300</t>
  </si>
  <si>
    <t>MB500730</t>
  </si>
  <si>
    <t>SPP0003638</t>
  </si>
  <si>
    <t>PLAT TUTUP TROMOL RH,L300</t>
  </si>
  <si>
    <t>SPP0004698</t>
  </si>
  <si>
    <t>PELATUK KLEP API/ROCKER ARM,GIGA FVM</t>
  </si>
  <si>
    <t>8-97306 421-0</t>
  </si>
  <si>
    <t>SPP0004700</t>
  </si>
  <si>
    <t>PELATUK KLEP MINYAK,GIGA FVM</t>
  </si>
  <si>
    <t>SPP0001475</t>
  </si>
  <si>
    <t>PLIPIT LUAR LH</t>
  </si>
  <si>
    <t>MB 494616</t>
  </si>
  <si>
    <t>SPP0001968</t>
  </si>
  <si>
    <t>PLIPIT LUAR KN/W STRIP OUT,COLT DIESEL RAGAZA</t>
  </si>
  <si>
    <t>MB394617</t>
  </si>
  <si>
    <t>SPW0002691</t>
  </si>
  <si>
    <t>PLIPIT LUAR KR/W STRIP OUT,COLT DIESEL RAGAZA</t>
  </si>
  <si>
    <t>MB394616</t>
  </si>
  <si>
    <t>SPP0003179</t>
  </si>
  <si>
    <t>PLIPIT LUAR LH,LOHAN</t>
  </si>
  <si>
    <t>SPW0003261</t>
  </si>
  <si>
    <t>PLIPIT PINTU DPN/STRIP FRONT DOOR,COLT DIESEL RAGAZA</t>
  </si>
  <si>
    <t>MB394610</t>
  </si>
  <si>
    <t>SPW0003262</t>
  </si>
  <si>
    <t>MB394611</t>
  </si>
  <si>
    <t>SPP0003687</t>
  </si>
  <si>
    <t>PLUG RR AXLE HOUSING,L300</t>
  </si>
  <si>
    <t>MA431409</t>
  </si>
  <si>
    <t>SPP0000546</t>
  </si>
  <si>
    <t xml:space="preserve">POMPA POWER STERING </t>
  </si>
  <si>
    <t>SPP0003840</t>
  </si>
  <si>
    <t xml:space="preserve">POMPA POWER STERING,GANJO </t>
  </si>
  <si>
    <t>SPP0001121</t>
  </si>
  <si>
    <t>POMPA OLI,L300</t>
  </si>
  <si>
    <t>SPO0004209</t>
  </si>
  <si>
    <t>POMPA OLI/OLI PUMP ABEI.NHR55</t>
  </si>
  <si>
    <t xml:space="preserve">8-94114 491 181-A </t>
  </si>
  <si>
    <t>SPR0003953</t>
  </si>
  <si>
    <t>R/K AIR DRYER,LOHAN TRONTON</t>
  </si>
  <si>
    <t>HNTC</t>
  </si>
  <si>
    <t>44086-1100</t>
  </si>
  <si>
    <t>SPR0003636</t>
  </si>
  <si>
    <t>R/K AIR DRYER,LOHAN,FG235</t>
  </si>
  <si>
    <t>SPR0002540</t>
  </si>
  <si>
    <t>DR 31KIT</t>
  </si>
  <si>
    <t>SPR0003913</t>
  </si>
  <si>
    <t>R/K AIR MASTER BUILD-UP,FUSO</t>
  </si>
  <si>
    <t>SPR0000967</t>
  </si>
  <si>
    <t>R/K AIR MASTER ,HINO LOHAN FG210</t>
  </si>
  <si>
    <t>9323-3811</t>
  </si>
  <si>
    <t>SPR0000567</t>
  </si>
  <si>
    <t>SPR0003832</t>
  </si>
  <si>
    <t>R/K AIR MASTER  HINO LOHAN (KW 1)</t>
  </si>
  <si>
    <t>SPR0001066</t>
  </si>
  <si>
    <t>SPR0000957</t>
  </si>
  <si>
    <t>R/K AIR MASTER FUSO FIGHTER</t>
  </si>
  <si>
    <t>9323-3507</t>
  </si>
  <si>
    <t>SPR0003894</t>
  </si>
  <si>
    <t>R/K AIR MASTER,PS220,GANJO</t>
  </si>
  <si>
    <t>9323-3633</t>
  </si>
  <si>
    <t>SPR0003873</t>
  </si>
  <si>
    <t>R/K AIR MASTER,NISSAN</t>
  </si>
  <si>
    <t>47250-Z9128</t>
  </si>
  <si>
    <t>SPR0000958</t>
  </si>
  <si>
    <t xml:space="preserve">R/K BOOSTER KOPLING </t>
  </si>
  <si>
    <t>9364-0556</t>
  </si>
  <si>
    <t>SPR0000959</t>
  </si>
  <si>
    <t>R/K BOOSTER KOPLING 90mm</t>
  </si>
  <si>
    <t>9364-0984</t>
  </si>
  <si>
    <t>SPR0000960</t>
  </si>
  <si>
    <t>R/K FOOT BRAKE</t>
  </si>
  <si>
    <t>44069-3590</t>
  </si>
  <si>
    <t>SPR0000961</t>
  </si>
  <si>
    <t>450101-Z9528</t>
  </si>
  <si>
    <t>SPR0001384</t>
  </si>
  <si>
    <t>R/K FOOT BRAKE,HINO LOHAN,PKC,FM60</t>
  </si>
  <si>
    <t>47069-1030</t>
  </si>
  <si>
    <t>R/K KOPLING BAWAH,NHR55</t>
  </si>
  <si>
    <t>SK82691</t>
  </si>
  <si>
    <t>SPR0001763</t>
  </si>
  <si>
    <t xml:space="preserve">R/K MASTER KOPLING </t>
  </si>
  <si>
    <t>SK31151-Z</t>
  </si>
  <si>
    <t>SPR0001259</t>
  </si>
  <si>
    <t>R/K MASTER KOPLING ATAS 14",AK,LA,MA,FM</t>
  </si>
  <si>
    <t>SK80831-2</t>
  </si>
  <si>
    <t>SPS0003508</t>
  </si>
  <si>
    <t>R/K POMPA POWER STERING/SEAL WORM STEER,LOHAN</t>
  </si>
  <si>
    <t>S4403-21200</t>
  </si>
  <si>
    <t>SPR0000968</t>
  </si>
  <si>
    <t>R/K RELAY VALVE LOHAN</t>
  </si>
  <si>
    <t>SPR0003828</t>
  </si>
  <si>
    <t>R/K TONGKAT VERSENELENG</t>
  </si>
  <si>
    <t>02682-60930</t>
  </si>
  <si>
    <t>SPR0000551</t>
  </si>
  <si>
    <t>RADIATOR (REPAIR) PK215</t>
  </si>
  <si>
    <t>SPR0004419</t>
  </si>
  <si>
    <t>RADIATOR,PS220</t>
  </si>
  <si>
    <t>MC428733</t>
  </si>
  <si>
    <t>SPR0003688</t>
  </si>
  <si>
    <t>RADIATOR,L300</t>
  </si>
  <si>
    <t>MB356153</t>
  </si>
  <si>
    <t>SPR0000550</t>
  </si>
  <si>
    <t>RADIATOR,LOHAN,FM260</t>
  </si>
  <si>
    <t>16090-6710L</t>
  </si>
  <si>
    <t>SPR0004307</t>
  </si>
  <si>
    <t>RADIATOR ADR,TLD56,BISON</t>
  </si>
  <si>
    <t>2-14003 993-25</t>
  </si>
  <si>
    <t>SPR0000905</t>
  </si>
  <si>
    <t>SPR0003209</t>
  </si>
  <si>
    <t>REGULATOR KACA WIN RH,LOHAN</t>
  </si>
  <si>
    <t>SPR0002799</t>
  </si>
  <si>
    <t>MB394571</t>
  </si>
  <si>
    <t>SPR0004312</t>
  </si>
  <si>
    <t>REGULATOR KACA WINDOW LH,KAD51,BISON</t>
  </si>
  <si>
    <t>5-74417 002-218</t>
  </si>
  <si>
    <t>SPR0004502</t>
  </si>
  <si>
    <t>RELAY,FORKLIFT</t>
  </si>
  <si>
    <t>SPR0000553</t>
  </si>
  <si>
    <t>RELAY LAMPU 24V (1800),LOHAN</t>
  </si>
  <si>
    <t>S8592-02570</t>
  </si>
  <si>
    <t>SPR0001947</t>
  </si>
  <si>
    <t>RELAY LAMPU 24V KAKI 4</t>
  </si>
  <si>
    <t>85920-1200L</t>
  </si>
  <si>
    <t>SPR0003690</t>
  </si>
  <si>
    <t>RING GEAR,FE304</t>
  </si>
  <si>
    <t>ME012509</t>
  </si>
  <si>
    <t>SPR0004000</t>
  </si>
  <si>
    <t>RING GIGI SATELIT KCL,PS 190,6D16</t>
  </si>
  <si>
    <t>SPR0004001</t>
  </si>
  <si>
    <t>RING GIGI SATELIT BSR,PS 190,6D16</t>
  </si>
  <si>
    <t>SPR0000555</t>
  </si>
  <si>
    <t>SPR0000556</t>
  </si>
  <si>
    <t>RING GIGI SATELIT BSR,GENJO</t>
  </si>
  <si>
    <t>SPR0000943</t>
  </si>
  <si>
    <t>RING GIGI SATELIT BSR,HINO LOHAN</t>
  </si>
  <si>
    <t>SPR0000558</t>
  </si>
  <si>
    <t>SPR0000559</t>
  </si>
  <si>
    <t>RING GIGI SATELIT,NHR55</t>
  </si>
  <si>
    <t>RING GIGI SATELIT BESAR,LOHAN MA,FM JUMBO</t>
  </si>
  <si>
    <t>RING GIGI SATELIT KECIL,LOHAN,LA,FM,MA</t>
  </si>
  <si>
    <t>SPR0001115</t>
  </si>
  <si>
    <t>RING SET PISTON STD,L300</t>
  </si>
  <si>
    <t>MD050395</t>
  </si>
  <si>
    <t>SPR0003544</t>
  </si>
  <si>
    <t>RING PISTON STD,L300</t>
  </si>
  <si>
    <t>SPR0004200</t>
  </si>
  <si>
    <t>RING PISTON,NKR58</t>
  </si>
  <si>
    <t>8-94418 918-0</t>
  </si>
  <si>
    <t>SPR0004701</t>
  </si>
  <si>
    <t>RING SYNCRO ASSY,LOHAN RG</t>
  </si>
  <si>
    <t>53330-21490</t>
  </si>
  <si>
    <t>SPB0002275</t>
  </si>
  <si>
    <t>RUBBER BUSHING,L300</t>
  </si>
  <si>
    <t>MB111071</t>
  </si>
  <si>
    <t>SPR0000586</t>
  </si>
  <si>
    <t>RUBBER BUSHING TRONTON/KARET TRONTON/DINGDONG</t>
  </si>
  <si>
    <t xml:space="preserve">HINO </t>
  </si>
  <si>
    <t>49305-1110L</t>
  </si>
  <si>
    <t>SPR0003410</t>
  </si>
  <si>
    <t>RUMAH SEKRING GEPENG</t>
  </si>
  <si>
    <t>SPS0003408</t>
  </si>
  <si>
    <t>SEKRING TANCAP BESAR 10A</t>
  </si>
  <si>
    <t>BHS0000141</t>
  </si>
  <si>
    <t>SEKRING TANCAP KECIL  20 A</t>
  </si>
  <si>
    <t>BHS0000139</t>
  </si>
  <si>
    <t>SEKRING TANCAP KECIL 10A</t>
  </si>
  <si>
    <t>SPS0003419</t>
  </si>
  <si>
    <t>SABUK PENGAMAN,COLT DIESEL</t>
  </si>
  <si>
    <t>SPS0004420</t>
  </si>
  <si>
    <t>SABUK PENGAMAN RH,DAIHATSU</t>
  </si>
  <si>
    <t>SABUK PENGAMAN LH,DAIHATSU</t>
  </si>
  <si>
    <t>SPS0004314</t>
  </si>
  <si>
    <t>SABUK PENGAMAN,BISON</t>
  </si>
  <si>
    <t>37 AUTO</t>
  </si>
  <si>
    <t>SPS0004471</t>
  </si>
  <si>
    <t>SAFETY VALVE,HINO,FUSO</t>
  </si>
  <si>
    <t>ME820238</t>
  </si>
  <si>
    <t>SPS0004275</t>
  </si>
  <si>
    <t>SPS0002296</t>
  </si>
  <si>
    <t>SELANG ALTERNATOR,L300,PS100</t>
  </si>
  <si>
    <t>ME013232</t>
  </si>
  <si>
    <t>SPH0004316</t>
  </si>
  <si>
    <t>SELANG BLOWER/HOSE BLOWER,TLD,BISON</t>
  </si>
  <si>
    <t>5-09360 503-7A</t>
  </si>
  <si>
    <t>SPS0003807</t>
  </si>
  <si>
    <t>SELANG BOOSTER + NEPEL</t>
  </si>
  <si>
    <t>SPS0002450</t>
  </si>
  <si>
    <t>SELANG BYPASS,L300</t>
  </si>
  <si>
    <t>SPH0004197</t>
  </si>
  <si>
    <t>SELANG BYPASS/HOSE BYPASS TLD56</t>
  </si>
  <si>
    <t>5-09361 083-0</t>
  </si>
  <si>
    <t>SPS0003215</t>
  </si>
  <si>
    <t>SELANG INTERCOOLER (BESAR),LOHAN</t>
  </si>
  <si>
    <t>SZ920-T5001</t>
  </si>
  <si>
    <t>SPS0002305</t>
  </si>
  <si>
    <t>SELANG OLI COOLER PANJANG,L300</t>
  </si>
  <si>
    <t>SPS0002306</t>
  </si>
  <si>
    <t>SELANG OLI COOLER PENDEK,L300</t>
  </si>
  <si>
    <t>SPS0003809</t>
  </si>
  <si>
    <t>SELANG PENGEMBALIAN OLI,L300</t>
  </si>
  <si>
    <t>SPH0001815</t>
  </si>
  <si>
    <t>SELANG POWER STERING/HOSE FLEX P/S CONT,PANTHER</t>
  </si>
  <si>
    <t>8-97212691-1</t>
  </si>
  <si>
    <t>SELANG POWER STERING/HOSE FLEX P/S OIL,PANTHER</t>
  </si>
  <si>
    <t>8-97247 447-2</t>
  </si>
  <si>
    <t>SELANG POWER STERING/HOSE RETURN P/S,PANTHER</t>
  </si>
  <si>
    <t>8-97191253-1</t>
  </si>
  <si>
    <t>SPS0004933</t>
  </si>
  <si>
    <t>SPS0004196</t>
  </si>
  <si>
    <t>SELANG RADIATOR ATAS</t>
  </si>
  <si>
    <t>5-09360 898-7</t>
  </si>
  <si>
    <t>SPS0002057</t>
  </si>
  <si>
    <t>SELANG RADIATOR ATAS,L300</t>
  </si>
  <si>
    <t>MB222055</t>
  </si>
  <si>
    <t>SPH0002109</t>
  </si>
  <si>
    <t>SELANG RADIATOR ATAS/HOSE RADIATAOR ,COLT DIESEL FE103</t>
  </si>
  <si>
    <t>SELANG RADIATOR ATAS/HOSE RADIATOR UPPER,PANTHER</t>
  </si>
  <si>
    <t>18-97123 623-0</t>
  </si>
  <si>
    <t>SPS0003535</t>
  </si>
  <si>
    <t>SELANG RADIATOR BWH,L300</t>
  </si>
  <si>
    <t>MB221725</t>
  </si>
  <si>
    <t>SPS0004630</t>
  </si>
  <si>
    <t>SELANG RADIATOR BWH,LOHAN</t>
  </si>
  <si>
    <t>SZ910-44F51</t>
  </si>
  <si>
    <t>SELANG RADIATOR BWH/HOSE RADIATOR OUT,PANTHER</t>
  </si>
  <si>
    <t>18-97123 624-0</t>
  </si>
  <si>
    <t>SELANG REM 0.5mm</t>
  </si>
  <si>
    <t>SPS0001658</t>
  </si>
  <si>
    <t>SPS0001657</t>
  </si>
  <si>
    <t>SH81077</t>
  </si>
  <si>
    <t>SPH0003542</t>
  </si>
  <si>
    <t>SELANG/HOSE BREATHER,L300</t>
  </si>
  <si>
    <t>MD065302</t>
  </si>
  <si>
    <t>SPS0004690</t>
  </si>
  <si>
    <t>SELANG REM FLEXIBLE ,CANTER FE73 DOUBLE</t>
  </si>
  <si>
    <t>SEPATU KAMPAS REM BLK(EKS),GIGA</t>
  </si>
  <si>
    <t>SPS0004080</t>
  </si>
  <si>
    <t>SEPATU KAMPAS REM BLK,LOHAN  FG</t>
  </si>
  <si>
    <t>SPS0000620</t>
  </si>
  <si>
    <t>SERVO/BOOSTER BRAKE</t>
  </si>
  <si>
    <t>SPB0001421</t>
  </si>
  <si>
    <t>SERVO/BOOSTER BRAKE,L300</t>
  </si>
  <si>
    <t>MB277501</t>
  </si>
  <si>
    <t>SPS0003281</t>
  </si>
  <si>
    <t>SETELAN REM TANGAN,GENJO</t>
  </si>
  <si>
    <t>SPS0004668</t>
  </si>
  <si>
    <t>SHOCK ABSORBER BLK,CANTER,FE73 DOUBLE</t>
  </si>
  <si>
    <t>MT160620</t>
  </si>
  <si>
    <t>SPS0003603</t>
  </si>
  <si>
    <t>SHOCK ABSORBER BLK,L300</t>
  </si>
  <si>
    <t>MB116774</t>
  </si>
  <si>
    <t>SPS0004589</t>
  </si>
  <si>
    <t>SHOCK ABSORBER BLK,TOYOTA,DUTRO</t>
  </si>
  <si>
    <t>48531-LAA50</t>
  </si>
  <si>
    <t>SPS0001590</t>
  </si>
  <si>
    <t>ARPI</t>
  </si>
  <si>
    <t>EKL10-02200</t>
  </si>
  <si>
    <t>SPA0002282</t>
  </si>
  <si>
    <t>SHOCK ABSORBER DPN  L300</t>
  </si>
  <si>
    <t>SPS0000623</t>
  </si>
  <si>
    <t xml:space="preserve">SHOCK ABSORBER DPN LOHAN </t>
  </si>
  <si>
    <t>48500-3700L</t>
  </si>
  <si>
    <t>SHOCK ABSORBER DPN,CANTER,FE73 DOUBLE</t>
  </si>
  <si>
    <t>MB025382</t>
  </si>
  <si>
    <t>SPS0004566</t>
  </si>
  <si>
    <t>SHOCK ABSORBER DPN,FUSO</t>
  </si>
  <si>
    <t>MC814614</t>
  </si>
  <si>
    <t>SPS0001050</t>
  </si>
  <si>
    <t>SKUN CABLE ACCU 70A</t>
  </si>
  <si>
    <t>SNAP RING NAP(EKS),GIGA</t>
  </si>
  <si>
    <t>SPR0003015</t>
  </si>
  <si>
    <t>SNAP RING NAP,COLT DIESEL FE103</t>
  </si>
  <si>
    <t>ME015917</t>
  </si>
  <si>
    <t>SPK0003775</t>
  </si>
  <si>
    <t>SPACKBOARD LH,LOHAN</t>
  </si>
  <si>
    <t>AQ 240 ML</t>
  </si>
  <si>
    <t>SPS0003830</t>
  </si>
  <si>
    <t>SPEDOMETER DASHBOARD,CANTER FE71</t>
  </si>
  <si>
    <t>SPS0004064</t>
  </si>
  <si>
    <t>SPEDOMETER,LOHAN FG235</t>
  </si>
  <si>
    <t>SPK0003767</t>
  </si>
  <si>
    <t>SPION DLM,LOHAN</t>
  </si>
  <si>
    <t>E0100</t>
  </si>
  <si>
    <t>SPK0003996</t>
  </si>
  <si>
    <t>SPION DLM/SPION KABIN TENGAH,L300</t>
  </si>
  <si>
    <t>SPK0003318</t>
  </si>
  <si>
    <t>SPION LUAR BULAT 6",LOHAN</t>
  </si>
  <si>
    <t>1140LI</t>
  </si>
  <si>
    <t>SPK0001000</t>
  </si>
  <si>
    <t>SPION LUAR LH,LOHAN</t>
  </si>
  <si>
    <t>AQ 330 ML</t>
  </si>
  <si>
    <t>SPION LUAR R/L,ELF</t>
  </si>
  <si>
    <t>16-45910 220-0</t>
  </si>
  <si>
    <t>SPION LUAR R/L,N-SERIES</t>
  </si>
  <si>
    <t>SPK0000999</t>
  </si>
  <si>
    <t>SPION LUAR RH,LOHAN</t>
  </si>
  <si>
    <t>87910-2350L</t>
  </si>
  <si>
    <t>SPS0004217</t>
  </si>
  <si>
    <t>AQ 600 ML</t>
  </si>
  <si>
    <t>SPRING,BISON</t>
  </si>
  <si>
    <t>9-09742 013-8</t>
  </si>
  <si>
    <t>SPM0003674</t>
  </si>
  <si>
    <t>SPION/MIRROR,FORKLIFT</t>
  </si>
  <si>
    <t>Y910497400</t>
  </si>
  <si>
    <t>AQ 1500 ML</t>
  </si>
  <si>
    <t>SPS0004311</t>
  </si>
  <si>
    <t>STANG SPION</t>
  </si>
  <si>
    <t>VIT 240 ML</t>
  </si>
  <si>
    <t>SPS0003286</t>
  </si>
  <si>
    <t>STAY RADIATOR,LOHAN</t>
  </si>
  <si>
    <t>SPS0002400</t>
  </si>
  <si>
    <t>STIKER 100PS TURBO INTERCOOLER,ELF</t>
  </si>
  <si>
    <t>17-45112 229-A</t>
  </si>
  <si>
    <t>VIT 600 ML</t>
  </si>
  <si>
    <t>SPS0002803</t>
  </si>
  <si>
    <t>75312-OWI50</t>
  </si>
  <si>
    <t>SPP0001913</t>
  </si>
  <si>
    <t>STIKER 110ST</t>
  </si>
  <si>
    <t>75312-OWI00</t>
  </si>
  <si>
    <t>VIT 1500 ML</t>
  </si>
  <si>
    <t>SPS0003313</t>
  </si>
  <si>
    <t>75312-OWI60</t>
  </si>
  <si>
    <t>MIZONE</t>
  </si>
  <si>
    <t>STIKER 220PS,PS190,FUSO</t>
  </si>
  <si>
    <t>KM902641</t>
  </si>
  <si>
    <t>NO.</t>
  </si>
  <si>
    <t>STIKER 4X2,PS190,FUSO</t>
  </si>
  <si>
    <t>KM001934</t>
  </si>
  <si>
    <t>SPP0001911</t>
  </si>
  <si>
    <t>STIKER DYNA,DYNA</t>
  </si>
  <si>
    <t>75311-OWO10</t>
  </si>
  <si>
    <t>TGL</t>
  </si>
  <si>
    <t>SPS0003585</t>
  </si>
  <si>
    <t>STIKER ELF ,ELF</t>
  </si>
  <si>
    <t>17-45116 226</t>
  </si>
  <si>
    <t>KETERANGAN</t>
  </si>
  <si>
    <t>SPS0003177</t>
  </si>
  <si>
    <t>HMMIS-TO041</t>
  </si>
  <si>
    <t>MASUK</t>
  </si>
  <si>
    <t>KELUAR</t>
  </si>
  <si>
    <t>SPS0002804</t>
  </si>
  <si>
    <t>STIKER HINO 300</t>
  </si>
  <si>
    <t>BHS0000147</t>
  </si>
  <si>
    <t>STIKER HINO 500,LOHAN</t>
  </si>
  <si>
    <t>S7651-48950 Y</t>
  </si>
  <si>
    <t>SPS0003800</t>
  </si>
  <si>
    <t>STIKER JUMBO RANGER EURO</t>
  </si>
  <si>
    <t>HMMIS-TO091</t>
  </si>
  <si>
    <t>SPS0003584</t>
  </si>
  <si>
    <t>STIKER PINTU EURO-2 LH,ELF UERO</t>
  </si>
  <si>
    <t>7-45213222-A</t>
  </si>
  <si>
    <t>SPS0003583</t>
  </si>
  <si>
    <t>STIKER PINTU EURO-2 RH,ELF UERO</t>
  </si>
  <si>
    <t>7-45212222-A</t>
  </si>
  <si>
    <t>SPSOOO2400</t>
  </si>
  <si>
    <t>STIKER TURBO INTERCOOLER,DYNA</t>
  </si>
  <si>
    <t>75427-OWO10</t>
  </si>
  <si>
    <t>SPS0004315</t>
  </si>
  <si>
    <t>STRICKER DOOR LOCK,BISON</t>
  </si>
  <si>
    <t>SPS0003870</t>
  </si>
  <si>
    <t>SUNVISOR,PS190,FUSO</t>
  </si>
  <si>
    <t>MC914131</t>
  </si>
  <si>
    <t>SPS0003994</t>
  </si>
  <si>
    <t>SUNVISOR,L300</t>
  </si>
  <si>
    <t>MB152676</t>
  </si>
  <si>
    <t>SPS0003844</t>
  </si>
  <si>
    <t>SWITCH HAND REM,FUSO,FM517</t>
  </si>
  <si>
    <t>HYUNDAI</t>
  </si>
  <si>
    <t>93830-73001</t>
  </si>
  <si>
    <t>SPS0000632</t>
  </si>
  <si>
    <t>SWITCH KLAKSON ANGIN/SWITCH HORN</t>
  </si>
  <si>
    <t>SK-501</t>
  </si>
  <si>
    <t>SPS0003954</t>
  </si>
  <si>
    <t>SWITCH KOMBINASI LAMPU,FUSO</t>
  </si>
  <si>
    <t>GEN</t>
  </si>
  <si>
    <t>SPT0004934</t>
  </si>
  <si>
    <t>SPT0003993</t>
  </si>
  <si>
    <t>TABUNG AIR RADIATOR,L300</t>
  </si>
  <si>
    <t>MB605444</t>
  </si>
  <si>
    <t>SPT0003552</t>
  </si>
  <si>
    <t>TANGKI SOLAR (REPAIR),LOHAN</t>
  </si>
  <si>
    <t>SPT0003878</t>
  </si>
  <si>
    <t>TANGKI SOLAR (REPAIR),FUSO,PS190</t>
  </si>
  <si>
    <t>SPT0004212</t>
  </si>
  <si>
    <t>TAPPET VALVE,TLD</t>
  </si>
  <si>
    <t>6-12571 002-0</t>
  </si>
  <si>
    <t>SPT0003725</t>
  </si>
  <si>
    <t>TEMPAT OLI SEAL KER AS BLK,FUSO FIGHTER</t>
  </si>
  <si>
    <t>SPT0004466</t>
  </si>
  <si>
    <t>TEMPAT PLAT NOMOR</t>
  </si>
  <si>
    <t>CLCP</t>
  </si>
  <si>
    <t>SPT0004567</t>
  </si>
  <si>
    <t>THRMOSTAT 62",LOHAN</t>
  </si>
  <si>
    <t>SPT0004492</t>
  </si>
  <si>
    <t>TIE ROD END RH,ELF DOUBLE</t>
  </si>
  <si>
    <t>6-9722 2509-0</t>
  </si>
  <si>
    <t>SPT0004493</t>
  </si>
  <si>
    <t>TIE ROD END LH,ELF DOUBLE</t>
  </si>
  <si>
    <t>6-9722 2510-0</t>
  </si>
  <si>
    <t>SPT0000706</t>
  </si>
  <si>
    <t>TIE ROD END LH,PK215,GIGA</t>
  </si>
  <si>
    <t>NY8571-00Z04</t>
  </si>
  <si>
    <t>SPT0000705</t>
  </si>
  <si>
    <t>TIE ROD END RH,PK215,GIGA</t>
  </si>
  <si>
    <t>NY8570-00Z04</t>
  </si>
  <si>
    <t>SPT0000634</t>
  </si>
  <si>
    <t>TIE ROD END LH ,FUSO,MITS    (MC806270)</t>
  </si>
  <si>
    <t>SPT0000635</t>
  </si>
  <si>
    <t>TIE ROD END RH,FUSO,MITS    (MC806271)</t>
  </si>
  <si>
    <t>beli</t>
  </si>
  <si>
    <t>TIE ROD END,FUSO</t>
  </si>
  <si>
    <t>MC806270</t>
  </si>
  <si>
    <t>TIV/TMP-20517/MUDIONO</t>
  </si>
  <si>
    <t>TIV KLATEN/SUROSO OL</t>
  </si>
  <si>
    <t>SPT0001281</t>
  </si>
  <si>
    <t>TIE RID END IN,L300</t>
  </si>
  <si>
    <t>MB912887</t>
  </si>
  <si>
    <t>SPT0001497</t>
  </si>
  <si>
    <t>TIE ROD END OUT,L300</t>
  </si>
  <si>
    <t>MB912888</t>
  </si>
  <si>
    <t>PKL</t>
  </si>
  <si>
    <t>SPT0003746</t>
  </si>
  <si>
    <t>TIE ROD END LH,COLT DIESEL,PS120</t>
  </si>
  <si>
    <t>MK997508</t>
  </si>
  <si>
    <t>SPT0003747</t>
  </si>
  <si>
    <t>TIE ROD END RH,COLT DIESEL,PS120</t>
  </si>
  <si>
    <t>MK997509</t>
  </si>
  <si>
    <t>MUTASI CILACAP</t>
  </si>
  <si>
    <t>00002/B.LOG-DO.AQUA/KLT-MARIYUN</t>
  </si>
  <si>
    <t>TIE ROD END,CANTER</t>
  </si>
  <si>
    <t>MK997508/9</t>
  </si>
  <si>
    <t>SPT0002099</t>
  </si>
  <si>
    <t>TOPI KLEP,FE104</t>
  </si>
  <si>
    <t>ME017459</t>
  </si>
  <si>
    <t>SPT0000970</t>
  </si>
  <si>
    <t>TRAKBELT/SABUK PENGIKAT TERPAL BLK</t>
  </si>
  <si>
    <t>PWKT</t>
  </si>
  <si>
    <t>TROMOL RODA BLK(EKS),GIGA</t>
  </si>
  <si>
    <t>MUTASI TEGAL</t>
  </si>
  <si>
    <t>SPT0003639</t>
  </si>
  <si>
    <t>TROMOL RODA BLK,L300</t>
  </si>
  <si>
    <t>MB193595</t>
  </si>
  <si>
    <t>TIV KLATEN/SUROSO LL</t>
  </si>
  <si>
    <t>SPT0000644</t>
  </si>
  <si>
    <t>TROMOL RODA BLK,LOHAN,FG210</t>
  </si>
  <si>
    <t>3512-4440</t>
  </si>
  <si>
    <t>88277625-SOLIKHIN</t>
  </si>
  <si>
    <t>MUTASI pwkt</t>
  </si>
  <si>
    <t>SPT0000643</t>
  </si>
  <si>
    <t>00001/B.LOG-DO.AQUA/KLT-MUNADIRIN</t>
  </si>
  <si>
    <t>PMLG</t>
  </si>
  <si>
    <t>MASUK PWKT</t>
  </si>
  <si>
    <t>SPT0000934</t>
  </si>
  <si>
    <t>TIV KLATEN/SUROSO PF</t>
  </si>
  <si>
    <t>SPT0001130</t>
  </si>
  <si>
    <t>TROMOL RODA DPN TOYOTA DYNA,XT LONG HINO</t>
  </si>
  <si>
    <t>43512-000040</t>
  </si>
  <si>
    <t>88279658-KURDI</t>
  </si>
  <si>
    <t>MUTASI PKL</t>
  </si>
  <si>
    <t>SPT0001228</t>
  </si>
  <si>
    <t>TROMOL RODA DPN,FUSO FIGHTER NEW</t>
  </si>
  <si>
    <t>MK528358</t>
  </si>
  <si>
    <t>00003/B.LOG-DO.AQUA/KLT-RUSLANI</t>
  </si>
  <si>
    <t>TEGAL-SIDIK</t>
  </si>
  <si>
    <t>SPT0000639</t>
  </si>
  <si>
    <t>TROMOL RODA BLK,FUSO FIGHTER NEW,6D16</t>
  </si>
  <si>
    <t>MC805748</t>
  </si>
  <si>
    <t>depo pekalongan</t>
  </si>
  <si>
    <t>mutasi clcp</t>
  </si>
  <si>
    <t>SPT0000646</t>
  </si>
  <si>
    <t>TROMOL RODA DPN,PS 190</t>
  </si>
  <si>
    <t>MC828459</t>
  </si>
  <si>
    <t>88276785-ARIS</t>
  </si>
  <si>
    <t>SPT0003500</t>
  </si>
  <si>
    <t>TROMOL RODA DPN,PS110</t>
  </si>
  <si>
    <t>MB060500</t>
  </si>
  <si>
    <t>(Rusak di makan rayap)Pkl</t>
  </si>
  <si>
    <t>SPT0004725</t>
  </si>
  <si>
    <t xml:space="preserve">TROMOL RODA BLK,LOHAN TRONTON,FL210,FM260 </t>
  </si>
  <si>
    <t>43512-4820</t>
  </si>
  <si>
    <t>mutasi clcp LL</t>
  </si>
  <si>
    <t>88279663-TOMMY</t>
  </si>
  <si>
    <t>SPT0000648</t>
  </si>
  <si>
    <t xml:space="preserve">TRUNT BAUT PASANGAN </t>
  </si>
  <si>
    <t>88370607-AGUS</t>
  </si>
  <si>
    <t>SPT0003719</t>
  </si>
  <si>
    <t>TURBO,FUSO FIGHTER 220 PS,6D16,FN527</t>
  </si>
  <si>
    <t>CLP</t>
  </si>
  <si>
    <t>PAK HERI X-Trans</t>
  </si>
  <si>
    <t>SPT0003896</t>
  </si>
  <si>
    <t>mutasi pkl pf</t>
  </si>
  <si>
    <t>TURBO,LOHAN,J08C</t>
  </si>
  <si>
    <t>SPT0003942</t>
  </si>
  <si>
    <t>TUTUP AS RODA BLK TRUNION BAG LUAR</t>
  </si>
  <si>
    <t>SPT0003831</t>
  </si>
  <si>
    <t>TUTUP GAGANG SPION PLASTIK LH</t>
  </si>
  <si>
    <t>004027/KURDI/01910</t>
  </si>
  <si>
    <t>TUTUP KAMPAS REM BLK LH(EKS),GIGA</t>
  </si>
  <si>
    <t>mutasi clcp (PF)</t>
  </si>
  <si>
    <t>TUTUP KAMPAS REM BLK RH(EKS),GIGA</t>
  </si>
  <si>
    <t>SO JAYA MULIA</t>
  </si>
  <si>
    <t>SPT0003625</t>
  </si>
  <si>
    <t>TUTUP OLI,L300</t>
  </si>
  <si>
    <t>mutasi pkl (OL)</t>
  </si>
  <si>
    <t>SPT0004070</t>
  </si>
  <si>
    <t>TUTUP OLI MESIN,L300,COLT DIESEL,PS100</t>
  </si>
  <si>
    <t>SPT0003732</t>
  </si>
  <si>
    <t>TUTUP OLI,PS190,6D16,FUSO</t>
  </si>
  <si>
    <t>SPT0003194</t>
  </si>
  <si>
    <t>TUTUP PIPA AIR,LOHAN</t>
  </si>
  <si>
    <t>PKL / utk manis jaya (OL)</t>
  </si>
  <si>
    <t>SPT0003717</t>
  </si>
  <si>
    <t>TUTUP PLASTIK BRACKET KACA SPION BWH,LOHAN</t>
  </si>
  <si>
    <t>88367309-RUSLANI</t>
  </si>
  <si>
    <t>SPT0001202</t>
  </si>
  <si>
    <t>TUTUP RADIATOR BSR,L300</t>
  </si>
  <si>
    <t>SPT0001332</t>
  </si>
  <si>
    <t>TUTUP RADIATOR KCL,L300</t>
  </si>
  <si>
    <t>KEBUMEN (OL + MK )</t>
  </si>
  <si>
    <t>SPT0004277</t>
  </si>
  <si>
    <t>DARMO</t>
  </si>
  <si>
    <t>TUTUP SEAT TRUNION,LOHAN</t>
  </si>
  <si>
    <t>SPT0003581</t>
  </si>
  <si>
    <t>TUTUP TABUNG POWER STEERING,GIGA</t>
  </si>
  <si>
    <t>SPT0004677</t>
  </si>
  <si>
    <t>TUTUP TABUNG AIR WIPER,GIGA</t>
  </si>
  <si>
    <t>PKL ( MK )</t>
  </si>
  <si>
    <t>BpK DEDY, JAYA MULIA</t>
  </si>
  <si>
    <t>SPT0003797</t>
  </si>
  <si>
    <t>TUTUP TANGKI SOLAR,LOHAN</t>
  </si>
  <si>
    <t>S7732-01670</t>
  </si>
  <si>
    <t>SPT0003538</t>
  </si>
  <si>
    <t>TUTUP THERMOSTAT,L300</t>
  </si>
  <si>
    <t>DEPO PKLG</t>
  </si>
  <si>
    <t>SPT0003765</t>
  </si>
  <si>
    <t>TUTUP SPEAKER,LOHAN</t>
  </si>
  <si>
    <t>S8615-31150</t>
  </si>
  <si>
    <t>SPV0004452</t>
  </si>
  <si>
    <t>VERSENELENG/TRANSMISI,BISON</t>
  </si>
  <si>
    <t>KEBUMEN (OL + AG )</t>
  </si>
  <si>
    <t>SPV0004210</t>
  </si>
  <si>
    <t>VALVE IN,TLD56/58</t>
  </si>
  <si>
    <t>8-97034 379-8</t>
  </si>
  <si>
    <t>G</t>
  </si>
  <si>
    <t>SPV0004211</t>
  </si>
  <si>
    <t>VALVE EX,TLD56</t>
  </si>
  <si>
    <t>8-97028 707-8</t>
  </si>
  <si>
    <t>SPV0003540</t>
  </si>
  <si>
    <t>VISCO FAN,L300</t>
  </si>
  <si>
    <t>MASUK DR TIV</t>
  </si>
  <si>
    <t>SPV0004710</t>
  </si>
  <si>
    <t>VALVE SERVO KURO,LOHAN</t>
  </si>
  <si>
    <t>Rusak d gdg Pkl (OL)</t>
  </si>
  <si>
    <t>SPW0004228</t>
  </si>
  <si>
    <t>WATER OUTLET,TLD56/58</t>
  </si>
  <si>
    <t>5-13712 048-8</t>
  </si>
  <si>
    <t>SPW0004935</t>
  </si>
  <si>
    <t>SPW0003033</t>
  </si>
  <si>
    <t>WATER PUMP,COLT DIESEL FE103</t>
  </si>
  <si>
    <t>Rusak d gdg Pkl (lL)</t>
  </si>
  <si>
    <t>SPW0001283</t>
  </si>
  <si>
    <t>WATER PUMP,L300</t>
  </si>
  <si>
    <t>SPW0004219</t>
  </si>
  <si>
    <t>WATER PUMP ASSY TL58</t>
  </si>
  <si>
    <t>278J211-00605</t>
  </si>
  <si>
    <t>SPW0003741</t>
  </si>
  <si>
    <t>Rusak d gdg Pkl (PF)</t>
  </si>
  <si>
    <t>X-TRANS</t>
  </si>
  <si>
    <t>SPK0003711</t>
  </si>
  <si>
    <t>MC907579</t>
  </si>
  <si>
    <t>SPA0002849</t>
  </si>
  <si>
    <t>WIPER ARM LH,ELF N-SERIES</t>
  </si>
  <si>
    <t>18-97168 984-A</t>
  </si>
  <si>
    <t>SUTOYO-G 1959 BA</t>
  </si>
  <si>
    <t>SPW0003718</t>
  </si>
  <si>
    <t xml:space="preserve">WIPER ARM LH/RH DOUBLE ,LOHAN </t>
  </si>
  <si>
    <t>KEBUMEN ( LL )</t>
  </si>
  <si>
    <t>SPA0002848</t>
  </si>
  <si>
    <t>WIPER ARM RH,ELF N-SERIES</t>
  </si>
  <si>
    <t>18-97168 982-A</t>
  </si>
  <si>
    <t>SPA0002019</t>
  </si>
  <si>
    <t>WIPER ARM,DUTRO,DYNA</t>
  </si>
  <si>
    <t>85221-YXO10</t>
  </si>
  <si>
    <t>SPA0002026</t>
  </si>
  <si>
    <t>WIPER ARM,ELF</t>
  </si>
  <si>
    <t>8-94368 226-0</t>
  </si>
  <si>
    <t>SPW0000666</t>
  </si>
  <si>
    <t>WIPER BLADE 16" NISSAN CK12</t>
  </si>
  <si>
    <t>N28890-00Z10G</t>
  </si>
  <si>
    <t>PEMALANG (OL+PF+LL+AG+MK)</t>
  </si>
  <si>
    <t>SPW0002185</t>
  </si>
  <si>
    <t>037/LOG/MAT.FOC/VIT/X/14</t>
  </si>
  <si>
    <t>SPW0000665</t>
  </si>
  <si>
    <t>WIPER BLADE 26" HINO LOHAN</t>
  </si>
  <si>
    <t>BOSCH</t>
  </si>
  <si>
    <t>BBE650</t>
  </si>
  <si>
    <t>pemalang(ol+pf+mk)</t>
  </si>
  <si>
    <t>SPW0004631</t>
  </si>
  <si>
    <t>WIPER BLADE,ELF UERO</t>
  </si>
  <si>
    <t>SPW0002025</t>
  </si>
  <si>
    <t>WIPER BLADE,ELF,TBR54</t>
  </si>
  <si>
    <t>17-39610 140-A</t>
  </si>
  <si>
    <t>033/LOG/MAT.FOC/VIT/X/14</t>
  </si>
  <si>
    <t>SPW0001617</t>
  </si>
  <si>
    <t>WIPER LINK (MB098229),RAGAZA</t>
  </si>
  <si>
    <t>SPL0004306</t>
  </si>
  <si>
    <t>WIPER LINK ASM ,KA/TLD,BISON</t>
  </si>
  <si>
    <t>5-03312 030-252</t>
  </si>
  <si>
    <t>Penambahan dr xtrans</t>
  </si>
  <si>
    <t>SPW0003212</t>
  </si>
  <si>
    <t>WIPER LINK,DUTRO,DYNA</t>
  </si>
  <si>
    <t>85150-OWO40</t>
  </si>
  <si>
    <t>SPL0002020</t>
  </si>
  <si>
    <t>WIPER LINK,LOHAN</t>
  </si>
  <si>
    <t>HO (OL+PF+LL+AG+MK)</t>
  </si>
  <si>
    <t>WORM STEER/POWER STEERING,6D16,FUSO</t>
  </si>
  <si>
    <t>SPW0003856</t>
  </si>
  <si>
    <t>WORM STEER/POWER STEERING,LOHAN JO8E</t>
  </si>
  <si>
    <t>PAK HERI X-TRANS</t>
  </si>
  <si>
    <t>Penambahan dr KEBUMEN</t>
  </si>
  <si>
    <t>Pemusnahan (dimakan rayap)</t>
  </si>
  <si>
    <t>SPL0003737</t>
  </si>
  <si>
    <t>KET : OL :16,PF:4</t>
  </si>
  <si>
    <t>LEM THREE BOND SUPER (RED)</t>
  </si>
  <si>
    <t>5007780321/ARIF</t>
  </si>
  <si>
    <t>78100-OWO10</t>
  </si>
  <si>
    <t>DAUN PINTU R/L,DYNA</t>
  </si>
  <si>
    <t>BHT0000884</t>
  </si>
  <si>
    <t>DECK KABIN DPN PLASTIK/TOTOK KABIN PLASTIK,LOHAN</t>
  </si>
  <si>
    <t>SPD0003320</t>
  </si>
  <si>
    <t>tiv klaten/00002/safi'i(OL,LL,AG,MK)</t>
  </si>
  <si>
    <t>SPD0003321</t>
  </si>
  <si>
    <t>SPB0003246</t>
  </si>
  <si>
    <t>BRACKET BUMPER RR RH,ELF</t>
  </si>
  <si>
    <t>17-48004 210-A</t>
  </si>
  <si>
    <t>Penambahan dr PT BAYU ADJI</t>
  </si>
  <si>
    <t>SPB0002831</t>
  </si>
  <si>
    <t>BRACKET BUMPER FR LH,ELF</t>
  </si>
  <si>
    <t>17-48005 210-A</t>
  </si>
  <si>
    <t>PMLG (LL30+AG30)</t>
  </si>
  <si>
    <t>KET=OL:10,AG:10,LL:10</t>
  </si>
  <si>
    <t>SPF0002852</t>
  </si>
  <si>
    <t>FINISHER HEAD LAMP LH,ELF</t>
  </si>
  <si>
    <t>17-41099 230-A</t>
  </si>
  <si>
    <t>DWI</t>
  </si>
  <si>
    <t>SPF0002851</t>
  </si>
  <si>
    <t>FINISHER HEAD LAMP RH,ELF</t>
  </si>
  <si>
    <t>17-41098 230-A</t>
  </si>
  <si>
    <t>Penambahan dr CILACAP</t>
  </si>
  <si>
    <t>BANJARNEGARA(LL,OL,AG)</t>
  </si>
  <si>
    <t>SPH0002184</t>
  </si>
  <si>
    <t>HANDLE PINTU DPN LH,DYNA</t>
  </si>
  <si>
    <t>69220-OWO11</t>
  </si>
  <si>
    <t>HANDLE PINTU DPN RH,DYNA</t>
  </si>
  <si>
    <t>69210-OWO11</t>
  </si>
  <si>
    <t>SPS0003075</t>
  </si>
  <si>
    <t>GAGANG SPION KR/STAY MIRROR LH.ELF</t>
  </si>
  <si>
    <t>17-45911 221-A</t>
  </si>
  <si>
    <t>SPG0002836</t>
  </si>
  <si>
    <t>GARNISH FRT PANEL SIDE RH,ELF NHR55,NKR</t>
  </si>
  <si>
    <t>SPG0002835</t>
  </si>
  <si>
    <t>GARNISH FRT PANELSIDE LH,ELF NHR55,NKR</t>
  </si>
  <si>
    <t>KET=ALL ITEM</t>
  </si>
  <si>
    <t>SPP0002318</t>
  </si>
  <si>
    <t>HANDLE FRONT PANEL,LOHAN</t>
  </si>
  <si>
    <t>GS-A-117</t>
  </si>
  <si>
    <t>HANDLE PINTU DLM,L300</t>
  </si>
  <si>
    <t>SPD0002322</t>
  </si>
  <si>
    <t>KET : MK</t>
  </si>
  <si>
    <t>KNOB DOOR LOCK,DYNA</t>
  </si>
  <si>
    <t>69741-OBO10 B1</t>
  </si>
  <si>
    <t>SPD0001979</t>
  </si>
  <si>
    <t>PANEL KEDOK DPN,DYNA 130MD</t>
  </si>
  <si>
    <t>55078-37100</t>
  </si>
  <si>
    <t>KAJEN</t>
  </si>
  <si>
    <t>KET= OL:5,LL :5,AG:5,MK:10</t>
  </si>
  <si>
    <t>PANGKON KABIN BLK,DYNA</t>
  </si>
  <si>
    <t>PANGKON KABIN DPN,DYNA</t>
  </si>
  <si>
    <t>035/LOG/MAT.FOC.VIT/X/14</t>
  </si>
  <si>
    <t>PEN PISTON</t>
  </si>
  <si>
    <t>75311-OWO20</t>
  </si>
  <si>
    <t>SPP0002331</t>
  </si>
  <si>
    <t>PLAT ATAS SET/PLAFON,DYNA</t>
  </si>
  <si>
    <t>63311-OWO40 BO</t>
  </si>
  <si>
    <t>043/LOG/FOC/VIT/XII/14</t>
  </si>
  <si>
    <t>SPW0002690</t>
  </si>
  <si>
    <t>AGUS R/G 1960 BA</t>
  </si>
  <si>
    <t>PLIPIT DLM RH/W STRIP INN,COLT DIESEL RAGAZA</t>
  </si>
  <si>
    <t>MB394615</t>
  </si>
  <si>
    <t>PMLG (OL)</t>
  </si>
  <si>
    <t>SPW0002689</t>
  </si>
  <si>
    <t>PLIPIT DLM LH/W STRIP INN,COLT DIESEL RAGAZA</t>
  </si>
  <si>
    <t>EDY-5002343385</t>
  </si>
  <si>
    <t>MB394614</t>
  </si>
  <si>
    <t>040/LOG/MAT.VIT/X/14</t>
  </si>
  <si>
    <t>PKL(OL30,LL30)</t>
  </si>
  <si>
    <t>SPP0003180</t>
  </si>
  <si>
    <t>PLIPIT LUAR RH,LOHAN</t>
  </si>
  <si>
    <t>SPS0002017</t>
  </si>
  <si>
    <t>PNYGGH BUMPER DPN LH,DYNA</t>
  </si>
  <si>
    <t>S2142-OWO020</t>
  </si>
  <si>
    <t>PNYGGH BUMPER DPN RH,DYNA</t>
  </si>
  <si>
    <t>S2141-OWO020</t>
  </si>
  <si>
    <t>Mutasi dr Kebumen G 1608 LA</t>
  </si>
  <si>
    <t>SPS0003315</t>
  </si>
  <si>
    <t>SCUFFPLATE LH/SLEBOR PLASTIK ATAS KIRI,LOHAN</t>
  </si>
  <si>
    <t>S7614-21440</t>
  </si>
  <si>
    <t>PKL (OL25,LL100)</t>
  </si>
  <si>
    <t>KLATEN-CAHYONO-5002270998</t>
  </si>
  <si>
    <t>PENAMBAHAN</t>
  </si>
  <si>
    <t>SPS0003314</t>
  </si>
  <si>
    <t>SCUFFPLATE RH/SLEBOR PLASTIK ATAS KANAN,LOHAN</t>
  </si>
  <si>
    <t>S7614-11780</t>
  </si>
  <si>
    <t>TABUNG KOLOM KEMUDI,DYNA</t>
  </si>
  <si>
    <t>45252-OWO10 BO</t>
  </si>
  <si>
    <t>PKWT</t>
  </si>
  <si>
    <t>W/S FR DOOR GLASS IN/PLIPIT DLM,DYNA</t>
  </si>
  <si>
    <t>Siswanto/sj 371359</t>
  </si>
  <si>
    <t>68171-OWO10</t>
  </si>
  <si>
    <t>5000031430/SUROSO/KLATEN</t>
  </si>
  <si>
    <t>KET=AG 250, MK 250</t>
  </si>
  <si>
    <t>W/S FR DOOR GLASS OUT/PLIPIT LUAR,DYNA</t>
  </si>
  <si>
    <t>68162-OWO10</t>
  </si>
  <si>
    <t>0001/B.LOG AQUA/DARTO/G1774DA/KLT</t>
  </si>
  <si>
    <t>SPN0004808</t>
  </si>
  <si>
    <t>NAP RODA BLK NISSAN (EKS)</t>
  </si>
  <si>
    <t>SPP0002501</t>
  </si>
  <si>
    <t>PLAT BORDES 2.3 X 4 X 8</t>
  </si>
  <si>
    <t>5002779810/ARIS</t>
  </si>
  <si>
    <t>BHU0002224</t>
  </si>
  <si>
    <t>UNP 50</t>
  </si>
  <si>
    <t>btg</t>
  </si>
  <si>
    <t>24/4/2015</t>
  </si>
  <si>
    <t>Masuk</t>
  </si>
  <si>
    <t>tegal</t>
  </si>
  <si>
    <t>SELISIH</t>
  </si>
  <si>
    <t>5004463947/RUSLANI/G1946DA</t>
  </si>
  <si>
    <t>27/4/2015</t>
  </si>
  <si>
    <t>RANDUDONGKAL</t>
  </si>
  <si>
    <t>SPS0004827</t>
  </si>
  <si>
    <t>SNAP RING/KANCINGAN PISTON,FE304</t>
  </si>
  <si>
    <t>SPB0004828</t>
  </si>
  <si>
    <t>BOURING/LINER,FE304</t>
  </si>
  <si>
    <t>ME011826</t>
  </si>
  <si>
    <t>5004487312/RIYONO/G1930DA</t>
  </si>
  <si>
    <t>SELANG RADIATOR BWH,FE304</t>
  </si>
  <si>
    <t>MB380037</t>
  </si>
  <si>
    <t>21/4/2015</t>
  </si>
  <si>
    <t>cilacap</t>
  </si>
  <si>
    <t>METAL DUDUK STD,FE304</t>
  </si>
  <si>
    <t>ME989364</t>
  </si>
  <si>
    <t>METAL JALAN STD,FE304</t>
  </si>
  <si>
    <t>ME996146</t>
  </si>
  <si>
    <t>SPT0004829</t>
  </si>
  <si>
    <t>TUTUP OLI,FE304</t>
  </si>
  <si>
    <t>Purwokerto</t>
  </si>
  <si>
    <t>SPS0004830</t>
  </si>
  <si>
    <t>SELANG ALTERNATOR,FE304</t>
  </si>
  <si>
    <t>SPT0004832</t>
  </si>
  <si>
    <t>TUTUP RADIATOR (BESAR),FE304</t>
  </si>
  <si>
    <t>13/5/2015</t>
  </si>
  <si>
    <t>SPB0004745</t>
  </si>
  <si>
    <t>BRACKET PER HELPER,NISSAN PK215</t>
  </si>
  <si>
    <t>SPR0004748</t>
  </si>
  <si>
    <t>29/5/2015</t>
  </si>
  <si>
    <t>pemalang</t>
  </si>
  <si>
    <t>SPO0004806</t>
  </si>
  <si>
    <t>OTOMATIS MASTER POWER SHIFT,LOHAN</t>
  </si>
  <si>
    <t>SPL0004842</t>
  </si>
  <si>
    <t>LAMPU DPN LH,DUTRO</t>
  </si>
  <si>
    <t>SPL0004843</t>
  </si>
  <si>
    <t>LAMPU DPN RH,DUTRO</t>
  </si>
  <si>
    <t>SPT0004889</t>
  </si>
  <si>
    <t>DOOR TRIM LH,RAGASA</t>
  </si>
  <si>
    <t>ME131133</t>
  </si>
  <si>
    <t>SPT0004890</t>
  </si>
  <si>
    <t>DOOR TRIM RH,RAGASA</t>
  </si>
  <si>
    <t>18/6/2015</t>
  </si>
  <si>
    <t>ME131135</t>
  </si>
  <si>
    <t>20/4/2015</t>
  </si>
  <si>
    <t>brebes</t>
  </si>
  <si>
    <t>21/6/2015</t>
  </si>
  <si>
    <t>SPH0004893</t>
  </si>
  <si>
    <t>MC131179</t>
  </si>
  <si>
    <t>SPH0004891</t>
  </si>
  <si>
    <t>HANDLE PINTU LUAR LH,RAGASA</t>
  </si>
  <si>
    <t>Pengambilan</t>
  </si>
  <si>
    <t>SPH0004892</t>
  </si>
  <si>
    <t>HANDLE PINTU LUAR RH,RAGASA</t>
  </si>
  <si>
    <t>purwokerto</t>
  </si>
  <si>
    <t>SPD0004894</t>
  </si>
  <si>
    <t>MB394500</t>
  </si>
  <si>
    <t>SPD0004895</t>
  </si>
  <si>
    <t>MB394501</t>
  </si>
  <si>
    <t>Pemalang</t>
  </si>
  <si>
    <t>KARET PINTU ,RAGASA</t>
  </si>
  <si>
    <t>MB394510</t>
  </si>
  <si>
    <t>MB394511</t>
  </si>
  <si>
    <t>SPG0004896</t>
  </si>
  <si>
    <t>GARNISH DOOR LH,RAGASA</t>
  </si>
  <si>
    <t>MB394662</t>
  </si>
  <si>
    <t>SPG0004897</t>
  </si>
  <si>
    <t>GARNISH DOOR RH,RAGASA</t>
  </si>
  <si>
    <t>MB394663</t>
  </si>
  <si>
    <t>MB394570</t>
  </si>
  <si>
    <t>SPP0004898</t>
  </si>
  <si>
    <t>PALANGAN SATELIT BSR,GIGA</t>
  </si>
  <si>
    <t>1-41621 037-0</t>
  </si>
  <si>
    <t>Penambahan dari Purwokerto</t>
  </si>
  <si>
    <t>5004422609/WANTO/G1785BA/KLT</t>
  </si>
  <si>
    <t>sisa stok di purwokerto 800</t>
  </si>
  <si>
    <t>23/6/2015</t>
  </si>
  <si>
    <t>Penambahan dari Tegal</t>
  </si>
  <si>
    <t>Tegal</t>
  </si>
  <si>
    <t>5004546514/MUGI/G1776BA</t>
  </si>
  <si>
    <t>5004542570/BUDI H/H1823GF</t>
  </si>
  <si>
    <t>PENAMBAHAN dr KEBUMEN</t>
  </si>
  <si>
    <t>5004612801/AGUS R G 1960 RA</t>
  </si>
  <si>
    <t>CILACP</t>
  </si>
  <si>
    <t>Penambahan dr PT TIRTA INVESTAMA</t>
  </si>
  <si>
    <t>Penambahan dari Cilacap</t>
  </si>
  <si>
    <t>PUWOKERTO</t>
  </si>
  <si>
    <t>SISA STOK DI CILACAP 200</t>
  </si>
  <si>
    <t>Penambahan PT TIRTA INVESTAMA</t>
  </si>
  <si>
    <t>PENAMBAHAN MAJENANG</t>
  </si>
  <si>
    <t>LIST ORDER  2016</t>
  </si>
  <si>
    <t>TANGGAL ORDER</t>
  </si>
  <si>
    <t>NO PART</t>
  </si>
  <si>
    <t xml:space="preserve">OUT </t>
  </si>
  <si>
    <t>ORDER</t>
  </si>
  <si>
    <t>DITERIMA</t>
  </si>
  <si>
    <t>32212 JR</t>
  </si>
  <si>
    <t>RESET</t>
  </si>
  <si>
    <t>OLI SEAL RODA DPN 45589</t>
  </si>
  <si>
    <t>SPW0000942</t>
  </si>
  <si>
    <t>SPK0001995</t>
  </si>
  <si>
    <t>BEARING</t>
  </si>
  <si>
    <t>SPM0003866</t>
  </si>
  <si>
    <t>SPM0003867</t>
  </si>
  <si>
    <t>SPB0004467</t>
  </si>
  <si>
    <t>6207 C3 FAG</t>
  </si>
  <si>
    <t>S31AO-E0071</t>
  </si>
  <si>
    <t>BHO0004950</t>
  </si>
  <si>
    <t>BOOSTER KOPLING BWH 90MM,HINO LOHAN</t>
  </si>
  <si>
    <t>SELANG REM FLEXIBLE 1/8" DPN LOHAN TRONTON</t>
  </si>
  <si>
    <t>SELANG REM FLEXIBLE DPN  LOHAN ENGKEL</t>
  </si>
  <si>
    <t>ME900741</t>
  </si>
  <si>
    <t>TROMOL RODA DPN HINO LOHAN FG210 ENGKEL</t>
  </si>
  <si>
    <t>R/K AIR MASTER  HINO LOHAN (KW 2)</t>
  </si>
  <si>
    <t>MB394508</t>
  </si>
  <si>
    <t>MB394509</t>
  </si>
  <si>
    <t>MB394519</t>
  </si>
  <si>
    <t>KNOB DOOR LOCK,RAGAZA</t>
  </si>
  <si>
    <t>ROD FRONT DOOR LOCK LH,RAGAZA</t>
  </si>
  <si>
    <t>ROD FRONT DOOR LOCK RH,RAGAZA</t>
  </si>
  <si>
    <t>SPR0004953</t>
  </si>
  <si>
    <t>SPR0004954</t>
  </si>
  <si>
    <t>SPK0004955</t>
  </si>
  <si>
    <t>CLUTCH COVER 14"  PS190,AK3HR,RK</t>
  </si>
  <si>
    <t>FILTER SOLAR BWH HINO 240 INJECT,HINO RN 286</t>
  </si>
  <si>
    <t>BOLAM HALOGEN H3 24 VOLT</t>
  </si>
  <si>
    <t>R/K AIR DRYER,LOHAN 2015,FUSO FJ2325,RKZ,R260,2D22</t>
  </si>
  <si>
    <t>CICADA</t>
  </si>
  <si>
    <t>SEPATU KAMPAS REM DPN,PS190</t>
  </si>
  <si>
    <t>81110-3790R</t>
  </si>
  <si>
    <t>SPB0004961</t>
  </si>
  <si>
    <t>SPR0004962</t>
  </si>
  <si>
    <t>SPD0004963</t>
  </si>
  <si>
    <t>????????</t>
  </si>
  <si>
    <t xml:space="preserve">FILTER SOLAR ATAS,FUSO,GENJO NEW                        </t>
  </si>
  <si>
    <t>SPP0004982</t>
  </si>
  <si>
    <t>PELAMPUNG SOLAR PS190</t>
  </si>
  <si>
    <t>SPP0004983</t>
  </si>
  <si>
    <t>PER SEPATU KAMPAS REM PS190</t>
  </si>
  <si>
    <t>SPB0004984</t>
  </si>
  <si>
    <t>BRACKET PER EXTRA 81210</t>
  </si>
  <si>
    <t xml:space="preserve">LAMPU  DPN LH(219-1107L),HINO LOHAN.FG235 </t>
  </si>
  <si>
    <t xml:space="preserve">LAMPU  DPN RH(2191107R),HINO LOHAN.FG235 </t>
  </si>
  <si>
    <t>SPD0004985</t>
  </si>
  <si>
    <t xml:space="preserve">AMPLAS BESI METERAN </t>
  </si>
  <si>
    <t>ZA 68TKB3803</t>
  </si>
  <si>
    <t>BHL0005007</t>
  </si>
  <si>
    <t>BELUM ADA NOTA</t>
  </si>
  <si>
    <t>KABIN 30</t>
  </si>
  <si>
    <t>MULIA JAYA MOTOR</t>
  </si>
  <si>
    <t>WIPER ARM LH/RH,LOHAN ENGKEL</t>
  </si>
  <si>
    <t>LAMPU LED DNY299 RED/CLEAR 24 VOLT</t>
  </si>
  <si>
    <t>LAMPU LED DNY91 RED 24 VOLT</t>
  </si>
  <si>
    <t xml:space="preserve">OLI GARDAN/OLI MANUAL TRANSMISI SAE 140/RORED HDA @4LT                </t>
  </si>
  <si>
    <t>CLUTCH COVER 15" NISSAN PK215</t>
  </si>
  <si>
    <t>BEARING RODA,CANTER FE71</t>
  </si>
  <si>
    <t xml:space="preserve">BEARING                                                                                            </t>
  </si>
  <si>
    <t xml:space="preserve">BEARING DRUGLAHER,COLT DIESEL,NHR55                                                                                        </t>
  </si>
  <si>
    <t xml:space="preserve">BEARING DRUGLAHER,FE304,DYNA                                                                                             </t>
  </si>
  <si>
    <t xml:space="preserve">BEARING DRUGLAHER,ISUZU NKR55                                                                                          </t>
  </si>
  <si>
    <t xml:space="preserve">BEARING RODA BLK BAG LUAR,FUSO,                                                                           </t>
  </si>
  <si>
    <t xml:space="preserve">BEARING RODA                                                                                 </t>
  </si>
  <si>
    <t xml:space="preserve">BEARING RODA BLK BAG LUAR,GIGA 240PS (EKS)                                                                        </t>
  </si>
  <si>
    <t xml:space="preserve">BEARING RODA DPN BAG LUAR,FUSO                                                                        </t>
  </si>
  <si>
    <t>SEPATU KAMPAS REM BLK,PS190</t>
  </si>
  <si>
    <t>SPS0005016</t>
  </si>
  <si>
    <t>GREASE BEARING@15KG</t>
  </si>
  <si>
    <t>OTOMATIS CYLINDER BRAKE/BOOSTER BRAKE,LOHAN</t>
  </si>
  <si>
    <t>OLI SEAL RODA BLK LUAR,DUTRO,DYNA</t>
  </si>
  <si>
    <t xml:space="preserve">OLI SEAL RODA DPN,DUTRO,DYNA </t>
  </si>
  <si>
    <t>OLI SEAL TIMER BLK</t>
  </si>
  <si>
    <t>BHG0005023</t>
  </si>
  <si>
    <t>FILTER UDARA,PK215</t>
  </si>
  <si>
    <t>N16546-994250</t>
  </si>
  <si>
    <t>1-096625 322</t>
  </si>
  <si>
    <t>SNAP RING,FVR345</t>
  </si>
  <si>
    <t>1-09588 086-2</t>
  </si>
  <si>
    <t>SPS0005026</t>
  </si>
  <si>
    <t>SPT0005027</t>
  </si>
  <si>
    <t>SPF0005028</t>
  </si>
  <si>
    <t>TROMOL RODA BLK,PK15</t>
  </si>
  <si>
    <t>SPK0005030</t>
  </si>
  <si>
    <t>SPP0005031</t>
  </si>
  <si>
    <t>SPB0005032</t>
  </si>
  <si>
    <t>SPK0005033</t>
  </si>
  <si>
    <t>SELANG POWER STERING,DUTRO</t>
  </si>
  <si>
    <t>PER KAMPAS RODA,DUTRO</t>
  </si>
  <si>
    <t>BAUT MASTER,DUTRO</t>
  </si>
  <si>
    <t>KARET REM,DUTRO</t>
  </si>
  <si>
    <t>PENAMBAHAN PKL</t>
  </si>
  <si>
    <t>PENAMBAHAN PWK</t>
  </si>
  <si>
    <t>PENAMBAHAN CLP</t>
  </si>
  <si>
    <t>PENAMBAHAN KBN</t>
  </si>
  <si>
    <t>PENAMBAHAN BRB</t>
  </si>
  <si>
    <t>PENAMBAHAN TGL</t>
  </si>
  <si>
    <t>PENAMBAHAN TIV</t>
  </si>
  <si>
    <t>PENAMBAHAN SMP</t>
  </si>
  <si>
    <t xml:space="preserve">BAUT RODA DPN LH,HINO                                                     </t>
  </si>
  <si>
    <t>TEMPAT PLAT NOMOR BESAR</t>
  </si>
  <si>
    <t>OLI SEAL RODA DPN DLM,LOHAN,AK3HR,FM,FG,FL</t>
  </si>
  <si>
    <t>OLI SEAL RODA BLK DLM,LOHAN,AK3HR,FM,FG,FL</t>
  </si>
  <si>
    <t>BUSHING PEN PER DPN/BLK ,AK3HR,RKT</t>
  </si>
  <si>
    <t>WIPER BLADE 16"/400MM,L300</t>
  </si>
  <si>
    <t>SPT0005034</t>
  </si>
  <si>
    <t>BHA0000001</t>
  </si>
  <si>
    <t>ACCU (55D23L)</t>
  </si>
  <si>
    <t>BAHAN</t>
  </si>
  <si>
    <t>BHA0000002</t>
  </si>
  <si>
    <t>ACCU (80D26L)</t>
  </si>
  <si>
    <t>BHA0000003</t>
  </si>
  <si>
    <t>ACCU GFORCE N150</t>
  </si>
  <si>
    <t>BHA0000004</t>
  </si>
  <si>
    <t>ACCU GFORCE NS70</t>
  </si>
  <si>
    <t>ACCU INCOE N70Z</t>
  </si>
  <si>
    <t>ACCU INCOE NS70</t>
  </si>
  <si>
    <t>BHA0000008</t>
  </si>
  <si>
    <t>AIR ACCU</t>
  </si>
  <si>
    <t>BHA0000009</t>
  </si>
  <si>
    <t>AIR/OBAT RADIATOR COLLANT</t>
  </si>
  <si>
    <t>AMPLAS (120")</t>
  </si>
  <si>
    <t>AMPLAS (1200")</t>
  </si>
  <si>
    <t>AMPLAS (1500")</t>
  </si>
  <si>
    <t>AMPLAS (180")</t>
  </si>
  <si>
    <t>AMPLAS (220")</t>
  </si>
  <si>
    <t>AMPLAS (360")</t>
  </si>
  <si>
    <t>AMPLAS (500")</t>
  </si>
  <si>
    <t>AMPLAS BESI METERAN</t>
  </si>
  <si>
    <t>BHA0000018</t>
  </si>
  <si>
    <t>ANTI SEIZE COMPOUND (NIKEL)</t>
  </si>
  <si>
    <t>APAR</t>
  </si>
  <si>
    <t>BHA0000020</t>
  </si>
  <si>
    <t>APAR 3KG</t>
  </si>
  <si>
    <t>AUTOMATIC TRANSMISSION FLUID/OLI POWER</t>
  </si>
  <si>
    <t>AUTOMOTIVE GEAR OLI (GARDAN)</t>
  </si>
  <si>
    <t>BHB0000027</t>
  </si>
  <si>
    <t>BAN DALAM 700-14  GT (NEW)</t>
  </si>
  <si>
    <t>BHB0000028</t>
  </si>
  <si>
    <t>BAN DALAM 700-15 BS (NEW)</t>
  </si>
  <si>
    <t>BHB0000030</t>
  </si>
  <si>
    <t>BOHLAM DASHBOARD TANCAP</t>
  </si>
  <si>
    <t>BHB0000031</t>
  </si>
  <si>
    <t>BOHLAM DOUBLE</t>
  </si>
  <si>
    <t>BOHLAM DOUBLE BESAR 12V 5W</t>
  </si>
  <si>
    <t>BOHLAM DOUBLE BSR 24V</t>
  </si>
  <si>
    <t>BHB0000034</t>
  </si>
  <si>
    <t>BOHLAM ENGKEL</t>
  </si>
  <si>
    <t>BHB0000035</t>
  </si>
  <si>
    <t>BOHLAM ENGKEL BSR 24V</t>
  </si>
  <si>
    <t>BOHLAM ENGKEL BSR 24V-25W</t>
  </si>
  <si>
    <t>BOHLAM ENGKEL BSR 6671 12V 21W</t>
  </si>
  <si>
    <t>BOHLAM ENGKEL KCL 12V 14025</t>
  </si>
  <si>
    <t>BOHLAM ENGKEL KCL 24V 10W 14052</t>
  </si>
  <si>
    <t>BOHLAM HALOGEN</t>
  </si>
  <si>
    <t>CAT KADILAC PUTIH</t>
  </si>
  <si>
    <t>BHC0000042</t>
  </si>
  <si>
    <t>CLIP</t>
  </si>
  <si>
    <t>DANAGLOSE (COKLAT) 245-2770</t>
  </si>
  <si>
    <t>DANAGLOSE (PUTIH) 245-0001</t>
  </si>
  <si>
    <t>DEMPUL AUTOGLOW + OBAT</t>
  </si>
  <si>
    <t>BHD0000046</t>
  </si>
  <si>
    <t>DEMPUL DYNASTI</t>
  </si>
  <si>
    <t>BHD0000047</t>
  </si>
  <si>
    <t>DEMPUL PLASTIK CLASSY</t>
  </si>
  <si>
    <t>DONGKRAK 15 TON</t>
  </si>
  <si>
    <t>DONGKRAK 20 TON</t>
  </si>
  <si>
    <t>DONGKRAK 32 TON</t>
  </si>
  <si>
    <t>BHD0000051</t>
  </si>
  <si>
    <t>DONGKRAK HYDROLIK JACK QD80-2A</t>
  </si>
  <si>
    <t>BHD0000052</t>
  </si>
  <si>
    <t>DRATHON CHASIS GREASE</t>
  </si>
  <si>
    <t>BHD0000053</t>
  </si>
  <si>
    <t>DRATON 30-RUST REMOVER</t>
  </si>
  <si>
    <t>BHD0000054</t>
  </si>
  <si>
    <t>DRATON 31-PAINT AND INK REMOVER</t>
  </si>
  <si>
    <t>DRATON 32 L-SCALE REMOVER</t>
  </si>
  <si>
    <t>DRATON 56.21/BLK</t>
  </si>
  <si>
    <t>DRATON 809.03-NANO MIRACLE</t>
  </si>
  <si>
    <t>EPOXY DAIMARU</t>
  </si>
  <si>
    <t>BHE0000059</t>
  </si>
  <si>
    <t>EPOXY DYNASTI</t>
  </si>
  <si>
    <t>EPOXY NIPPE</t>
  </si>
  <si>
    <t>BHE0000061</t>
  </si>
  <si>
    <t>EPOXY XENON</t>
  </si>
  <si>
    <t>BHG0000062</t>
  </si>
  <si>
    <t>GANTUNGAN BAN</t>
  </si>
  <si>
    <t>GERENDA SLEP NR 4</t>
  </si>
  <si>
    <t>GERENDA POTONG</t>
  </si>
  <si>
    <t>ISOLASI KERTAS</t>
  </si>
  <si>
    <t>BHK0000066</t>
  </si>
  <si>
    <t>KACA ANGIN</t>
  </si>
  <si>
    <t>BHK0000067</t>
  </si>
  <si>
    <t>KACA VENTILASI KIRI PK211</t>
  </si>
  <si>
    <t>KADILAC PUTIH MUTIARA</t>
  </si>
  <si>
    <t>KAPUR BESI</t>
  </si>
  <si>
    <t>BHK0000071</t>
  </si>
  <si>
    <t>KLEM</t>
  </si>
  <si>
    <t>KUNCI RODA 41-21</t>
  </si>
  <si>
    <t>KUNCI RODA HYDROLIC TC 78K</t>
  </si>
  <si>
    <t>BHL0000075</t>
  </si>
  <si>
    <t>LAMPU BEMPER DPN LH 30205</t>
  </si>
  <si>
    <t>BHL0000076</t>
  </si>
  <si>
    <t>LAMPU BEMPER DPN RH 30205</t>
  </si>
  <si>
    <t>BHL0000077</t>
  </si>
  <si>
    <t>LAMPU DEPAN HINO LOHAN LH</t>
  </si>
  <si>
    <t>BHL0000078</t>
  </si>
  <si>
    <t>LAMPU DPN ASSY LH PK211</t>
  </si>
  <si>
    <t>BHL0000079</t>
  </si>
  <si>
    <t>LAMPU DPN ASSY R/L CWB250</t>
  </si>
  <si>
    <t>BHL0000080</t>
  </si>
  <si>
    <t>LAMPU DPN HINO LOHAN LH</t>
  </si>
  <si>
    <t>LAMPU DPN HINO LOHAN RH</t>
  </si>
  <si>
    <t>BHL0000082</t>
  </si>
  <si>
    <t>LAMPU SEN DPN LH CWB520</t>
  </si>
  <si>
    <t>BHL0000083</t>
  </si>
  <si>
    <t>LAMPU SEN DPN RH CWB250</t>
  </si>
  <si>
    <t>BHL0000084</t>
  </si>
  <si>
    <t>LAMPU STOP 214.1993 LH/RH</t>
  </si>
  <si>
    <t>NIPPON HIJAU (1031)</t>
  </si>
  <si>
    <t>BHO0000087</t>
  </si>
  <si>
    <t>OLI GARDAN</t>
  </si>
  <si>
    <t>OLI LE 2300LX</t>
  </si>
  <si>
    <t>BHO0000089</t>
  </si>
  <si>
    <t>OLI LE 2420 BTU</t>
  </si>
  <si>
    <t>OLI LE 880 MONOLEE ULTRA</t>
  </si>
  <si>
    <t>OLI MESIN MEDITRAN + OLI ADDITIVE</t>
  </si>
  <si>
    <t>OLI PARED EP 140 @4LT</t>
  </si>
  <si>
    <t>OLI PARED EPA 90LT @4LT</t>
  </si>
  <si>
    <t>BHO0000100</t>
  </si>
  <si>
    <t>OLI SEAL 40X58X8</t>
  </si>
  <si>
    <t>BHO0000101</t>
  </si>
  <si>
    <t>OLI SEAL 45X58X8 BLK LUAR L300</t>
  </si>
  <si>
    <t>BHO0000102</t>
  </si>
  <si>
    <t>OLI SEAL 50X65X8 L300</t>
  </si>
  <si>
    <t>BHO0000103</t>
  </si>
  <si>
    <t>OLI SEAL DEXEL 897257296</t>
  </si>
  <si>
    <t>BHO0000104</t>
  </si>
  <si>
    <t>OLI SEAL KRUK AS BLKNG 6D16</t>
  </si>
  <si>
    <t>OLI SEAL PINION LOHAN JP9828-80114</t>
  </si>
  <si>
    <t>OLI SEAL RODA BLK BAGIAN DLM FIGHTER</t>
  </si>
  <si>
    <t>OLI SEAL RODA DPN FIGHTER</t>
  </si>
  <si>
    <t>BHO0000109</t>
  </si>
  <si>
    <t>OLI SEAL RODA DPN NISSAN</t>
  </si>
  <si>
    <t>BHO0000110</t>
  </si>
  <si>
    <t>OLI SEAL RODA DPN RG/6D22</t>
  </si>
  <si>
    <t>OLI SEAL RODA MB 664588</t>
  </si>
  <si>
    <t>OLI SEAL TIMER BLK RG1020</t>
  </si>
  <si>
    <t>BHO0000113</t>
  </si>
  <si>
    <t>BHO0000114</t>
  </si>
  <si>
    <t>OLI SEAL VERS DPN RG (SZ311-50001)</t>
  </si>
  <si>
    <t>BHO0000115</t>
  </si>
  <si>
    <t>OLI TRANSMISI</t>
  </si>
  <si>
    <t>BHP0000120</t>
  </si>
  <si>
    <t>PELEK CZX R20 - 8" 14MM</t>
  </si>
  <si>
    <t>BHP0000122</t>
  </si>
  <si>
    <t>PELEK CZX R22.5 - 8.25" 14MM H-10</t>
  </si>
  <si>
    <t>BHP0000123</t>
  </si>
  <si>
    <t>PELEK R14</t>
  </si>
  <si>
    <t>PLINKUT PEREDAM</t>
  </si>
  <si>
    <t>PYLOX KUNING</t>
  </si>
  <si>
    <t>SEKERING TANCAP KECIL 10A</t>
  </si>
  <si>
    <t>BHS0000140</t>
  </si>
  <si>
    <t>SEKERING TANCAP KECIL 15A</t>
  </si>
  <si>
    <t>SEKERING TANCAP KECIL 20A</t>
  </si>
  <si>
    <t>SIKAT KAWAT KAYU</t>
  </si>
  <si>
    <t>SIKAT KAWAT KEPANG</t>
  </si>
  <si>
    <t>BHS0000145</t>
  </si>
  <si>
    <t>SLIWER 16 (NEW)</t>
  </si>
  <si>
    <t>BHS0000146</t>
  </si>
  <si>
    <t>SLIWER 20 (NEW)</t>
  </si>
  <si>
    <t>STIKER</t>
  </si>
  <si>
    <t>BHS0000148</t>
  </si>
  <si>
    <t>SWITCH KILOMETER (32Z01) PKC215</t>
  </si>
  <si>
    <t>TALI KIPAS RPF 5465</t>
  </si>
  <si>
    <t>BHT0000150</t>
  </si>
  <si>
    <t>TAMBANG 8 MM</t>
  </si>
  <si>
    <t>BHT0000151</t>
  </si>
  <si>
    <t>TBA</t>
  </si>
  <si>
    <t>BHT0000152</t>
  </si>
  <si>
    <t>TEBENG 31Z03 PK215</t>
  </si>
  <si>
    <t>BHT0000153</t>
  </si>
  <si>
    <t>TERPAL  4 X 11</t>
  </si>
  <si>
    <t>BHT0000154</t>
  </si>
  <si>
    <t>TERPAL  4 X 7</t>
  </si>
  <si>
    <t>BHT0000155</t>
  </si>
  <si>
    <t>TERPAL  5 X 12</t>
  </si>
  <si>
    <t>TERPAL 3 X 11 M</t>
  </si>
  <si>
    <t>BHT0000157</t>
  </si>
  <si>
    <t>TERPAL 3 X 9 M</t>
  </si>
  <si>
    <t>TERPAL KAIN 5 X7</t>
  </si>
  <si>
    <t>TERPAL 6 X 13 M</t>
  </si>
  <si>
    <t>TERPAL KAIN 5X8 M</t>
  </si>
  <si>
    <t>TERPAL KAIN 6 X 13 M</t>
  </si>
  <si>
    <t>TERPAL PLASTIK 5X7</t>
  </si>
  <si>
    <t>TERPAL PLASTIK 6 X 8</t>
  </si>
  <si>
    <t>TERPAL PLASTIK A8 5X8</t>
  </si>
  <si>
    <t>THINER SIKKEN</t>
  </si>
  <si>
    <t>TINER DAIMARU KALENG</t>
  </si>
  <si>
    <t>TINER DAIMARU ND</t>
  </si>
  <si>
    <t>TINER DAIMARU SUPER</t>
  </si>
  <si>
    <t>TOP COLOUR (COKLAT) 222-2770</t>
  </si>
  <si>
    <t>TOP COLOUR (HITAM) 222-0020</t>
  </si>
  <si>
    <t>TOP COLOUR (KUNING) 222-5542</t>
  </si>
  <si>
    <t>TOP COLOUR (PUTIH) 222-0001</t>
  </si>
  <si>
    <t>BHT0000174</t>
  </si>
  <si>
    <t>TRIPLEK</t>
  </si>
  <si>
    <t>BNB0000176</t>
  </si>
  <si>
    <t>BL 1000-20 BS</t>
  </si>
  <si>
    <t>BAN</t>
  </si>
  <si>
    <t>BNB0000178</t>
  </si>
  <si>
    <t>BL 1000-20 DC RR988</t>
  </si>
  <si>
    <t>BNB0000179</t>
  </si>
  <si>
    <t>BL 1000-20 HANKOOK</t>
  </si>
  <si>
    <t>BNB0000187</t>
  </si>
  <si>
    <t>BL 1100-20 PR FG 88</t>
  </si>
  <si>
    <t>BNB0000192</t>
  </si>
  <si>
    <t>BL 1100-22.5 BS G611</t>
  </si>
  <si>
    <t>BNB0000194</t>
  </si>
  <si>
    <t>BL 1100-22.5 PR FR28</t>
  </si>
  <si>
    <t>BNB0000203</t>
  </si>
  <si>
    <t>BL 750-15 (VULK)</t>
  </si>
  <si>
    <t>BNB0000205</t>
  </si>
  <si>
    <t>BL 750-15 DC RT 500</t>
  </si>
  <si>
    <t>BNB0000207</t>
  </si>
  <si>
    <t>BL 750-16 (VULK)</t>
  </si>
  <si>
    <t>SPA0000213</t>
  </si>
  <si>
    <t>ACEL FUSO</t>
  </si>
  <si>
    <t>SPARE PART</t>
  </si>
  <si>
    <t>SPA0000214</t>
  </si>
  <si>
    <t>AIR MASTER (03571) LOHAN/FM 260</t>
  </si>
  <si>
    <t>SPA0000215</t>
  </si>
  <si>
    <t>AIR MASTER (03591) LOHAN/FM 260</t>
  </si>
  <si>
    <t>SPA0000216</t>
  </si>
  <si>
    <t>AIR MASTER ASSY PKD211</t>
  </si>
  <si>
    <t>SPA0000217</t>
  </si>
  <si>
    <t>AIR MASTER TABUNG PDK MITSBH</t>
  </si>
  <si>
    <t>SPA0000218</t>
  </si>
  <si>
    <t>AIR MASTER TABUNG PJG FUSO</t>
  </si>
  <si>
    <t>SPA0000219</t>
  </si>
  <si>
    <t>AIR MASTER TBG PS190</t>
  </si>
  <si>
    <t>SPA0000220</t>
  </si>
  <si>
    <t>ANGKER STATER 24V GIGI 9 HINO LOHAN</t>
  </si>
  <si>
    <t>ANGKER STATER 24V GIGI 9 NISAN PK215</t>
  </si>
  <si>
    <t>SPA0000222</t>
  </si>
  <si>
    <t>AS RODA  NISSAN PK215</t>
  </si>
  <si>
    <t>SPA0000223</t>
  </si>
  <si>
    <t>AS STEER 894128208</t>
  </si>
  <si>
    <t>BAR ASM DOOR LH 17-11117 261-A</t>
  </si>
  <si>
    <t>BAR ASM DOOR RH 17-11117 260-A</t>
  </si>
  <si>
    <t>BAUT AS RODA LOUHAN</t>
  </si>
  <si>
    <t>SPB0000227</t>
  </si>
  <si>
    <t>BAUT AS RODA NISSAN</t>
  </si>
  <si>
    <t>SPB0000230</t>
  </si>
  <si>
    <t>BAUT FLYWHEL/RODA GILA 1521</t>
  </si>
  <si>
    <t>BAUT KECIL</t>
  </si>
  <si>
    <t>BAUT NAP BISON</t>
  </si>
  <si>
    <t>BAUT RODA  BLKG L NISSN</t>
  </si>
  <si>
    <t>BAUT RODA  BLKG R NISSN</t>
  </si>
  <si>
    <t>BAUT RODA 8-97944831-0</t>
  </si>
  <si>
    <t>BAUT RODA BLK 1 JIWA VOLVO/LH</t>
  </si>
  <si>
    <t>BAUT RODA BLK 1 JIWA VOLVO/RH</t>
  </si>
  <si>
    <t>BAUT RODA BLKG L HINO</t>
  </si>
  <si>
    <t>BAUT RODA BLKG R HINO</t>
  </si>
  <si>
    <t>SPB0000240</t>
  </si>
  <si>
    <t>BAUT RODA BLKG RH RG/LOHAN</t>
  </si>
  <si>
    <t>SPB0000241</t>
  </si>
  <si>
    <t>BAUT RODA BLKNG KP1 LH</t>
  </si>
  <si>
    <t>SPB0000242</t>
  </si>
  <si>
    <t>BAUT RODA BLKNG KP1 RH</t>
  </si>
  <si>
    <t>BAUT RODA BLKNG LH LOHAN</t>
  </si>
  <si>
    <t>BAUT RODA BLKNG RH LOHAN</t>
  </si>
  <si>
    <t>BAUT RODA DPN L HINO</t>
  </si>
  <si>
    <t>BAUT RODA DPN L NISSN</t>
  </si>
  <si>
    <t>BAUT RODA DPN R HINO</t>
  </si>
  <si>
    <t>BAUT RODA DPN R NISSN</t>
  </si>
  <si>
    <t>BEARING 30207</t>
  </si>
  <si>
    <t>BEARING 30310 NTN</t>
  </si>
  <si>
    <t>SPB0000251</t>
  </si>
  <si>
    <t>BEARING 30311 NISSAN</t>
  </si>
  <si>
    <t>SPB0000252</t>
  </si>
  <si>
    <t>BEARING 30311JR</t>
  </si>
  <si>
    <t>BEARING 30312DJ</t>
  </si>
  <si>
    <t>SPB0000254</t>
  </si>
  <si>
    <t>BEARING 30313 KOYO</t>
  </si>
  <si>
    <t>BEARING 30313JR</t>
  </si>
  <si>
    <t>SPB0000256</t>
  </si>
  <si>
    <t>BEARING 32215U</t>
  </si>
  <si>
    <t>SPB0000257</t>
  </si>
  <si>
    <t>BEARING 32217JR</t>
  </si>
  <si>
    <t>SPB0000258</t>
  </si>
  <si>
    <t>BEARING 32218P</t>
  </si>
  <si>
    <t>BEARING 6204 2R SR C3</t>
  </si>
  <si>
    <t>SPB0000260</t>
  </si>
  <si>
    <t>BEARING BAMBU GIGI 3/4 REMGER/AK3</t>
  </si>
  <si>
    <t>SPB0000261</t>
  </si>
  <si>
    <t>BEARING GARDAN BLKNG HR 30312DJ</t>
  </si>
  <si>
    <t>BEARING GARDAN NISSAN 4T/30314D</t>
  </si>
  <si>
    <t>SPB0000263</t>
  </si>
  <si>
    <t>BEARING GARDAN/PINION SAMPING</t>
  </si>
  <si>
    <t>BEARING LAHER GNTUNG LOHAN S3740-41240</t>
  </si>
  <si>
    <t>SPB0000265</t>
  </si>
  <si>
    <t>BEARING ME628489</t>
  </si>
  <si>
    <t>SPB0000266</t>
  </si>
  <si>
    <t>BEARING NTN 32310U</t>
  </si>
  <si>
    <t>SPB0000267</t>
  </si>
  <si>
    <t>BEARING NUPK 308NR</t>
  </si>
  <si>
    <t>BEARING RODA 32217JR</t>
  </si>
  <si>
    <t>BEARING RODA 32218JR</t>
  </si>
  <si>
    <t>BEARING SPU 58-010A</t>
  </si>
  <si>
    <t>SPB0000271</t>
  </si>
  <si>
    <t>BEARING STEER 911</t>
  </si>
  <si>
    <t>SPB0000272</t>
  </si>
  <si>
    <t>BEARING UJUNG PINION FIGHTER/6D16</t>
  </si>
  <si>
    <t>SPB0000273</t>
  </si>
  <si>
    <t>BEGEL 5/8 X 37,5 X7</t>
  </si>
  <si>
    <t>SPB0000274</t>
  </si>
  <si>
    <t>BEHEL PER BLKG (M22X62X550) CK12</t>
  </si>
  <si>
    <t>BEHEL PER BLKG 40CM</t>
  </si>
  <si>
    <t>SPB0000276</t>
  </si>
  <si>
    <t>BEHEL PER DPN 8,3X20</t>
  </si>
  <si>
    <t>SPB0000277</t>
  </si>
  <si>
    <t>BOOSTER REM PHANTER</t>
  </si>
  <si>
    <t>BOOTREM 80334</t>
  </si>
  <si>
    <t>SPB0000279</t>
  </si>
  <si>
    <t>BOURING 6D16</t>
  </si>
  <si>
    <t>SPB0000280</t>
  </si>
  <si>
    <t>BOURING PK215</t>
  </si>
  <si>
    <t>SPB0000281</t>
  </si>
  <si>
    <t>BRACKET PER DPN BAG DPN LH (1451)</t>
  </si>
  <si>
    <t>SPB0000282</t>
  </si>
  <si>
    <t>BRACKET PER DPN BAG DPN RH  (2411)</t>
  </si>
  <si>
    <t>SPB0000283</t>
  </si>
  <si>
    <t>BRACKET SUPORT CABIN LH PK215</t>
  </si>
  <si>
    <t>SPB0000284</t>
  </si>
  <si>
    <t>BRACKET SUPORT CABIN RH PK215</t>
  </si>
  <si>
    <t>BRAKE FLUID DOT 3 CLEAR</t>
  </si>
  <si>
    <t>BUCK BUZER 24V</t>
  </si>
  <si>
    <t>SPB0000287</t>
  </si>
  <si>
    <t>BUSHING KING PEN</t>
  </si>
  <si>
    <t>BUSHING MB 111871</t>
  </si>
  <si>
    <t>SPB0000289</t>
  </si>
  <si>
    <t>BUSHING PEN PER (Z5002L) PK211</t>
  </si>
  <si>
    <t>SPB0000290</t>
  </si>
  <si>
    <t>BUSHING PEN PER BLKG AK3HR</t>
  </si>
  <si>
    <t>SPB0000291</t>
  </si>
  <si>
    <t>BUSHING PEN PER BLKG ENGKEL</t>
  </si>
  <si>
    <t>BUSHING PEN PER DPN AK3HR/BLK AK</t>
  </si>
  <si>
    <t>SPB0000293</t>
  </si>
  <si>
    <t>BUSHING PEN PER DPN NISSAN</t>
  </si>
  <si>
    <t>BUSHING PEN PER DPN PS190</t>
  </si>
  <si>
    <t>SPB0000295</t>
  </si>
  <si>
    <t>BUSHING PER PEN</t>
  </si>
  <si>
    <t>SPB0000296</t>
  </si>
  <si>
    <t>BUSHING TRONTON HINO</t>
  </si>
  <si>
    <t>SPC0000298</t>
  </si>
  <si>
    <t>CABLE HAND REM (34Z73G) PK215</t>
  </si>
  <si>
    <t>CABLE KILOMETER ATAS FUSO FIGHTER</t>
  </si>
  <si>
    <t>CABLE KILOMETER BAWAH FUSO FIGHTER</t>
  </si>
  <si>
    <t>SPC0000301</t>
  </si>
  <si>
    <t>CABLE VERSENELENG 34569-32Z12</t>
  </si>
  <si>
    <t>CABLE VERSENELENG 34570-32Z14</t>
  </si>
  <si>
    <t>SPC0000303</t>
  </si>
  <si>
    <t>CATCH ASSY LH</t>
  </si>
  <si>
    <t>SPC0000304</t>
  </si>
  <si>
    <t>CATCH ASSY RH</t>
  </si>
  <si>
    <t>CATRIDE POWER STR</t>
  </si>
  <si>
    <t>CONE SYNCRO (1330)</t>
  </si>
  <si>
    <t>COVER SEAL HINO RG 1290</t>
  </si>
  <si>
    <t>CUP REM  NISSAN 81063</t>
  </si>
  <si>
    <t>CUP REM  SC 50423</t>
  </si>
  <si>
    <t>CUP REM 30414</t>
  </si>
  <si>
    <t>SPC0000311</t>
  </si>
  <si>
    <t>CUP REM 50423</t>
  </si>
  <si>
    <t>SPC0000312</t>
  </si>
  <si>
    <t>CUP REM BLK LOUHAN 80209</t>
  </si>
  <si>
    <t>CUP REM BLK NISSAN SC 80133R</t>
  </si>
  <si>
    <t>CUP REM DPN NISSN 80093</t>
  </si>
  <si>
    <t>CUP REM HINO 80207</t>
  </si>
  <si>
    <t>SPD0000317</t>
  </si>
  <si>
    <t>DEKRUP 15" HINO 50240</t>
  </si>
  <si>
    <t>DEKRUP 15" HINO E0240</t>
  </si>
  <si>
    <t>SPD0000319</t>
  </si>
  <si>
    <t>DEKRUP CANTER ME 500850</t>
  </si>
  <si>
    <t>SPD0000320</t>
  </si>
  <si>
    <t>DEKRUP ME 521118</t>
  </si>
  <si>
    <t>DINAMO AMPER/ALTERNATOR J08C/RG</t>
  </si>
  <si>
    <t>SPD0000322</t>
  </si>
  <si>
    <t>DINAMO STATER 12V OF/352</t>
  </si>
  <si>
    <t>DINAMO STATER J08C-T/LOHAN</t>
  </si>
  <si>
    <t>SPD0000324</t>
  </si>
  <si>
    <t>DINAMO STATER NISSAN PK215</t>
  </si>
  <si>
    <t>SPD0000325</t>
  </si>
  <si>
    <t>DOUBLE NUT LH HINO/FUSO</t>
  </si>
  <si>
    <t>DOUBLE NUT RH HINO/FUSO</t>
  </si>
  <si>
    <t>DRUGLAHER 45TKD07 ENCS</t>
  </si>
  <si>
    <t>SPD0000328</t>
  </si>
  <si>
    <t>DRUGLAHER 58TKA 37038</t>
  </si>
  <si>
    <t>DRUGLAHER TK 70/CT 70</t>
  </si>
  <si>
    <t>SPE0000330</t>
  </si>
  <si>
    <t>EMBLEM HINO 76531-1450L</t>
  </si>
  <si>
    <t>SPE0000331</t>
  </si>
  <si>
    <t>EXHAUSE BRAKE 6D22/CK12</t>
  </si>
  <si>
    <t>SPE0000332</t>
  </si>
  <si>
    <t>EXHCUS BRAKE NISAN</t>
  </si>
  <si>
    <t>SPF0000333</t>
  </si>
  <si>
    <t>F.BRAKE+MASTER PK215</t>
  </si>
  <si>
    <t>SPF0000334</t>
  </si>
  <si>
    <t>FANBEL RPF 5420 17X1040</t>
  </si>
  <si>
    <t>FILT SOLAR ATAS FUSO ME131989</t>
  </si>
  <si>
    <t>FILT SOLAR ATAS HINO 23401-1332L</t>
  </si>
  <si>
    <t>FILT SOLAR ATAS HINO 23401-7811L</t>
  </si>
  <si>
    <t>FILT SOLAR ATAS NISSAN N16403-NY001D</t>
  </si>
  <si>
    <t>SPF0000339</t>
  </si>
  <si>
    <t>FILT SOLAR BWH FUSO ME971553</t>
  </si>
  <si>
    <t>FILT SOLAR BWH NISSAN N16444-97001D</t>
  </si>
  <si>
    <t>SPF0000341</t>
  </si>
  <si>
    <t>FILT UDARA A6006</t>
  </si>
  <si>
    <t>FILT UDARA CK215 KCL</t>
  </si>
  <si>
    <t>SPF0000343</t>
  </si>
  <si>
    <t>FILT UDARA ME073252</t>
  </si>
  <si>
    <t>SPF0000344</t>
  </si>
  <si>
    <t>FILT UDARA NISSAN P526428</t>
  </si>
  <si>
    <t>SPF0000345</t>
  </si>
  <si>
    <t>FILT UDARA PKC211</t>
  </si>
  <si>
    <t>FILTER OLI 15607-2250L</t>
  </si>
  <si>
    <t>FILTER OLI 15613-LAA70</t>
  </si>
  <si>
    <t>FILTER OLI 16-97247 514-O</t>
  </si>
  <si>
    <t>FILTER OLI 18-94396 375-A</t>
  </si>
  <si>
    <t>FILTER OLI 18-9732911-A ISUZU ELF</t>
  </si>
  <si>
    <t>SPF0000351</t>
  </si>
  <si>
    <t>FILTER OLI 2190</t>
  </si>
  <si>
    <t>SPF0000352</t>
  </si>
  <si>
    <t>FILTER OLI C-1008-1 L300</t>
  </si>
  <si>
    <t>SPF0000354</t>
  </si>
  <si>
    <t>FILTER OLI ELP D</t>
  </si>
  <si>
    <t>FILTER OLI FUSO ME130968</t>
  </si>
  <si>
    <t>FILTER OLI HINO 15607-2190L</t>
  </si>
  <si>
    <t>SPF0000357</t>
  </si>
  <si>
    <t>FILTER OLI HINO 2391L</t>
  </si>
  <si>
    <t>FILTER OLI ME 013307</t>
  </si>
  <si>
    <t>FILTER OLI NISSAN N15208-Z9007D</t>
  </si>
  <si>
    <t>SPF0000360</t>
  </si>
  <si>
    <t>FILTER SOLAR 1440</t>
  </si>
  <si>
    <t>FILTER SOLAR 18-98092 481-A</t>
  </si>
  <si>
    <t>SPF0000362</t>
  </si>
  <si>
    <t>FILTER SOLAR ATAS 16-13240023 ISUZU ELF</t>
  </si>
  <si>
    <t>FILTER SOLAR ATAS 18-98162 897-A</t>
  </si>
  <si>
    <t>FILTER SOLAR ATAS COLT DIESELT ME006066</t>
  </si>
  <si>
    <t>FILTER SOLAR ATAS KLG (FC-1005) 6D22</t>
  </si>
  <si>
    <t>FILTER SOLAR ATAS LAA10 HINO 2341460010</t>
  </si>
  <si>
    <t>SPF0000368</t>
  </si>
  <si>
    <t>FILTER SOLAR BAWAH 1440L</t>
  </si>
  <si>
    <t>SPF0000370</t>
  </si>
  <si>
    <t>FILTER SOLAR BWH KERTAS F-1006</t>
  </si>
  <si>
    <t>SPF0000371</t>
  </si>
  <si>
    <t>FILTER SOLAR ME 006066</t>
  </si>
  <si>
    <t>FILTER SOLAR ME 121653</t>
  </si>
  <si>
    <t>SPF0000373</t>
  </si>
  <si>
    <t>FILTER SOLAR ME 971553</t>
  </si>
  <si>
    <t>FILTER UDARA 18-98071 422-A</t>
  </si>
  <si>
    <t>FILTER UDARA LOHAN 3380L</t>
  </si>
  <si>
    <t>SPF0000376</t>
  </si>
  <si>
    <t>FILTER UDARA MD 603446A L300</t>
  </si>
  <si>
    <t>SPF0000377</t>
  </si>
  <si>
    <t>FINISHER ASSY</t>
  </si>
  <si>
    <t>SPF0000378</t>
  </si>
  <si>
    <t>FLYWHEL 15" LOHAN</t>
  </si>
  <si>
    <t>SPF0000379</t>
  </si>
  <si>
    <t>FLYWHEL12/12 MERCY</t>
  </si>
  <si>
    <t>GARNISH DOOR LH 18-97852 127-A/126-A</t>
  </si>
  <si>
    <t>SPG0000381</t>
  </si>
  <si>
    <t>GEAR SET 7X41 HINO HANGER</t>
  </si>
  <si>
    <t>GEAR SET FUSO/6D16 6X40</t>
  </si>
  <si>
    <t>SPG0000383</t>
  </si>
  <si>
    <t>GEAR SET SURI HALUS 6 X 41 CK12/PKC</t>
  </si>
  <si>
    <t>GEAR SET SURI KASAR 6 X 41 CK12/PKC</t>
  </si>
  <si>
    <t>GIGI BOLU BESAR (NA002) CK12/PKC</t>
  </si>
  <si>
    <t>SPG0000386</t>
  </si>
  <si>
    <t>GIGI PUTARAN KACA RH/LH ISUZU ELF</t>
  </si>
  <si>
    <t>SPG0000387</t>
  </si>
  <si>
    <t>GIGI SATELIT BSR</t>
  </si>
  <si>
    <t>GIGI SATELIT KCL</t>
  </si>
  <si>
    <t>SPG0000389</t>
  </si>
  <si>
    <t>GREASE CHASIS</t>
  </si>
  <si>
    <t>SPG0000390</t>
  </si>
  <si>
    <t>GREASE CHASIS LAHER</t>
  </si>
  <si>
    <t>SPG0000391</t>
  </si>
  <si>
    <t>GREASE DRATON</t>
  </si>
  <si>
    <t>SPG0000392</t>
  </si>
  <si>
    <t>GREASE HI TEMP (BLUE)</t>
  </si>
  <si>
    <t>SPG0000393</t>
  </si>
  <si>
    <t>GREASE HI TEMP NLG13-PAIL</t>
  </si>
  <si>
    <t>GREASE LITHIUM EP</t>
  </si>
  <si>
    <t>SPG0000395</t>
  </si>
  <si>
    <t>GREASSE CHASIS BROWN PAIL</t>
  </si>
  <si>
    <t>SPG0000396</t>
  </si>
  <si>
    <t>GRIL DPN BAGIAN BWH PK215</t>
  </si>
  <si>
    <t>SPG0000397</t>
  </si>
  <si>
    <t>GRILLE DPN PK215</t>
  </si>
  <si>
    <t>SPG0000398</t>
  </si>
  <si>
    <t>GRILLE RADIATOR 76311-3401L</t>
  </si>
  <si>
    <t>HANDLE ASSISAT 18-97867 209-1</t>
  </si>
  <si>
    <t>SPH0000400</t>
  </si>
  <si>
    <t>HANDLE WIND REG 18-97525 046-A</t>
  </si>
  <si>
    <t>HANGER NISSAN EURO</t>
  </si>
  <si>
    <t>HANGER PER HINO LOHAN</t>
  </si>
  <si>
    <t>SPI0000404</t>
  </si>
  <si>
    <t>INPUT SHAFT/AS KOPLING HO7C(33311-3291)</t>
  </si>
  <si>
    <t>SPI0000405</t>
  </si>
  <si>
    <t>INSULATOR PK215</t>
  </si>
  <si>
    <t>SPI0000406</t>
  </si>
  <si>
    <t>INTERCOOLER LOHAN</t>
  </si>
  <si>
    <t>SPI0000407</t>
  </si>
  <si>
    <t>INTERCOOLER Z5517 PK215</t>
  </si>
  <si>
    <t>JOURNAL 8-97080897-1</t>
  </si>
  <si>
    <t>SPK0000409</t>
  </si>
  <si>
    <t>KABEL SPEDO FUSO</t>
  </si>
  <si>
    <t>SPK0000410</t>
  </si>
  <si>
    <t>KAMPAS KOPLING 220PS 14 "</t>
  </si>
  <si>
    <t>SPK0000411</t>
  </si>
  <si>
    <t>KAMPAS KOPLING AK 14"</t>
  </si>
  <si>
    <t>SPK0000412</t>
  </si>
  <si>
    <t>KAMPAS KOPLING HINO</t>
  </si>
  <si>
    <t>KAMPAS REM BELAKANG GIGA</t>
  </si>
  <si>
    <t>KAMPAS REM BLK HINO 47441-9650</t>
  </si>
  <si>
    <t>KAMPAS REM BLKG AK 47443-1350 LN</t>
  </si>
  <si>
    <t>SPK0000416</t>
  </si>
  <si>
    <t>KAMPAS REM BLKG BM 117</t>
  </si>
  <si>
    <t>SPK0000417</t>
  </si>
  <si>
    <t>KAMPAS REM BLKG GANJO</t>
  </si>
  <si>
    <t>KAMPAS REM BLKG HINO LOHAN RCA</t>
  </si>
  <si>
    <t>KAMPAS REM BLKG IBK MC 80788</t>
  </si>
  <si>
    <t>KAMPAS REM DEPAN HINO 47441-4070LN</t>
  </si>
  <si>
    <t>KAMPAS REM DEPAN HINO 47441-9640 LN</t>
  </si>
  <si>
    <t>SPK0000422</t>
  </si>
  <si>
    <t>KAMPAS REM DPN (11020) TOYOTA DYNA 2008</t>
  </si>
  <si>
    <t>KAMPAS REM DPN IBK M081-1</t>
  </si>
  <si>
    <t>KAMPAS REM DPN MC 832909 PS120</t>
  </si>
  <si>
    <t>KAMPAS REM ISUZU / TOYOTA 115</t>
  </si>
  <si>
    <t>SPK0000426</t>
  </si>
  <si>
    <t>KAMPAS REM ML 162523 COLT DIESELT</t>
  </si>
  <si>
    <t>SPK0000427</t>
  </si>
  <si>
    <t>KAMPAS REM NTB</t>
  </si>
  <si>
    <t>SPK0000428</t>
  </si>
  <si>
    <t>KANCING BEARING UJUNG PINION</t>
  </si>
  <si>
    <t>SPK0000429</t>
  </si>
  <si>
    <t>KANCINGAN DRUG LAHER LOHAN</t>
  </si>
  <si>
    <t>SPK0000430</t>
  </si>
  <si>
    <t>KARET BOOT REM BLK</t>
  </si>
  <si>
    <t>SPK0000431</t>
  </si>
  <si>
    <t>KARET ENGINE MOUNTING BLK</t>
  </si>
  <si>
    <t>SPK0000432</t>
  </si>
  <si>
    <t>KARET ENGINE MOUNTING DPN CK12</t>
  </si>
  <si>
    <t>KARET KOPLING ATAS</t>
  </si>
  <si>
    <t>KARET KOPLING BAWAH</t>
  </si>
  <si>
    <t>KARET REM BLK 25040 HINO DYNA</t>
  </si>
  <si>
    <t>KARET REM BLK 36250</t>
  </si>
  <si>
    <t>SPK0000437</t>
  </si>
  <si>
    <t>KARET REM BLK ENGKEL (CALTER)</t>
  </si>
  <si>
    <t>KARET REM BLKG NISSAN SC80893</t>
  </si>
  <si>
    <t>SPK0000439</t>
  </si>
  <si>
    <t>KARET REM DEPAN SC 30263 R</t>
  </si>
  <si>
    <t>KARET REM DPN 36160 HINO DYNA</t>
  </si>
  <si>
    <t>SPK0000441</t>
  </si>
  <si>
    <t>KARET REM DPN BLK PS100</t>
  </si>
  <si>
    <t>SPK0000442</t>
  </si>
  <si>
    <t>KARET REM DPN L300 MB193530</t>
  </si>
  <si>
    <t>KARET REM HINO AK SC 80933</t>
  </si>
  <si>
    <t>KARET REM LOHAN SC 80209</t>
  </si>
  <si>
    <t>KARET REM NISSAN PKC SC 50433R</t>
  </si>
  <si>
    <t>KARET STOPPER MB 185374</t>
  </si>
  <si>
    <t>SPK0000447</t>
  </si>
  <si>
    <t>KARET TEBENG 30Z04 PK215</t>
  </si>
  <si>
    <t>SPK0000449</t>
  </si>
  <si>
    <t>KING PEN</t>
  </si>
  <si>
    <t>KING PEN NISSAN PK215</t>
  </si>
  <si>
    <t>SPK0000451</t>
  </si>
  <si>
    <t>KING PEN SET JO8C/HO7D</t>
  </si>
  <si>
    <t>SPK0000452</t>
  </si>
  <si>
    <t>KING PEN SET LOHAN</t>
  </si>
  <si>
    <t>SPK0000453</t>
  </si>
  <si>
    <t>KINGPEN OKAYAMA PS190</t>
  </si>
  <si>
    <t>SPK0000454</t>
  </si>
  <si>
    <t>KIPAS RADIATOR Z5574 PK215</t>
  </si>
  <si>
    <t>SPK0000455</t>
  </si>
  <si>
    <t>KLAKSON PANJANG</t>
  </si>
  <si>
    <t>KNOP DOOR LOCK 18-97859 070-0</t>
  </si>
  <si>
    <t>SPK0000457</t>
  </si>
  <si>
    <t>KNOS 30Z60 PK211</t>
  </si>
  <si>
    <t>SPK0000458</t>
  </si>
  <si>
    <t>KOPEL 1,K12</t>
  </si>
  <si>
    <t>LAKER RODA TRA 181504 KOYO</t>
  </si>
  <si>
    <t>SPM0000460</t>
  </si>
  <si>
    <t>MASTER CYL BRAKE NISSN</t>
  </si>
  <si>
    <t>SPM0000461</t>
  </si>
  <si>
    <t>MASTER REM</t>
  </si>
  <si>
    <t>METAL DUDUK ME 999385</t>
  </si>
  <si>
    <t>SPM0000463</t>
  </si>
  <si>
    <t>METAL JLN 6D16</t>
  </si>
  <si>
    <t>METAL ME995149</t>
  </si>
  <si>
    <t>MIRROR ROOM 18-97868 348-2</t>
  </si>
  <si>
    <t>SPM0000466</t>
  </si>
  <si>
    <t>MOULDING ASSY DOOR</t>
  </si>
  <si>
    <t>SPM0000467</t>
  </si>
  <si>
    <t>MUR BAUT RODA 5-44347004-0</t>
  </si>
  <si>
    <t>SPN0000468</t>
  </si>
  <si>
    <t>NAP RODA BLKNG BISON</t>
  </si>
  <si>
    <t>NEPEL EXHAUSE BRAKE PK215</t>
  </si>
  <si>
    <t>SPN0000470</t>
  </si>
  <si>
    <t>NEPEL GEMUK LURUS 10MM MERCY</t>
  </si>
  <si>
    <t>SPN0000471</t>
  </si>
  <si>
    <t>NEPEL SAMBUNGAN PLASTIK 10MM</t>
  </si>
  <si>
    <t>SPN0000472</t>
  </si>
  <si>
    <t>NEPEL SAMBUNGAN PLASTIK 6MM</t>
  </si>
  <si>
    <t>SPN0000473</t>
  </si>
  <si>
    <t>NEPEL SAMBUNGAN PLASTIK 8MM</t>
  </si>
  <si>
    <t>SPN0000474</t>
  </si>
  <si>
    <t>NEPEL SAMBUNGAN TURBO PK215</t>
  </si>
  <si>
    <t>SPN0000475</t>
  </si>
  <si>
    <t>NEPEL TURBO PK215</t>
  </si>
  <si>
    <t>SPN0000476</t>
  </si>
  <si>
    <t>NOZLE 6D22</t>
  </si>
  <si>
    <t>NOZZEL DLLA157SND250</t>
  </si>
  <si>
    <t>SPN0000478</t>
  </si>
  <si>
    <t>NOZZLE DLLA 140SN983</t>
  </si>
  <si>
    <t>SPO0000479</t>
  </si>
  <si>
    <t>ODOPLER 2853</t>
  </si>
  <si>
    <t>SPO0000480</t>
  </si>
  <si>
    <t>ODOPLER 5802</t>
  </si>
  <si>
    <t>OTOMATIS CLY BRAKE (1871) HINO 600635</t>
  </si>
  <si>
    <t>SPP0000482</t>
  </si>
  <si>
    <t>PAKU RIVET</t>
  </si>
  <si>
    <t>SPP0000483</t>
  </si>
  <si>
    <t>PALANGAN SATELIT RF8/CK12</t>
  </si>
  <si>
    <t>SPP0000484</t>
  </si>
  <si>
    <t>PANEL 55301-2080</t>
  </si>
  <si>
    <t>SPP0000485</t>
  </si>
  <si>
    <t>PCKG CARTER 6D16</t>
  </si>
  <si>
    <t>SPP0000486</t>
  </si>
  <si>
    <t>PCKG CARTER 911/OF/OHP/1521</t>
  </si>
  <si>
    <t>SPP0000487</t>
  </si>
  <si>
    <t>PCKG CARTER LOHAN</t>
  </si>
  <si>
    <t>PCKG CARTER PK215</t>
  </si>
  <si>
    <t>SPP0000489</t>
  </si>
  <si>
    <t>PCKG CYL HEAD</t>
  </si>
  <si>
    <t>SPP0000490</t>
  </si>
  <si>
    <t>PCKG DEKSEL (ME078707)</t>
  </si>
  <si>
    <t>SPP0000491</t>
  </si>
  <si>
    <t>PCKG MANIPOL API ME033495</t>
  </si>
  <si>
    <t>SPP0000492</t>
  </si>
  <si>
    <t>PCKG MANIPOL MINYAK ME073095</t>
  </si>
  <si>
    <t>SPP0000493</t>
  </si>
  <si>
    <t>PCKG TUTUP KLEP ME071653</t>
  </si>
  <si>
    <t>SPP0000494</t>
  </si>
  <si>
    <t>PEN PER BLKG AK3HR 1260</t>
  </si>
  <si>
    <t>SPP0000495</t>
  </si>
  <si>
    <t>PEN PER BLKNG (Z5002L) NISSAN</t>
  </si>
  <si>
    <t>SPP0000496</t>
  </si>
  <si>
    <t>PEN PER BLKNG (Z5002L) PK211</t>
  </si>
  <si>
    <t>SPP0000497</t>
  </si>
  <si>
    <t>PEN PER DPN 541215 Z5009</t>
  </si>
  <si>
    <t>PEN PER DPN BAG BLKNG HINO LOHAN</t>
  </si>
  <si>
    <t>PEN PER DPN BAGIAN BLKG FUSO</t>
  </si>
  <si>
    <t>PEN PER DPN BAGIAN DPN PS190</t>
  </si>
  <si>
    <t>PEN PER DPN PENDEK AK3HR 1561</t>
  </si>
  <si>
    <t>PEN PER DPN PENDEK LOHAN</t>
  </si>
  <si>
    <t>SPP0000503</t>
  </si>
  <si>
    <t>PEN PER PDK (MC 404416) FUSO FIGHTER</t>
  </si>
  <si>
    <t>SPP0000504</t>
  </si>
  <si>
    <t>PER BABON BLKG NISSAN</t>
  </si>
  <si>
    <t>SPP0000505</t>
  </si>
  <si>
    <t>PER BABON NISSAN</t>
  </si>
  <si>
    <t>SPP0000506</t>
  </si>
  <si>
    <t>PER BABON TRONTON</t>
  </si>
  <si>
    <t>SPP0000507</t>
  </si>
  <si>
    <t>PER BLK NO. 2</t>
  </si>
  <si>
    <t>SPP0000508</t>
  </si>
  <si>
    <t>PER BLKNG PJNG 145CM</t>
  </si>
  <si>
    <t>SPP0000509</t>
  </si>
  <si>
    <t>PER D.03511 NO.1</t>
  </si>
  <si>
    <t>SPP0000510</t>
  </si>
  <si>
    <t>PER DEPAN NISSAN</t>
  </si>
  <si>
    <t>SPP0000511</t>
  </si>
  <si>
    <t>PER DEPAN NO.1 PKC</t>
  </si>
  <si>
    <t>SPP0000512</t>
  </si>
  <si>
    <t>PER DEPAN NO.2 PKC</t>
  </si>
  <si>
    <t>SPP0000513</t>
  </si>
  <si>
    <t>PER DEPAN NO.3 PKC</t>
  </si>
  <si>
    <t>SPP0000514</t>
  </si>
  <si>
    <t>PER DPN KN.0017 NO.2 PS190</t>
  </si>
  <si>
    <t>SPP0000515</t>
  </si>
  <si>
    <t>PER DPN NO.1 PKC</t>
  </si>
  <si>
    <t>SPP0000516</t>
  </si>
  <si>
    <t>PER DUDUKAN CABIN BLKG PK215</t>
  </si>
  <si>
    <t>SPP0000517</t>
  </si>
  <si>
    <t>PER EXTRA K.01911 NO.1 PS190</t>
  </si>
  <si>
    <t>SPP0000518</t>
  </si>
  <si>
    <t>PER HELPER BLKG NO.3 105CM</t>
  </si>
  <si>
    <t>SPP0000519</t>
  </si>
  <si>
    <t>PER HELPER BLKG NO.4 102CM</t>
  </si>
  <si>
    <t>SPP0000520</t>
  </si>
  <si>
    <t>PER HELPER BLKG NO.5 92CM</t>
  </si>
  <si>
    <t>SPP0000521</t>
  </si>
  <si>
    <t>PER HELPER NO.1 NISSAN</t>
  </si>
  <si>
    <t>SPP0000522</t>
  </si>
  <si>
    <t>PER HELPER NO.5</t>
  </si>
  <si>
    <t>SPP0000523</t>
  </si>
  <si>
    <t>PER HELPER NO.5 PK215</t>
  </si>
  <si>
    <t>SPP0000524</t>
  </si>
  <si>
    <t>PER HELPER NO.6</t>
  </si>
  <si>
    <t>SPP0000525</t>
  </si>
  <si>
    <t>PER HELPER NO.7</t>
  </si>
  <si>
    <t>SPP0000526</t>
  </si>
  <si>
    <t>PER HN.0048 NO.2</t>
  </si>
  <si>
    <t>SPP0000527</t>
  </si>
  <si>
    <t>PER K.01911 NO.6 PS190</t>
  </si>
  <si>
    <t>PER K0015-3T L300</t>
  </si>
  <si>
    <t>SPP0000529</t>
  </si>
  <si>
    <t>PER K0015-3X L300</t>
  </si>
  <si>
    <t>PER KAMPAS DPN LOUHAN</t>
  </si>
  <si>
    <t>PER KAMPAS REM BLKG AK/LOHAN/PS190</t>
  </si>
  <si>
    <t>SPP0000533</t>
  </si>
  <si>
    <t>PIPA WATER PUMP PK215</t>
  </si>
  <si>
    <t>SPP0000534</t>
  </si>
  <si>
    <t>PLAT KOPLING</t>
  </si>
  <si>
    <t>SPP0000535</t>
  </si>
  <si>
    <t>PLAT KOPLING (DBL10-07100) TOYOTA</t>
  </si>
  <si>
    <t>SPP0000536</t>
  </si>
  <si>
    <t>PLAT KOPLING 14 PKC211</t>
  </si>
  <si>
    <t>PLAT KOPLING 15'' (E0490) HINO</t>
  </si>
  <si>
    <t>SPP0000538</t>
  </si>
  <si>
    <t>PLAT KOPLING 15 MITSUBISI</t>
  </si>
  <si>
    <t>PLAT KOPLING FIGHTER 15"</t>
  </si>
  <si>
    <t>SPP0000540</t>
  </si>
  <si>
    <t>PLAT KOPLING HINO LOHAN 15"</t>
  </si>
  <si>
    <t>SPP0000541</t>
  </si>
  <si>
    <t>PLAT KOPLING ISUZU PHANTER</t>
  </si>
  <si>
    <t>SPP0000542</t>
  </si>
  <si>
    <t>PLAT KOPLING ME 538228</t>
  </si>
  <si>
    <t>SPP0000543</t>
  </si>
  <si>
    <t>PLAT KOPLING PS 110</t>
  </si>
  <si>
    <t>SPP0000544</t>
  </si>
  <si>
    <t>PLAT KOPLING PS190</t>
  </si>
  <si>
    <t>PLAT TATAKAN HANGER NISSAN</t>
  </si>
  <si>
    <t>POMPA POWER STERING</t>
  </si>
  <si>
    <t>SPP0000547</t>
  </si>
  <si>
    <t>PUSH STEP Z5003 LH</t>
  </si>
  <si>
    <t>SPR0000549</t>
  </si>
  <si>
    <t>R/K REM DPN/CAPLIER L300</t>
  </si>
  <si>
    <t>RADIATOR (5710) HINO FM250</t>
  </si>
  <si>
    <t>RADIATOR ASSY PK215</t>
  </si>
  <si>
    <t>SPR0000552</t>
  </si>
  <si>
    <t>RADIATOR COOLANT</t>
  </si>
  <si>
    <t>RELAY HINO</t>
  </si>
  <si>
    <t>SPR0000554</t>
  </si>
  <si>
    <t>RING 30207 PK215</t>
  </si>
  <si>
    <t>RING GIGI SATELIT BSR 6D16</t>
  </si>
  <si>
    <t>RING GIGI SATELIT GENJO BSR</t>
  </si>
  <si>
    <t>SPR0000557</t>
  </si>
  <si>
    <t>RING GIGI SATELIT GENJO KCL</t>
  </si>
  <si>
    <t>RING GIGI SATELIT KCL 6D16</t>
  </si>
  <si>
    <t>RING GIGI SATELIT NSS</t>
  </si>
  <si>
    <t>SPR0000560</t>
  </si>
  <si>
    <t>RING GIGI SATELIT SDG</t>
  </si>
  <si>
    <t>SPR0000561</t>
  </si>
  <si>
    <t>RING KIPAS RADIATOR Z5666 PK215</t>
  </si>
  <si>
    <t>SPR0000562</t>
  </si>
  <si>
    <t>RING PINION LOUHAN</t>
  </si>
  <si>
    <t>SPR0000563</t>
  </si>
  <si>
    <t>RING PISTON 6D16</t>
  </si>
  <si>
    <t>SPR0000564</t>
  </si>
  <si>
    <t>RING PISTON PK215</t>
  </si>
  <si>
    <t>SPR0000565</t>
  </si>
  <si>
    <t>RIVET MODEL BAUT NISSAN</t>
  </si>
  <si>
    <t>SPR0000566</t>
  </si>
  <si>
    <t>RK AIR MASTER (5362)HINO LOHAN KW 2 4406</t>
  </si>
  <si>
    <t>RK AIR MASTER (5362)HINO LOHAN ORI</t>
  </si>
  <si>
    <t>SPR0000568</t>
  </si>
  <si>
    <t>RK AIR MASTER 9323-3811</t>
  </si>
  <si>
    <t>SPR0000569</t>
  </si>
  <si>
    <t>RK AIR MASTER FIGHTER</t>
  </si>
  <si>
    <t>SPR0000570</t>
  </si>
  <si>
    <t>RK AIR MASTER FIGHTER 9323-3507</t>
  </si>
  <si>
    <t>SPR0000571</t>
  </si>
  <si>
    <t>RK BOOSTER KOPLING RF8 (9354-0556)</t>
  </si>
  <si>
    <t>SPR0000572</t>
  </si>
  <si>
    <t>RK CLUTCH BOSTER PISTON BSR</t>
  </si>
  <si>
    <t>SPR0000573</t>
  </si>
  <si>
    <t>RK CLUTCH/BOOTER 90MM 9364-0984</t>
  </si>
  <si>
    <t>SPR0000574</t>
  </si>
  <si>
    <t>RK FOOT BRAKE 44069 -3590</t>
  </si>
  <si>
    <t>SPR0000575</t>
  </si>
  <si>
    <t>RK FOOT BRAKE 45101 -Z9528</t>
  </si>
  <si>
    <t>SPR0000576</t>
  </si>
  <si>
    <t>RK FOOT BRAKE HINO LOHAN PKC/FM60 47069-</t>
  </si>
  <si>
    <t>SPR0000577</t>
  </si>
  <si>
    <t>RK FOOT BRAKE PS 190 9324-2046</t>
  </si>
  <si>
    <t>SPR0000578</t>
  </si>
  <si>
    <t>RK FOOT BRAKE Z9528 PKC/UREO ORI</t>
  </si>
  <si>
    <t>SPR0000579</t>
  </si>
  <si>
    <t>RK KOPLING ATAS HINO</t>
  </si>
  <si>
    <t>SPR0000580</t>
  </si>
  <si>
    <t>RK KOPLING BWH HINO</t>
  </si>
  <si>
    <t>SPR0000581</t>
  </si>
  <si>
    <t>RK MASTER KOPLING ATAS 15"PS190 46801-NY</t>
  </si>
  <si>
    <t>SPR0000582</t>
  </si>
  <si>
    <t>RK MASTER REM W/O PISTON 1,1/2' 911</t>
  </si>
  <si>
    <t>SPR0000583</t>
  </si>
  <si>
    <t>RK RELAY VALVE 1040 LOHAN</t>
  </si>
  <si>
    <t>SPR0000584</t>
  </si>
  <si>
    <t>RK WATER PUMP FUSO 2058-2062</t>
  </si>
  <si>
    <t>SPR0000585</t>
  </si>
  <si>
    <t>RODA HAND PALLET BLACK</t>
  </si>
  <si>
    <t>RUBBER BUSHING/KARET TRONTON</t>
  </si>
  <si>
    <t>SPR0000587</t>
  </si>
  <si>
    <t>RUBBER GREASE</t>
  </si>
  <si>
    <t>SPR0000588</t>
  </si>
  <si>
    <t>RUMAH BLOWER AC HINO</t>
  </si>
  <si>
    <t>SPR0000589</t>
  </si>
  <si>
    <t>RUMAH FILTER UDARA HINO (E0021)</t>
  </si>
  <si>
    <t>SPR0000590</t>
  </si>
  <si>
    <t>RUMAH THERMOSTAT 911</t>
  </si>
  <si>
    <t>SPS0000591</t>
  </si>
  <si>
    <t>SARINGAN OLI 2391L</t>
  </si>
  <si>
    <t>SEAL BOSPOM NOK AD21941</t>
  </si>
  <si>
    <t>SEAL GARDAN  FUSO 03434-1650</t>
  </si>
  <si>
    <t>SPS0000594</t>
  </si>
  <si>
    <t>SEAL KLEP 100PS</t>
  </si>
  <si>
    <t>SPS0000595</t>
  </si>
  <si>
    <t>SEAL RODA BELAKANG GIGA</t>
  </si>
  <si>
    <t>SEAL RODA BLK LUAR 047</t>
  </si>
  <si>
    <t>SPS0000597</t>
  </si>
  <si>
    <t>SEAL RODA DEPAN LOUHAN 9828-80114</t>
  </si>
  <si>
    <t>SEAL RODA DLM 046</t>
  </si>
  <si>
    <t>SPS0000599</t>
  </si>
  <si>
    <t>SEAT TRUNION</t>
  </si>
  <si>
    <t>SPS0000600</t>
  </si>
  <si>
    <t>SELANG COMPRESOR</t>
  </si>
  <si>
    <t>SPS0000601</t>
  </si>
  <si>
    <t>SELANG INTER PDK HITAM 5505 PK215</t>
  </si>
  <si>
    <t>SPS0000602</t>
  </si>
  <si>
    <t>SELANG INTER PJNG 5515 PK215</t>
  </si>
  <si>
    <t>SPS0000603</t>
  </si>
  <si>
    <t>SELANG INTERCOLLAR Z5519</t>
  </si>
  <si>
    <t>SPS0000604</t>
  </si>
  <si>
    <t>SELANG POMPA POWER NISSAN</t>
  </si>
  <si>
    <t>SPS0000605</t>
  </si>
  <si>
    <t>SELANG REM DPN Z0013 PK215</t>
  </si>
  <si>
    <t>SPS0000606</t>
  </si>
  <si>
    <t>SELANG UDARA INTERCOLER 6DC9/5D40</t>
  </si>
  <si>
    <t>SPS0000607</t>
  </si>
  <si>
    <t>SELANG UDARA NISSAN PK215</t>
  </si>
  <si>
    <t>SPS0000608</t>
  </si>
  <si>
    <t>SELVO BILTUP</t>
  </si>
  <si>
    <t>SPS0000609</t>
  </si>
  <si>
    <t>SELVO NISSAN</t>
  </si>
  <si>
    <t>SPS0000610</t>
  </si>
  <si>
    <t>SEPATU KAMPAS REM BLK GENJO</t>
  </si>
  <si>
    <t>SPS0000611</t>
  </si>
  <si>
    <t>SEPATU KAMPAS REM BLK HINO LOHAN FG 210</t>
  </si>
  <si>
    <t>SPS0000612</t>
  </si>
  <si>
    <t>SEPATU KAMPAS REM BLK LOHAN</t>
  </si>
  <si>
    <t>SPS0000613</t>
  </si>
  <si>
    <t>SEPATU KAMPAS REM BLK ML 587659</t>
  </si>
  <si>
    <t>SPS0000614</t>
  </si>
  <si>
    <t>SEPATU KAMPAS REM BLKG 223</t>
  </si>
  <si>
    <t>SPS0000615</t>
  </si>
  <si>
    <t>SEPATU KAMPAS REM BLKG 3090</t>
  </si>
  <si>
    <t>SPS0000616</t>
  </si>
  <si>
    <t>SEPATU KAMPAS REM BLKNG PS190</t>
  </si>
  <si>
    <t>SEPATU KAMPAS REM DPN PS190</t>
  </si>
  <si>
    <t>SPS0000618</t>
  </si>
  <si>
    <t>SEPATU KMPS BLK LOUHAN</t>
  </si>
  <si>
    <t>SPS0000619</t>
  </si>
  <si>
    <t>SEPATU KMPS REM BLKG LOHAN FG-235</t>
  </si>
  <si>
    <t>SERVO (1459)</t>
  </si>
  <si>
    <t>SPS0000621</t>
  </si>
  <si>
    <t>SHOCBEKER CABIN 30Z05 PK215</t>
  </si>
  <si>
    <t>SPS0000622</t>
  </si>
  <si>
    <t>SHOCK ABSORBER DPN ASTRA</t>
  </si>
  <si>
    <t>SHOCK ABSORBER DPN LOHAN</t>
  </si>
  <si>
    <t>SPS0000624</t>
  </si>
  <si>
    <t>SHOCK ABSORBER DPN NISSAN</t>
  </si>
  <si>
    <t>SPS0000625</t>
  </si>
  <si>
    <t>SHOCK ABSORBER FUSO</t>
  </si>
  <si>
    <t>SPS0000626</t>
  </si>
  <si>
    <t>SIDE GEAR G N38423-NA002D</t>
  </si>
  <si>
    <t>SPS0000627</t>
  </si>
  <si>
    <t>SPEDOMETER ONLY PS190</t>
  </si>
  <si>
    <t>SPS0000628</t>
  </si>
  <si>
    <t>STIKER (8950 L) HINO 500</t>
  </si>
  <si>
    <t>SPS0000629</t>
  </si>
  <si>
    <t>SUNVISOR 17-11127 136-A</t>
  </si>
  <si>
    <t>SPS0000630</t>
  </si>
  <si>
    <t>SWITCH BRAKE NISSAN</t>
  </si>
  <si>
    <t>SPS0000631</t>
  </si>
  <si>
    <t>SWITCH EXHAUST BRAKE CK12</t>
  </si>
  <si>
    <t>SWITCH KLAKSON</t>
  </si>
  <si>
    <t>SPT0000633</t>
  </si>
  <si>
    <t>TIE ROD END 6D2D RH</t>
  </si>
  <si>
    <t>TIE ROD END LH (MC806270)</t>
  </si>
  <si>
    <t>TIE ROD END RH (MC806270)</t>
  </si>
  <si>
    <t>SPT0000636</t>
  </si>
  <si>
    <t>TORWN BAUT  BELAKANG</t>
  </si>
  <si>
    <t>SPT0000637</t>
  </si>
  <si>
    <t>TORWN BAUT  DPN NISAN</t>
  </si>
  <si>
    <t>SPT0000638</t>
  </si>
  <si>
    <t>TRAKBEL (SABUK PENGIKAT TERPAL BLK)</t>
  </si>
  <si>
    <t>TROMOL BLK 6D16/PS190</t>
  </si>
  <si>
    <t>SPT0000640</t>
  </si>
  <si>
    <t>TROMOL BLK FF/FL AK</t>
  </si>
  <si>
    <t>SPT0000641</t>
  </si>
  <si>
    <t>TROMOL BLK PS</t>
  </si>
  <si>
    <t>SPT0000642</t>
  </si>
  <si>
    <t>TROMOL BLK PS190</t>
  </si>
  <si>
    <t>TROMOL BLK TOYOTA DYNA XT LONG</t>
  </si>
  <si>
    <t>TROMOL BLKG 4440 LOHAN</t>
  </si>
  <si>
    <t>SPT0000645</t>
  </si>
  <si>
    <t>TROMOL BLKG CK12</t>
  </si>
  <si>
    <t>TROMOL DPN FIGHTER PS190</t>
  </si>
  <si>
    <t>SPT0000647</t>
  </si>
  <si>
    <t>TRUN BAUT M 12X8"</t>
  </si>
  <si>
    <t>TRUNT BAUT PASANGAN</t>
  </si>
  <si>
    <t>SPT0000649</t>
  </si>
  <si>
    <t>TURN BAUT DPN HINO LOHAN</t>
  </si>
  <si>
    <t>SPT0000650</t>
  </si>
  <si>
    <t>TURN BAUT HINO DEPAN</t>
  </si>
  <si>
    <t>SPT0000651</t>
  </si>
  <si>
    <t>TURN BAUT TRONTON</t>
  </si>
  <si>
    <t>SPT0000652</t>
  </si>
  <si>
    <t>TURUN BAUT BLKG NISSAN</t>
  </si>
  <si>
    <t>SPT0000653</t>
  </si>
  <si>
    <t>TUTUP TANGKI SOLAR HINO W/KEY</t>
  </si>
  <si>
    <t>SPT0000654</t>
  </si>
  <si>
    <t>TUTUP TANGKI SOLAR NISSAN</t>
  </si>
  <si>
    <t>SPV0000655</t>
  </si>
  <si>
    <t>VACUM/SERVO MB162461 PS100</t>
  </si>
  <si>
    <t>SPV0000656</t>
  </si>
  <si>
    <t>VANBELT ME 900712</t>
  </si>
  <si>
    <t>VIP REMOVER</t>
  </si>
  <si>
    <t>SPW0000658</t>
  </si>
  <si>
    <t>WASHER PINION 38426-90008</t>
  </si>
  <si>
    <t>SPW0000659</t>
  </si>
  <si>
    <t>WD 40</t>
  </si>
  <si>
    <t>SPW0000660</t>
  </si>
  <si>
    <t>WHEEL CYLINDER 133 LOHAN</t>
  </si>
  <si>
    <t>SPW0000661</t>
  </si>
  <si>
    <t>WHEEL CYLINDER 134 LOHAN</t>
  </si>
  <si>
    <t>SPW0000662</t>
  </si>
  <si>
    <t>WHEEL CYLINDER 135 LOHAN</t>
  </si>
  <si>
    <t>WHEEL CYLINDER 136 LOHAN</t>
  </si>
  <si>
    <t>SPW0000664</t>
  </si>
  <si>
    <t>WHEEL CYLINDER 310 CB.87</t>
  </si>
  <si>
    <t>WIPER BLADE 26"</t>
  </si>
  <si>
    <t>WIPER BLADE ASSY NISSAN</t>
  </si>
  <si>
    <t>SPW0000667</t>
  </si>
  <si>
    <t>WIPER LINK ASSY NISSAN</t>
  </si>
  <si>
    <t>SPW0000668</t>
  </si>
  <si>
    <t>WOREM STIR ISUZU BISON</t>
  </si>
  <si>
    <t>SPW0000669</t>
  </si>
  <si>
    <t>WORM STEER 911</t>
  </si>
  <si>
    <t>TRAY NILLON</t>
  </si>
  <si>
    <t>TIE ROD END RH PK215</t>
  </si>
  <si>
    <t>TIE ROD END LH PK215</t>
  </si>
  <si>
    <t>KARET STOPPER BLK PK215</t>
  </si>
  <si>
    <t>PEN PER BELAKANG Z5001B PK215</t>
  </si>
  <si>
    <t>SPK0000709</t>
  </si>
  <si>
    <t>KARET KOPEL ASSY PS190</t>
  </si>
  <si>
    <t>BUSHING PEN PER NISSAN PK215</t>
  </si>
  <si>
    <t>FILTER SOLAR ATAS HINO 240 INJECTION</t>
  </si>
  <si>
    <t>FILTER SOLAR BWH HINO 240 JAB00 INJECT</t>
  </si>
  <si>
    <t>FILTER SOLAR BWH HINO 240 LBH30 INJECT</t>
  </si>
  <si>
    <t>SPP0000715</t>
  </si>
  <si>
    <t>PEN PER BLK NISSAN PK215</t>
  </si>
  <si>
    <t>KAMPAS REM DEPAN GIGA</t>
  </si>
  <si>
    <t>BND0000717</t>
  </si>
  <si>
    <t>DC RR9 1100-20</t>
  </si>
  <si>
    <t>SPL0000718</t>
  </si>
  <si>
    <t>LAHER GANTUNG NISSAN PK215</t>
  </si>
  <si>
    <t>BHS0000719</t>
  </si>
  <si>
    <t>SOKET</t>
  </si>
  <si>
    <t>BHK0000720</t>
  </si>
  <si>
    <t>KLEM AKI</t>
  </si>
  <si>
    <t>BHK0000721</t>
  </si>
  <si>
    <t>KABEL 8 MM</t>
  </si>
  <si>
    <t>BHK0000722</t>
  </si>
  <si>
    <t>KABEL 5 MM</t>
  </si>
  <si>
    <t>BHK0000723</t>
  </si>
  <si>
    <t>KABEL 11/4 MM</t>
  </si>
  <si>
    <t>BHT0000724</t>
  </si>
  <si>
    <t>TERMINAL</t>
  </si>
  <si>
    <t>BHS0000725</t>
  </si>
  <si>
    <t>SOKET ISI 6</t>
  </si>
  <si>
    <t>BHS0000727</t>
  </si>
  <si>
    <t>SAKLAR PIANO</t>
  </si>
  <si>
    <t>BHS0000728</t>
  </si>
  <si>
    <t>SELONGSONG KABEL SPIRAL 10 MM</t>
  </si>
  <si>
    <t>SPS0000729</t>
  </si>
  <si>
    <t>SELONGSONG KABEL SPIRAL 13 MM</t>
  </si>
  <si>
    <t>SPM0000730</t>
  </si>
  <si>
    <t>MATAHARI PS120</t>
  </si>
  <si>
    <t>SPD0000731</t>
  </si>
  <si>
    <t>DREGLAHER PS120 NSK</t>
  </si>
  <si>
    <t>SPP0000732</t>
  </si>
  <si>
    <t>PLAT KOPLING PS120</t>
  </si>
  <si>
    <t>BHO0000733</t>
  </si>
  <si>
    <t>OLI REM FASTRON</t>
  </si>
  <si>
    <t>SPL0000734</t>
  </si>
  <si>
    <t>LAMPU STOP ASSY L300</t>
  </si>
  <si>
    <t>BHB0000735</t>
  </si>
  <si>
    <t>BOHLAM H3 HELLA</t>
  </si>
  <si>
    <t>SPS0000736</t>
  </si>
  <si>
    <t>SWITCH STATER PS</t>
  </si>
  <si>
    <t>SPB0000737</t>
  </si>
  <si>
    <t>BENDIX PS120</t>
  </si>
  <si>
    <t>SPG0000738</t>
  </si>
  <si>
    <t>GIGI BENDIX</t>
  </si>
  <si>
    <t>SPH0000739</t>
  </si>
  <si>
    <t>HOLDER STATER</t>
  </si>
  <si>
    <t>BHF0000740</t>
  </si>
  <si>
    <t>FIBER BLOWER</t>
  </si>
  <si>
    <t>SPC0000741</t>
  </si>
  <si>
    <t>CUL STATER</t>
  </si>
  <si>
    <t>SPK0000742</t>
  </si>
  <si>
    <t>KLAKSON 12 VOLT</t>
  </si>
  <si>
    <t>SPK0000743</t>
  </si>
  <si>
    <t>KNALPOT COLT DIESELT</t>
  </si>
  <si>
    <t>SPK0000744</t>
  </si>
  <si>
    <t>PCKG AS RODA</t>
  </si>
  <si>
    <t>SPP0000746</t>
  </si>
  <si>
    <t>PER BLK NO.2 MITSUBISHI</t>
  </si>
  <si>
    <t>PER GANDENGAN E07009-1200</t>
  </si>
  <si>
    <t>SPP0000748</t>
  </si>
  <si>
    <t>PER DPN NO.2 MITSUBISHI FE 144</t>
  </si>
  <si>
    <t>SPL0000749</t>
  </si>
  <si>
    <t>LAMPU STOP LH TOYOTA DYNA</t>
  </si>
  <si>
    <t>SPL0000750</t>
  </si>
  <si>
    <t>LAMPU STOP RH TOYOTA DYNA</t>
  </si>
  <si>
    <t>SPK0000751</t>
  </si>
  <si>
    <t>KACA SPION RH L300</t>
  </si>
  <si>
    <t>BHA0000752</t>
  </si>
  <si>
    <t>AIR ACCU KECIL</t>
  </si>
  <si>
    <t>SPB0000753</t>
  </si>
  <si>
    <t>BEARING RODA DPN 32208 JR</t>
  </si>
  <si>
    <t>BEARING RODA DPN 32206 JR</t>
  </si>
  <si>
    <t>SPB0000755</t>
  </si>
  <si>
    <t>BEARING RODA BLK DLM 30212 PS 136/120</t>
  </si>
  <si>
    <t>SPB0000756</t>
  </si>
  <si>
    <t>BEARING W/PUMP KECIL 6203 2R SR C3</t>
  </si>
  <si>
    <t>SPB0000757</t>
  </si>
  <si>
    <t>BEARING RODA BLK LUAR 30211 PS-136</t>
  </si>
  <si>
    <t>SPF0000759</t>
  </si>
  <si>
    <t>FILTER OLI COLT DIESELT PS100</t>
  </si>
  <si>
    <t>SPF0000760</t>
  </si>
  <si>
    <t>FILTER SOLAR ATAS COLT DIESELT PS100</t>
  </si>
  <si>
    <t>BHL0000761</t>
  </si>
  <si>
    <t>LAMPU LED TRAILER</t>
  </si>
  <si>
    <t>SPK0000762</t>
  </si>
  <si>
    <t>KAMPAS REM DPN ENGKEL FE304/RAGAZA</t>
  </si>
  <si>
    <t>SPK0000763</t>
  </si>
  <si>
    <t>KAMPAS REM BLK ENGKEL FE304/RAGAZA</t>
  </si>
  <si>
    <t>SPK0000764</t>
  </si>
  <si>
    <t>KING PEN SET COLT DIESELT/FE304 RAGAZA</t>
  </si>
  <si>
    <t>SPT0000765</t>
  </si>
  <si>
    <t>TIE ROD END LH COLT DIESELT/FE304</t>
  </si>
  <si>
    <t>SPT0000766</t>
  </si>
  <si>
    <t>TIE ROD END RH COLT DIESELT/FE304</t>
  </si>
  <si>
    <t>SPS0000767</t>
  </si>
  <si>
    <t>SHOCKBREAKER ASSY DPN FE304/RAGAZA</t>
  </si>
  <si>
    <t>SPS0000768</t>
  </si>
  <si>
    <t>SHOCKBREAKER KA 2006</t>
  </si>
  <si>
    <t>SPM0000769</t>
  </si>
  <si>
    <t>MASTER KOPLING BWH ENGKEL</t>
  </si>
  <si>
    <t>SPB0000770</t>
  </si>
  <si>
    <t>BUSHING PER DPN/BLK FE304/PS100</t>
  </si>
  <si>
    <t>MASTER KOPLING ATAS ME 607345</t>
  </si>
  <si>
    <t>SPO0000772</t>
  </si>
  <si>
    <t>OLI SEAL KRUK AS BLK COLT DIESELT</t>
  </si>
  <si>
    <t>SPM0000773</t>
  </si>
  <si>
    <t>MASTER WHEEL CYL MB 060308 L300</t>
  </si>
  <si>
    <t>SPM0000774</t>
  </si>
  <si>
    <t>MASTER WHEEL CYL MB 060309 L300</t>
  </si>
  <si>
    <t>SPM0000775</t>
  </si>
  <si>
    <t>MASTER WHEEL CYL MT 321692 L300</t>
  </si>
  <si>
    <t>SPM0000776</t>
  </si>
  <si>
    <t>MASTER WHEEL CYL MT 321695 L300</t>
  </si>
  <si>
    <t>SPJ0000777</t>
  </si>
  <si>
    <t>JOINT KOPEL GUM 93 FE304/ENGKEL 2005</t>
  </si>
  <si>
    <t>SPW0000778</t>
  </si>
  <si>
    <t>WATER PUMP ME 993513 RAGAZA</t>
  </si>
  <si>
    <t>SPR0000779</t>
  </si>
  <si>
    <t>RING SOLAR TEMBAGA 12MM MITSUBISHI</t>
  </si>
  <si>
    <t>SPL0000780</t>
  </si>
  <si>
    <t>LAMPU DEPAN FE304/RAGAZA ENGKEL 2000</t>
  </si>
  <si>
    <t>SPP0000781</t>
  </si>
  <si>
    <t>PCKG KNALPOT DEPAN</t>
  </si>
  <si>
    <t>SPP0000782</t>
  </si>
  <si>
    <t>PIPA KNALPOT DEPAN PS100/FE304</t>
  </si>
  <si>
    <t>SPO0000783</t>
  </si>
  <si>
    <t>OLI SEAL RODA DPN PS100/FE304</t>
  </si>
  <si>
    <t>SPO0000784</t>
  </si>
  <si>
    <t>OLI SEAL KRUK AS DPN COLT DIESELT</t>
  </si>
  <si>
    <t>SPO0000785</t>
  </si>
  <si>
    <t>OLI SEAL RODA BLK LUAR COLT DIESELT</t>
  </si>
  <si>
    <t>SPO0000786</t>
  </si>
  <si>
    <t>OLI SEAL RODA BLK DLM MB 161152 COLT</t>
  </si>
  <si>
    <t>SPR0000787</t>
  </si>
  <si>
    <t>RING "14" LAPIS KARET</t>
  </si>
  <si>
    <t>SPP0000788</t>
  </si>
  <si>
    <t>PER DPN NO.2 MITSUBISHI RAGAZA</t>
  </si>
  <si>
    <t>KARET ENGINE MOUNTING DPN</t>
  </si>
  <si>
    <t>SPK0000790</t>
  </si>
  <si>
    <t>KARET ENGINE MOUNTING DPN COLT</t>
  </si>
  <si>
    <t>SPB0000791</t>
  </si>
  <si>
    <t>BUSHING STANG VERS 02682 60860 PS100</t>
  </si>
  <si>
    <t>KARET GARPU PS100</t>
  </si>
  <si>
    <t>SPB0000793</t>
  </si>
  <si>
    <t>BEHEL PER DPN 9/16X4X2 3/4 COLT</t>
  </si>
  <si>
    <t>SPP0000794</t>
  </si>
  <si>
    <t>PCKG AS RODA COLT DIESELT</t>
  </si>
  <si>
    <t>SPB0000795</t>
  </si>
  <si>
    <t>BOHLAM H4</t>
  </si>
  <si>
    <t>SPC0000796</t>
  </si>
  <si>
    <t>CENTRE BOLT BLK M10X4 ALL</t>
  </si>
  <si>
    <t>SPK0000797</t>
  </si>
  <si>
    <t>KARET REM BLK SC20253R CANTER</t>
  </si>
  <si>
    <t>SPP0000798</t>
  </si>
  <si>
    <t>PEN PER BLK BAG ATAS FE304/RAGAZA</t>
  </si>
  <si>
    <t>SPK0000799</t>
  </si>
  <si>
    <t>KARET REM DPN 1 1/4 FE304/RAGAZA</t>
  </si>
  <si>
    <t>SPK0000800</t>
  </si>
  <si>
    <t>KARET SHOCKBREAKER L300</t>
  </si>
  <si>
    <t>SPK0000801</t>
  </si>
  <si>
    <t>KARET STOPPER BLK FE304/RAGAZA</t>
  </si>
  <si>
    <t>SPP0000802</t>
  </si>
  <si>
    <t>PEN PER BLK BAG BWH FE304/ENGKEL</t>
  </si>
  <si>
    <t>SPL0000803</t>
  </si>
  <si>
    <t>LAMPU PLAT NOMER FE304/RAGAZA</t>
  </si>
  <si>
    <t>SPL0000804</t>
  </si>
  <si>
    <t>LAMPU DEPAN RH FE304/ENGKEL 2000</t>
  </si>
  <si>
    <t>SPL0000805</t>
  </si>
  <si>
    <t>LAMPU DEPAN LH FE304/RAGAZA ENGKEL</t>
  </si>
  <si>
    <t>SPK0000806</t>
  </si>
  <si>
    <t>KARET STOPPER BLK ENGKEL PS100</t>
  </si>
  <si>
    <t>SPS0000807</t>
  </si>
  <si>
    <t>SELANG RADIATOR BAWAH COLT DIESELT</t>
  </si>
  <si>
    <t>SPG0000808</t>
  </si>
  <si>
    <t>GIGI FLYWHEEL PS100</t>
  </si>
  <si>
    <t>SPB0000809</t>
  </si>
  <si>
    <t>BEARING RODA DPN 32206 PS100</t>
  </si>
  <si>
    <t>BEARING 6203-C3</t>
  </si>
  <si>
    <t>SPV0000811</t>
  </si>
  <si>
    <t>VANBELT PS100</t>
  </si>
  <si>
    <t>SPS0000812</t>
  </si>
  <si>
    <t>SELANG ALTENATOR L300 PS100</t>
  </si>
  <si>
    <t>SPS0000813</t>
  </si>
  <si>
    <t>SELANG RADIATOR ATAS COLT DIESELT</t>
  </si>
  <si>
    <t>SPT0000814</t>
  </si>
  <si>
    <t>TUTUP LAHER RODA DEPAN PS100/FE104</t>
  </si>
  <si>
    <t>SPS0000815</t>
  </si>
  <si>
    <t>SEAL TUTUP KLEP 608E0 FE304/2000</t>
  </si>
  <si>
    <t>SPS0000816</t>
  </si>
  <si>
    <t>SELANG BLOWER BWH COLT DIESELT</t>
  </si>
  <si>
    <t>SPP0000817</t>
  </si>
  <si>
    <t>PLAFON COLT DIESELT</t>
  </si>
  <si>
    <t>SPS0000818</t>
  </si>
  <si>
    <t>SHOCK ABSORBER KA 2609 FE304/2000</t>
  </si>
  <si>
    <t>SPP0000819</t>
  </si>
  <si>
    <t>PEN PER DPN PS100</t>
  </si>
  <si>
    <t>SPS0000820</t>
  </si>
  <si>
    <t>SWITCH OLI FUSO PS100/FE304/ENGKEL</t>
  </si>
  <si>
    <t>SPK0000821</t>
  </si>
  <si>
    <t>KARET STOPPER DPD PS100</t>
  </si>
  <si>
    <t>SPK0000822</t>
  </si>
  <si>
    <t>KLEM SELANG 3"</t>
  </si>
  <si>
    <t>SPK0000823</t>
  </si>
  <si>
    <t>KLEM SELANG 2"</t>
  </si>
  <si>
    <t>SPS0000824</t>
  </si>
  <si>
    <t>SHOCKBREAKER BLK ENGKEL COLT</t>
  </si>
  <si>
    <t>SPP0000825</t>
  </si>
  <si>
    <t>PEN PER BLK PS100/FE104 ENGKEL</t>
  </si>
  <si>
    <t>SPV0000826</t>
  </si>
  <si>
    <t>VANBELT A-41</t>
  </si>
  <si>
    <t>SPV0000827</t>
  </si>
  <si>
    <t>VANBELT L039</t>
  </si>
  <si>
    <t>SPH0000828</t>
  </si>
  <si>
    <t>HOOK</t>
  </si>
  <si>
    <t>SPB0000829</t>
  </si>
  <si>
    <t>BOHLAM H4 12V HELLA</t>
  </si>
  <si>
    <t>SPB0000830</t>
  </si>
  <si>
    <t>BOX KODOK</t>
  </si>
  <si>
    <t>SPS0000831</t>
  </si>
  <si>
    <t>SKUN KABEL ACCU KECIL PUTIH</t>
  </si>
  <si>
    <t>SPC0000832</t>
  </si>
  <si>
    <t>CABLE LAMPU BIRU</t>
  </si>
  <si>
    <t>SPC0000833</t>
  </si>
  <si>
    <t>CABLE LAMPU KUNING</t>
  </si>
  <si>
    <t>SPC0000834</t>
  </si>
  <si>
    <t>CABLE LAMPU HITAM</t>
  </si>
  <si>
    <t>SPC0000835</t>
  </si>
  <si>
    <t>CABLE LAMPU PUTIH</t>
  </si>
  <si>
    <t>SPC0000836</t>
  </si>
  <si>
    <t>CABLE LAMPU ORANGE AVSS 1.25</t>
  </si>
  <si>
    <t>SPC0000837</t>
  </si>
  <si>
    <t>CABLE LAMPU MERAH</t>
  </si>
  <si>
    <t>BHC0000838</t>
  </si>
  <si>
    <t>CABLE ACCU 24V/200CM</t>
  </si>
  <si>
    <t>KLEM ACCU PLATINA</t>
  </si>
  <si>
    <t>BHT0000841</t>
  </si>
  <si>
    <t>TERMINAL KOLONG BAUT KUNCI 12</t>
  </si>
  <si>
    <t>BHT0000842</t>
  </si>
  <si>
    <t>TERMINAL H3555</t>
  </si>
  <si>
    <t>BHT0000843</t>
  </si>
  <si>
    <t>TERMINAL H2832</t>
  </si>
  <si>
    <t>BHT0000844</t>
  </si>
  <si>
    <t>TERMINAL H430 KUNCI 8</t>
  </si>
  <si>
    <t>BHT0000845</t>
  </si>
  <si>
    <t>TERMINAL H 1863 KUNCI 10</t>
  </si>
  <si>
    <t>SPS0000846</t>
  </si>
  <si>
    <t>SOCKET LAMPU SEAL BEAM K3+TERMINAL</t>
  </si>
  <si>
    <t>SPS0000847</t>
  </si>
  <si>
    <t>SOCKET KABEL K6+TERMINAL</t>
  </si>
  <si>
    <t>SPS0000848</t>
  </si>
  <si>
    <t>SOCKET KABEL K3+TERMINAL</t>
  </si>
  <si>
    <t>BHF0000849</t>
  </si>
  <si>
    <t>FUSE BOX</t>
  </si>
  <si>
    <t>SPR0000850</t>
  </si>
  <si>
    <t>RELLY HELLA 12V</t>
  </si>
  <si>
    <t>BHK0000851</t>
  </si>
  <si>
    <t>KABEL 1,5MM</t>
  </si>
  <si>
    <t>SPO0000852</t>
  </si>
  <si>
    <t>OLI SEAL ALTENATOR BESAR</t>
  </si>
  <si>
    <t>BHK0000853</t>
  </si>
  <si>
    <t>KLEM ACCU BSR</t>
  </si>
  <si>
    <t>BHS0000854</t>
  </si>
  <si>
    <t>SKUN ACCU TEMBAGA</t>
  </si>
  <si>
    <t>SPS0000855</t>
  </si>
  <si>
    <t>SWITCH TEMPERATUR COLT DIESELT</t>
  </si>
  <si>
    <t>SPC0000856</t>
  </si>
  <si>
    <t>COOL ALTENATOR ME 701400 COLT</t>
  </si>
  <si>
    <t>SPS0000857</t>
  </si>
  <si>
    <t>SWITCH OTOMATIS BRIKE FE304/RAGAZA</t>
  </si>
  <si>
    <t>SPO0000858</t>
  </si>
  <si>
    <t>OLI SEAL ALTENATOR KECIL FE304/RAGAZA</t>
  </si>
  <si>
    <t>SPB0000859</t>
  </si>
  <si>
    <t>BENDIX STATER FE304/RAGAZA ENGKEL</t>
  </si>
  <si>
    <t>SPS0000860</t>
  </si>
  <si>
    <t>SWITCH REM FE304/RAGAZA ENGKEL</t>
  </si>
  <si>
    <t>SPA0000861</t>
  </si>
  <si>
    <t>ARANG BLOWER FE304/RAGAZA ENGKEL</t>
  </si>
  <si>
    <t>SPS0000862</t>
  </si>
  <si>
    <t>STATER AMPER T120</t>
  </si>
  <si>
    <t>SPK0000863</t>
  </si>
  <si>
    <t>KLAKSON DENSO 24V</t>
  </si>
  <si>
    <t>SPS0000864</t>
  </si>
  <si>
    <t>SWITCH DINAMO STATER PS</t>
  </si>
  <si>
    <t>BHK0000865</t>
  </si>
  <si>
    <t>KABEL 2,5MM</t>
  </si>
  <si>
    <t>SPS0000866</t>
  </si>
  <si>
    <t>SOKET LAMPU</t>
  </si>
  <si>
    <t>SPT0000867</t>
  </si>
  <si>
    <t>TERMINAL SIBLIM</t>
  </si>
  <si>
    <t>SPW0000868</t>
  </si>
  <si>
    <t>WIPER 18" ASPIRA</t>
  </si>
  <si>
    <t>SPP0000869</t>
  </si>
  <si>
    <t>PEDAL KOPLING</t>
  </si>
  <si>
    <t>SPS0000870</t>
  </si>
  <si>
    <t>STATER T120 FUJI</t>
  </si>
  <si>
    <t>SPM0000871</t>
  </si>
  <si>
    <t>MIKA STOP</t>
  </si>
  <si>
    <t>BHS0000872</t>
  </si>
  <si>
    <t>SEKERING 10 AMPERE</t>
  </si>
  <si>
    <t>SPB0000873</t>
  </si>
  <si>
    <t>BENDIK PS</t>
  </si>
  <si>
    <t>SPS0000874</t>
  </si>
  <si>
    <t>SEAL BLOWER</t>
  </si>
  <si>
    <t>SPP0000875</t>
  </si>
  <si>
    <t>PER DPN NO.5 FE304/RAGAZA ENGKEL</t>
  </si>
  <si>
    <t>SPJ0000876</t>
  </si>
  <si>
    <t>JOINT STEER FE304/RAGAZA ENGKEL</t>
  </si>
  <si>
    <t>SPR0000877</t>
  </si>
  <si>
    <t>RELLAY LAMPU HINO KAKI 4</t>
  </si>
  <si>
    <t>BHS0000878</t>
  </si>
  <si>
    <t>SELANG TOYOK</t>
  </si>
  <si>
    <t>SPD0000879</t>
  </si>
  <si>
    <t>DOP S/S</t>
  </si>
  <si>
    <t>SPC0000880</t>
  </si>
  <si>
    <t>COUPLER 2853</t>
  </si>
  <si>
    <t>BHS0000881</t>
  </si>
  <si>
    <t>SELANG 5802</t>
  </si>
  <si>
    <t>SPB0000882</t>
  </si>
  <si>
    <t>BENZ AIR DUSTER</t>
  </si>
  <si>
    <t>SPB0000883</t>
  </si>
  <si>
    <t>BEMPER SAMPING PLASTIK</t>
  </si>
  <si>
    <t>TOTOK KABIN PLASTIN</t>
  </si>
  <si>
    <t>SPH0000885</t>
  </si>
  <si>
    <t>HANDLE PINTU</t>
  </si>
  <si>
    <t>BHA0000886</t>
  </si>
  <si>
    <t>ANTENA</t>
  </si>
  <si>
    <t>SPD0000887</t>
  </si>
  <si>
    <t>DOOR LOCK</t>
  </si>
  <si>
    <t>SPL0000888</t>
  </si>
  <si>
    <t>LIST PINTU BAGIAN LUAR</t>
  </si>
  <si>
    <t>BHP0000889</t>
  </si>
  <si>
    <t>PLAFON</t>
  </si>
  <si>
    <t>SPP0000890</t>
  </si>
  <si>
    <t>PER PS NO 4 DPN</t>
  </si>
  <si>
    <t>SPK0000891</t>
  </si>
  <si>
    <t>KUNCI PS135</t>
  </si>
  <si>
    <t>SPL0000892</t>
  </si>
  <si>
    <t>LIST PINTU BAGIAN DALAM</t>
  </si>
  <si>
    <t>SPB0000893</t>
  </si>
  <si>
    <t>BEARING 32206</t>
  </si>
  <si>
    <t>BHT0000894</t>
  </si>
  <si>
    <t>TUTUP RADIATOR KECIL</t>
  </si>
  <si>
    <t>SPP0000895</t>
  </si>
  <si>
    <t>PLAT KOPLING ME 523235 RAGAZA/FE304</t>
  </si>
  <si>
    <t>SPS0000896</t>
  </si>
  <si>
    <t>SELANG RADIATOR BAWAH MC111580</t>
  </si>
  <si>
    <t>BHS0000897</t>
  </si>
  <si>
    <t>SELANG RADIATOR ATAS MB 390037</t>
  </si>
  <si>
    <t>SPD0000898</t>
  </si>
  <si>
    <t>DEKRUP ME 500850 RAGAZA FE304</t>
  </si>
  <si>
    <t>SPS0000899</t>
  </si>
  <si>
    <t>SPIDER JOINT KOPEL RAGAZA/FE304</t>
  </si>
  <si>
    <t>SPP0000900</t>
  </si>
  <si>
    <t>PEDAL GAS FE304/ENGKEL 2000</t>
  </si>
  <si>
    <t>SPL0000901</t>
  </si>
  <si>
    <t>LAMPU SEIN DEPAN FE304/RAGAZA</t>
  </si>
  <si>
    <t>SPL0000902</t>
  </si>
  <si>
    <t>LAMPU FOGLAMP BEMPER FE304/RAGAZA</t>
  </si>
  <si>
    <t>SPT0000904</t>
  </si>
  <si>
    <t>TIE ROD END LH COLT DIESELT/RAGAZA</t>
  </si>
  <si>
    <t>RADIATOR MC 111553 PS100/RAGAZA</t>
  </si>
  <si>
    <t>SPK0000906</t>
  </si>
  <si>
    <t>KARET STOPPER FE304/RAGAZA</t>
  </si>
  <si>
    <t>SPP0000907</t>
  </si>
  <si>
    <t>PER BLK NO.3 MITSUBISHI</t>
  </si>
  <si>
    <t>SPP0000908</t>
  </si>
  <si>
    <t>PER DPN NO.3 FE114</t>
  </si>
  <si>
    <t>SPS0000909</t>
  </si>
  <si>
    <t>SHOCKBREAKER BLK MB 161555 PS100</t>
  </si>
  <si>
    <t>SPC0000910</t>
  </si>
  <si>
    <t>COVER MC 137531 FE304</t>
  </si>
  <si>
    <t>SPC0000911</t>
  </si>
  <si>
    <t>COVER MC 137530</t>
  </si>
  <si>
    <t>BEARING 32208</t>
  </si>
  <si>
    <t>SPK0000914</t>
  </si>
  <si>
    <t>KLEM SELING 5/16</t>
  </si>
  <si>
    <t>BHG0000915</t>
  </si>
  <si>
    <t>GREAT KIKIR BULAT 10"</t>
  </si>
  <si>
    <t>SPM0000916</t>
  </si>
  <si>
    <t>MSIJI</t>
  </si>
  <si>
    <t>BHC0000917</t>
  </si>
  <si>
    <t>CABLE STELAN GAS FE304/RAGAZA</t>
  </si>
  <si>
    <t>SPD0000918</t>
  </si>
  <si>
    <t>DEK COVER TUTUP STIR BWH</t>
  </si>
  <si>
    <t>BHK0000920</t>
  </si>
  <si>
    <t>KUNCI RODA HYDROLIC MITSUBISHI</t>
  </si>
  <si>
    <t>BHK0000921</t>
  </si>
  <si>
    <t>KUNCI SOK 35X15</t>
  </si>
  <si>
    <t>PALANGAN SATELIT FUSO FIGHTER</t>
  </si>
  <si>
    <t>SPB0000923</t>
  </si>
  <si>
    <t>BRACKET PE BELAKANG BAG DPN PK 215</t>
  </si>
  <si>
    <t>SPR0000924</t>
  </si>
  <si>
    <t>R/K POWER SHIFT LOHAN/FG235</t>
  </si>
  <si>
    <t>BNG0000925</t>
  </si>
  <si>
    <t>GT SUPER 750-16</t>
  </si>
  <si>
    <t>BNR0000928</t>
  </si>
  <si>
    <t>REM 6 600 R9</t>
  </si>
  <si>
    <t>BNR0000929</t>
  </si>
  <si>
    <t>REM 6 700 R12</t>
  </si>
  <si>
    <t>SPG0000930</t>
  </si>
  <si>
    <t>GRIIL DPN TOYORA DYNA XT LONG</t>
  </si>
  <si>
    <t>SPB0000931</t>
  </si>
  <si>
    <t>BOOSTER KOPLING HINO LOHAN</t>
  </si>
  <si>
    <t>SPN0000933</t>
  </si>
  <si>
    <t>NAP RODA BLK UERO</t>
  </si>
  <si>
    <t>TROMOL DEPAN HINO LOUHAN</t>
  </si>
  <si>
    <t>SPP0000935</t>
  </si>
  <si>
    <t>PER HELPER NO.2 FM515</t>
  </si>
  <si>
    <t>SPP0000936</t>
  </si>
  <si>
    <t>PER HELPER NO.3 FM515</t>
  </si>
  <si>
    <t>SPP0000937</t>
  </si>
  <si>
    <t>PER HELPER NO.4 FM515</t>
  </si>
  <si>
    <t>SPP0000938</t>
  </si>
  <si>
    <t>PER HELPER NO.5 FM515</t>
  </si>
  <si>
    <t>SPT0000939</t>
  </si>
  <si>
    <t>TROMOL DPN TOYOTA DYNA XT LONG</t>
  </si>
  <si>
    <t>CABLE HAND REM (E0050) LOHAN</t>
  </si>
  <si>
    <t>WIPER ARM LH/RH LOHAN</t>
  </si>
  <si>
    <t>RING GIGI SATELIT BESAR HINO LOHAN</t>
  </si>
  <si>
    <t>SPR0000944</t>
  </si>
  <si>
    <t>RING GIGI SATELIT KECIL HINO LOHAN</t>
  </si>
  <si>
    <t>BEARING 913849/10</t>
  </si>
  <si>
    <t>NAP RODA DEPAN 2811L LOHAN</t>
  </si>
  <si>
    <t>SPT0000950</t>
  </si>
  <si>
    <t>TROMOL BELAKANG (90110B) CB 87</t>
  </si>
  <si>
    <t>KAMPAS REM BELAKANG C8887/C WB520</t>
  </si>
  <si>
    <t>SPA0000952</t>
  </si>
  <si>
    <t>AS RODA BLK (105 CM/ GG34) LOHAN</t>
  </si>
  <si>
    <t>DRATON CHASIS GREASE</t>
  </si>
  <si>
    <t>BAUT RODA DPN LH LOHAN</t>
  </si>
  <si>
    <t>SPO0000956</t>
  </si>
  <si>
    <t>OLI SEAL VERS BLKG RG (SZ311-70001)</t>
  </si>
  <si>
    <t>R/K AIR MASTER FIGHTER 9323-3507</t>
  </si>
  <si>
    <t>R/K BOOSTER KOPLING RF8 (9354-0556)</t>
  </si>
  <si>
    <t>R/K CLUTCH/BOOTER 90MM 9364-0984</t>
  </si>
  <si>
    <t>R/K FOOT BRAKE 44069 -3590</t>
  </si>
  <si>
    <t>R/K FOOT BRAKE 45101 -Z9528</t>
  </si>
  <si>
    <t>SPS0000963</t>
  </si>
  <si>
    <t>SEPATU KAMPAS REM BLK PS190</t>
  </si>
  <si>
    <t>FILTER SOLAR BWH HINO 23401-1440L</t>
  </si>
  <si>
    <t>KARET  TUTUP ABU BLK NISSN SC51094</t>
  </si>
  <si>
    <t>SPP0000966</t>
  </si>
  <si>
    <t>PER HELPER BLKG NO.2</t>
  </si>
  <si>
    <t>R/K AIR MASTER 9323-3811</t>
  </si>
  <si>
    <t>R/K RELAY VALVE 1040 LOHAN</t>
  </si>
  <si>
    <t>BRACKET PER BELAKANG BAG DPN PK 215</t>
  </si>
  <si>
    <t>TRAKBEL (SABUK PENGIKAT TERPAL 12MM)</t>
  </si>
  <si>
    <t>KAMPAS KOPLING KECIL (REPAIR)</t>
  </si>
  <si>
    <t>KAMPAS KOPLING SEDANG (REPAIR)</t>
  </si>
  <si>
    <t>KAMPAS KOPLING BESAR (REPAIR)</t>
  </si>
  <si>
    <t>OTOSEALER</t>
  </si>
  <si>
    <t>SET CLEAN AUTOGLOW + TINER</t>
  </si>
  <si>
    <t>SPP0000978</t>
  </si>
  <si>
    <t>PLAT KOPLING  ME 523235</t>
  </si>
  <si>
    <t>SPD0000979</t>
  </si>
  <si>
    <t>DEKRUP MD 724119</t>
  </si>
  <si>
    <t>SPP0000980</t>
  </si>
  <si>
    <t>PRIMER SURFECER 9000 + HARDENER 3030 (10</t>
  </si>
  <si>
    <t>LAMPU SEIN DEPAN PS100/2005</t>
  </si>
  <si>
    <t>DRUGLAHER 58TKA37038</t>
  </si>
  <si>
    <t>SPD0000983</t>
  </si>
  <si>
    <t>DEKRUP ME 500520 COLT DIESEL</t>
  </si>
  <si>
    <t>HIGH CONCENTRATED CLEANER (DR 11)</t>
  </si>
  <si>
    <t>TP CUTTERS MEDIUM FINE GRADE (MW 91)</t>
  </si>
  <si>
    <t>TRIPLE ACTION POLISH (MW 94)</t>
  </si>
  <si>
    <t>WHITE HS MC 1</t>
  </si>
  <si>
    <t>BHM0000988</t>
  </si>
  <si>
    <t>MC APS 201 C + APS 201H</t>
  </si>
  <si>
    <t>SPB0000989</t>
  </si>
  <si>
    <t>BEARING RCTS 371SA2</t>
  </si>
  <si>
    <t>SPK0000990</t>
  </si>
  <si>
    <t>KABEL 0.8</t>
  </si>
  <si>
    <t>SPM0000992</t>
  </si>
  <si>
    <t>MASTER WHEEL CYLNDER DEPAN LH LOHAN</t>
  </si>
  <si>
    <t>SPP0000993</t>
  </si>
  <si>
    <t>PLAT KOPLING 14" CB87</t>
  </si>
  <si>
    <t>SPN0000994</t>
  </si>
  <si>
    <t>NAP RODA BLK LH HINO DUTRO</t>
  </si>
  <si>
    <t>SPK0000995</t>
  </si>
  <si>
    <t>KUNCI PINTU LH LOHAN / FM250</t>
  </si>
  <si>
    <t>SPH0000996</t>
  </si>
  <si>
    <t>HANDLE PINTU LUAR LH LOHAN / FM250</t>
  </si>
  <si>
    <t>SPL0000998</t>
  </si>
  <si>
    <t>LAMPU SEIN DPN LH E0010L LOHAN</t>
  </si>
  <si>
    <t>KACA SPION LUAR RH 2350 LOHAN</t>
  </si>
  <si>
    <t>KACA SPION LUAR LH 1950L LOHAN</t>
  </si>
  <si>
    <t>SPH0001001</t>
  </si>
  <si>
    <t>HANDLE PINTU LUAR LH LOHAN/FM260</t>
  </si>
  <si>
    <t>SPD0001002</t>
  </si>
  <si>
    <t>DOORLOCK LH LOHAN/FM260</t>
  </si>
  <si>
    <t>BHP0001004</t>
  </si>
  <si>
    <t>PENZTAR SUPREME PLATINUM SAE 15W40, CI-4</t>
  </si>
  <si>
    <t>SPD0001005</t>
  </si>
  <si>
    <t>DEKRUP ASSY 0W050 TOYOTA DYNA/XT</t>
  </si>
  <si>
    <t>SPP0001006</t>
  </si>
  <si>
    <t>PLAT KOPLING 0W050 TOYOTA DYNA/XT</t>
  </si>
  <si>
    <t>BEARING RODA 32212 TOYOTA DYNA/XT</t>
  </si>
  <si>
    <t>SPF0001008</t>
  </si>
  <si>
    <t>FILTER UDARA 01131 TOYOTA DYNA/XT</t>
  </si>
  <si>
    <t>BEARING RODA DPN 32210J ISUZU ELF</t>
  </si>
  <si>
    <t>SEPATU KAMPAS REM BLK PS130</t>
  </si>
  <si>
    <t>SPB0001011</t>
  </si>
  <si>
    <t>BEARING RODA BLK 32211 JR</t>
  </si>
  <si>
    <t>OLI SEAL RODA BLK DLM 40001 DUTRO</t>
  </si>
  <si>
    <t>SPK0001013</t>
  </si>
  <si>
    <t>KARET STOPER PER DPN TOYOTA</t>
  </si>
  <si>
    <t>OLI SEAL RODA DPN TOYOTA DYNA/XT</t>
  </si>
  <si>
    <t>SPB0001015</t>
  </si>
  <si>
    <t>BAUT RODA PS ASLI</t>
  </si>
  <si>
    <t>SPL0001016</t>
  </si>
  <si>
    <t>LAHER 6201 NSK</t>
  </si>
  <si>
    <t>DRUGLAHER 68TKB3803 TOYOTA DYNA</t>
  </si>
  <si>
    <t>SPH0001018</t>
  </si>
  <si>
    <t>HAND TAPS SKC 6X1</t>
  </si>
  <si>
    <t>SPH0001019</t>
  </si>
  <si>
    <t>HAND TAPS SKC 8X1.25</t>
  </si>
  <si>
    <t>FILTER OLI MD017440 MITSUBISHI</t>
  </si>
  <si>
    <t>DINAMO STARTER MD 344182 L300</t>
  </si>
  <si>
    <t>MASTER REM DPN HINO LOHAN LH</t>
  </si>
  <si>
    <t>SPD0001023</t>
  </si>
  <si>
    <t>DOORLOCK RH LOHAN/FM260</t>
  </si>
  <si>
    <t>MASTER WHEEL CYL 47550.1720</t>
  </si>
  <si>
    <t>MASTER WHEEL CYL 47560.1220</t>
  </si>
  <si>
    <t>MASTER WHEEL CYL 47580.1110</t>
  </si>
  <si>
    <t>SPM0001027</t>
  </si>
  <si>
    <t>MASTER WHEEL CYL 47570.1260</t>
  </si>
  <si>
    <t>BNB0001030</t>
  </si>
  <si>
    <t>BL 750-16 DUNDUNAN</t>
  </si>
  <si>
    <t>BNB0001031</t>
  </si>
  <si>
    <t>BL 1000-20 GOODYEAR</t>
  </si>
  <si>
    <t>BHO0001033</t>
  </si>
  <si>
    <t>OLI POWER D 15W-40</t>
  </si>
  <si>
    <t>SPL0001034</t>
  </si>
  <si>
    <t>LAHER HR 32206J NSR</t>
  </si>
  <si>
    <t>SPL0001035</t>
  </si>
  <si>
    <t>LAHER HR 32208J NSR</t>
  </si>
  <si>
    <t>SPF0001036</t>
  </si>
  <si>
    <t>FILTER SOLAR ELF ASLI</t>
  </si>
  <si>
    <t>SPF0001037</t>
  </si>
  <si>
    <t>FILTER SOLAR MD 220900 L300</t>
  </si>
  <si>
    <t>SPIDER KIT/KRIS KOPEL MR 196838 L300</t>
  </si>
  <si>
    <t>SPF0001039</t>
  </si>
  <si>
    <t>FILTER UDARA MB 120390</t>
  </si>
  <si>
    <t>SPF0001040</t>
  </si>
  <si>
    <t>FILTER SOLAR ATAS ME016823</t>
  </si>
  <si>
    <t>LAMPU KODOK AMBER RAK</t>
  </si>
  <si>
    <t>FILTER OLI 15607-2391</t>
  </si>
  <si>
    <t>SPS0001043</t>
  </si>
  <si>
    <t>SEPATU KAMPAS REM BLK CWB 520</t>
  </si>
  <si>
    <t>SPT0001044</t>
  </si>
  <si>
    <t>TANGKI SOLAR HINO 200ML FM 2690</t>
  </si>
  <si>
    <t>SPA0001045</t>
  </si>
  <si>
    <t>AS KOPLING (ME 603208) PS100/1980</t>
  </si>
  <si>
    <t>SPB0001046</t>
  </si>
  <si>
    <t>BEARING AS KOP 6308 NR PS100/COLT</t>
  </si>
  <si>
    <t>SPB0001047</t>
  </si>
  <si>
    <t>BEARING BAMBU AS KOPLING</t>
  </si>
  <si>
    <t>SPP0001048</t>
  </si>
  <si>
    <t>PCKG AS RODA COLT DIESEL</t>
  </si>
  <si>
    <t>SPB0001049</t>
  </si>
  <si>
    <t>BEARING (BL 307 ZNR C3)</t>
  </si>
  <si>
    <t>CABLE ACCU 70MM/1 METER</t>
  </si>
  <si>
    <t>SPD0001053</t>
  </si>
  <si>
    <t>DEKRUP (ME 500850) RAGAZA/FE 304</t>
  </si>
  <si>
    <t>SPB0001054</t>
  </si>
  <si>
    <t>BEARING BAMBU GIGI 1 PS100/ENGKEL</t>
  </si>
  <si>
    <t>SPL0001055</t>
  </si>
  <si>
    <t>LAMPU KABIN DALAM PS100/ENGKEL</t>
  </si>
  <si>
    <t>WATER SOLUBLE SPINNING OIL</t>
  </si>
  <si>
    <t>FILTER SOLAR ME016823</t>
  </si>
  <si>
    <t>SPR0001058</t>
  </si>
  <si>
    <t>RADIATOR (MC 111553) PS100/RAGAZA</t>
  </si>
  <si>
    <t>SPF0001059</t>
  </si>
  <si>
    <t>FILTER OLI BFL12-16001</t>
  </si>
  <si>
    <t>SPR0001060</t>
  </si>
  <si>
    <t>RADIATOR 4PLAY</t>
  </si>
  <si>
    <t>KAWAT LAS RB 26</t>
  </si>
  <si>
    <t>SPK0001062</t>
  </si>
  <si>
    <t>KARET KOPEL ASSY FG-235</t>
  </si>
  <si>
    <t>BOOSTER KOPLING BESAR 90MM</t>
  </si>
  <si>
    <t>CLUTCH BOOSTER 70MM</t>
  </si>
  <si>
    <t>SPL0001065</t>
  </si>
  <si>
    <t>LAHER GANTUNG + KARET HINO LOHAN</t>
  </si>
  <si>
    <t>R/K AIR MASTER (5362)HINO LOHAN KW 2 440</t>
  </si>
  <si>
    <t>DR 29 - ANTI SEIZE COMPOUND (NICKEL)</t>
  </si>
  <si>
    <t>BHG0001068</t>
  </si>
  <si>
    <t>GANJAL BAN</t>
  </si>
  <si>
    <t>SPF0001069</t>
  </si>
  <si>
    <t>FILTER 16-94430 983 1</t>
  </si>
  <si>
    <t>SPK0001070</t>
  </si>
  <si>
    <t>KAMPAS REM DPN/BLK ENGKEL AET00-04040</t>
  </si>
  <si>
    <t>KAMPAS REM DEPAN AET10-04100</t>
  </si>
  <si>
    <t>SPO0001072</t>
  </si>
  <si>
    <t>OLI SEAL TUTUP VESRNELENG (KCL)</t>
  </si>
  <si>
    <t>SPT0001073</t>
  </si>
  <si>
    <t>TRANSMISI MOUNTING ISUZU</t>
  </si>
  <si>
    <t>SPP0001074</t>
  </si>
  <si>
    <t>POMPA OLI 8-984 ISUZU NHRSS</t>
  </si>
  <si>
    <t>SPK0001075</t>
  </si>
  <si>
    <t>KLEP MINYAK ISUZU</t>
  </si>
  <si>
    <t>SPP0001076</t>
  </si>
  <si>
    <t>PISTON ONLY 8-97176604 ISUZU ELF</t>
  </si>
  <si>
    <t>SPP0001077</t>
  </si>
  <si>
    <t>PCKG FULL SET ISUZU ELF ENGKEL TH</t>
  </si>
  <si>
    <t>SPB0001078</t>
  </si>
  <si>
    <t>BEARING GIGI PENGHUBUNG 60/R8ND803</t>
  </si>
  <si>
    <t>SPM0001079</t>
  </si>
  <si>
    <t>METAL BULAN STD ISUZU</t>
  </si>
  <si>
    <t>SPM0001080</t>
  </si>
  <si>
    <t>METAL DUDUK STD ISUZU</t>
  </si>
  <si>
    <t>SPR0001081</t>
  </si>
  <si>
    <t>RING PISTON STD 4JB-I ELF ENGKEL 1995</t>
  </si>
  <si>
    <t>SPB0001082</t>
  </si>
  <si>
    <t>BEARING W/PUMP KECIL 6203.2R SR.C3</t>
  </si>
  <si>
    <t>SPS0001083</t>
  </si>
  <si>
    <t>SELANG RADIATOR BWH ELF</t>
  </si>
  <si>
    <t>SPC0001084</t>
  </si>
  <si>
    <t>CABLE GAS ISUZU ELF NHRSS</t>
  </si>
  <si>
    <t>SPC0001085</t>
  </si>
  <si>
    <t>CABLE HAND REM ISUZU ELF ENGKEL TH</t>
  </si>
  <si>
    <t>SPK0001086</t>
  </si>
  <si>
    <t>KAMPAS HAND REM ISUZU</t>
  </si>
  <si>
    <t>SPF0001087</t>
  </si>
  <si>
    <t>FILTER OLI 16-94430983-1 ISUZU ELF NKR</t>
  </si>
  <si>
    <t>FILTER UDARA 16-94156052 ISUZU</t>
  </si>
  <si>
    <t>SPR0001089</t>
  </si>
  <si>
    <t>R/K PER KAMPAS REM ISUZU ELF NKR SS</t>
  </si>
  <si>
    <t>SPK0001090</t>
  </si>
  <si>
    <t>KARET ENGINE MOUNTING LH ISUZU</t>
  </si>
  <si>
    <t>SPK0001091</t>
  </si>
  <si>
    <t>KARET ENGINE MOUNTING RH ISUZU</t>
  </si>
  <si>
    <t>SPB0001092</t>
  </si>
  <si>
    <t>BOURING/LINER 16-97176687-0 ELF ENGKEL</t>
  </si>
  <si>
    <t>SPB0001093</t>
  </si>
  <si>
    <t>BUSHING STANG PISTON P-450-L  ELF</t>
  </si>
  <si>
    <t>SPM0001094</t>
  </si>
  <si>
    <t>METAL NOKEN AS STD ISUZU</t>
  </si>
  <si>
    <t>SPM0001095</t>
  </si>
  <si>
    <t>METAL JLN STD ISUZU</t>
  </si>
  <si>
    <t>SPS0001096</t>
  </si>
  <si>
    <t>SIL REM 1/8</t>
  </si>
  <si>
    <t>SPS0001097</t>
  </si>
  <si>
    <t>SIL REM 7/8</t>
  </si>
  <si>
    <t>SPL0001098</t>
  </si>
  <si>
    <t>LAMPU RAK AMBER</t>
  </si>
  <si>
    <t>SPK0001099</t>
  </si>
  <si>
    <t>KABEL 0,8 MM</t>
  </si>
  <si>
    <t>SPT0001100</t>
  </si>
  <si>
    <t>TALI RIPET 25 CM</t>
  </si>
  <si>
    <t>SPS0001101</t>
  </si>
  <si>
    <t>STOP LAMP ASSY PS 135</t>
  </si>
  <si>
    <t>SPT0001102</t>
  </si>
  <si>
    <t>TUTUP AS RODA DPN LOHAN</t>
  </si>
  <si>
    <t>SPB0001103</t>
  </si>
  <si>
    <t>BOURING (M158963) L300</t>
  </si>
  <si>
    <t>PISTON L300</t>
  </si>
  <si>
    <t>SPK0001105</t>
  </si>
  <si>
    <t>KARET ENGINE MOUNTING DPN L300</t>
  </si>
  <si>
    <t>SPB0001107</t>
  </si>
  <si>
    <t>BEARING TENSIONER BESAR L300</t>
  </si>
  <si>
    <t>BEARING TENSIONER KECIL L300</t>
  </si>
  <si>
    <t>SPB0001109</t>
  </si>
  <si>
    <t>BUSHING STANG PISTON P 113 H L300</t>
  </si>
  <si>
    <t>SPM0001110</t>
  </si>
  <si>
    <t>METAL DUDUK 0.25 L300</t>
  </si>
  <si>
    <t>SPT0001111</t>
  </si>
  <si>
    <t>TIMING BELT BESAR L300</t>
  </si>
  <si>
    <t>SPT0001112</t>
  </si>
  <si>
    <t>TIMING BELT KECIL L300</t>
  </si>
  <si>
    <t>BUSI PEMANAS L300 DSL</t>
  </si>
  <si>
    <t>SPK0001114</t>
  </si>
  <si>
    <t>KLEP API L300</t>
  </si>
  <si>
    <t>RING SET PISTON STD L300</t>
  </si>
  <si>
    <t>SPK0001116</t>
  </si>
  <si>
    <t>KLEP MINYAK L300</t>
  </si>
  <si>
    <t>SPM0001117</t>
  </si>
  <si>
    <t>METAL JALAN 0.25 L300</t>
  </si>
  <si>
    <t>SPS0001118</t>
  </si>
  <si>
    <t>SEATING KLEP API L300</t>
  </si>
  <si>
    <t>SPS0001119</t>
  </si>
  <si>
    <t>SEATING KLEP MINYAK L300</t>
  </si>
  <si>
    <t>PEN PISTON L300</t>
  </si>
  <si>
    <t>POMPA OLI L300</t>
  </si>
  <si>
    <t>SPP0001122</t>
  </si>
  <si>
    <t>PCKG FULL SET (TAHUN LAMA) L300</t>
  </si>
  <si>
    <t>SPM0001123</t>
  </si>
  <si>
    <t>METAL NOKEN AS/BALANCE B 113A L300</t>
  </si>
  <si>
    <t>SPK0001124</t>
  </si>
  <si>
    <t>KARET KACA BELAKANG LOHAN</t>
  </si>
  <si>
    <t>SPR0001125</t>
  </si>
  <si>
    <t>R/K AIR MASTER ISUZU GIGA 240</t>
  </si>
  <si>
    <t>SPT0001126</t>
  </si>
  <si>
    <t>TUTUP RADIATOR 18-942287 48 ISUZU ELF</t>
  </si>
  <si>
    <t>SPS0001127</t>
  </si>
  <si>
    <t>SELANG AIR PIPA BESI ISUZU ELF ENGKEL</t>
  </si>
  <si>
    <t>SPK0001128</t>
  </si>
  <si>
    <t>KAMPAS REM DPN/BLK 19-97035084 ISUZU</t>
  </si>
  <si>
    <t>SPR0001129</t>
  </si>
  <si>
    <t>RING SOLAR "14" LAPIS KARET</t>
  </si>
  <si>
    <t>TROMOL DPN TOYOTA DYNA (0W040) XT</t>
  </si>
  <si>
    <t>SPT0001131</t>
  </si>
  <si>
    <t>TROMOL BLK TOYOTA DYNA (0W020) XT</t>
  </si>
  <si>
    <t>LAMPU KOTA LED DNY 299 RED/CLEAR</t>
  </si>
  <si>
    <t>BNB0001133</t>
  </si>
  <si>
    <t>BD 650-16</t>
  </si>
  <si>
    <t>SPF0001134</t>
  </si>
  <si>
    <t>FILTER UDARA 178011131L</t>
  </si>
  <si>
    <t>SPS0001135</t>
  </si>
  <si>
    <t>SWITCH STATER (M372X-122271) FE304/2000</t>
  </si>
  <si>
    <t>SPC0001136</t>
  </si>
  <si>
    <t>CABLE ACCU 700MM/1METER</t>
  </si>
  <si>
    <t>SPC0001137</t>
  </si>
  <si>
    <t>CABLE 4.0 POLOS HKT</t>
  </si>
  <si>
    <t>PER UKURAN 120X70X11</t>
  </si>
  <si>
    <t>SPT0001139</t>
  </si>
  <si>
    <t>THERMOSTAT 8-770 PANTHER</t>
  </si>
  <si>
    <t>SPR0001140</t>
  </si>
  <si>
    <t>RUMAH THERMOSTAT ISUZU</t>
  </si>
  <si>
    <t>SPT0001141</t>
  </si>
  <si>
    <t>TUTUP THERMOSTAT ISUZU</t>
  </si>
  <si>
    <t>SPR0001142</t>
  </si>
  <si>
    <t>RIP 4X4X2</t>
  </si>
  <si>
    <t>SPD0001143</t>
  </si>
  <si>
    <t>DINAMO STATER</t>
  </si>
  <si>
    <t>BHB0001144</t>
  </si>
  <si>
    <t>BD 650-16 BS (NEW)</t>
  </si>
  <si>
    <t>BHV0001145</t>
  </si>
  <si>
    <t>VELG R14</t>
  </si>
  <si>
    <t>BHV0001146</t>
  </si>
  <si>
    <t>VELG R15 LOB 6 MITSUBISHI ENGKEL</t>
  </si>
  <si>
    <t>BHV0001147</t>
  </si>
  <si>
    <t>VELG R15 LOB 6 TOYOTA DINA</t>
  </si>
  <si>
    <t>BHV0001148</t>
  </si>
  <si>
    <t>VELG ELF 15X7 6X170 15 SF</t>
  </si>
  <si>
    <t>BHV0001149</t>
  </si>
  <si>
    <t>VELG CZX R16 - 6" MITSUBISHI</t>
  </si>
  <si>
    <t>BHV0001150</t>
  </si>
  <si>
    <t>VELG R16 LOB 5 MITSUBISHI (REPAIR)</t>
  </si>
  <si>
    <t>SPV0001151</t>
  </si>
  <si>
    <t>VELG R16 LOB 5 DUTRO (TOYOTA)</t>
  </si>
  <si>
    <t>BHV0001152</t>
  </si>
  <si>
    <t>VELG TUBLESS 600X17.5 LOB 5 COLT (TOPU)</t>
  </si>
  <si>
    <t>BHV0001153</t>
  </si>
  <si>
    <t>VELG R20 - 8" 14MM FUSO "PAN"</t>
  </si>
  <si>
    <t>BHV0001154</t>
  </si>
  <si>
    <t>VELG R20 - 8" 14MM (REPAIR)</t>
  </si>
  <si>
    <t>BHV0001155</t>
  </si>
  <si>
    <t>VELG CZX R22.5 - 8.25" 14MM H-10</t>
  </si>
  <si>
    <t>BHV0001156</t>
  </si>
  <si>
    <t>VELG TUBLESS 8.25X22.5 LOB 8 (TOPU)</t>
  </si>
  <si>
    <t>BHS0001157</t>
  </si>
  <si>
    <t>SLIWER 15 JMF</t>
  </si>
  <si>
    <t>BHS0001158</t>
  </si>
  <si>
    <t>SLIWER 16 JMF</t>
  </si>
  <si>
    <t>BHS0001159</t>
  </si>
  <si>
    <t>SLIWER R20 JMF</t>
  </si>
  <si>
    <t>BHB0001160</t>
  </si>
  <si>
    <t>BD 700-14  GT (NEW)</t>
  </si>
  <si>
    <t>BHB0001161</t>
  </si>
  <si>
    <t>BD 750-15 ZANOBAR</t>
  </si>
  <si>
    <t>SPB0001162</t>
  </si>
  <si>
    <t>BD 750-16 ZANOBAR</t>
  </si>
  <si>
    <t>BHB0001163</t>
  </si>
  <si>
    <t>BD 900-20 GT</t>
  </si>
  <si>
    <t>BHB0001164</t>
  </si>
  <si>
    <t>BD 1100-20 ZANOBAR</t>
  </si>
  <si>
    <t>SPP0001165</t>
  </si>
  <si>
    <t>PENTIL</t>
  </si>
  <si>
    <t>BNB0001166</t>
  </si>
  <si>
    <t>BL 750-15 (VULK) OT</t>
  </si>
  <si>
    <t>BNB0001167</t>
  </si>
  <si>
    <t>BL REM 6 700 R 12</t>
  </si>
  <si>
    <t>BNB0001168</t>
  </si>
  <si>
    <t>BL REM 6 600 R 9</t>
  </si>
  <si>
    <t>BNB0001169</t>
  </si>
  <si>
    <t>BL 900-20 GT</t>
  </si>
  <si>
    <t>BND0001171</t>
  </si>
  <si>
    <t>DC RT500 750-15</t>
  </si>
  <si>
    <t>BND0001173</t>
  </si>
  <si>
    <t>DC RR9 750-16</t>
  </si>
  <si>
    <t>BNG0001174</t>
  </si>
  <si>
    <t>GT 750-16</t>
  </si>
  <si>
    <t>BNG0001175</t>
  </si>
  <si>
    <t>GOODYEAR 700-16</t>
  </si>
  <si>
    <t>BND0001176</t>
  </si>
  <si>
    <t>DC RT500 750-17.5</t>
  </si>
  <si>
    <t>BND0001177</t>
  </si>
  <si>
    <t>DC RR9 1000-20</t>
  </si>
  <si>
    <t>BNG0001179</t>
  </si>
  <si>
    <t>GOODYEAR 1000-20</t>
  </si>
  <si>
    <t>BNA0001180</t>
  </si>
  <si>
    <t>APOLLO 1000-20</t>
  </si>
  <si>
    <t>BND0001181</t>
  </si>
  <si>
    <t>DC 1100-20 RR9</t>
  </si>
  <si>
    <t>BNJ0001182</t>
  </si>
  <si>
    <t>JETWAY 1100-20</t>
  </si>
  <si>
    <t>BNP0001183</t>
  </si>
  <si>
    <t>PIRELIFR28 1100-22,5</t>
  </si>
  <si>
    <t>BND0001184</t>
  </si>
  <si>
    <t>DC RR202 1100-22.5</t>
  </si>
  <si>
    <t>BNB0001185</t>
  </si>
  <si>
    <t>BS G61 1100-22.5</t>
  </si>
  <si>
    <t>BNB0001186</t>
  </si>
  <si>
    <t>BL 650-10 GT</t>
  </si>
  <si>
    <t>BNB0001188</t>
  </si>
  <si>
    <t>BD SWL 900-20</t>
  </si>
  <si>
    <t>BNB0001189</t>
  </si>
  <si>
    <t>BL TOYO 195/60-50</t>
  </si>
  <si>
    <t>BND0001190</t>
  </si>
  <si>
    <t>DC RR9 750-16 + BD</t>
  </si>
  <si>
    <t>SPK0001191</t>
  </si>
  <si>
    <t>KAMPAS KOPLING 15" GENJO</t>
  </si>
  <si>
    <t>BNB0001192</t>
  </si>
  <si>
    <t>BS 1000-20</t>
  </si>
  <si>
    <t>BHV0001193</t>
  </si>
  <si>
    <t>VELG TUBLES LOB 8 (825X225)</t>
  </si>
  <si>
    <t>SPS0001194</t>
  </si>
  <si>
    <t>SELANG BLOWER ATAS 8-087 ISUZU NHR55</t>
  </si>
  <si>
    <t>SPS0001195</t>
  </si>
  <si>
    <t>SELANG BLOWE BWH 8-215ISUZU NHR55</t>
  </si>
  <si>
    <t>SPJ0001196</t>
  </si>
  <si>
    <t>JOINT KOPEL 929MM) ISUZU NHR 55</t>
  </si>
  <si>
    <t>SPG0001197</t>
  </si>
  <si>
    <t>GIGI CRANKSHAFT  DEPAN ISUZU NHR 55</t>
  </si>
  <si>
    <t>SPG0001198</t>
  </si>
  <si>
    <t>GEAR IDLE/GEAR BALANCE ISUZU ELF</t>
  </si>
  <si>
    <t>SPG0001199</t>
  </si>
  <si>
    <t>GEAR IDLE/GEAR BALANCE LAHER ISUZU</t>
  </si>
  <si>
    <t>SPC0001200</t>
  </si>
  <si>
    <t>CABLE 5.0 POLOS HKT</t>
  </si>
  <si>
    <t>KAMPAS REM (REPAIR)</t>
  </si>
  <si>
    <t>TUTUP RADIATOR (BESAR) COLT</t>
  </si>
  <si>
    <t>ACCU INCOE (N50Z)</t>
  </si>
  <si>
    <t>MC APS 201 C</t>
  </si>
  <si>
    <t>BHM0001209</t>
  </si>
  <si>
    <t>MC APS 201H</t>
  </si>
  <si>
    <t>THINNER PU APS 10</t>
  </si>
  <si>
    <t>BNB0001211</t>
  </si>
  <si>
    <t>BL 1000-20(VULK)</t>
  </si>
  <si>
    <t>FILTER OLI ME 004099</t>
  </si>
  <si>
    <t>SPL0001213</t>
  </si>
  <si>
    <t>LAMPU FPGLAM LH/RH TOYOTA DYNA 110</t>
  </si>
  <si>
    <t>FLYWHEEL ASSY 15" GENJO</t>
  </si>
  <si>
    <t>LAMPU FOGLAM LH/RH TOYOTA DYNA 110</t>
  </si>
  <si>
    <t>SPW0001216</t>
  </si>
  <si>
    <t>WIPER BLADE 19"/475MM DUTRO</t>
  </si>
  <si>
    <t>SPP0001217</t>
  </si>
  <si>
    <t>PEDAL GAS (95410) TOYOTA DYNA</t>
  </si>
  <si>
    <t>SPH0001218</t>
  </si>
  <si>
    <t>HOLDER FRONT WASHER NOZZLE TOYOTA</t>
  </si>
  <si>
    <t>SPK0001219</t>
  </si>
  <si>
    <t>KACA SPION LH/RH TOYOTA DYNA 110-ST</t>
  </si>
  <si>
    <t>SPT0001220</t>
  </si>
  <si>
    <t>TANGKI SOLAR (DW032)TOYOTA DYNA 110</t>
  </si>
  <si>
    <t>SPL0001221</t>
  </si>
  <si>
    <t>LINK ASSY ACCELERATOR TOYOTA DYNA</t>
  </si>
  <si>
    <t>DINAMO WIPER TOYOTA DYNA 110 ST</t>
  </si>
  <si>
    <t>SPW0001223</t>
  </si>
  <si>
    <t>WIPER LINK ASSY TOYOTA DYNA 110 ST</t>
  </si>
  <si>
    <t>SPW0001224</t>
  </si>
  <si>
    <t>WIPER ARM RH TOYOTA DYNA110 ST</t>
  </si>
  <si>
    <t>SPW0001225</t>
  </si>
  <si>
    <t>WIPER ARM LH TOYOTA DYNA 110 ST</t>
  </si>
  <si>
    <t>SPH0001226</t>
  </si>
  <si>
    <t>HOLDER WASHER NOZZLE TOYOTA DYNA</t>
  </si>
  <si>
    <t>SPN0001227</t>
  </si>
  <si>
    <t>NOZZLE WIPER AIR DEPAN TOYOTA DYNA</t>
  </si>
  <si>
    <t>TROMOL DEPAN MK 528358</t>
  </si>
  <si>
    <t>SPK0001229</t>
  </si>
  <si>
    <t>KONTAK STATER T200 JE</t>
  </si>
  <si>
    <t>SPS0001230</t>
  </si>
  <si>
    <t>SKRING 10A BAIK</t>
  </si>
  <si>
    <t>SPK0001231</t>
  </si>
  <si>
    <t>KLAKSON 12V DENSO</t>
  </si>
  <si>
    <t>SPT0001232</t>
  </si>
  <si>
    <t>TERMINAL P UTILUX</t>
  </si>
  <si>
    <t>SPT0001233</t>
  </si>
  <si>
    <t>TERMINAL L UTILUX</t>
  </si>
  <si>
    <t>SPS0001234</t>
  </si>
  <si>
    <t>SOKET SILBIM</t>
  </si>
  <si>
    <t>SPJ0001235</t>
  </si>
  <si>
    <t>JEK SILBIM</t>
  </si>
  <si>
    <t>SPT0001236</t>
  </si>
  <si>
    <t>TERMINAL P BSR UTILUX</t>
  </si>
  <si>
    <t>SPS0001237</t>
  </si>
  <si>
    <t>SKUN BAOT 12</t>
  </si>
  <si>
    <t>SPS0001238</t>
  </si>
  <si>
    <t>SKUN BAOT 10</t>
  </si>
  <si>
    <t>SPS0001239</t>
  </si>
  <si>
    <t>SKUN BAOT 14 TEMBAGA</t>
  </si>
  <si>
    <t>SPS0001240</t>
  </si>
  <si>
    <t>SKUN BAUT 8</t>
  </si>
  <si>
    <t>SPS0001241</t>
  </si>
  <si>
    <t>SOKET ISI 2</t>
  </si>
  <si>
    <t>SPS0001242</t>
  </si>
  <si>
    <t>SOKET ISI 4</t>
  </si>
  <si>
    <t>SPR0001243</t>
  </si>
  <si>
    <t>RILAY STATER L300</t>
  </si>
  <si>
    <t>SPR0001244</t>
  </si>
  <si>
    <t>RELAY 12V + SOKET</t>
  </si>
  <si>
    <t>SPS0001245</t>
  </si>
  <si>
    <t>SWIT REM 888 CAR SHOW</t>
  </si>
  <si>
    <t>SPS0001246</t>
  </si>
  <si>
    <t>SWICT OLI DESO</t>
  </si>
  <si>
    <t>SPT0001247</t>
  </si>
  <si>
    <t>TALI RIPET 20 CM</t>
  </si>
  <si>
    <t>SPS0001248</t>
  </si>
  <si>
    <t>SLONGSONG KABEL KCL</t>
  </si>
  <si>
    <t>SPS0001249</t>
  </si>
  <si>
    <t>SLONGSONG KABEL SEDANG</t>
  </si>
  <si>
    <t>SPS0001250</t>
  </si>
  <si>
    <t>SLONGSONG KABEL BSR</t>
  </si>
  <si>
    <t>SPK0001251</t>
  </si>
  <si>
    <t>KABEL 1,25MM</t>
  </si>
  <si>
    <t>SPK0001252</t>
  </si>
  <si>
    <t>KABEL 6 MM</t>
  </si>
  <si>
    <t>BHP0001253</t>
  </si>
  <si>
    <t>PELUMAS BAN</t>
  </si>
  <si>
    <t>BNB0001254</t>
  </si>
  <si>
    <t>BL 1100-20(VULK)</t>
  </si>
  <si>
    <t>R/K KOP ATAS (SK80831-2)PK-215</t>
  </si>
  <si>
    <t>SPP0001260</t>
  </si>
  <si>
    <t>PCKG CYL HEAD PK-215</t>
  </si>
  <si>
    <t>SPS0001261</t>
  </si>
  <si>
    <t>SEAL KLEP (Z5501) PK-215</t>
  </si>
  <si>
    <t>SPR0001262</t>
  </si>
  <si>
    <t>RING PISTON (Z5603) PK215</t>
  </si>
  <si>
    <t>SPB0001263</t>
  </si>
  <si>
    <t>BOURING (11012-Z5617D) PK-215</t>
  </si>
  <si>
    <t>SPP0001264</t>
  </si>
  <si>
    <t>PCKG CARTER (Z5506) PK260</t>
  </si>
  <si>
    <t>SPJ0001265</t>
  </si>
  <si>
    <t>JOINT KOPEL 43MM PK-215</t>
  </si>
  <si>
    <t>SPR0001266</t>
  </si>
  <si>
    <t>R/K CLUTCH BOOSTER PISTON BSR</t>
  </si>
  <si>
    <t>BHA0001268</t>
  </si>
  <si>
    <t>ACCU INCOE NS60 (FORKLIFT)(AVANZA)</t>
  </si>
  <si>
    <t>BNB0001269</t>
  </si>
  <si>
    <t>BL 185-14 BS</t>
  </si>
  <si>
    <t>BHO0001270</t>
  </si>
  <si>
    <t>OLI PARED EPA 90LT</t>
  </si>
  <si>
    <t>SPS0001271</t>
  </si>
  <si>
    <t>SEPATU KAMPAS REM DPN ISUZU</t>
  </si>
  <si>
    <t>SPT0001273</t>
  </si>
  <si>
    <t>TROMOL DPN ISUZU</t>
  </si>
  <si>
    <t>PER PEDAL KOPLING</t>
  </si>
  <si>
    <t>MASTER KOPLING BWH L300</t>
  </si>
  <si>
    <t>OLI SEAL RODA BLK LUAR L300</t>
  </si>
  <si>
    <t>SPK0001277</t>
  </si>
  <si>
    <t>KAMPAS REM BLK L300</t>
  </si>
  <si>
    <t>SPK0001278</t>
  </si>
  <si>
    <t>KAMPAS REM TANGAN L300</t>
  </si>
  <si>
    <t>SPT0001279</t>
  </si>
  <si>
    <t>TALI KIPAS  (FANT BELT) MD 050180  L038</t>
  </si>
  <si>
    <t>SPD0001280</t>
  </si>
  <si>
    <t>DISC BREAK (TROMOL) DEPAN L300</t>
  </si>
  <si>
    <t>TIE ROD END DLM (MB 912887) L300</t>
  </si>
  <si>
    <t>SPK0001282</t>
  </si>
  <si>
    <t>KARET STOPER ARM ATAS (KECIL) L300</t>
  </si>
  <si>
    <t>WATER PUMP L300</t>
  </si>
  <si>
    <t>SPK0001284</t>
  </si>
  <si>
    <t>KARET PANGKON PER SPIRAL L300</t>
  </si>
  <si>
    <t>SPG0001285</t>
  </si>
  <si>
    <t>GERILLE LAMPU DEPAN RH L300</t>
  </si>
  <si>
    <t>SPG0001286</t>
  </si>
  <si>
    <t>GRILLE DEPAN LH L300</t>
  </si>
  <si>
    <t>SPK0001287</t>
  </si>
  <si>
    <t>KIT STRUKBAR (MB 17SS50) L300</t>
  </si>
  <si>
    <t>SPO0001288</t>
  </si>
  <si>
    <t>OLI SEAL RODA DEPAN LUAR L300</t>
  </si>
  <si>
    <t>BEARING RODA DPN DLM M12649/10 L300</t>
  </si>
  <si>
    <t>BEARING RODA DPN LUAR 48548/10</t>
  </si>
  <si>
    <t>SPW0001291</t>
  </si>
  <si>
    <t>WIPER BLADE 17"/425MM</t>
  </si>
  <si>
    <t>KAWAT LAS MIX 1.0 MM</t>
  </si>
  <si>
    <t>SPP0001293</t>
  </si>
  <si>
    <t>PEN PISTON ISUZU</t>
  </si>
  <si>
    <t>SPD0001294</t>
  </si>
  <si>
    <t>DEKRUP ASSY 8-132 ISUZU NHR55</t>
  </si>
  <si>
    <t>PLAT KOPLING 8-548 ISUZU NHR55</t>
  </si>
  <si>
    <t>SPK0001296</t>
  </si>
  <si>
    <t>KIPAS RADIATOR 5-13660285-0 ELF</t>
  </si>
  <si>
    <t>SPS0001297</t>
  </si>
  <si>
    <t>STANG PISTON 8-98012607-2 ELF</t>
  </si>
  <si>
    <t>SPC0001298</t>
  </si>
  <si>
    <t>CRANKSHAFT 8-97190926-0 ISUZU ELF</t>
  </si>
  <si>
    <t>SPK0001299</t>
  </si>
  <si>
    <t>KLEP API ISUZU</t>
  </si>
  <si>
    <t>SPS0001300</t>
  </si>
  <si>
    <t>SELANG UDARA MANIPOL IN RH ISUZU ELF</t>
  </si>
  <si>
    <t>SPS0001301</t>
  </si>
  <si>
    <t>SELANG BY PAS ISUZU ELF NHR</t>
  </si>
  <si>
    <t>SPS0001302</t>
  </si>
  <si>
    <t>SELANG RADIATOR ATAS ISUZU ELF NHR</t>
  </si>
  <si>
    <t>DRUGLAHER 54TKZ3501AR COLT</t>
  </si>
  <si>
    <t>SPT0001304</t>
  </si>
  <si>
    <t>TALI KIPAS (VANBELT) ISUZU</t>
  </si>
  <si>
    <t>SPS0001305</t>
  </si>
  <si>
    <t>SELANG UDARA MANIPOL IN LH ISUZU ELF</t>
  </si>
  <si>
    <t>BNP0001306</t>
  </si>
  <si>
    <t>PIRELIFG85 1100 22,5</t>
  </si>
  <si>
    <t>SPS0001307</t>
  </si>
  <si>
    <t>SELANG TOYO</t>
  </si>
  <si>
    <t>SPD0001308</t>
  </si>
  <si>
    <t>DCM 1/2 BESI</t>
  </si>
  <si>
    <t>SPT0001309</t>
  </si>
  <si>
    <t>TGG 1/2 BESI</t>
  </si>
  <si>
    <t>SPB0001310</t>
  </si>
  <si>
    <t>BALPALOP 1/2 KII2</t>
  </si>
  <si>
    <t>SPM0001311</t>
  </si>
  <si>
    <t>M/B 3/8 X 1 1/2 + PER</t>
  </si>
  <si>
    <t>SPD0001312</t>
  </si>
  <si>
    <t>DOP 1/2 BESI</t>
  </si>
  <si>
    <t>SPT0001313</t>
  </si>
  <si>
    <t>TIPO CHUCK NDP</t>
  </si>
  <si>
    <t>SPS0001314</t>
  </si>
  <si>
    <t>SAK BESI 1/2</t>
  </si>
  <si>
    <t>SPN0001315</t>
  </si>
  <si>
    <t>NEPEL BESI 1/2</t>
  </si>
  <si>
    <t>SPS0001316</t>
  </si>
  <si>
    <t>STROKE PER 16"</t>
  </si>
  <si>
    <t>SPL0001317</t>
  </si>
  <si>
    <t>LAMPU BOX JEMBATAN B</t>
  </si>
  <si>
    <t>SPF0001318</t>
  </si>
  <si>
    <t>FILTER OLI (MD 017440) MITSUBISHI</t>
  </si>
  <si>
    <t>SPK0001319</t>
  </si>
  <si>
    <t>KATROL 17X5M</t>
  </si>
  <si>
    <t>SPR0001320</t>
  </si>
  <si>
    <t>RENG KOMPRESOR</t>
  </si>
  <si>
    <t>SPA0001321</t>
  </si>
  <si>
    <t>AIR D</t>
  </si>
  <si>
    <t>SPN0001322</t>
  </si>
  <si>
    <t>NEPEL Y</t>
  </si>
  <si>
    <t>SPC0001323</t>
  </si>
  <si>
    <t>COUPLER 20 5815</t>
  </si>
  <si>
    <t>SPC0001324</t>
  </si>
  <si>
    <t>COUPLER 5802</t>
  </si>
  <si>
    <t>SPG0001325</t>
  </si>
  <si>
    <t>GIGI FLYWHEEL ISUZU FORKLIF</t>
  </si>
  <si>
    <t>SPR0001326</t>
  </si>
  <si>
    <t>R/K MASTER KOPLING BAWAH FORKLIF</t>
  </si>
  <si>
    <t>SPR0001327</t>
  </si>
  <si>
    <t>R/K MASTER KOPLING ATAS FORKLIF</t>
  </si>
  <si>
    <t>SPS0001328</t>
  </si>
  <si>
    <t>SELANG MASTER KOPLING ATAS FORKLIF</t>
  </si>
  <si>
    <t>SPD0001329</t>
  </si>
  <si>
    <t>DRUGLAHER CT-52-A1 ISUZU FORKLIF</t>
  </si>
  <si>
    <t>SPO0001330</t>
  </si>
  <si>
    <t>OLI SEAL KRUK AS FORKLIF</t>
  </si>
  <si>
    <t>SPB0001331</t>
  </si>
  <si>
    <t>BEARING 6202 2R S</t>
  </si>
  <si>
    <t>TUTUP RADIATOR (KCL)</t>
  </si>
  <si>
    <t>SPH0001333</t>
  </si>
  <si>
    <t>HANDLE PINTU LUAR LH ISUZU NHR 55</t>
  </si>
  <si>
    <t>SPN0001334</t>
  </si>
  <si>
    <t>NOZZLE WIPER 8-98010172-0 NHR 55</t>
  </si>
  <si>
    <t>BEARING RODA BLK LM 29749/10 L300</t>
  </si>
  <si>
    <t>SPH0001336</t>
  </si>
  <si>
    <t>HONES RODA BLK MR 385717</t>
  </si>
  <si>
    <t>SPS0001337</t>
  </si>
  <si>
    <t>SHOCKBREAKER DPN L300 DSL</t>
  </si>
  <si>
    <t>SPS0001338</t>
  </si>
  <si>
    <t>SHOCK ABSORBER BLK MB 110774 L300</t>
  </si>
  <si>
    <t>SPM0001339</t>
  </si>
  <si>
    <t>MASTER CENTRAL MB 277424</t>
  </si>
  <si>
    <t>SPC0001340</t>
  </si>
  <si>
    <t>CABLE CKOKE MB 181390 L300</t>
  </si>
  <si>
    <t>SPA0001341</t>
  </si>
  <si>
    <t>AS STEER MB109905 L300</t>
  </si>
  <si>
    <t>SPP0001342</t>
  </si>
  <si>
    <t>PISTON ME 012145 ENGKEL 4031 FE 104</t>
  </si>
  <si>
    <t>SPC0001343</t>
  </si>
  <si>
    <t>CABLE GAS MB 181386 L300</t>
  </si>
  <si>
    <t>SPT0001344</t>
  </si>
  <si>
    <t>TUTUP TIE ROD L300</t>
  </si>
  <si>
    <t>SPS0001345</t>
  </si>
  <si>
    <t>SING KROMIS L300 BSR</t>
  </si>
  <si>
    <t>SPB0001346</t>
  </si>
  <si>
    <t>BADOSAN BESI STER</t>
  </si>
  <si>
    <t>SPB0001347</t>
  </si>
  <si>
    <t>BAUT RODA DPN LH PS ASLI</t>
  </si>
  <si>
    <t>SPK0001348</t>
  </si>
  <si>
    <t>KARET KOPLING ATAS PS120</t>
  </si>
  <si>
    <t>SPK0001349</t>
  </si>
  <si>
    <t>KARET KOPLING BWH PS120</t>
  </si>
  <si>
    <t>SPB0001350</t>
  </si>
  <si>
    <t>BAUT 12 ASLI</t>
  </si>
  <si>
    <t>SPB0001351</t>
  </si>
  <si>
    <t>BAUT 10 ASLI</t>
  </si>
  <si>
    <t>SPL0001352</t>
  </si>
  <si>
    <t>LAHER STIK NSK</t>
  </si>
  <si>
    <t>SPS0001353</t>
  </si>
  <si>
    <t>SEAL OLI BESAR</t>
  </si>
  <si>
    <t>SPS0001354</t>
  </si>
  <si>
    <t>SEAL OLI KECIL</t>
  </si>
  <si>
    <t>SPB0001355</t>
  </si>
  <si>
    <t>BOLAM 12 V</t>
  </si>
  <si>
    <t>SPK0001356</t>
  </si>
  <si>
    <t>KUNCI RING 14X15MM</t>
  </si>
  <si>
    <t>SPO0001357</t>
  </si>
  <si>
    <t>OBENG TEKIRO</t>
  </si>
  <si>
    <t>SPK0001358</t>
  </si>
  <si>
    <t>KUNCI SOK (SET)</t>
  </si>
  <si>
    <t>SPK0001359</t>
  </si>
  <si>
    <t>KUNCI SOK TEKIRO 3/4 (32MM) 5PT</t>
  </si>
  <si>
    <t>SPK0001360</t>
  </si>
  <si>
    <t>KUNCI RING PAS / KOMBINASI 8.24MM</t>
  </si>
  <si>
    <t>SPK0001361</t>
  </si>
  <si>
    <t>KUNCI FILTER OLI (MODEL SABUK) 9" ALL</t>
  </si>
  <si>
    <t>SPK0001362</t>
  </si>
  <si>
    <t>KUNCI RING 6X7 LIPRO</t>
  </si>
  <si>
    <t>SPK0001363</t>
  </si>
  <si>
    <t>KUNCI PASS (SET) 6-24</t>
  </si>
  <si>
    <t>SPK0001364</t>
  </si>
  <si>
    <t>KUNCI SOK 3/4 UK 30MM 6-PT</t>
  </si>
  <si>
    <t>SPK0001365</t>
  </si>
  <si>
    <t>KUNCI RING 8X9 LIPRO</t>
  </si>
  <si>
    <t>SPK0001366</t>
  </si>
  <si>
    <t>KUNCI RING 10X11 LIPRO 570R</t>
  </si>
  <si>
    <t>SPK0001367</t>
  </si>
  <si>
    <t>KUNCI RING 16X17 LIPRO 570-R</t>
  </si>
  <si>
    <t>SPT0001368</t>
  </si>
  <si>
    <t>TOOL BOX T-325 HIJAU ALL</t>
  </si>
  <si>
    <t>SPK0001369</t>
  </si>
  <si>
    <t>KUNCI RING 18X19 LIPRO 570-R</t>
  </si>
  <si>
    <t>SPK0001370</t>
  </si>
  <si>
    <t>KUNCI RING 22X24 LIPRO 570R</t>
  </si>
  <si>
    <t>SPL0001371</t>
  </si>
  <si>
    <t>LAMPU STOP RH ISUZU ELF NHR 55 PS77</t>
  </si>
  <si>
    <t>SPL0001372</t>
  </si>
  <si>
    <t>LAMPU STOP LH ISUZU ELF NHR 55 PS77</t>
  </si>
  <si>
    <t>SPK0001373</t>
  </si>
  <si>
    <t>KARET REM MB 111070 L300</t>
  </si>
  <si>
    <t>SPK0001374</t>
  </si>
  <si>
    <t>KARET REM MB 111071 L300</t>
  </si>
  <si>
    <t>SPA0001375</t>
  </si>
  <si>
    <t>ANTING ANTING PER BLK BAG DPN L300</t>
  </si>
  <si>
    <t>SPK0001376</t>
  </si>
  <si>
    <t>KABEL REM TANGAN PJG RH MB 140049</t>
  </si>
  <si>
    <t>SPB0001377</t>
  </si>
  <si>
    <t>BALL JOINT ATAS MB 176309 L300</t>
  </si>
  <si>
    <t>SPB0001378</t>
  </si>
  <si>
    <t>BALL JOINT BWH MB 241818 L300</t>
  </si>
  <si>
    <t>SPO0001379</t>
  </si>
  <si>
    <t>OLI SEAL RODA DPN LUAR L300</t>
  </si>
  <si>
    <t>SPP0001380</t>
  </si>
  <si>
    <t>PEN PER PS PANJANG PENDEK</t>
  </si>
  <si>
    <t>SPB0001381</t>
  </si>
  <si>
    <t>BOSPER PS NAGA</t>
  </si>
  <si>
    <t>SPB0001382</t>
  </si>
  <si>
    <t>BOSPER PS FUJIRA</t>
  </si>
  <si>
    <t>BNB0001383</t>
  </si>
  <si>
    <t>BS 175/80 R13</t>
  </si>
  <si>
    <t>R/K FOOT BRAKE HINO LOHAN PKC/FM60 47069</t>
  </si>
  <si>
    <t>SPS0001385</t>
  </si>
  <si>
    <t>SELANG TOYO 1/4</t>
  </si>
  <si>
    <t>SPA0001386</t>
  </si>
  <si>
    <t>AIR DUSTER BENZ</t>
  </si>
  <si>
    <t>SPT0001387</t>
  </si>
  <si>
    <t>TIRE INFLOTING GUN TOYODA</t>
  </si>
  <si>
    <t>SPS0001388</t>
  </si>
  <si>
    <t>SAMBUNGAN KRAN 7405</t>
  </si>
  <si>
    <t>SPC0001389</t>
  </si>
  <si>
    <t>CLAIM SELANG 5/8</t>
  </si>
  <si>
    <t>SPC0001390</t>
  </si>
  <si>
    <t>CLOPER 5549</t>
  </si>
  <si>
    <t>SPC0001391</t>
  </si>
  <si>
    <t>CLOPER 5702</t>
  </si>
  <si>
    <t>SPV0001392</t>
  </si>
  <si>
    <t>V-BELT A 41</t>
  </si>
  <si>
    <t>SPS0001393</t>
  </si>
  <si>
    <t>SWIT STATER 1038 NEW ERA</t>
  </si>
  <si>
    <t>BHB0001395</t>
  </si>
  <si>
    <t>BD FORKLIF 700-12</t>
  </si>
  <si>
    <t>BHB0001396</t>
  </si>
  <si>
    <t>BD FORKLIF 600-9</t>
  </si>
  <si>
    <t>SPK0001397</t>
  </si>
  <si>
    <t>KLEP EX L038</t>
  </si>
  <si>
    <t>SPK0001398</t>
  </si>
  <si>
    <t>KARET REM BLK L038</t>
  </si>
  <si>
    <t>SPB0001399</t>
  </si>
  <si>
    <t>BOS KARET VERS L038</t>
  </si>
  <si>
    <t>SPS0001400</t>
  </si>
  <si>
    <t>STOPER DPN L038 WAKASA</t>
  </si>
  <si>
    <t>SPR0001401</t>
  </si>
  <si>
    <t>REP STABIL SAYAP LO38</t>
  </si>
  <si>
    <t>SPK0001402</t>
  </si>
  <si>
    <t>KARET PEDAL GAS 1038</t>
  </si>
  <si>
    <t>SPB0001403</t>
  </si>
  <si>
    <t>BALL JOINT BWH L038 555</t>
  </si>
  <si>
    <t>SPA0001404</t>
  </si>
  <si>
    <t>AS SAYAP LO38</t>
  </si>
  <si>
    <t>SPP0001405</t>
  </si>
  <si>
    <t>PLASTIK CUN</t>
  </si>
  <si>
    <t>SPW0001406</t>
  </si>
  <si>
    <t>WIPER LINK L300</t>
  </si>
  <si>
    <t>SPK0001407</t>
  </si>
  <si>
    <t>KABEL ACCU 24V 1M</t>
  </si>
  <si>
    <t>SPK0001408</t>
  </si>
  <si>
    <t>KABEL ACCU 24V 150CM</t>
  </si>
  <si>
    <t>SPK0001409</t>
  </si>
  <si>
    <t>KLEM ACCU BSR KUNINGAN</t>
  </si>
  <si>
    <t>SPS0001410</t>
  </si>
  <si>
    <t>SLANG OLI CULER L300 PJ</t>
  </si>
  <si>
    <t>SPF0001411</t>
  </si>
  <si>
    <t>FIBER BLOWER L039</t>
  </si>
  <si>
    <t>SPK0001412</t>
  </si>
  <si>
    <t>KARET TIE ROD PS</t>
  </si>
  <si>
    <t>SPR0001413</t>
  </si>
  <si>
    <t>RADIATOR ASSY L300</t>
  </si>
  <si>
    <t>FLYWHEEL/RODA GILA 14" PS190</t>
  </si>
  <si>
    <t>DEKRUP 14" (MITSUBISI ) PS190</t>
  </si>
  <si>
    <t>SPT0001416</t>
  </si>
  <si>
    <t>TROMOL BLK TRONTON</t>
  </si>
  <si>
    <t>CUP REM BLK LOUHAN 80208</t>
  </si>
  <si>
    <t>SPS0001418</t>
  </si>
  <si>
    <t>SHOCK ABSORBER FR AK/RANGER</t>
  </si>
  <si>
    <t>SPS0001419</t>
  </si>
  <si>
    <t>SHOCK BEKER STEER L300</t>
  </si>
  <si>
    <t>SPC0001420</t>
  </si>
  <si>
    <t>COVER/TUTUP STEER BWH MB 243927</t>
  </si>
  <si>
    <t>BOOSTER/SERVO L300</t>
  </si>
  <si>
    <t>KARET GANTUNGAN KNALPOT L300</t>
  </si>
  <si>
    <t>SPK0001423</t>
  </si>
  <si>
    <t>KARET GARPU L300</t>
  </si>
  <si>
    <t>CABLE HAND REM (MB 140048)</t>
  </si>
  <si>
    <t>SPJ0001425</t>
  </si>
  <si>
    <t>JOINT KOPEL PTO CWB520</t>
  </si>
  <si>
    <t>SPK0001426</t>
  </si>
  <si>
    <t>KLEM SLANG 2"</t>
  </si>
  <si>
    <t>PER BELAKANG N0.3 LOHAN TRONTON</t>
  </si>
  <si>
    <t>SPD0001428</t>
  </si>
  <si>
    <t>DISC BREAK L038 ASLI</t>
  </si>
  <si>
    <t>SPT0001429</t>
  </si>
  <si>
    <t>TIE ROD L300 555 JP</t>
  </si>
  <si>
    <t>SPK0001430</t>
  </si>
  <si>
    <t>KRISKOPEL L038 GMB JP</t>
  </si>
  <si>
    <t>SPK0001431</t>
  </si>
  <si>
    <t>KABEL HANDREM BLK LH ASLI</t>
  </si>
  <si>
    <t>SPK0001432</t>
  </si>
  <si>
    <t>KABEL VERSNELENG PJ L039 ASLI</t>
  </si>
  <si>
    <t>SPK0001433</t>
  </si>
  <si>
    <t>KABEL VERSNELENG PDK ASLI</t>
  </si>
  <si>
    <t>SPK0001434</t>
  </si>
  <si>
    <t>KIT L300 SKN</t>
  </si>
  <si>
    <t>SPC0001435</t>
  </si>
  <si>
    <t>CO KIT L300 SKN</t>
  </si>
  <si>
    <t>SPB0001436</t>
  </si>
  <si>
    <t>BOS PEDAL GAS L300</t>
  </si>
  <si>
    <t>SPN0001437</t>
  </si>
  <si>
    <t>NEPEL STEMPET</t>
  </si>
  <si>
    <t>SPP0001438</t>
  </si>
  <si>
    <t>PIPA KNALPOT A</t>
  </si>
  <si>
    <t>SPS0001439</t>
  </si>
  <si>
    <t>STANG SPION RAGASA RH ASLI</t>
  </si>
  <si>
    <t>SPH0001440</t>
  </si>
  <si>
    <t>HANDLE LUAR RAGASA</t>
  </si>
  <si>
    <t>SPK0001441</t>
  </si>
  <si>
    <t>KUNCI PINTU RAGASA</t>
  </si>
  <si>
    <t>SPK0001442</t>
  </si>
  <si>
    <t>KNALPOT PS</t>
  </si>
  <si>
    <t>SPS0001443</t>
  </si>
  <si>
    <t>SPION RAGASA</t>
  </si>
  <si>
    <t>SPS0001444</t>
  </si>
  <si>
    <t>SELANG RADIATOR ATAS + KLEM</t>
  </si>
  <si>
    <t>SPF0001445</t>
  </si>
  <si>
    <t>FILTER UDARA PS ASLI</t>
  </si>
  <si>
    <t>SPP0001446</t>
  </si>
  <si>
    <t>PEDAL GAS RAGASA</t>
  </si>
  <si>
    <t>SPT0001447</t>
  </si>
  <si>
    <t>TUTUP AS RODA</t>
  </si>
  <si>
    <t>SPS0001448</t>
  </si>
  <si>
    <t>SOCKET SEN + BOHLAM</t>
  </si>
  <si>
    <t>SPM0001449</t>
  </si>
  <si>
    <t>MULDING LUAR RGS LH ASLI</t>
  </si>
  <si>
    <t>SPS0001450</t>
  </si>
  <si>
    <t>SWIT OLI ASLI</t>
  </si>
  <si>
    <t>SPK0001451</t>
  </si>
  <si>
    <t>KARET PEDAL REM PS</t>
  </si>
  <si>
    <t>SPP0001452</t>
  </si>
  <si>
    <t>PIPA KNALPOT L038</t>
  </si>
  <si>
    <t>SPK0001453</t>
  </si>
  <si>
    <t>KABEL 6MM</t>
  </si>
  <si>
    <t>SPK0001454</t>
  </si>
  <si>
    <t>KLAKSON DENSO</t>
  </si>
  <si>
    <t>SPF0001455</t>
  </si>
  <si>
    <t>FILTER SOLAR L300</t>
  </si>
  <si>
    <t>SPF0001456</t>
  </si>
  <si>
    <t>FLASER RITING</t>
  </si>
  <si>
    <t>SPS0001457</t>
  </si>
  <si>
    <t>SWITCH REM 588</t>
  </si>
  <si>
    <t>SPS0001458</t>
  </si>
  <si>
    <t>SAKLAR PENTUL</t>
  </si>
  <si>
    <t>SPS0001459</t>
  </si>
  <si>
    <t>SEKRING DX FLOSER</t>
  </si>
  <si>
    <t>SPJ0001460</t>
  </si>
  <si>
    <t>JEK GEPENG</t>
  </si>
  <si>
    <t>SPS0001461</t>
  </si>
  <si>
    <t>SOCKET RELLY CRX</t>
  </si>
  <si>
    <t>SPS0001462</t>
  </si>
  <si>
    <t>SHOCKBREAKER BLK MB 161555 PS100/FE</t>
  </si>
  <si>
    <t>HANDLE PINTU LUAR RH/LH PS120/2002</t>
  </si>
  <si>
    <t>SPT0001464</t>
  </si>
  <si>
    <t>TABUNG RADIATOR PS120/2002</t>
  </si>
  <si>
    <t>JOINT KOPEL GUM 75 PS120/2002</t>
  </si>
  <si>
    <t>KLAKSON TEN/DISK 24V</t>
  </si>
  <si>
    <t>SPL0001467</t>
  </si>
  <si>
    <t>LAMPU FOGLAMP BAMPER FE304 RAGAZA</t>
  </si>
  <si>
    <t>SPL0001468</t>
  </si>
  <si>
    <t>LAMPU PLAT NOMER FE 304/RAGAZA</t>
  </si>
  <si>
    <t>SPF0001469</t>
  </si>
  <si>
    <t>FOOT STEP PLASTIK RH MC 137531 FE304</t>
  </si>
  <si>
    <t>SPF0001470</t>
  </si>
  <si>
    <t>FOOT STEP PLASTIK MC 137530 FE</t>
  </si>
  <si>
    <t>SPB0001471</t>
  </si>
  <si>
    <t>BUSHING STANG VERS 02682 608E0 PS100</t>
  </si>
  <si>
    <t>LAMPU BOX S222 AMBER</t>
  </si>
  <si>
    <t>SPW0001473</t>
  </si>
  <si>
    <t>WIPER BLADE 18" KIJANG</t>
  </si>
  <si>
    <t>SPT0001474</t>
  </si>
  <si>
    <t>TUTUP ACCU PS120/2002</t>
  </si>
  <si>
    <t>PLIPIT LUAR MB 394616 LH</t>
  </si>
  <si>
    <t>HANDLE PINTU DLM LH/RH PS120</t>
  </si>
  <si>
    <t>SPR0001477</t>
  </si>
  <si>
    <t>R/K MASTER KOPLING ATAS L300</t>
  </si>
  <si>
    <t>BNB0001478</t>
  </si>
  <si>
    <t>BL 1100-20(VULK) OT</t>
  </si>
  <si>
    <t>BNB0001479</t>
  </si>
  <si>
    <t>BL 1000-20(VULK) OT</t>
  </si>
  <si>
    <t>BND0001480</t>
  </si>
  <si>
    <t>DC RT500 750-16</t>
  </si>
  <si>
    <t>BHV0001481</t>
  </si>
  <si>
    <t>VELG CZX 8.25-225/16MM H-8 T/L</t>
  </si>
  <si>
    <t>BHT0001482</t>
  </si>
  <si>
    <t>TERPAL KAIN 5X6</t>
  </si>
  <si>
    <t>BHT0001483</t>
  </si>
  <si>
    <t>TERPAL KAIN 6X7</t>
  </si>
  <si>
    <t>SPD0001484</t>
  </si>
  <si>
    <t>DAUN PINTU MB133775 LH L300</t>
  </si>
  <si>
    <t>SPD0001485</t>
  </si>
  <si>
    <t>DAUN PINTU MB 133775 RH L300</t>
  </si>
  <si>
    <t>SPP0001486</t>
  </si>
  <si>
    <t>PANEL DEPAN / TOTOK CABIN DPN L300</t>
  </si>
  <si>
    <t>BNB0001487</t>
  </si>
  <si>
    <t>BL 1100-22.5(VULK)</t>
  </si>
  <si>
    <t>KING PEN SET LOHAN FM210/235</t>
  </si>
  <si>
    <t>SPN0001489</t>
  </si>
  <si>
    <t>NAP RODA DEPAN PS190</t>
  </si>
  <si>
    <t>SPT0001490</t>
  </si>
  <si>
    <t>TROMOL BELAKANG L300 DIESEL</t>
  </si>
  <si>
    <t>SPY0001491</t>
  </si>
  <si>
    <t>YOKE ASM SOLENOID PROF SHARFT L300</t>
  </si>
  <si>
    <t>SPK0001492</t>
  </si>
  <si>
    <t>KAMPAS REM DPN/BLK ENGKEL DUTRO 110</t>
  </si>
  <si>
    <t>SPF0001493</t>
  </si>
  <si>
    <t>FILTER SOLAR ATAS NA/RG/RKT 23401-1332</t>
  </si>
  <si>
    <t>SPF0001494</t>
  </si>
  <si>
    <t>FILTER OLI E0070 DUTRO/TOYOTA 130 XT</t>
  </si>
  <si>
    <t>SPF0001495</t>
  </si>
  <si>
    <t>FILTER SOLAR BAWAH (LIE50) DUTRO</t>
  </si>
  <si>
    <t>SPF0001496</t>
  </si>
  <si>
    <t>FILTER UDARA (1131L) DUTRO 110 ST</t>
  </si>
  <si>
    <t>TIE ROD END LUAR (MB 912888) L300</t>
  </si>
  <si>
    <t>SPP0001498</t>
  </si>
  <si>
    <t>PLAT KOPLING (ME 523235) RAGASA/FE-304</t>
  </si>
  <si>
    <t>SPH0001499</t>
  </si>
  <si>
    <t>HONES RODA BLK (MR 385717) L300</t>
  </si>
  <si>
    <t>BALL JOINT ATAS L300</t>
  </si>
  <si>
    <t>BALL JOINT BAWAH L300</t>
  </si>
  <si>
    <t>SPN0001502</t>
  </si>
  <si>
    <t>NAP RODA DEPAN (RENDAH) PS190</t>
  </si>
  <si>
    <t>SPT0001503</t>
  </si>
  <si>
    <t>TALI KIPAS (FANT BELT) MD 050180 L038</t>
  </si>
  <si>
    <t>SPD0001504</t>
  </si>
  <si>
    <t>DEKRUP (MD 724119) L300</t>
  </si>
  <si>
    <t>SPS0001505</t>
  </si>
  <si>
    <t>SHAFT KIT (MT 141247) L300</t>
  </si>
  <si>
    <t>SPT0001506</t>
  </si>
  <si>
    <t>TENSIONER ZA-60 L300</t>
  </si>
  <si>
    <t>SPO0001507</t>
  </si>
  <si>
    <t>OLI SEAL NOK AH 0736J-F-FU L300</t>
  </si>
  <si>
    <t>SPO0001508</t>
  </si>
  <si>
    <t>OLI SEAL AH 2057 R L300</t>
  </si>
  <si>
    <t>SPD0001509</t>
  </si>
  <si>
    <t>DRUGLAHER (FCR55-17.15/2E</t>
  </si>
  <si>
    <t>SPK0001510</t>
  </si>
  <si>
    <t>KIT STRUKBAR (MB 175550) L300</t>
  </si>
  <si>
    <t>SPL0001511</t>
  </si>
  <si>
    <t>LONG TIE ROD ASLI</t>
  </si>
  <si>
    <t>SPK0001512</t>
  </si>
  <si>
    <t>KLIP HAR BOOT 7K</t>
  </si>
  <si>
    <t>SPT0001513</t>
  </si>
  <si>
    <t>TUTUP BALL JOINT ATAS</t>
  </si>
  <si>
    <t>SPT0001514</t>
  </si>
  <si>
    <t>TUTUP BALL JOINT BAWAH</t>
  </si>
  <si>
    <t>SPT0001515</t>
  </si>
  <si>
    <t>TUTUP TANGKI L300</t>
  </si>
  <si>
    <t>SPS0001516</t>
  </si>
  <si>
    <t>SHOCKBREAKER DEPAN PS ASLI</t>
  </si>
  <si>
    <t>SPS0001517</t>
  </si>
  <si>
    <t>SHOCKBREAKER BLK PS ASLI</t>
  </si>
  <si>
    <t>SPK0001518</t>
  </si>
  <si>
    <t>KRIS KOPEL PS GMB</t>
  </si>
  <si>
    <t>SPP0001519</t>
  </si>
  <si>
    <t>POMPA SOLAR L300 FUJIKURA</t>
  </si>
  <si>
    <t>SPW0001520</t>
  </si>
  <si>
    <t>WIPER 18" DENSO</t>
  </si>
  <si>
    <t>SPK0001521</t>
  </si>
  <si>
    <t>KABEL GAS PS</t>
  </si>
  <si>
    <t>SPB0001522</t>
  </si>
  <si>
    <t>BOS PER PUTIH KECIL</t>
  </si>
  <si>
    <t>SPB0001523</t>
  </si>
  <si>
    <t>BOS PER PUTIH BESAR</t>
  </si>
  <si>
    <t>SPS0001524</t>
  </si>
  <si>
    <t>SOCKET RELLY CRS</t>
  </si>
  <si>
    <t>SPL0001525</t>
  </si>
  <si>
    <t>LAMPU BEMPER L300</t>
  </si>
  <si>
    <t>SPS0001526</t>
  </si>
  <si>
    <t>SWITCH DIM L038 CRS</t>
  </si>
  <si>
    <t>SPJ0001527</t>
  </si>
  <si>
    <t>JEK GPNG BESAR</t>
  </si>
  <si>
    <t>SPJ0001528</t>
  </si>
  <si>
    <t>JEK GPNG L/P</t>
  </si>
  <si>
    <t>SPS0001529</t>
  </si>
  <si>
    <t>SOCKET FUSIBLE ISI 2</t>
  </si>
  <si>
    <t>SPS0001530</t>
  </si>
  <si>
    <t>SOCKET FUSIBLE ISI 1</t>
  </si>
  <si>
    <t>SPK0001531</t>
  </si>
  <si>
    <t>KABEL 25MM</t>
  </si>
  <si>
    <t>SPS0001532</t>
  </si>
  <si>
    <t>SOCKET ISI 2</t>
  </si>
  <si>
    <t>SPS0001533</t>
  </si>
  <si>
    <t>SOCKET ISI 4</t>
  </si>
  <si>
    <t>SPS0001534</t>
  </si>
  <si>
    <t>SOCKET ISI 6</t>
  </si>
  <si>
    <t>SPA0001535</t>
  </si>
  <si>
    <t>AUTO SEALER BSR</t>
  </si>
  <si>
    <t>SPM0001536</t>
  </si>
  <si>
    <t>MASTER COOLANT 4L</t>
  </si>
  <si>
    <t>AIR ACCU BSR</t>
  </si>
  <si>
    <t>SPS0001538</t>
  </si>
  <si>
    <t>STROKE PER PJ 40CM</t>
  </si>
  <si>
    <t>SPB0001539</t>
  </si>
  <si>
    <t>BOX JEMBATAN AMBER</t>
  </si>
  <si>
    <t>SPM0001540</t>
  </si>
  <si>
    <t>MASTER RADIATOR COOLANT</t>
  </si>
  <si>
    <t>SPT0001541</t>
  </si>
  <si>
    <t>TUTUP MASTER REM BLK</t>
  </si>
  <si>
    <t>SPS0001542</t>
  </si>
  <si>
    <t>STOPER DEPAN L300 R/L</t>
  </si>
  <si>
    <t>SPD0001543</t>
  </si>
  <si>
    <t>DINAMO WASHER DENSO</t>
  </si>
  <si>
    <t>SPL0001544</t>
  </si>
  <si>
    <t>LEM AUTO SEALER BSR</t>
  </si>
  <si>
    <t>SPL0001545</t>
  </si>
  <si>
    <t>LAHER 6904 NTN</t>
  </si>
  <si>
    <t>SPK0001546</t>
  </si>
  <si>
    <t>KABEL SPEDO 1038</t>
  </si>
  <si>
    <t>BND0001547</t>
  </si>
  <si>
    <t>DC 295/88 R22.5/18</t>
  </si>
  <si>
    <t>BHV0001548</t>
  </si>
  <si>
    <t>VELG CZX 825-225/24MM H8 ALUMUNIUM</t>
  </si>
  <si>
    <t>FILTER UDARA 18-98071 421-A</t>
  </si>
  <si>
    <t>SPD0001550</t>
  </si>
  <si>
    <t>DRUG LAHER PANTER 2,5 NSK</t>
  </si>
  <si>
    <t>SPP0001551</t>
  </si>
  <si>
    <t>PER PAK VERS PTH 2,5</t>
  </si>
  <si>
    <t>SPS0001552</t>
  </si>
  <si>
    <t>SIL VERS DP PTH ASLI</t>
  </si>
  <si>
    <t>SPK0001553</t>
  </si>
  <si>
    <t>KARPET LANTAI DP L300 NEW</t>
  </si>
  <si>
    <t>SPT0001554</t>
  </si>
  <si>
    <t>TUTUP RADIATOR DSR</t>
  </si>
  <si>
    <t>KARET TUTUP GARPU PTH</t>
  </si>
  <si>
    <t>BNB0001556</t>
  </si>
  <si>
    <t>BS 195/50.16AR20</t>
  </si>
  <si>
    <t>BNB0001557</t>
  </si>
  <si>
    <t>BL 195/55.16 ACH ATN</t>
  </si>
  <si>
    <t>SPG0001558</t>
  </si>
  <si>
    <t>GRATISAN FILTER OLI HINO 15607-2190L</t>
  </si>
  <si>
    <t>SPG0001559</t>
  </si>
  <si>
    <t>GRATISAN FILTER OLI 15613-LAA70</t>
  </si>
  <si>
    <t>SPG0001560</t>
  </si>
  <si>
    <t>GRATISAN FILTER SOLAR BWH HINO 23401-144</t>
  </si>
  <si>
    <t>SPG0001561</t>
  </si>
  <si>
    <t>GRATISAN FILT SOLAR ATAS HINO 23401-1332</t>
  </si>
  <si>
    <t>SPG0001562</t>
  </si>
  <si>
    <t>GRATISAN FILTER SOLAR BAWAH LIE50 HINO 2</t>
  </si>
  <si>
    <t>TERPAL 6 X 10</t>
  </si>
  <si>
    <t>SPS0001564</t>
  </si>
  <si>
    <t>SHOCK ABSORBER BLK 18-97014043-0</t>
  </si>
  <si>
    <t>SPB0001565</t>
  </si>
  <si>
    <t>BUSHING RELAY VALVE 5-44347004-0</t>
  </si>
  <si>
    <t>SPR0001566</t>
  </si>
  <si>
    <t>R/K STRUKBAR 9-99110514-0 PHANTER</t>
  </si>
  <si>
    <t>SPS0001567</t>
  </si>
  <si>
    <t>SKUN 12 TEMBAGA</t>
  </si>
  <si>
    <t>SPA0001568</t>
  </si>
  <si>
    <t>AS PINTU L300</t>
  </si>
  <si>
    <t>SPB0001569</t>
  </si>
  <si>
    <t>BOS PINTU L300 ASLI</t>
  </si>
  <si>
    <t>SPK0001570</t>
  </si>
  <si>
    <t>KABEL HAND REM R/L PHANTER</t>
  </si>
  <si>
    <t>SPV0001571</t>
  </si>
  <si>
    <t>VANBELT PHANTER ASLI</t>
  </si>
  <si>
    <t>SPK0001572</t>
  </si>
  <si>
    <t>KIT PHANTER SKN</t>
  </si>
  <si>
    <t>SPP0001573</t>
  </si>
  <si>
    <t>POWER STEERING BAWAH</t>
  </si>
  <si>
    <t>SPP0001574</t>
  </si>
  <si>
    <t>PERPACK KNALPOT</t>
  </si>
  <si>
    <t>SPK0001575</t>
  </si>
  <si>
    <t>KLEM ACCU KUNINGAN</t>
  </si>
  <si>
    <t>SPJ0001576</t>
  </si>
  <si>
    <t>JEK FUSIBLE LINK</t>
  </si>
  <si>
    <t>SPJ0001577</t>
  </si>
  <si>
    <t>JEK SEAL BEAM</t>
  </si>
  <si>
    <t>SPS0001578</t>
  </si>
  <si>
    <t>SEAL BLOWER PS</t>
  </si>
  <si>
    <t>SPS0001579</t>
  </si>
  <si>
    <t>SKUN 8/10/12 UTILIZER</t>
  </si>
  <si>
    <t>SPS0001580</t>
  </si>
  <si>
    <t>SKUN TEMBAGA KECIL</t>
  </si>
  <si>
    <t>SPS0001581</t>
  </si>
  <si>
    <t>SKUN TEMBAGA BESAR</t>
  </si>
  <si>
    <t>BNB0001582</t>
  </si>
  <si>
    <t>BL 185-14 SUNSTONE</t>
  </si>
  <si>
    <t>BNB0001583</t>
  </si>
  <si>
    <t>BL 195/50 16 AR 20</t>
  </si>
  <si>
    <t>CARBON REMOVER (DR 33)</t>
  </si>
  <si>
    <t>ELECTRICAL CONTACT CLEANER/PLASTIC SAFE</t>
  </si>
  <si>
    <t>BATTERY TERMINAL CLEANER (DR 110)</t>
  </si>
  <si>
    <t>BND0001587</t>
  </si>
  <si>
    <t>DC RT500 750-15 + BD</t>
  </si>
  <si>
    <t>GRATISAN OLI MESIN</t>
  </si>
  <si>
    <t>GRATISAN OLI GRADAN</t>
  </si>
  <si>
    <t>SHOCK ABSORBER BLK RH/LH TOYOTA HINO</t>
  </si>
  <si>
    <t>SPB0001592</t>
  </si>
  <si>
    <t>BEARING 30313JR KOYO</t>
  </si>
  <si>
    <t>SPR0001593</t>
  </si>
  <si>
    <t>RING SOLAR 14 LAPIS KARET</t>
  </si>
  <si>
    <t>DINAMO STARTER HINO LOHAN</t>
  </si>
  <si>
    <t>BEARING 30310JR KOYO</t>
  </si>
  <si>
    <t>BEARING 32310JR KOYO</t>
  </si>
  <si>
    <t>BEARING 32313JR KOYO</t>
  </si>
  <si>
    <t>SPS0001598</t>
  </si>
  <si>
    <t>SELANG RADIATOR PANJANG HINO LOHAN</t>
  </si>
  <si>
    <t>SPR0001599</t>
  </si>
  <si>
    <t>RING GIGI SATELIT BESAR HINO LOHAN TRONT</t>
  </si>
  <si>
    <t>SPR0001600</t>
  </si>
  <si>
    <t>RING GIGI SATELIT KECIL HINO LOHAN TRONT</t>
  </si>
  <si>
    <t>SPP0001601</t>
  </si>
  <si>
    <t>PALANGAN GARDAN HINO LOHAN TRONTON</t>
  </si>
  <si>
    <t>AMPLAS (1000")</t>
  </si>
  <si>
    <t>PLAT KOPLING 14" PS190</t>
  </si>
  <si>
    <t>SPK0001604</t>
  </si>
  <si>
    <t>KARET REM BELAKANG RINO</t>
  </si>
  <si>
    <t>SPK0001605</t>
  </si>
  <si>
    <t>KARET TUTUP REM</t>
  </si>
  <si>
    <t>SPP0001606</t>
  </si>
  <si>
    <t>PER DPN NO 3 140CM</t>
  </si>
  <si>
    <t>SPP0001607</t>
  </si>
  <si>
    <t>PER DPN NO 4 110CM</t>
  </si>
  <si>
    <t>SPP0001608</t>
  </si>
  <si>
    <t>PER DPN NO 5 86</t>
  </si>
  <si>
    <t>SPP0001609</t>
  </si>
  <si>
    <t>PER NO 1</t>
  </si>
  <si>
    <t>SPP0001610</t>
  </si>
  <si>
    <t>PER NO 2</t>
  </si>
  <si>
    <t>SPP0001611</t>
  </si>
  <si>
    <t>PER KAMPAS REM HINO</t>
  </si>
  <si>
    <t>SPF0001612</t>
  </si>
  <si>
    <t>FLOSER RAGASA</t>
  </si>
  <si>
    <t>SPS0001613</t>
  </si>
  <si>
    <t>SWITCH TEMPERATUR PS</t>
  </si>
  <si>
    <t>SPS0001614</t>
  </si>
  <si>
    <t>SWITCH OLI ASLI</t>
  </si>
  <si>
    <t>SPS0001615</t>
  </si>
  <si>
    <t>SWITCH REM</t>
  </si>
  <si>
    <t>SPS0001616</t>
  </si>
  <si>
    <t>SOCKET SEAL BEAM</t>
  </si>
  <si>
    <t>WIPER LINK PS LAISIN</t>
  </si>
  <si>
    <t>SPW0001618</t>
  </si>
  <si>
    <t>WIPER ARM PS LAISIN</t>
  </si>
  <si>
    <t>SPW0001619</t>
  </si>
  <si>
    <t>WIPER 16" ASPIRA</t>
  </si>
  <si>
    <t>SPF0001620</t>
  </si>
  <si>
    <t>FIBER BLOWER PS</t>
  </si>
  <si>
    <t>SPC0001621</t>
  </si>
  <si>
    <t>CUL STATER PS FUJI</t>
  </si>
  <si>
    <t>SPF0001622</t>
  </si>
  <si>
    <t>FUSE BOX RAGASA</t>
  </si>
  <si>
    <t>SPW0001623</t>
  </si>
  <si>
    <t>WATER POMP ME013406</t>
  </si>
  <si>
    <t>SPP0001624</t>
  </si>
  <si>
    <t>POMPA OLI ME014603</t>
  </si>
  <si>
    <t>SPM0001625</t>
  </si>
  <si>
    <t>METAL NOK AS</t>
  </si>
  <si>
    <t>SPP0001626</t>
  </si>
  <si>
    <t>PEN PISTON ME012008</t>
  </si>
  <si>
    <t>SPK0001627</t>
  </si>
  <si>
    <t>KLEP EX ME013832A</t>
  </si>
  <si>
    <t>SPB0001628</t>
  </si>
  <si>
    <t>BOS KLEP ME013857A</t>
  </si>
  <si>
    <t>SPS0001629</t>
  </si>
  <si>
    <t>SWITCH OLI MC 840219</t>
  </si>
  <si>
    <t>SPB0001630</t>
  </si>
  <si>
    <t>BOS STIK VERSNELENG</t>
  </si>
  <si>
    <t>SPT0001631</t>
  </si>
  <si>
    <t>TUTUP OLI PENGISIAN ATAS 1250A015</t>
  </si>
  <si>
    <t>SPP0001632</t>
  </si>
  <si>
    <t>PACKING KNALPOT</t>
  </si>
  <si>
    <t>SPO0001633</t>
  </si>
  <si>
    <t>ORING SOLAR 14"</t>
  </si>
  <si>
    <t>SPK0001634</t>
  </si>
  <si>
    <t>KENDANGAN KNALPOT KTB145068</t>
  </si>
  <si>
    <t>SPS0001635</t>
  </si>
  <si>
    <t>SELANG BLOWER ATAS MH032757</t>
  </si>
  <si>
    <t>SPS0001636</t>
  </si>
  <si>
    <t>SELANG BY PASS ME013232</t>
  </si>
  <si>
    <t>SPN0001637</t>
  </si>
  <si>
    <t>NOK AS ME013676A</t>
  </si>
  <si>
    <t>SPD0001638</t>
  </si>
  <si>
    <t>DRUGLAHER 58 TKA 3703</t>
  </si>
  <si>
    <t>SPB0001639</t>
  </si>
  <si>
    <t>BEARING 6204 RS</t>
  </si>
  <si>
    <t>BEARING 6203 RS</t>
  </si>
  <si>
    <t>SPS0001641</t>
  </si>
  <si>
    <t>SEAL BITING CAKEP METAL DUDUK</t>
  </si>
  <si>
    <t>SPW0001642</t>
  </si>
  <si>
    <t>WATER PUMP ME015020 PS100/1980</t>
  </si>
  <si>
    <t>SPP0001643</t>
  </si>
  <si>
    <t>POMPA OLI PS100 FE104 DIESELT</t>
  </si>
  <si>
    <t>SPP0001644</t>
  </si>
  <si>
    <t>PIPE ASM OIL COOLER COOLER 8-94475-204-1</t>
  </si>
  <si>
    <t>SPH0001645</t>
  </si>
  <si>
    <t>HOSE WATER RAD OUTLET 8-94386-857-0</t>
  </si>
  <si>
    <t>SPH0001646</t>
  </si>
  <si>
    <t>HOSE OLI COOLER FEED 8-97119-575-0</t>
  </si>
  <si>
    <t>SPF0001647</t>
  </si>
  <si>
    <t>FILTER COOLER ASM OIL 8-97117 255-1</t>
  </si>
  <si>
    <t>SPH0001648</t>
  </si>
  <si>
    <t>HOSE OLI COOLER RETURN 8-94442-162-1</t>
  </si>
  <si>
    <t>SPM0001649</t>
  </si>
  <si>
    <t>METAL SET CRANK SHAFT STANDART 8-97063-2</t>
  </si>
  <si>
    <t>SPM0001650</t>
  </si>
  <si>
    <t>METAL SET CONNROD STANDART 8-94372-193-1</t>
  </si>
  <si>
    <t>SPP0001651</t>
  </si>
  <si>
    <t>PUMP ASM WATER GASKET 8-97123-330-0</t>
  </si>
  <si>
    <t>SPE0001652</t>
  </si>
  <si>
    <t>ELEMENT OIL FILTER 8-94430-983-0</t>
  </si>
  <si>
    <t>SPN0001653</t>
  </si>
  <si>
    <t>NOKEN AS ME 013676 ENGKEL 4D31 FE104</t>
  </si>
  <si>
    <t>SPL0001654</t>
  </si>
  <si>
    <t>LAHER RODA DPN LUAR PTH</t>
  </si>
  <si>
    <t>SPL0001655</t>
  </si>
  <si>
    <t>LAHER RODA DPN DLM PTH</t>
  </si>
  <si>
    <t>SPS0001656</t>
  </si>
  <si>
    <t>SELONGSONG GARDAN LOHAN</t>
  </si>
  <si>
    <t>SELANG REM FLEKSIBLE DPN LL MA/RANGER 12</t>
  </si>
  <si>
    <t>SELANG REM FLEKSIBLE DPN LL LOHAN/FM2 89</t>
  </si>
  <si>
    <t>SPD0001659</t>
  </si>
  <si>
    <t>DISC BRAKE PTH ASLI</t>
  </si>
  <si>
    <t>SPS0001660</t>
  </si>
  <si>
    <t>SELANG FLEKSIBLE ASLI</t>
  </si>
  <si>
    <t>SPK0001661</t>
  </si>
  <si>
    <t>KARET STABIL BELAH</t>
  </si>
  <si>
    <t>SPK0001662</t>
  </si>
  <si>
    <t>KARET STABIL BODY</t>
  </si>
  <si>
    <t>SPR0001663</t>
  </si>
  <si>
    <t>RING SHOCKBREAKER</t>
  </si>
  <si>
    <t>SPB0001664</t>
  </si>
  <si>
    <t>BAUT 14</t>
  </si>
  <si>
    <t>SPP0001665</t>
  </si>
  <si>
    <t>PEN K12</t>
  </si>
  <si>
    <t>SPS0001666</t>
  </si>
  <si>
    <t>STROKE PER BLK PS 15</t>
  </si>
  <si>
    <t>SPS0001667</t>
  </si>
  <si>
    <t>STROKE PER BLK PS 16</t>
  </si>
  <si>
    <t>SPL0001668</t>
  </si>
  <si>
    <t>LAMPU BOX LS16</t>
  </si>
  <si>
    <t>SPW0001669</t>
  </si>
  <si>
    <t>WHEEL CYLINDER KIT</t>
  </si>
  <si>
    <t>SPS0001670</t>
  </si>
  <si>
    <t>SEAL KIT Y524252037</t>
  </si>
  <si>
    <t>SPS0001671</t>
  </si>
  <si>
    <t>SEAL KIT Y524258809</t>
  </si>
  <si>
    <t>SPP0001672</t>
  </si>
  <si>
    <t>PACKING KIT LIFT CYLINDER</t>
  </si>
  <si>
    <t>SPR0001673</t>
  </si>
  <si>
    <t>RADIATOR HOSE UP MB110270</t>
  </si>
  <si>
    <t>SPR0001674</t>
  </si>
  <si>
    <t>RADIATOR HOSE LWR MB110271</t>
  </si>
  <si>
    <t>SPH0001675</t>
  </si>
  <si>
    <t>HOSE AIR MB120175</t>
  </si>
  <si>
    <t>ELEMENT AIR MB120390</t>
  </si>
  <si>
    <t>SPS0001677</t>
  </si>
  <si>
    <t>SEAL SIDE ME011660</t>
  </si>
  <si>
    <t>SPS0001678</t>
  </si>
  <si>
    <t>SEAL OIL RR CRANK AS ME011754</t>
  </si>
  <si>
    <t>SPC0001679</t>
  </si>
  <si>
    <t>CUSHION FRONT ME011832</t>
  </si>
  <si>
    <t>SPM0001680</t>
  </si>
  <si>
    <t>METAL THRUST ME013564</t>
  </si>
  <si>
    <t>SPV0001681</t>
  </si>
  <si>
    <t>VALVE INLET ME013810A</t>
  </si>
  <si>
    <t>CLUTCH COVER ME500520</t>
  </si>
  <si>
    <t>ELEMENT KIT ME971553</t>
  </si>
  <si>
    <t>SPM0001684</t>
  </si>
  <si>
    <t>METAL SET STD ME999384</t>
  </si>
  <si>
    <t>SPL0001685</t>
  </si>
  <si>
    <t>LIQUIT GASKET ML058001</t>
  </si>
  <si>
    <t>SPG0001686</t>
  </si>
  <si>
    <t>GASKET KIT ME999279</t>
  </si>
  <si>
    <t>SPS0001687</t>
  </si>
  <si>
    <t>SLEEVE KIT ME999304</t>
  </si>
  <si>
    <t>SPS0001688</t>
  </si>
  <si>
    <t>SLEEVE KIT 100PS ME999462</t>
  </si>
  <si>
    <t>SPS0001689</t>
  </si>
  <si>
    <t>SEAL OIL RR CRANK ME011754</t>
  </si>
  <si>
    <t>SPC0001690</t>
  </si>
  <si>
    <t>CLUTCH COVER ME500580</t>
  </si>
  <si>
    <t>SPC0001691</t>
  </si>
  <si>
    <t>CLUTCH DISC ME538229</t>
  </si>
  <si>
    <t>SPG0001692</t>
  </si>
  <si>
    <t>GASKET KIT ME997427</t>
  </si>
  <si>
    <t>SPJ0001693</t>
  </si>
  <si>
    <t>JOINT ASM: BAAL LWR CONT ARM 8-94365 165</t>
  </si>
  <si>
    <t>SPJ0001694</t>
  </si>
  <si>
    <t>JOINT ASM: BAAL LWR CONT ARM 8-94365 164</t>
  </si>
  <si>
    <t>SPJ0001695</t>
  </si>
  <si>
    <t>JOINT ASM: BAAL UPR CONT ARM 8-94459 453</t>
  </si>
  <si>
    <t>SPB0001696</t>
  </si>
  <si>
    <t>BUSHING UPR LINK FRT 8-94408-840-3</t>
  </si>
  <si>
    <t>SPB0001697</t>
  </si>
  <si>
    <t>BUSHING LWR LINK 8-94223-366-1</t>
  </si>
  <si>
    <t>SPB0001698</t>
  </si>
  <si>
    <t>BEARING HUB OUTER FRT AXLE 9-00093-603-0</t>
  </si>
  <si>
    <t>SPB0001699</t>
  </si>
  <si>
    <t>BEARING HUB INNER FRT AXLE 8-94245-139-0</t>
  </si>
  <si>
    <t>SPS0001700</t>
  </si>
  <si>
    <t>SEAL OLI FRT HUB 8-94326-440-0</t>
  </si>
  <si>
    <t>SPP0001701</t>
  </si>
  <si>
    <t>PAD KIT CALIPER DISC BRAKE 8-97033 999B</t>
  </si>
  <si>
    <t>SPR0001702</t>
  </si>
  <si>
    <t>REPAIR KIT CALIPER DISC BRAKE 8-94461-25</t>
  </si>
  <si>
    <t>SPS0001703</t>
  </si>
  <si>
    <t>SLEEVE BOOT CALIPER 8-94136-644-0</t>
  </si>
  <si>
    <t>SPP0001704</t>
  </si>
  <si>
    <t>PIN ASM RELAY LEVER 8-94237-365-1</t>
  </si>
  <si>
    <t>SPL0001705</t>
  </si>
  <si>
    <t>LEVER ASM=RELAY 8-97116-048-0</t>
  </si>
  <si>
    <t>SPA0001706</t>
  </si>
  <si>
    <t>ABSORBER ASM SHOCK FRT 8-97020-817-0</t>
  </si>
  <si>
    <t>SPR0001707</t>
  </si>
  <si>
    <t>RETAINER , RR AXLE 8-94173-327-2</t>
  </si>
  <si>
    <t>SPB0001708</t>
  </si>
  <si>
    <t>BEARING HUB OUTER RR AXLE 8-94362-510-1</t>
  </si>
  <si>
    <t>SPS0001709</t>
  </si>
  <si>
    <t>SEAL OIL REAR AXLE 8-94178-277-0</t>
  </si>
  <si>
    <t>SPS0001710</t>
  </si>
  <si>
    <t>SHOE BRAKE RR 2-94479 709-1</t>
  </si>
  <si>
    <t>SPB0001711</t>
  </si>
  <si>
    <t>BEARING CLU RELASE 8-94101-243-0</t>
  </si>
  <si>
    <t>SPD0001712</t>
  </si>
  <si>
    <t>DISC CLUTCH 8-94453-749-1</t>
  </si>
  <si>
    <t>SPC0001713</t>
  </si>
  <si>
    <t>CYLINDER SLAVE CLU 8-97039-704-0</t>
  </si>
  <si>
    <t>SPH0001714</t>
  </si>
  <si>
    <t>HOSE FLEX P/S CONT VLU 8-97212 691-0</t>
  </si>
  <si>
    <t>SPM0001715</t>
  </si>
  <si>
    <t>MASTER VAC ASM BRK 8-97018-139-1</t>
  </si>
  <si>
    <t>SPC0001716</t>
  </si>
  <si>
    <t>CUP SET RR WHEEL CYL 5-87830-489-3</t>
  </si>
  <si>
    <t>SPB0001717</t>
  </si>
  <si>
    <t>BUSHING RELAY LEVER 5-44347-004-0</t>
  </si>
  <si>
    <t>SPS0001718</t>
  </si>
  <si>
    <t>SEAL OIL FRT COVER T/M 8-94326-441-0</t>
  </si>
  <si>
    <t>SPR0001719</t>
  </si>
  <si>
    <t>RUBBER CUSHION STRUT BAR 8-94223-699-0</t>
  </si>
  <si>
    <t>SPJ0001720</t>
  </si>
  <si>
    <t>JOURNAL ASM-PROP SHAFT 8-97080-897-1</t>
  </si>
  <si>
    <t>SPC0001721</t>
  </si>
  <si>
    <t>CYLINDER ASM BRK MASTER 8-94313-438-2</t>
  </si>
  <si>
    <t>SPS0001722</t>
  </si>
  <si>
    <t>SEAL OIL RR COVER 8-94422-387 0</t>
  </si>
  <si>
    <t>SPL0001723</t>
  </si>
  <si>
    <t>LINER SET ENG CYL 5-87813 170-0</t>
  </si>
  <si>
    <t>SPG0001724</t>
  </si>
  <si>
    <t>GASKET SET ENG COVER HOULE 5-87812 957-2</t>
  </si>
  <si>
    <t>SPH0001725</t>
  </si>
  <si>
    <t>HOSE WATER OIL COOLER 8-94475-205-1</t>
  </si>
  <si>
    <t>SPH0001726</t>
  </si>
  <si>
    <t>HOSE OIL COOLER RETURN 8-94475-206-2</t>
  </si>
  <si>
    <t>SPH0001727</t>
  </si>
  <si>
    <t>HOSE WATER PIPE 8-94382-246-0</t>
  </si>
  <si>
    <t>SPH0001728</t>
  </si>
  <si>
    <t>HOSE WATER RAD INL 8-94368-822-0</t>
  </si>
  <si>
    <t>SPK0001729</t>
  </si>
  <si>
    <t>KING PEN SET TOYOTA DYNA 110ST</t>
  </si>
  <si>
    <t>PER DEPAN NO.8 FUSO FIGHTER</t>
  </si>
  <si>
    <t>SPP0001731</t>
  </si>
  <si>
    <t>PER DEPAN NO.5 FUSO FIGHTER</t>
  </si>
  <si>
    <t>PER DEPAN NO.6 FUSO FIGHTER</t>
  </si>
  <si>
    <t>PER DEPAN NO.7 FUSO FIGHTER</t>
  </si>
  <si>
    <t>SPB0001734</t>
  </si>
  <si>
    <t>BOS PER FUSO MITSUDA</t>
  </si>
  <si>
    <t>SPB0001735</t>
  </si>
  <si>
    <t>BAUT BAJA 12X70</t>
  </si>
  <si>
    <t>SPB0001736</t>
  </si>
  <si>
    <t>BAUT NEPEL L</t>
  </si>
  <si>
    <t>SPB0001737</t>
  </si>
  <si>
    <t>BAUT NEPEL VET</t>
  </si>
  <si>
    <t>SPT0001738</t>
  </si>
  <si>
    <t>TURN BAUT DEPAN</t>
  </si>
  <si>
    <t>SPM0001739</t>
  </si>
  <si>
    <t>MATAHARI 120.70</t>
  </si>
  <si>
    <t>SPF0001740</t>
  </si>
  <si>
    <t>FILTER UDARA</t>
  </si>
  <si>
    <t>BHV0001741</t>
  </si>
  <si>
    <t>VELG R15 ISUZU NKR55</t>
  </si>
  <si>
    <t>SPG0001742</t>
  </si>
  <si>
    <t>GARPU DRUGLAHER ENGKEL FE104 4D30</t>
  </si>
  <si>
    <t>SPM0001743</t>
  </si>
  <si>
    <t>MASTER KOPLING BWH PS100/ENGKEL</t>
  </si>
  <si>
    <t>SPB0001744</t>
  </si>
  <si>
    <t>BEARING TRANSMISI 6308NR PS100/COLT</t>
  </si>
  <si>
    <t>SPB0001745</t>
  </si>
  <si>
    <t>BEARING 6307NR</t>
  </si>
  <si>
    <t>SPB0001746</t>
  </si>
  <si>
    <t>BEARING AS KOPLING 25V14625 CANTER</t>
  </si>
  <si>
    <t>SPF0001747</t>
  </si>
  <si>
    <t>FILTER OLI MD 069782 L300</t>
  </si>
  <si>
    <t>SPT0001748</t>
  </si>
  <si>
    <t>TALI KIPAS PS100/FE334 DOUBLE</t>
  </si>
  <si>
    <t>SPC0001749</t>
  </si>
  <si>
    <t>CABLE LAMPU MERAH 0.8 ALL</t>
  </si>
  <si>
    <t>SPS0001750</t>
  </si>
  <si>
    <t>SEKERING TANCEP KECIL 15 A</t>
  </si>
  <si>
    <t>SPF0001751</t>
  </si>
  <si>
    <t>FILTER UDARA MD603446A L300</t>
  </si>
  <si>
    <t>SPA0001752</t>
  </si>
  <si>
    <t>ANGKER STATER RAGASA GP</t>
  </si>
  <si>
    <t>SPC0001753</t>
  </si>
  <si>
    <t>CUL STATER FUJI</t>
  </si>
  <si>
    <t>SPK0001754</t>
  </si>
  <si>
    <t>KLEM STANG</t>
  </si>
  <si>
    <t>SPL0001755</t>
  </si>
  <si>
    <t>LEM RED BSR</t>
  </si>
  <si>
    <t>SPD0001756</t>
  </si>
  <si>
    <t>DOOR LOCK PS R/L LAISIN</t>
  </si>
  <si>
    <t>SPH0001757</t>
  </si>
  <si>
    <t>HANDLE LUAR PS R/L</t>
  </si>
  <si>
    <t>SPA0001758</t>
  </si>
  <si>
    <t>AS PINTU PANJANG</t>
  </si>
  <si>
    <t>SPB0001759</t>
  </si>
  <si>
    <t>BOS PINTU ASLI</t>
  </si>
  <si>
    <t>SPS0001760</t>
  </si>
  <si>
    <t>STRIKEL PINTU FE</t>
  </si>
  <si>
    <t>SPC0001761</t>
  </si>
  <si>
    <t>CEPET CUN</t>
  </si>
  <si>
    <t>SPK0001762</t>
  </si>
  <si>
    <t>KABEL HAND REM PUTIH BLK LH</t>
  </si>
  <si>
    <t>R/K MASTER KOPLING ATAS 14" AK/LA/MA/FM</t>
  </si>
  <si>
    <t>NAP RODA BLKG MIT/FR516/517/FN527 KOTAMA</t>
  </si>
  <si>
    <t>SPS0001765</t>
  </si>
  <si>
    <t>SEPATU KAMPAS REM DPN ASSY LOHAN KGW</t>
  </si>
  <si>
    <t>BND0001766</t>
  </si>
  <si>
    <t>DUNDUNAN 1100-22.5</t>
  </si>
  <si>
    <t>BND0001767</t>
  </si>
  <si>
    <t>DUNDUNAN 1100-20</t>
  </si>
  <si>
    <t>BNB0001768</t>
  </si>
  <si>
    <t>BL 750-16 (VULK) OT</t>
  </si>
  <si>
    <t>SPL0001769</t>
  </si>
  <si>
    <t>LAHER DPN LUAR PUTIH NSK</t>
  </si>
  <si>
    <t>SPL0001770</t>
  </si>
  <si>
    <t>LAHER DEPAN DALAM PUTIH NSK</t>
  </si>
  <si>
    <t>SPK0001771</t>
  </si>
  <si>
    <t>KLIP DOORLOCK PUTIH</t>
  </si>
  <si>
    <t>SPC0001772</t>
  </si>
  <si>
    <t>COVER CLUTCH 18-94259 132-1</t>
  </si>
  <si>
    <t>SPB0001773</t>
  </si>
  <si>
    <t>BLOCK ASM SHIFT 18-98054 657-0</t>
  </si>
  <si>
    <t>CUP SET WHEEL 15-87831 602-0</t>
  </si>
  <si>
    <t>CUP SET NHR55 15-87830 546-0</t>
  </si>
  <si>
    <t>FILTER TBR54/541 18-94430 983-1</t>
  </si>
  <si>
    <t>FAN BELT COOLING 18-97043 551-B</t>
  </si>
  <si>
    <t>SPB0001778</t>
  </si>
  <si>
    <t>BEARING HUB FR NHR55 18-94248 077-A</t>
  </si>
  <si>
    <t>BEARING 19-00032 206-A</t>
  </si>
  <si>
    <t>BEARING HUB 19-00032 209-A</t>
  </si>
  <si>
    <t>SEAL OIL AXLE PT 15-09625 092-0</t>
  </si>
  <si>
    <t>BEARING PILOT 19-00090 679-A</t>
  </si>
  <si>
    <t>SPO0001783</t>
  </si>
  <si>
    <t>OIL FILTER ME004099</t>
  </si>
  <si>
    <t>SPF0001784</t>
  </si>
  <si>
    <t>FILTER FUEL ME006066</t>
  </si>
  <si>
    <t>CLUTCH COVER ME500851</t>
  </si>
  <si>
    <t>BEARING CLUTCH REALEASE ME605584B</t>
  </si>
  <si>
    <t>SPL0001787</t>
  </si>
  <si>
    <t>LINNING SET ML832909</t>
  </si>
  <si>
    <t>LINING SET W/O ML162523</t>
  </si>
  <si>
    <t>BND0001790</t>
  </si>
  <si>
    <t>DUNDUNAN 1000-20</t>
  </si>
  <si>
    <t>BND0001791</t>
  </si>
  <si>
    <t>DUNDUNAN 750-15</t>
  </si>
  <si>
    <t>SPA0001792</t>
  </si>
  <si>
    <t>AS PINTU COLT DIESELT</t>
  </si>
  <si>
    <t>SPA0001793</t>
  </si>
  <si>
    <t>AS PINTU G</t>
  </si>
  <si>
    <t>SPS0001794</t>
  </si>
  <si>
    <t>SEAL SOK</t>
  </si>
  <si>
    <t>SPK0001795</t>
  </si>
  <si>
    <t>KARET SHOCKBREAKER</t>
  </si>
  <si>
    <t>SPS0001796</t>
  </si>
  <si>
    <t>SEAL VERSNELENG BLK PUTIH ASLI</t>
  </si>
  <si>
    <t>SPR0001797</t>
  </si>
  <si>
    <t>REP STABIL SAYAP PUTIH</t>
  </si>
  <si>
    <t>SPF0001798</t>
  </si>
  <si>
    <t>FILTER UDARA PUTIH ASLI</t>
  </si>
  <si>
    <t>SPF0001799</t>
  </si>
  <si>
    <t>FILTER SOLAR PUTIH ASLI</t>
  </si>
  <si>
    <t>SPT0001800</t>
  </si>
  <si>
    <t>TUTUP RADIATOR BESAR</t>
  </si>
  <si>
    <t>SPV0001801</t>
  </si>
  <si>
    <t>VANBELT A 59,5 PUTIH</t>
  </si>
  <si>
    <t>SPK0001802</t>
  </si>
  <si>
    <t>KABEL 0,5MM</t>
  </si>
  <si>
    <t>SPK0001803</t>
  </si>
  <si>
    <t>KANTONG KABEL TIST 15CM</t>
  </si>
  <si>
    <t>SPK0001804</t>
  </si>
  <si>
    <t>KANTONG KABEL TIST 40CM</t>
  </si>
  <si>
    <t>ELEMENT OIL FILTER 3144012030</t>
  </si>
  <si>
    <t>SPC0001806</t>
  </si>
  <si>
    <t>CUSHION RUB MB201952</t>
  </si>
  <si>
    <t>ELEMENT KIT ME023835</t>
  </si>
  <si>
    <t>SPS0001808</t>
  </si>
  <si>
    <t>SENSOR ASM CAR TBR541</t>
  </si>
  <si>
    <t>SPO0001809</t>
  </si>
  <si>
    <t>OIL PUMP ASSY 18-97385 985-0</t>
  </si>
  <si>
    <t>SPM0001810</t>
  </si>
  <si>
    <t>MASTER REM ASSY 18-94313 438-2</t>
  </si>
  <si>
    <t>SPT0001811</t>
  </si>
  <si>
    <t>TERMOSTAT 18-97361 770-0</t>
  </si>
  <si>
    <t>SPM0001812</t>
  </si>
  <si>
    <t>MASTER CLUTCH BAWAH 18-97039 704-1</t>
  </si>
  <si>
    <t>SPM0001813</t>
  </si>
  <si>
    <t>MASTER CLUTCH ATAS 18-97213 042-0</t>
  </si>
  <si>
    <t>SPW0001814</t>
  </si>
  <si>
    <t>WATER PUMP 18-97105 012-5</t>
  </si>
  <si>
    <t>HOSE FLEX P/S 18-97212 691-1</t>
  </si>
  <si>
    <t>SPC0001816</t>
  </si>
  <si>
    <t>CAP; HUB, FRT AXLE 18-06696 899-0</t>
  </si>
  <si>
    <t>SPB0001817</t>
  </si>
  <si>
    <t>BUSHING ATAS18-94368 400-A</t>
  </si>
  <si>
    <t>SPK0001818</t>
  </si>
  <si>
    <t>KNALPOT FLEXIBLE 18-97123 641-0</t>
  </si>
  <si>
    <t>SPP0001819</t>
  </si>
  <si>
    <t>PAKING KNALPOT 18-94328 353-A</t>
  </si>
  <si>
    <t>SPS0001820</t>
  </si>
  <si>
    <t>SLEEVE; BOOT,CALIPER 18-94136 644-0</t>
  </si>
  <si>
    <t>SPR0001821</t>
  </si>
  <si>
    <t>RUBBER HELPER RR 18-94223 166-2</t>
  </si>
  <si>
    <t>SPH0001822</t>
  </si>
  <si>
    <t>HOSE RETURN, P/S TBR52/54 10-19809 300-0</t>
  </si>
  <si>
    <t>SPH0001823</t>
  </si>
  <si>
    <t>HOSE SUCTION, PT 10-09814 400-0</t>
  </si>
  <si>
    <t>SPO0001824</t>
  </si>
  <si>
    <t>OIL FILTER ME013307</t>
  </si>
  <si>
    <t>SPF0001825</t>
  </si>
  <si>
    <t>FUEL FILTER ME016823</t>
  </si>
  <si>
    <t>SPE0001826</t>
  </si>
  <si>
    <t>ELEMENT AIR CLEANER ME017246</t>
  </si>
  <si>
    <t>CLUTCH COVER ME500850</t>
  </si>
  <si>
    <t>CLUTCH DISC ME516323</t>
  </si>
  <si>
    <t>SPB0001829</t>
  </si>
  <si>
    <t>BRAKE SHOE FR ML060237</t>
  </si>
  <si>
    <t>SPB0001830</t>
  </si>
  <si>
    <t>BRAKE SHOE RR ML060238</t>
  </si>
  <si>
    <t>CLUTCH ME515796</t>
  </si>
  <si>
    <t>CLUTCH COVER ME521118</t>
  </si>
  <si>
    <t>BEARING CLUTCH REALEASE ME609370B</t>
  </si>
  <si>
    <t>LINNING SET ML321244</t>
  </si>
  <si>
    <t>SPO0001836</t>
  </si>
  <si>
    <t>OIL FILTER ME004009</t>
  </si>
  <si>
    <t>CLUTCH DISC ME538228</t>
  </si>
  <si>
    <t>SPK0001838</t>
  </si>
  <si>
    <t>KABEL SPEDO PUTIH</t>
  </si>
  <si>
    <t>SPS0001839</t>
  </si>
  <si>
    <t>SELANG VACUM</t>
  </si>
  <si>
    <t>SPJ0001840</t>
  </si>
  <si>
    <t>JEK GEPENG L/P</t>
  </si>
  <si>
    <t>SPJ0001841</t>
  </si>
  <si>
    <t>JEK BULAT</t>
  </si>
  <si>
    <t>SPI0001842</t>
  </si>
  <si>
    <t>ISOLATOR BULAT</t>
  </si>
  <si>
    <t>SPS0001843</t>
  </si>
  <si>
    <t>SKUN 12</t>
  </si>
  <si>
    <t>SPJ0001844</t>
  </si>
  <si>
    <t>JEK GEPENG P</t>
  </si>
  <si>
    <t>SPS0001845</t>
  </si>
  <si>
    <t>SEKRING DX 10A</t>
  </si>
  <si>
    <t>SPK0001846</t>
  </si>
  <si>
    <t>KLAKSON SUPERTONE</t>
  </si>
  <si>
    <t>SPK0001847</t>
  </si>
  <si>
    <t>KABEL 8MM</t>
  </si>
  <si>
    <t>SPS0001848</t>
  </si>
  <si>
    <t>SWITCH STATER L039</t>
  </si>
  <si>
    <t>SPS0001849</t>
  </si>
  <si>
    <t>SWITCH REEM</t>
  </si>
  <si>
    <t>SPB0001850</t>
  </si>
  <si>
    <t>BOHLAM H4 PHILIPS</t>
  </si>
  <si>
    <t>SPS0001851</t>
  </si>
  <si>
    <t>SWITCH PINTU</t>
  </si>
  <si>
    <t>SPS0001852</t>
  </si>
  <si>
    <t>SEAL RR DOOR IN PT 18-94384 670-0</t>
  </si>
  <si>
    <t>SPS0001853</t>
  </si>
  <si>
    <t>SEAL RR DOOR OTR PT 18-94384 663-0</t>
  </si>
  <si>
    <t>SPS0001854</t>
  </si>
  <si>
    <t>SEAL RR DOOR INN PT 18-94384 667-0</t>
  </si>
  <si>
    <t>SPW0001855</t>
  </si>
  <si>
    <t>WAIST SEAL OTR AY PT 18-94366 401-0</t>
  </si>
  <si>
    <t>SPW0001856</t>
  </si>
  <si>
    <t>WAIST SEAL OTR AY PT 18-94366 402-0</t>
  </si>
  <si>
    <t>SPS0001857</t>
  </si>
  <si>
    <t>SEAL RR DOOR OTR PT 18-94384 664-0</t>
  </si>
  <si>
    <t>SPW0001858</t>
  </si>
  <si>
    <t>WAIST SEAL IN ASM PT 18-94366 404-0</t>
  </si>
  <si>
    <t>SPW0001859</t>
  </si>
  <si>
    <t>WAIST SEAL IN ASM PT 18-94366 403-0</t>
  </si>
  <si>
    <t>SPH0001860</t>
  </si>
  <si>
    <t>HANDLE O/SIDE LH P165 18-97072 485-A</t>
  </si>
  <si>
    <t>SPH0001861</t>
  </si>
  <si>
    <t>HANDLE O/SIDE PT 18-97072 484-A</t>
  </si>
  <si>
    <t>SPH0001862</t>
  </si>
  <si>
    <t>HANDLE I/S FR DR LH GRAY1 18-97000 866-0</t>
  </si>
  <si>
    <t>SPH0001863</t>
  </si>
  <si>
    <t>HANDLE INSD FR DR RH GRAY 18-97000 865-0</t>
  </si>
  <si>
    <t>SPR0001864</t>
  </si>
  <si>
    <t>RUBBER PLUG HOLE PT 18-94203 634-1</t>
  </si>
  <si>
    <t>SPC0001865</t>
  </si>
  <si>
    <t>COVER WIPER ARM PT 18-94109 120-0</t>
  </si>
  <si>
    <t>SPL0001866</t>
  </si>
  <si>
    <t>LAMP ROOM ASSY TBR54 18-97004 959-0</t>
  </si>
  <si>
    <t>SPL0001867</t>
  </si>
  <si>
    <t>LAMP RR COMB L TBR54 18-94352 006-A</t>
  </si>
  <si>
    <t>SPL0001868</t>
  </si>
  <si>
    <t>LAMP RR COMP R TBR54 18-94352 004-A</t>
  </si>
  <si>
    <t>SPL0001869</t>
  </si>
  <si>
    <t>LAMP FR COMB RH PT 13-40004 303-0</t>
  </si>
  <si>
    <t>SPL0001870</t>
  </si>
  <si>
    <t>LAMP FR COMB PT 13-40004 304-0</t>
  </si>
  <si>
    <t>PAD SET FR/BRAKE ASBES 4605A905B1</t>
  </si>
  <si>
    <t>CLUTCH DISC KM001189</t>
  </si>
  <si>
    <t>FILTER AS FUEL MB220900</t>
  </si>
  <si>
    <t>FILTER OIL ASSY MD069782</t>
  </si>
  <si>
    <t>BELT BALANCER MD310484</t>
  </si>
  <si>
    <t>ELEMENT AIR MD603446A</t>
  </si>
  <si>
    <t>CLUTCH COVER MD724119</t>
  </si>
  <si>
    <t>BRAKE SHOE RR L038 ML587659SET</t>
  </si>
  <si>
    <t>SPB0001879</t>
  </si>
  <si>
    <t>BEARING CLUTCH MR195689B</t>
  </si>
  <si>
    <t>PAD SET BRAKE MB193297B1</t>
  </si>
  <si>
    <t>SPT0001881</t>
  </si>
  <si>
    <t>TIMING BELT MD363481</t>
  </si>
  <si>
    <t>TIMING BELT MD134377</t>
  </si>
  <si>
    <t>SPD0001883</t>
  </si>
  <si>
    <t>DISC CLUTCH NHR55 18-97013 548-0</t>
  </si>
  <si>
    <t>SPF0001884</t>
  </si>
  <si>
    <t>FUEL FILTER PT 54/541/55/66/71 12-13240</t>
  </si>
  <si>
    <t>SEAL OIL FRT HUB NHR55 18-94248 116-1</t>
  </si>
  <si>
    <t>BRAKE SHOE 12-97035 084-0</t>
  </si>
  <si>
    <t>SPK0001887</t>
  </si>
  <si>
    <t>KAMPAS REM BLK PTH ASLI</t>
  </si>
  <si>
    <t>SPS0001888</t>
  </si>
  <si>
    <t>SEAL REM BLK PTH</t>
  </si>
  <si>
    <t>BNB0001890</t>
  </si>
  <si>
    <t>BS TURANZA 195/55R16</t>
  </si>
  <si>
    <t>SPP0001891</t>
  </si>
  <si>
    <t>PER NO 2 DPN</t>
  </si>
  <si>
    <t>SPP0001892</t>
  </si>
  <si>
    <t>PER HELP 120 CM</t>
  </si>
  <si>
    <t>SPP0001893</t>
  </si>
  <si>
    <t>PER HELP 100 CM</t>
  </si>
  <si>
    <t>SPO0001895</t>
  </si>
  <si>
    <t>OBENG GOTHU HIJAU SET 7PC -+</t>
  </si>
  <si>
    <t>KUNCI SOK (SET) 1/2" SEGI 12</t>
  </si>
  <si>
    <t>PAHAT BETON KIMORA</t>
  </si>
  <si>
    <t>TANG BUAYA LURUS 10"</t>
  </si>
  <si>
    <t>KUNCI FILTER OLI RANTAI 9</t>
  </si>
  <si>
    <t>KUNCI (L) BINTANG</t>
  </si>
  <si>
    <t>KUNCI RING SET 6-24</t>
  </si>
  <si>
    <t>KUNCI RING PAS (SET) 6-24</t>
  </si>
  <si>
    <t>SPF0001905</t>
  </si>
  <si>
    <t>FILTER SOLAR T-23390-78450</t>
  </si>
  <si>
    <t>SPF0001906</t>
  </si>
  <si>
    <t>FILTER SOLAR T-23414-78450</t>
  </si>
  <si>
    <t>SPV0001907</t>
  </si>
  <si>
    <t>VANBELT T-90038-32016</t>
  </si>
  <si>
    <t>SPK0001908</t>
  </si>
  <si>
    <t>KAMPAS KOPLING T-31250-0W150</t>
  </si>
  <si>
    <t>SPD0001909</t>
  </si>
  <si>
    <t>DRUGLAHER T-31230-37010</t>
  </si>
  <si>
    <t>SPH0001910</t>
  </si>
  <si>
    <t>HEAD LAMP LH T-81150-0W070</t>
  </si>
  <si>
    <t>PLATE FRONT NAME NP 1 (STIKER DYNA NO 1)</t>
  </si>
  <si>
    <t>SPO0001912</t>
  </si>
  <si>
    <t>ORNAMENT FRONT (TOYOTA)/EMBLEM T-75315-0</t>
  </si>
  <si>
    <t>PLATE FRONT NAME NO 2 T-75312-0W100</t>
  </si>
  <si>
    <t>SPB0001914</t>
  </si>
  <si>
    <t>BEARING RODA DEPAN LUAR (30207) FE334</t>
  </si>
  <si>
    <t>SPB0001915</t>
  </si>
  <si>
    <t>BEARING RODA BLK LUAR 30211JR</t>
  </si>
  <si>
    <t>SPB0001916</t>
  </si>
  <si>
    <t>BEARING RODA BLK DLM 30212 FE334</t>
  </si>
  <si>
    <t>SPB0001917</t>
  </si>
  <si>
    <t>BEARING RODA DPN DLM 30210 FE334</t>
  </si>
  <si>
    <t>SPW0001918</t>
  </si>
  <si>
    <t>WATER PUMP ME993513 RAGASA</t>
  </si>
  <si>
    <t>MASTER KOPLING BAWAH ME607351</t>
  </si>
  <si>
    <t>SPP0001920</t>
  </si>
  <si>
    <t>PEN PER DPN BAG BLK FE304/2000</t>
  </si>
  <si>
    <t>SPP0001921</t>
  </si>
  <si>
    <t>PEN PER BLK BAG BLK FE304/RAGASA</t>
  </si>
  <si>
    <t>SPC0001922</t>
  </si>
  <si>
    <t>CABLE GAS RAGASA DOUBLE FE334</t>
  </si>
  <si>
    <t>SPP0001923</t>
  </si>
  <si>
    <t>POMPA OLI FE334 DOUBLE 4D31/2001</t>
  </si>
  <si>
    <t>SPB0001924</t>
  </si>
  <si>
    <t>BUSHING PER DPN/BLK FE334/PS100</t>
  </si>
  <si>
    <t>SPB0001925</t>
  </si>
  <si>
    <t>BUSHING STANG VERSNELENG 02552-505E0 PS1</t>
  </si>
  <si>
    <t>SPK0001926</t>
  </si>
  <si>
    <t>KARET REM DEPAN SC30263 R COLT</t>
  </si>
  <si>
    <t>SPO0001928</t>
  </si>
  <si>
    <t>OLI COOLER ME014778 FE334/DOUBLE</t>
  </si>
  <si>
    <t>KARET REM BLK SC20253R</t>
  </si>
  <si>
    <t>SPK0001930</t>
  </si>
  <si>
    <t>KARET ENGINE MOUNTING DEPAN</t>
  </si>
  <si>
    <t>SPC0001931</t>
  </si>
  <si>
    <t>CABLE CHOKE GAS MB390926</t>
  </si>
  <si>
    <t>SPT0001932</t>
  </si>
  <si>
    <t>TRANSMISI MOUNTING PS100/FE334</t>
  </si>
  <si>
    <t>SPS0001933</t>
  </si>
  <si>
    <t>SHOCKBREAKER BLK MB161555 PS100</t>
  </si>
  <si>
    <t>MASTER KOPLING ATAS MC113030</t>
  </si>
  <si>
    <t>SPM0001935</t>
  </si>
  <si>
    <t>MASTER REM ATAS CENTRAL</t>
  </si>
  <si>
    <t>SPS0001936</t>
  </si>
  <si>
    <t>SHOCKBREAKER DPN MB025383</t>
  </si>
  <si>
    <t>SPK0001937</t>
  </si>
  <si>
    <t>KING PEN SET KP-546 FE334/4D30 DOUBLE</t>
  </si>
  <si>
    <t>SPK0001938</t>
  </si>
  <si>
    <t>KARET STOPPER MB 104716 FE334/RAGASA</t>
  </si>
  <si>
    <t>SPT0001939</t>
  </si>
  <si>
    <t>TIE ROD END RH/LH FE334/RAGASA</t>
  </si>
  <si>
    <t>SPO0001940</t>
  </si>
  <si>
    <t>OLI SEAL RODA DEPAN FE334/RAGASA</t>
  </si>
  <si>
    <t>SPO0001941</t>
  </si>
  <si>
    <t>OLI SEAL RODA BELAKANG LUAR FE334/RAGASA</t>
  </si>
  <si>
    <t>SPO0001942</t>
  </si>
  <si>
    <t>OLI SEAL RODA BELAKANG DALAM FE334/RAGAS</t>
  </si>
  <si>
    <t>SPR0001943</t>
  </si>
  <si>
    <t>RADIATOR MC111553 PS100/RAGASA</t>
  </si>
  <si>
    <t>SPB0001944</t>
  </si>
  <si>
    <t>BRACKET FILTER UDARA FE104 4D30</t>
  </si>
  <si>
    <t>SPB0001945</t>
  </si>
  <si>
    <t>BOTOLAN KLEP/TAPPET VALVE ME013857</t>
  </si>
  <si>
    <t>SPB0001946</t>
  </si>
  <si>
    <t>BUSI TEMPERATUR/PEMANAS ME017010</t>
  </si>
  <si>
    <t>RELAY LAMPU HINO KAKI 4</t>
  </si>
  <si>
    <t>SPS0001948</t>
  </si>
  <si>
    <t>STROKE PER 16" PS BLK</t>
  </si>
  <si>
    <t>SPS0001949</t>
  </si>
  <si>
    <t>STROKE PER 14" PS BLK</t>
  </si>
  <si>
    <t>SPR0001950</t>
  </si>
  <si>
    <t>RL KABEL 1,25MM</t>
  </si>
  <si>
    <t>SPL0001951</t>
  </si>
  <si>
    <t>LAMPU BOX JEMBATAN</t>
  </si>
  <si>
    <t>BHP0001952</t>
  </si>
  <si>
    <t>PIPA AIR KTW</t>
  </si>
  <si>
    <t>FANBELT RPF5490</t>
  </si>
  <si>
    <t>BHF0001954</t>
  </si>
  <si>
    <t>FANBELT RPF3610</t>
  </si>
  <si>
    <t>BHF0001955</t>
  </si>
  <si>
    <t>FANBELT KIJANG</t>
  </si>
  <si>
    <t>BHK0001956</t>
  </si>
  <si>
    <t>KULIT PINTU LUAR RAGASA</t>
  </si>
  <si>
    <t>SPT0001957</t>
  </si>
  <si>
    <t>TOTOK KABIN DEPAN</t>
  </si>
  <si>
    <t>SPK0001958</t>
  </si>
  <si>
    <t>KULIT PINTU LUAR KANAN</t>
  </si>
  <si>
    <t>SPK0001959</t>
  </si>
  <si>
    <t>KULIT PINTU LUAR KIRI</t>
  </si>
  <si>
    <t>SPK0001960</t>
  </si>
  <si>
    <t>KULIT PINTU LUAR RAGASA RH</t>
  </si>
  <si>
    <t>SPD0001961</t>
  </si>
  <si>
    <t>DOORLOCK RAGASA RH</t>
  </si>
  <si>
    <t>SPP0001962</t>
  </si>
  <si>
    <t>PLASTIK CUN HITAM</t>
  </si>
  <si>
    <t>SPG0001963</t>
  </si>
  <si>
    <t>GARUK PINTU</t>
  </si>
  <si>
    <t>SPK0001964</t>
  </si>
  <si>
    <t>KUNCI PINTU (SET) PHANTER GRAND</t>
  </si>
  <si>
    <t>SPW0001965</t>
  </si>
  <si>
    <t>WIPER ARM RH/LH PHANTER GRAND</t>
  </si>
  <si>
    <t>SPK0001966</t>
  </si>
  <si>
    <t>KARET KACA MB 394710 FE304/RAGASA</t>
  </si>
  <si>
    <t>PLIPIT LUAR MB394617 RH FE334/PS100</t>
  </si>
  <si>
    <t>SPP0001969</t>
  </si>
  <si>
    <t>PLIPIT LUAR MB394616 LH</t>
  </si>
  <si>
    <t>SPL0001970</t>
  </si>
  <si>
    <t>LIST PLIPIT RH DLM MB 394615</t>
  </si>
  <si>
    <t>SPL0001971</t>
  </si>
  <si>
    <t>LIST PLIPIT LH MB394614</t>
  </si>
  <si>
    <t>SPG0001972</t>
  </si>
  <si>
    <t>GRILL DEPAN PS100/FE334 DOUBLE</t>
  </si>
  <si>
    <t>SPL0001973</t>
  </si>
  <si>
    <t>LAMPU DEPAN LH FE304/RAGASA</t>
  </si>
  <si>
    <t>SPK0001974</t>
  </si>
  <si>
    <t>KUNCI PINTU LH/RH PS100/1960</t>
  </si>
  <si>
    <t>SPL0001975</t>
  </si>
  <si>
    <t>LAMPU SEIN DEPAN RH/LH FE304/RAGASA</t>
  </si>
  <si>
    <t>SPK0001976</t>
  </si>
  <si>
    <t>KARET PINTU MB394610 FE304/RAGASA</t>
  </si>
  <si>
    <t>SPK0001977</t>
  </si>
  <si>
    <t>KARET PINTU MB394611 FE304/RAGASA</t>
  </si>
  <si>
    <t>SPL0001978</t>
  </si>
  <si>
    <t>LAMPU DEPAN RH FE304/RAGASA ENGKEL</t>
  </si>
  <si>
    <t>DOOR LOCK LH FE304/RAGASA ENGKEL</t>
  </si>
  <si>
    <t>SPL0001980</t>
  </si>
  <si>
    <t>LAMPU FOGLAMP BEMPER FE304/RAGASA</t>
  </si>
  <si>
    <t>SPF0001981</t>
  </si>
  <si>
    <t>FOOT STEP PLASTIK LH MC137530</t>
  </si>
  <si>
    <t>SPM0001982</t>
  </si>
  <si>
    <t>MASTER KOPLING BWH ME 609072</t>
  </si>
  <si>
    <t>SPM0001983</t>
  </si>
  <si>
    <t>MASTER REM ATAS/CENTRAL FE334 REGAZA</t>
  </si>
  <si>
    <t>SPK0001984</t>
  </si>
  <si>
    <t>KING PEN SET COLT DIESEL/FE304 RAGAZA</t>
  </si>
  <si>
    <t>SPC0001985</t>
  </si>
  <si>
    <t>CABLE SPEDOMETER 0W060 DUTRO 110</t>
  </si>
  <si>
    <t>SPP0001986</t>
  </si>
  <si>
    <t>PER EXTRA NO 5 444 395</t>
  </si>
  <si>
    <t>SPP0001987</t>
  </si>
  <si>
    <t>PER EXTRA NO 6 444 396</t>
  </si>
  <si>
    <t>SPP0001988</t>
  </si>
  <si>
    <t>PER EXTRA NO 7 444 90397</t>
  </si>
  <si>
    <t>SPB0001989</t>
  </si>
  <si>
    <t>BOOSTER KOPLING BAWAH 128B009</t>
  </si>
  <si>
    <t>SPD0001990</t>
  </si>
  <si>
    <t>DINAMO STARTER 1452122</t>
  </si>
  <si>
    <t>SPS0001991</t>
  </si>
  <si>
    <t>SPIDER GARDAN 12813062</t>
  </si>
  <si>
    <t>SPC0001992</t>
  </si>
  <si>
    <t>CROWN WHEEL PINION 12813637</t>
  </si>
  <si>
    <t>SPR0001993</t>
  </si>
  <si>
    <t>RING GIGI SATELIT BESAR 9265314</t>
  </si>
  <si>
    <t>SPR0001994</t>
  </si>
  <si>
    <t>RING GIGI SATELIT KECIL 9265335</t>
  </si>
  <si>
    <t>KARET KOPEL ASSY CKA87/CK12 K000406</t>
  </si>
  <si>
    <t>BHS0001996</t>
  </si>
  <si>
    <t>SPUL 64</t>
  </si>
  <si>
    <t>SPP0001997</t>
  </si>
  <si>
    <t>PER HELPER NO 1</t>
  </si>
  <si>
    <t>SPP0001998</t>
  </si>
  <si>
    <t>PER HELPER NO 2</t>
  </si>
  <si>
    <t>SPT0001999</t>
  </si>
  <si>
    <t>TURN BAUT BELAKANG</t>
  </si>
  <si>
    <t>SPK0002000</t>
  </si>
  <si>
    <t>KUNCI 3P GPNG</t>
  </si>
  <si>
    <t>SPA0002001</t>
  </si>
  <si>
    <t>ANTENA AUTO</t>
  </si>
  <si>
    <t>SPR0002002</t>
  </si>
  <si>
    <t>RELLY PUTIH KS CRS</t>
  </si>
  <si>
    <t>SPF0002003</t>
  </si>
  <si>
    <t>FLASER K3 CR3</t>
  </si>
  <si>
    <t>SPS0002004</t>
  </si>
  <si>
    <t>SELANG RADIATOR ATAS FE</t>
  </si>
  <si>
    <t>SPS0002005</t>
  </si>
  <si>
    <t>SELANG RADIATOR BAWAH FE</t>
  </si>
  <si>
    <t>SPS0002006</t>
  </si>
  <si>
    <t>SELANG BY PAS FE</t>
  </si>
  <si>
    <t>SPK0002007</t>
  </si>
  <si>
    <t>KLEM SELANG BESAR ASLI</t>
  </si>
  <si>
    <t>SPK0002008</t>
  </si>
  <si>
    <t>KLEM SELANG K12</t>
  </si>
  <si>
    <t>SPB0002009</t>
  </si>
  <si>
    <t>BAUT MANIPOL 12</t>
  </si>
  <si>
    <t>SPH0002010</t>
  </si>
  <si>
    <t>HEAD LAMP DUTRO NEW LH 81150-0W070</t>
  </si>
  <si>
    <t>SPG0002011</t>
  </si>
  <si>
    <t>GLASS W/S DUTRO NEW 56111-0W700</t>
  </si>
  <si>
    <t>SPG0002012</t>
  </si>
  <si>
    <t>GLASS S/A DOOR LH 68102-0W050</t>
  </si>
  <si>
    <t>SPS0002013</t>
  </si>
  <si>
    <t>SPION HD NEW 87901-LAA80</t>
  </si>
  <si>
    <t>BUMPER DUTRO NEW 52111-0W010</t>
  </si>
  <si>
    <t>SPG0002015</t>
  </si>
  <si>
    <t>GRILLE RADIATOR 53111-LAA40</t>
  </si>
  <si>
    <t>SPS0002016</t>
  </si>
  <si>
    <t>STAY FR BUMPER RH 52141-0W020</t>
  </si>
  <si>
    <t>STAY FR BUMPER LH 52142-0W020</t>
  </si>
  <si>
    <t>SPA0002018</t>
  </si>
  <si>
    <t>ARM WIPER RH 85211-0W060</t>
  </si>
  <si>
    <t>ARM WIPER LH 85221-0W060</t>
  </si>
  <si>
    <t>LINK WIPER 85150-0W040</t>
  </si>
  <si>
    <t>SPN0002021</t>
  </si>
  <si>
    <t>NOZZLE FR WASHER 85381-0W010</t>
  </si>
  <si>
    <t>SPH0002022</t>
  </si>
  <si>
    <t>HOLDER W/S WIPER 85383-0W010</t>
  </si>
  <si>
    <t>SPA0002023</t>
  </si>
  <si>
    <t>AS RODA 049S098</t>
  </si>
  <si>
    <t>SPH0002024</t>
  </si>
  <si>
    <t>HOSE FUEL FILTER 18-97017 382-0</t>
  </si>
  <si>
    <t>WIPER BLADE TBR54 17-39610 140-A</t>
  </si>
  <si>
    <t>ARM WIPER PT 18-943B8 226-0</t>
  </si>
  <si>
    <t>SPL0002027</t>
  </si>
  <si>
    <t>LAMP ROOM ASSY TBR54  18-97004 959-0</t>
  </si>
  <si>
    <t>SPK0002028</t>
  </si>
  <si>
    <t>KUNCI SET PTR 18-97002 623-2</t>
  </si>
  <si>
    <t>SPC0002029</t>
  </si>
  <si>
    <t>COVER HOLE INSP ME600761</t>
  </si>
  <si>
    <t>SPC0002030</t>
  </si>
  <si>
    <t>CYNCRONIZER ME601295B</t>
  </si>
  <si>
    <t>SPC0002031</t>
  </si>
  <si>
    <t>CYNCRONIZER ME603242B</t>
  </si>
  <si>
    <t>SPO0002032</t>
  </si>
  <si>
    <t>OIL SEAL T/M FR ME622400</t>
  </si>
  <si>
    <t>SEAL OIL T/M RR MH034177</t>
  </si>
  <si>
    <t>KAMPAS KOPLING 31250-LAA50</t>
  </si>
  <si>
    <t>SPK0002035</t>
  </si>
  <si>
    <t>KAMPAS REM DEPAN 47442-3621LN</t>
  </si>
  <si>
    <t>FILTER UDARA 17801-1130L</t>
  </si>
  <si>
    <t>SPF0002037</t>
  </si>
  <si>
    <t>FILTER SOLAR ATAS 23401-1332L</t>
  </si>
  <si>
    <t>FILTER SOLAR BAWAH 23390-LIE50</t>
  </si>
  <si>
    <t>DISC CLUTCH 31210LAA60</t>
  </si>
  <si>
    <t>SPB0002040</t>
  </si>
  <si>
    <t>BRAKE LINNING FR/KAMPAS REM DEPAN 04494-</t>
  </si>
  <si>
    <t>SPB0002041</t>
  </si>
  <si>
    <t>BRAKE LINNING RR/KAMPAS REM BELAKANG 044</t>
  </si>
  <si>
    <t>FILTER UDARA 17801LAA32</t>
  </si>
  <si>
    <t>FANBELT SZ91045367</t>
  </si>
  <si>
    <t>SPB0002045</t>
  </si>
  <si>
    <t>BRAKE LINNING FR/KAMPAS REM DEPAN 474413</t>
  </si>
  <si>
    <t>SPB0002046</t>
  </si>
  <si>
    <t>BRAKE LINNING RR/KAMPAS REM BLK 47442362</t>
  </si>
  <si>
    <t>SPD0002047</t>
  </si>
  <si>
    <t>DISC CLUTCH 31210LAA50</t>
  </si>
  <si>
    <t>SPB0002048</t>
  </si>
  <si>
    <t>BRAKE LINNING FR/KAMPAS REM DEPAN 474423</t>
  </si>
  <si>
    <t>SPK0002049</t>
  </si>
  <si>
    <t>KARET KACA DEPAN 56121-0W010/56121-37030</t>
  </si>
  <si>
    <t>SPD0002050</t>
  </si>
  <si>
    <t>DINAMO WIPER /MOTOR WIPER 85070-0W030</t>
  </si>
  <si>
    <t>BNB0002051</t>
  </si>
  <si>
    <t>BL 750-16 (VULK) 1</t>
  </si>
  <si>
    <t>BHO0002052</t>
  </si>
  <si>
    <t>OLI MESIN GIGA @5LT</t>
  </si>
  <si>
    <t>SPK0002053</t>
  </si>
  <si>
    <t>KEPET (KARET PELINDUNG BAN)</t>
  </si>
  <si>
    <t>NOKEN AS MD 050140 L300</t>
  </si>
  <si>
    <t>SPM0002055</t>
  </si>
  <si>
    <t>METAL JLN STD L300</t>
  </si>
  <si>
    <t>SPK0002056</t>
  </si>
  <si>
    <t>KLEM SELANG 2 1/2"</t>
  </si>
  <si>
    <t>SELANG RADIATOR ATAS MB 222055 L300</t>
  </si>
  <si>
    <t>SPP0002058</t>
  </si>
  <si>
    <t>PILOT BEARRING 6002 LLU L300</t>
  </si>
  <si>
    <t>SPP0002059</t>
  </si>
  <si>
    <t>PER DPN NO 5 8CM LOHAN</t>
  </si>
  <si>
    <t>SPP0002060</t>
  </si>
  <si>
    <t>PER DPN NO 7 8CM LOHAN</t>
  </si>
  <si>
    <t>SPL0002061</t>
  </si>
  <si>
    <t>LAKER 6303</t>
  </si>
  <si>
    <t>SPL0002062</t>
  </si>
  <si>
    <t>LAKER 6003</t>
  </si>
  <si>
    <t>SPB0002063</t>
  </si>
  <si>
    <t>BAUT 6/10</t>
  </si>
  <si>
    <t>SPK0002064</t>
  </si>
  <si>
    <t>KLEM SELANG</t>
  </si>
  <si>
    <t>SPF0002065</t>
  </si>
  <si>
    <t>FILTER OLI PTH 2.5 ASLI</t>
  </si>
  <si>
    <t>SPP0002066</t>
  </si>
  <si>
    <t>PIPA VERSNELENG PS</t>
  </si>
  <si>
    <t>SPP0002067</t>
  </si>
  <si>
    <t>PER GAS</t>
  </si>
  <si>
    <t>SPP0002068</t>
  </si>
  <si>
    <t>PER HELP 8 CM</t>
  </si>
  <si>
    <t>SPA0002069</t>
  </si>
  <si>
    <t>ANCER BLK</t>
  </si>
  <si>
    <t>SPP0002070</t>
  </si>
  <si>
    <t>PER HELP 80 CM</t>
  </si>
  <si>
    <t>SPP0002071</t>
  </si>
  <si>
    <t>PER HEL 60 CM</t>
  </si>
  <si>
    <t>SPP0002072</t>
  </si>
  <si>
    <t>PER DPN TAMBAHAN 8CM LOHAN</t>
  </si>
  <si>
    <t>SPK0002073</t>
  </si>
  <si>
    <t>KENDANGAN KNALPOT K002414</t>
  </si>
  <si>
    <t>SPB0002074</t>
  </si>
  <si>
    <t>BOOSTER KOPLING BAWAH B001267</t>
  </si>
  <si>
    <t>SPD0002075</t>
  </si>
  <si>
    <t>DINAMO WIPER KACA D000491</t>
  </si>
  <si>
    <t>KOPEL ASSY + KARET CK12</t>
  </si>
  <si>
    <t>SPP0002077</t>
  </si>
  <si>
    <t>PER GANDENGAN PANJANG 1250 ALL</t>
  </si>
  <si>
    <t>SPP0002078</t>
  </si>
  <si>
    <t>PER GANDENGAN PANJANG 1100 ALL</t>
  </si>
  <si>
    <t>SPC0002079</t>
  </si>
  <si>
    <t>CABLE BUSI TOYOTA KIJANG 7K</t>
  </si>
  <si>
    <t>BNB0002080</t>
  </si>
  <si>
    <t>BL 500-8 BS FORKLIF)</t>
  </si>
  <si>
    <t>BHA0002081</t>
  </si>
  <si>
    <t>ACCU GS 12 N10-3B</t>
  </si>
  <si>
    <t>SPM0002082</t>
  </si>
  <si>
    <t>METAL JALAN STD L300</t>
  </si>
  <si>
    <t>SPL0002083</t>
  </si>
  <si>
    <t>LAMPU DEPAN ASSY + SEN TOYOTA DYNA</t>
  </si>
  <si>
    <t>SPM0002084</t>
  </si>
  <si>
    <t>MASTER REM ATAS 16-94313438-2 ISUZU</t>
  </si>
  <si>
    <t>SPT0002085</t>
  </si>
  <si>
    <t>TIE ROD END RH PHANTER 2,5</t>
  </si>
  <si>
    <t>SPT0002086</t>
  </si>
  <si>
    <t>TIE ROD END LH PHANTER 2,5</t>
  </si>
  <si>
    <t>SPK0002087</t>
  </si>
  <si>
    <t>KAMPAS REM BLK PHANTER 2,5</t>
  </si>
  <si>
    <t>SPS0002088</t>
  </si>
  <si>
    <t>SHOCK ABSORBER DEPAN PHANTER 2,5</t>
  </si>
  <si>
    <t>SPO0002089</t>
  </si>
  <si>
    <t>OLI SEAL RODA DEPAN PHANTER 2,5</t>
  </si>
  <si>
    <t>SPK0002090</t>
  </si>
  <si>
    <t>KARET REM BLK 7/8 S ISUZU PHANTER 2,5</t>
  </si>
  <si>
    <t>SPK0002091</t>
  </si>
  <si>
    <t>KAMPAS REM PHANTER 2001</t>
  </si>
  <si>
    <t>SPF0002092</t>
  </si>
  <si>
    <t>FILTER SOLAR ATAS COLT DIESELT   PS100</t>
  </si>
  <si>
    <t>BRACKET FILTER SOLAR ATAS ME006065</t>
  </si>
  <si>
    <t>SPP0002094</t>
  </si>
  <si>
    <t>PEN PER DEPAN/BLK PENDEK</t>
  </si>
  <si>
    <t>SPR0002095</t>
  </si>
  <si>
    <t>RING SYNCROMIS KUNINGAN PS190</t>
  </si>
  <si>
    <t>SPB0002096</t>
  </si>
  <si>
    <t>BEARING COMPR KCL 6007</t>
  </si>
  <si>
    <t>SPR0002097</t>
  </si>
  <si>
    <t>RING SOLAR 14" LAPIS KARET</t>
  </si>
  <si>
    <t>SPS0002098</t>
  </si>
  <si>
    <t>STANG PISTON 4D31 PS100</t>
  </si>
  <si>
    <t>TOPI KLEP ME017459 FE104/4D30</t>
  </si>
  <si>
    <t>SPM0002100</t>
  </si>
  <si>
    <t>METAL JLN STD ME995148</t>
  </si>
  <si>
    <t>SPR0002101</t>
  </si>
  <si>
    <t>ROCKER ARM ASSY FE104/4D30</t>
  </si>
  <si>
    <t>SPS0002102</t>
  </si>
  <si>
    <t>SELANG RADIATOR BWH MB110188</t>
  </si>
  <si>
    <t>SPS0002103</t>
  </si>
  <si>
    <t>SELANG ALTERNATOR /BLOWER ATAS PS100</t>
  </si>
  <si>
    <t>SPS0002104</t>
  </si>
  <si>
    <t>SELANG BLOWER BAWAH PS100</t>
  </si>
  <si>
    <t>SPS0002105</t>
  </si>
  <si>
    <t>SELANG RADIATOR ATAS FE104/4D30</t>
  </si>
  <si>
    <t>SPS0002106</t>
  </si>
  <si>
    <t>SHOCK ABSORBER DEPAN ISUZU FVR 345</t>
  </si>
  <si>
    <t>SPI0002107</t>
  </si>
  <si>
    <t>INSULTOR MB007023</t>
  </si>
  <si>
    <t>SPH0002108</t>
  </si>
  <si>
    <t>HOSE RADI LOWER (SOLAR) MB221725</t>
  </si>
  <si>
    <t>HOSE RADI UPPER (SOLAR) MB222055</t>
  </si>
  <si>
    <t>FAN BELT MD050180</t>
  </si>
  <si>
    <t>SPM0002111</t>
  </si>
  <si>
    <t>METAL STD MD973121</t>
  </si>
  <si>
    <t>SPS0002112</t>
  </si>
  <si>
    <t>SLEEVE KIT ML070456</t>
  </si>
  <si>
    <t>SPR0002113</t>
  </si>
  <si>
    <t>ROCKER ARM INLE MD070754</t>
  </si>
  <si>
    <t>SPK0002114</t>
  </si>
  <si>
    <t>KANCING HARBOT PUTIH</t>
  </si>
  <si>
    <t>SPR0002115</t>
  </si>
  <si>
    <t>RELLY</t>
  </si>
  <si>
    <t>SPR0002116</t>
  </si>
  <si>
    <t>RELLY GARTINER 12V</t>
  </si>
  <si>
    <t>SPS0002117</t>
  </si>
  <si>
    <t>SKUN</t>
  </si>
  <si>
    <t>SPS0002118</t>
  </si>
  <si>
    <t>STEOIL</t>
  </si>
  <si>
    <t>SPT0002119</t>
  </si>
  <si>
    <t>TEMPAT RELLY</t>
  </si>
  <si>
    <t>SPH0002120</t>
  </si>
  <si>
    <t>HANDLE PULL PUTIH</t>
  </si>
  <si>
    <t>SPS0002121</t>
  </si>
  <si>
    <t>SWITCH TEMPERATURE</t>
  </si>
  <si>
    <t>SPB0002122</t>
  </si>
  <si>
    <t>BOOT GARPU KOPLING</t>
  </si>
  <si>
    <t>SPB0002123</t>
  </si>
  <si>
    <t>BAUT CUN</t>
  </si>
  <si>
    <t>SPS0002124</t>
  </si>
  <si>
    <t>STROKE PER BELAKANG 35CM</t>
  </si>
  <si>
    <t>SPS0002125</t>
  </si>
  <si>
    <t>STROKE PER DEPAN 13CM</t>
  </si>
  <si>
    <t>SPP0002126</t>
  </si>
  <si>
    <t>PEN PER PANJANG</t>
  </si>
  <si>
    <t>SPA0002127</t>
  </si>
  <si>
    <t>AS PINTU</t>
  </si>
  <si>
    <t>BOS PINTU</t>
  </si>
  <si>
    <t>SPR0002129</t>
  </si>
  <si>
    <t>RING PEN PER</t>
  </si>
  <si>
    <t>SPS0002130</t>
  </si>
  <si>
    <t>STOPER DEPAN PS</t>
  </si>
  <si>
    <t>SPP0002131</t>
  </si>
  <si>
    <t>PIPE VERSNELENG PS</t>
  </si>
  <si>
    <t>SPL0002132</t>
  </si>
  <si>
    <t>LAHER 6203 VV N5</t>
  </si>
  <si>
    <t>SPS0002133</t>
  </si>
  <si>
    <t>SEAL VER DEPAN PS NOK</t>
  </si>
  <si>
    <t>SPS0002134</t>
  </si>
  <si>
    <t>SEAL VER BLK PS ASLI</t>
  </si>
  <si>
    <t>SPN0002135</t>
  </si>
  <si>
    <t>NEPEL STEMPET BESAR</t>
  </si>
  <si>
    <t>SPP0002136</t>
  </si>
  <si>
    <t>PIPA AS RODA</t>
  </si>
  <si>
    <t>SPL0002137</t>
  </si>
  <si>
    <t>LEM DEXTONE 5 M</t>
  </si>
  <si>
    <t>SPL0002138</t>
  </si>
  <si>
    <t>LEM RED VERSABEM</t>
  </si>
  <si>
    <t>SPK0002139</t>
  </si>
  <si>
    <t>KARET TUTUP MASTER</t>
  </si>
  <si>
    <t>SPT0002140</t>
  </si>
  <si>
    <t>TRIM DOOR FR LH MB127771</t>
  </si>
  <si>
    <t>SPT0002141</t>
  </si>
  <si>
    <t>TRIM DOOR FR RH MB127772</t>
  </si>
  <si>
    <t>SLF-1(S)APNL.DO RH MB133776</t>
  </si>
  <si>
    <t>SPH0002143</t>
  </si>
  <si>
    <t>HEAD LINNING MB147202</t>
  </si>
  <si>
    <t>SPS0002144</t>
  </si>
  <si>
    <t>SLF-1(S)APNL.DO LH MB257881</t>
  </si>
  <si>
    <t>SPS0002145</t>
  </si>
  <si>
    <t>SLAF-1S)PANEL MB282720</t>
  </si>
  <si>
    <t>SPF0002146</t>
  </si>
  <si>
    <t>FX-10(S)PANEL,F MC137359</t>
  </si>
  <si>
    <t>SPF0002147</t>
  </si>
  <si>
    <t>FX-10(S)PANEL,F MC137360</t>
  </si>
  <si>
    <t>AFX-9(S)PANEL F MC137747</t>
  </si>
  <si>
    <t>SPS0002149</t>
  </si>
  <si>
    <t>SEAT ASSY TRUNION FM260</t>
  </si>
  <si>
    <t>SPP0002150</t>
  </si>
  <si>
    <t>PLAFON MB 147702 L300</t>
  </si>
  <si>
    <t>SPK0002151</t>
  </si>
  <si>
    <t>KOPEL ASSY FE101 ENGKEL</t>
  </si>
  <si>
    <t>SPG0002154</t>
  </si>
  <si>
    <t>GRILLE DEPAN L300 NEW</t>
  </si>
  <si>
    <t>LAMPU SEIN RH/LH L300</t>
  </si>
  <si>
    <t>SPL0002156</t>
  </si>
  <si>
    <t>LIS PINTU LUAR LH PS190/L300/1995</t>
  </si>
  <si>
    <t>SPL0002157</t>
  </si>
  <si>
    <t>LIS PINTU DALAM LH/RH PS190/L300/1995</t>
  </si>
  <si>
    <t>BNG0002158</t>
  </si>
  <si>
    <t>GY 750-16 DUNDUNAN</t>
  </si>
  <si>
    <t>BNB0002159</t>
  </si>
  <si>
    <t>BS 750-15 DUNDUNAN</t>
  </si>
  <si>
    <t>SPB0002160</t>
  </si>
  <si>
    <t>BERAING RODA BLK LUAR 30211 JR FE</t>
  </si>
  <si>
    <t>SPS0002161</t>
  </si>
  <si>
    <t>SELANG RADIATOR ATAS MC111580</t>
  </si>
  <si>
    <t>SPS0002162</t>
  </si>
  <si>
    <t>SELANG RADIATR BWH MB390037</t>
  </si>
  <si>
    <t>SPK0002163</t>
  </si>
  <si>
    <t>KING PEN SET COLT DIESELT FE304 RAGASA</t>
  </si>
  <si>
    <t>SPT0002164</t>
  </si>
  <si>
    <t>TIE ROD END RH/LH FE334 RAGASA</t>
  </si>
  <si>
    <t>SPO0002165</t>
  </si>
  <si>
    <t>OLI SEAL RODA BLK LUAR FE334 RAGASA</t>
  </si>
  <si>
    <t>SPO0002166</t>
  </si>
  <si>
    <t>OLI SEAL RODA BLK DLM FE334 RAGASA</t>
  </si>
  <si>
    <t>SPP0002167</t>
  </si>
  <si>
    <t>PCKG TUTUP KLEP (KARET) FE304/RAGASA</t>
  </si>
  <si>
    <t>SPP0002168</t>
  </si>
  <si>
    <t>PCKG KNALPOT DEPAN BULAT</t>
  </si>
  <si>
    <t>SPL0002169</t>
  </si>
  <si>
    <t>LAMPU PLAT NOMOR FE304/RAGASA</t>
  </si>
  <si>
    <t>SPL0002170</t>
  </si>
  <si>
    <t>LAMPU STOP 214 1993 LH/RH</t>
  </si>
  <si>
    <t>SPH0002171</t>
  </si>
  <si>
    <t>HAND REM TANGAN ASSY K-600</t>
  </si>
  <si>
    <t>SPB0002172</t>
  </si>
  <si>
    <t>BEARING RODA DEPAN LUAR 30207 FE334</t>
  </si>
  <si>
    <t>SPB0002173</t>
  </si>
  <si>
    <t>BUSHING STANG VERS 02662-606E0 PS100</t>
  </si>
  <si>
    <t>SPO0002174</t>
  </si>
  <si>
    <t>OLI SEAL RODA DPN MT327029</t>
  </si>
  <si>
    <t>SPK0002175</t>
  </si>
  <si>
    <t>KARET PINTU/KACA RH MB134082</t>
  </si>
  <si>
    <t>SPK0002176</t>
  </si>
  <si>
    <t>KARET PINTU MB134061 L300</t>
  </si>
  <si>
    <t>SPS0002177</t>
  </si>
  <si>
    <t>SUNVISOR MB152676 L300 TH 1995</t>
  </si>
  <si>
    <t>SPD0002178</t>
  </si>
  <si>
    <t>DOOR LOCK RH L300</t>
  </si>
  <si>
    <t>SPD0002179</t>
  </si>
  <si>
    <t>DOOR LOCK LH L300</t>
  </si>
  <si>
    <t>SPR0002180</t>
  </si>
  <si>
    <t>REGULATOR WINDOW RH L300</t>
  </si>
  <si>
    <t>SPG0002181</t>
  </si>
  <si>
    <t>GRILE DEPAN L300 NEW</t>
  </si>
  <si>
    <t>SPK0002182</t>
  </si>
  <si>
    <t>KUNCI PINTU SET L300</t>
  </si>
  <si>
    <t>SPH0002183</t>
  </si>
  <si>
    <t>HANDLE PINTU LUAR RH/LH L300</t>
  </si>
  <si>
    <t>HANDLE PINTU DALAM LH/RH</t>
  </si>
  <si>
    <t>WIPER BLADE 16" L300</t>
  </si>
  <si>
    <t>SPR0002186</t>
  </si>
  <si>
    <t>REGULATOR WINDOW LH MB133803 L300</t>
  </si>
  <si>
    <t>SPL0002187</t>
  </si>
  <si>
    <t>LIST PINTU LUAR RH L300</t>
  </si>
  <si>
    <t>SPW0002188</t>
  </si>
  <si>
    <t>WIPER ARM L300</t>
  </si>
  <si>
    <t>SPL0002189</t>
  </si>
  <si>
    <t>LIST PINTU LUAR LR PS190/L300/1995</t>
  </si>
  <si>
    <t>SPL0002190</t>
  </si>
  <si>
    <t>LIST PINTU DALAM LH/RH PS190/L300/1995</t>
  </si>
  <si>
    <t>SPB0002191</t>
  </si>
  <si>
    <t>BELT ST V T-90080-92012</t>
  </si>
  <si>
    <t>SPB0002192</t>
  </si>
  <si>
    <t>BELT V T-90080-92013</t>
  </si>
  <si>
    <t>SPB0002193</t>
  </si>
  <si>
    <t>BELT V T-90080-92024</t>
  </si>
  <si>
    <t>SPA0002194</t>
  </si>
  <si>
    <t>AIR FILTER T-17801-YZZZ1</t>
  </si>
  <si>
    <t>SPB0002195</t>
  </si>
  <si>
    <t>BRAKE PAD T-04465-YZZZ1</t>
  </si>
  <si>
    <t>FILTER FUEL T-23303-54072</t>
  </si>
  <si>
    <t>SPS0002197</t>
  </si>
  <si>
    <t>SEAL T-90311-48001</t>
  </si>
  <si>
    <t>SPB0002198</t>
  </si>
  <si>
    <t>BRAKE SHOE T-04495-YZZZ1</t>
  </si>
  <si>
    <t>SPB0002199</t>
  </si>
  <si>
    <t>BEARING TAPERED ROL T-90368-31067-82</t>
  </si>
  <si>
    <t>SPB0002200</t>
  </si>
  <si>
    <t>BEARING ROLLER T-90080-36104</t>
  </si>
  <si>
    <t>SPS0002201</t>
  </si>
  <si>
    <t>SEAL TYPE T OIL T-90310-52001</t>
  </si>
  <si>
    <t>SPP0002202</t>
  </si>
  <si>
    <t>POINT DISTRIBUTOR T-19145-26060</t>
  </si>
  <si>
    <t>SPC0002203</t>
  </si>
  <si>
    <t>CONDENSER T-90099-52059</t>
  </si>
  <si>
    <t>SPP0002204</t>
  </si>
  <si>
    <t>PLUG W16EX-U T-90919-01059-8N</t>
  </si>
  <si>
    <t>SPB0002205</t>
  </si>
  <si>
    <t>BELT SET V T-90080-92012</t>
  </si>
  <si>
    <t>BHS0002208</t>
  </si>
  <si>
    <t>SIKU 40 X 4 SII</t>
  </si>
  <si>
    <t>BHU0002209</t>
  </si>
  <si>
    <t>UNP 80</t>
  </si>
  <si>
    <t>BHU0002211</t>
  </si>
  <si>
    <t>UNP 65</t>
  </si>
  <si>
    <t>BHP0002212</t>
  </si>
  <si>
    <t>PLAT BORDES 2,3 X 4 X 8</t>
  </si>
  <si>
    <t>BHP0002213</t>
  </si>
  <si>
    <t>PIPA MEDIUM A 1 1/4</t>
  </si>
  <si>
    <t>BHP0002214</t>
  </si>
  <si>
    <t>PIPA MEDIUM A 1</t>
  </si>
  <si>
    <t>BHP0002215</t>
  </si>
  <si>
    <t>PIPA MEDIUM B 3/4</t>
  </si>
  <si>
    <t>BHP0002216</t>
  </si>
  <si>
    <t>PIPA STAL HITAM 40/40 X 2 X 6</t>
  </si>
  <si>
    <t>SPC0002217</t>
  </si>
  <si>
    <t>COUPLER 1/2</t>
  </si>
  <si>
    <t>SP50002218</t>
  </si>
  <si>
    <t>5803</t>
  </si>
  <si>
    <t>SPA0002219</t>
  </si>
  <si>
    <t>AIR DUSTER</t>
  </si>
  <si>
    <t>KLEM SELANG 5/8</t>
  </si>
  <si>
    <t>SPS0002221</t>
  </si>
  <si>
    <t>SELANG LAS DOUBLE</t>
  </si>
  <si>
    <t>SPS0002222</t>
  </si>
  <si>
    <t>SAMSON 8'</t>
  </si>
  <si>
    <t>SPT0002223</t>
  </si>
  <si>
    <t>TENKA TANG LANCIP</t>
  </si>
  <si>
    <t>BHP0002225</t>
  </si>
  <si>
    <t>P STAL HTM 40/40 X 2 X6</t>
  </si>
  <si>
    <t>SPP0002226</t>
  </si>
  <si>
    <t>P MED A 1/2</t>
  </si>
  <si>
    <t>BNB0002227</t>
  </si>
  <si>
    <t>BL 1100-22.5(VULK) 1</t>
  </si>
  <si>
    <t>TERPAL PLASTIK 6 X 12</t>
  </si>
  <si>
    <t>SPP0002230</t>
  </si>
  <si>
    <t>PIPA KNALPOT PS DEPAN</t>
  </si>
  <si>
    <t>SPP0002231</t>
  </si>
  <si>
    <t>PIPA KNALPOT TENGAH PS</t>
  </si>
  <si>
    <t>SPP0002232</t>
  </si>
  <si>
    <t>PIPA KNALPOT PS</t>
  </si>
  <si>
    <t>SPK0002233</t>
  </si>
  <si>
    <t>KAMPAS REM PS 100 RJ</t>
  </si>
  <si>
    <t>SPV0002234</t>
  </si>
  <si>
    <t>VANBELT PS ASLI</t>
  </si>
  <si>
    <t>SPC0002235</t>
  </si>
  <si>
    <t>CUL AMPER PS FUJI</t>
  </si>
  <si>
    <t>SPS0002236</t>
  </si>
  <si>
    <t>SEAL BLOWER TIPIS</t>
  </si>
  <si>
    <t>SPA0002237</t>
  </si>
  <si>
    <t>ANGKER STATER PS GP</t>
  </si>
  <si>
    <t>SPA0002238</t>
  </si>
  <si>
    <t>ANGKER AMPER PS GP</t>
  </si>
  <si>
    <t>SPL0002239</t>
  </si>
  <si>
    <t>LAHER 6203 NSK</t>
  </si>
  <si>
    <t>LAHER 6303 NSK</t>
  </si>
  <si>
    <t>SPC0002241</t>
  </si>
  <si>
    <t>CO KIT PS135 SKN</t>
  </si>
  <si>
    <t>SPP0002242</t>
  </si>
  <si>
    <t>PAYON PS ASLI</t>
  </si>
  <si>
    <t>SPS0002243</t>
  </si>
  <si>
    <t>SEAL REM DEPAN PS SKN</t>
  </si>
  <si>
    <t>SPS0002244</t>
  </si>
  <si>
    <t>SEAL REM BLK ENGKEL</t>
  </si>
  <si>
    <t>SPT0002245</t>
  </si>
  <si>
    <t>TUTUP THERMOSTAT GENSET ISUZU</t>
  </si>
  <si>
    <t>SPR0002246</t>
  </si>
  <si>
    <t>RING PISTON GENSET ISUZU C 190/1979</t>
  </si>
  <si>
    <t>SPP0002247</t>
  </si>
  <si>
    <t>PCKG FULL SET GENSET ISUZU C 190/1979</t>
  </si>
  <si>
    <t>BUSI PEMANAS 8-94319700-0 GENSET</t>
  </si>
  <si>
    <t>SPW0002249</t>
  </si>
  <si>
    <t>WATER PUMP 5-13610179-0 GENSET ISUZU</t>
  </si>
  <si>
    <t>SPP0002250</t>
  </si>
  <si>
    <t>PISTON 4 RING GENSET ISUZU C 190/1979</t>
  </si>
  <si>
    <t>SPF0002251</t>
  </si>
  <si>
    <t>FILTER OLI 9-88513107-1 GENSET ISUZU C</t>
  </si>
  <si>
    <t>SPS0002252</t>
  </si>
  <si>
    <t>SWITCH TEMPERATUR 1-63161019 GENSET</t>
  </si>
  <si>
    <t>SPM0002253</t>
  </si>
  <si>
    <t>METAL BULAN STD GENSET ISUZU</t>
  </si>
  <si>
    <t>SPM0002254</t>
  </si>
  <si>
    <t>METAL JALAN 0.25 GENSET ISUZU C 190 TH</t>
  </si>
  <si>
    <t>SPM0002255</t>
  </si>
  <si>
    <t>METAL DUDUK 0.25 GENSET ISUZU C 190/1979</t>
  </si>
  <si>
    <t>SPS0002256</t>
  </si>
  <si>
    <t>SWITCH OLI 5-82410012-0 GENSET ISUZU</t>
  </si>
  <si>
    <t>SPT0002257</t>
  </si>
  <si>
    <t>TALI KIPAS RPF A 3390</t>
  </si>
  <si>
    <t>BNB0002258</t>
  </si>
  <si>
    <t>BS 750-16 DUNDUNAN</t>
  </si>
  <si>
    <t>BNB0002259</t>
  </si>
  <si>
    <t>BL 750-16 ACH HD1</t>
  </si>
  <si>
    <t>BHB0002260</t>
  </si>
  <si>
    <t>BD DR 750R16 TR75A</t>
  </si>
  <si>
    <t>LAHER RODA 30212</t>
  </si>
  <si>
    <t>SPL0002262</t>
  </si>
  <si>
    <t>LAHER RODA 30211</t>
  </si>
  <si>
    <t>SPL0002263</t>
  </si>
  <si>
    <t>LAHER 32208</t>
  </si>
  <si>
    <t>SPL0002264</t>
  </si>
  <si>
    <t>LAHER RODA LUAR</t>
  </si>
  <si>
    <t>SPS0002265</t>
  </si>
  <si>
    <t>SEAL RODA</t>
  </si>
  <si>
    <t>SPP0002266</t>
  </si>
  <si>
    <t>PEN PISTON 5-12211009-0 GENSET</t>
  </si>
  <si>
    <t>SPB0002267</t>
  </si>
  <si>
    <t>BUSHING STANG PISTON GENSET ISUZU</t>
  </si>
  <si>
    <t>DEKRUP ASSY 15" FN527/GANJO/220PS EXEDY</t>
  </si>
  <si>
    <t>SPR0002270</t>
  </si>
  <si>
    <t>R/K PWR SHIFT GEAR ATAS LOHAN JKC R00179</t>
  </si>
  <si>
    <t>SPR0002271</t>
  </si>
  <si>
    <t>R/K PWR SHIFT GEAR ATAS LOHAN JKC R00193</t>
  </si>
  <si>
    <t>SPS0002272</t>
  </si>
  <si>
    <t>SEAT ASSY TRUNION 100MM KOREA</t>
  </si>
  <si>
    <t>SPF0002273</t>
  </si>
  <si>
    <t>FLYWHEEL ASSY 15" SG GEA</t>
  </si>
  <si>
    <t>SPS0002274</t>
  </si>
  <si>
    <t>SEAL KRUK AS BLKG GENUIN</t>
  </si>
  <si>
    <t>BUSHING RUBBER MB111071</t>
  </si>
  <si>
    <t>PARKING CABLE L MB140048</t>
  </si>
  <si>
    <t>PARKING CABLE R MB140049</t>
  </si>
  <si>
    <t>CABLE ACCELERATOR MB181388X</t>
  </si>
  <si>
    <t>CABLE E/G STOP MB181390</t>
  </si>
  <si>
    <t>COVER CHANGE LE MT202872</t>
  </si>
  <si>
    <t>DRAGLINK ASSY MB315771</t>
  </si>
  <si>
    <t>ABSORBER FRONT MT141246</t>
  </si>
  <si>
    <t>SPJ0002283</t>
  </si>
  <si>
    <t>JOINT KOPEL L300</t>
  </si>
  <si>
    <t>OLI SEAL RODA DPN L300</t>
  </si>
  <si>
    <t>SPB0002285</t>
  </si>
  <si>
    <t>BERAING RODA DPN DLM M12649 / 10 L300</t>
  </si>
  <si>
    <t>SPA0002286</t>
  </si>
  <si>
    <t>ANTING PER BLK BAG DPN L300</t>
  </si>
  <si>
    <t>SPB0002287</t>
  </si>
  <si>
    <t>BUSHING PER BLK MB111071 L300</t>
  </si>
  <si>
    <t>SPD0002288</t>
  </si>
  <si>
    <t>DISC BREAKE (TROMOL) DEPAN L300</t>
  </si>
  <si>
    <t>SPK0002289</t>
  </si>
  <si>
    <t>KARET STOPPER DPN RH/LH L300</t>
  </si>
  <si>
    <t>SPM0002290</t>
  </si>
  <si>
    <t>MASTER KOPLING BWH MD710400 FE304</t>
  </si>
  <si>
    <t>SPB0002291</t>
  </si>
  <si>
    <t>BEARING RODA BLK LM29710 L038</t>
  </si>
  <si>
    <t>SPC0002292</t>
  </si>
  <si>
    <t>CABLE CHOKE MB181390 L300</t>
  </si>
  <si>
    <t>BUSHING TONGKAT VERSNELENG 60430</t>
  </si>
  <si>
    <t>MASTER REM ATAS MB277422 L300</t>
  </si>
  <si>
    <t>SPA0002295</t>
  </si>
  <si>
    <t>AS STEER MB109906 L300</t>
  </si>
  <si>
    <t>SELANG ALTERNATOR L300/PS100</t>
  </si>
  <si>
    <t>SPS0002297</t>
  </si>
  <si>
    <t>SHOCK ABSORBER DEPAN MB21464 L300</t>
  </si>
  <si>
    <t>SPM0002298</t>
  </si>
  <si>
    <t>MASTER KOPLING ATAS MB165130</t>
  </si>
  <si>
    <t>HONES RODA BLK MR385717 L300</t>
  </si>
  <si>
    <t>SPD0002300</t>
  </si>
  <si>
    <t>DRAGLINK LH L300</t>
  </si>
  <si>
    <t>SPB0002301</t>
  </si>
  <si>
    <t>BUSHING ARM BAWAH L300</t>
  </si>
  <si>
    <t>SPS0002302</t>
  </si>
  <si>
    <t>SELANG BLOWER BAWAH L300</t>
  </si>
  <si>
    <t>SPB0002303</t>
  </si>
  <si>
    <t>BOOSTER / SERVO L300</t>
  </si>
  <si>
    <t>KIT STUKBAR MB175550 L300</t>
  </si>
  <si>
    <t>SELANG OLI COOLER PANJANG L300</t>
  </si>
  <si>
    <t>SELANG OLI COOLER PENDEK L300</t>
  </si>
  <si>
    <t>SPR0002307</t>
  </si>
  <si>
    <t>RUMAH THERMOSTAT GENSET ISUZU C</t>
  </si>
  <si>
    <t>SPP0002308</t>
  </si>
  <si>
    <t>PULLY CRANKSHAFT ME 012321</t>
  </si>
  <si>
    <t>SPK0002309</t>
  </si>
  <si>
    <t>KOPEL DEPAN PS120 DOUBLE</t>
  </si>
  <si>
    <t>SPK0002310</t>
  </si>
  <si>
    <t>KOPEL BELAKANG PS120 DOUBLE/PS135</t>
  </si>
  <si>
    <t>PEDAL GAS 95410 TOYOTA DYNA</t>
  </si>
  <si>
    <t>SPP0002313</t>
  </si>
  <si>
    <t>PINTU RH TOYOTA DYNA 110ET</t>
  </si>
  <si>
    <t>SPW0002314</t>
  </si>
  <si>
    <t>WIPER ARM RH TOYOTA DYNA 110ST</t>
  </si>
  <si>
    <t>SPS0002315</t>
  </si>
  <si>
    <t>SWITCH TABUNG ANGIN TOYOTA DYNA 110</t>
  </si>
  <si>
    <t>SPS0002316</t>
  </si>
  <si>
    <t>SPEDOMETER 0W740 TOYOTA DYNA 110</t>
  </si>
  <si>
    <t>SPA0002317</t>
  </si>
  <si>
    <t>ANTENA 37120 TOYOTA DYNA 110ET</t>
  </si>
  <si>
    <t>PUTARAN KACA 0B010 TOYOTA DYNA 110</t>
  </si>
  <si>
    <t>SPK0002319</t>
  </si>
  <si>
    <t>KARET PINTU RH 0W040 TOYOTA DYNA 110</t>
  </si>
  <si>
    <t>SPL0002320</t>
  </si>
  <si>
    <t>LIST KARET PENJEPIT PINTU DLM RH</t>
  </si>
  <si>
    <t>SPR0002321</t>
  </si>
  <si>
    <t>REGULATOR WINDOW 07041 TOYOTA</t>
  </si>
  <si>
    <t>DOOR LOCK RH 0W020 TOYOTA DYNA 110</t>
  </si>
  <si>
    <t>SPD0002323</t>
  </si>
  <si>
    <t>DOOR TRIM PINTU RH TOYOTA DYNA 110</t>
  </si>
  <si>
    <t>SPK0002324</t>
  </si>
  <si>
    <t>KARET KACA DEPAN TOYOTA DYNA 110ET</t>
  </si>
  <si>
    <t>SPB0002325</t>
  </si>
  <si>
    <t>BEMPER TOYOTA DYNA 110ET</t>
  </si>
  <si>
    <t>SPT0002326</t>
  </si>
  <si>
    <t>TABUNG AIR WIPER 25040 TOYOTA DYNA</t>
  </si>
  <si>
    <t>SPP0002327</t>
  </si>
  <si>
    <t>PANEL KEDOK DEPAN TOYOTA DYNA 110ET</t>
  </si>
  <si>
    <t>SPK0002328</t>
  </si>
  <si>
    <t>KACA PINTU RH 0W020 TOYOTA DYNA 110</t>
  </si>
  <si>
    <t>SPS0002329</t>
  </si>
  <si>
    <t>SUNVISAR 0W160 TOYOTA DYNA 110ET</t>
  </si>
  <si>
    <t>SPL0002330</t>
  </si>
  <si>
    <t>LAMPU DEPAN ASSY+SEN TOYOTA DYNA</t>
  </si>
  <si>
    <t>PLAFON TOYOTA DYNA 110ET</t>
  </si>
  <si>
    <t>SPL0002332</t>
  </si>
  <si>
    <t>LAMPU FOGLAMP RH YOYOTA DYNA 110ET</t>
  </si>
  <si>
    <t>SPJ0002333</t>
  </si>
  <si>
    <t>JOINT STEER TOYOTA DYNA 110ET</t>
  </si>
  <si>
    <t>SPD0002334</t>
  </si>
  <si>
    <t>DOOR LOCK RH FE101/ENGKEL/1980</t>
  </si>
  <si>
    <t>SPC0002336</t>
  </si>
  <si>
    <t>CABLE HAND REM LH MB140048 L300</t>
  </si>
  <si>
    <t>SPK0002337</t>
  </si>
  <si>
    <t>KOPEL BELAKANG PS135</t>
  </si>
  <si>
    <t>SPK0002338</t>
  </si>
  <si>
    <t>KOPEL DEPAN PS120</t>
  </si>
  <si>
    <t>SPR0002339</t>
  </si>
  <si>
    <t>ROCKER ARM L300</t>
  </si>
  <si>
    <t>SPP0002340</t>
  </si>
  <si>
    <t>PULLY KRUK AS PS135</t>
  </si>
  <si>
    <t>PARKING CABLE Y524248306</t>
  </si>
  <si>
    <t>PARKING CABLE Y524248307</t>
  </si>
  <si>
    <t>SPP0002343</t>
  </si>
  <si>
    <t>PER NO 3 DPN</t>
  </si>
  <si>
    <t>SPS0002344</t>
  </si>
  <si>
    <t>SUNVISOR PS100/1980</t>
  </si>
  <si>
    <t>DOOR TRIM PINTU RH MB096374</t>
  </si>
  <si>
    <t>DOOR TRI PINTU LH MB096373</t>
  </si>
  <si>
    <t>SPW0002347</t>
  </si>
  <si>
    <t>WIPER LINK PS100/1960</t>
  </si>
  <si>
    <t>SPK0002348</t>
  </si>
  <si>
    <t>KARET KACA ANGIN DPN MB09620</t>
  </si>
  <si>
    <t>SPK0002349</t>
  </si>
  <si>
    <t>KARET KACA ANGIN DPN MB096261</t>
  </si>
  <si>
    <t>SPW0002350</t>
  </si>
  <si>
    <t>WIPER ARM RH/LH PS100/1980</t>
  </si>
  <si>
    <t>SPK0002351</t>
  </si>
  <si>
    <t>KUNCI PINTU LH/RH PS100/1980</t>
  </si>
  <si>
    <t>SPD0002352</t>
  </si>
  <si>
    <t>DOORLOCK LH PS100</t>
  </si>
  <si>
    <t>SPK0002353</t>
  </si>
  <si>
    <t>KACA SPION PS304/RAGASA</t>
  </si>
  <si>
    <t>SPK0002354</t>
  </si>
  <si>
    <t>KACA SEGITIGA PINTU LH PS100/1985</t>
  </si>
  <si>
    <t>SPK0002355</t>
  </si>
  <si>
    <t>KACA SEGITIGA PINTU RH PS100/1985</t>
  </si>
  <si>
    <t>SPR0002356</t>
  </si>
  <si>
    <t>REGULATOR WINDOW LH PS100/1985</t>
  </si>
  <si>
    <t>SPR0002357</t>
  </si>
  <si>
    <t>REGULATOR WINDOW RH PS100/1985</t>
  </si>
  <si>
    <t>SPK0002358</t>
  </si>
  <si>
    <t>KANCING KACA ANGIN RH/LH PS100/1980</t>
  </si>
  <si>
    <t>SPH0002359</t>
  </si>
  <si>
    <t>HANDLE PINTU LUAR LH PS100/1985</t>
  </si>
  <si>
    <t>SPG0002360</t>
  </si>
  <si>
    <t>GRILL DPN DIESELT /PS100</t>
  </si>
  <si>
    <t>SPL0002361</t>
  </si>
  <si>
    <t>LIST PENJEPIT PINTU DALAM PS100/1985</t>
  </si>
  <si>
    <t>SPH0002362</t>
  </si>
  <si>
    <t>HANDLE PINTU LUAR RH PS100/1985</t>
  </si>
  <si>
    <t>SPH0002363</t>
  </si>
  <si>
    <t>HANDLE PINTU DALAM LH PS100/1985</t>
  </si>
  <si>
    <t>SPH0002364</t>
  </si>
  <si>
    <t>HANDLE PINTU DALAM RH PS100/1985</t>
  </si>
  <si>
    <t>SPP0002365</t>
  </si>
  <si>
    <t>PENJEPIT PINTU LUAR LH/RH PS100/1980</t>
  </si>
  <si>
    <t>SPM0002366</t>
  </si>
  <si>
    <t>MASTER CENTRAL MB277424 FE304/L300/1995</t>
  </si>
  <si>
    <t>SPM0002367</t>
  </si>
  <si>
    <t>MASTER KOPLING ATAS MB165130 ENGKEL 4D31</t>
  </si>
  <si>
    <t>SPK0002368</t>
  </si>
  <si>
    <t>KARET REM SC 30213 13/16 L300</t>
  </si>
  <si>
    <t>SPP0002369</t>
  </si>
  <si>
    <t>PELIPIT LUAR KACA PINTU RH DYNA</t>
  </si>
  <si>
    <t>SPP0002370</t>
  </si>
  <si>
    <t>PLIPIT PINTU DLM RH 37011 TOYOTA DYNA</t>
  </si>
  <si>
    <t>SPW0002371</t>
  </si>
  <si>
    <t>WIPER LINK ASSY TOYOTA DYNA 110ST</t>
  </si>
  <si>
    <t>SPL0002372</t>
  </si>
  <si>
    <t>LAMPU DEPAN ASSY + SEN TOYOTA DYNA 110ST</t>
  </si>
  <si>
    <t>SPL0002373</t>
  </si>
  <si>
    <t>LAMPU FOGLAMP LH TOYOA DYNA 110ET</t>
  </si>
  <si>
    <t>SPP0002374</t>
  </si>
  <si>
    <t>PER HELP 105</t>
  </si>
  <si>
    <t>SPP0002375</t>
  </si>
  <si>
    <t>PER HELP 95</t>
  </si>
  <si>
    <t>SPA0002376</t>
  </si>
  <si>
    <t>AIR MASTER KIT NISSAN</t>
  </si>
  <si>
    <t>SPK0002377</t>
  </si>
  <si>
    <t>KLEM ACCU</t>
  </si>
  <si>
    <t>SPK0002378</t>
  </si>
  <si>
    <t>KABEL ACCU</t>
  </si>
  <si>
    <t>SPP0002379</t>
  </si>
  <si>
    <t>PER HELPER NO 3</t>
  </si>
  <si>
    <t>SPP0002380</t>
  </si>
  <si>
    <t>PER HELPER NO 4</t>
  </si>
  <si>
    <t>SPP0002381</t>
  </si>
  <si>
    <t>PER HELPER NO 5</t>
  </si>
  <si>
    <t>SPT0002382</t>
  </si>
  <si>
    <t>TURN BAUT</t>
  </si>
  <si>
    <t>SPP0002383</t>
  </si>
  <si>
    <t>PER HELPER NO 6</t>
  </si>
  <si>
    <t>SPP0002384</t>
  </si>
  <si>
    <t>PER HELPER NO 7</t>
  </si>
  <si>
    <t>SPP0002385</t>
  </si>
  <si>
    <t>PER HELP PANJANG  90</t>
  </si>
  <si>
    <t>SPP0002386</t>
  </si>
  <si>
    <t>PER HINO PANJANG 100</t>
  </si>
  <si>
    <t>SPP0002387</t>
  </si>
  <si>
    <t>PER HINO PANJANG 80</t>
  </si>
  <si>
    <t>SPT0002388</t>
  </si>
  <si>
    <t>TURN BAUT BLKG NISSAN</t>
  </si>
  <si>
    <t>SPA0002389</t>
  </si>
  <si>
    <t>ALARM J SPEED</t>
  </si>
  <si>
    <t>SPM0002390</t>
  </si>
  <si>
    <t>MOTORAN P/W</t>
  </si>
  <si>
    <t>SPS0002391</t>
  </si>
  <si>
    <t>SWITCH P/W</t>
  </si>
  <si>
    <t>SPS0002392</t>
  </si>
  <si>
    <t>SKUN, SOKET, KABEL</t>
  </si>
  <si>
    <t>SA-11 (CAT PUTIH)</t>
  </si>
  <si>
    <t>CLEAR PU 8260</t>
  </si>
  <si>
    <t>BHF0002395</t>
  </si>
  <si>
    <t>FILLER SURFACER 6086</t>
  </si>
  <si>
    <t>PLASTO PRIMER</t>
  </si>
  <si>
    <t>SIKAFLEX 221 WHITE</t>
  </si>
  <si>
    <t>DOOR LOCK LH 0W020 TOYOTA DYNA 110</t>
  </si>
  <si>
    <t>SPT0002399</t>
  </si>
  <si>
    <t>TUTUP STEER BAG BWH 37031 TOYOTA</t>
  </si>
  <si>
    <t>STIKER TURBO INTERCOOLER TOYOTA</t>
  </si>
  <si>
    <t>SPG0002401</t>
  </si>
  <si>
    <t>GAGANG SPION LH 0W110 TOYOTA DYNA</t>
  </si>
  <si>
    <t>SPC0002402</t>
  </si>
  <si>
    <t>CYLNDER HEAD L300</t>
  </si>
  <si>
    <t>SPT0002403</t>
  </si>
  <si>
    <t>TERMINAL H2632</t>
  </si>
  <si>
    <t>SPR0002404</t>
  </si>
  <si>
    <t>RECIVER DREGER</t>
  </si>
  <si>
    <t>SPM0002405</t>
  </si>
  <si>
    <t>M-CULTCH</t>
  </si>
  <si>
    <t>SPC0002406</t>
  </si>
  <si>
    <t>COMPRESOR</t>
  </si>
  <si>
    <t>SPR0002407</t>
  </si>
  <si>
    <t>RELLAY BOSCH</t>
  </si>
  <si>
    <t>SPS0002408</t>
  </si>
  <si>
    <t>SLANG KARET 1/2 + BITING PRESS</t>
  </si>
  <si>
    <t>SPS0002409</t>
  </si>
  <si>
    <t>SLANG KARET 3/8 + BITING PRESS</t>
  </si>
  <si>
    <t>SPS0002410</t>
  </si>
  <si>
    <t>SLANG KARET 1/2 + SELONGSONG</t>
  </si>
  <si>
    <t>SPS0002411</t>
  </si>
  <si>
    <t>SIL</t>
  </si>
  <si>
    <t>SPV0002412</t>
  </si>
  <si>
    <t>VACUM + OLI COMP</t>
  </si>
  <si>
    <t>SPF0002413</t>
  </si>
  <si>
    <t>FREON</t>
  </si>
  <si>
    <t>SPS0002414</t>
  </si>
  <si>
    <t>SEAL KLEP MD 197467 L300</t>
  </si>
  <si>
    <t>OLI COOLER ASSY MB 033480 L300</t>
  </si>
  <si>
    <t>DOOR TRIM 0W010 RH TOYOTA DYN A</t>
  </si>
  <si>
    <t>KARET REM ENGKEL BLK SC 30023</t>
  </si>
  <si>
    <t>SPK0002418</t>
  </si>
  <si>
    <t>KARET REM BLK SC 20253R</t>
  </si>
  <si>
    <t>SPT0002419</t>
  </si>
  <si>
    <t>TIE ROD END LH COLT DIESEL/FE304</t>
  </si>
  <si>
    <t>SPT0002420</t>
  </si>
  <si>
    <t>TIE ROD END RH COLT DIESEL/FE304</t>
  </si>
  <si>
    <t>KING PEN SET (KP-S46) FE3344D30 DOUBLE</t>
  </si>
  <si>
    <t>SPO0002422</t>
  </si>
  <si>
    <t>OLI SEAL RODA BLK LUAR FE334/RAGAZA</t>
  </si>
  <si>
    <t>SPC0002423</t>
  </si>
  <si>
    <t>CABLE SPEDOMETER (PENDEK) PS100/FE</t>
  </si>
  <si>
    <t>SPC0002424</t>
  </si>
  <si>
    <t>CABLE SPEDOMETER (MB 098494)</t>
  </si>
  <si>
    <t>SPM0002425</t>
  </si>
  <si>
    <t>MASTER CENTRAL ATAS (00308) COLT</t>
  </si>
  <si>
    <t>SPE0002426</t>
  </si>
  <si>
    <t>EXHAUSE BRAKE/CHAMBER PS100/ENGKEL</t>
  </si>
  <si>
    <t>SPC0002427</t>
  </si>
  <si>
    <t>CABLE GAS PS100/1985 ENGKEL/FE334</t>
  </si>
  <si>
    <t>SPT0002428</t>
  </si>
  <si>
    <t>TABUNG KNALPOT PS100/FE 104 DIESELT</t>
  </si>
  <si>
    <t>SPB0002429</t>
  </si>
  <si>
    <t>BEARING RODA DPN 32205 JR</t>
  </si>
  <si>
    <t>SPO0002430</t>
  </si>
  <si>
    <t>OLI SEAL RODA BLK DLM (MB 161152) FE</t>
  </si>
  <si>
    <t>SPO0002431</t>
  </si>
  <si>
    <t>OLI SEAL RODA DPN (MT 327029) FE</t>
  </si>
  <si>
    <t>SPB0002432</t>
  </si>
  <si>
    <t>BEARING RODA BLK LUAR 30211 JR FE</t>
  </si>
  <si>
    <t>SPB0002433</t>
  </si>
  <si>
    <t>BAUT BEMPER 14</t>
  </si>
  <si>
    <t>SPB0002434</t>
  </si>
  <si>
    <t>BAUT 14 ASLI</t>
  </si>
  <si>
    <t>SPK0002435</t>
  </si>
  <si>
    <t>KARET PEDAL KOPLING</t>
  </si>
  <si>
    <t>SPV0002436</t>
  </si>
  <si>
    <t>VBELT PS ASLI</t>
  </si>
  <si>
    <t>SPO0002437</t>
  </si>
  <si>
    <t>OLI SEAL VERSNELENG L300</t>
  </si>
  <si>
    <t>OLI SEAL WORM STEER KECIL 19X32X5</t>
  </si>
  <si>
    <t>OLI SEAL WORM STEER BESAR 40X8X2</t>
  </si>
  <si>
    <t>SPO0002440</t>
  </si>
  <si>
    <t>OLI SEAL DPN VERSNELENG L300</t>
  </si>
  <si>
    <t>SPB0002441</t>
  </si>
  <si>
    <t>BEARING AS STEER ACS 0404 L300</t>
  </si>
  <si>
    <t>SPG0002442</t>
  </si>
  <si>
    <t>GAGANG SPION RH/LH FE304/RAGAZA</t>
  </si>
  <si>
    <t>SPS0002443</t>
  </si>
  <si>
    <t>SUNVISOR RH (MC 133334) FE304/RAGAZA</t>
  </si>
  <si>
    <t>SPK0002444</t>
  </si>
  <si>
    <t>KARET LIST HEAD LAMP RGS</t>
  </si>
  <si>
    <t>SPA0002445</t>
  </si>
  <si>
    <t>AS STABIL L300</t>
  </si>
  <si>
    <t>SPS0002446</t>
  </si>
  <si>
    <t>SIL 1/2 BULAN L300 ASLI</t>
  </si>
  <si>
    <t>SPB0002447</t>
  </si>
  <si>
    <t>BOS STIR L300</t>
  </si>
  <si>
    <t>SPA0002448</t>
  </si>
  <si>
    <t>ANTING PEN VER L300</t>
  </si>
  <si>
    <t>SPS0002449</t>
  </si>
  <si>
    <t>SLANG TANGKI</t>
  </si>
  <si>
    <t>SLANG BYPAS</t>
  </si>
  <si>
    <t>SPK0002451</t>
  </si>
  <si>
    <t>KLEM SLANG</t>
  </si>
  <si>
    <t>SPB0002452</t>
  </si>
  <si>
    <t>BEATREY RADIATOR PS A/B</t>
  </si>
  <si>
    <t>DR41 - COOLING SYSTEM AND RADIATOR TREAT</t>
  </si>
  <si>
    <t>SPK0002454</t>
  </si>
  <si>
    <t>KLAKSON DENSO 12V</t>
  </si>
  <si>
    <t>SPB0002455</t>
  </si>
  <si>
    <t>BOHLAM H4 PHILIPS 60/55</t>
  </si>
  <si>
    <t>SPK0002456</t>
  </si>
  <si>
    <t>KRESCOPER STIK 15"</t>
  </si>
  <si>
    <t>SPB0002457</t>
  </si>
  <si>
    <t>BOHLAM 12V BSR</t>
  </si>
  <si>
    <t>SPJ0002458</t>
  </si>
  <si>
    <t>JEK KCL</t>
  </si>
  <si>
    <t>SPG0002459</t>
  </si>
  <si>
    <t>GRIL LAMPU PS R/L</t>
  </si>
  <si>
    <t>SPL0002460</t>
  </si>
  <si>
    <t>LAHER GANTUNG PS100</t>
  </si>
  <si>
    <t>SPK0002461</t>
  </si>
  <si>
    <t>KARET GANTUNGAN KOPEL</t>
  </si>
  <si>
    <t>SPK0002462</t>
  </si>
  <si>
    <t>KARET PROSNELENG PS</t>
  </si>
  <si>
    <t>SPF0002463</t>
  </si>
  <si>
    <t>FILTER OLI SAKURA</t>
  </si>
  <si>
    <t>SPE0002464</t>
  </si>
  <si>
    <t>EMBLEM MITSUBISHI RGS</t>
  </si>
  <si>
    <t>SPT0002465</t>
  </si>
  <si>
    <t>TUTUP ACCU ASLI</t>
  </si>
  <si>
    <t>SPK0002466</t>
  </si>
  <si>
    <t>KARET PEDAL REM + KOPLING</t>
  </si>
  <si>
    <t>SPK0002467</t>
  </si>
  <si>
    <t>KARET LIST HEAD LAMP</t>
  </si>
  <si>
    <t>SPS0002468</t>
  </si>
  <si>
    <t>STANG SPION RGS LH ASLI</t>
  </si>
  <si>
    <t>SPK0002469</t>
  </si>
  <si>
    <t>KUNCI PINTU RGS</t>
  </si>
  <si>
    <t>SPP0002470</t>
  </si>
  <si>
    <t>PEDAL GAS RGS</t>
  </si>
  <si>
    <t>SPK0002471</t>
  </si>
  <si>
    <t>KABEL 2,5 MM</t>
  </si>
  <si>
    <t>SPK0002472</t>
  </si>
  <si>
    <t>KABEL 1,5 MM / 1,25 MM</t>
  </si>
  <si>
    <t>SPS0002473</t>
  </si>
  <si>
    <t>SOCKET FUSIBEL ISI 2</t>
  </si>
  <si>
    <t>SPS0002474</t>
  </si>
  <si>
    <t>SOCKET FUSIBEL ISI 5</t>
  </si>
  <si>
    <t>SPS0002475</t>
  </si>
  <si>
    <t>SOCKET ISI 8</t>
  </si>
  <si>
    <t>SPJ0002476</t>
  </si>
  <si>
    <t>JEK FUSIBEL L/P</t>
  </si>
  <si>
    <t>SPS0002477</t>
  </si>
  <si>
    <t>SKUN ACCU 14 TEMBAGA</t>
  </si>
  <si>
    <t>SPS0002478</t>
  </si>
  <si>
    <t>SKUN 8/10 JEK SEAL BEAM</t>
  </si>
  <si>
    <t>SPP0002479</t>
  </si>
  <si>
    <t>PIPA KNALPOT DEPAN PS</t>
  </si>
  <si>
    <t>SPP0002480</t>
  </si>
  <si>
    <t>PIPA KNALPOT TENGAH</t>
  </si>
  <si>
    <t>SPB0002481</t>
  </si>
  <si>
    <t>BAUT 14X10CM + RING</t>
  </si>
  <si>
    <t>BHA0002482</t>
  </si>
  <si>
    <t>ACCU ZUUR</t>
  </si>
  <si>
    <t>SPS0002483</t>
  </si>
  <si>
    <t>SPION RGS EMG</t>
  </si>
  <si>
    <t>SPG0002484</t>
  </si>
  <si>
    <t>GANTUNGAN BAN SEREP ASLI</t>
  </si>
  <si>
    <t>SPB0002485</t>
  </si>
  <si>
    <t>BAUT RODA BLK LH ASLI</t>
  </si>
  <si>
    <t>SPL0002486</t>
  </si>
  <si>
    <t>LAMPU FO6 LAMP RGS</t>
  </si>
  <si>
    <t>SPL0002487</t>
  </si>
  <si>
    <t>LAMPU STOCP LAMP ASSY</t>
  </si>
  <si>
    <t>SPP0002488</t>
  </si>
  <si>
    <t>PANA FILTER RGS</t>
  </si>
  <si>
    <t>SPC0002489</t>
  </si>
  <si>
    <t>CEPET KUNCI PINTU</t>
  </si>
  <si>
    <t>SPK0002490</t>
  </si>
  <si>
    <t>KUPINGAN BEMPER RGS</t>
  </si>
  <si>
    <t>BNB0002492</t>
  </si>
  <si>
    <t>BL 750-16 ACH AAA9</t>
  </si>
  <si>
    <t>SPK0002493</t>
  </si>
  <si>
    <t>KABEL 1,25 MM</t>
  </si>
  <si>
    <t>SPJ0002494</t>
  </si>
  <si>
    <t>JEK SEAL BEAM + SKUN</t>
  </si>
  <si>
    <t>SPG0002495</t>
  </si>
  <si>
    <t>GAGANG SPION RGS LH ASLI</t>
  </si>
  <si>
    <t>SPS0002496</t>
  </si>
  <si>
    <t>SIL BLOWER TIPIS</t>
  </si>
  <si>
    <t>SPK0002497</t>
  </si>
  <si>
    <t>KARET SENTRAL C/D</t>
  </si>
  <si>
    <t>SPK0002498</t>
  </si>
  <si>
    <t>KARET PINTU RGS R/L</t>
  </si>
  <si>
    <t>SPP0002499</t>
  </si>
  <si>
    <t>PIPI RGS R/L</t>
  </si>
  <si>
    <t>SPP0002500</t>
  </si>
  <si>
    <t>P MED A 1</t>
  </si>
  <si>
    <t>PLAT BORDES 2,3X4X8</t>
  </si>
  <si>
    <t>LAMPU STOP ASSY LH CK12/CWA12</t>
  </si>
  <si>
    <t>LAMPU STOP ASSY RH CK12/CWA12</t>
  </si>
  <si>
    <t>SPP0002504</t>
  </si>
  <si>
    <t>PLATE FR NAME NO. 1</t>
  </si>
  <si>
    <t>SPP0002505</t>
  </si>
  <si>
    <t>PLATE FR NAME NO. 2</t>
  </si>
  <si>
    <t>BHT0002506</t>
  </si>
  <si>
    <t>TRIPLEK 4MMX4X8</t>
  </si>
  <si>
    <t>SPB0002507</t>
  </si>
  <si>
    <t>BAUT CYL HEAD L300</t>
  </si>
  <si>
    <t>SPK0002508</t>
  </si>
  <si>
    <t>KLEP API 13.61/2 L300 TAHUN LAMA</t>
  </si>
  <si>
    <t>SPK0002509</t>
  </si>
  <si>
    <t>KLEP MINYAK 13.61/2 L300 TAHUN LAMA</t>
  </si>
  <si>
    <t>SPC0002510</t>
  </si>
  <si>
    <t>COVER TIMMING ATAS MD 304937 L300</t>
  </si>
  <si>
    <t>SPC0002511</t>
  </si>
  <si>
    <t>COVER TIMMING BWH  MD 304938 L300</t>
  </si>
  <si>
    <t>SPT0002512</t>
  </si>
  <si>
    <t>TRIPLEK 12MMX4X8</t>
  </si>
  <si>
    <t>SPR0002513</t>
  </si>
  <si>
    <t>RELLY HELLA 120</t>
  </si>
  <si>
    <t>SPR0002514</t>
  </si>
  <si>
    <t>RELLY PEMANAS L038 GEN</t>
  </si>
  <si>
    <t>SPF0002515</t>
  </si>
  <si>
    <t>FLOSER L300 CRS</t>
  </si>
  <si>
    <t>SPS0002516</t>
  </si>
  <si>
    <t>SWIT DLM PS CRS</t>
  </si>
  <si>
    <t>SPS0002517</t>
  </si>
  <si>
    <t>STROK PER BLK 40CM</t>
  </si>
  <si>
    <t>SPL0002518</t>
  </si>
  <si>
    <t>LAMPU F04 LAMP PS135</t>
  </si>
  <si>
    <t>SPK0002519</t>
  </si>
  <si>
    <t>KARET BOSPER ASLI</t>
  </si>
  <si>
    <t>SPA0002520</t>
  </si>
  <si>
    <t>ANTING PEN VER PS</t>
  </si>
  <si>
    <t>SPS0002521</t>
  </si>
  <si>
    <t>SLANG FLEXIBEL DPN PS</t>
  </si>
  <si>
    <t>SPS0002522</t>
  </si>
  <si>
    <t>SLANG FLEXIBEL BLK PS</t>
  </si>
  <si>
    <t>SPB0002523</t>
  </si>
  <si>
    <t>BAUT SHOKBEKER DPN PS</t>
  </si>
  <si>
    <t>SPB0002524</t>
  </si>
  <si>
    <t>BAUT SHOKBEKER BLK PS</t>
  </si>
  <si>
    <t>SPT0002525</t>
  </si>
  <si>
    <t>TOBOL STATER</t>
  </si>
  <si>
    <t>SPK0002526</t>
  </si>
  <si>
    <t>KARET REM DPN/BLK PS</t>
  </si>
  <si>
    <t>BNB0002527</t>
  </si>
  <si>
    <t>BL 1100-20(VULK)PIRE</t>
  </si>
  <si>
    <t>BNB0002528</t>
  </si>
  <si>
    <t>BL 1100-20(VULK) DC</t>
  </si>
  <si>
    <t>SPS0002529</t>
  </si>
  <si>
    <t>STROK PER DEPAN PS</t>
  </si>
  <si>
    <t>SPB0002530</t>
  </si>
  <si>
    <t>BUSI PEMANAS L038 JP</t>
  </si>
  <si>
    <t>SPK0002531</t>
  </si>
  <si>
    <t>KARET GANTUNGAN KNALPOT</t>
  </si>
  <si>
    <t>CLUTCH DISC ME523235</t>
  </si>
  <si>
    <t>SPL0002533</t>
  </si>
  <si>
    <t>LAHER 6302ES NSK</t>
  </si>
  <si>
    <t>SPT0002534</t>
  </si>
  <si>
    <t>TIMING BELT LO39 PDK ASLI</t>
  </si>
  <si>
    <t>BNB0002535</t>
  </si>
  <si>
    <t>BL 1100-20(VULK)1</t>
  </si>
  <si>
    <t>SPK0002536</t>
  </si>
  <si>
    <t>KIPAS RADIATOR + VISCO FAN L300</t>
  </si>
  <si>
    <t>SPK0002537</t>
  </si>
  <si>
    <t>KNOP TARIKAN KUNCI PINTU BAG ATAS</t>
  </si>
  <si>
    <t>KING PEN SET LOHAN FM260/235</t>
  </si>
  <si>
    <t>BNB0002539</t>
  </si>
  <si>
    <t>BS 195/70</t>
  </si>
  <si>
    <t>R/K AIR DRYER RKZ/R260/6D22</t>
  </si>
  <si>
    <t>KACA DEPAN TOYOTA DYNA 110 ET</t>
  </si>
  <si>
    <t>SPS0002542</t>
  </si>
  <si>
    <t>SIL VER DPN L038 ASLI</t>
  </si>
  <si>
    <t>SPS0002543</t>
  </si>
  <si>
    <t>SIL VER BLK L038 ASLI</t>
  </si>
  <si>
    <t>SPK0002544</t>
  </si>
  <si>
    <t>KUNCI PINTU L300</t>
  </si>
  <si>
    <t>SPK0002545</t>
  </si>
  <si>
    <t>KARET PINTU LH ASLI</t>
  </si>
  <si>
    <t>SPP0002546</t>
  </si>
  <si>
    <t>PIPE VERSNELENG L038</t>
  </si>
  <si>
    <t>SPV0002547</t>
  </si>
  <si>
    <t>VBELT L038 ASLI</t>
  </si>
  <si>
    <t>SPG0002548</t>
  </si>
  <si>
    <t>GRILE DEPAN TOYOTA DYNA  XT-LONG</t>
  </si>
  <si>
    <t>SPL0002549</t>
  </si>
  <si>
    <t>LAMPU FOGLAMP RH TOYOTA DYNA 110 ET</t>
  </si>
  <si>
    <t>SPL0002550</t>
  </si>
  <si>
    <t>LAMPU FOGLAMP LH TOYOTA DYNA 110 ET</t>
  </si>
  <si>
    <t>SPK0002551</t>
  </si>
  <si>
    <t>KACA SPION LH/RH TOYOTA DYNA 110 ST</t>
  </si>
  <si>
    <t>SPG0002552</t>
  </si>
  <si>
    <t>GAGANG SPION RH 0W010 TOYOTA</t>
  </si>
  <si>
    <t>SPB0002553</t>
  </si>
  <si>
    <t>BAMPER TOYOTA DYNA 110 ET</t>
  </si>
  <si>
    <t>SPS0002554</t>
  </si>
  <si>
    <t>SELANG ALTENATOR L300/PS100</t>
  </si>
  <si>
    <t>SPL0002555</t>
  </si>
  <si>
    <t>LAMPU STOP RH/LH L300</t>
  </si>
  <si>
    <t>SPS0002556</t>
  </si>
  <si>
    <t>SELANG BLOWER BWH MD 301059</t>
  </si>
  <si>
    <t>SPG0002557</t>
  </si>
  <si>
    <t>GENDANGAN KNALPOT + PIPA KNALPOT</t>
  </si>
  <si>
    <t>SPR0002558</t>
  </si>
  <si>
    <t>RK AIR MASTER KIT GENJO</t>
  </si>
  <si>
    <t>SPL0002559</t>
  </si>
  <si>
    <t>LAHER RODA 32310</t>
  </si>
  <si>
    <t>SPL0002560</t>
  </si>
  <si>
    <t>LAHER RODA 32313</t>
  </si>
  <si>
    <t>SPA0002561</t>
  </si>
  <si>
    <t>ANCER DPN</t>
  </si>
  <si>
    <t>SPK0002562</t>
  </si>
  <si>
    <t>KULIT PINTU LUAR LH (37170)</t>
  </si>
  <si>
    <t>SPB0002563</t>
  </si>
  <si>
    <t>BRACKET BAMPER LH 0W020 TOYOTA</t>
  </si>
  <si>
    <t>SPB0002564</t>
  </si>
  <si>
    <t>BRACKET BAMPER RH 0W020 TOYOTA</t>
  </si>
  <si>
    <t>SPS0002565</t>
  </si>
  <si>
    <t>SHOCK BEKER DPN MB 025383</t>
  </si>
  <si>
    <t>KIPAS RADIATOR L300</t>
  </si>
  <si>
    <t>SPK0002567</t>
  </si>
  <si>
    <t>KARET WIPER LINK MB 302648 RAGAZA</t>
  </si>
  <si>
    <t>SPL0002569</t>
  </si>
  <si>
    <t>LIST LAMPU DEPAN KM 001280 L300</t>
  </si>
  <si>
    <t>SPF0002570</t>
  </si>
  <si>
    <t>FILTER SOLAR BAWAH ME 971553</t>
  </si>
  <si>
    <t>SPP0002571</t>
  </si>
  <si>
    <t>PER STELAN TIMING BELT KCL MD 060126</t>
  </si>
  <si>
    <t>SPT0002572</t>
  </si>
  <si>
    <t>TANGKI SOLAR 60 LTR PS100</t>
  </si>
  <si>
    <t>SPB0002573</t>
  </si>
  <si>
    <t>BRACKET FILTER SOLAR BAWAH ME 971500</t>
  </si>
  <si>
    <t>SPT0002574</t>
  </si>
  <si>
    <t>TIANG CABIN RH 0W010 TOYOTA DYNA 110</t>
  </si>
  <si>
    <t>SPB0002575</t>
  </si>
  <si>
    <t>BRACKET PER EXTRA Z4003B PK215</t>
  </si>
  <si>
    <t>SPB0002576</t>
  </si>
  <si>
    <t>BODY COVER FORTUNER</t>
  </si>
  <si>
    <t>SPJ0002577</t>
  </si>
  <si>
    <t>JRIGEN ACCU ZUUR</t>
  </si>
  <si>
    <t>SPS0002578</t>
  </si>
  <si>
    <t>SIL RODA DPN L300</t>
  </si>
  <si>
    <t>SPT0002579</t>
  </si>
  <si>
    <t>TUTUP RADIATOR BSR</t>
  </si>
  <si>
    <t>SPF0002580</t>
  </si>
  <si>
    <t>FIBER BLOWER L038</t>
  </si>
  <si>
    <t>SPP0002581</t>
  </si>
  <si>
    <t>PIPE KNALPOT</t>
  </si>
  <si>
    <t>SPS0002582</t>
  </si>
  <si>
    <t>SIL RODA BLK DLM PS</t>
  </si>
  <si>
    <t>SPS0002583</t>
  </si>
  <si>
    <t>SIL RODA BLK LUAR V2Z</t>
  </si>
  <si>
    <t>SPB0002584</t>
  </si>
  <si>
    <t>BAUT GARDAN</t>
  </si>
  <si>
    <t>SPK0002585</t>
  </si>
  <si>
    <t>KOPLING PLATE 14" FR517/PS190</t>
  </si>
  <si>
    <t>SPK0002586</t>
  </si>
  <si>
    <t>KAMPAS REM BLKG BM116</t>
  </si>
  <si>
    <t>KENDANGAN KNALPOT</t>
  </si>
  <si>
    <t>SPO0002588</t>
  </si>
  <si>
    <t>OTOMATIS SERVO POWER SHIFT GEAR</t>
  </si>
  <si>
    <t>SPP0002589</t>
  </si>
  <si>
    <t>PIPA KNALPOT DEPAN FN527/PS220</t>
  </si>
  <si>
    <t>KARET REM DPN BLK PS100 80353R</t>
  </si>
  <si>
    <t>SPS0002591</t>
  </si>
  <si>
    <t>SEHER STANDART</t>
  </si>
  <si>
    <t>SPR0002592</t>
  </si>
  <si>
    <t>RING SEHER STANDART</t>
  </si>
  <si>
    <t>SPP0002593</t>
  </si>
  <si>
    <t>PEN SEHER</t>
  </si>
  <si>
    <t>SPB0002594</t>
  </si>
  <si>
    <t>BOS PEN SEHER</t>
  </si>
  <si>
    <t>SPK0002595</t>
  </si>
  <si>
    <t>KANCING PEN SEHER</t>
  </si>
  <si>
    <t>PACKING SET</t>
  </si>
  <si>
    <t>SPM0002597</t>
  </si>
  <si>
    <t>METAL JALAN 58 STD</t>
  </si>
  <si>
    <t>SPM0002598</t>
  </si>
  <si>
    <t>METAL DUDUK 65 STD</t>
  </si>
  <si>
    <t>SPV0002599</t>
  </si>
  <si>
    <t>VANBELT MD 303478</t>
  </si>
  <si>
    <t>SPP0002600</t>
  </si>
  <si>
    <t>POMPA OLI</t>
  </si>
  <si>
    <t>SPF0002601</t>
  </si>
  <si>
    <t>FILTER OLI</t>
  </si>
  <si>
    <t>SPF0002602</t>
  </si>
  <si>
    <t>FILTER OLI GEAR BOX</t>
  </si>
  <si>
    <t>SPF0002603</t>
  </si>
  <si>
    <t>FILTER SOLAR</t>
  </si>
  <si>
    <t>SPB0002604</t>
  </si>
  <si>
    <t>BEARING 6205</t>
  </si>
  <si>
    <t>SPB0002605</t>
  </si>
  <si>
    <t>BUSI PEMANAS 12V</t>
  </si>
  <si>
    <t>SPM0002606</t>
  </si>
  <si>
    <t>METAL NOKEN AS</t>
  </si>
  <si>
    <t>SPS0002607</t>
  </si>
  <si>
    <t>SELANG KARET OLI COOLER GEAR B</t>
  </si>
  <si>
    <t>SPK0002608</t>
  </si>
  <si>
    <t>KLEM SELANG KARET</t>
  </si>
  <si>
    <t>SPK0002609</t>
  </si>
  <si>
    <t>KLEP IN</t>
  </si>
  <si>
    <t>SPK0002610</t>
  </si>
  <si>
    <t>KLEP EX</t>
  </si>
  <si>
    <t>METAL BULAN</t>
  </si>
  <si>
    <t>BHV0002612</t>
  </si>
  <si>
    <t>VELG FORKLIFT R9</t>
  </si>
  <si>
    <t>NOZZLE AIR WIPER TOYOTA DYNA 110 ET</t>
  </si>
  <si>
    <t>SPP0002614</t>
  </si>
  <si>
    <t>P MED A 3/4</t>
  </si>
  <si>
    <t>SPC0002615</t>
  </si>
  <si>
    <t>CABLE SPEEDOMET FE349 MB302691</t>
  </si>
  <si>
    <t>SPC0002616</t>
  </si>
  <si>
    <t>CABLE SPEEDOMET FE349 MB302696</t>
  </si>
  <si>
    <t>SPC0002617</t>
  </si>
  <si>
    <t>CABLE PARKING FE304/334 MB334042</t>
  </si>
  <si>
    <t>CABLE ACCEL FE304/334/349 MB390924</t>
  </si>
  <si>
    <t>SPC0002619</t>
  </si>
  <si>
    <t>CYLINDER ASSY ME607345</t>
  </si>
  <si>
    <t>SPC0002620</t>
  </si>
  <si>
    <t>CYLINDER ASSY C ME609069</t>
  </si>
  <si>
    <t>SPK0002621</t>
  </si>
  <si>
    <t>KIPAS RADIATOR RK1J</t>
  </si>
  <si>
    <t>SPT0002622</t>
  </si>
  <si>
    <t>TUTUP FILTER UDARA 1700 R260/RK8J</t>
  </si>
  <si>
    <t>SPT0002623</t>
  </si>
  <si>
    <t>TIANG CABIN RH TOYOTA DYNA 110ST</t>
  </si>
  <si>
    <t>SPP0002624</t>
  </si>
  <si>
    <t>PANEL DEPAN 37191 TOYOTA DYNA 110ET</t>
  </si>
  <si>
    <t>SPG0002625</t>
  </si>
  <si>
    <t>GMB CROSS JOINT LOHAN</t>
  </si>
  <si>
    <t>SPL0002626</t>
  </si>
  <si>
    <t>LAMPU DEPAN H4/12V L300 NEW</t>
  </si>
  <si>
    <t>SPL0002627</t>
  </si>
  <si>
    <t>LAMPU STOP</t>
  </si>
  <si>
    <t>BNB0002628</t>
  </si>
  <si>
    <t>BL 500-8 BS FORKLIFT</t>
  </si>
  <si>
    <t>SPR0002629</t>
  </si>
  <si>
    <t>REFECTOR DEPO BULAT AZ</t>
  </si>
  <si>
    <t>SPR0002630</t>
  </si>
  <si>
    <t>REFECTOR H4 BULAT</t>
  </si>
  <si>
    <t>SPB0002631</t>
  </si>
  <si>
    <t>BATOK SEUL BEUM PS</t>
  </si>
  <si>
    <t>SPK0002632</t>
  </si>
  <si>
    <t>KARET KACA DPN PS ASLI</t>
  </si>
  <si>
    <t>SPK0002633</t>
  </si>
  <si>
    <t>KARET PINTU PS R/L ASLI</t>
  </si>
  <si>
    <t>SPH0002634</t>
  </si>
  <si>
    <t>HARBOT PINTU PS R/L ASLI</t>
  </si>
  <si>
    <t>SPK0002635</t>
  </si>
  <si>
    <t>KABEL GAS PS ASLI</t>
  </si>
  <si>
    <t>SPK0002636</t>
  </si>
  <si>
    <t>KABEL STOP ENGINE PS ASLI</t>
  </si>
  <si>
    <t>SPP0002637</t>
  </si>
  <si>
    <t>PEDAL GAS PS ASLI</t>
  </si>
  <si>
    <t>SPK0002638</t>
  </si>
  <si>
    <t>KANCING HARBOT</t>
  </si>
  <si>
    <t>TERPAL PLASTIK 6 X 13 TEBAL</t>
  </si>
  <si>
    <t>SPT0002640</t>
  </si>
  <si>
    <t>TABUNG WASHER PS</t>
  </si>
  <si>
    <t>SPL0002641</t>
  </si>
  <si>
    <t>LAMPU BEMPER PS</t>
  </si>
  <si>
    <t>SPB0002642</t>
  </si>
  <si>
    <t>BOLAM H4 PHILIPS 24V 100/90</t>
  </si>
  <si>
    <t>SPN0002643</t>
  </si>
  <si>
    <t>NOGZEL AIR L300</t>
  </si>
  <si>
    <t>SPP0002644</t>
  </si>
  <si>
    <t>PUTARAN KACA</t>
  </si>
  <si>
    <t>SPN0002645</t>
  </si>
  <si>
    <t>NEPEL SAMBUNGAN K12</t>
  </si>
  <si>
    <t>SPN0002646</t>
  </si>
  <si>
    <t>NEPEL SAMBUNGAN K10</t>
  </si>
  <si>
    <t>SPF0002647</t>
  </si>
  <si>
    <t>FREM KACA PS R/L</t>
  </si>
  <si>
    <t>SPR0002648</t>
  </si>
  <si>
    <t>REFECTOR DEPO KOTAK BSR</t>
  </si>
  <si>
    <t>SPB0002649</t>
  </si>
  <si>
    <t>BOLAM H4 FLOSER 100/90</t>
  </si>
  <si>
    <t>SPS0002650</t>
  </si>
  <si>
    <t>SWIT DIM L038 CKS</t>
  </si>
  <si>
    <t>SPL0002651</t>
  </si>
  <si>
    <t>LAMPU BEMPER  L300</t>
  </si>
  <si>
    <t>SPB0002652</t>
  </si>
  <si>
    <t>BATOK SEAL BEUM</t>
  </si>
  <si>
    <t>SPK0002653</t>
  </si>
  <si>
    <t>KARET SHOCKBEKER BLK</t>
  </si>
  <si>
    <t>SPS0002654</t>
  </si>
  <si>
    <t>STIKER PINTU L300</t>
  </si>
  <si>
    <t>SPK0002655</t>
  </si>
  <si>
    <t>KABEL LIST 20CM</t>
  </si>
  <si>
    <t>SPK0002656</t>
  </si>
  <si>
    <t>KNALPOT PIPA L300</t>
  </si>
  <si>
    <t>SPK0002657</t>
  </si>
  <si>
    <t>KABEL GAS L038</t>
  </si>
  <si>
    <t>SPS0002658</t>
  </si>
  <si>
    <t>SELANG L038</t>
  </si>
  <si>
    <t>SPS0002659</t>
  </si>
  <si>
    <t>SELANG SOLAR</t>
  </si>
  <si>
    <t>SPK0002660</t>
  </si>
  <si>
    <t>KARET PEDAL GAS</t>
  </si>
  <si>
    <t>SPR0002661</t>
  </si>
  <si>
    <t>RESERVE TANK</t>
  </si>
  <si>
    <t>SPC0002662</t>
  </si>
  <si>
    <t>CEPET</t>
  </si>
  <si>
    <t>SPP0002663</t>
  </si>
  <si>
    <t>PELAMPUNG TANGKI PS</t>
  </si>
  <si>
    <t>SPT0002664</t>
  </si>
  <si>
    <t>TUTUP TANGKI PS</t>
  </si>
  <si>
    <t>SPH0002665</t>
  </si>
  <si>
    <t>HANDEL PINTU DLM</t>
  </si>
  <si>
    <t>SPN0002666</t>
  </si>
  <si>
    <t>NEPEL SLNG REM K10</t>
  </si>
  <si>
    <t>SPK0002667</t>
  </si>
  <si>
    <t>KLEM SLANG SOLAR</t>
  </si>
  <si>
    <t>SPT0002668</t>
  </si>
  <si>
    <t>TUTUP RADIATOR K12 DENSO</t>
  </si>
  <si>
    <t>SPB0002669</t>
  </si>
  <si>
    <t>BAUT SOLAR</t>
  </si>
  <si>
    <t>SPB0002670</t>
  </si>
  <si>
    <t>BAUT 12</t>
  </si>
  <si>
    <t>SPH0002671</t>
  </si>
  <si>
    <t>HANDLE PINTU DLM RH/LH FE304/RAGAZA</t>
  </si>
  <si>
    <t>SPD0002672</t>
  </si>
  <si>
    <t>DUDUKAN HANDLE PINTU DLM LH COLT</t>
  </si>
  <si>
    <t>SPD0002673</t>
  </si>
  <si>
    <t>DUDUKAN HANDLE PINTU DLM RH COLT</t>
  </si>
  <si>
    <t>SPG0002674</t>
  </si>
  <si>
    <t>GAGANG SPION LH MB 097565 COLT</t>
  </si>
  <si>
    <t>SPG0002675</t>
  </si>
  <si>
    <t>GAGANG SPION RH MB 097586 COLT</t>
  </si>
  <si>
    <t>SPP0002676</t>
  </si>
  <si>
    <t>PER NO 5 DPN</t>
  </si>
  <si>
    <t>SPP0002677</t>
  </si>
  <si>
    <t>PER NO 4 DPN</t>
  </si>
  <si>
    <t>SPP0002678</t>
  </si>
  <si>
    <t>PER NO 1 DPN</t>
  </si>
  <si>
    <t>SPT0002679</t>
  </si>
  <si>
    <t>TUTUP ACCU PS</t>
  </si>
  <si>
    <t>SPS0002680</t>
  </si>
  <si>
    <t>SWITH PINTU</t>
  </si>
  <si>
    <t>SPK0002681</t>
  </si>
  <si>
    <t>KANCING SLANG FLEXIBEL</t>
  </si>
  <si>
    <t>SPL0002682</t>
  </si>
  <si>
    <t>LAMPU PLAT NOMOR L300 + BOHLAM</t>
  </si>
  <si>
    <t>SPT0002683</t>
  </si>
  <si>
    <t>TUTUP RADIATOR DENSO</t>
  </si>
  <si>
    <t>BNB0002684</t>
  </si>
  <si>
    <t>BL 750-15 SWL</t>
  </si>
  <si>
    <t>BNB0002685</t>
  </si>
  <si>
    <t>BL 750-16 SWL</t>
  </si>
  <si>
    <t>SPS0002686</t>
  </si>
  <si>
    <t>STAY MIRROR RH #04 KM001397</t>
  </si>
  <si>
    <t>SPC0002687</t>
  </si>
  <si>
    <t>CAR WIPER ARM MB302648</t>
  </si>
  <si>
    <t>SPK0002688</t>
  </si>
  <si>
    <t>KNOB INSIDE LOC MB394519</t>
  </si>
  <si>
    <t>W/STRIP INN/LH MB394614</t>
  </si>
  <si>
    <t>W/STRIP DR INN/MB394615</t>
  </si>
  <si>
    <t>W/STRIP OUT/LH MB394616</t>
  </si>
  <si>
    <t>SPW0002692</t>
  </si>
  <si>
    <t>W/STRIP DR OUT/ MB394617</t>
  </si>
  <si>
    <t>SPH0002693</t>
  </si>
  <si>
    <t>HEAD LINING MC133264</t>
  </si>
  <si>
    <t>SPL0002694</t>
  </si>
  <si>
    <t>LAMPU FOGLAM BAMPER FE304/RAGAZA</t>
  </si>
  <si>
    <t>SPD0002695</t>
  </si>
  <si>
    <t>DOOR LOCK RH FE304/RAGAZA ENGKEL</t>
  </si>
  <si>
    <t>SPW0002696</t>
  </si>
  <si>
    <t>WIPER BLADE 16" 400MM</t>
  </si>
  <si>
    <t>SPK0002697</t>
  </si>
  <si>
    <t>KACA SPION DLM FE304/RAGAZA</t>
  </si>
  <si>
    <t>SPK0002698</t>
  </si>
  <si>
    <t>KARET KACA MB 394710 FE304/RAGAZA</t>
  </si>
  <si>
    <t>SPM0002699</t>
  </si>
  <si>
    <t>MASTER KOPLING BWH MR607351</t>
  </si>
  <si>
    <t>SPW0002700</t>
  </si>
  <si>
    <t>WIPER LINK MB 302227 FE304/ENGKEL 2005</t>
  </si>
  <si>
    <t>SPL0002701</t>
  </si>
  <si>
    <t>LAMPU DPN LH FE304/RAGAZA</t>
  </si>
  <si>
    <t>SPM0002702</t>
  </si>
  <si>
    <t>MASTER CENTRAL ATAS 00308 COLT</t>
  </si>
  <si>
    <t>SPL0002703</t>
  </si>
  <si>
    <t>LAMPU SEN DPN RH/LH FE304/RAGAZA</t>
  </si>
  <si>
    <t>SPK0002704</t>
  </si>
  <si>
    <t>KARET PINTU MB 394610 FE304/RAGAZA</t>
  </si>
  <si>
    <t>SPK0002705</t>
  </si>
  <si>
    <t>KARET PINTU MB 394611 FE304/RAGAZA</t>
  </si>
  <si>
    <t>SPL0002706</t>
  </si>
  <si>
    <t>LAMPU DPN RH FE304/RAGAZA  ENGKEL</t>
  </si>
  <si>
    <t>SPW0002707</t>
  </si>
  <si>
    <t>WIPER ARM RH/LH FE304/TEPAK/2002</t>
  </si>
  <si>
    <t>SPK0002708</t>
  </si>
  <si>
    <t>KUNCI PINTU MB 482810 FE304/2002</t>
  </si>
  <si>
    <t>SPL0002709</t>
  </si>
  <si>
    <t>LAMPU KABIN ATAS BAG DLM FE</t>
  </si>
  <si>
    <t>SPK0002710</t>
  </si>
  <si>
    <t>KACA SPION FE304/TEPAK/2002</t>
  </si>
  <si>
    <t>SPH0002711</t>
  </si>
  <si>
    <t>HANDLE PINTU DLM LH/RH</t>
  </si>
  <si>
    <t>SPD0002712</t>
  </si>
  <si>
    <t>DOOR LOCK LH FE304/RAGAZA ENGKEL</t>
  </si>
  <si>
    <t>SPF0002713</t>
  </si>
  <si>
    <t>FILTER UDARA GENSET ISUZU C 190/1979</t>
  </si>
  <si>
    <t>SPS0002714</t>
  </si>
  <si>
    <t>SELANG RADIATOR ATAS GENSET ISUZU C</t>
  </si>
  <si>
    <t>SPS0002715</t>
  </si>
  <si>
    <t>SELANG RADIATOR BAWAH GENSET ISUZU C</t>
  </si>
  <si>
    <t>SPS0002716</t>
  </si>
  <si>
    <t>SELANG BY PASS GENSET ISUZU C</t>
  </si>
  <si>
    <t>SPW0002717</t>
  </si>
  <si>
    <t>WATER PUMP 5-13610012-0 GENSET ISUZU C</t>
  </si>
  <si>
    <t>SPB0002718</t>
  </si>
  <si>
    <t>BANDIX STATER RGS JC</t>
  </si>
  <si>
    <t>SPK0002719</t>
  </si>
  <si>
    <t>KABEL KONTAK PS CLS</t>
  </si>
  <si>
    <t>SPK0002720</t>
  </si>
  <si>
    <t>KROP STIR PS</t>
  </si>
  <si>
    <t>SPK0002721</t>
  </si>
  <si>
    <t>KLEM SLANG 1 3/4</t>
  </si>
  <si>
    <t>SPK0002722</t>
  </si>
  <si>
    <t>KLEM SLANH 1"</t>
  </si>
  <si>
    <t>SPG0002723</t>
  </si>
  <si>
    <t>GRENDA BOSCH</t>
  </si>
  <si>
    <t>SPS0002724</t>
  </si>
  <si>
    <t>SUNVISOR RH MC 133334 FE304/RAGAZA</t>
  </si>
  <si>
    <t>SPN0002725</t>
  </si>
  <si>
    <t>NOZZLE AIR WIPER MB 551633 FE 304</t>
  </si>
  <si>
    <t>SPS0002726</t>
  </si>
  <si>
    <t>SERVO/BOOSTER REM FE304/TEPAK 2002</t>
  </si>
  <si>
    <t>BHV0002727</t>
  </si>
  <si>
    <t>VELG RIM 600-9 FORKLIFT</t>
  </si>
  <si>
    <t>SPL0002728</t>
  </si>
  <si>
    <t>LINER (BOURING)</t>
  </si>
  <si>
    <t>SPL0002729</t>
  </si>
  <si>
    <t>LAHER RODA BELAKANG GIGA 32219</t>
  </si>
  <si>
    <t>SPL0002730</t>
  </si>
  <si>
    <t>LAHER RODA BELAKANG GIGA 32218</t>
  </si>
  <si>
    <t>BNB0002731</t>
  </si>
  <si>
    <t>BL 1100-20(VULK)2</t>
  </si>
  <si>
    <t>SPC0002732</t>
  </si>
  <si>
    <t>CM ASSY FE SANYO</t>
  </si>
  <si>
    <t>SPT0002733</t>
  </si>
  <si>
    <t>TABUNG RADIATOR L038</t>
  </si>
  <si>
    <t>SPH0002734</t>
  </si>
  <si>
    <t>HANDLE DLM PULL PS</t>
  </si>
  <si>
    <t>SPK0002735</t>
  </si>
  <si>
    <t>KNOP PINTU</t>
  </si>
  <si>
    <t>SPS0002736</t>
  </si>
  <si>
    <t>SIL STIR PS</t>
  </si>
  <si>
    <t>SPK0002737</t>
  </si>
  <si>
    <t>KAMPAS REM DEPAN ISUZU ELF ENGKEL</t>
  </si>
  <si>
    <t>SPM0002738</t>
  </si>
  <si>
    <t>MASTER REM ATAS ISUZU ELF ENGKEL</t>
  </si>
  <si>
    <t>SPM0002739</t>
  </si>
  <si>
    <t>MASTER KOLPING BWH 8-97047971-0</t>
  </si>
  <si>
    <t>SPB0002740</t>
  </si>
  <si>
    <t>BEARINNG RODA DPN 32208 JR</t>
  </si>
  <si>
    <t>SPS0002741</t>
  </si>
  <si>
    <t>SEAL RODA DPN 8-94248115 ISUZU</t>
  </si>
  <si>
    <t>SPK0002742</t>
  </si>
  <si>
    <t>KINVG PEN K1-14 ISUZU</t>
  </si>
  <si>
    <t>SPM0002743</t>
  </si>
  <si>
    <t>MASTER KOPLING 8-98117639-0</t>
  </si>
  <si>
    <t>SPF0002744</t>
  </si>
  <si>
    <t>FILTER UDARA 16-94156052</t>
  </si>
  <si>
    <t>BHM0002745</t>
  </si>
  <si>
    <t>MENI HITAM</t>
  </si>
  <si>
    <t>SPK0002746</t>
  </si>
  <si>
    <t>KABEL HAND REM PS100 ASLI</t>
  </si>
  <si>
    <t>SPK0002747</t>
  </si>
  <si>
    <t>KABEL SETELAN GAS PS ASLI</t>
  </si>
  <si>
    <t>SPP0002748</t>
  </si>
  <si>
    <t>PELAMPUNG TANGKI L300</t>
  </si>
  <si>
    <t>SPP0002749</t>
  </si>
  <si>
    <t>PER BELAKANG NO.2 DUTRO DOUBLE</t>
  </si>
  <si>
    <t>SPP0002750</t>
  </si>
  <si>
    <t>PER DEPAN NO.2 DUTRO DOUBLE</t>
  </si>
  <si>
    <t>SPP0002751</t>
  </si>
  <si>
    <t>PELAMPUNG TANGKI HARTOP</t>
  </si>
  <si>
    <t>SPS0002752</t>
  </si>
  <si>
    <t>SEAL AS KONPENDER LH</t>
  </si>
  <si>
    <t>SPS0002753</t>
  </si>
  <si>
    <t>SEAL AS KONPENDER RH</t>
  </si>
  <si>
    <t>BNB0002754</t>
  </si>
  <si>
    <t>BL 750-15 (VULK)2</t>
  </si>
  <si>
    <t>SPS0002755</t>
  </si>
  <si>
    <t>STROK PER 40CM</t>
  </si>
  <si>
    <t>SPS0002756</t>
  </si>
  <si>
    <t>STROK PER 38CM</t>
  </si>
  <si>
    <t>SPS0002757</t>
  </si>
  <si>
    <t>STROK PER 36CM</t>
  </si>
  <si>
    <t>SPL0002758</t>
  </si>
  <si>
    <t>LAMPU LJ-16</t>
  </si>
  <si>
    <t>SPK0002759</t>
  </si>
  <si>
    <t>KABEL 0,5</t>
  </si>
  <si>
    <t>SPM0002760</t>
  </si>
  <si>
    <t>MUR BAUT 17"</t>
  </si>
  <si>
    <t>SPM0002761</t>
  </si>
  <si>
    <t>MUR BAUT 14"</t>
  </si>
  <si>
    <t>SPM0002762</t>
  </si>
  <si>
    <t>MUR BAUT 12"</t>
  </si>
  <si>
    <t>SPM0002763</t>
  </si>
  <si>
    <t>MUR BAUT 10"</t>
  </si>
  <si>
    <t>SPB0002764</t>
  </si>
  <si>
    <t>BUSHING PER DEPAN 16026 DUTRO</t>
  </si>
  <si>
    <t>SPB0002765</t>
  </si>
  <si>
    <t>BUSHING PER BELAKANG 16028 DUTRO</t>
  </si>
  <si>
    <t>SPK0002766</t>
  </si>
  <si>
    <t>KARET STOPER BLK 36020 TOYOTA</t>
  </si>
  <si>
    <t>BHA0002768</t>
  </si>
  <si>
    <t>AIR RADIATOR COOLANT</t>
  </si>
  <si>
    <t>BNB0002769</t>
  </si>
  <si>
    <t>BS UK 500-8</t>
  </si>
  <si>
    <t>JOINT SUB ASSY OIL 1550 LOHAN</t>
  </si>
  <si>
    <t>NEPEL JOINT SUB ASSY 12214 LOHAN</t>
  </si>
  <si>
    <t>BNB0002772</t>
  </si>
  <si>
    <t>BL 1100-22.5(VULK) 2</t>
  </si>
  <si>
    <t>BHK0002773</t>
  </si>
  <si>
    <t>KABEL TEMBAGA</t>
  </si>
  <si>
    <t>SPP0002774</t>
  </si>
  <si>
    <t>PER NO 1 BABON</t>
  </si>
  <si>
    <t>SPP0002775</t>
  </si>
  <si>
    <t>PER BLK GIGA NO 2</t>
  </si>
  <si>
    <t>SPW0002776</t>
  </si>
  <si>
    <t>WINDOW REGULATOR RGS</t>
  </si>
  <si>
    <t>SPA0002777</t>
  </si>
  <si>
    <t>ANTINA AUTO</t>
  </si>
  <si>
    <t>SPH0002778</t>
  </si>
  <si>
    <t>HANDEL PULL RGS</t>
  </si>
  <si>
    <t>SPK0002779</t>
  </si>
  <si>
    <t>KARET HAND LAMP RGS</t>
  </si>
  <si>
    <t>SPK0002780</t>
  </si>
  <si>
    <t>KARET KABIN KOTAK</t>
  </si>
  <si>
    <t>SPS0002781</t>
  </si>
  <si>
    <t>SWIT TEMPERATUR L038</t>
  </si>
  <si>
    <t>SPB0002782</t>
  </si>
  <si>
    <t>BAUT DOOR LOCK</t>
  </si>
  <si>
    <t>SPS0002783</t>
  </si>
  <si>
    <t>SAFETY BELT</t>
  </si>
  <si>
    <t>SPK0002784</t>
  </si>
  <si>
    <t>KARET PEDAL PS</t>
  </si>
  <si>
    <t>SPS0002785</t>
  </si>
  <si>
    <t>SIMBOL MITSUBISHI</t>
  </si>
  <si>
    <t>SPS0002786</t>
  </si>
  <si>
    <t>SLANG T</t>
  </si>
  <si>
    <t>SPB0002787</t>
  </si>
  <si>
    <t>BAUT BEMPER PS</t>
  </si>
  <si>
    <t>SPS0002788</t>
  </si>
  <si>
    <t>SEAL KOPLING / VALVE TRANSMISI</t>
  </si>
  <si>
    <t>SPO0002789</t>
  </si>
  <si>
    <t>ORING DEK KOPLING</t>
  </si>
  <si>
    <t>SPK0002790</t>
  </si>
  <si>
    <t>KABEL GAS</t>
  </si>
  <si>
    <t>SPS0002791</t>
  </si>
  <si>
    <t>SEAL STEERNG FULL</t>
  </si>
  <si>
    <t>SPB0002792</t>
  </si>
  <si>
    <t>BEARING TIAROAD</t>
  </si>
  <si>
    <t>SPP0002793</t>
  </si>
  <si>
    <t>PIN STEERNG</t>
  </si>
  <si>
    <t>SPB0002794</t>
  </si>
  <si>
    <t>BUSH AM TIAROAD</t>
  </si>
  <si>
    <t>SPH0002795</t>
  </si>
  <si>
    <t>HANDLE PINTU LUAR LH FE304/RAGAZA</t>
  </si>
  <si>
    <t>SPH0002796</t>
  </si>
  <si>
    <t>HANDLE PINTU LUAR RH RAGAZA</t>
  </si>
  <si>
    <t>KULIT PINTU LH MC 137359</t>
  </si>
  <si>
    <t>SPR0002798</t>
  </si>
  <si>
    <t>REGULATOR WINDOW MB 394570 RAGAZA</t>
  </si>
  <si>
    <t>REGULATOR WINDOW MB 394571 RAGAZA</t>
  </si>
  <si>
    <t>SPP0002800</t>
  </si>
  <si>
    <t>PLIPIT LUAR MB 394617 RH FE334/PS100</t>
  </si>
  <si>
    <t>SPL0002801</t>
  </si>
  <si>
    <t>LIST/PLIPIT RH DLM MB 394615</t>
  </si>
  <si>
    <t>SPL0002802</t>
  </si>
  <si>
    <t>LIST/PLIPIT DALAM LH MB 394614</t>
  </si>
  <si>
    <t>STIKER HINO DUTRO 110 LD</t>
  </si>
  <si>
    <t>SPW0002805</t>
  </si>
  <si>
    <t>WIPER ARM RH TOYOTA DYNA 110 ST</t>
  </si>
  <si>
    <t>SPK0002806</t>
  </si>
  <si>
    <t>KULIT PINTU LUAR RH 37150 DUTRO 110</t>
  </si>
  <si>
    <t>SPK0002807</t>
  </si>
  <si>
    <t>KULIT PINTU LH 37170 DUTRO 11O</t>
  </si>
  <si>
    <t>SPK0002808</t>
  </si>
  <si>
    <t>KARET TUTUP WIPER 16010 DUTRO 110</t>
  </si>
  <si>
    <t>SPK0002809</t>
  </si>
  <si>
    <t>KACA SPION DALAM CABIN 01040 DUTRO</t>
  </si>
  <si>
    <t>SPK0002810</t>
  </si>
  <si>
    <t>KARET TUTUP WIPER LINK DEPAN 37030</t>
  </si>
  <si>
    <t>SPP0002811</t>
  </si>
  <si>
    <t>PANEL KEDOK DEPAN TOYOTA DYNA 110 ET</t>
  </si>
  <si>
    <t>SPN0002812</t>
  </si>
  <si>
    <t>NOZLE AIR WIPER TOYOTA DINA 110 ET</t>
  </si>
  <si>
    <t>SPK0002813</t>
  </si>
  <si>
    <t>KARET STOPPER DEPAN 36080 DUTRO 110</t>
  </si>
  <si>
    <t>SPK0002814</t>
  </si>
  <si>
    <t>KARET STOPPER BLK 0W020 DUTRO 110</t>
  </si>
  <si>
    <t>SPT0002815</t>
  </si>
  <si>
    <t>TUTUP STEER BAG BAWAH 37031 TOYOTA</t>
  </si>
  <si>
    <t>SPH0002816</t>
  </si>
  <si>
    <t>HANDLE PINTU LUAR RH 0W011 DUTRO</t>
  </si>
  <si>
    <t>SPH0002817</t>
  </si>
  <si>
    <t>HANDLE PINTU LUAR LH 0W11 DUTRO 110</t>
  </si>
  <si>
    <t>SPL0002818</t>
  </si>
  <si>
    <t>LANTAI KABIN DEPAN 0W010 DUTRO 110</t>
  </si>
  <si>
    <t>SPS0002819</t>
  </si>
  <si>
    <t>SWITCH SENSOR ANGIN 1060 LOHAN</t>
  </si>
  <si>
    <t>SPP0002820</t>
  </si>
  <si>
    <t>PIN PISTON TBR 54 18-94454 479-0</t>
  </si>
  <si>
    <t>SPB0002821</t>
  </si>
  <si>
    <t>BUSHING CONNROD TBR 54 18-97362 889-0</t>
  </si>
  <si>
    <t>SPP0002822</t>
  </si>
  <si>
    <t>PISTON STD 8-97176 604-0</t>
  </si>
  <si>
    <t>SPR0002823</t>
  </si>
  <si>
    <t>RING SET PISTON 15-87311 082-0</t>
  </si>
  <si>
    <t>SPB0002824</t>
  </si>
  <si>
    <t>BANTALAN SET 18-97558 234-0</t>
  </si>
  <si>
    <t>SPM0002825</t>
  </si>
  <si>
    <t>METAL SET 18-97387 965-0</t>
  </si>
  <si>
    <t>SPW0002826</t>
  </si>
  <si>
    <t>WASHER TRUST CR 18-98040 704-0</t>
  </si>
  <si>
    <t>SPG0002827</t>
  </si>
  <si>
    <t>GASKET ENG OV 15-87812 894-9</t>
  </si>
  <si>
    <t>BUMPER FRONT SIDE RH 17-48002 210-A</t>
  </si>
  <si>
    <t>BUMPER FRONT SIDE LH 17-48003 210-A</t>
  </si>
  <si>
    <t>BUMPER ASM FRONT CTR N 17-48001 211-A</t>
  </si>
  <si>
    <t>BRKT BPR CTR LH 17-48005 210-A</t>
  </si>
  <si>
    <t>SPG0002832</t>
  </si>
  <si>
    <t>GRILLE ASM RADIATOR 17-48390 219-A</t>
  </si>
  <si>
    <t>ORNAMENT ASM 17-48601 219-A</t>
  </si>
  <si>
    <t>SPF0002834</t>
  </si>
  <si>
    <t>FRONT PANEL CENTER 17-11209 200-A</t>
  </si>
  <si>
    <t>GARNISH ASM FRT PANEL 17-48602 219-A</t>
  </si>
  <si>
    <t>GARNISH ASM FRT PANEL 17-48603 219-A</t>
  </si>
  <si>
    <t>SPP0002837</t>
  </si>
  <si>
    <t>PUSH CLIP WHITE FLIFT 17-31300 209-A</t>
  </si>
  <si>
    <t>W/STRIP WINSHIELD NKR66 18-97856 351-A</t>
  </si>
  <si>
    <t>SPP0002839</t>
  </si>
  <si>
    <t>PLATE STEP RH NHR55 18-97997 853-0</t>
  </si>
  <si>
    <t>SPP0002840</t>
  </si>
  <si>
    <t>PLATE STEP LH NHR55 18-97997 854-1</t>
  </si>
  <si>
    <t>MIRROR S/A OUTSIDE RH/LH 17-45910 220-A</t>
  </si>
  <si>
    <t>SPS0002842</t>
  </si>
  <si>
    <t>STAY S/A MIRROR LH LONG 17-49511 222-A</t>
  </si>
  <si>
    <t>SPS0002843</t>
  </si>
  <si>
    <t>STAY S/A MIRROR RH 17-45910 221-A</t>
  </si>
  <si>
    <t>LAMP ASM COMBINA RH NHR55 17-41101 210-A</t>
  </si>
  <si>
    <t>LAMP ASM COMBINA LH NHR55 17-41101 211-A</t>
  </si>
  <si>
    <t>SPH0002846</t>
  </si>
  <si>
    <t>HEAD LAMP ASM RH NKR55 17-41020 210-A</t>
  </si>
  <si>
    <t>SPH0002847</t>
  </si>
  <si>
    <t>HEAD LAMP ASM LH NKR55 17-41020 211-A</t>
  </si>
  <si>
    <t>AMR WIPER NKR58 18-97168 982-2</t>
  </si>
  <si>
    <t>AMR WIPER NKR58 18-97168 984-2</t>
  </si>
  <si>
    <t>SPB0002850</t>
  </si>
  <si>
    <t>BLADE WIPER NHR55 18-97137 468-2</t>
  </si>
  <si>
    <t>FINISHER HEADLAMP RH 17-41098 230-A</t>
  </si>
  <si>
    <t>FINISHER HEADLAMP LH 17-41099 230-A</t>
  </si>
  <si>
    <t>3D EMBLEM ISUZU NKR71 E2 17-45001 229-A</t>
  </si>
  <si>
    <t>COVER PIVOT 18-97855 135-0</t>
  </si>
  <si>
    <t>COVER PIVOT NKR58 18-97855 134-1</t>
  </si>
  <si>
    <t>COVER PIVOT WIPER NKR71 18-97359 329-0</t>
  </si>
  <si>
    <t>SPG0002857</t>
  </si>
  <si>
    <t>GEAR 18-97164 773-0</t>
  </si>
  <si>
    <t>SPG0002858</t>
  </si>
  <si>
    <t>GEAR IDLE LT 18-94369 642-0</t>
  </si>
  <si>
    <t>SPS0002859</t>
  </si>
  <si>
    <t>STICKER100PS TURBO 17-45112 229-A</t>
  </si>
  <si>
    <t>BHO0002860</t>
  </si>
  <si>
    <t>O2</t>
  </si>
  <si>
    <t>BRAKE LINING/SET STD MX913491</t>
  </si>
  <si>
    <t>SPS0002862</t>
  </si>
  <si>
    <t>STATER</t>
  </si>
  <si>
    <t>SPV0002863</t>
  </si>
  <si>
    <t>VAN BELT</t>
  </si>
  <si>
    <t>SPS0002864</t>
  </si>
  <si>
    <t>SEAL CRANG ME 011754</t>
  </si>
  <si>
    <t>SPT0002865</t>
  </si>
  <si>
    <t>THRUST ME 013564</t>
  </si>
  <si>
    <t>SPS0002866</t>
  </si>
  <si>
    <t>SEAL CRANG ME 024156</t>
  </si>
  <si>
    <t>SPC0002867</t>
  </si>
  <si>
    <t>CONROND B/G ME 995148</t>
  </si>
  <si>
    <t>SPM0002868</t>
  </si>
  <si>
    <t>MACN B/G ME 999384</t>
  </si>
  <si>
    <t>SPG0002869</t>
  </si>
  <si>
    <t>GASKET SET ME 999279</t>
  </si>
  <si>
    <t>SPL0002870</t>
  </si>
  <si>
    <t>LINER KIT ME 999462</t>
  </si>
  <si>
    <t>SPP0002871</t>
  </si>
  <si>
    <t>PLAFON ODONG-ODONG</t>
  </si>
  <si>
    <t>CLIP LEG COVER P165 17-31300 170-A</t>
  </si>
  <si>
    <t>CLIP RADIATOR GRILLE 18-97102 415-0</t>
  </si>
  <si>
    <t>CLIP RADIATOR GRILLE NKR 71 18-97855279-</t>
  </si>
  <si>
    <t>SPS0002875</t>
  </si>
  <si>
    <t>SIL KAPAS BLK PTH 25</t>
  </si>
  <si>
    <t>SPB0002876</t>
  </si>
  <si>
    <t>BAUT SHOCKBEKER PS BLK</t>
  </si>
  <si>
    <t>SPT0002877</t>
  </si>
  <si>
    <t>TUTUP BLOK 45 MM</t>
  </si>
  <si>
    <t>SPT0002878</t>
  </si>
  <si>
    <t>TUTUP BLOK 35 MM</t>
  </si>
  <si>
    <t>SPP0002879</t>
  </si>
  <si>
    <t>PLASTIC GAUGE IV-G4005054-1</t>
  </si>
  <si>
    <t>SPR0002880</t>
  </si>
  <si>
    <t>REGULATOR PROHEX 2310-004</t>
  </si>
  <si>
    <t>SPK0002881</t>
  </si>
  <si>
    <t>KLEM SLANG 1/2</t>
  </si>
  <si>
    <t>SPR0002882</t>
  </si>
  <si>
    <t>RODA HANDPOLEX</t>
  </si>
  <si>
    <t>SPB0002883</t>
  </si>
  <si>
    <t>BEARING RODA DEPAN DLM ISUZU GIGA</t>
  </si>
  <si>
    <t>CABLE HAND REM FUSO FIGTER</t>
  </si>
  <si>
    <t>SPK0002885</t>
  </si>
  <si>
    <t>KULIT PINTU LUAR RGS RH ASLI</t>
  </si>
  <si>
    <t>SPS0002886</t>
  </si>
  <si>
    <t>STROK PER 35CM</t>
  </si>
  <si>
    <t>SPL0002887</t>
  </si>
  <si>
    <t>LAMPU KODOK BSR</t>
  </si>
  <si>
    <t>SPB0002888</t>
  </si>
  <si>
    <t>BOHLAM PHILIPS 24 V</t>
  </si>
  <si>
    <t>SPB0002889</t>
  </si>
  <si>
    <t>BAUT 17" ASLI</t>
  </si>
  <si>
    <t>SPB0002890</t>
  </si>
  <si>
    <t>BAUT 14" ASLI</t>
  </si>
  <si>
    <t>SPB0002891</t>
  </si>
  <si>
    <t>BAUT 17" X 5 + RING</t>
  </si>
  <si>
    <t>SPB0002892</t>
  </si>
  <si>
    <t>BAUT 17" X 10 + RING</t>
  </si>
  <si>
    <t>SPB0002893</t>
  </si>
  <si>
    <t>BAUT 17" X 3 + RING</t>
  </si>
  <si>
    <t>SPB0002894</t>
  </si>
  <si>
    <t>BAUT 14" X 4 + RING</t>
  </si>
  <si>
    <t>SPB0002895</t>
  </si>
  <si>
    <t>BAUT 14" X 3 + RING</t>
  </si>
  <si>
    <t>SPB0002896</t>
  </si>
  <si>
    <t>BAUT 12" X 10 + RING</t>
  </si>
  <si>
    <t>SPB0002897</t>
  </si>
  <si>
    <t>BAUT 12" X 3,5 + RING</t>
  </si>
  <si>
    <t>SPB0002898</t>
  </si>
  <si>
    <t>BAUT 10" X 3 + RING</t>
  </si>
  <si>
    <t>KAMPAS REM BLK ENGKEL FE034 ML060238</t>
  </si>
  <si>
    <t>FILTER UDARA ME 017246</t>
  </si>
  <si>
    <t>SPD0002901</t>
  </si>
  <si>
    <t>DONGKRAK 2 TON</t>
  </si>
  <si>
    <t>SPP0002902</t>
  </si>
  <si>
    <t>PER BLK NO 1 BABON</t>
  </si>
  <si>
    <t>KARET BOSPER</t>
  </si>
  <si>
    <t>SPB0002904</t>
  </si>
  <si>
    <t>BOS COLAR PER FE</t>
  </si>
  <si>
    <t>SPT0002905</t>
  </si>
  <si>
    <t>TURN BAUT DPN</t>
  </si>
  <si>
    <t>SPT0002906</t>
  </si>
  <si>
    <t>TURN BAUT BLK ENGKEL</t>
  </si>
  <si>
    <t>SPR0002907</t>
  </si>
  <si>
    <t>RING PEN VER</t>
  </si>
  <si>
    <t>SPP0002908</t>
  </si>
  <si>
    <t>PER BLK C/D ENGKEL 1-4+1B</t>
  </si>
  <si>
    <t>SPP0002909</t>
  </si>
  <si>
    <t>PER DPN RGS 1-5+1B</t>
  </si>
  <si>
    <t>SPP0002910</t>
  </si>
  <si>
    <t>PER K0101 NOZEX</t>
  </si>
  <si>
    <t>SPP0002911</t>
  </si>
  <si>
    <t>PER K0040 ND4</t>
  </si>
  <si>
    <t>SPS0002912</t>
  </si>
  <si>
    <t>STROK PER DPN PS</t>
  </si>
  <si>
    <t>SPS0002913</t>
  </si>
  <si>
    <t>STROK PER BLK PS 27 CM</t>
  </si>
  <si>
    <t>SPS0002914</t>
  </si>
  <si>
    <t>SPRING SKALE PS</t>
  </si>
  <si>
    <t>SPA0002915</t>
  </si>
  <si>
    <t>ANTING VER DPN PS PJ</t>
  </si>
  <si>
    <t>SPP0002916</t>
  </si>
  <si>
    <t>PEN VER PS PJ</t>
  </si>
  <si>
    <t>SPB0002917</t>
  </si>
  <si>
    <t>BOS PER PS PDK</t>
  </si>
  <si>
    <t>SPB0002918</t>
  </si>
  <si>
    <t>BAUT FLENG 12 X 25 ASLI</t>
  </si>
  <si>
    <t>SPB0002919</t>
  </si>
  <si>
    <t>BAUT FLENG 10 ASLI</t>
  </si>
  <si>
    <t>SPB0002920</t>
  </si>
  <si>
    <t>BAUT FLENG 14 X 22 ASLI</t>
  </si>
  <si>
    <t>SPB0002921</t>
  </si>
  <si>
    <t>BAUT FLENG 14 X 30 ASLI</t>
  </si>
  <si>
    <t>SPB0002922</t>
  </si>
  <si>
    <t>BAUT FLENG 17 ASLI</t>
  </si>
  <si>
    <t>SPB0002923</t>
  </si>
  <si>
    <t>BEARING RODA 30206J PANTHER</t>
  </si>
  <si>
    <t>SPS0002924</t>
  </si>
  <si>
    <t>SHOCK BEKER BLK ENGKEL COLT</t>
  </si>
  <si>
    <t>SPO0002925</t>
  </si>
  <si>
    <t>OLI SEAL RODA BLK FE334/RAGAZA</t>
  </si>
  <si>
    <t>SPK0002926</t>
  </si>
  <si>
    <t>KARET TUTUP ABU DPN/BLK MITSUBISHI</t>
  </si>
  <si>
    <t>SPO0002927</t>
  </si>
  <si>
    <t>OLI SEAL RODA BLK BAG DLM</t>
  </si>
  <si>
    <t>SPK0002928</t>
  </si>
  <si>
    <t>KARET REM DPN SC 30263-R COLT</t>
  </si>
  <si>
    <t>SPB0002929</t>
  </si>
  <si>
    <t>BEARING 30206 JR</t>
  </si>
  <si>
    <t>SPB0002930</t>
  </si>
  <si>
    <t>BEARING RODA BLK LUAR 30211 PS-135</t>
  </si>
  <si>
    <t>HIGH GRADE PENETRATING OIL (DR 220)</t>
  </si>
  <si>
    <t>SPS0002932</t>
  </si>
  <si>
    <t>SEAL SEAT TRUNION FM JUMBO</t>
  </si>
  <si>
    <t>SPS0002933</t>
  </si>
  <si>
    <t>SWITCH REM FT KTB</t>
  </si>
  <si>
    <t>MAGNETIC VALVE GENJO</t>
  </si>
  <si>
    <t>SPS0002935</t>
  </si>
  <si>
    <t>SELANG FLEXIBLE EXHAUSE BRAKE</t>
  </si>
  <si>
    <t>SPS0002936</t>
  </si>
  <si>
    <t>SET TRUNION (LURUS) HINO LOHAN</t>
  </si>
  <si>
    <t>SPB0002937</t>
  </si>
  <si>
    <t>BRACKET PER EXTRA NISSAN HHT</t>
  </si>
  <si>
    <t>SPR0002938</t>
  </si>
  <si>
    <t>RUBBER SUPPORT 18-97080 620-0</t>
  </si>
  <si>
    <t>SPR0002939</t>
  </si>
  <si>
    <t>RUBBER SUPPORT 18-97080 621-0</t>
  </si>
  <si>
    <t>SPP0002940</t>
  </si>
  <si>
    <t>PIPE OIL VAC 18-94443 644-1</t>
  </si>
  <si>
    <t>SPB0002941</t>
  </si>
  <si>
    <t>BUSH RR SPRING 18-94113 323-2</t>
  </si>
  <si>
    <t>SPB0002942</t>
  </si>
  <si>
    <t>BUSH FRT EYE 18-94113 314-2</t>
  </si>
  <si>
    <t>SPS0002943</t>
  </si>
  <si>
    <t>SHOCK ABS FR NHR 55 17-67000 200-A</t>
  </si>
  <si>
    <t>SPS0002944</t>
  </si>
  <si>
    <t>SHOCK ABS RR NHR 55 17-67200 200-A</t>
  </si>
  <si>
    <t>SPS0002945</t>
  </si>
  <si>
    <t>SHACKLE RR NHR55 18-94113 322-3</t>
  </si>
  <si>
    <t>SPS0002946</t>
  </si>
  <si>
    <t>SHACKLE W/PIN NHR 55 18-98034 341-A</t>
  </si>
  <si>
    <t>SPP0002947</t>
  </si>
  <si>
    <t>PUMP ASM WATER 18-97105 012-5</t>
  </si>
  <si>
    <t>SPS0002948</t>
  </si>
  <si>
    <t>SNAP RING 1894133969-0</t>
  </si>
  <si>
    <t>JOINT WASHER NKR66 18-97216 115-0</t>
  </si>
  <si>
    <t>SPB0002950</t>
  </si>
  <si>
    <t>BOSH PER</t>
  </si>
  <si>
    <t>SPC0002951</t>
  </si>
  <si>
    <t>COLAR</t>
  </si>
  <si>
    <t>SPF0002952</t>
  </si>
  <si>
    <t>FLASSER NILLAS 12V</t>
  </si>
  <si>
    <t>SPB0002953</t>
  </si>
  <si>
    <t>BRAKET PLAT</t>
  </si>
  <si>
    <t>SPK0002954</t>
  </si>
  <si>
    <t>KONTAK T200 JC</t>
  </si>
  <si>
    <t>SPR0002955</t>
  </si>
  <si>
    <t>RELLY 12V</t>
  </si>
  <si>
    <t>SPS0002956</t>
  </si>
  <si>
    <t>SOCKET FUSIBEL ISI 2/1</t>
  </si>
  <si>
    <t>SPJ0002957</t>
  </si>
  <si>
    <t>JEK GEPENG BSR + SKUN 10</t>
  </si>
  <si>
    <t>BNB0002958</t>
  </si>
  <si>
    <t>BL 1100-20(VULK) 3</t>
  </si>
  <si>
    <t>SPS0002959</t>
  </si>
  <si>
    <t>SELANG REM 200 CM</t>
  </si>
  <si>
    <t>SPS0002960</t>
  </si>
  <si>
    <t>SELANG REM 135 CM</t>
  </si>
  <si>
    <t>SPS0002961</t>
  </si>
  <si>
    <t>SELANG REM 100 CM</t>
  </si>
  <si>
    <t>SPS0002962</t>
  </si>
  <si>
    <t>SELANG REM 110 CM</t>
  </si>
  <si>
    <t>SPB0002963</t>
  </si>
  <si>
    <t>BUSI PEMANAS L038</t>
  </si>
  <si>
    <t>SPN0002964</t>
  </si>
  <si>
    <t>NEPEL SELANG REM</t>
  </si>
  <si>
    <t>SPN0002965</t>
  </si>
  <si>
    <t>NEPEL MASTER REM</t>
  </si>
  <si>
    <t>SPJ0002966</t>
  </si>
  <si>
    <t>JAM BUNGAN</t>
  </si>
  <si>
    <t>SPS0002967</t>
  </si>
  <si>
    <t>SELANG REM 265 CM</t>
  </si>
  <si>
    <t>SPT0002968</t>
  </si>
  <si>
    <t>TROMOL BLK HINO LOHAN ENGKEL</t>
  </si>
  <si>
    <t>SPG0002969</t>
  </si>
  <si>
    <t>GLAS COMBINATION METER MC 357302</t>
  </si>
  <si>
    <t>SPV0002970</t>
  </si>
  <si>
    <t>VACUM TANK MB 295295 RAGAZA</t>
  </si>
  <si>
    <t>SPB0002971</t>
  </si>
  <si>
    <t>BEHEL PER DEPAN U 14X125 RAGAZA</t>
  </si>
  <si>
    <t>SPK0002972</t>
  </si>
  <si>
    <t>KUNCI PASS 10X12MM TEKIRO</t>
  </si>
  <si>
    <t>SPK0002973</t>
  </si>
  <si>
    <t>KUNCI PASS 10X14MM TEKIRO</t>
  </si>
  <si>
    <t>SPK0002974</t>
  </si>
  <si>
    <t>KUNCI PASS 10X17MM TEKIRO</t>
  </si>
  <si>
    <t>SPK0002975</t>
  </si>
  <si>
    <t>KAMPAS REM DPN/BLK 16-97035084 ISUZU</t>
  </si>
  <si>
    <t>SPG0002976</t>
  </si>
  <si>
    <t>GAGANG SPION RH/LH FE304/RAGZA</t>
  </si>
  <si>
    <t>SPM0002977</t>
  </si>
  <si>
    <t>MASTER KOPLING BWH MR 607351</t>
  </si>
  <si>
    <t>GAGANG SPION KM 001399 LH</t>
  </si>
  <si>
    <t>SPR0002979</t>
  </si>
  <si>
    <t>R/K PANGKON CABIN BLK RAGAZA</t>
  </si>
  <si>
    <t>SPB0002980</t>
  </si>
  <si>
    <t>BAMPER DEPAN BWH MC 131159 LH</t>
  </si>
  <si>
    <t>SPB0002981</t>
  </si>
  <si>
    <t>BAMPER DEPAN BWH MC 131163 RH</t>
  </si>
  <si>
    <t>SPS0002982</t>
  </si>
  <si>
    <t>SWITCH VACUM MB 295411 RAGAZA/2002</t>
  </si>
  <si>
    <t>SPR0002983</t>
  </si>
  <si>
    <t>R/K MASTER KOPLING ATAS FE304</t>
  </si>
  <si>
    <t>SPR0002984</t>
  </si>
  <si>
    <t>RELLY STATER L300 GEN</t>
  </si>
  <si>
    <t>SPR0002985</t>
  </si>
  <si>
    <t>RELLY GLOW PTH</t>
  </si>
  <si>
    <t>SPS0002986</t>
  </si>
  <si>
    <t>SKRING DX FLOSER</t>
  </si>
  <si>
    <t>SPL0002987</t>
  </si>
  <si>
    <t>LAMPU INDIKATOR</t>
  </si>
  <si>
    <t>SPB0002988</t>
  </si>
  <si>
    <t>BOLAM CUM 10</t>
  </si>
  <si>
    <t>SPK0002989</t>
  </si>
  <si>
    <t>KABEL 0.8MM</t>
  </si>
  <si>
    <t>SPF0002990</t>
  </si>
  <si>
    <t>FOS STEP RGS R/L ASLI</t>
  </si>
  <si>
    <t>SPC0002991</t>
  </si>
  <si>
    <t>CM KIT RGS SKU</t>
  </si>
  <si>
    <t>SPB0002992</t>
  </si>
  <si>
    <t>BOS PEDAL KOPLING</t>
  </si>
  <si>
    <t>SPP0002993</t>
  </si>
  <si>
    <t>PANGKON RADIATOR ATAS PS 135</t>
  </si>
  <si>
    <t>SPP0002994</t>
  </si>
  <si>
    <t>PANGKON RADIATOR BWH PS 135</t>
  </si>
  <si>
    <t>SPP0002995</t>
  </si>
  <si>
    <t>PARPAK KNALPOT POWER BESTOS PTH</t>
  </si>
  <si>
    <t>SPG0002996</t>
  </si>
  <si>
    <t>GELANG SPIRAL KF20</t>
  </si>
  <si>
    <t>SPC0002997</t>
  </si>
  <si>
    <t>CEPET GRIL</t>
  </si>
  <si>
    <t>SPB0002998</t>
  </si>
  <si>
    <t>BAUT RODA ENGKEL RH ASLI</t>
  </si>
  <si>
    <t>SPK0002999</t>
  </si>
  <si>
    <t>KAMPAS REM DPN ENGKEL MK</t>
  </si>
  <si>
    <t>SPL0003000</t>
  </si>
  <si>
    <t>LAHER DPN LUAR 32206 KOYO</t>
  </si>
  <si>
    <t>SPL0003001</t>
  </si>
  <si>
    <t>LAHER DPN DLM 32208 KOYO</t>
  </si>
  <si>
    <t>SPT0003002</t>
  </si>
  <si>
    <t>TUTUP AS RODA ENGKEL</t>
  </si>
  <si>
    <t>SPP0003003</t>
  </si>
  <si>
    <t>PIPE AS RODA</t>
  </si>
  <si>
    <t>SPM0003004</t>
  </si>
  <si>
    <t>MASTER CLUTCH BAWAH 18-98041 291-1</t>
  </si>
  <si>
    <t>SPO0003005</t>
  </si>
  <si>
    <t>OLI FILTER 18-94430 983-1</t>
  </si>
  <si>
    <t>SPV0003006</t>
  </si>
  <si>
    <t>VOLMETER 500V CR 65</t>
  </si>
  <si>
    <t>SPS0003007</t>
  </si>
  <si>
    <t>S/C L6 FEMALEL</t>
  </si>
  <si>
    <t>SPS0003008</t>
  </si>
  <si>
    <t>STEKER + SERBAGUNA</t>
  </si>
  <si>
    <t>SPS0003009</t>
  </si>
  <si>
    <t>STEKER ARDE</t>
  </si>
  <si>
    <t>SPP0003010</t>
  </si>
  <si>
    <t>PISTON 4JA1 NA 18-97561 961-A</t>
  </si>
  <si>
    <t>SPL0003011</t>
  </si>
  <si>
    <t>LINER C/BL.PT 18-97176 691-0</t>
  </si>
  <si>
    <t>SPR0003012</t>
  </si>
  <si>
    <t>RING SET PISTON TBR541 15-87311 082-0</t>
  </si>
  <si>
    <t>SPP0003013</t>
  </si>
  <si>
    <t>PIN PISTON 18-94454 479-0</t>
  </si>
  <si>
    <t>SPG0003014</t>
  </si>
  <si>
    <t>GASKET ENGINE P160 15-87813 901-0</t>
  </si>
  <si>
    <t>RING SNAP 18-94133 969-0</t>
  </si>
  <si>
    <t>SPB0003016</t>
  </si>
  <si>
    <t>BUSHING CONN ROD 18-97352 889-0</t>
  </si>
  <si>
    <t>SPM0003017</t>
  </si>
  <si>
    <t>METAL SET CRANKSHAFT 18-97958 913-A</t>
  </si>
  <si>
    <t>SPB0003018</t>
  </si>
  <si>
    <t>BEARING 18-97358 234-0</t>
  </si>
  <si>
    <t>SPW0003019</t>
  </si>
  <si>
    <t>WASHER TRUST 18-97957 095-A</t>
  </si>
  <si>
    <t>BNB0003020</t>
  </si>
  <si>
    <t>BL 750-15 (VULK)3</t>
  </si>
  <si>
    <t>SPB0003021</t>
  </si>
  <si>
    <t>BEARING RODA DPN LUAR 32206 JR</t>
  </si>
  <si>
    <t>SPB0003022</t>
  </si>
  <si>
    <t>BEARING RODA DPN DLM 32208 JR</t>
  </si>
  <si>
    <t>SPI0003023</t>
  </si>
  <si>
    <t>INSULATOR EXHAUSE MANIPOL (ME 013229)</t>
  </si>
  <si>
    <t>SPP0003024</t>
  </si>
  <si>
    <t>POMPA OLI COLT DIESEL FE 104</t>
  </si>
  <si>
    <t>SPM0003025</t>
  </si>
  <si>
    <t>MASTER KOPLING BAWAH COLT</t>
  </si>
  <si>
    <t>SPM0003026</t>
  </si>
  <si>
    <t>MASTER  KOPLING BWH ME 607351</t>
  </si>
  <si>
    <t>SPO0003027</t>
  </si>
  <si>
    <t>OLI SEAL VERSNELENG BLK FE119/PS100</t>
  </si>
  <si>
    <t>SPP0003028</t>
  </si>
  <si>
    <t>PCKG KNALPOT DPN (BULAT)</t>
  </si>
  <si>
    <t>PIPA KNALPOT DPN COLT DIESEL/FE304</t>
  </si>
  <si>
    <t>SPP0003030</t>
  </si>
  <si>
    <t>PIPA KNALPOT TENGAH COLT DIESEL</t>
  </si>
  <si>
    <t>OLI COOLER ME 014778 FE334/DOUBLE</t>
  </si>
  <si>
    <t>SPS0003032</t>
  </si>
  <si>
    <t>SELANG RADIATOR ATAS MC 111580</t>
  </si>
  <si>
    <t>WATER PUMP COLT DIESELT</t>
  </si>
  <si>
    <t>SPS0003034</t>
  </si>
  <si>
    <t>SELANG RADIATOR BWH MB390037</t>
  </si>
  <si>
    <t>SPA0003035</t>
  </si>
  <si>
    <t>AS KOPLING ME 608130 FE304/4D31/PS100</t>
  </si>
  <si>
    <t>SPC0003036</t>
  </si>
  <si>
    <t>CABLE CHOKE GAS MB 390918 FE304/4D31</t>
  </si>
  <si>
    <t>BOTOLAN KLEP/TAPPET VALVE ME 013857</t>
  </si>
  <si>
    <t>SPS0003038</t>
  </si>
  <si>
    <t>SELANG BY PAS ME 013232 PS100/FE304</t>
  </si>
  <si>
    <t>SPP0003039</t>
  </si>
  <si>
    <t>PIPA THERMOSTAT WATER BY PASS/OUTLET</t>
  </si>
  <si>
    <t>SPR0003040</t>
  </si>
  <si>
    <t>RUMAH FILTER UDARA MC129555</t>
  </si>
  <si>
    <t>SPD0003041</t>
  </si>
  <si>
    <t>DINAMO AMPER ME 014669 PS100/FE304</t>
  </si>
  <si>
    <t>SPO0003042</t>
  </si>
  <si>
    <t>OLI SEAL VERSNELENG DPN PS100</t>
  </si>
  <si>
    <t>NEPEL MAGNETIC VALVE KCL GENJO</t>
  </si>
  <si>
    <t>NEPEL MAGNETIC VALVE BSR GENJO</t>
  </si>
  <si>
    <t>SPP0003045</t>
  </si>
  <si>
    <t>PLAT KOPLING 31250-LAA50</t>
  </si>
  <si>
    <t>SPD0003046</t>
  </si>
  <si>
    <t>DRUGLAHER 66TKB3603 TOYOTA DYNA</t>
  </si>
  <si>
    <t>SPS0003047</t>
  </si>
  <si>
    <t>STOKPER BELAKANG</t>
  </si>
  <si>
    <t>SPK0003048</t>
  </si>
  <si>
    <t>KUL AMPERE T120</t>
  </si>
  <si>
    <t>SPS0003049</t>
  </si>
  <si>
    <t>SKRING TANCAP 10 A</t>
  </si>
  <si>
    <t>SPS0003050</t>
  </si>
  <si>
    <t>SKUN KOTAK</t>
  </si>
  <si>
    <t>SPF0003051</t>
  </si>
  <si>
    <t>FILTER OLI PS</t>
  </si>
  <si>
    <t>SPP0003052</t>
  </si>
  <si>
    <t>PELAMPUNG SOLAR PS135</t>
  </si>
  <si>
    <t>SPB0003053</t>
  </si>
  <si>
    <t>BAUT RODA BLK ASLI</t>
  </si>
  <si>
    <t>SPK0003054</t>
  </si>
  <si>
    <t>KLEM SELANG NO 24</t>
  </si>
  <si>
    <t>SPK0003055</t>
  </si>
  <si>
    <t>KLEM SELANG ASIS</t>
  </si>
  <si>
    <t>SPH0003056</t>
  </si>
  <si>
    <t>HOSE RADIATOR UPPER 18-97034 003-0</t>
  </si>
  <si>
    <t>SPH0003057</t>
  </si>
  <si>
    <t>HOSE RADIATOR LOWER  18-97089 916-A</t>
  </si>
  <si>
    <t>SPP0003058</t>
  </si>
  <si>
    <t>PACKING KNALPOT BAWAH 18-94328 353-A</t>
  </si>
  <si>
    <t>SPF0003059</t>
  </si>
  <si>
    <t>FAN BELT 18-97043 551-B</t>
  </si>
  <si>
    <t>SPS0003060</t>
  </si>
  <si>
    <t>SEAL STEER 67 18-97107 738-0</t>
  </si>
  <si>
    <t>SPS0003061</t>
  </si>
  <si>
    <t>SEAL STEER 7 19-09924 502-0</t>
  </si>
  <si>
    <t>SPC0003062</t>
  </si>
  <si>
    <t>CROSS JOINT 18-97180 697-0</t>
  </si>
  <si>
    <t>SPT0003063</t>
  </si>
  <si>
    <t>TUTUP RADIATOR 18-94228 748-A</t>
  </si>
  <si>
    <t>SPP0003064</t>
  </si>
  <si>
    <t>PANGKON TRANSMISI 18-94111 903-1</t>
  </si>
  <si>
    <t>SPS0003065</t>
  </si>
  <si>
    <t>SPRING RETURN CLUTCH 18-98025 314-0</t>
  </si>
  <si>
    <t>SPP0003066</t>
  </si>
  <si>
    <t>PACKING SET TRANSMISI NHR55 15-87831 982</t>
  </si>
  <si>
    <t>SPK0003067</t>
  </si>
  <si>
    <t>KAMPAS HANDREM 18-97042 933-1</t>
  </si>
  <si>
    <t>BHT0003068</t>
  </si>
  <si>
    <t>TERPAL 6 X 11 M</t>
  </si>
  <si>
    <t>SPG0003069</t>
  </si>
  <si>
    <t>GAGANG SPION RH FE304/RAGAZA</t>
  </si>
  <si>
    <t>SPB0003070</t>
  </si>
  <si>
    <t>BAMPER DPN BWH MC 131159 LH</t>
  </si>
  <si>
    <t>SPS0003071</t>
  </si>
  <si>
    <t>SERVO VACUM PS100</t>
  </si>
  <si>
    <t>SPS0003072</t>
  </si>
  <si>
    <t>STIKER HINO 130MO DUTRO</t>
  </si>
  <si>
    <t>SPW0003073</t>
  </si>
  <si>
    <t>WIPER BLADE 20"</t>
  </si>
  <si>
    <t>SPS0003074</t>
  </si>
  <si>
    <t>SWITCH STOP LAMP 18-97855 187-0</t>
  </si>
  <si>
    <t>STAY S/A MIRROR LH SHORT 17-45911 221-A</t>
  </si>
  <si>
    <t>SPC0003076</t>
  </si>
  <si>
    <t>CABLE ACCELERATOR NHR 55 18-97046 36-A</t>
  </si>
  <si>
    <t>DRUGLAHER ZA-60TKZ3201R ISUZU NKR 55</t>
  </si>
  <si>
    <t>PLAT KOPLING 10" ISUZU NKR 55</t>
  </si>
  <si>
    <t>DEKRUP 10" ISUZU NKR 55 8-97377 899-0</t>
  </si>
  <si>
    <t>SPS0003080</t>
  </si>
  <si>
    <t>SOCKET RELLY</t>
  </si>
  <si>
    <t>SPS0003081</t>
  </si>
  <si>
    <t>STOP LAMP ASSY CANTER ASLI</t>
  </si>
  <si>
    <t>SPB0003082</t>
  </si>
  <si>
    <t>BOHLAM H11 HELLA 12V</t>
  </si>
  <si>
    <t>SPS0003083</t>
  </si>
  <si>
    <t>SOCKET H11</t>
  </si>
  <si>
    <t>SPJ0003084</t>
  </si>
  <si>
    <t>JEK GEPENG UTILUX</t>
  </si>
  <si>
    <t>SPF0003085</t>
  </si>
  <si>
    <t>FLASER S2100 CRS</t>
  </si>
  <si>
    <t>SPB0003086</t>
  </si>
  <si>
    <t>BOHLAM H4 PHILIPS 100/90</t>
  </si>
  <si>
    <t>SPS0003087</t>
  </si>
  <si>
    <t>SLANG SPIRAL 13MM</t>
  </si>
  <si>
    <t>SPJ0003088</t>
  </si>
  <si>
    <t>JEK AEAL BEAM + SKUN</t>
  </si>
  <si>
    <t>SPB0003089</t>
  </si>
  <si>
    <t>BOHLAM FLAPON</t>
  </si>
  <si>
    <t>SPS0003090</t>
  </si>
  <si>
    <t>SLANG FLEXIBEL L300</t>
  </si>
  <si>
    <t>SPC0003091</t>
  </si>
  <si>
    <t>CEPET SLANG FLEXIBEL</t>
  </si>
  <si>
    <t>SPK0003092</t>
  </si>
  <si>
    <t>KABEL PEDAL REM PS</t>
  </si>
  <si>
    <t>SPD0003093</t>
  </si>
  <si>
    <t>DINAMO WASHER PS</t>
  </si>
  <si>
    <t>SPB0003094</t>
  </si>
  <si>
    <t>BAUT PINTU 12</t>
  </si>
  <si>
    <t>SPK0003095</t>
  </si>
  <si>
    <t>KABEL TIST 20CM</t>
  </si>
  <si>
    <t>PANGKON VERSNELENG PS</t>
  </si>
  <si>
    <t>SPK0003097</t>
  </si>
  <si>
    <t>KONTAK T200 GB</t>
  </si>
  <si>
    <t>SPK0003098</t>
  </si>
  <si>
    <t>KABEL 5MM</t>
  </si>
  <si>
    <t>SPF0003099</t>
  </si>
  <si>
    <t>FLASER ST100</t>
  </si>
  <si>
    <t>SPS0003100</t>
  </si>
  <si>
    <t>SKRING 10</t>
  </si>
  <si>
    <t>SPS0003101</t>
  </si>
  <si>
    <t>SKUN 8</t>
  </si>
  <si>
    <t>SPL0003102</t>
  </si>
  <si>
    <t>LAMPU PHILIPS 12V E</t>
  </si>
  <si>
    <t>SPS0003103</t>
  </si>
  <si>
    <t>SOKET ISI 2 + JEK</t>
  </si>
  <si>
    <t>SPS0003104</t>
  </si>
  <si>
    <t>SOKET ISI FUSIBEL + JEK</t>
  </si>
  <si>
    <t>AMPLAS (240")</t>
  </si>
  <si>
    <t>BNP0003106</t>
  </si>
  <si>
    <t>PIRELLI AP 1100-20</t>
  </si>
  <si>
    <t>BEARING RODA DPN H506349</t>
  </si>
  <si>
    <t>SPB0003108</t>
  </si>
  <si>
    <t>BEARING RODA DPN H506345</t>
  </si>
  <si>
    <t>SPF0003109</t>
  </si>
  <si>
    <t>FLAPON RGS ASLI</t>
  </si>
  <si>
    <t>BHB0003110</t>
  </si>
  <si>
    <t>BONDES 4MMX4X8</t>
  </si>
  <si>
    <t>BHB0003111</t>
  </si>
  <si>
    <t>BESI SIKU 4X4X6</t>
  </si>
  <si>
    <t>SPS0003112</t>
  </si>
  <si>
    <t>STRIP PLAT 4CMX6</t>
  </si>
  <si>
    <t>SPC0003113</t>
  </si>
  <si>
    <t>CYL ASSY BRAKE 8-97033 639-0</t>
  </si>
  <si>
    <t>SPR0003114</t>
  </si>
  <si>
    <t>RELAY STARTER  NHR 18-97173 951-0</t>
  </si>
  <si>
    <t>SPT0003115</t>
  </si>
  <si>
    <t>TABUNG AIR WIPER MB302337 RAGAZA</t>
  </si>
  <si>
    <t>SPH0003116</t>
  </si>
  <si>
    <t>HOLDER SUNVISOR MC133299 RAGAZA</t>
  </si>
  <si>
    <t>NOZZLE AIR WIPER MB556133 FE304</t>
  </si>
  <si>
    <t>SPB0003118</t>
  </si>
  <si>
    <t>BAMPER DEPAN BWH MC131165 RH</t>
  </si>
  <si>
    <t>SPL0003119</t>
  </si>
  <si>
    <t>LAMPU STOP (214 1993) LH/RH</t>
  </si>
  <si>
    <t>SPC0003120</t>
  </si>
  <si>
    <t>CABLE REM TANGAN FE304/RAGAZA</t>
  </si>
  <si>
    <t>SPG0003121</t>
  </si>
  <si>
    <t>GANTUNGAN BAN SEREP MB 195068</t>
  </si>
  <si>
    <t>SPB0003122</t>
  </si>
  <si>
    <t>BAK CARTER ME 997251 FE304/2002</t>
  </si>
  <si>
    <t>SPJ0003123</t>
  </si>
  <si>
    <t>JOINT BRAKE FLUID LINE MB 056210</t>
  </si>
  <si>
    <t>SPS0003124</t>
  </si>
  <si>
    <t>SEPATU KAMPAS ASSY MT 161474</t>
  </si>
  <si>
    <t>SPS0003125</t>
  </si>
  <si>
    <t>SERVO /BOSTER REM FE304/TEPAK/2002</t>
  </si>
  <si>
    <t>SPS0003126</t>
  </si>
  <si>
    <t>SELANG BRAKE FLUID LINE MC662696</t>
  </si>
  <si>
    <t>SPT0003127</t>
  </si>
  <si>
    <t>TROMOL HAND BRAKE MB 050041 FE</t>
  </si>
  <si>
    <t>SPK0003128</t>
  </si>
  <si>
    <t>KNOB PENGUNCI PINTU MB 394519</t>
  </si>
  <si>
    <t>SPC0003129</t>
  </si>
  <si>
    <t>CABLE SPEDOMETER PJG MB 302696</t>
  </si>
  <si>
    <t>SPC0003130</t>
  </si>
  <si>
    <t>CABLE SPEDOMETER PDK MB 302691</t>
  </si>
  <si>
    <t>SPT0003131</t>
  </si>
  <si>
    <t>TABUNG AIR RADIATOR MBC 110870</t>
  </si>
  <si>
    <t>SPK0003132</t>
  </si>
  <si>
    <t>KUNCI KONTAK ASSY MB 482805</t>
  </si>
  <si>
    <t>BHL0003133</t>
  </si>
  <si>
    <t>LED BLUB 4W</t>
  </si>
  <si>
    <t>SEAL OIL FR CRANK AS ME024156</t>
  </si>
  <si>
    <t>SPM0003135</t>
  </si>
  <si>
    <t>METAL SET STD ME995148</t>
  </si>
  <si>
    <t>SPM0003136</t>
  </si>
  <si>
    <t>MASTER VAC ASM NHR55 18 97033 988-3</t>
  </si>
  <si>
    <t>BHV0003137</t>
  </si>
  <si>
    <t>VELG R16 ENGKEL</t>
  </si>
  <si>
    <t>SPP0003138</t>
  </si>
  <si>
    <t>PER HELP PANJANG  110</t>
  </si>
  <si>
    <t>SPP0003139</t>
  </si>
  <si>
    <t>PER NO 1 HELP PANJANG 110 CM</t>
  </si>
  <si>
    <t>SPB0003140</t>
  </si>
  <si>
    <t>BEGED DPN</t>
  </si>
  <si>
    <t>SPP0003141</t>
  </si>
  <si>
    <t>PER NO 6 DPN</t>
  </si>
  <si>
    <t>SPP0003142</t>
  </si>
  <si>
    <t>PER BLK NO 1 BLK</t>
  </si>
  <si>
    <t>SPK0003143</t>
  </si>
  <si>
    <t>KING PER</t>
  </si>
  <si>
    <t>SPK0003145</t>
  </si>
  <si>
    <t>KABEL TIST 25CM</t>
  </si>
  <si>
    <t>SPS0003146</t>
  </si>
  <si>
    <t>SLANG BLOWER PS</t>
  </si>
  <si>
    <t>SPS0003147</t>
  </si>
  <si>
    <t>SWIT STATER PS NEW ERA</t>
  </si>
  <si>
    <t>SPS0003148</t>
  </si>
  <si>
    <t>SWIT BRIK PS GEN</t>
  </si>
  <si>
    <t>SPS0003149</t>
  </si>
  <si>
    <t>SWIT TEMPERATUR</t>
  </si>
  <si>
    <t>SPH0003150</t>
  </si>
  <si>
    <t>HAND PULL PS135</t>
  </si>
  <si>
    <t>SPC0003151</t>
  </si>
  <si>
    <t>CUL AMPERE PS135</t>
  </si>
  <si>
    <t>SPS0003152</t>
  </si>
  <si>
    <t>SLANG WIPER</t>
  </si>
  <si>
    <t>SPS0003153</t>
  </si>
  <si>
    <t>SLANG T WIPER</t>
  </si>
  <si>
    <t>SPC0003154</t>
  </si>
  <si>
    <t>CUL STATER T120 FUJI</t>
  </si>
  <si>
    <t>SPL0003155</t>
  </si>
  <si>
    <t>LEM RED VERSAHEM</t>
  </si>
  <si>
    <t>BHO0003156</t>
  </si>
  <si>
    <t>OBAT SEKUL</t>
  </si>
  <si>
    <t>SPS0003157</t>
  </si>
  <si>
    <t>SKUN 12 + JEK SEAL BEAM</t>
  </si>
  <si>
    <t>SPS0003158</t>
  </si>
  <si>
    <t>SIL BLOWER DPN PS</t>
  </si>
  <si>
    <t>LAMPU DPN RH 3790 LOHAN</t>
  </si>
  <si>
    <t>SPC0003160</t>
  </si>
  <si>
    <t>CABLE VERSNELENG E0070 LOHAN FL</t>
  </si>
  <si>
    <t>SPC0003161</t>
  </si>
  <si>
    <t>CABLE VERSNELENG E0081 LOHAN FL 235</t>
  </si>
  <si>
    <t>SPT0003162</t>
  </si>
  <si>
    <t>TUTUP STEER BAG BWH KARET FE</t>
  </si>
  <si>
    <t>SPB0003163</t>
  </si>
  <si>
    <t>BRACKET BUMPER LH MB 293989 FE304</t>
  </si>
  <si>
    <t>SPB0003164</t>
  </si>
  <si>
    <t>BRACKET BUMPER RH MB 293990 FE304</t>
  </si>
  <si>
    <t>SPT0003165</t>
  </si>
  <si>
    <t>TUTUP STER BAG BWH FE304/RGAZA</t>
  </si>
  <si>
    <t>SPK0003166</t>
  </si>
  <si>
    <t>KIPAS RADIATOR DAUN 9 (TH BARU)</t>
  </si>
  <si>
    <t>SPP0003167</t>
  </si>
  <si>
    <t>PULLY CRANKSHAFT ME 015325 FE</t>
  </si>
  <si>
    <t>SPP0003168</t>
  </si>
  <si>
    <t>PULLY KIPAS RADIATOR ME 015751 FE</t>
  </si>
  <si>
    <t>SPP0003169</t>
  </si>
  <si>
    <t>PEDAL GAS ISUZU ELF</t>
  </si>
  <si>
    <t>SPP0003170</t>
  </si>
  <si>
    <t>PIPA SOLAR 4981 LOHAN</t>
  </si>
  <si>
    <t>SPP0003171</t>
  </si>
  <si>
    <t>PIPA SOLAR 1962 LOHAN</t>
  </si>
  <si>
    <t>SPG0003172</t>
  </si>
  <si>
    <t>GAGANG KACA SPION LH E0010 LOHAN</t>
  </si>
  <si>
    <t>SPK0003173</t>
  </si>
  <si>
    <t>KARET ENGINE MOUNTING DPN FM-260</t>
  </si>
  <si>
    <t>SPS0003174</t>
  </si>
  <si>
    <t>SELANG UDARA 39511 LOHAN FL 235 TI</t>
  </si>
  <si>
    <t>EMBLEM LOGO HINO</t>
  </si>
  <si>
    <t>SPS0003176</t>
  </si>
  <si>
    <t>SELANG RADIATOR ATAS 55679L</t>
  </si>
  <si>
    <t>STIKER FL 235 TI</t>
  </si>
  <si>
    <t>SPC0003178</t>
  </si>
  <si>
    <t>CABLE HAND REM E0070L LOHAN FL 235</t>
  </si>
  <si>
    <t>PLIPIT PINTU LUAR LH 1230 LOHAN FL 235</t>
  </si>
  <si>
    <t>PLIPIT PINTU LUAR RH 1240 LOHAN FL 235</t>
  </si>
  <si>
    <t>PUSH STEP/INJEKAN KAKI LH/RH 2100</t>
  </si>
  <si>
    <t>BRACKET DUDUKAN CABIN LH 51702</t>
  </si>
  <si>
    <t>SPB0003183</t>
  </si>
  <si>
    <t>BRACKET DUDUKAN CABIN RH 51701</t>
  </si>
  <si>
    <t>SPT0003184</t>
  </si>
  <si>
    <t>TEBENG RADIATOR LOHAN/FM 235</t>
  </si>
  <si>
    <t>SPS0003185</t>
  </si>
  <si>
    <t>SELANG RADIATOR BWH 55670 FM-235</t>
  </si>
  <si>
    <t>SPL0003186</t>
  </si>
  <si>
    <t>LAMPU SEN DPN RH HINO LOHAN</t>
  </si>
  <si>
    <t>SPR0003187</t>
  </si>
  <si>
    <t>RADIATOR 6710L HINO FM260/235</t>
  </si>
  <si>
    <t>SPT0003188</t>
  </si>
  <si>
    <t>TUTUP THERMOSTATE LOHAN</t>
  </si>
  <si>
    <t>SPI0003189</t>
  </si>
  <si>
    <t>INTERCOOLER RK8J</t>
  </si>
  <si>
    <t>SPK0003190</t>
  </si>
  <si>
    <t>KARET ENGINE MOUNTING BLK LOHAN</t>
  </si>
  <si>
    <t>SPN0003191</t>
  </si>
  <si>
    <t>NEPEL POWER STEERING 12166 LOHAN FL</t>
  </si>
  <si>
    <t>SPL0003192</t>
  </si>
  <si>
    <t>LAMPU SEN DPN LH E0010L LOHAN</t>
  </si>
  <si>
    <t>SPK0003193</t>
  </si>
  <si>
    <t>KACA SPION SPION LUAR RH 2350 LOHAN</t>
  </si>
  <si>
    <t>TUTUP PIPA AIR HINO</t>
  </si>
  <si>
    <t>SPV0003195</t>
  </si>
  <si>
    <t>VISCO FAN LOHAN 2002</t>
  </si>
  <si>
    <t>SPN0003196</t>
  </si>
  <si>
    <t>NEPEL POWER STEERING 12156 LOHAN</t>
  </si>
  <si>
    <t>SPW0003197</t>
  </si>
  <si>
    <t>WATER PUMP E0021 LOHAN FL 235 TI</t>
  </si>
  <si>
    <t>BRACKET TONGKAT VERSNELENG LOHAN</t>
  </si>
  <si>
    <t>SPP0003199</t>
  </si>
  <si>
    <t>PIPI/PANEL CABIN SAMP SPN LH 1453</t>
  </si>
  <si>
    <t>SPP0003200</t>
  </si>
  <si>
    <t>PIPI/PANEL CABIN SAMP DPN RH 3392</t>
  </si>
  <si>
    <t>SPS0003201</t>
  </si>
  <si>
    <t>STIKER 8950 Y HINO 500</t>
  </si>
  <si>
    <t>BRACKET FOOT BRAKE LUAR E0130</t>
  </si>
  <si>
    <t>SPT0003203</t>
  </si>
  <si>
    <t>TABUNG POWER STEERING LOHAN</t>
  </si>
  <si>
    <t>SPS0003204</t>
  </si>
  <si>
    <t>SELANG COMPRESSOR 3240 LOHAN FL 235</t>
  </si>
  <si>
    <t>SPP0003205</t>
  </si>
  <si>
    <t>PIPA POWER STEERING 3561 LOHAN</t>
  </si>
  <si>
    <t>SPP0003206</t>
  </si>
  <si>
    <t>PIPA POWER STEERING 3710 LOHAN FL</t>
  </si>
  <si>
    <t>SPB0003207</t>
  </si>
  <si>
    <t>BRACKET RADIATOR 5020 LOHAN</t>
  </si>
  <si>
    <t>SPB0003208</t>
  </si>
  <si>
    <t>BRACKET RADIATOR 5030 LOHAN</t>
  </si>
  <si>
    <t>REGULATOR PINTU RH LOHAN</t>
  </si>
  <si>
    <t>MASTER KOPLING ATAS ASSY 14" LOHAN</t>
  </si>
  <si>
    <t>DOOR TRIM RH 2190 LOHAN FL 235 TI</t>
  </si>
  <si>
    <t>WIPER LINK ASSY BAG DLM LOHAN</t>
  </si>
  <si>
    <t>SPW0003213</t>
  </si>
  <si>
    <t>WIPER ARM RH/LH SINGLE LOHAN</t>
  </si>
  <si>
    <t>SPW0003214</t>
  </si>
  <si>
    <t>WORM STEER LOHAN</t>
  </si>
  <si>
    <t>SELANG INTERCOOLER BESAR</t>
  </si>
  <si>
    <t>SPS0003216</t>
  </si>
  <si>
    <t>SELANG INTER KAWAT 33947 FM-235</t>
  </si>
  <si>
    <t>SPR0003217</t>
  </si>
  <si>
    <t>RING SOLAR 22MM</t>
  </si>
  <si>
    <t>KAMPAS REM DPN ENGKEL FE304 ML060237</t>
  </si>
  <si>
    <t>BNB0003219</t>
  </si>
  <si>
    <t>BL 500 / 12:8 GT</t>
  </si>
  <si>
    <t>SPS0003220</t>
  </si>
  <si>
    <t>SWIT BRIK PS</t>
  </si>
  <si>
    <t>SPP0003221</t>
  </si>
  <si>
    <t>PIPE KNALPOT PS</t>
  </si>
  <si>
    <t>SPM0003222</t>
  </si>
  <si>
    <t>MAGNETIC VALVE FE304/RAGAZA</t>
  </si>
  <si>
    <t>SPR0003223</t>
  </si>
  <si>
    <t>RUMAH FILTER UDARA E0021 LOHAN</t>
  </si>
  <si>
    <t>BRACKET TABUNG POWER STEERING</t>
  </si>
  <si>
    <t>SPS0003225</t>
  </si>
  <si>
    <t>SELANG AIR 39630 LOHAN FG 235 TI</t>
  </si>
  <si>
    <t>SPB0003226</t>
  </si>
  <si>
    <t>BAR SUB ASSY CROSS 2700 LOHAN FL</t>
  </si>
  <si>
    <t>SPC0003227</t>
  </si>
  <si>
    <t>COVER GRIF LH LOHAN</t>
  </si>
  <si>
    <t>SPP0003228</t>
  </si>
  <si>
    <t>PIPA TURBO UDARA INTER COOLER</t>
  </si>
  <si>
    <t>BRACKET KACA SPION LH ATAS LOHAN</t>
  </si>
  <si>
    <t>KAMPAS REM DPN/BLK ISUZU ELF NKR55 18470</t>
  </si>
  <si>
    <t>KAMPAS REM DPN 4890 HINO FB 47441-4890 L</t>
  </si>
  <si>
    <t>KAMPAS REM BLK 1730 HINO FB/130 HD 47443</t>
  </si>
  <si>
    <t>KAMPAS REM BLK 3621 LN HINO 110 47442-36</t>
  </si>
  <si>
    <t>KAMPAS REM DPN 3614 LN 110 LD/ST/SD 4744</t>
  </si>
  <si>
    <t>BNB0003235</t>
  </si>
  <si>
    <t>BL 750-16 (VULK)1</t>
  </si>
  <si>
    <t>SPM0003236</t>
  </si>
  <si>
    <t>MASTER CYLINDIR BRAKE ATAS</t>
  </si>
  <si>
    <t>SPM0003237</t>
  </si>
  <si>
    <t>MASTER CYLINDIR KOPLING ATAS</t>
  </si>
  <si>
    <t>SPM0003238</t>
  </si>
  <si>
    <t>MASTER CYLINDIR BAWAH</t>
  </si>
  <si>
    <t>SPS0003239</t>
  </si>
  <si>
    <t>SEAL CRANK SHART</t>
  </si>
  <si>
    <t>SPG0003240</t>
  </si>
  <si>
    <t>GLOW PLUG</t>
  </si>
  <si>
    <t>SPR0003241</t>
  </si>
  <si>
    <t>REGULATOR O2 GLEOV</t>
  </si>
  <si>
    <t>SPN0003242</t>
  </si>
  <si>
    <t>NOSLE</t>
  </si>
  <si>
    <t>SPC0003243</t>
  </si>
  <si>
    <t>COUPLER 20 SH</t>
  </si>
  <si>
    <t>SPC0003244</t>
  </si>
  <si>
    <t>COUPLER SF</t>
  </si>
  <si>
    <t>SPD0003245</t>
  </si>
  <si>
    <t>D. NEPEL 1/4</t>
  </si>
  <si>
    <t>BRKT BPR CTR RH 17-48004 210-A</t>
  </si>
  <si>
    <t>FILTER SOLAR BWH KERTAS F-1008</t>
  </si>
  <si>
    <t>SPJ0003248</t>
  </si>
  <si>
    <t>JOINT STEER BETINA LOHAN</t>
  </si>
  <si>
    <t>SPS0003249</t>
  </si>
  <si>
    <t>STROK PER BLK PS 15/16</t>
  </si>
  <si>
    <t>SPB0003250</t>
  </si>
  <si>
    <t>BAUT 12 ASLI + RING</t>
  </si>
  <si>
    <t>SPB0003251</t>
  </si>
  <si>
    <t>BAUT 17 + RING</t>
  </si>
  <si>
    <t>SPB0003252</t>
  </si>
  <si>
    <t>BAUT 10 + RING</t>
  </si>
  <si>
    <t>SPR0003253</t>
  </si>
  <si>
    <t>REGULATOR WINDOW 37041 TOYOTA</t>
  </si>
  <si>
    <t>SPP0003254</t>
  </si>
  <si>
    <t>PELIPIT LUAR KACA PINTU LH DYNA</t>
  </si>
  <si>
    <t>SPH0003255</t>
  </si>
  <si>
    <t>HANDLE PINTU DALAM RH 0W020 DUTRO</t>
  </si>
  <si>
    <t>SPH0003256</t>
  </si>
  <si>
    <t>HANDLE PINTU DALAM LH 0W020 DUTRO</t>
  </si>
  <si>
    <t>SPP0003257</t>
  </si>
  <si>
    <t>PLIPIT PINTU DALAM LH 37011 DUTRO</t>
  </si>
  <si>
    <t>SPD0003258</t>
  </si>
  <si>
    <t>DOOR TRIM 0W010 LH DUTRO 130 MD</t>
  </si>
  <si>
    <t>SPS0003259</t>
  </si>
  <si>
    <t>STAY MIRROR LH KM001398</t>
  </si>
  <si>
    <t>SPC0003260</t>
  </si>
  <si>
    <t>CAP WIPER ARM MB302648</t>
  </si>
  <si>
    <t>W/STRIP F/DR LH MB394610</t>
  </si>
  <si>
    <t>W/STRIP F/DR RH MB394611</t>
  </si>
  <si>
    <t>SPW0003263</t>
  </si>
  <si>
    <t>W/STRIP INN/LH  MB394614</t>
  </si>
  <si>
    <t>SPW0003264</t>
  </si>
  <si>
    <t>W/STRIP DR INN/ MB394615</t>
  </si>
  <si>
    <t>SPS0003265</t>
  </si>
  <si>
    <t>SUN VISOR RH MC133334</t>
  </si>
  <si>
    <t>NOZZLE WASHER MB556133</t>
  </si>
  <si>
    <t>BHV0003267</t>
  </si>
  <si>
    <t>VELG R13 EX GRANDMAX</t>
  </si>
  <si>
    <t>MASTER WHEEL MK321002</t>
  </si>
  <si>
    <t>BRAKE LINNING FR/KAMPAS REM 04494-JFA70</t>
  </si>
  <si>
    <t>BND0003270</t>
  </si>
  <si>
    <t>DUNDUNAN 750-15 SWL</t>
  </si>
  <si>
    <t>KAMPAS KOPLING 31250-LAA51</t>
  </si>
  <si>
    <t>SPG0003272</t>
  </si>
  <si>
    <t>GRATISAN FILT SOLAR BWH LIE50 HINO 23390</t>
  </si>
  <si>
    <t>GRATISAN TRANSMISI + VERSNELENG</t>
  </si>
  <si>
    <t>GRATISAN MINYAK REM 04110-1002L</t>
  </si>
  <si>
    <t>GRATISAN MINYAK REM 04110-1001L</t>
  </si>
  <si>
    <t>GRATISAN OLI POWER STERRING</t>
  </si>
  <si>
    <t>PLAT REM TANGAN 44420-47400 GENJO</t>
  </si>
  <si>
    <t>KAMPAS REM TANGAN GENJO</t>
  </si>
  <si>
    <t>PER REM TANGAN PJG 44420-46700 GENJO</t>
  </si>
  <si>
    <t>PER REM TANGAN PDK 44420-45100 GENJO</t>
  </si>
  <si>
    <t>STELAN REM TANGAN GENJO</t>
  </si>
  <si>
    <t>BHB0003282</t>
  </si>
  <si>
    <t>BD 1000-20 ZANOBAR</t>
  </si>
  <si>
    <t>SPR0003283</t>
  </si>
  <si>
    <t>RODA RRC S</t>
  </si>
  <si>
    <t>SPL0003284</t>
  </si>
  <si>
    <t>LEM RJW</t>
  </si>
  <si>
    <t>SPM0003285</t>
  </si>
  <si>
    <t>M/B 8X25+RING D</t>
  </si>
  <si>
    <t>STAY (STANG RADIATOR) LOHAN</t>
  </si>
  <si>
    <t>SPS0003287</t>
  </si>
  <si>
    <t>SELANG MASTER KOPLING ATAS 72428</t>
  </si>
  <si>
    <t>SPB0003288</t>
  </si>
  <si>
    <t>BUSI PEMANAS MB 050212 12V L300</t>
  </si>
  <si>
    <t>SPH0003289</t>
  </si>
  <si>
    <t>HARBAT PINTU L300 ASLI</t>
  </si>
  <si>
    <t>SPK0003290</t>
  </si>
  <si>
    <t>KARET KACA DPN L300 ASLI</t>
  </si>
  <si>
    <t>SPW0003291</t>
  </si>
  <si>
    <t>WINDOW REGULATOR L300</t>
  </si>
  <si>
    <t>SPH0003292</t>
  </si>
  <si>
    <t>HANDEL LUAR L300</t>
  </si>
  <si>
    <t>SPH0003293</t>
  </si>
  <si>
    <t>HANDEL DLM L300</t>
  </si>
  <si>
    <t>SPD0003294</t>
  </si>
  <si>
    <t>DORLOCK L300 R/L</t>
  </si>
  <si>
    <t>SPK0003295</t>
  </si>
  <si>
    <t>KUNCI PINTU L300 CR3</t>
  </si>
  <si>
    <t>SPS0003296</t>
  </si>
  <si>
    <t>SIGNAL ASSY L300</t>
  </si>
  <si>
    <t>SPS0003297</t>
  </si>
  <si>
    <t>SPION L300 RH</t>
  </si>
  <si>
    <t>SPS0003298</t>
  </si>
  <si>
    <t>SPION L300 LH +STANG</t>
  </si>
  <si>
    <t>SPH0003299</t>
  </si>
  <si>
    <t>HANDEL PULL L300</t>
  </si>
  <si>
    <t>SPK0003300</t>
  </si>
  <si>
    <t>KAWAT HANDEL DLM ASLI</t>
  </si>
  <si>
    <t>SPS0003301</t>
  </si>
  <si>
    <t>SLANG TWIPER</t>
  </si>
  <si>
    <t>SPK0003302</t>
  </si>
  <si>
    <t>KUPINGAN ANGIN L300</t>
  </si>
  <si>
    <t>SPH0003303</t>
  </si>
  <si>
    <t>HODLER KACA L300</t>
  </si>
  <si>
    <t>SPS0003304</t>
  </si>
  <si>
    <t>SECKET SEN + BOLAM</t>
  </si>
  <si>
    <t>SPF0003305</t>
  </si>
  <si>
    <t>FUSE BOX DX</t>
  </si>
  <si>
    <t>SPL0003306</t>
  </si>
  <si>
    <t>LAMPU BOX MS21 LED</t>
  </si>
  <si>
    <t>SPL0003307</t>
  </si>
  <si>
    <t>LAMPU BOX MS20 LED</t>
  </si>
  <si>
    <t>ANTENA 37120 TOYOTA DYNA 110 ET</t>
  </si>
  <si>
    <t>SPP0003309</t>
  </si>
  <si>
    <t>PLIPIT PINTU DLM LH 37011 DUTRO</t>
  </si>
  <si>
    <t>SPH0003310</t>
  </si>
  <si>
    <t>HANDLE PINTU LUAR LH 0W011 DUTRO</t>
  </si>
  <si>
    <t>SPK0003311</t>
  </si>
  <si>
    <t>KULIT PINTU LUAR LH 37170 DUTRO 110</t>
  </si>
  <si>
    <t>LANTAI CABIN DPN 0W010 DUTRO 110</t>
  </si>
  <si>
    <t>STIKER HINO 130MD DUTRO</t>
  </si>
  <si>
    <t>SCUFF PLATE RH 1780 LOHAN FL 235 TI</t>
  </si>
  <si>
    <t>SCUFF PLATE LH 1440 LOHAN FL 235 TI</t>
  </si>
  <si>
    <t>BRACKET KACA SPION ATAS LH ATAS LOHAN FL</t>
  </si>
  <si>
    <t>GAGANG KACA SPION KECIL E0030</t>
  </si>
  <si>
    <t>KACA SPION BULAT 8" 1140L1 LOHAN FL</t>
  </si>
  <si>
    <t>SPG0003319</t>
  </si>
  <si>
    <t>GRIF DPN LOHAN</t>
  </si>
  <si>
    <t>DOOR LOCK LH LOHAN/FM 260</t>
  </si>
  <si>
    <t>DOOR LOCK RH LOHAN/FM 260</t>
  </si>
  <si>
    <t>SPL0003322</t>
  </si>
  <si>
    <t>LIST PANEL ATAS DPN ARM 76413 FG-260</t>
  </si>
  <si>
    <t>SPD0003323</t>
  </si>
  <si>
    <t>DRUGLAHER 8-94438300-0 PANTHER AJA1</t>
  </si>
  <si>
    <t>RUMAH FILTER SOLAR 8-94420201-0</t>
  </si>
  <si>
    <t>SPS0003325</t>
  </si>
  <si>
    <t>SELANG OLI COOLER 18-97119575-A</t>
  </si>
  <si>
    <t>SPO0003326</t>
  </si>
  <si>
    <t>OLI SEAL KRUK AS BLK 6-94235369-0</t>
  </si>
  <si>
    <t>SPS0003327</t>
  </si>
  <si>
    <t>SELANG BY PAS/OUTLET SELANG RADIATOR</t>
  </si>
  <si>
    <t>SPS0003328</t>
  </si>
  <si>
    <t>SELANG OLI COOLER 18-94475206-A</t>
  </si>
  <si>
    <t>SPB0003329</t>
  </si>
  <si>
    <t>BEARING 6203</t>
  </si>
  <si>
    <t>SPS0003330</t>
  </si>
  <si>
    <t>SELANG WATER OIL 16-94475205-1</t>
  </si>
  <si>
    <t>SPS0003331</t>
  </si>
  <si>
    <t>SELANG RADIATOR BWH 624 PANTHER</t>
  </si>
  <si>
    <t>SPS0003332</t>
  </si>
  <si>
    <t>SELANG RADIATOR ATAS 623 PANTHER</t>
  </si>
  <si>
    <t>SPS0003333</t>
  </si>
  <si>
    <t>SELANG PENGEMBALIAN OLI PANTHER</t>
  </si>
  <si>
    <t>SPR0003334</t>
  </si>
  <si>
    <t>R/K POWER STEERING PANTHER 2.5/1996</t>
  </si>
  <si>
    <t>SPD0003335</t>
  </si>
  <si>
    <t>DEKRUP ASSY 18-94435011 ISUZU</t>
  </si>
  <si>
    <t>SPG0003336</t>
  </si>
  <si>
    <t>GEAR IDLE PANTHER/1998</t>
  </si>
  <si>
    <t>CABLE GAS 18-97123558-1 ISUZU PANTHER</t>
  </si>
  <si>
    <t>SPP0003338</t>
  </si>
  <si>
    <t>PLAT KOPLING PANTHER</t>
  </si>
  <si>
    <t>SPP0003339</t>
  </si>
  <si>
    <t>POMPA OLI 8-97285985 ISUZU PANTHER</t>
  </si>
  <si>
    <t>SPK0003340</t>
  </si>
  <si>
    <t>KARET ENGINE MOUNTING VERS ISUZU</t>
  </si>
  <si>
    <t>SPO0003341</t>
  </si>
  <si>
    <t>OLI COOLER 8-97117254 ISUZU</t>
  </si>
  <si>
    <t>SPK0003342</t>
  </si>
  <si>
    <t>KARET ENGINE MOUNTONG RH PANTHER</t>
  </si>
  <si>
    <t>SPW0003343</t>
  </si>
  <si>
    <t>WATER PUMP 8-97123330-2 ISUZU PANTHER</t>
  </si>
  <si>
    <t>SPP0003344</t>
  </si>
  <si>
    <t>PIPA OLI COOLER ISUZU PANTHER 2.5/1999</t>
  </si>
  <si>
    <t>SPG0003345</t>
  </si>
  <si>
    <t>GEAR IDLE PANTHER</t>
  </si>
  <si>
    <t>SPR0003346</t>
  </si>
  <si>
    <t>RUBBER ENGINE FOOT PANTHER AJA1</t>
  </si>
  <si>
    <t>SPP0003347</t>
  </si>
  <si>
    <t>POMPA SOLAR PANTHER</t>
  </si>
  <si>
    <t>SPS0003348</t>
  </si>
  <si>
    <t>SWITCH TEMP KCL RG/RK1J</t>
  </si>
  <si>
    <t>SPS0003349</t>
  </si>
  <si>
    <t>SWITCH TEMPERATUR RG/LOHAN S8343-01491</t>
  </si>
  <si>
    <t>CABLE HAND REM 8500 LOHAN FL 235</t>
  </si>
  <si>
    <t>SPB0003351</t>
  </si>
  <si>
    <t>BRACKET KACA SPION BWH RH LOHAN</t>
  </si>
  <si>
    <t>BRACKET KACA SPION E0010 LOHAN FL</t>
  </si>
  <si>
    <t>SPG0003353</t>
  </si>
  <si>
    <t>GARSNISH DELTA</t>
  </si>
  <si>
    <t>SPR0003354</t>
  </si>
  <si>
    <t>RUBBER HEAD LAMP</t>
  </si>
  <si>
    <t>SPG0003355</t>
  </si>
  <si>
    <t>GAGANG SPION PS135 RH</t>
  </si>
  <si>
    <t>SPF0003356</t>
  </si>
  <si>
    <t>FLAVON MARUTI</t>
  </si>
  <si>
    <t>SPW0003357</t>
  </si>
  <si>
    <t>WIPER LINK MARUTI</t>
  </si>
  <si>
    <t>SPE0003358</t>
  </si>
  <si>
    <t>EMBLEM MITSHUBITSHI</t>
  </si>
  <si>
    <t>SPG0003359</t>
  </si>
  <si>
    <t>GRIL DPN MARUTI</t>
  </si>
  <si>
    <t>SPT0003360</t>
  </si>
  <si>
    <t>TABUNG WIPER PS</t>
  </si>
  <si>
    <t>SPS0003361</t>
  </si>
  <si>
    <t>SPION PS 135</t>
  </si>
  <si>
    <t>SPK0003362</t>
  </si>
  <si>
    <t>KARET KACA DPN MARUTI</t>
  </si>
  <si>
    <t>SPS0003363</t>
  </si>
  <si>
    <t>SEALER MERAH</t>
  </si>
  <si>
    <t>SPT0003364</t>
  </si>
  <si>
    <t>TEMPAT CUN K</t>
  </si>
  <si>
    <t>SPT0003365</t>
  </si>
  <si>
    <t>TEMPAT CUN B</t>
  </si>
  <si>
    <t>SPT0003366</t>
  </si>
  <si>
    <t>TEMPAT CUN KUNING</t>
  </si>
  <si>
    <t>SPB0003367</t>
  </si>
  <si>
    <t>BAUT</t>
  </si>
  <si>
    <t>SPM0003368</t>
  </si>
  <si>
    <t>MARUNI TBL TIRE PATCH GNR-20</t>
  </si>
  <si>
    <t>BHM0003369</t>
  </si>
  <si>
    <t>MARUNI TBL TIRE PATCH GNR-25</t>
  </si>
  <si>
    <t>BHM0003370</t>
  </si>
  <si>
    <t>MARUNI TBL TIRE PATCH GNR-40</t>
  </si>
  <si>
    <t>SPA0003371</t>
  </si>
  <si>
    <t>AIR DIE GRINDER SHINANO HIGHT SPEED</t>
  </si>
  <si>
    <t>BHM0003372</t>
  </si>
  <si>
    <t>MATA GERINDA BATU</t>
  </si>
  <si>
    <t>BHC0003373</t>
  </si>
  <si>
    <t>CONTOUR WHEEL</t>
  </si>
  <si>
    <t>BHM0003374</t>
  </si>
  <si>
    <t>MARUNI LEM SUPER VALKARN 1000CC</t>
  </si>
  <si>
    <t>BHM0003375</t>
  </si>
  <si>
    <t>MARUNI SEALINER 1000CC</t>
  </si>
  <si>
    <t>BHM0003376</t>
  </si>
  <si>
    <t>MARUNI FILLER GUM @2KG</t>
  </si>
  <si>
    <t>BHM0003377</t>
  </si>
  <si>
    <t>MARUNI FOTTER GUM 5KG</t>
  </si>
  <si>
    <t>SPM0003378</t>
  </si>
  <si>
    <t>MARUNI MILLING ROLLER</t>
  </si>
  <si>
    <t>BHM0003379</t>
  </si>
  <si>
    <t>MARUNI SCRAPER</t>
  </si>
  <si>
    <t>BHT0003380</t>
  </si>
  <si>
    <t>TDL MALKING CHALK</t>
  </si>
  <si>
    <t>SPT0003381</t>
  </si>
  <si>
    <t>TDL EXTRUDER GUN BS-50HN</t>
  </si>
  <si>
    <t>SPM0003382</t>
  </si>
  <si>
    <t>MARUNI BEAD WAX BMW-40 @4KG</t>
  </si>
  <si>
    <t>BHM0003383</t>
  </si>
  <si>
    <t>MARUNI THERMO LIQUID 1000CC</t>
  </si>
  <si>
    <t>BHD0003384</t>
  </si>
  <si>
    <t>DIGITAL TREAD DEPTH GAUGE TDG07 51-336</t>
  </si>
  <si>
    <t>BHO0003385</t>
  </si>
  <si>
    <t>OLI SEAL SET F/KW05-45,98,398,399,463</t>
  </si>
  <si>
    <t>SPO0003386</t>
  </si>
  <si>
    <t>OLI SEAL F/KW05-288,289,396,397</t>
  </si>
  <si>
    <t>SPL0003387</t>
  </si>
  <si>
    <t>LINERKIT ME 999462 4D31/COLT DIESELT</t>
  </si>
  <si>
    <t>SPK0003388</t>
  </si>
  <si>
    <t>KLEP API ENGKEL PS100/1980</t>
  </si>
  <si>
    <t>SPK0003389</t>
  </si>
  <si>
    <t>KLEP MINYAK ENGKEL PS100/1980</t>
  </si>
  <si>
    <t>SPW0003390</t>
  </si>
  <si>
    <t>WATER PUMP COLT DIESELT 4030</t>
  </si>
  <si>
    <t>SPM0003391</t>
  </si>
  <si>
    <t>MANIPOL AIR ME 014294 4D30</t>
  </si>
  <si>
    <t>SPB0003392</t>
  </si>
  <si>
    <t>BOTOLAN KLEP COLT DIESELT 4D30</t>
  </si>
  <si>
    <t>SPB0003393</t>
  </si>
  <si>
    <t>BUSI TEMPERATUR/PEMANAS ME 017010</t>
  </si>
  <si>
    <t>SPP0003394</t>
  </si>
  <si>
    <t>PCKG FULL SET COLT DIESELT 4030</t>
  </si>
  <si>
    <t>SPO0003395</t>
  </si>
  <si>
    <t>OLI SEAL KRUK AS DPN COLT DIESEL 4D30</t>
  </si>
  <si>
    <t>SPO0003396</t>
  </si>
  <si>
    <t>OLI SEAL KRUK AS BLK PS100/1980</t>
  </si>
  <si>
    <t>VANBELT 18-97611 859-A</t>
  </si>
  <si>
    <t>SPB0003399</t>
  </si>
  <si>
    <t>BRAKE LINING SET 16-88310 385-0</t>
  </si>
  <si>
    <t>BAUT RODA DPN L 11-42331 109-A</t>
  </si>
  <si>
    <t>BAUT RODA BLK R 11-42331 110-A</t>
  </si>
  <si>
    <t>SPF0003402</t>
  </si>
  <si>
    <t>FUN BELT</t>
  </si>
  <si>
    <t>SPC0003403</t>
  </si>
  <si>
    <t>CLUCTH BOOSTER ASSY HINO LOHAN</t>
  </si>
  <si>
    <t>CLUCTH BOOSTER ASSY HINO LOUHAN</t>
  </si>
  <si>
    <t>MASTER REM RODA BLK LH MC811054</t>
  </si>
  <si>
    <t>MASTER REM RODA BLK RH MC811057</t>
  </si>
  <si>
    <t>BRAKET FILTER SOLAR BAWAH+FILTER</t>
  </si>
  <si>
    <t>SKRING TANCAP BSR 10A</t>
  </si>
  <si>
    <t>KLEM SLANG 5"</t>
  </si>
  <si>
    <t>RUMAH SKRING GEPENG ALL</t>
  </si>
  <si>
    <t>SPB0003411</t>
  </si>
  <si>
    <t>BEARING RODA 30208J</t>
  </si>
  <si>
    <t>SPW0003412</t>
  </si>
  <si>
    <t>WIPER BLADE 15"/400MM</t>
  </si>
  <si>
    <t>SPS0003413</t>
  </si>
  <si>
    <t>SELANG RADIATOR BWH MB 390037</t>
  </si>
  <si>
    <t>SPP0003414</t>
  </si>
  <si>
    <t>PCKG CARTER PS100</t>
  </si>
  <si>
    <t>SPB0003415</t>
  </si>
  <si>
    <t>BEARING RODA BLK DLM 30212 PS136/120</t>
  </si>
  <si>
    <t>OLI SEAL RODA DPN MT 327029 FE</t>
  </si>
  <si>
    <t>BEARING RODA BLK LUAR 30211 PS136</t>
  </si>
  <si>
    <t>SPN0003418</t>
  </si>
  <si>
    <t>NOKEN AS ME 013676  ENGKEL 4D31 FE104</t>
  </si>
  <si>
    <t>SABUK PENGAMAN COLT DIESELT</t>
  </si>
  <si>
    <t>SPR0003420</t>
  </si>
  <si>
    <t>RESONATOR MB 390282 RAGAZA TEPAK</t>
  </si>
  <si>
    <t>SPS0003421</t>
  </si>
  <si>
    <t>SELANG BLOWER BWH 8-215 ISUZU</t>
  </si>
  <si>
    <t>SPS0003422</t>
  </si>
  <si>
    <t>SELANG BLOWER ATAS ISUZU PANTHER</t>
  </si>
  <si>
    <t>SPT0003423</t>
  </si>
  <si>
    <t>TUTUP KARET DRUGLAHER 8-94156700-0</t>
  </si>
  <si>
    <t>SPB0003424</t>
  </si>
  <si>
    <t>BRACKET LAMPU MB 262345 L300</t>
  </si>
  <si>
    <t>SPT0003425</t>
  </si>
  <si>
    <t>TUTUP OLI FE304/2000</t>
  </si>
  <si>
    <t>SPW0003426</t>
  </si>
  <si>
    <t>WATER PUMP ME 015020 PS100/1980/4D30</t>
  </si>
  <si>
    <t>KLAKSON AIR HORN 60CM ALL</t>
  </si>
  <si>
    <t>SPG0003428</t>
  </si>
  <si>
    <t>GRILLE LAMPU DPN RH L300</t>
  </si>
  <si>
    <t>SPG0003429</t>
  </si>
  <si>
    <t>GRILLE LAMPU DPN LH L300</t>
  </si>
  <si>
    <t>KACA PINTU DPN HINO LOHAN RH</t>
  </si>
  <si>
    <t>KACA DPN LOHAN</t>
  </si>
  <si>
    <t>SPK0003432</t>
  </si>
  <si>
    <t>KRISCOPEL PS 6MB JP</t>
  </si>
  <si>
    <t>SPS0003433</t>
  </si>
  <si>
    <t>SIL REM DPN PS</t>
  </si>
  <si>
    <t>SPS0003434</t>
  </si>
  <si>
    <t>SIL REM BLK PS</t>
  </si>
  <si>
    <t>SPS0003435</t>
  </si>
  <si>
    <t>SIL BLOWER PS</t>
  </si>
  <si>
    <t>SPP0003436</t>
  </si>
  <si>
    <t>PIPE KALTER PS</t>
  </si>
  <si>
    <t>SPC0003437</t>
  </si>
  <si>
    <t>CUL AMPER PS135</t>
  </si>
  <si>
    <t>SPS0003438</t>
  </si>
  <si>
    <t>SOCKET ISI 3</t>
  </si>
  <si>
    <t>SPK0003439</t>
  </si>
  <si>
    <t>KAMPAS HAND REM PS</t>
  </si>
  <si>
    <t>SPJ0003440</t>
  </si>
  <si>
    <t>JEK P ULTILU</t>
  </si>
  <si>
    <t>SPB0003441</t>
  </si>
  <si>
    <t>BAUT RING 6X20</t>
  </si>
  <si>
    <t>SPB0003442</t>
  </si>
  <si>
    <t>BAUT FLENG 8X20</t>
  </si>
  <si>
    <t>SPP0003443</t>
  </si>
  <si>
    <t>PIPE KALTER</t>
  </si>
  <si>
    <t>SPF0003444</t>
  </si>
  <si>
    <t>FUSE BOX DX ONLY</t>
  </si>
  <si>
    <t>SPH0003445</t>
  </si>
  <si>
    <t>HEAD LAMP RGS RH</t>
  </si>
  <si>
    <t>SPL0003446</t>
  </si>
  <si>
    <t>LAMPU PLAT NOMOR + BOHLAM</t>
  </si>
  <si>
    <t>SPB0003447</t>
  </si>
  <si>
    <t>BOHLAM 24V PHILIPS BSR</t>
  </si>
  <si>
    <t>SPT0003448</t>
  </si>
  <si>
    <t>TEMAPT SEKRING ONLY</t>
  </si>
  <si>
    <t>SPS0003449</t>
  </si>
  <si>
    <t>SIL RODA DPN C/D ENGKEL</t>
  </si>
  <si>
    <t>SPS0003450</t>
  </si>
  <si>
    <t>SELANG KOMPRESOR</t>
  </si>
  <si>
    <t>SPR0003451</t>
  </si>
  <si>
    <t>RELLY GLOW L300 GEN</t>
  </si>
  <si>
    <t>SPB0003452</t>
  </si>
  <si>
    <t>BOHLAM 24V E TG PHILIPS</t>
  </si>
  <si>
    <t>SPS0003453</t>
  </si>
  <si>
    <t>SIKU STATER</t>
  </si>
  <si>
    <t>SPC0003454</t>
  </si>
  <si>
    <t>CUL AMPER PTH FUJI</t>
  </si>
  <si>
    <t>SPS0003455</t>
  </si>
  <si>
    <t>SIL BLOWER NOK</t>
  </si>
  <si>
    <t>SPF0003456</t>
  </si>
  <si>
    <t>FLOSER K3 12V CRS</t>
  </si>
  <si>
    <t>SPS0003457</t>
  </si>
  <si>
    <t>SOCKET ISI 3/4</t>
  </si>
  <si>
    <t>SPM0003458</t>
  </si>
  <si>
    <t>MUR 10 ASLI + SWIT PINTU</t>
  </si>
  <si>
    <t>BHA0003459</t>
  </si>
  <si>
    <t>ACCU GS 80D26L</t>
  </si>
  <si>
    <t>SPB0003460</t>
  </si>
  <si>
    <t>BUSHING MB165135</t>
  </si>
  <si>
    <t>SPR0003461</t>
  </si>
  <si>
    <t>RADIATOR ASSY FE304/334 MC111553</t>
  </si>
  <si>
    <t>SPH0003462</t>
  </si>
  <si>
    <t>HOSE UPPER MC111580</t>
  </si>
  <si>
    <t>SPH0003463</t>
  </si>
  <si>
    <t>HOSE ALTERNATOR ME013232</t>
  </si>
  <si>
    <t>SPG0003464</t>
  </si>
  <si>
    <t>GASKET RR SHAFT MT100125</t>
  </si>
  <si>
    <t>BNB0003465</t>
  </si>
  <si>
    <t>BL 750-17.5 (VULK)</t>
  </si>
  <si>
    <t>SPH0003466</t>
  </si>
  <si>
    <t>HUB</t>
  </si>
  <si>
    <t>SPS0003467</t>
  </si>
  <si>
    <t>SUPPORT CLUTCH</t>
  </si>
  <si>
    <t>SPB0003468</t>
  </si>
  <si>
    <t>BALL BEARING</t>
  </si>
  <si>
    <t>SPS0003469</t>
  </si>
  <si>
    <t>SEAL SHALT TRANSMISI</t>
  </si>
  <si>
    <t>SPT0003470</t>
  </si>
  <si>
    <t>TUTUP THERMOSTAT 9-97123047-0</t>
  </si>
  <si>
    <t>SPP0003471</t>
  </si>
  <si>
    <t>PIPA STESION 8-97123047-0</t>
  </si>
  <si>
    <t>KING PEN KF-12 PS120/PS100/1980</t>
  </si>
  <si>
    <t>PLAT KOPLING 23361-71 FORKLIFT</t>
  </si>
  <si>
    <t>SPF0003474</t>
  </si>
  <si>
    <t>FILTER UDARA 23600-71 FORKLIFT</t>
  </si>
  <si>
    <t>SPD0003475</t>
  </si>
  <si>
    <t>DRUGLAHER 47SA6 FORKLIFT TOYOTA</t>
  </si>
  <si>
    <t>BHM0003476</t>
  </si>
  <si>
    <t>MELAMIN PUTIH 4X8</t>
  </si>
  <si>
    <t>SPT0003477</t>
  </si>
  <si>
    <t>TRIPLEK 3MMX4X8</t>
  </si>
  <si>
    <t>BHV0003478</t>
  </si>
  <si>
    <t>VELG ELF 15X6,5 6X139.7 15 SF</t>
  </si>
  <si>
    <t>BHB0003479</t>
  </si>
  <si>
    <t>BD 500-8 FORKLIFT</t>
  </si>
  <si>
    <t>BHB0003481</t>
  </si>
  <si>
    <t>BD 750-16 HANKOOK</t>
  </si>
  <si>
    <t>BNB0003482</t>
  </si>
  <si>
    <t>BL 750-16 REPAIR</t>
  </si>
  <si>
    <t>BNB0003483</t>
  </si>
  <si>
    <t>BL 215-17,5 REPAIR</t>
  </si>
  <si>
    <t>BNB0003485</t>
  </si>
  <si>
    <t>BL 1100-20 REPAIR</t>
  </si>
  <si>
    <t>BNB0003486</t>
  </si>
  <si>
    <t>BL 1100-22.5(VULK)OT</t>
  </si>
  <si>
    <t>BNB0003487</t>
  </si>
  <si>
    <t>BL TOYO 195/60 45</t>
  </si>
  <si>
    <t>SPK0003488</t>
  </si>
  <si>
    <t>KABEL 1MM</t>
  </si>
  <si>
    <t>SPR0003489</t>
  </si>
  <si>
    <t>RELLAY HELLA</t>
  </si>
  <si>
    <t>SPT0003490</t>
  </si>
  <si>
    <t>TEMPAT RELLAY</t>
  </si>
  <si>
    <t>SPK0003491</t>
  </si>
  <si>
    <t>KLEM ACCU B</t>
  </si>
  <si>
    <t>SPJ0003492</t>
  </si>
  <si>
    <t>JEK P</t>
  </si>
  <si>
    <t>SPS0003493</t>
  </si>
  <si>
    <t>SKUN KOLONG</t>
  </si>
  <si>
    <t>SPS0003494</t>
  </si>
  <si>
    <t>SWIT REM KF</t>
  </si>
  <si>
    <t>SPS0003495</t>
  </si>
  <si>
    <t>SKRING TANCAP</t>
  </si>
  <si>
    <t>SPK0003496</t>
  </si>
  <si>
    <t>KUNCI KONTAK DOYOK</t>
  </si>
  <si>
    <t>SPS0003497</t>
  </si>
  <si>
    <t>SKUN TEMBAGA</t>
  </si>
  <si>
    <t>PCKG TUTUP KLEP RG 11118-1011L</t>
  </si>
  <si>
    <t>PCKG TUTUP KLEP RG 11213-1880L</t>
  </si>
  <si>
    <t>TROMOL DPN MB 060500 PS110</t>
  </si>
  <si>
    <t>SPK0003501</t>
  </si>
  <si>
    <t>KAMPAS REM DPN ENGKEL MR</t>
  </si>
  <si>
    <t>SPS0003502</t>
  </si>
  <si>
    <t>SELANG</t>
  </si>
  <si>
    <t>SPS0003503</t>
  </si>
  <si>
    <t>SELANG POWER STEERING ISUZU</t>
  </si>
  <si>
    <t>SPS0003504</t>
  </si>
  <si>
    <t>SELANG POWER STEERING BWH 8-447</t>
  </si>
  <si>
    <t>SPS0003505</t>
  </si>
  <si>
    <t>SELANG PENGEMBALIAN OLI 8-97191253-1</t>
  </si>
  <si>
    <t>SPR0003506</t>
  </si>
  <si>
    <t>R/K POMPA POWER STEERING</t>
  </si>
  <si>
    <t>BNG0003507</t>
  </si>
  <si>
    <t>GOODYEAR 750-15</t>
  </si>
  <si>
    <t>SEAL WORM STEER LOHAN S4403-21200</t>
  </si>
  <si>
    <t>SPK0003509</t>
  </si>
  <si>
    <t>KAMPAS KOPLING 31250-26600-71 GG10 KASAR</t>
  </si>
  <si>
    <t>BHD0003510</t>
  </si>
  <si>
    <t>DOUBLE TIPE</t>
  </si>
  <si>
    <t>SPT0003511</t>
  </si>
  <si>
    <t>TALI TIZ</t>
  </si>
  <si>
    <t>SPB0003512</t>
  </si>
  <si>
    <t>BAUT 10</t>
  </si>
  <si>
    <t>GRATISAN RADIATOR COOLANT 18-97177 221-A</t>
  </si>
  <si>
    <t>SPC0003514</t>
  </si>
  <si>
    <t>COLD WHEL, BLENDER LAS POT STRONG 8</t>
  </si>
  <si>
    <t>SPK0003515</t>
  </si>
  <si>
    <t>KLETEK COCACOLA</t>
  </si>
  <si>
    <t>KUNCI PAS FK 10-11</t>
  </si>
  <si>
    <t>KUNCI PAS FK 12-13</t>
  </si>
  <si>
    <t>KUNCI PAS FK 14-15</t>
  </si>
  <si>
    <t>KUNCI PAS FK 16-17</t>
  </si>
  <si>
    <t>BOURING M 168963 L300</t>
  </si>
  <si>
    <t>KLEP API 13CM L300 NEW</t>
  </si>
  <si>
    <t>KLEP MINYAK 13CM L300 NEW</t>
  </si>
  <si>
    <t>METAL JLN 0.5 L300</t>
  </si>
  <si>
    <t>VEK0003524</t>
  </si>
  <si>
    <t>KABIN 6</t>
  </si>
  <si>
    <t>INVESTASI</t>
  </si>
  <si>
    <t>SPS0003525</t>
  </si>
  <si>
    <t>STICKER PINTU 1150 HINO LOHAN</t>
  </si>
  <si>
    <t>BAUT STICKER PINTU 08010 LOHAN</t>
  </si>
  <si>
    <t>VEK0003527</t>
  </si>
  <si>
    <t>KABIN 19</t>
  </si>
  <si>
    <t>SPA0003528</t>
  </si>
  <si>
    <t>ANCER BAUT</t>
  </si>
  <si>
    <t>SPB0003529</t>
  </si>
  <si>
    <t>BOS PER</t>
  </si>
  <si>
    <t>SPP0003530</t>
  </si>
  <si>
    <t>PEN PER</t>
  </si>
  <si>
    <t>BHM0003531</t>
  </si>
  <si>
    <t>MTR ROPE RUBBER 12KG PN.5161164</t>
  </si>
  <si>
    <t>SPT0003532</t>
  </si>
  <si>
    <t>TENSIONER KECIL MD 050125 L300</t>
  </si>
  <si>
    <t>BEARING TENSIONER BESAR L300 ZA 60TB039B</t>
  </si>
  <si>
    <t>KARET TRANSMISI/MOUNTING BLK L300</t>
  </si>
  <si>
    <t>SELANG RADIATOR BAWAH MB 221725</t>
  </si>
  <si>
    <t>DRUGLAHER MR 195689 L300</t>
  </si>
  <si>
    <t>PCKG VERSNELENG L300</t>
  </si>
  <si>
    <t>TUTUP THERMOSTAT L300</t>
  </si>
  <si>
    <t>SPP0003539</t>
  </si>
  <si>
    <t>PILOT BEARING/BEARING FLYWHEELL 6002</t>
  </si>
  <si>
    <t>VISCO FAN L300</t>
  </si>
  <si>
    <t>GASKET SET O/H L038 1000A895</t>
  </si>
  <si>
    <t>HOSE BREATHER MD065302</t>
  </si>
  <si>
    <t>SPP0003543</t>
  </si>
  <si>
    <t>PEN PISTON L300 DIESEL "G"</t>
  </si>
  <si>
    <t>RING SET PISTON STD L300 MD050395</t>
  </si>
  <si>
    <t>BUSHING STANG PISTON L300</t>
  </si>
  <si>
    <t>KANCINGAN PEN PISTON L300 MD050018</t>
  </si>
  <si>
    <t>SPS0003547</t>
  </si>
  <si>
    <t>SEAL STEERING TIPE 25</t>
  </si>
  <si>
    <t>SPS0003548</t>
  </si>
  <si>
    <t>SEAL STEERING TIPE 30</t>
  </si>
  <si>
    <t>OLI SEAL RODA BLK BAG DLM KARET 1626</t>
  </si>
  <si>
    <t>KULIT PINTU RH MC 137360</t>
  </si>
  <si>
    <t>SPP0003551</t>
  </si>
  <si>
    <t>PANEL CABIN DEPAN MC 997695 RAGAZA</t>
  </si>
  <si>
    <t>TANGKI SOLAR LOHAN REPAIR</t>
  </si>
  <si>
    <t>BAUT RODA BLK LOHAN (EX)</t>
  </si>
  <si>
    <t>KABIN 8 HINO 300</t>
  </si>
  <si>
    <t>SPF0003556</t>
  </si>
  <si>
    <t>FLASER L300</t>
  </si>
  <si>
    <t>SPK0003557</t>
  </si>
  <si>
    <t>KUL AMPERE PS135</t>
  </si>
  <si>
    <t>SPP0003558</t>
  </si>
  <si>
    <t>PER BLK C/D ENGKEL NOZEX</t>
  </si>
  <si>
    <t>GREASE GUN 400CC DUAL PISTOL GG-400A</t>
  </si>
  <si>
    <t>GREASE GUN 400CC GG-400</t>
  </si>
  <si>
    <t>SPP0003561</t>
  </si>
  <si>
    <t>PNEUMATIC TRANSMISSION JACK 500KG STANG</t>
  </si>
  <si>
    <t>KABIN 7 RAGAZA</t>
  </si>
  <si>
    <t>BNB0003563</t>
  </si>
  <si>
    <t>BS 1000-20 DUNDUNAN</t>
  </si>
  <si>
    <t>SPR0003564</t>
  </si>
  <si>
    <t>RELLAY 24V</t>
  </si>
  <si>
    <t>BHA0003565</t>
  </si>
  <si>
    <t>ACCU INCOE N100</t>
  </si>
  <si>
    <t>SPS0003566</t>
  </si>
  <si>
    <t>SOCHEL RELLAY</t>
  </si>
  <si>
    <t>SPS0003567</t>
  </si>
  <si>
    <t>SAKLAR TOMBOL</t>
  </si>
  <si>
    <t>SPS0003568</t>
  </si>
  <si>
    <t>SELANG KLAKSON</t>
  </si>
  <si>
    <t>KABIN HINO 3</t>
  </si>
  <si>
    <t>VEK0003571</t>
  </si>
  <si>
    <t>KABIN RAGAZA 12</t>
  </si>
  <si>
    <t>BHD0003572</t>
  </si>
  <si>
    <t>DRATON RADIATOR COOLANT DR 901</t>
  </si>
  <si>
    <t>SPP0003573</t>
  </si>
  <si>
    <t>PANEL DPN MC 137747 FE300/RAGAZA</t>
  </si>
  <si>
    <t>BHA0003574</t>
  </si>
  <si>
    <t>AIR ZUUR + JERIGEN</t>
  </si>
  <si>
    <t>SPP0003575</t>
  </si>
  <si>
    <t>PEN BOZ PINTU</t>
  </si>
  <si>
    <t>SPB0003576</t>
  </si>
  <si>
    <t>BOZ PINTU</t>
  </si>
  <si>
    <t>BHO0003578</t>
  </si>
  <si>
    <t>OLI MEDITRAN SX C14 PLUS</t>
  </si>
  <si>
    <t>FILTER SOLAR ATAS FJ2523 (E52KA D36)</t>
  </si>
  <si>
    <t>FILTER OLI FJ2523 (E161H01 D28)</t>
  </si>
  <si>
    <t>TUTUP TABUNG POWER STEERING ISUZU</t>
  </si>
  <si>
    <t>BAUT AS RODA BLK ISUZU GIGA 4X2</t>
  </si>
  <si>
    <t>STIKER PINTU EURO-2 RH 7-45212222-A</t>
  </si>
  <si>
    <t>STIKER PINTU EURO-2 LH 7-45213222-A</t>
  </si>
  <si>
    <t>STIKER ELF POWER STEERING ISUZU ELF</t>
  </si>
  <si>
    <t>SPK0003586</t>
  </si>
  <si>
    <t>KOPAS RADIATOR L300</t>
  </si>
  <si>
    <t>HANDLE PUTARAN KACA MB 105235</t>
  </si>
  <si>
    <t>SPB0003588</t>
  </si>
  <si>
    <t>BEARING 6303.2R SR.C3</t>
  </si>
  <si>
    <t>GRILLE DPN 3401 LOHAN/FG235-TI</t>
  </si>
  <si>
    <t>BUSHING CABIN 60400 L300</t>
  </si>
  <si>
    <t>SPS0003592</t>
  </si>
  <si>
    <t>SAYAP ARM 48030 HARIER 2.5</t>
  </si>
  <si>
    <t>PCKG CYNLDER 20030 HARIER 2.5</t>
  </si>
  <si>
    <t>SPT0003594</t>
  </si>
  <si>
    <t>TALI KIPAS (FAN BELT) PS100/FE334 DOUBLE</t>
  </si>
  <si>
    <t>SPB0003595</t>
  </si>
  <si>
    <t>BEARING 6003</t>
  </si>
  <si>
    <t>SPB0003596</t>
  </si>
  <si>
    <t>BEARING 6030 2R S/DU GENSET</t>
  </si>
  <si>
    <t>SPF0003597</t>
  </si>
  <si>
    <t>FILTER OLI AZU</t>
  </si>
  <si>
    <t>SPS0003598</t>
  </si>
  <si>
    <t>SIL STIR</t>
  </si>
  <si>
    <t>SPS0003599</t>
  </si>
  <si>
    <t>STROK PEER PD</t>
  </si>
  <si>
    <t>SPS0003600</t>
  </si>
  <si>
    <t>STROK PEER PJ</t>
  </si>
  <si>
    <t>MASTER KOPLING ATAS L300</t>
  </si>
  <si>
    <t>SHOCK ABSORBER BLK MB 111071 L300</t>
  </si>
  <si>
    <t>OLI SEAL GARDAN L300</t>
  </si>
  <si>
    <t>SPB0003605</t>
  </si>
  <si>
    <t>BUSHING TONGKAT VERSNELENG 50430</t>
  </si>
  <si>
    <t>SPK0003606</t>
  </si>
  <si>
    <t>KARET STOPPER BLK L300</t>
  </si>
  <si>
    <t>SPH0003607</t>
  </si>
  <si>
    <t>HONES RODA BLK MR 365717 L300</t>
  </si>
  <si>
    <t>OLI SEAL VERSNELENG BLK L300</t>
  </si>
  <si>
    <t>OLI SEAL VERSNELENG DEPAN L300</t>
  </si>
  <si>
    <t>SPK0003610</t>
  </si>
  <si>
    <t>KANAL U 6,5 CM</t>
  </si>
  <si>
    <t>SPU0003611</t>
  </si>
  <si>
    <t>UNP 8 CM</t>
  </si>
  <si>
    <t>SPP0003612</t>
  </si>
  <si>
    <t>PIPA AIR A 1 1/2</t>
  </si>
  <si>
    <t>SPP0003613</t>
  </si>
  <si>
    <t>PIPA AIR A 1 1/4</t>
  </si>
  <si>
    <t>LAMPU ROTARY (LED) TRAILER</t>
  </si>
  <si>
    <t>BNB0003615</t>
  </si>
  <si>
    <t>BL FORKLIF 600-9</t>
  </si>
  <si>
    <t>BHS0003616</t>
  </si>
  <si>
    <t>SLIWER FORKLIF R-9</t>
  </si>
  <si>
    <t>BNB0003617</t>
  </si>
  <si>
    <t>BL 1100-22.5 REPAIR</t>
  </si>
  <si>
    <t>METAL DUDUK 0.25 M7278A L300 NEW</t>
  </si>
  <si>
    <t>SPP0003619</t>
  </si>
  <si>
    <t>PANEL KEDOK DEPAN TOYOTA DYNA 130 MD</t>
  </si>
  <si>
    <t>SPS0003620</t>
  </si>
  <si>
    <t>SLF-1 (S) APNL.DO# RH MB133776</t>
  </si>
  <si>
    <t>SLAR-1 (S) PANEL MB137951</t>
  </si>
  <si>
    <t>SLF-1 (S) PNL. DOOR LH MB257881</t>
  </si>
  <si>
    <t>KABIN 21 MITSUBISHI L300</t>
  </si>
  <si>
    <t>AS BOS PINTU</t>
  </si>
  <si>
    <t>TUTUP OLI</t>
  </si>
  <si>
    <t>AS SAYAP ATAS L300 555 JP</t>
  </si>
  <si>
    <t>SPM0003628</t>
  </si>
  <si>
    <t>METAL BULAN L039 STD</t>
  </si>
  <si>
    <t>KARET GANJEL SPIRAL</t>
  </si>
  <si>
    <t>SPS0003630</t>
  </si>
  <si>
    <t>SLANG BYPAS FE + KLEM</t>
  </si>
  <si>
    <t>SPT0003632</t>
  </si>
  <si>
    <t>TRUSH BEARING</t>
  </si>
  <si>
    <t>SPS0003633</t>
  </si>
  <si>
    <t>SEAL</t>
  </si>
  <si>
    <t>SPP0003634</t>
  </si>
  <si>
    <t>PLUG</t>
  </si>
  <si>
    <t>VEK0003635</t>
  </si>
  <si>
    <t>KABIN 5 HINO</t>
  </si>
  <si>
    <t>R/K AIR DRYER LOHAN FG235</t>
  </si>
  <si>
    <t>BEARING WORM STEER L300 DSL</t>
  </si>
  <si>
    <t>PLAT TUTUP TROMOL MB 500730 RH L300</t>
  </si>
  <si>
    <t>TROMOL BLK L300 DIESEL MB 193595</t>
  </si>
  <si>
    <t>PLAT TUTUP TROMOL MB 500730 LH L300</t>
  </si>
  <si>
    <t>PELAMPUNG SOLAR MB 314923 L300</t>
  </si>
  <si>
    <t>SPP0003642</t>
  </si>
  <si>
    <t>PIN KING</t>
  </si>
  <si>
    <t>SPB0003643</t>
  </si>
  <si>
    <t>VER0003644</t>
  </si>
  <si>
    <t>RAK 2 ENGKEL</t>
  </si>
  <si>
    <t>FILTER BAWAH MX 908543 FJ2523</t>
  </si>
  <si>
    <t>SPS0003647</t>
  </si>
  <si>
    <t>SLANG REM 50 CM</t>
  </si>
  <si>
    <t>SPS0003648</t>
  </si>
  <si>
    <t>SAKLAR PANTUL</t>
  </si>
  <si>
    <t>SPS0003649</t>
  </si>
  <si>
    <t>SAKLAR TARIK 1X CRS BSR</t>
  </si>
  <si>
    <t>SPK0003650</t>
  </si>
  <si>
    <t>KLEM JELANG</t>
  </si>
  <si>
    <t>SPS0003651</t>
  </si>
  <si>
    <t>SKUN 64E 35 ML</t>
  </si>
  <si>
    <t>SPS0003652</t>
  </si>
  <si>
    <t>STIK HOLDER</t>
  </si>
  <si>
    <t>SPA0003653</t>
  </si>
  <si>
    <t>ALQUA</t>
  </si>
  <si>
    <t>SPI0003654</t>
  </si>
  <si>
    <t>ISOLASI</t>
  </si>
  <si>
    <t>BHV0003655</t>
  </si>
  <si>
    <t>VELG R16 ISUZU ELF NKR55</t>
  </si>
  <si>
    <t>BND0003656</t>
  </si>
  <si>
    <t>DC RR705 1100-20</t>
  </si>
  <si>
    <t>SPR0003657</t>
  </si>
  <si>
    <t>RELAY HINO KAKI 4</t>
  </si>
  <si>
    <t>KACA DEPAN FE71</t>
  </si>
  <si>
    <t>KARET STOPPER L300 DPN/BLK MB185374/73</t>
  </si>
  <si>
    <t>SPG0003660</t>
  </si>
  <si>
    <t>GASKET FUEL TANK GAUGE MB 070007</t>
  </si>
  <si>
    <t>AS WORM STEER/BALL SCREW ASSY</t>
  </si>
  <si>
    <t>BRACKET FILTER SOLAR ATAS MB 554950</t>
  </si>
  <si>
    <t>PIPA WATER PUMP MD 060643 L300</t>
  </si>
  <si>
    <t>ARM ASSY RF SUSP LOWER MB 303856</t>
  </si>
  <si>
    <t>SPK0003665</t>
  </si>
  <si>
    <t>KARET REM BLK MV 026787 L300</t>
  </si>
  <si>
    <t>ARM KIT STERING BELL CRANK LOWER</t>
  </si>
  <si>
    <t>BAUT ROCKER ARM MD 019845 L300</t>
  </si>
  <si>
    <t>BOHLAM HALOGEN 12V</t>
  </si>
  <si>
    <t>SPB0003669</t>
  </si>
  <si>
    <t>BEARING Y909932403 F. GDP25TH TAHUN 1995</t>
  </si>
  <si>
    <t>BEARING Y909932404</t>
  </si>
  <si>
    <t>OIL SEAL Y929261300</t>
  </si>
  <si>
    <t>OIL SEAL YALE Y920803300</t>
  </si>
  <si>
    <t>WHEEL CYLINDER Y505963500 F. GDP25TH</t>
  </si>
  <si>
    <t>MIRROR YALE Y910497400</t>
  </si>
  <si>
    <t>PLESTER RETING FLASHER UNIT Y911536400</t>
  </si>
  <si>
    <t>CYLINDER ASSY BRK MASTER Y919405400</t>
  </si>
  <si>
    <t>CYLINDER ASSY Y915842500</t>
  </si>
  <si>
    <t>WHEEL CYLINDER Y505963500 F. YALE</t>
  </si>
  <si>
    <t>SEAL Y901085809</t>
  </si>
  <si>
    <t>BEARING TAPER CUP &amp; CONE Y909932405</t>
  </si>
  <si>
    <t>ROLLER BEARING Y909932417</t>
  </si>
  <si>
    <t>OIL SEAL Y958507905</t>
  </si>
  <si>
    <t>KIT Y901247850</t>
  </si>
  <si>
    <t>OLI DELTRON 5W-40</t>
  </si>
  <si>
    <t>PCKG KNALPOT BULAT MODEL TEMBAGA</t>
  </si>
  <si>
    <t>SPP0003686</t>
  </si>
  <si>
    <t>PLUG RR AXLE HOUSING MA 431409 L300</t>
  </si>
  <si>
    <t>PLUG MA431409</t>
  </si>
  <si>
    <t>RADIATOR ASSY L300 (SOLAR) MB356153</t>
  </si>
  <si>
    <t>PACKING SEMI CI MD050536</t>
  </si>
  <si>
    <t>RING GEAR PS100 #03 ME012509</t>
  </si>
  <si>
    <t>FAN BELT #6 ME900712</t>
  </si>
  <si>
    <t>JOINT MD064144</t>
  </si>
  <si>
    <t>FAN COOLING FE104/114 ME015750</t>
  </si>
  <si>
    <t>SPC0003694</t>
  </si>
  <si>
    <t>CENTRAL LOOK</t>
  </si>
  <si>
    <t>BEARING MB 040024CARTER FE-71</t>
  </si>
  <si>
    <t>SPA0003696</t>
  </si>
  <si>
    <t>AZ PINTU PS/L300</t>
  </si>
  <si>
    <t>SPL0003697</t>
  </si>
  <si>
    <t>LAMPU BOX JAMBU BSR</t>
  </si>
  <si>
    <t>SPK0003698</t>
  </si>
  <si>
    <t>KABEL TIST 15CM</t>
  </si>
  <si>
    <t>KACA CABIN BLK LOHAN/HINO 500</t>
  </si>
  <si>
    <t>KABIN HINO 11</t>
  </si>
  <si>
    <t>MIKA LAMPU STOP MB 141990 L300</t>
  </si>
  <si>
    <t>SPS0003702</t>
  </si>
  <si>
    <t>SLANG BYPAS L038 + KLEM</t>
  </si>
  <si>
    <t>SPS0003703</t>
  </si>
  <si>
    <t>SIL REM 1 1/8</t>
  </si>
  <si>
    <t>SPK0003704</t>
  </si>
  <si>
    <t>KARET SHOCKBEKER</t>
  </si>
  <si>
    <t>SPB0003705</t>
  </si>
  <si>
    <t>BAUT 14 + MUR ASLI</t>
  </si>
  <si>
    <t>SPS0003706</t>
  </si>
  <si>
    <t>SIL BLOWER</t>
  </si>
  <si>
    <t>SPL0003707</t>
  </si>
  <si>
    <t>LAHER 6002LL NSK</t>
  </si>
  <si>
    <t>SPL0003708</t>
  </si>
  <si>
    <t>LAHER 6904LL NTN</t>
  </si>
  <si>
    <t>SPB0003709</t>
  </si>
  <si>
    <t>BOS LAHER PS</t>
  </si>
  <si>
    <t>SPS0003710</t>
  </si>
  <si>
    <t>SKRING PUSAT 50 TH</t>
  </si>
  <si>
    <t>KARET KACA DPN PS190 MC 907579</t>
  </si>
  <si>
    <t>BRACKET DUDUKAN SPION BWH LH PS</t>
  </si>
  <si>
    <t>KARET BAWAH LAMPU DEPAN MK 545840</t>
  </si>
  <si>
    <t>CABLE VERSNELENG PJG L300 MB 484437</t>
  </si>
  <si>
    <t>SPM0003715</t>
  </si>
  <si>
    <t>MASTER CYLNDER BRAKE BLK RH MB 500485</t>
  </si>
  <si>
    <t>ARM KIT STEERING IDLER MB 315769</t>
  </si>
  <si>
    <t>TUTUP PLASTIK BRACKET KACA SPION BWH</t>
  </si>
  <si>
    <t>WIPER ARM LH/RH DOUBLE LOHAN</t>
  </si>
  <si>
    <t>TURBO FUSO FIGHTER</t>
  </si>
  <si>
    <t>KEPALA BABI (DPN+BLK) FUSO FIGHTER</t>
  </si>
  <si>
    <t>SPD0003721</t>
  </si>
  <si>
    <t>DEKRUP 15" FUSO FIGHTER ME 520960</t>
  </si>
  <si>
    <t>SPK0003722</t>
  </si>
  <si>
    <t>KAMPAS KOPLING 15" FUSO FIGHTER</t>
  </si>
  <si>
    <t>SPF0003723</t>
  </si>
  <si>
    <t>FLYWHELL 15" GENJO FUSO FIGHTER ME072295</t>
  </si>
  <si>
    <t>SPS0003724</t>
  </si>
  <si>
    <t>SEAL KER AS 100X125X10.5 FUSO FIGHTER</t>
  </si>
  <si>
    <t>TEMPAT SEAL KER AS</t>
  </si>
  <si>
    <t>SPP0003726</t>
  </si>
  <si>
    <t>PELAMPUNG SOLAR MB 314923 L300 KW</t>
  </si>
  <si>
    <t>SPM0003727</t>
  </si>
  <si>
    <t>MASTER CYLNDER BRAKE BLK LH</t>
  </si>
  <si>
    <t>FILTER OLI 6D16 ME 034611</t>
  </si>
  <si>
    <t>KING PEN SET  MC 998478 PS190/6D16</t>
  </si>
  <si>
    <t>BAUT KOPEL MC 502547 PS190</t>
  </si>
  <si>
    <t>SPP0003731</t>
  </si>
  <si>
    <t>PCKG KNALPOT PS190</t>
  </si>
  <si>
    <t>TUTUP OLI PS190/6D16</t>
  </si>
  <si>
    <t>SPK0003733</t>
  </si>
  <si>
    <t>KAMPAS HAND REM PS190/6D16</t>
  </si>
  <si>
    <t>PCKG MANIPOL API 6D16</t>
  </si>
  <si>
    <t>PCKG MANIPOL HAWA 6D16</t>
  </si>
  <si>
    <t>PCKG TUTUP KLEP FUSO FIGHTER</t>
  </si>
  <si>
    <t>LEM THREE BONO SUPER (REO)</t>
  </si>
  <si>
    <t>OLI SEAL KRUK AS DPN FUSO FIGHTER</t>
  </si>
  <si>
    <t>ANTENA 1020 LOHAN</t>
  </si>
  <si>
    <t>SPC0003740</t>
  </si>
  <si>
    <t>CABLE ASSY 1601 LOHAN</t>
  </si>
  <si>
    <t>WATHERSTRIP H000 E0030 LOHAN</t>
  </si>
  <si>
    <t>DOOR TRIM PINTU BAG ATAS E0020</t>
  </si>
  <si>
    <t>GAGANG KACA SPION BWH LH 8120 LOHAN</t>
  </si>
  <si>
    <t>COVER GRIFT LH 1012 LOHAN</t>
  </si>
  <si>
    <t>GROMET/RETAINER 57950-39050 LOHAN</t>
  </si>
  <si>
    <t>TIE ROD END LH PS120</t>
  </si>
  <si>
    <t>TIE ROD END RH PS120</t>
  </si>
  <si>
    <t>OLI SEAL RODA BLK DLM FE334 RAGAZA</t>
  </si>
  <si>
    <t>DRAGLINK BENGKOK BLK CANTER FE71</t>
  </si>
  <si>
    <t>GARNISH PINTU DPN LH MK 403621</t>
  </si>
  <si>
    <t>SPK0003751</t>
  </si>
  <si>
    <t>KING PEN KF-12 PS120/PS100/1960</t>
  </si>
  <si>
    <t>LAMPU PLAFON CANTER FE71</t>
  </si>
  <si>
    <t>LAMPU SEIN DPN LH CARTER FE71</t>
  </si>
  <si>
    <t>KAMPAS HAND REM CANTER FE71</t>
  </si>
  <si>
    <t>GRILLE DPN CANTER FE71</t>
  </si>
  <si>
    <t>SPL0003756</t>
  </si>
  <si>
    <t>LAMU DPN LH CANTER FE71</t>
  </si>
  <si>
    <t>SPB0003757</t>
  </si>
  <si>
    <t>BEARING RODA BLK DLM 30212 PS 135/120</t>
  </si>
  <si>
    <t>SPO0003758</t>
  </si>
  <si>
    <t>OLI SEAL RODA DPN MT 327029 MT</t>
  </si>
  <si>
    <t>KARET SHOCK ABSORBER DPN CANTER</t>
  </si>
  <si>
    <t>TALI KIPAS (FAN BELT) RPF 3450</t>
  </si>
  <si>
    <t>LAMPU DPN LH CANTER FE71</t>
  </si>
  <si>
    <t>SPM0003762</t>
  </si>
  <si>
    <t>MASTER WHELL CYLNDER DPN RH 147600-7780</t>
  </si>
  <si>
    <t>SPS0003763</t>
  </si>
  <si>
    <t>SEPATU KAMPAS REM DPN ISUZU GIGA</t>
  </si>
  <si>
    <t>GAGANG SUNVISOR E0020 LOHAN 74348-E0020</t>
  </si>
  <si>
    <t>TUTUP SPEAKER 31150 LOHAN</t>
  </si>
  <si>
    <t>HANGER COAT 74631-E0030 LOHAN</t>
  </si>
  <si>
    <t>KACA SPION DLM E0100 LOHAN</t>
  </si>
  <si>
    <t>SPK0003770</t>
  </si>
  <si>
    <t>KING PEN SET PK 215</t>
  </si>
  <si>
    <t>OLI  SEAL VERSNELENG DEPAN PS190</t>
  </si>
  <si>
    <t>SPS0003772</t>
  </si>
  <si>
    <t>SEAL VERSNELENG BLK PS190</t>
  </si>
  <si>
    <t>BUSHING STANG VERSNELENG PS190</t>
  </si>
  <si>
    <t>OLI SEAL VERSNELENG BLK PS190</t>
  </si>
  <si>
    <t>KUDA LUMPING (SPACKBOARD LH LOHAN)</t>
  </si>
  <si>
    <t>SPB0003776</t>
  </si>
  <si>
    <t>BOSTER KOPLING BWH ASSY 90/200MM</t>
  </si>
  <si>
    <t>KABIN 20</t>
  </si>
  <si>
    <t>SPC0003778</t>
  </si>
  <si>
    <t>CYL HEAD FL235 HOP GHN/11101-E0541</t>
  </si>
  <si>
    <t>SPV0003779</t>
  </si>
  <si>
    <t>VALVE EXH JPN/13711-1733</t>
  </si>
  <si>
    <t>SPC0003780</t>
  </si>
  <si>
    <t>CVALVE INTAKE JPN/13711-1632</t>
  </si>
  <si>
    <t>SPP0003781</t>
  </si>
  <si>
    <t>PISTON ONLY OEM 13216-1121</t>
  </si>
  <si>
    <t>SPL0003782</t>
  </si>
  <si>
    <t>LINER ONLY NPR/L.16576 AWA</t>
  </si>
  <si>
    <t>SPP0003783</t>
  </si>
  <si>
    <t>PISTON RING 6' TS/S1301-92080</t>
  </si>
  <si>
    <t>SPN0003784</t>
  </si>
  <si>
    <t>NOZZLE FC235 GHN/23620E0010L</t>
  </si>
  <si>
    <t>SPC0003785</t>
  </si>
  <si>
    <t>CONECTING ROD FC235 GHN/13260 E0100</t>
  </si>
  <si>
    <t>SPP0003786</t>
  </si>
  <si>
    <t>PERPAK CYL HEAD JPN/11115 E0900</t>
  </si>
  <si>
    <t>SPC0003787</t>
  </si>
  <si>
    <t>CONROD BRG STD GHN/ 13041 E0451</t>
  </si>
  <si>
    <t>SPP0003788</t>
  </si>
  <si>
    <t>PERPAL CALTAR L66</t>
  </si>
  <si>
    <t>SPP0003789</t>
  </si>
  <si>
    <t>PERPACK DEK KLEP GHN/11118 1011L</t>
  </si>
  <si>
    <t>SPP0003790</t>
  </si>
  <si>
    <t>PERPACK DEK KLEP GHN/11118 1680L</t>
  </si>
  <si>
    <t>SPS0003791</t>
  </si>
  <si>
    <t>SILICONE VERS/650</t>
  </si>
  <si>
    <t>SPL0003792</t>
  </si>
  <si>
    <t>LEM TREE BOND JPN/1101</t>
  </si>
  <si>
    <t>SPV0003793</t>
  </si>
  <si>
    <t>VALVE SEAL GHN/13719-1470</t>
  </si>
  <si>
    <t>SPJ0003794</t>
  </si>
  <si>
    <t>JET OIL GHN/11408 1240</t>
  </si>
  <si>
    <t>SPB0003795</t>
  </si>
  <si>
    <t>BAUT JET OIL GHN/S-1560 51250</t>
  </si>
  <si>
    <t>PCKG KNALPOT MODEL KOTAK PS190</t>
  </si>
  <si>
    <t>TUTUP TANGKI SOLAR 1670 LOHAN</t>
  </si>
  <si>
    <t>PELAMPUNG SOLAR LOHAN 38332-02210</t>
  </si>
  <si>
    <t>SPO0003799</t>
  </si>
  <si>
    <t>OLI SEAL RODA DPN AK/LA/RG/LOHAN G 01040</t>
  </si>
  <si>
    <t>STIKER JUMBO RANGER EURO 2</t>
  </si>
  <si>
    <t>COVER GRIF RH LOHAN</t>
  </si>
  <si>
    <t>KARET PELAMPUNG SOLAR LOHAN</t>
  </si>
  <si>
    <t>SPA0003803</t>
  </si>
  <si>
    <t>AS GARPU DRUGLAHER ME 626107 PS190</t>
  </si>
  <si>
    <t>GARPU DRUGHLAHER ME 62904 PS190</t>
  </si>
  <si>
    <t>BEARING GARPU KOPLING PS190</t>
  </si>
  <si>
    <t>BOSTER KOPLING + PANGKON FUSO</t>
  </si>
  <si>
    <t>SELANG BOSTER + NEPEL</t>
  </si>
  <si>
    <t>CABLE VERSNELENG PDK MB 580054</t>
  </si>
  <si>
    <t>SELANG PENGEMBALIAN OLI MB 096358</t>
  </si>
  <si>
    <t>AS GARPU DRUGLAHER ME 660957 GENJO</t>
  </si>
  <si>
    <t>BNB0003811</t>
  </si>
  <si>
    <t>BL 1100-22.5(VULK)LP</t>
  </si>
  <si>
    <t>SPL0003812</t>
  </si>
  <si>
    <t>LUBANG PAKU</t>
  </si>
  <si>
    <t>SPL0003813</t>
  </si>
  <si>
    <t>LAMPU STOP ST20</t>
  </si>
  <si>
    <t>SPF0003814</t>
  </si>
  <si>
    <t>FLASER 24V NILLEZ</t>
  </si>
  <si>
    <t>SPL0003815</t>
  </si>
  <si>
    <t>LAMPU</t>
  </si>
  <si>
    <t>SPK0003816</t>
  </si>
  <si>
    <t>KABEL NYY 3X1,5</t>
  </si>
  <si>
    <t>SPK0003817</t>
  </si>
  <si>
    <t>KABEL S/C 30 32A</t>
  </si>
  <si>
    <t>BNB0003818</t>
  </si>
  <si>
    <t>BL 1000-20(VULK) 1</t>
  </si>
  <si>
    <t>SPM0003819</t>
  </si>
  <si>
    <t>MATSU ISIAN ANGIN</t>
  </si>
  <si>
    <t>SPV0003820</t>
  </si>
  <si>
    <t>VITA UKURAN ANGIN</t>
  </si>
  <si>
    <t>SPP0003821</t>
  </si>
  <si>
    <t>PREASURE GAYGE JS 10KG 374-003</t>
  </si>
  <si>
    <t>SPK0003822</t>
  </si>
  <si>
    <t>KANTONG KABEL TIST 25CM</t>
  </si>
  <si>
    <t>SPB0003823</t>
  </si>
  <si>
    <t>BOHLAM CUMI 24V</t>
  </si>
  <si>
    <t>SPR0003824</t>
  </si>
  <si>
    <t>RELLY HELLA 24V</t>
  </si>
  <si>
    <t>SPL0003825</t>
  </si>
  <si>
    <t>LAMPU LZA 6 WATT</t>
  </si>
  <si>
    <t>SPL0003826</t>
  </si>
  <si>
    <t>LAMPU LZA 10 WATT</t>
  </si>
  <si>
    <t>SPL0003827</t>
  </si>
  <si>
    <t>LAMPU LZA 13 WATT</t>
  </si>
  <si>
    <t>R/K TONGKAT VERSNELENG 02682-60930</t>
  </si>
  <si>
    <t>GENDANGAN KNALPOT L300</t>
  </si>
  <si>
    <t>SPEDOMETER/DASHBOARD CANTER FE71</t>
  </si>
  <si>
    <t>R/K AIR MASTER (5362) HINO LOHAN KW 1</t>
  </si>
  <si>
    <t>BOURING S1146-73200 HINO 8 MM J08ET</t>
  </si>
  <si>
    <t>BOURING S1146-73210 HINO 8 MM J08ET</t>
  </si>
  <si>
    <t>BUSHING KLEP MINYAK HINO/J08C</t>
  </si>
  <si>
    <t>BNB0003836</t>
  </si>
  <si>
    <t>BL 1000-20 REPAIR</t>
  </si>
  <si>
    <t>KLEP API S1371-51733</t>
  </si>
  <si>
    <t>KLEP MINYAK S1371-11632</t>
  </si>
  <si>
    <t>BND0003839</t>
  </si>
  <si>
    <t>DUNLOP DR2</t>
  </si>
  <si>
    <t>POWER STERING 6D16</t>
  </si>
  <si>
    <t>BEARING RODA DPN LUAR 32309JR</t>
  </si>
  <si>
    <t>BEARING RODA DPN DALAM 32312JR</t>
  </si>
  <si>
    <t>KARET KOPE ASSY MC  802792A FUSO</t>
  </si>
  <si>
    <t>SWITCH HAND REM 93830-73001 FUSO</t>
  </si>
  <si>
    <t>KARET TAHANAN KACA PINTU LUAR LH FUSO</t>
  </si>
  <si>
    <t>FILTER UDARA LUAR ME 033717 FUSO</t>
  </si>
  <si>
    <t>LAMPU FOG LAMP (KABUT) LH 214-2005L FUSO</t>
  </si>
  <si>
    <t>LAMPU FOG LAMP (KABUT) RH 214-2005R FUSO</t>
  </si>
  <si>
    <t>PISTON ONLY STD S130A-E0100 HINO J08E</t>
  </si>
  <si>
    <t>SPN0003850</t>
  </si>
  <si>
    <t>NOZZLE DLLA 155SND352 J08E FG235 FM260</t>
  </si>
  <si>
    <t>BOURING 3MM HINO J08ET L16576BGA</t>
  </si>
  <si>
    <t>KABIN 18</t>
  </si>
  <si>
    <t>SPP0003853</t>
  </si>
  <si>
    <t>PLAT BOLONG</t>
  </si>
  <si>
    <t>SPB0003854</t>
  </si>
  <si>
    <t>BOHLAM CUMI</t>
  </si>
  <si>
    <t>WORM STEER ASSY HINO LOHAN J08E TAIWAN</t>
  </si>
  <si>
    <t>SPV0003857</t>
  </si>
  <si>
    <t>VBELT CANTER</t>
  </si>
  <si>
    <t>SPJ0003858</t>
  </si>
  <si>
    <t>JEK P UTILUX</t>
  </si>
  <si>
    <t>SPS0003859</t>
  </si>
  <si>
    <t>SLANG OLI  PTH</t>
  </si>
  <si>
    <t>SPK0003860</t>
  </si>
  <si>
    <t>KING PEN SET MV 998478 PS190/6D18</t>
  </si>
  <si>
    <t>SPC0003861</t>
  </si>
  <si>
    <t>CABLE SPEDOMETER PJG MH11227M FUSO</t>
  </si>
  <si>
    <t>SPC0003863</t>
  </si>
  <si>
    <t>CABLE KILOMETER ATAS PDK MH011309 FUSO</t>
  </si>
  <si>
    <t>SPM0003864</t>
  </si>
  <si>
    <t>MASTER REM DEPAN FUSO FIGHTER/FM 517</t>
  </si>
  <si>
    <t>SPM0003865</t>
  </si>
  <si>
    <t>MASTER REM RODA BLK LH MC811054 PS190</t>
  </si>
  <si>
    <t>MASTER REM RODA BLK LH MC811055 PS190</t>
  </si>
  <si>
    <t>MASTER REM RODA BLK LH MC811056 PS190</t>
  </si>
  <si>
    <t>SPM0003868</t>
  </si>
  <si>
    <t>MASTER REM RODA BLK LH MC811057 PS190</t>
  </si>
  <si>
    <t>BOHLAM TANCAP KECIL 12V</t>
  </si>
  <si>
    <t>SUNVISOR MC 914131 PS190</t>
  </si>
  <si>
    <t>SPS0003871</t>
  </si>
  <si>
    <t>STIKER 4X2 KM 001934</t>
  </si>
  <si>
    <t>SPS0003872</t>
  </si>
  <si>
    <t>STIKER 220 PS KM 902641</t>
  </si>
  <si>
    <t>R/K AIR  MASTER NISSAN 47250-29128</t>
  </si>
  <si>
    <t>DUDUKAN OIL SEAL/KEEP LAHER RODA</t>
  </si>
  <si>
    <t>SPK0003875</t>
  </si>
  <si>
    <t>KARET KOPEL ASSY MC  802792A FUSO KW</t>
  </si>
  <si>
    <t>FLYWHEEL ASSY15" J08/RG E0771L 13450-EW1</t>
  </si>
  <si>
    <t>KARET KOPEL ASSY 1230 FG-210/235</t>
  </si>
  <si>
    <t>TANGKI SOLAR FUSO REPAIR</t>
  </si>
  <si>
    <t>DONGKRAK 5 TON  BEKAS</t>
  </si>
  <si>
    <t>DONGKRAK 6 TON  BEKAS</t>
  </si>
  <si>
    <t>SPS0003881</t>
  </si>
  <si>
    <t>SIL RODA BLK LUAR V22</t>
  </si>
  <si>
    <t>SPS0003882</t>
  </si>
  <si>
    <t>SELANG RADIATOR</t>
  </si>
  <si>
    <t>SPA0003883</t>
  </si>
  <si>
    <t>AIR BLOWER BENZ</t>
  </si>
  <si>
    <t>SPK0003884</t>
  </si>
  <si>
    <t>KRANG ANGIN 1/4</t>
  </si>
  <si>
    <t>SPM0003885</t>
  </si>
  <si>
    <t>MANOMETER JS 10 KG</t>
  </si>
  <si>
    <t>SPD0003886</t>
  </si>
  <si>
    <t>D. NEPEL S/S 3/4</t>
  </si>
  <si>
    <t>SPB0003887</t>
  </si>
  <si>
    <t>BALLVA ISANO 3/4</t>
  </si>
  <si>
    <t>KATROL 1 TON + RANTE</t>
  </si>
  <si>
    <t>AMPLAS (400")</t>
  </si>
  <si>
    <t>DRAIN COOK FUSO FIGHTER</t>
  </si>
  <si>
    <t>SPT0003891</t>
  </si>
  <si>
    <t>TROMOL DPN FIGHTER PS190 MC 828459</t>
  </si>
  <si>
    <t>OLI REXTRON API SN 10W-40</t>
  </si>
  <si>
    <t>SPC0003893</t>
  </si>
  <si>
    <t>CHEK VALVE MC 837932 PS190</t>
  </si>
  <si>
    <t>R/K AIR MASTER 9323-3633 PS-220/GANJO/BM</t>
  </si>
  <si>
    <t>BNB0003895</t>
  </si>
  <si>
    <t>BL MICELIN 750-16SET</t>
  </si>
  <si>
    <t>TURBO CHARGER LOHAN J08C</t>
  </si>
  <si>
    <t>SPP0003897</t>
  </si>
  <si>
    <t>PER TSS NO 2</t>
  </si>
  <si>
    <t>BOHLAM TANCAP BESAR 24V 5W</t>
  </si>
  <si>
    <t>BOHLAM TANCAP KECIL 24V</t>
  </si>
  <si>
    <t>BOHLAM TANCAP BESAR 12V 5W</t>
  </si>
  <si>
    <t>BHO0003902</t>
  </si>
  <si>
    <t>OLI POWER STERRING</t>
  </si>
  <si>
    <t>SPR0003903</t>
  </si>
  <si>
    <t>R/K MASTER KOPLING 32181 2</t>
  </si>
  <si>
    <t>SPR0003904</t>
  </si>
  <si>
    <t>R/K MASTER KOPLING SK 32671 2</t>
  </si>
  <si>
    <t>SPV0003905</t>
  </si>
  <si>
    <t>VANBELT MH 012025</t>
  </si>
  <si>
    <t>SPF0003906</t>
  </si>
  <si>
    <t>FILTER SOLAR ( 78110 ) TOYOTA DYNA 2008</t>
  </si>
  <si>
    <t>SPK0003907</t>
  </si>
  <si>
    <t>KIT CALPER 3534-00400</t>
  </si>
  <si>
    <t>SPO0003908</t>
  </si>
  <si>
    <t>OLI SEAL RODA BLK LUAR</t>
  </si>
  <si>
    <t>SPK0003909</t>
  </si>
  <si>
    <t>KAMPAS REM DPN L300</t>
  </si>
  <si>
    <t>BHV0003910</t>
  </si>
  <si>
    <t>VELG R13 MTS COLT T</t>
  </si>
  <si>
    <t>KABIN 26</t>
  </si>
  <si>
    <t>VEK0003912</t>
  </si>
  <si>
    <t>KABIN 36</t>
  </si>
  <si>
    <t>R/K AIR MASTER RF8 BUILD-UP</t>
  </si>
  <si>
    <t>BNB0003914</t>
  </si>
  <si>
    <t>BL JET MILES 1000-20</t>
  </si>
  <si>
    <t>BNB0003915</t>
  </si>
  <si>
    <t>BL TECHKING 1000-20</t>
  </si>
  <si>
    <t>BNB0003916</t>
  </si>
  <si>
    <t>BL JET STUFF 1000-20</t>
  </si>
  <si>
    <t>BNB0003917</t>
  </si>
  <si>
    <t>BL AMBERSTONE1000-20</t>
  </si>
  <si>
    <t>BNB0003918</t>
  </si>
  <si>
    <t>BL GT 1000-20</t>
  </si>
  <si>
    <t>AS RODA GIGA</t>
  </si>
  <si>
    <t>KAMPAS REM DPN ISUZU GIGA 16-88310-495-0</t>
  </si>
  <si>
    <t>BNB0003921</t>
  </si>
  <si>
    <t>BL 700-16 (VULK)</t>
  </si>
  <si>
    <t>SPK0003922</t>
  </si>
  <si>
    <t>KUNCI RODA 19 MIL</t>
  </si>
  <si>
    <t>VEK0003923</t>
  </si>
  <si>
    <t>KABIN 2</t>
  </si>
  <si>
    <t>SPK0003924</t>
  </si>
  <si>
    <t>KANCINGAN DISC BRAKE</t>
  </si>
  <si>
    <t>SPF0003925</t>
  </si>
  <si>
    <t>FUSE BOX KF-S</t>
  </si>
  <si>
    <t>SPK0003926</t>
  </si>
  <si>
    <t>KABEL HAND REM DPN L300</t>
  </si>
  <si>
    <t>SPC0003927</t>
  </si>
  <si>
    <t>CEPET MULDING</t>
  </si>
  <si>
    <t>KABIN 17</t>
  </si>
  <si>
    <t>SPS0003929</t>
  </si>
  <si>
    <t>SAKLAR</t>
  </si>
  <si>
    <t>SPL0003930</t>
  </si>
  <si>
    <t>LAMPU LED</t>
  </si>
  <si>
    <t>SPL0003931</t>
  </si>
  <si>
    <t>LAMPU STOP BULAT</t>
  </si>
  <si>
    <t>SPK0003932</t>
  </si>
  <si>
    <t>KQL 10-03</t>
  </si>
  <si>
    <t>SPK0003933</t>
  </si>
  <si>
    <t>KQY 10-03</t>
  </si>
  <si>
    <t>BHO0003934</t>
  </si>
  <si>
    <t>OLI REXTRON API SN/GF 5 5W-30</t>
  </si>
  <si>
    <t>VEK0003935</t>
  </si>
  <si>
    <t>KABIN 28</t>
  </si>
  <si>
    <t>PACKING CYLINDER HEAD J08C LOHAN E0090</t>
  </si>
  <si>
    <t>BHA0003937</t>
  </si>
  <si>
    <t>ACCU GS 55 D26 R N50Z</t>
  </si>
  <si>
    <t>BNB0003938</t>
  </si>
  <si>
    <t>BL KUNLUN 8.25-16</t>
  </si>
  <si>
    <t>SPK0003939</t>
  </si>
  <si>
    <t>KAWAT LAS MIX 0,8 MM</t>
  </si>
  <si>
    <t>PANEL PINTU LOHAN KIRI ASLI 67002-E0020L</t>
  </si>
  <si>
    <t>BEARING RODA 32218JR BEKAS</t>
  </si>
  <si>
    <t>TUTUP AS RODA BLKG TRUNION BAG LUAR</t>
  </si>
  <si>
    <t>KABIN 9</t>
  </si>
  <si>
    <t>SPS0003944</t>
  </si>
  <si>
    <t>STOP LAMP ASSY L300</t>
  </si>
  <si>
    <t>SPL0003945</t>
  </si>
  <si>
    <t>LAMPU BEMPER ASSY L300</t>
  </si>
  <si>
    <t>SPK0003946</t>
  </si>
  <si>
    <t>KARET BOSPER PTH ASLI</t>
  </si>
  <si>
    <t>SPL0003947</t>
  </si>
  <si>
    <t>LAHER 32206 NSK</t>
  </si>
  <si>
    <t>SPL0003948</t>
  </si>
  <si>
    <t>LAHER 32208 NSK</t>
  </si>
  <si>
    <t>SPL0003949</t>
  </si>
  <si>
    <t>LAHER 30211J NSK</t>
  </si>
  <si>
    <t>SPL0003950</t>
  </si>
  <si>
    <t>LAHER 30212J NSK</t>
  </si>
  <si>
    <t>SPP0003951</t>
  </si>
  <si>
    <t>PIPE AS RODA PS</t>
  </si>
  <si>
    <t>SPS0003952</t>
  </si>
  <si>
    <t>SIL REM BLK PS SKN</t>
  </si>
  <si>
    <t>R/K AIR DRYER 44086-1100 LOHAN</t>
  </si>
  <si>
    <t>SWITH KOMBINASI LAMPU FUSO</t>
  </si>
  <si>
    <t>SPK0003955</t>
  </si>
  <si>
    <t>KQL 12-04</t>
  </si>
  <si>
    <t>SPK0003956</t>
  </si>
  <si>
    <t>KQL 12-03</t>
  </si>
  <si>
    <t>SPK0003957</t>
  </si>
  <si>
    <t>KQL 10-02</t>
  </si>
  <si>
    <t>SPK0003958</t>
  </si>
  <si>
    <t>KQH 12-04</t>
  </si>
  <si>
    <t>SPK0003959</t>
  </si>
  <si>
    <t>KIPAS RADIATOR</t>
  </si>
  <si>
    <t>SPS0003960</t>
  </si>
  <si>
    <t>SELANG UDARA</t>
  </si>
  <si>
    <t>SPV0003961</t>
  </si>
  <si>
    <t>VOLMETER 500V</t>
  </si>
  <si>
    <t>SPK0003962</t>
  </si>
  <si>
    <t>KARET BLK</t>
  </si>
  <si>
    <t>SPK0003963</t>
  </si>
  <si>
    <t>KONTAK T200 CRS</t>
  </si>
  <si>
    <t>SPF0003964</t>
  </si>
  <si>
    <t>FUSE BOX KF-S CRS</t>
  </si>
  <si>
    <t>TERPAL PLASTIK A15 SALUR 4 X 5</t>
  </si>
  <si>
    <t>SPT0003966</t>
  </si>
  <si>
    <t>TIE ROD PTH 555 JP</t>
  </si>
  <si>
    <t>SPT0003967</t>
  </si>
  <si>
    <t>TABUNG RADIATOR</t>
  </si>
  <si>
    <t>SPL0003968</t>
  </si>
  <si>
    <t>LAHER RODA BLK PTH JP</t>
  </si>
  <si>
    <t>SPK0003969</t>
  </si>
  <si>
    <t>KANCING LAHER PTH ASB</t>
  </si>
  <si>
    <t>SPP0003970</t>
  </si>
  <si>
    <t>PAKU KAMPAS ASLI</t>
  </si>
  <si>
    <t>SPS0003971</t>
  </si>
  <si>
    <t>SWIR ATREK</t>
  </si>
  <si>
    <t>SPB0003972</t>
  </si>
  <si>
    <t>BALL JOINT ATS PTH ASLI</t>
  </si>
  <si>
    <t>SPB0003973</t>
  </si>
  <si>
    <t>BALL JOINT BWH PTH ASLI</t>
  </si>
  <si>
    <t>SPR0003974</t>
  </si>
  <si>
    <t>RALCK END PTH ASLI</t>
  </si>
  <si>
    <t>SPB0003975</t>
  </si>
  <si>
    <t>BOS SAYAP ATAS ASLI</t>
  </si>
  <si>
    <t>SPB0003976</t>
  </si>
  <si>
    <t>BOS SAYAP BWH</t>
  </si>
  <si>
    <t>SPL0003977</t>
  </si>
  <si>
    <t>LAHER DPN LUAR PTH NSK</t>
  </si>
  <si>
    <t>SPL0003978</t>
  </si>
  <si>
    <t>LAHER DPN DLM PTH NSK</t>
  </si>
  <si>
    <t>SPS0003979</t>
  </si>
  <si>
    <t>SIL RODA DPN ASLI</t>
  </si>
  <si>
    <t>SPP0003980</t>
  </si>
  <si>
    <t>PEN ROD TRARK</t>
  </si>
  <si>
    <t>SPK0003981</t>
  </si>
  <si>
    <t>KARET STABIL S/P</t>
  </si>
  <si>
    <t>SPD0003982</t>
  </si>
  <si>
    <t>DISC PAD PTH ASLI</t>
  </si>
  <si>
    <t>SPK0003983</t>
  </si>
  <si>
    <t>KAMPAS REM BLK ASLI</t>
  </si>
  <si>
    <t>SPS0003984</t>
  </si>
  <si>
    <t>SHOCK BEKER DPN ASLI GAS</t>
  </si>
  <si>
    <t>SPS0003985</t>
  </si>
  <si>
    <t>SHOCK BEKER  BLK ASLI GAS</t>
  </si>
  <si>
    <t>SPS0003986</t>
  </si>
  <si>
    <t>SIL REM BLK</t>
  </si>
  <si>
    <t>SPR0003987</t>
  </si>
  <si>
    <t>RING STABIL</t>
  </si>
  <si>
    <t>SPS0003988</t>
  </si>
  <si>
    <t>STOPER DPN PUTIH</t>
  </si>
  <si>
    <t>PAD INSTRUMEN PANEL MB 722120 L300</t>
  </si>
  <si>
    <t>PAD STERING WHEEL MB  701560 L300</t>
  </si>
  <si>
    <t>EXTENSION HOUSING MD 703742 L300</t>
  </si>
  <si>
    <t>BHA0003992</t>
  </si>
  <si>
    <t>ACCU INCOE NS402L</t>
  </si>
  <si>
    <t>TABUNG AIR RADIATOR MB 605444 L300</t>
  </si>
  <si>
    <t>SUNVISOR MB 152678 L300/TH1995</t>
  </si>
  <si>
    <t>BUSHING ARM BAWAH L300 02510-60430</t>
  </si>
  <si>
    <t>KACA SPION KABIN (TENGAH) L300</t>
  </si>
  <si>
    <t>LAMPU PLAT NOMOR L300/1995</t>
  </si>
  <si>
    <t>JOINT KOPEL 44MM PS190</t>
  </si>
  <si>
    <t>PALANGAN SATELIT MC 804837 PS190</t>
  </si>
  <si>
    <t>RING GIGI SATELIT KECIL PS190</t>
  </si>
  <si>
    <t>RING GIGI SATELIT BESAR PS190</t>
  </si>
  <si>
    <t>BEARING UJUNG PINIOM FUSO 0824/23</t>
  </si>
  <si>
    <t>MASTER KOPLING ATAS PS190 ME 625257</t>
  </si>
  <si>
    <t>OLI SEAL PINION FUSO FIGHTER/6D16 AA8076</t>
  </si>
  <si>
    <t>SPK0004005</t>
  </si>
  <si>
    <t>KABEL HAND REM BLK PTH ASLI</t>
  </si>
  <si>
    <t>SPK0004006</t>
  </si>
  <si>
    <t>KARPET LANTAI L038</t>
  </si>
  <si>
    <t>SPS0004007</t>
  </si>
  <si>
    <t>SUNVISOR L300 RH</t>
  </si>
  <si>
    <t>SPK0004008</t>
  </si>
  <si>
    <t>KANCINGAN JOK L300</t>
  </si>
  <si>
    <t>SPS0004009</t>
  </si>
  <si>
    <t>SPION DLM L300</t>
  </si>
  <si>
    <t>SPL0004010</t>
  </si>
  <si>
    <t>LAMPU PLAT NOMER ASLI</t>
  </si>
  <si>
    <t>SPK0004011</t>
  </si>
  <si>
    <t>KQL 12.00</t>
  </si>
  <si>
    <t>SPR0004012</t>
  </si>
  <si>
    <t>RANTAI 3/16</t>
  </si>
  <si>
    <t>SPB0004013</t>
  </si>
  <si>
    <t>BEARING RODA 32217JR BEKAS</t>
  </si>
  <si>
    <t>SPS0004014</t>
  </si>
  <si>
    <t>SELONGSONG SPIRAL BSR</t>
  </si>
  <si>
    <t>SPA0004015</t>
  </si>
  <si>
    <t>ANTENA RADIO</t>
  </si>
  <si>
    <t>SPK0004016</t>
  </si>
  <si>
    <t>KUPINGAN BEMPER CANTER RH</t>
  </si>
  <si>
    <t>SPS0004017</t>
  </si>
  <si>
    <t>SLANG HAWA PS PJ ASLI</t>
  </si>
  <si>
    <t>SPT0004018</t>
  </si>
  <si>
    <t>TIE ROD CANTER ASLI</t>
  </si>
  <si>
    <t>SPV0004019</t>
  </si>
  <si>
    <t>VBELT CANTER ASLI</t>
  </si>
  <si>
    <t>SPK0004020</t>
  </si>
  <si>
    <t>KRESCOPER HELP PS ASLI</t>
  </si>
  <si>
    <t>SPS0004021</t>
  </si>
  <si>
    <t>STOPER HELP PS ASLI</t>
  </si>
  <si>
    <t>SPT0004022</t>
  </si>
  <si>
    <t>TUTUP RADIATOR KEZ</t>
  </si>
  <si>
    <t>PANEL DEPAN 6D15/16/FN527/FM517</t>
  </si>
  <si>
    <t>BNB0004024</t>
  </si>
  <si>
    <t>BS 1100-20</t>
  </si>
  <si>
    <t>BNB0004025</t>
  </si>
  <si>
    <t>BL DUNLOP 195/14</t>
  </si>
  <si>
    <t>BNB0004026</t>
  </si>
  <si>
    <t>BL MICELIN 185/14</t>
  </si>
  <si>
    <t>SPS0004027</t>
  </si>
  <si>
    <t>SIL RODA DPN PS</t>
  </si>
  <si>
    <t>SPB0004028</t>
  </si>
  <si>
    <t>BAUT 14 4 CM</t>
  </si>
  <si>
    <t>SPB0004029</t>
  </si>
  <si>
    <t>BAUT 14 8CM</t>
  </si>
  <si>
    <t>SPC0004030</t>
  </si>
  <si>
    <t>COUPLER 40 DM</t>
  </si>
  <si>
    <t>SPC0004031</t>
  </si>
  <si>
    <t>COUPLER 20 PH</t>
  </si>
  <si>
    <t>SPB0004032</t>
  </si>
  <si>
    <t>BOLT CUSHION RUBBER 18-94121 025-2</t>
  </si>
  <si>
    <t>SPW0004033</t>
  </si>
  <si>
    <t>WASHER TR54 10-91614 810-0</t>
  </si>
  <si>
    <t>SPW0004034</t>
  </si>
  <si>
    <t>WASHER P160 18-97037 993-A</t>
  </si>
  <si>
    <t>SPC0004035</t>
  </si>
  <si>
    <t>CUSHION RUBB N01 18-94368 398-A</t>
  </si>
  <si>
    <t>SPR0004036</t>
  </si>
  <si>
    <t>RUBBER CHUSION P160 18-94368 399-A</t>
  </si>
  <si>
    <t>SPR0004037</t>
  </si>
  <si>
    <t>RUBBER CHUSION P160 18-97957 473-A</t>
  </si>
  <si>
    <t>SPW0004038</t>
  </si>
  <si>
    <t>WASHER MT 18-94416 693-0</t>
  </si>
  <si>
    <t>SPC0004039</t>
  </si>
  <si>
    <t>CAB MT RUB NO2 18-97027 925-0</t>
  </si>
  <si>
    <t>SPC0004040</t>
  </si>
  <si>
    <t>CAB MT RUB NO1 18-97027 926-0</t>
  </si>
  <si>
    <t>SPP0004041</t>
  </si>
  <si>
    <t>PIECE DIST MTG RUBBER 18-94223 171-A</t>
  </si>
  <si>
    <t>SPR0004042</t>
  </si>
  <si>
    <t>RUBBER CHUSION P160 18-97957 471-A</t>
  </si>
  <si>
    <t>SPL0004043</t>
  </si>
  <si>
    <t>LONJOR PIPA MEDIUM A</t>
  </si>
  <si>
    <t>BHL0004044</t>
  </si>
  <si>
    <t>LONJOR PIPA KOTAK 40X40X12</t>
  </si>
  <si>
    <t>SPB0004045</t>
  </si>
  <si>
    <t>BEARING 30312JR</t>
  </si>
  <si>
    <t>SPB0004046</t>
  </si>
  <si>
    <t>BRACKET PLAT</t>
  </si>
  <si>
    <t>SPV0004047</t>
  </si>
  <si>
    <t>V.RING S/S 1/2X3/4</t>
  </si>
  <si>
    <t>SPS0004048</t>
  </si>
  <si>
    <t>SOK 5/5 1/2</t>
  </si>
  <si>
    <t>SPK0004049</t>
  </si>
  <si>
    <t>KABEL HAND REM YALEGDP25RK</t>
  </si>
  <si>
    <t>SPR0004050</t>
  </si>
  <si>
    <t>RUMAH KING PEN (INTERMEDIA)</t>
  </si>
  <si>
    <t>SPP0004051</t>
  </si>
  <si>
    <t>PIN KECIL</t>
  </si>
  <si>
    <t>SPP0004052</t>
  </si>
  <si>
    <t>PIN BESAR</t>
  </si>
  <si>
    <t>SPB0004053</t>
  </si>
  <si>
    <t>BALL JOINT</t>
  </si>
  <si>
    <t>PER HELPER NO.1 KN-092-H FE74</t>
  </si>
  <si>
    <t>OLI DELTRON 5W-40 (DRUM)</t>
  </si>
  <si>
    <t>MASTER CYLBRAKE 2310LOHANFL235 284-02014</t>
  </si>
  <si>
    <t>KARET STOPER DEPAN MC 110180 FE73</t>
  </si>
  <si>
    <t>PEN PER DEPAN FE73 ENGKEL</t>
  </si>
  <si>
    <t>PEN PER BLK FE73 ENGKEL</t>
  </si>
  <si>
    <t>BUSHING PEN PER DPN PS190/FE73</t>
  </si>
  <si>
    <t>SPS0004061</t>
  </si>
  <si>
    <t>SELONGSONG GARDAN FG</t>
  </si>
  <si>
    <t>BHS0004062</t>
  </si>
  <si>
    <t>SLIWER BS 500-8</t>
  </si>
  <si>
    <t>BNB0004063</t>
  </si>
  <si>
    <t>BS B250 185/70-14</t>
  </si>
  <si>
    <t>SPEDOMETER FG235</t>
  </si>
  <si>
    <t>BND0004065</t>
  </si>
  <si>
    <t>DUNDUNAN 185-14</t>
  </si>
  <si>
    <t>BND0004066</t>
  </si>
  <si>
    <t>DC 8.25-16</t>
  </si>
  <si>
    <t>DEKRUP 14" PK215</t>
  </si>
  <si>
    <t>CABLE REM TANGAN COLT DIESEL MB162513</t>
  </si>
  <si>
    <t>SPB0004069</t>
  </si>
  <si>
    <t>BENDIK STATER ME 701637 COLT DIESEL</t>
  </si>
  <si>
    <t>TUTUP OLI MESIN L300/PS100/COLT DIESEL</t>
  </si>
  <si>
    <t>MASTER KOP BWH MB 602333</t>
  </si>
  <si>
    <t>SPR0004072</t>
  </si>
  <si>
    <t>RODA ONLY 8"</t>
  </si>
  <si>
    <t>SPB0004073</t>
  </si>
  <si>
    <t>BOURING 6026</t>
  </si>
  <si>
    <t>BND0004074</t>
  </si>
  <si>
    <t>DUNDUNAN 900-20 GT</t>
  </si>
  <si>
    <t>SPJ0004076</t>
  </si>
  <si>
    <t>JS STANG RIVET 347-043</t>
  </si>
  <si>
    <t>SPG0004077</t>
  </si>
  <si>
    <t>GIGI BENDIK PS</t>
  </si>
  <si>
    <t>BHV0004078</t>
  </si>
  <si>
    <t>VELG R10 MM 35 HINO DUTRO</t>
  </si>
  <si>
    <t>KAMPAS REM BLK 6-88310385-0 ISUZU</t>
  </si>
  <si>
    <t>SEPATU KAMPAS REM BLK FG-235/FM260</t>
  </si>
  <si>
    <t>TALI KIPAS (FAN BELT) 9 PK 1270</t>
  </si>
  <si>
    <t>OLI VERSNELENG +  OLI ADDITIVE</t>
  </si>
  <si>
    <t>SPS0004083</t>
  </si>
  <si>
    <t>SWIT OLI DENSO</t>
  </si>
  <si>
    <t>SPL0004084</t>
  </si>
  <si>
    <t>LAMPU FLAVOR</t>
  </si>
  <si>
    <t>SPW0004085</t>
  </si>
  <si>
    <t>W/STRIP RR DOOR RH PTH 8-94384-659-0</t>
  </si>
  <si>
    <t>SPW0004086</t>
  </si>
  <si>
    <t>W/STRIP RR DOOR LH PTH 8-94384-660-0</t>
  </si>
  <si>
    <t>SPS0004087</t>
  </si>
  <si>
    <t>SOK HESS BESAR SEBELAH</t>
  </si>
  <si>
    <t>SPP0004088</t>
  </si>
  <si>
    <t>PACK KNLPT OVAL PTH23 66.12170008A</t>
  </si>
  <si>
    <t>SPL0004089</t>
  </si>
  <si>
    <t>LAMPU PLAFON PTH 8-97004-959-249</t>
  </si>
  <si>
    <t>SPC0004090</t>
  </si>
  <si>
    <t>CAR LOKS SET PTH25 8-97151-124-0</t>
  </si>
  <si>
    <t>SPR0004091</t>
  </si>
  <si>
    <t>REP KIT CNTRAL REM PTH 8-97071-803-10</t>
  </si>
  <si>
    <t>SPL0004092</t>
  </si>
  <si>
    <t>LMPU PLAT NO T[IS PTH 8-94499-927-9</t>
  </si>
  <si>
    <t>SPP0004093</t>
  </si>
  <si>
    <t>PLATE TRADE SILL RR PTH 8-97023-128-0</t>
  </si>
  <si>
    <t>SPW0004094</t>
  </si>
  <si>
    <t>W/STRIP BACK DOOR PTH 8-94366-195-0</t>
  </si>
  <si>
    <t>SPC0004095</t>
  </si>
  <si>
    <t>CLIP F GRILLE PTH 255.2556/CLFG-10</t>
  </si>
  <si>
    <t>SPR0004096</t>
  </si>
  <si>
    <t>REG.WIN+MTR RH PTH 3-40003-2552-8</t>
  </si>
  <si>
    <t>SPH0004097</t>
  </si>
  <si>
    <t>HANDLE MANGK OVL 8-97196-884-9</t>
  </si>
  <si>
    <t>SPH0004098</t>
  </si>
  <si>
    <t>HANDLE OUT RH SIDE P165 8-97072-484-0</t>
  </si>
  <si>
    <t>SPH0004099</t>
  </si>
  <si>
    <t>HANDLE OUT SIDE LH P165 8-97072-485-0</t>
  </si>
  <si>
    <t>SPW0004100</t>
  </si>
  <si>
    <t>WAIST SEAL DR RH OUT PTH 8-94384-665-7</t>
  </si>
  <si>
    <t>SPW0004101</t>
  </si>
  <si>
    <t>WAIST SEAL DR LH OUT PTH 8-94384-666-7</t>
  </si>
  <si>
    <t>SPW0004102</t>
  </si>
  <si>
    <t>WAIST SEAL DR LH IN PTH 8-94384-670-7</t>
  </si>
  <si>
    <t>SPW0004103</t>
  </si>
  <si>
    <t>WAIST SEAL DR RH IN PTH 8-94384-669-7</t>
  </si>
  <si>
    <t>SPD0004104</t>
  </si>
  <si>
    <t>DOOR LOCK 'OEM" PTH23 8-94366-399-9</t>
  </si>
  <si>
    <t>SPD0004105</t>
  </si>
  <si>
    <t>DOOR LOCK 'OEM" PTH23 8-94366-400-9</t>
  </si>
  <si>
    <t>SPB0004106</t>
  </si>
  <si>
    <t>BUMPER SIDE BACK PTH 2-00003-054-0</t>
  </si>
  <si>
    <t>SPK0004107</t>
  </si>
  <si>
    <t>KARET FOT STEP RR PTH 3-40003-711-0</t>
  </si>
  <si>
    <t>SPF0004108</t>
  </si>
  <si>
    <t>FLYWHEEL/RODA GILA 14" E0110</t>
  </si>
  <si>
    <t>SPP0004109</t>
  </si>
  <si>
    <t>PLAT KOPLING  14" AK/RK-1J</t>
  </si>
  <si>
    <t>SPD0004110</t>
  </si>
  <si>
    <t>DEKRUP 14" AK3HR/RK-1J</t>
  </si>
  <si>
    <t>SPD0004111</t>
  </si>
  <si>
    <t>DRUGLAHER TK65</t>
  </si>
  <si>
    <t>BHV0004113</t>
  </si>
  <si>
    <t>VELG R16 MM35 HINO DUTRO</t>
  </si>
  <si>
    <t>FILTER SOLAR ATAS MX 914625 FJ2523</t>
  </si>
  <si>
    <t>SPD0004115</t>
  </si>
  <si>
    <t>DOORTRIM TGH RH 8-97957-304-9</t>
  </si>
  <si>
    <t>SPD0004116</t>
  </si>
  <si>
    <t>DOORTRIM TGH LH 8-97957-305-9</t>
  </si>
  <si>
    <t>SPD0004117</t>
  </si>
  <si>
    <t>DOORTRIM FR RH 8-97957-955-9</t>
  </si>
  <si>
    <t>SPD0004118</t>
  </si>
  <si>
    <t>DOORTRIM FR LH 8-97957-956-9</t>
  </si>
  <si>
    <t>SPR0004119</t>
  </si>
  <si>
    <t>RETENG RR RH 8-94352-004-0</t>
  </si>
  <si>
    <t>SPR0004120</t>
  </si>
  <si>
    <t>RETENG RR LH 8-94352-005-0</t>
  </si>
  <si>
    <t>SPR0004121</t>
  </si>
  <si>
    <t>RETENG FR RH 3-40004-303-0</t>
  </si>
  <si>
    <t>SPR0004122</t>
  </si>
  <si>
    <t>RETENG FR LH 3-40004-304-0</t>
  </si>
  <si>
    <t>SPP0004123</t>
  </si>
  <si>
    <t>PLATE TRAD B/DOOR 8-94385-351-0</t>
  </si>
  <si>
    <t>SPT0004124</t>
  </si>
  <si>
    <t>TRADE PLATE SILLF 8-94366-940-0</t>
  </si>
  <si>
    <t>SPR0004125</t>
  </si>
  <si>
    <t>REPAIR KIT 5-87831-659-0</t>
  </si>
  <si>
    <t>SPS0004126</t>
  </si>
  <si>
    <t>SWICT CENTRAL P/W 39.HWI-035R</t>
  </si>
  <si>
    <t>SPG0004127</t>
  </si>
  <si>
    <t>GRILLE RADIATOR 8-97131-476-0A</t>
  </si>
  <si>
    <t>SPS0004128</t>
  </si>
  <si>
    <t>SWICTH P/W 39.HWI-036L</t>
  </si>
  <si>
    <t>SPK0004129</t>
  </si>
  <si>
    <t>KARET PINTU FR RH 8-94366-395-0</t>
  </si>
  <si>
    <t>SPK0004130</t>
  </si>
  <si>
    <t>KARET PINTU FR LH 8-94366-396-0</t>
  </si>
  <si>
    <t>SPW0004131</t>
  </si>
  <si>
    <t>WAIST/ LIST PNT RH OUT 8-94366-401-7</t>
  </si>
  <si>
    <t>SPW0004132</t>
  </si>
  <si>
    <t>WAIST/ LIST PNT LH OUT 8-94366-402-7</t>
  </si>
  <si>
    <t>SPW0004133</t>
  </si>
  <si>
    <t>WAIST/ LIST PNT RH IN 8-94366-403-7</t>
  </si>
  <si>
    <t>SPW0004134</t>
  </si>
  <si>
    <t>WAIST/ LIST PNT LH IN 8-94366-404-7</t>
  </si>
  <si>
    <t>SPK0004135</t>
  </si>
  <si>
    <t>KRESKOPER PTH 25GMB</t>
  </si>
  <si>
    <t>SPS0004136</t>
  </si>
  <si>
    <t>SIL VER BLK ASLI</t>
  </si>
  <si>
    <t>SPD0004137</t>
  </si>
  <si>
    <t>DUOBLE TIPE 3M</t>
  </si>
  <si>
    <t>SPF0004138</t>
  </si>
  <si>
    <t>FILTER SOLAR PIH</t>
  </si>
  <si>
    <t>SPN0004139</t>
  </si>
  <si>
    <t>NOXZEL WIPER</t>
  </si>
  <si>
    <t>SPT0004140</t>
  </si>
  <si>
    <t>TALI KIPAS  PIH</t>
  </si>
  <si>
    <t>SPS0004141</t>
  </si>
  <si>
    <t>STROK PER 37CM</t>
  </si>
  <si>
    <t>SPS0004142</t>
  </si>
  <si>
    <t>STROK PER 42CM</t>
  </si>
  <si>
    <t>SPK0004143</t>
  </si>
  <si>
    <t>KABEL RELLY 2L+3R</t>
  </si>
  <si>
    <t>SPR0004144</t>
  </si>
  <si>
    <t>RELLY HELLA K4</t>
  </si>
  <si>
    <t>SPR0004145</t>
  </si>
  <si>
    <t>RELLY HELLA K5</t>
  </si>
  <si>
    <t>SPF0004146</t>
  </si>
  <si>
    <t>FILTER OLI PIH</t>
  </si>
  <si>
    <t>SPH0004147</t>
  </si>
  <si>
    <t>HANDEL DLM PIH</t>
  </si>
  <si>
    <t>SPB0004148</t>
  </si>
  <si>
    <t>BAUT BEMPER</t>
  </si>
  <si>
    <t>SPK0004149</t>
  </si>
  <si>
    <t>KUPINGAN BEMPER</t>
  </si>
  <si>
    <t>SPP0004150</t>
  </si>
  <si>
    <t>PIPI</t>
  </si>
  <si>
    <t>SPH0004151</t>
  </si>
  <si>
    <t>HANDEL LUAR RGS</t>
  </si>
  <si>
    <t>SPS0004152</t>
  </si>
  <si>
    <t>STANG LAS 600A</t>
  </si>
  <si>
    <t>SPD0004153</t>
  </si>
  <si>
    <t>DINAMO WIPER KACA ONLY 24V LOHAN</t>
  </si>
  <si>
    <t>SPF0004154</t>
  </si>
  <si>
    <t>FILTER OLI NKR66 6-97247-514-0A</t>
  </si>
  <si>
    <t>SPF0004155</t>
  </si>
  <si>
    <t>FILTER SOLAR NKR71 8-97172-549-0</t>
  </si>
  <si>
    <t>SPP0004156</t>
  </si>
  <si>
    <t>PER NO.2 NKR71 28.IZ-115H-2</t>
  </si>
  <si>
    <t>SPP0004157</t>
  </si>
  <si>
    <t>PER FR NO.4 NKR71 28.IZ-0040-4</t>
  </si>
  <si>
    <t>SPF0004158</t>
  </si>
  <si>
    <t>FOOT STEP PLAT RR 8-94367-073-256</t>
  </si>
  <si>
    <t>SPR0004159</t>
  </si>
  <si>
    <t>REGULATOR KACA 9.RK-TENGAH L/R</t>
  </si>
  <si>
    <t>SPM0004160</t>
  </si>
  <si>
    <t>MUR KACA SWING 14.KNWC-10600</t>
  </si>
  <si>
    <t>SPC0004161</t>
  </si>
  <si>
    <t>COVER WIPER 8-95560-965-0</t>
  </si>
  <si>
    <t>SPG0004162</t>
  </si>
  <si>
    <t>GROMMET HINGE 8-94480-192-0B</t>
  </si>
  <si>
    <t>SPB0004163</t>
  </si>
  <si>
    <t>BUFFER DOOR UP 8-03468-771-500</t>
  </si>
  <si>
    <t>SPC0004164</t>
  </si>
  <si>
    <t>CLIPE BRAKE PIPE 8-94455-381-0B</t>
  </si>
  <si>
    <t>SPK0004165</t>
  </si>
  <si>
    <t>KABEL ACCELARATOR 8-97188-541-0</t>
  </si>
  <si>
    <t>SPG0004166</t>
  </si>
  <si>
    <t>GRIP ASSIST FR 8-97002-368-0</t>
  </si>
  <si>
    <t>SPR0004167</t>
  </si>
  <si>
    <t>RUBB CUSHION RH 8-97039-189-0</t>
  </si>
  <si>
    <t>SPK0004168</t>
  </si>
  <si>
    <t>KISI-KISI AC LH 8-94388-733-167</t>
  </si>
  <si>
    <t>SPK0004169</t>
  </si>
  <si>
    <t>KISI-KISI AC RH 8-94388-732-167</t>
  </si>
  <si>
    <t>SPK0004170</t>
  </si>
  <si>
    <t>KISI-KISI AC TENGAH 8-94333-730-167</t>
  </si>
  <si>
    <t>SPF0004171</t>
  </si>
  <si>
    <t>FILTER UDARA 6-94334-906-0A</t>
  </si>
  <si>
    <t>SPM0004172</t>
  </si>
  <si>
    <t>MUD COVER 8-94366-931-0</t>
  </si>
  <si>
    <t>SPP0004173</t>
  </si>
  <si>
    <t>PLASTIK TRANS 8-97091-423-8</t>
  </si>
  <si>
    <t>SPS0004174</t>
  </si>
  <si>
    <t>SAKLAR SEN 8-97013-575-8A</t>
  </si>
  <si>
    <t>SPS0004175</t>
  </si>
  <si>
    <t>SWICTH SENSOR "G" 8-94403-289-9</t>
  </si>
  <si>
    <t>SPS0004176</t>
  </si>
  <si>
    <t>SEAT BELT DPN RH 8-97955-709-0</t>
  </si>
  <si>
    <t>SPM0004177</t>
  </si>
  <si>
    <t>MOTOR P/W RH 8-97196-871-326</t>
  </si>
  <si>
    <t>SPR0004178</t>
  </si>
  <si>
    <t>REP KIT CLUTCH 5-87831-081-500</t>
  </si>
  <si>
    <t>SPF0004179</t>
  </si>
  <si>
    <t>FOG LAMP RH 2-11114-295-9</t>
  </si>
  <si>
    <t>SPF0004180</t>
  </si>
  <si>
    <t>FOG LAMP LH 2-11114-294-9</t>
  </si>
  <si>
    <t>SPS0004181</t>
  </si>
  <si>
    <t>SUNVISOR RH 3-10003-344-500</t>
  </si>
  <si>
    <t>SPS0004182</t>
  </si>
  <si>
    <t>SUNVISOR LH 3-10003-345-60</t>
  </si>
  <si>
    <t>SPR0004183</t>
  </si>
  <si>
    <t>REPAIR KIT STR 8-97029-945-0</t>
  </si>
  <si>
    <t>SPL0004184</t>
  </si>
  <si>
    <t>LINK WIPER 8-97261-515-8</t>
  </si>
  <si>
    <t>SPC0004185</t>
  </si>
  <si>
    <t>CEPET KAWAT PINTU</t>
  </si>
  <si>
    <t>KABIN 25</t>
  </si>
  <si>
    <t>SPS0004187</t>
  </si>
  <si>
    <t>SOK&amp;LEMPENG HES BSR SBLH (GARDAN) NISSAN</t>
  </si>
  <si>
    <t>SPS0004188</t>
  </si>
  <si>
    <t>SOK&amp;LEMPENG HES BSR SBLH (GARDAN) LOHAN</t>
  </si>
  <si>
    <t>SPS0004189</t>
  </si>
  <si>
    <t>SOK&amp;LEMPENG HES BSR SBLH (GARDAN) HINO</t>
  </si>
  <si>
    <t>SPS0004190</t>
  </si>
  <si>
    <t>SELANG REM DEPAN 72445 LOHAN</t>
  </si>
  <si>
    <t>SPK0004191</t>
  </si>
  <si>
    <t>KABEL RELLY</t>
  </si>
  <si>
    <t>SPS0004192</t>
  </si>
  <si>
    <t>SELANG VAKUM</t>
  </si>
  <si>
    <t>SPS0004193</t>
  </si>
  <si>
    <t>SELONGSONG KABEL</t>
  </si>
  <si>
    <t>SPK0004194</t>
  </si>
  <si>
    <t>KONDOM</t>
  </si>
  <si>
    <t>FILTER OLI 9-88511-194-0</t>
  </si>
  <si>
    <t>SELANG RAD UP 5-09360-898-7</t>
  </si>
  <si>
    <t>HOSE BY PAS 5-09361-083-0</t>
  </si>
  <si>
    <t>CAMSHAFT NKR 58 8-97014-573-33</t>
  </si>
  <si>
    <t>LINER ONLY 8-97176-717-0B</t>
  </si>
  <si>
    <t>RING PISTON 8-94418-918-0</t>
  </si>
  <si>
    <t>PISTON ASSY 2-97176-648-0</t>
  </si>
  <si>
    <t>BUSHING CONROD 1-12251-027-8</t>
  </si>
  <si>
    <t>PIN PISTON 5-12211-022-8</t>
  </si>
  <si>
    <t>GASKET SET 4BEI/N58 5-87811-996-8</t>
  </si>
  <si>
    <t>SEAL TRANS "JP" 8-97017-350-8</t>
  </si>
  <si>
    <t>SEAL TRANS RR "I" 8-97527-296-8</t>
  </si>
  <si>
    <t>INSERT VALVE IN 1-11715-034-167</t>
  </si>
  <si>
    <t>INSERT KLEP EXH 5-11711-028-167</t>
  </si>
  <si>
    <t>OLI PUMP 8-94114-491-181A</t>
  </si>
  <si>
    <t>VALVE IN TLD56/58 8-97034-379-8</t>
  </si>
  <si>
    <t>VALVE EX TL56 8-97028-707-8</t>
  </si>
  <si>
    <t>TAPPET VALVE 8-1257-003-8</t>
  </si>
  <si>
    <t>FILTER UDARA 6-94156-052-0</t>
  </si>
  <si>
    <t>ENGINE MOUNTING LH 6-97106-759-0</t>
  </si>
  <si>
    <t>HOUSHING THERMO 8-94403-314-8</t>
  </si>
  <si>
    <t>FILTER SOLAR 6-13240-023-0</t>
  </si>
  <si>
    <t>SPRING 9-09742-013-8</t>
  </si>
  <si>
    <t>ENGINE MOUNTING RR 6-94111-903</t>
  </si>
  <si>
    <t>WATER PUMP ASSY TL58 278J211-00605</t>
  </si>
  <si>
    <t>METAL DDK STD 191.M-4547/00</t>
  </si>
  <si>
    <t>DRAG LAKER 307.RCT473</t>
  </si>
  <si>
    <t>METAL JALAN STD 9-12271-608-0</t>
  </si>
  <si>
    <t>METAL BULAN STD 191.T 434/00</t>
  </si>
  <si>
    <t>ENGINE MOUNTING RH 16-97092-068-0</t>
  </si>
  <si>
    <t>BOS HANDLE KIT 291.B-HANDLE</t>
  </si>
  <si>
    <t>DISC CLUTCH 8-97079-521-09</t>
  </si>
  <si>
    <t>COVER CLUTCH 8-97031-759-0A</t>
  </si>
  <si>
    <t>WATER OUTLET 5-13713-048-8</t>
  </si>
  <si>
    <t>SPP0004229</t>
  </si>
  <si>
    <t>PELAMPUNG TANGKI PTH</t>
  </si>
  <si>
    <t>BND0004231</t>
  </si>
  <si>
    <t>DUNDUNAN 700-16 GY</t>
  </si>
  <si>
    <t>SPS0004232</t>
  </si>
  <si>
    <t>SPION PANTHER H1-GRAD</t>
  </si>
  <si>
    <t>SPS0004233</t>
  </si>
  <si>
    <t>SIL WORM STIR FORKLIFT</t>
  </si>
  <si>
    <t>SPS0004234</t>
  </si>
  <si>
    <t>SIL BOM STIR</t>
  </si>
  <si>
    <t>SPK0004235</t>
  </si>
  <si>
    <t>KOPEL STIR FORKLIFT</t>
  </si>
  <si>
    <t>SPS0004236</t>
  </si>
  <si>
    <t>SEAL OLI 100X125X13</t>
  </si>
  <si>
    <t>SPS0004237</t>
  </si>
  <si>
    <t>SEAL OLI 19X32X8</t>
  </si>
  <si>
    <t>SP00004238</t>
  </si>
  <si>
    <t>0RING 3X60</t>
  </si>
  <si>
    <t>SPS0004239</t>
  </si>
  <si>
    <t>SEAL OLI 26X38X7</t>
  </si>
  <si>
    <t>SPS0004240</t>
  </si>
  <si>
    <t>SEAL PISTON 40X50X4,3</t>
  </si>
  <si>
    <t>SPS0004241</t>
  </si>
  <si>
    <t>SEAL HYD 22X30X5</t>
  </si>
  <si>
    <t>SPS0004242</t>
  </si>
  <si>
    <t>SEAL DUST 22X34X6/9</t>
  </si>
  <si>
    <t>SPO0004243</t>
  </si>
  <si>
    <t>O RING 3X45</t>
  </si>
  <si>
    <t>SPK0004244</t>
  </si>
  <si>
    <t>KRIS KOPEL 8T1540JP</t>
  </si>
  <si>
    <t>SPP0004245</t>
  </si>
  <si>
    <t>POWER SKRING FORKLIFT</t>
  </si>
  <si>
    <t>BHA0004246</t>
  </si>
  <si>
    <t>ACCU INCOE NS60</t>
  </si>
  <si>
    <t>BNB0004247</t>
  </si>
  <si>
    <t>BL 825.16 (VULK)</t>
  </si>
  <si>
    <t>KABIN 10</t>
  </si>
  <si>
    <t>SPC0004249</t>
  </si>
  <si>
    <t>CEPET HARBOT</t>
  </si>
  <si>
    <t>CROWNWHEEL 6X35 DUTRO 125LT</t>
  </si>
  <si>
    <t>BHA0004251</t>
  </si>
  <si>
    <t>ACCU INCOE NS40Z</t>
  </si>
  <si>
    <t>OLI SEAL PINION 11039 DUTRO 130MD</t>
  </si>
  <si>
    <t>SPR0004253</t>
  </si>
  <si>
    <t>RING GIGI BOLU KECIL 37010 DUTRO 130</t>
  </si>
  <si>
    <t>SPR0004254</t>
  </si>
  <si>
    <t>RING GIGI BOLU BESAR 1500 DUTRO</t>
  </si>
  <si>
    <t>BEARING PINION SAMPING 30211 JR-1</t>
  </si>
  <si>
    <t>BEARING PINION 30309 DJ DUTRO 130MD</t>
  </si>
  <si>
    <t>BEARING PINION 30310 DJ DUTRO 130MD</t>
  </si>
  <si>
    <t>SPS0004258</t>
  </si>
  <si>
    <t>SIKU 40 X 4 B</t>
  </si>
  <si>
    <t>SPM0004259</t>
  </si>
  <si>
    <t>METAL JLN 0.50 ABA1 191.R-434/4634</t>
  </si>
  <si>
    <t>SPM0004260</t>
  </si>
  <si>
    <t>METAL DDK0.25 ABC2 191.M-4631/01</t>
  </si>
  <si>
    <t>SPT0004261</t>
  </si>
  <si>
    <t>TAPET 13751-87304</t>
  </si>
  <si>
    <t>HINO 1</t>
  </si>
  <si>
    <t>HINO 2</t>
  </si>
  <si>
    <t>HINO 3</t>
  </si>
  <si>
    <t>SPP0004265</t>
  </si>
  <si>
    <t>P MED A 1 1/4</t>
  </si>
  <si>
    <t>SPM0004266</t>
  </si>
  <si>
    <t>METAL 4BE</t>
  </si>
  <si>
    <t>SPL0004267</t>
  </si>
  <si>
    <t>LINER H461-87305-030</t>
  </si>
  <si>
    <t>SPP0004268</t>
  </si>
  <si>
    <t>PISTON 13101-37326-02</t>
  </si>
  <si>
    <t>SPM0004269</t>
  </si>
  <si>
    <t>M/NOKEN AS C-178A STD</t>
  </si>
  <si>
    <t>SPM0004270</t>
  </si>
  <si>
    <t>M/DUDUK M178A STD</t>
  </si>
  <si>
    <t>SPM0004271</t>
  </si>
  <si>
    <t>M/JALAN R178A STD</t>
  </si>
  <si>
    <t>SPB0004272</t>
  </si>
  <si>
    <t>BUSH PIN PISTON P276H-STD</t>
  </si>
  <si>
    <t>SPP0004273</t>
  </si>
  <si>
    <t>PHILLER 1UF (105)</t>
  </si>
  <si>
    <t>PEN PER DPN BAG DPN MDL SPI 16-51161-043</t>
  </si>
  <si>
    <t>SET TRUNION LURUS HINO LOHAN</t>
  </si>
  <si>
    <t>SPO0004276</t>
  </si>
  <si>
    <t>OLI SEAL TRONTON LOHAN</t>
  </si>
  <si>
    <t>TUTUP SEAT TRUNION 1130 LOHAN</t>
  </si>
  <si>
    <t>KABIN 23 BISON</t>
  </si>
  <si>
    <t>KABIN 16</t>
  </si>
  <si>
    <t>BNB0004280</t>
  </si>
  <si>
    <t>BL ORION 450-12</t>
  </si>
  <si>
    <t>TERPAL 3 X 11 TEBAL</t>
  </si>
  <si>
    <t>HINO 4</t>
  </si>
  <si>
    <t>SPF0004283</t>
  </si>
  <si>
    <t>FILTER SOLAR PANTER</t>
  </si>
  <si>
    <t>SPA0004284</t>
  </si>
  <si>
    <t>AUTO SEALER HITAM</t>
  </si>
  <si>
    <t>SPV0004285</t>
  </si>
  <si>
    <t>VER SAHEM READ</t>
  </si>
  <si>
    <t>SPS0004286</t>
  </si>
  <si>
    <t>SPION RH 8" ISUZU IP 3-40004-326-141</t>
  </si>
  <si>
    <t>SPS0004287</t>
  </si>
  <si>
    <t>SPION LH "8" ISUZU ZIP 3-40004-327-0</t>
  </si>
  <si>
    <t>SPH0004288</t>
  </si>
  <si>
    <t>HANDLE JOK RH GB ISUZU ZM 2-94477-508-0</t>
  </si>
  <si>
    <t>SPH0004289</t>
  </si>
  <si>
    <t>HANDLE JOK LH GB ISUZU ZI 2-94477-521-0</t>
  </si>
  <si>
    <t>RING WP M6 K</t>
  </si>
  <si>
    <t>RING WP M6 L</t>
  </si>
  <si>
    <t>FAN BELT MH014025</t>
  </si>
  <si>
    <t>SPK0004298</t>
  </si>
  <si>
    <t>KARET REM SC30253R CANTER</t>
  </si>
  <si>
    <t>SPK0004299</t>
  </si>
  <si>
    <t>KAMPAS REM FE.119 M.020-1 MC 832910</t>
  </si>
  <si>
    <t>SPK0004300</t>
  </si>
  <si>
    <t>KAMPAS REM FE.119 M.020-1 MC 832909</t>
  </si>
  <si>
    <t>JOINT KOPEL GUM 75</t>
  </si>
  <si>
    <t>JOINT KOPEL GUM 93</t>
  </si>
  <si>
    <t>GRILE DPN TOYOTA DYNA XTLONG 53111-LAA40</t>
  </si>
  <si>
    <t>BNB0004305</t>
  </si>
  <si>
    <t>BL 900-20 (VULK)</t>
  </si>
  <si>
    <t>LINK ASM WIPER 5-83312-030-252</t>
  </si>
  <si>
    <t>RADIATOR ADR 2-1400-3-993-25</t>
  </si>
  <si>
    <t>COVER COOLER ASSY 5-11280-009-7</t>
  </si>
  <si>
    <t>DOOR LOCK 5-74517-016-210</t>
  </si>
  <si>
    <t>DOOR LOCK 5-74517-017-210</t>
  </si>
  <si>
    <t>STANG SPION 2 9,5</t>
  </si>
  <si>
    <t>REG WINDOW LH 5-74417-002-218</t>
  </si>
  <si>
    <t>HANDEL 8-94430-424-6</t>
  </si>
  <si>
    <t>SABUK PENGAMAN 37.AUTO</t>
  </si>
  <si>
    <t>STICKER DOORLOCK 14.STRD.10600</t>
  </si>
  <si>
    <t>HOSE BLOWER 5-09360-503-7A</t>
  </si>
  <si>
    <t>SEAL WORM 5-09625-034-7</t>
  </si>
  <si>
    <t>SEAL SECTOR 9-09924-261-7</t>
  </si>
  <si>
    <t>SPW0004319</t>
  </si>
  <si>
    <t>W/STRIP FR DOOR 5-76737-089-0</t>
  </si>
  <si>
    <t>SPK0004320</t>
  </si>
  <si>
    <t>KACA DEPAN 254.K-DPN</t>
  </si>
  <si>
    <t>SPP0004321</t>
  </si>
  <si>
    <t>PIPE ASM 5-13311-162-33</t>
  </si>
  <si>
    <t>SPK0004322</t>
  </si>
  <si>
    <t>KUNCI PINTU R/L 8-97095-685-8</t>
  </si>
  <si>
    <t>SPP0004323</t>
  </si>
  <si>
    <t>PANGKON KABIN</t>
  </si>
  <si>
    <t>SPB0004324</t>
  </si>
  <si>
    <t>BATTERY CHARGER DELTA 15A</t>
  </si>
  <si>
    <t>SPG0004325</t>
  </si>
  <si>
    <t>GLOW PLUS GN-302 10,5 V</t>
  </si>
  <si>
    <t>SPB0004326</t>
  </si>
  <si>
    <t>BUSH LATERAL 48706-87601</t>
  </si>
  <si>
    <t>SPK0004327</t>
  </si>
  <si>
    <t>KABEL KOPLING 31340-87626-001</t>
  </si>
  <si>
    <t>SPA0004328</t>
  </si>
  <si>
    <t>A/F 17801-87304-008</t>
  </si>
  <si>
    <t>SPP0004329</t>
  </si>
  <si>
    <t>PLASTIK TATAKAN PER KOTAK</t>
  </si>
  <si>
    <t>SPP0004330</t>
  </si>
  <si>
    <t>PACK CALTER</t>
  </si>
  <si>
    <t>SPS0004331</t>
  </si>
  <si>
    <t>SEAL K/A BLK 90043-11274</t>
  </si>
  <si>
    <t>SPS0004332</t>
  </si>
  <si>
    <t>SEAL VERS BLK 90043-11112-000</t>
  </si>
  <si>
    <t>SPS0004333</t>
  </si>
  <si>
    <t>SEAL APRES 90043-1</t>
  </si>
  <si>
    <t>SPS0004334</t>
  </si>
  <si>
    <t>SEAL N/A 90043-11225-000</t>
  </si>
  <si>
    <t>SPS0004335</t>
  </si>
  <si>
    <t>SEAL K/A DPN 90043-11224-00</t>
  </si>
  <si>
    <t>SPP0004336</t>
  </si>
  <si>
    <t>PACK CYL HEAD 11115-87308-001</t>
  </si>
  <si>
    <t>SPW0004337</t>
  </si>
  <si>
    <t>W/PUMP GWD 33A</t>
  </si>
  <si>
    <t>SPS0004338</t>
  </si>
  <si>
    <t>SELANG RAD BWH</t>
  </si>
  <si>
    <t>SPS0004339</t>
  </si>
  <si>
    <t>SELANG RAD UP</t>
  </si>
  <si>
    <t>SPC0004340</t>
  </si>
  <si>
    <t>CALIPER KIT</t>
  </si>
  <si>
    <t>SPB0004341</t>
  </si>
  <si>
    <t>BUSH PER 90043-85122-008</t>
  </si>
  <si>
    <t>SPS0004342</t>
  </si>
  <si>
    <t>SEAL RODA DPN MH034027</t>
  </si>
  <si>
    <t>SPS0004343</t>
  </si>
  <si>
    <t>SEAL RODA DPN 90043-11086</t>
  </si>
  <si>
    <t>SPS0004344</t>
  </si>
  <si>
    <t>SEAL RODA BLK 90043-11166</t>
  </si>
  <si>
    <t>SPR0004345</t>
  </si>
  <si>
    <t>RING PISTON 13011-87324</t>
  </si>
  <si>
    <t>SPG0004346</t>
  </si>
  <si>
    <t>GUD-84</t>
  </si>
  <si>
    <t>SPS0004347</t>
  </si>
  <si>
    <t>STABIL KIT ISI 3</t>
  </si>
  <si>
    <t>SPD0004348</t>
  </si>
  <si>
    <t>DOOR LOCK LH DL2</t>
  </si>
  <si>
    <t>SPR0004349</t>
  </si>
  <si>
    <t>REG. WIND. RH</t>
  </si>
  <si>
    <t>SPC0004350</t>
  </si>
  <si>
    <t>C/C 31210-87604-001</t>
  </si>
  <si>
    <t>SPA0004351</t>
  </si>
  <si>
    <t>ABS SP 8406Z</t>
  </si>
  <si>
    <t>SPB0004352</t>
  </si>
  <si>
    <t>BRAKE PAD 04491-60060-008</t>
  </si>
  <si>
    <t>SPP0004353</t>
  </si>
  <si>
    <t>PANGKON BODY</t>
  </si>
  <si>
    <t>SPL0004354</t>
  </si>
  <si>
    <t>LAKER 30303</t>
  </si>
  <si>
    <t>SPL0004355</t>
  </si>
  <si>
    <t>LAKER 32008 NTN</t>
  </si>
  <si>
    <t>SPL0004356</t>
  </si>
  <si>
    <t>LAKER 32009 NTN</t>
  </si>
  <si>
    <t>SPB0004357</t>
  </si>
  <si>
    <t>BRAKE SHOE BLK 04495-87601-008</t>
  </si>
  <si>
    <t>SPT0004358</t>
  </si>
  <si>
    <t>T/R SE 3111</t>
  </si>
  <si>
    <t>SPP0004359</t>
  </si>
  <si>
    <t>P/L FCR 54-15/2E</t>
  </si>
  <si>
    <t>SPS0004360</t>
  </si>
  <si>
    <t>SEAL BOLHUB</t>
  </si>
  <si>
    <t>SPR0004361</t>
  </si>
  <si>
    <t>REP P/S 04445-60020-080</t>
  </si>
  <si>
    <t>SPB0004362</t>
  </si>
  <si>
    <t>BUSI PEMANAS F70 BATN</t>
  </si>
  <si>
    <t>SPS0004363</t>
  </si>
  <si>
    <t>SEAL KLEP F70G 90913-02051-001</t>
  </si>
  <si>
    <t>SPP0004364</t>
  </si>
  <si>
    <t>PACKING DEK SIL F70 BEHN</t>
  </si>
  <si>
    <t>SPP0004365</t>
  </si>
  <si>
    <t>PACK IN</t>
  </si>
  <si>
    <t>SPP0004366</t>
  </si>
  <si>
    <t>PACK EX</t>
  </si>
  <si>
    <t>SPP0004367</t>
  </si>
  <si>
    <t>PACK KNALPOT</t>
  </si>
  <si>
    <t>SPT0004368</t>
  </si>
  <si>
    <t>TREE BOND</t>
  </si>
  <si>
    <t>SPS0004369</t>
  </si>
  <si>
    <t>SEAL RODA BLK 90311-52059</t>
  </si>
  <si>
    <t>SPD0004370</t>
  </si>
  <si>
    <t>DRAK LINK</t>
  </si>
  <si>
    <t>SPS0004371</t>
  </si>
  <si>
    <t>SD1010 SHOCK STEER TEKIRO</t>
  </si>
  <si>
    <t>SPS0004372</t>
  </si>
  <si>
    <t>STOPER DPN</t>
  </si>
  <si>
    <t>SPS0004373</t>
  </si>
  <si>
    <t>STOPPER BLK 48341-87601-001</t>
  </si>
  <si>
    <t>SPB0004374</t>
  </si>
  <si>
    <t>BOSH PER 90043-85086</t>
  </si>
  <si>
    <t>SPE0004375</t>
  </si>
  <si>
    <t>ELM 12361-87603-008</t>
  </si>
  <si>
    <t>SPR0004376</t>
  </si>
  <si>
    <t>REP PUMP P/S 04446-14010</t>
  </si>
  <si>
    <t>SPO0004377</t>
  </si>
  <si>
    <t>O/F 15601-87309-001</t>
  </si>
  <si>
    <t>SPF0004378</t>
  </si>
  <si>
    <t>F/F 23303-87309-001</t>
  </si>
  <si>
    <t>SPT0004379</t>
  </si>
  <si>
    <t>T/B 13568-B9020-000</t>
  </si>
  <si>
    <t>SPT0004380</t>
  </si>
  <si>
    <t>TENSIONER JPU60-163+JF410</t>
  </si>
  <si>
    <t>SPD0004381</t>
  </si>
  <si>
    <t>D/C 31250-87615-001</t>
  </si>
  <si>
    <t>HINO 5</t>
  </si>
  <si>
    <t>BNF0004383</t>
  </si>
  <si>
    <t>FORCEUM OCTA 195/50</t>
  </si>
  <si>
    <t>BNF0004384</t>
  </si>
  <si>
    <t>FORCEUM OCTA  195/50</t>
  </si>
  <si>
    <t>SPL0004385</t>
  </si>
  <si>
    <t>LAMPU FOG LAMP</t>
  </si>
  <si>
    <t>SPT0004386</t>
  </si>
  <si>
    <t>TALI TIZ 25 CM</t>
  </si>
  <si>
    <t>SPP0004387</t>
  </si>
  <si>
    <t>PLAT BORDES 2,5X4X8</t>
  </si>
  <si>
    <t>SPP0004388</t>
  </si>
  <si>
    <t>PLAT BORDES 3X4X8</t>
  </si>
  <si>
    <t>KABIN 29</t>
  </si>
  <si>
    <t>BHC0004390</t>
  </si>
  <si>
    <t>COMPOUND S03 SCHOOL GERMAN</t>
  </si>
  <si>
    <t>SPM0004391</t>
  </si>
  <si>
    <t>MESIN POLES RYOBI 1810</t>
  </si>
  <si>
    <t>SPP0004392</t>
  </si>
  <si>
    <t>PIPA STAL HITAM 50/40 X 2 X 6</t>
  </si>
  <si>
    <t>ACCU INCOE N50Z (KERING)</t>
  </si>
  <si>
    <t>SPP0004394</t>
  </si>
  <si>
    <t>PEN PER DPN BAGIAN DPN PS190 MC 009263</t>
  </si>
  <si>
    <t>BEARING TENSIONER BESAR L300 JPU60</t>
  </si>
  <si>
    <t>SPB0004396</t>
  </si>
  <si>
    <t>BEARING TENSIONER KECIL L300 JPU58</t>
  </si>
  <si>
    <t>TIMING BELT KECIL L300 MZ690610</t>
  </si>
  <si>
    <t>TIMING BELT BESAR L300 MZ690609</t>
  </si>
  <si>
    <t>DEKRUP 11 1/2 MERCY 911</t>
  </si>
  <si>
    <t>PLAT KOPLING 11 S 911</t>
  </si>
  <si>
    <t>SPT0004401</t>
  </si>
  <si>
    <t>TALANG AIR TEMPAT SKRING</t>
  </si>
  <si>
    <t>FILTER OLI JOC-14005/15607 - 2190L</t>
  </si>
  <si>
    <t>FILTER SOLAR ATAS JFC-14001/23401 - 1332</t>
  </si>
  <si>
    <t>FILTER SOLAR BWH JFC-14002/23401 - 1440L</t>
  </si>
  <si>
    <t>BEARING PINION DPN/BLKG 913849/10</t>
  </si>
  <si>
    <t>BEEARING PINION 30212DJ</t>
  </si>
  <si>
    <t>CROWNWHEEL 7X41 FG210 FM320/260</t>
  </si>
  <si>
    <t>SPR0004408</t>
  </si>
  <si>
    <t>RING GIGI SATELIT BSR MA/FM/JUMB</t>
  </si>
  <si>
    <t>SPR0004409</t>
  </si>
  <si>
    <t>RING GIGI SATELIT KCL LA/MA/FM/JUMB</t>
  </si>
  <si>
    <t>SPP0004411</t>
  </si>
  <si>
    <t>PER HELP 2 ELF</t>
  </si>
  <si>
    <t>FILTER SOLAR BAWAH JFE 16004/ME971553</t>
  </si>
  <si>
    <t>RAK ENGKEL LONG CADANGAN</t>
  </si>
  <si>
    <t>BHV0004414</t>
  </si>
  <si>
    <t>VELG TOPU LOB 8 16MM (825X225) FUSO</t>
  </si>
  <si>
    <t>RAK ENGKEL LONG CAD 1</t>
  </si>
  <si>
    <t>SPF0004417</t>
  </si>
  <si>
    <t>FILTER OLI GRANDMAX ASLI</t>
  </si>
  <si>
    <t>SPS0004418</t>
  </si>
  <si>
    <t>SELANG + KLEM</t>
  </si>
  <si>
    <t>RADIATOR PS220 MC428733</t>
  </si>
  <si>
    <t>SABUK PENGAMAN DAIHATSU</t>
  </si>
  <si>
    <t>SPB0004421</t>
  </si>
  <si>
    <t>BUSI 9004A</t>
  </si>
  <si>
    <t>SPG0004422</t>
  </si>
  <si>
    <t>GLOW PLUG ELF 9-82513-928-191</t>
  </si>
  <si>
    <t>SPR0004423</t>
  </si>
  <si>
    <t>RETENG R/L  167.RETENG-KAD</t>
  </si>
  <si>
    <t>SPR0004424</t>
  </si>
  <si>
    <t>REG WINDOW RH 5-74417-001-167</t>
  </si>
  <si>
    <t>SPL0004425</t>
  </si>
  <si>
    <t>LIST/KARET PINTU FR 8-97371-600-167</t>
  </si>
  <si>
    <t>SPL0004426</t>
  </si>
  <si>
    <t>LIST/KARET PINTU FR 8-97371-599-167</t>
  </si>
  <si>
    <t>SPL0004427</t>
  </si>
  <si>
    <t>LIST/KARET PINTU RR 8-97371-601-167</t>
  </si>
  <si>
    <t>SPL0004428</t>
  </si>
  <si>
    <t>LIST/KARET PINTU RR 8-97371-602-167</t>
  </si>
  <si>
    <t>SPB0004429</t>
  </si>
  <si>
    <t>BOOSTR ASSY 8-97018-139-8A</t>
  </si>
  <si>
    <t>SPS0004430</t>
  </si>
  <si>
    <t>SPEDOMETER 30.SM-RPM</t>
  </si>
  <si>
    <t>SPB0004431</t>
  </si>
  <si>
    <t>BRAKE MASTER 8-94313-438-60</t>
  </si>
  <si>
    <t>SPS0004432</t>
  </si>
  <si>
    <t>SEAL DEK TIMING LTTA 88899-87305</t>
  </si>
  <si>
    <t>SPT0004433</t>
  </si>
  <si>
    <t>TERMOSTAT TOT LBY</t>
  </si>
  <si>
    <t>SPB0004434</t>
  </si>
  <si>
    <t>BUSI PEMANAS F70 ASLI</t>
  </si>
  <si>
    <t>SPS0004435</t>
  </si>
  <si>
    <t>STAL 40/40X2</t>
  </si>
  <si>
    <t>SPK0004436</t>
  </si>
  <si>
    <t>KARPET SET CONTINENTAL</t>
  </si>
  <si>
    <t>SPK0004437</t>
  </si>
  <si>
    <t>KARPET KOTAL</t>
  </si>
  <si>
    <t>SPS0004438</t>
  </si>
  <si>
    <t>SON OF GUN</t>
  </si>
  <si>
    <t>SPP0004439</t>
  </si>
  <si>
    <t>PLASTIK KAP MESIN</t>
  </si>
  <si>
    <t>SPC0004440</t>
  </si>
  <si>
    <t>CNP 75X45X2</t>
  </si>
  <si>
    <t>SPS0004441</t>
  </si>
  <si>
    <t>SWITCH</t>
  </si>
  <si>
    <t>BHV0004442</t>
  </si>
  <si>
    <t>VELG R12 VIAR</t>
  </si>
  <si>
    <t>SPR0004443</t>
  </si>
  <si>
    <t>RADIATOR ADR FE</t>
  </si>
  <si>
    <t>SPB0004444</t>
  </si>
  <si>
    <t>BRAKET TIPE</t>
  </si>
  <si>
    <t>SPS0004445</t>
  </si>
  <si>
    <t>STROK PER BLK 16</t>
  </si>
  <si>
    <t>SPB0004446</t>
  </si>
  <si>
    <t>BAUT 12X5 ASLI</t>
  </si>
  <si>
    <t>SPB0004447</t>
  </si>
  <si>
    <t>BAUT 14X5 ASLI</t>
  </si>
  <si>
    <t>BNB0004450</t>
  </si>
  <si>
    <t>BS 1100-20 (172)</t>
  </si>
  <si>
    <t>BNB0004451</t>
  </si>
  <si>
    <t>BL GOODRIDE 11R-22.5</t>
  </si>
  <si>
    <t>VERSNELENG / TRANSMISI ISUZU BISON</t>
  </si>
  <si>
    <t>SPT0004453</t>
  </si>
  <si>
    <t>TOYODA INFLATOR AT001</t>
  </si>
  <si>
    <t>SPS0004454</t>
  </si>
  <si>
    <t>STROK PER PS 16</t>
  </si>
  <si>
    <t>SPF0004455</t>
  </si>
  <si>
    <t>FILTER AIR</t>
  </si>
  <si>
    <t>BEARING 32310 NSK</t>
  </si>
  <si>
    <t>BNB0004457</t>
  </si>
  <si>
    <t>BL FALKEN 165/60-14</t>
  </si>
  <si>
    <t>SPF0004458</t>
  </si>
  <si>
    <t>FREON DOBEL</t>
  </si>
  <si>
    <t>SPV0004459</t>
  </si>
  <si>
    <t>VACUM + OLI</t>
  </si>
  <si>
    <t>SPR0004460</t>
  </si>
  <si>
    <t>RELLAY HELLA + TEMPAT RELLAY + SKUN</t>
  </si>
  <si>
    <t>SPR0004461</t>
  </si>
  <si>
    <t>RELLAY BULAT + TEMPAT RELLAY + KABEL</t>
  </si>
  <si>
    <t>SPS0004462</t>
  </si>
  <si>
    <t>SPEAKER BOSTON 6 1/2 2 WAY BSE-620</t>
  </si>
  <si>
    <t>SPA0004463</t>
  </si>
  <si>
    <t>ALRM LOFT</t>
  </si>
  <si>
    <t>BNG0004464</t>
  </si>
  <si>
    <t>GY 750-15 DUNDUNAN</t>
  </si>
  <si>
    <t>BNB0004465</t>
  </si>
  <si>
    <t>BS TURANZA 195/50R16</t>
  </si>
  <si>
    <t>BOSTER KOPLING 90MM</t>
  </si>
  <si>
    <t>SPO0004468</t>
  </si>
  <si>
    <t>OLI SEAL BOSPOM DPN HINO FG235</t>
  </si>
  <si>
    <t>KOFLER SH 30 (BESAR/CEWEK)</t>
  </si>
  <si>
    <t>KOFLER 30 PH (KECIL/LAKI)</t>
  </si>
  <si>
    <t>SAFETY VALVE HINO/FUSO ME820238</t>
  </si>
  <si>
    <t>BAUT SETELAN KLEP J08C/J08E S137091030</t>
  </si>
  <si>
    <t>SPK0004473</t>
  </si>
  <si>
    <t>KUNCI KONTAK T200</t>
  </si>
  <si>
    <t>SPK0004474</t>
  </si>
  <si>
    <t>KANTONG TALI TIST</t>
  </si>
  <si>
    <t>SPT0004475</t>
  </si>
  <si>
    <t>TUTUP KABEL B</t>
  </si>
  <si>
    <t>SPT0004476</t>
  </si>
  <si>
    <t>TUTUP KABEL K</t>
  </si>
  <si>
    <t>SPS0004477</t>
  </si>
  <si>
    <t>SOCKET KAKI 2</t>
  </si>
  <si>
    <t>SPM0004478</t>
  </si>
  <si>
    <t>MASTER REM ATAS</t>
  </si>
  <si>
    <t>SPT0004479</t>
  </si>
  <si>
    <t>TEMPAT SKRING</t>
  </si>
  <si>
    <t>SPJ0004480</t>
  </si>
  <si>
    <t>JEK P B</t>
  </si>
  <si>
    <t>SPC0004481</t>
  </si>
  <si>
    <t>CALBULATOR CLENER</t>
  </si>
  <si>
    <t>SPB0004482</t>
  </si>
  <si>
    <t>BOHLAM 24V K</t>
  </si>
  <si>
    <t>SPS0004483</t>
  </si>
  <si>
    <t>SWITCH OLI</t>
  </si>
  <si>
    <t>SPS0004484</t>
  </si>
  <si>
    <t>SIL DINAMO WIPER</t>
  </si>
  <si>
    <t>PEPR BELAKANG NO.1 G 0003-1 911</t>
  </si>
  <si>
    <t>PEPR BELAKANG NO.2 G 0002-1 911</t>
  </si>
  <si>
    <t>PLAT KOPLING 15" 6-31240851-0 ISUZU</t>
  </si>
  <si>
    <t>DRUGLAHER 1-31310026-1 ISUZU GIGA</t>
  </si>
  <si>
    <t>PISTON + PEN MD 103318 L300</t>
  </si>
  <si>
    <t>BOURING MD 168963 L300</t>
  </si>
  <si>
    <t>SPK0004491</t>
  </si>
  <si>
    <t>KING PEN SET 5-87832314-1 ISUZU NHR</t>
  </si>
  <si>
    <t>TIE ROD END RH 6-97222509-0 ISUZU</t>
  </si>
  <si>
    <t>TIE ROD END LH 6-97222510-0 ISUZU</t>
  </si>
  <si>
    <t>FILTER UDARA 7-55500201-1 ISUZU NHR</t>
  </si>
  <si>
    <t>KING PEN SET 5-87832220-3 NHR 55</t>
  </si>
  <si>
    <t>SPS0004498</t>
  </si>
  <si>
    <t>SHOCK ABSORBER BLK TOYOTA 48531-LAA50</t>
  </si>
  <si>
    <t>PACK TUTUP KLEP J08C/E (BIRU) 11118-1011</t>
  </si>
  <si>
    <t>PACK TUTUP KLEP (HITAM) 11213-1880L</t>
  </si>
  <si>
    <t>SPC0004501</t>
  </si>
  <si>
    <t>CONTROLLER</t>
  </si>
  <si>
    <t>RELAY</t>
  </si>
  <si>
    <t>BHB0004503</t>
  </si>
  <si>
    <t>BD VIAR 450-12</t>
  </si>
  <si>
    <t>SPA0004504</t>
  </si>
  <si>
    <t>AS BALAN R</t>
  </si>
  <si>
    <t>SPG0004505</t>
  </si>
  <si>
    <t>GIGI POMPA OLI</t>
  </si>
  <si>
    <t>SPC0004506</t>
  </si>
  <si>
    <t>CAKEP METAL NO 3</t>
  </si>
  <si>
    <t>SPG0004507</t>
  </si>
  <si>
    <t>GIGI CANTER BALAN</t>
  </si>
  <si>
    <t>SPB0004508</t>
  </si>
  <si>
    <t>BAUT CAKEP METAL</t>
  </si>
  <si>
    <t>SPS0004509</t>
  </si>
  <si>
    <t>SETANG SEHER L300</t>
  </si>
  <si>
    <t>SPN0004510</t>
  </si>
  <si>
    <t>NOKEN AS L300</t>
  </si>
  <si>
    <t>SPK0004511</t>
  </si>
  <si>
    <t>KRUK AS L300</t>
  </si>
  <si>
    <t>SPK0004512</t>
  </si>
  <si>
    <t>KUCER RADIATOR L300</t>
  </si>
  <si>
    <t>SPG0004513</t>
  </si>
  <si>
    <t>GIGI BALAN L+R</t>
  </si>
  <si>
    <t>KUNCI PASS 10X11MM TEKIRO</t>
  </si>
  <si>
    <t>VER0004515</t>
  </si>
  <si>
    <t>RAK ENGKEL LONG CAD. 3</t>
  </si>
  <si>
    <t>SPK0004516</t>
  </si>
  <si>
    <t>KOREKAN</t>
  </si>
  <si>
    <t>SPM0004517</t>
  </si>
  <si>
    <t>MASTER WHELL CYLNDER BLK RH PS190</t>
  </si>
  <si>
    <t>SPM0004518</t>
  </si>
  <si>
    <t>MASTER WHELL CYLNDER BLK LH PS190</t>
  </si>
  <si>
    <t>SPR0004519</t>
  </si>
  <si>
    <t>RELAY STATER</t>
  </si>
  <si>
    <t>SPP0004520</t>
  </si>
  <si>
    <t>POMPA SOLAR</t>
  </si>
  <si>
    <t>SPB0004521</t>
  </si>
  <si>
    <t>BUSI PEMANAS</t>
  </si>
  <si>
    <t>SPL0004522</t>
  </si>
  <si>
    <t>LAHER 32210</t>
  </si>
  <si>
    <t>SPL0004523</t>
  </si>
  <si>
    <t>LAHER 30309 D</t>
  </si>
  <si>
    <t>SP60004524</t>
  </si>
  <si>
    <t>SPA0004525</t>
  </si>
  <si>
    <t>A 43 MITSUBISHI</t>
  </si>
  <si>
    <t>SPF0004526</t>
  </si>
  <si>
    <t>FILTER SOLAR 220900</t>
  </si>
  <si>
    <t>SPF0004527</t>
  </si>
  <si>
    <t>FAN BELT A48</t>
  </si>
  <si>
    <t>SPS0004528</t>
  </si>
  <si>
    <t>SEAL OLI 50X68X9</t>
  </si>
  <si>
    <t>SPS0004529</t>
  </si>
  <si>
    <t>SEAL OLI 42X60X9</t>
  </si>
  <si>
    <t>SPS0004530</t>
  </si>
  <si>
    <t>SEAL OLI 35X55X8</t>
  </si>
  <si>
    <t>SPO0004531</t>
  </si>
  <si>
    <t>ORENG 1.9X9</t>
  </si>
  <si>
    <t>SPF0004532</t>
  </si>
  <si>
    <t>FILTER OLI 017440</t>
  </si>
  <si>
    <t>SPF0004533</t>
  </si>
  <si>
    <t>FILTER OLI 20001</t>
  </si>
  <si>
    <t>SPS0004534</t>
  </si>
  <si>
    <t>SIL BALANCE BANDES</t>
  </si>
  <si>
    <t>SPP0004535</t>
  </si>
  <si>
    <t>PAKING DEK KLEP</t>
  </si>
  <si>
    <t>SPF0004536</t>
  </si>
  <si>
    <t>FAN BELT HT140 B49.3 ASLI</t>
  </si>
  <si>
    <t>SPD0004537</t>
  </si>
  <si>
    <t>DISC NISSAN</t>
  </si>
  <si>
    <t>SPM0004538</t>
  </si>
  <si>
    <t>MASTER CYLINDER 3/4</t>
  </si>
  <si>
    <t>SPC0004539</t>
  </si>
  <si>
    <t>CABLE TCM FD60</t>
  </si>
  <si>
    <t>VER0004540</t>
  </si>
  <si>
    <t>RAK L300 1</t>
  </si>
  <si>
    <t>ACCU INCOE NS70 (KERING)</t>
  </si>
  <si>
    <t>BNB0004543</t>
  </si>
  <si>
    <t>BL DUNLOP 185/14</t>
  </si>
  <si>
    <t>BNB0004544</t>
  </si>
  <si>
    <t>BL GT 295/80-22.5</t>
  </si>
  <si>
    <t>BND0004545</t>
  </si>
  <si>
    <t>DC RR202 295/80-22.5</t>
  </si>
  <si>
    <t>SPO0004546</t>
  </si>
  <si>
    <t>OTOMATIS PANASONIC</t>
  </si>
  <si>
    <t>SPS0004547</t>
  </si>
  <si>
    <t>SENTER LUBY</t>
  </si>
  <si>
    <t>SPL0004548</t>
  </si>
  <si>
    <t>LAMPU LEMBUR</t>
  </si>
  <si>
    <t>SPT0004549</t>
  </si>
  <si>
    <t>TORNADO 15W</t>
  </si>
  <si>
    <t>SPM0004550</t>
  </si>
  <si>
    <t>MIKA RETENG PS</t>
  </si>
  <si>
    <t>SPS0004551</t>
  </si>
  <si>
    <t>SWIT ATRET PS</t>
  </si>
  <si>
    <t>SPF0004552</t>
  </si>
  <si>
    <t>FLAVON PS</t>
  </si>
  <si>
    <t>SPM0004553</t>
  </si>
  <si>
    <t>MULDING DLM PS</t>
  </si>
  <si>
    <t>SPM0004554</t>
  </si>
  <si>
    <t>MULDING LUAR PS</t>
  </si>
  <si>
    <t>SPL0004555</t>
  </si>
  <si>
    <t>LAMPU PLAT NOMOR</t>
  </si>
  <si>
    <t>SPK0004556</t>
  </si>
  <si>
    <t>KIPAS RADIATOR L038</t>
  </si>
  <si>
    <t>BNG0004557</t>
  </si>
  <si>
    <t>GOODRIDE 295/80-22.5</t>
  </si>
  <si>
    <t>BHT0004558</t>
  </si>
  <si>
    <t>TINER MCV</t>
  </si>
  <si>
    <t>KING PEN BIASA PS190 45X221 KP521</t>
  </si>
  <si>
    <t>BHO0004560</t>
  </si>
  <si>
    <t>OLI PARED EP 140 (DRUM)</t>
  </si>
  <si>
    <t>BHO0004561</t>
  </si>
  <si>
    <t>OLI PARED EP 90 (DRUM)</t>
  </si>
  <si>
    <t>SPL0004562</t>
  </si>
  <si>
    <t>LAHER GANTUNG + PLAT PS</t>
  </si>
  <si>
    <t>SPS0004563</t>
  </si>
  <si>
    <t>STOP LAMP ASSY RGS</t>
  </si>
  <si>
    <t>SPP0004564</t>
  </si>
  <si>
    <t>PER BELAKANG N0.2 (K 0015-2) L300</t>
  </si>
  <si>
    <t>PER BELAKANG N0.4 (K 0015-4) L300</t>
  </si>
  <si>
    <t>SHOCK BEKER DPN MC 814614 FUSO</t>
  </si>
  <si>
    <t>THERMOSTAT 82" LOHAN</t>
  </si>
  <si>
    <t>VER0004568</t>
  </si>
  <si>
    <t>RAK L300 2</t>
  </si>
  <si>
    <t>SPA0004569</t>
  </si>
  <si>
    <t>ASSY AMPER L039</t>
  </si>
  <si>
    <t>SPK0004570</t>
  </si>
  <si>
    <t>KBL KONTAK L300</t>
  </si>
  <si>
    <t>SPS0004571</t>
  </si>
  <si>
    <t>SWIT BOSPOM GEN</t>
  </si>
  <si>
    <t>SPS0004572</t>
  </si>
  <si>
    <t>SIL BLOWER LPS</t>
  </si>
  <si>
    <t>SPM0004573</t>
  </si>
  <si>
    <t>MIKA BEMPER L300</t>
  </si>
  <si>
    <t>SPK0004574</t>
  </si>
  <si>
    <t>KARET BAK KOTAK</t>
  </si>
  <si>
    <t>SPS0004575</t>
  </si>
  <si>
    <t>SLANG BOSTER</t>
  </si>
  <si>
    <t>SPA0004576</t>
  </si>
  <si>
    <t>ANTING PER BLK L300</t>
  </si>
  <si>
    <t>SPK0004577</t>
  </si>
  <si>
    <t>KAMPAS KOPLING TOYOTA 60 8FD25</t>
  </si>
  <si>
    <t>KUNCI PASS 16X17MM TEKIRO</t>
  </si>
  <si>
    <t>SPM0004579</t>
  </si>
  <si>
    <t>M/B 8X60+RING</t>
  </si>
  <si>
    <t>SPK0004580</t>
  </si>
  <si>
    <t>KABEL BYZ 2X0.25</t>
  </si>
  <si>
    <t>SPS0004581</t>
  </si>
  <si>
    <t>STEKER GEPENG</t>
  </si>
  <si>
    <t>SPF0004582</t>
  </si>
  <si>
    <t>FITTING GATHNG</t>
  </si>
  <si>
    <t>SPL0004583</t>
  </si>
  <si>
    <t>LP TORNADO 5W</t>
  </si>
  <si>
    <t>BNB0004584</t>
  </si>
  <si>
    <t>BL GT RDL 1100-20</t>
  </si>
  <si>
    <t>SPT0004585</t>
  </si>
  <si>
    <t>TIE ROD END RH MC806271 FUSO</t>
  </si>
  <si>
    <t>SPT0004586</t>
  </si>
  <si>
    <t>TIE ROD END LH MC806270 FUSO</t>
  </si>
  <si>
    <t>LAMPU DPN LH (81110) FG-235/LOHAN</t>
  </si>
  <si>
    <t>BNB0004588</t>
  </si>
  <si>
    <t>BL MICELIN 11R-22.5</t>
  </si>
  <si>
    <t>SHOCK ABSORBER BLK LAA50 DUTRO</t>
  </si>
  <si>
    <t>SPG0004590</t>
  </si>
  <si>
    <t>GANJAL RAK</t>
  </si>
  <si>
    <t>SPR0004591</t>
  </si>
  <si>
    <t>RING PLAT</t>
  </si>
  <si>
    <t>KAMPAS HAND REM</t>
  </si>
  <si>
    <t>SPM0004593</t>
  </si>
  <si>
    <t>MASTER KOPLING</t>
  </si>
  <si>
    <t>SPF0004594</t>
  </si>
  <si>
    <t>FILTER OLI 15601-BZ010</t>
  </si>
  <si>
    <t>BNB0004595</t>
  </si>
  <si>
    <t>BL 1000-20(VULK) 2</t>
  </si>
  <si>
    <t>BHV0004596</t>
  </si>
  <si>
    <t>VELG R14 BIG UP</t>
  </si>
  <si>
    <t>BHV0004597</t>
  </si>
  <si>
    <t>VELG TUBLESS 8.25X22.5 LOB 10 (TOPU)</t>
  </si>
  <si>
    <t>SPK0004598</t>
  </si>
  <si>
    <t>KUNCI PAS 12-14 JS</t>
  </si>
  <si>
    <t>SPK0004599</t>
  </si>
  <si>
    <t>K. SOK JS 25 PCS 346-403</t>
  </si>
  <si>
    <t>SPK0004600</t>
  </si>
  <si>
    <t>K. RING IPR 6-32</t>
  </si>
  <si>
    <t>SPK0004601</t>
  </si>
  <si>
    <t>K R/P LWT 8-32 14PCS</t>
  </si>
  <si>
    <t>SPT0004602</t>
  </si>
  <si>
    <t>TOOL BOX MATSU SUSUN</t>
  </si>
  <si>
    <t>SPK0004603</t>
  </si>
  <si>
    <t>K. L MATSU</t>
  </si>
  <si>
    <t>SPP0004604</t>
  </si>
  <si>
    <t>PALU KONDE 2LB</t>
  </si>
  <si>
    <t>SPS0004605</t>
  </si>
  <si>
    <t>STANG SOK L JS</t>
  </si>
  <si>
    <t>SPK0004606</t>
  </si>
  <si>
    <t>K. FILTER TENKA 9"</t>
  </si>
  <si>
    <t>SPT0004607</t>
  </si>
  <si>
    <t>TANG KOMB DONWORI 8"</t>
  </si>
  <si>
    <t>SPD0004608</t>
  </si>
  <si>
    <t>DREI LPR 8" (+)</t>
  </si>
  <si>
    <t>SPD0004609</t>
  </si>
  <si>
    <t>DREI LPR 8" (-)</t>
  </si>
  <si>
    <t>SPD0004610</t>
  </si>
  <si>
    <t>DREI CEBOL JS 348-083</t>
  </si>
  <si>
    <t>SPK0004611</t>
  </si>
  <si>
    <t>K. PAS MAXPOWER 6-24</t>
  </si>
  <si>
    <t>SPK0004612</t>
  </si>
  <si>
    <t>K. PAS TK 30-32</t>
  </si>
  <si>
    <t>SPK0004613</t>
  </si>
  <si>
    <t>K. PAS TK 24-27</t>
  </si>
  <si>
    <t>SPT0004614</t>
  </si>
  <si>
    <t>TALI SERUT</t>
  </si>
  <si>
    <t>SPB0004615</t>
  </si>
  <si>
    <t>BAUT KABIN 14</t>
  </si>
  <si>
    <t>SPS0004616</t>
  </si>
  <si>
    <t>SOLID 50M PANJANG 818</t>
  </si>
  <si>
    <t>BHD0004617</t>
  </si>
  <si>
    <t>DOBEL TIP 3M</t>
  </si>
  <si>
    <t>SPK0004618</t>
  </si>
  <si>
    <t>KARET BAK</t>
  </si>
  <si>
    <t>SPB0004619</t>
  </si>
  <si>
    <t>BAUT 17 ASLI</t>
  </si>
  <si>
    <t>SPB0004620</t>
  </si>
  <si>
    <t>BAUT 12 + RING</t>
  </si>
  <si>
    <t>SPB0004621</t>
  </si>
  <si>
    <t>BAUT 14 + RING</t>
  </si>
  <si>
    <t>SPK0004622</t>
  </si>
  <si>
    <t>KING PEN SET KP-546 MC995305 FE334/4D30</t>
  </si>
  <si>
    <t>BHV0004623</t>
  </si>
  <si>
    <t>VELG R14 BIG UP ALUMUNIUM</t>
  </si>
  <si>
    <t>CABLE ENGINE STOP LOHAN S7801-85160</t>
  </si>
  <si>
    <t>BNB0004625</t>
  </si>
  <si>
    <t>BL 1000-20(VULK) 4</t>
  </si>
  <si>
    <t>BHV0004626</t>
  </si>
  <si>
    <t>VELG R16 MITSUBISHI ENGKEL</t>
  </si>
  <si>
    <t>SPS0004627</t>
  </si>
  <si>
    <t>STOPER BLK L300</t>
  </si>
  <si>
    <t>BNB0004628</t>
  </si>
  <si>
    <t>BL 1000-20(VULK) 3</t>
  </si>
  <si>
    <t>KIPAS RADIATOR 2930 FG-235</t>
  </si>
  <si>
    <t>SELANG RADIATOR BWH LOHAN SZ910-44F51</t>
  </si>
  <si>
    <t>WIPER BLADE 16-97093568-0 ISUZU</t>
  </si>
  <si>
    <t>OLI SEAL BOSPOM 71750 LOHAN</t>
  </si>
  <si>
    <t>FILTER UDARA LUAR FJ2523 MX908666</t>
  </si>
  <si>
    <t>BUSHING PER DPN FJ2523</t>
  </si>
  <si>
    <t>PEN PER DPN FJ2523</t>
  </si>
  <si>
    <t>OLI SEAL RING GASKET THERMOSTAT RG/LOHAN</t>
  </si>
  <si>
    <t>OLI SEAL TRUNION LOHAN</t>
  </si>
  <si>
    <t>SPS0004638</t>
  </si>
  <si>
    <t>SLANG KOMP TOYOK</t>
  </si>
  <si>
    <t>SPK0004639</t>
  </si>
  <si>
    <t>KOPLER 20SH</t>
  </si>
  <si>
    <t>SPN0004640</t>
  </si>
  <si>
    <t>NEPEL 20PH</t>
  </si>
  <si>
    <t>SPK0004641</t>
  </si>
  <si>
    <t>KLEM 5/5 5/8</t>
  </si>
  <si>
    <t>BNB0004642</t>
  </si>
  <si>
    <t>BL 1000-20 SWL HD</t>
  </si>
  <si>
    <t>MASTER REM DEPAN 1910 LOHAN FJ235</t>
  </si>
  <si>
    <t>MASTER REM BLK 2670 LOHAN FJ235</t>
  </si>
  <si>
    <t>MASTER REM BLK 2680 LOHAN FJ235</t>
  </si>
  <si>
    <t>SPF0004646</t>
  </si>
  <si>
    <t>FILTER OLI CANTER ASLI</t>
  </si>
  <si>
    <t>COVER DEPAN CORNER 1010 LOHAN</t>
  </si>
  <si>
    <t>BEARING NEEDLE R/F "G" SZ364-75005</t>
  </si>
  <si>
    <t>SPG0004649</t>
  </si>
  <si>
    <t>GIGI 2 ATAS FG235</t>
  </si>
  <si>
    <t>SPR0004650</t>
  </si>
  <si>
    <t>RIPET HARMONIKA</t>
  </si>
  <si>
    <t>SPM0004651</t>
  </si>
  <si>
    <t>MESIN GRENDA</t>
  </si>
  <si>
    <t>MASTER REM SANYCO L038</t>
  </si>
  <si>
    <t>KARET STOPER DPB L300 RH/LH</t>
  </si>
  <si>
    <t>OLI PARED EP 140 (DRUM) + OLI ADDITIVE</t>
  </si>
  <si>
    <t>OLI PARED EP 90 (DRUM) + OLI ADDITIVE</t>
  </si>
  <si>
    <t>BNB0004657</t>
  </si>
  <si>
    <t>BL GT FORKLIFT 600-9</t>
  </si>
  <si>
    <t>SPL0004658</t>
  </si>
  <si>
    <t>LAMPU SEN DPN RH CANTER FE71</t>
  </si>
  <si>
    <t>SPL0004659</t>
  </si>
  <si>
    <t>LAMPU DPN RH CANTER FE71</t>
  </si>
  <si>
    <t>SPL0004662</t>
  </si>
  <si>
    <t>LAMPU SEIN FOOT STEEP LH 8-97410181-A</t>
  </si>
  <si>
    <t>SPL0004663</t>
  </si>
  <si>
    <t>LAMPU SEIN FOOT STEEP RH 8-97410180-A</t>
  </si>
  <si>
    <t>SPD0004664</t>
  </si>
  <si>
    <t>DUDUKAN LAMPU SEIN PINTU RH ISUZU</t>
  </si>
  <si>
    <t>SPD0004665</t>
  </si>
  <si>
    <t>DUDUKAN LAMPU SEIN PINTU LH ISUZU</t>
  </si>
  <si>
    <t>BHP0004666</t>
  </si>
  <si>
    <t>PIPA AIR MED A 1</t>
  </si>
  <si>
    <t>SPS0004667</t>
  </si>
  <si>
    <t>SOBEKER DPN CANTER ASLI</t>
  </si>
  <si>
    <t>SOBEKER BLK CANTER ASLI</t>
  </si>
  <si>
    <t>SPL0004669</t>
  </si>
  <si>
    <t>LAMPU H4 DEPO</t>
  </si>
  <si>
    <t>SPB0004670</t>
  </si>
  <si>
    <t>BOLAM PHILIP 24V 90/100</t>
  </si>
  <si>
    <t>WHEEL CYLINDER BLK BAG DPN RH 47570-1010</t>
  </si>
  <si>
    <t>SPW0004672</t>
  </si>
  <si>
    <t>WHEEL CYLINDER BLK BAG BLK RH 47580-1010</t>
  </si>
  <si>
    <t>WHEEL CYLINDER BLK BAG DPN LH 47550-1340</t>
  </si>
  <si>
    <t>SPW0004674</t>
  </si>
  <si>
    <t>WHEEL CYLINDER BLK BAG BLK LH 47560-1340</t>
  </si>
  <si>
    <t>MASTER WHEEL CYLINDER BLK RH 47580-2010</t>
  </si>
  <si>
    <t>MASTER WHEEL CYLINDER BLK LH 47560-2090</t>
  </si>
  <si>
    <t>TUTUP TABUNG AIR WIPER ISUZU8-97855140-0</t>
  </si>
  <si>
    <t>SPP0004678</t>
  </si>
  <si>
    <t>PLAT</t>
  </si>
  <si>
    <t>SPM0004679</t>
  </si>
  <si>
    <t>MUR CUN</t>
  </si>
  <si>
    <t>BHA0004680</t>
  </si>
  <si>
    <t>ACCU INCOE N120 120 AH</t>
  </si>
  <si>
    <t>SPR0004681</t>
  </si>
  <si>
    <t>RODA SAMSON 7"</t>
  </si>
  <si>
    <t>SEAL WORM STEER</t>
  </si>
  <si>
    <t>KABIN 13</t>
  </si>
  <si>
    <t>BHV0004684</t>
  </si>
  <si>
    <t>VELG R16 LOB 5 DUTRO TOYOTA REPAIR</t>
  </si>
  <si>
    <t>KACA DPN 7-46100342-A ISUZU GIGA FRR 190</t>
  </si>
  <si>
    <t>KACA PINTU 30Z03G LH PK211/PK215</t>
  </si>
  <si>
    <t>SPK0004687</t>
  </si>
  <si>
    <t>KERAMIK NOZZLE</t>
  </si>
  <si>
    <t>SELANG FLEXIBLE REM FE73</t>
  </si>
  <si>
    <t>PER SEPATU KAMPAS REM MT 324480</t>
  </si>
  <si>
    <t>BAUT RODA DPN KP 1 RH AK3HR HINO</t>
  </si>
  <si>
    <t>BAUT RODA DPN KP 1 LH AK3HR HINO</t>
  </si>
  <si>
    <t>BAUT RODA BLK KP 1 RH AK3HR HINO</t>
  </si>
  <si>
    <t>BAUT RODA BLK KP 1 LH AK3HR HINO</t>
  </si>
  <si>
    <t>METAL NOKEN AS ATAS ISUZU NQR/GIGA</t>
  </si>
  <si>
    <t>METAL NOKEN AS BWH ISUZU GIGA FVM 240</t>
  </si>
  <si>
    <t>PELATUK KLEP API ISUZU GIGA FVM</t>
  </si>
  <si>
    <t>NOKEN AS ISUZU GIGA FVM 340</t>
  </si>
  <si>
    <t>PELATUK KLEP MINYAK ISUZU GIGA FVM</t>
  </si>
  <si>
    <t>RING SYNCRO ASSY 1490 RG</t>
  </si>
  <si>
    <t>SPK0004702</t>
  </si>
  <si>
    <t>KAMPAS REM BLK 1518/1526/EURO 3</t>
  </si>
  <si>
    <t>DEMPUL SIKEN @2KG</t>
  </si>
  <si>
    <t>EPOXY + HARDENER SIKEN</t>
  </si>
  <si>
    <t>PERNIS + HARDENER SIKEN</t>
  </si>
  <si>
    <t>SPP0004706</t>
  </si>
  <si>
    <t>PIPA AIR MED A 3/4</t>
  </si>
  <si>
    <t>SPR0004707</t>
  </si>
  <si>
    <t>RING PLAT 1/2</t>
  </si>
  <si>
    <t>SPP0004708</t>
  </si>
  <si>
    <t>POMPA OLI DRUM IZUMI</t>
  </si>
  <si>
    <t>SPF0004709</t>
  </si>
  <si>
    <t>FILTER OLI TOBOTA DXE-1003</t>
  </si>
  <si>
    <t>VALVE SERVO LOHAN</t>
  </si>
  <si>
    <t>SPN0004711</t>
  </si>
  <si>
    <t>NOKEN AS GIGA 6HK1 18-97601-438-0</t>
  </si>
  <si>
    <t>AS RODA BLK 105CM/GG34 LOHAN</t>
  </si>
  <si>
    <t>OLI SEAL PINION PK215</t>
  </si>
  <si>
    <t>SPB0004714</t>
  </si>
  <si>
    <t>BEARING 30311D</t>
  </si>
  <si>
    <t>SPR0004715</t>
  </si>
  <si>
    <t>REGULATOR OXIGEN RA-101</t>
  </si>
  <si>
    <t>SPR0004716</t>
  </si>
  <si>
    <t>REGULATOR ASITELIN GLOOR</t>
  </si>
  <si>
    <t>SPS0004717</t>
  </si>
  <si>
    <t>SELANG ASITELIN</t>
  </si>
  <si>
    <t>FLANGE SOK PINION BLKG CKA12 GIGI NISSAN</t>
  </si>
  <si>
    <t>BHB0004719</t>
  </si>
  <si>
    <t>BODY FILLER SIKKEN</t>
  </si>
  <si>
    <t>SPF0004720</t>
  </si>
  <si>
    <t>FILTER OLI GRANDMAX</t>
  </si>
  <si>
    <t>VER0004721</t>
  </si>
  <si>
    <t>RAK CAD 4</t>
  </si>
  <si>
    <t>SPL0004722</t>
  </si>
  <si>
    <t>LAMPU BLK GRANDMAX</t>
  </si>
  <si>
    <t>SPS0004723</t>
  </si>
  <si>
    <t>STIKER RAGAZA</t>
  </si>
  <si>
    <t>MUR SOK PINION CK12</t>
  </si>
  <si>
    <t>TROMOL BLK HINO TRONTON 43512-4820</t>
  </si>
  <si>
    <t>BHC0004726</t>
  </si>
  <si>
    <t>CHASIS GREASE / STEMPET</t>
  </si>
  <si>
    <t>SPM0004727</t>
  </si>
  <si>
    <t>MUR RESENG</t>
  </si>
  <si>
    <t>SPK0004728</t>
  </si>
  <si>
    <t>KUNCI RODA L TARIK</t>
  </si>
  <si>
    <t>SPG0004729</t>
  </si>
  <si>
    <t>GENDENGAN KNALPOT PS</t>
  </si>
  <si>
    <t>SPB0004730</t>
  </si>
  <si>
    <t>BULU BANYAK PS</t>
  </si>
  <si>
    <t>SPS0004731</t>
  </si>
  <si>
    <t>SAMBUNGAN BULU BANYAK</t>
  </si>
  <si>
    <t>SPP0004732</t>
  </si>
  <si>
    <t>PERPAK KNALPOT</t>
  </si>
  <si>
    <t>ACCU INCOE NS40Z (KERING)</t>
  </si>
  <si>
    <t>ACCU INCOE NS40ZL (KERING)</t>
  </si>
  <si>
    <t>ACCU INCOE N70Z (KERING)</t>
  </si>
  <si>
    <t>BNB0004736</t>
  </si>
  <si>
    <t>BL MRF 750-16</t>
  </si>
  <si>
    <t>SPN0004737</t>
  </si>
  <si>
    <t>NEPEL MUR SAMBUNGAN</t>
  </si>
  <si>
    <t>SPK0004738</t>
  </si>
  <si>
    <t>KUP PLIPIT KACA</t>
  </si>
  <si>
    <t>SPB0004739</t>
  </si>
  <si>
    <t>BAUT TAP OLI</t>
  </si>
  <si>
    <t>SPK0004740</t>
  </si>
  <si>
    <t>KARET BODI FE TIPIS</t>
  </si>
  <si>
    <t>SPS0004741</t>
  </si>
  <si>
    <t>SELANG KOPLING 8 MM/2 M</t>
  </si>
  <si>
    <t>SPS0004742</t>
  </si>
  <si>
    <t>SPION PS</t>
  </si>
  <si>
    <t>SPH0004743</t>
  </si>
  <si>
    <t>HANDEL PUL</t>
  </si>
  <si>
    <t>OTOMATIS BRAKE PK215</t>
  </si>
  <si>
    <t>BRAKET HELPER ASSY</t>
  </si>
  <si>
    <t>SPG0004746</t>
  </si>
  <si>
    <t>GUARD ASSY-FR WHEEL RH</t>
  </si>
  <si>
    <t>SPW0004747</t>
  </si>
  <si>
    <t>WHEEL GUARD ASSY FR</t>
  </si>
  <si>
    <t>R/K POWER SHIFT GEAR ATAS 33590-1280</t>
  </si>
  <si>
    <t>SPB0004749</t>
  </si>
  <si>
    <t>BEARING RODA DPN ISUZU BYSON 4T02474</t>
  </si>
  <si>
    <t>SPB0004750</t>
  </si>
  <si>
    <t>BEARING RODA BLK DLM ISUZU BYSON 4T28985</t>
  </si>
  <si>
    <t>SPB0004751</t>
  </si>
  <si>
    <t>BEARING RODA BLK LUAR ISUZUBYSON 4T28584</t>
  </si>
  <si>
    <t>SPB0004752</t>
  </si>
  <si>
    <t>BEARING UJUNG PINION ISUZU BYSON 30309D</t>
  </si>
  <si>
    <t>SPK0004753</t>
  </si>
  <si>
    <t>KARET REM SC 80423 BAJAI TVS</t>
  </si>
  <si>
    <t>SPB0004754</t>
  </si>
  <si>
    <t>BUSHING PER DPN ISUZU BYSON TLD58</t>
  </si>
  <si>
    <t>SPB0004755</t>
  </si>
  <si>
    <t>BUSHING PEN PER PENDEK ISUZU BYSON</t>
  </si>
  <si>
    <t>SPT0004756</t>
  </si>
  <si>
    <t>TUTUP TANGKI SOLAR ISUZU BYSON TLD58</t>
  </si>
  <si>
    <t>SPM0004757</t>
  </si>
  <si>
    <t>MASTER REM ATAS ISUZU BYSON 8 97100075</t>
  </si>
  <si>
    <t>SPG0004758</t>
  </si>
  <si>
    <t>GEAR PINION ISUZU TLD58</t>
  </si>
  <si>
    <t>SPK0004759</t>
  </si>
  <si>
    <t>KINGPENSET ISUZU BYSONTLD58 9 88511507-1</t>
  </si>
  <si>
    <t>SPT0004760</t>
  </si>
  <si>
    <t>TROMOL RODA DPN ISUZU BYSON TLD58</t>
  </si>
  <si>
    <t>SPT0004761</t>
  </si>
  <si>
    <t>TIE ROD END RH/LH ISUZU BYSON TLD58</t>
  </si>
  <si>
    <t>SPB0004762</t>
  </si>
  <si>
    <t>BEARING RODA DPN 3384 ISUZU BYSON TLD58</t>
  </si>
  <si>
    <t>SPO0004763</t>
  </si>
  <si>
    <t>OLI SEAL RODA DPN ISUZU BYSON TLD58</t>
  </si>
  <si>
    <t>SPO0004764</t>
  </si>
  <si>
    <t>OLI SEAL RODA BLK LUAR ISUZU BYSON TLD58</t>
  </si>
  <si>
    <t>SPB0004765</t>
  </si>
  <si>
    <t>BAUT RODA DPN RH ISUZU BYSON TLD58</t>
  </si>
  <si>
    <t>SPO0004766</t>
  </si>
  <si>
    <t>OLI SEAL RODA BLK DLM ISUZU BYSON</t>
  </si>
  <si>
    <t>WIN BRAK FLUID AMBER</t>
  </si>
  <si>
    <t>SPP0004768</t>
  </si>
  <si>
    <t>PEN PER PENDEK 9-51161-601-7</t>
  </si>
  <si>
    <t>SPS0004769</t>
  </si>
  <si>
    <t>STOPPER DPN 18.SD</t>
  </si>
  <si>
    <t>SPS0004770</t>
  </si>
  <si>
    <t>STOPPER RR 8-94118-510-7</t>
  </si>
  <si>
    <t>SPR0004771</t>
  </si>
  <si>
    <t>REP.DRAG LINK KA51/TL 5-44361-008-33</t>
  </si>
  <si>
    <t>SPM0004772</t>
  </si>
  <si>
    <t>MASTER KOPLING ATAS 8-94312-905-8</t>
  </si>
  <si>
    <t>SPC0004773</t>
  </si>
  <si>
    <t>C/O ASSY MSTR KOPL BWH 8-97032-851-8</t>
  </si>
  <si>
    <t>SPB0004774</t>
  </si>
  <si>
    <t>BUSHING PEN PER 9-51151-023-7</t>
  </si>
  <si>
    <t>SPB0004775</t>
  </si>
  <si>
    <t>BUSH SILENT RR FR 9-51151-033-7</t>
  </si>
  <si>
    <t>SPS0004776</t>
  </si>
  <si>
    <t>SEAL OIL RR CVR GEN 8-94156-589-0</t>
  </si>
  <si>
    <t>SPK0004777</t>
  </si>
  <si>
    <t>KIT STATER 8-97033-002-8</t>
  </si>
  <si>
    <t>SPS0004778</t>
  </si>
  <si>
    <t>STOP LAMP LH 256.117431</t>
  </si>
  <si>
    <t>SPK0004779</t>
  </si>
  <si>
    <t>KABEL STELAN GAS 5-23210-134-8</t>
  </si>
  <si>
    <t>SPK0004780</t>
  </si>
  <si>
    <t>KABEL STELAN GAS 5-23210-134-19</t>
  </si>
  <si>
    <t>SPC0004781</t>
  </si>
  <si>
    <t>COVER FILTER SOLAR 8-97179-855-9</t>
  </si>
  <si>
    <t>SPB0004782</t>
  </si>
  <si>
    <t>BEARING 293.VTAA19Z</t>
  </si>
  <si>
    <t>SPP0004783</t>
  </si>
  <si>
    <t>PIN WPRING 9-51361-034-7A</t>
  </si>
  <si>
    <t>SPP0004784</t>
  </si>
  <si>
    <t>PLATE SHACKLE 5-51161-003-7</t>
  </si>
  <si>
    <t>SPB0004785</t>
  </si>
  <si>
    <t>BEARING 307.70081</t>
  </si>
  <si>
    <t>SPL0004786</t>
  </si>
  <si>
    <t>LAKER GARDAN 141.30309</t>
  </si>
  <si>
    <t>SPB0004787</t>
  </si>
  <si>
    <t>BEARING 141.29590/22</t>
  </si>
  <si>
    <t>SPC0004788</t>
  </si>
  <si>
    <t>COVER DUST SHI 9-31131-602-19</t>
  </si>
  <si>
    <t>SPB0004789</t>
  </si>
  <si>
    <t>BRAKE SHOE 339.K-404</t>
  </si>
  <si>
    <t>SPB0004790</t>
  </si>
  <si>
    <t>BRAKE SHOE F/R 339.16K-451</t>
  </si>
  <si>
    <t>SPP0004791</t>
  </si>
  <si>
    <t>PIN SPRING 9-51361-034-7A</t>
  </si>
  <si>
    <t>SPS0004792</t>
  </si>
  <si>
    <t>SHAFT STERING 5-44130-047-8</t>
  </si>
  <si>
    <t>SPH0004793</t>
  </si>
  <si>
    <t>HUB/NAP RODA FR "G" 8-94365-459-46</t>
  </si>
  <si>
    <t>SPK0004794</t>
  </si>
  <si>
    <t>KABEL HAND REM 5-46151-073-8</t>
  </si>
  <si>
    <t>SPK0004795</t>
  </si>
  <si>
    <t>KABEL REM TANGAN 5-46151-179-8</t>
  </si>
  <si>
    <t>SPG0004796</t>
  </si>
  <si>
    <t>GEAR SET 8-97035-455-8</t>
  </si>
  <si>
    <t>SPS0004797</t>
  </si>
  <si>
    <t>SPIDER ASSY "I: 5-41521-008-8A</t>
  </si>
  <si>
    <t>SPS0004798</t>
  </si>
  <si>
    <t>SHOCK ABS RR 7-67201-200-0A</t>
  </si>
  <si>
    <t>SPS0004799</t>
  </si>
  <si>
    <t>SHOCK ABS FR 7-67001-200-0</t>
  </si>
  <si>
    <t>SPB0004800</t>
  </si>
  <si>
    <t>BUSH VEER RR 9-52252-032-7</t>
  </si>
  <si>
    <t>SPC0004801</t>
  </si>
  <si>
    <t>COOL DINAMO 8-97120-010-8</t>
  </si>
  <si>
    <t>SPK0004802</t>
  </si>
  <si>
    <t>KOPEL SHOF 9-6-96</t>
  </si>
  <si>
    <t>SPB0004803</t>
  </si>
  <si>
    <t>BRAKE MASTER 5-47500-278-8A</t>
  </si>
  <si>
    <t>SPT0004804</t>
  </si>
  <si>
    <t>TUTUP TANGKI 9-22440-088-8</t>
  </si>
  <si>
    <t>SPB0004805</t>
  </si>
  <si>
    <t>BRAKE DRUM 18.VD-TLD56</t>
  </si>
  <si>
    <t>OTOMATIS MASTER POWER SHIFT GEAR</t>
  </si>
  <si>
    <t>BHV0004807</t>
  </si>
  <si>
    <t>VELG TOPU R22.5-8.25 14MM H-8</t>
  </si>
  <si>
    <t>NAP RODA BLK NISSAN</t>
  </si>
  <si>
    <t>SPK0004809</t>
  </si>
  <si>
    <t>KERUDUNG MOBIL</t>
  </si>
  <si>
    <t>SPC0004810</t>
  </si>
  <si>
    <t>CENTRAL LOCK + SWIT PINTU</t>
  </si>
  <si>
    <t>SPA0004811</t>
  </si>
  <si>
    <t>ALARM J-SPEED</t>
  </si>
  <si>
    <t>SPB0004812</t>
  </si>
  <si>
    <t>BEARING 4L</t>
  </si>
  <si>
    <t>SPV0004813</t>
  </si>
  <si>
    <t>VANT BELT A34</t>
  </si>
  <si>
    <t>SPL0004814</t>
  </si>
  <si>
    <t>LAHER 1.6301</t>
  </si>
  <si>
    <t>SPS0004815</t>
  </si>
  <si>
    <t>SLONGSONG SEAL SLANG</t>
  </si>
  <si>
    <t>SPR0004816</t>
  </si>
  <si>
    <t>RING 87A</t>
  </si>
  <si>
    <t>SPB0004817</t>
  </si>
  <si>
    <t>BOHLAM PHILIPS 90/100</t>
  </si>
  <si>
    <t>SPS0004818</t>
  </si>
  <si>
    <t>SWIT REM 888</t>
  </si>
  <si>
    <t>BNB0004819</t>
  </si>
  <si>
    <t>BL GT 500-12</t>
  </si>
  <si>
    <t>BNB0004820</t>
  </si>
  <si>
    <t>BL DUNLOOP 900-20</t>
  </si>
  <si>
    <t>VEK0004821</t>
  </si>
  <si>
    <t>KABIN 14</t>
  </si>
  <si>
    <t>CHASIS GREASE GEMUK PSGX-NL</t>
  </si>
  <si>
    <t>SPU0004823</t>
  </si>
  <si>
    <t>UNP 120</t>
  </si>
  <si>
    <t>SPS0004824</t>
  </si>
  <si>
    <t>STALL 50X50X1,6</t>
  </si>
  <si>
    <t>SPB0004825</t>
  </si>
  <si>
    <t>BOS AS PINTU</t>
  </si>
  <si>
    <t>SPH0004826</t>
  </si>
  <si>
    <t>HAND BRAKE SHOE 339.K-228</t>
  </si>
  <si>
    <t>SNAP RING/KANCINGAN PISTONFE304 ME015917</t>
  </si>
  <si>
    <t>BOURING/LINER ME011626</t>
  </si>
  <si>
    <t>TUTUP OLI FE304/4031/COLT DIESEL</t>
  </si>
  <si>
    <t>SELANG ALTERNATOR FEED FE304/4031/COLT</t>
  </si>
  <si>
    <t>SPP0004831</t>
  </si>
  <si>
    <t>PINION KIT STATER FE304/COLT DIESEL</t>
  </si>
  <si>
    <t>TUTUP RADIATOR BESAR COLT</t>
  </si>
  <si>
    <t>BEARING 8203 NTN</t>
  </si>
  <si>
    <t>BNB0004834</t>
  </si>
  <si>
    <t>BL METRO 750-16</t>
  </si>
  <si>
    <t>GEAR SET 6X43 (37) FVR345</t>
  </si>
  <si>
    <t>SPC0004836</t>
  </si>
  <si>
    <t>COVER RR BUMPER D52159-BZ290-001</t>
  </si>
  <si>
    <t>SPL0004837</t>
  </si>
  <si>
    <t>LOCK ASSY BACK DOOR D69350-BZ080-001</t>
  </si>
  <si>
    <t>SPP0004838</t>
  </si>
  <si>
    <t>PLATE ASSY DOOR LOCK D69410-DZ050-001</t>
  </si>
  <si>
    <t>OLI SEAL PINION GIGA 10-96625-322</t>
  </si>
  <si>
    <t>BEARING 593/592A</t>
  </si>
  <si>
    <t>BEARING U35-10C G42</t>
  </si>
  <si>
    <t>LAMPU DPN LH DUTRO/EURO2</t>
  </si>
  <si>
    <t>LAMPU DPN RH DUTRO/EURO2</t>
  </si>
  <si>
    <t>SPK0004844</t>
  </si>
  <si>
    <t>KAMPAS KOPLING GRANDMAX ASLI</t>
  </si>
  <si>
    <t>SPM0004845</t>
  </si>
  <si>
    <t>MATAHARI GRANDMAX ASLI</t>
  </si>
  <si>
    <t>SPD0004846</t>
  </si>
  <si>
    <t>DRUGLAHER NSK</t>
  </si>
  <si>
    <t>SPK0004847</t>
  </si>
  <si>
    <t>KBL KOPLING GRANDMAX ASLI</t>
  </si>
  <si>
    <t>SPS0004848</t>
  </si>
  <si>
    <t>SHAFT &amp; BALL 5-44130-047-6</t>
  </si>
  <si>
    <t>SPC0004849</t>
  </si>
  <si>
    <t>CUP 1 1/8" FR 63.SC-80353R</t>
  </si>
  <si>
    <t>SPS0004850</t>
  </si>
  <si>
    <t>SIDE GEAR 9-41561-611-8</t>
  </si>
  <si>
    <t>SPG0004851</t>
  </si>
  <si>
    <t>GEAR SET 6X41 8-41200-027-39</t>
  </si>
  <si>
    <t>SPB0004852</t>
  </si>
  <si>
    <t>BOOSTER BRAKE 5-49800-037-167</t>
  </si>
  <si>
    <t>SPS0004853</t>
  </si>
  <si>
    <t>SEAL OIL FINAL 8-94408-083-0</t>
  </si>
  <si>
    <t>SPR0004854</t>
  </si>
  <si>
    <t>RETAINER 5-37519-012-7</t>
  </si>
  <si>
    <t>SPB0004855</t>
  </si>
  <si>
    <t>BEGEL PER 28.9/16X6X2 7/16</t>
  </si>
  <si>
    <t>SPB0004856</t>
  </si>
  <si>
    <t>BEGEL PER BLKNG 28.3/4X14 2 3/4</t>
  </si>
  <si>
    <t>SPS0004857</t>
  </si>
  <si>
    <t>SPRING PIN 7-66000-211-72</t>
  </si>
  <si>
    <t>SPL0004858</t>
  </si>
  <si>
    <t>LAKER STIR 345.20BSW03</t>
  </si>
  <si>
    <t>FILTER OLI AVANZA</t>
  </si>
  <si>
    <t>FILTER UDARA GRANDMAX</t>
  </si>
  <si>
    <t>SPO0004861</t>
  </si>
  <si>
    <t>OLI SEAL CRANK SHAFT RR ME017207</t>
  </si>
  <si>
    <t>SPO0004862</t>
  </si>
  <si>
    <t>OLI SEAL TIMING GEAR CASE ME013384</t>
  </si>
  <si>
    <t>SPP0004863</t>
  </si>
  <si>
    <t>PLATE CRANK SHAFT TRUST ME013560</t>
  </si>
  <si>
    <t>SPB0004864</t>
  </si>
  <si>
    <t>BUSHING CYLINDER BLOCK</t>
  </si>
  <si>
    <t>SPP0004865</t>
  </si>
  <si>
    <t>PISTON ME012145</t>
  </si>
  <si>
    <t>SPB0004866</t>
  </si>
  <si>
    <t>BUSHING CONROD ME12257</t>
  </si>
  <si>
    <t>SPG0004867</t>
  </si>
  <si>
    <t>GASKET FUEL FILTER MH035069</t>
  </si>
  <si>
    <t>SPW0004868</t>
  </si>
  <si>
    <t>WATER PUMP ASSY ME996861</t>
  </si>
  <si>
    <t>SPS0004869</t>
  </si>
  <si>
    <t>SWIT ENG OIL PRESSURE ME849219</t>
  </si>
  <si>
    <t>SPV0004870</t>
  </si>
  <si>
    <t>VALVE EXHAISTE ME013832</t>
  </si>
  <si>
    <t>SPD0004871</t>
  </si>
  <si>
    <t>DUDUKAN</t>
  </si>
  <si>
    <t>SPK0004872</t>
  </si>
  <si>
    <t>KLEM KTB</t>
  </si>
  <si>
    <t>SPR0004873</t>
  </si>
  <si>
    <t>RING PISTON ME012070</t>
  </si>
  <si>
    <t>AMPLAS (80")</t>
  </si>
  <si>
    <t>BHK0004875</t>
  </si>
  <si>
    <t>KANAL UNP 6.5CM</t>
  </si>
  <si>
    <t>BHC0004876</t>
  </si>
  <si>
    <t>CNP 75X45X2,3</t>
  </si>
  <si>
    <t>SPN0004877</t>
  </si>
  <si>
    <t>NEPEL STEMPET KCL ASLI</t>
  </si>
  <si>
    <t>SPS0004878</t>
  </si>
  <si>
    <t>STROK PER</t>
  </si>
  <si>
    <t>SPB0004879</t>
  </si>
  <si>
    <t>BAUT 17 + MUR</t>
  </si>
  <si>
    <t>SPS0004880</t>
  </si>
  <si>
    <t>SELANG REM PS BLK</t>
  </si>
  <si>
    <t>SPN0004881</t>
  </si>
  <si>
    <t>NEPEL SAMBUNGAN</t>
  </si>
  <si>
    <t>SPL0004882</t>
  </si>
  <si>
    <t>LEM EPOLEX</t>
  </si>
  <si>
    <t>BHV0004883</t>
  </si>
  <si>
    <t>VELG CZX 8.25-225/14MM H-8 T/L</t>
  </si>
  <si>
    <t>SPS0004884</t>
  </si>
  <si>
    <t>SAFETY BELT AUTOMATIC</t>
  </si>
  <si>
    <t>SPK0004885</t>
  </si>
  <si>
    <t>KACA DPN DUTRO</t>
  </si>
  <si>
    <t>SPK0004886</t>
  </si>
  <si>
    <t>KACA PINTU DUTRO</t>
  </si>
  <si>
    <t>SPK0004887</t>
  </si>
  <si>
    <t>KACA DPN FE 300</t>
  </si>
  <si>
    <t>SPK0004888</t>
  </si>
  <si>
    <t>KACA PINTU FE 300</t>
  </si>
  <si>
    <t>TRIM FR DOOR LH ME 131133 REGASA</t>
  </si>
  <si>
    <t>TRIM FR DOOR RH ME 131135 REGASA</t>
  </si>
  <si>
    <t>HANDLE PINTU LUAR LH MB 394510 REGASA</t>
  </si>
  <si>
    <t>HANDLE PINTU LUAR RH MB 394511</t>
  </si>
  <si>
    <t>HANDLE PUTARAN KACA MC 131179 REGASA</t>
  </si>
  <si>
    <t>DOOR LOCK LH MB 394500 REGASA</t>
  </si>
  <si>
    <t>DOOR LOCK RH MB 394501 REGASA</t>
  </si>
  <si>
    <t>GARNISH DOOR LH MB 394662 REGASA</t>
  </si>
  <si>
    <t>GARNISH DOOR RH MB 394663 REGASA</t>
  </si>
  <si>
    <t>PALANGAN SATELIT BESAR 1-41521037-0</t>
  </si>
  <si>
    <t>BHC0004899</t>
  </si>
  <si>
    <t>CAT SIKEN MERAH</t>
  </si>
  <si>
    <t>SPT0004900</t>
  </si>
  <si>
    <t>TAPPET VALVE M013587</t>
  </si>
  <si>
    <t>SPB0004901</t>
  </si>
  <si>
    <t>BEARING 30313 D</t>
  </si>
  <si>
    <t>SPU0004902</t>
  </si>
  <si>
    <t>UNP 100</t>
  </si>
  <si>
    <t>SPB0004903</t>
  </si>
  <si>
    <t>BRAKE SHOE 17.BS-TLD56</t>
  </si>
  <si>
    <t>SPH0004904</t>
  </si>
  <si>
    <t>HOSE REM BLK 5-09364-023-8B</t>
  </si>
  <si>
    <t>SPP0004905</t>
  </si>
  <si>
    <t>PER PEDAL 5-09585-031-30</t>
  </si>
  <si>
    <t>VER0004906</t>
  </si>
  <si>
    <t>RAK CAD 5</t>
  </si>
  <si>
    <t>BNB0004907</t>
  </si>
  <si>
    <t>BL GT 1100-22.5</t>
  </si>
  <si>
    <t>SPC0004908</t>
  </si>
  <si>
    <t>CLUTCH DISC ME500850</t>
  </si>
  <si>
    <t>SPE0004909</t>
  </si>
  <si>
    <t>ESEL H (BAWAH)</t>
  </si>
  <si>
    <t>SPB0004910</t>
  </si>
  <si>
    <t>BORDES 2.3 MM</t>
  </si>
  <si>
    <t>SPP0004911</t>
  </si>
  <si>
    <t>PLAT SELOTIP</t>
  </si>
  <si>
    <t>SPS0004912</t>
  </si>
  <si>
    <t>STRIP PLAT 1 1/2X5X4</t>
  </si>
  <si>
    <t>SPP0004913</t>
  </si>
  <si>
    <t>PE 1,8</t>
  </si>
  <si>
    <t>SPK0004914</t>
  </si>
  <si>
    <t>KUL STATER 12V</t>
  </si>
  <si>
    <t>SPK0004915</t>
  </si>
  <si>
    <t>KEL AUT KF</t>
  </si>
  <si>
    <t>SPT0004916</t>
  </si>
  <si>
    <t>TABUNG AIR T120</t>
  </si>
  <si>
    <t>SPK0004917</t>
  </si>
  <si>
    <t>KANTONG TALI TIS 20</t>
  </si>
  <si>
    <t>SPK0004918</t>
  </si>
  <si>
    <t>KANTONG TALI TIS 25</t>
  </si>
  <si>
    <t>SPS0004919</t>
  </si>
  <si>
    <t>SOCKET SILBIM</t>
  </si>
  <si>
    <t>SPS0004920</t>
  </si>
  <si>
    <t>SELONGSONG KABEL B</t>
  </si>
  <si>
    <t>SPS0004921</t>
  </si>
  <si>
    <t>SELONGSONG KABEL K</t>
  </si>
  <si>
    <t>SPB0004922</t>
  </si>
  <si>
    <t>BESI BETON</t>
  </si>
  <si>
    <t>FILTER SOLAR ATAS KALENG 6D16 ME035829</t>
  </si>
  <si>
    <t>SPK0004924</t>
  </si>
  <si>
    <t>KANCING KACA</t>
  </si>
  <si>
    <t>SPS0004925</t>
  </si>
  <si>
    <t>SLANG RADIATOR FR</t>
  </si>
  <si>
    <t>SPS0004926</t>
  </si>
  <si>
    <t>SLANG RADIATOR BAWAH</t>
  </si>
  <si>
    <t>SPX0004927</t>
  </si>
  <si>
    <t>XLOZZET AIR FR</t>
  </si>
  <si>
    <t>SPL0004928</t>
  </si>
  <si>
    <t>LEM RED SILIKON</t>
  </si>
  <si>
    <t>SPR0004929</t>
  </si>
  <si>
    <t>RING SOLAR</t>
  </si>
  <si>
    <t>SPO0004930</t>
  </si>
  <si>
    <t>ORING FILTER</t>
  </si>
  <si>
    <t>SPS0004931</t>
  </si>
  <si>
    <t>STROK PER PS 5/8X16</t>
  </si>
  <si>
    <t>TALI KIPAS (FAN BELT) 6D16 ME 900741</t>
  </si>
  <si>
    <t>SELANG RADIATOR ATAS PS190</t>
  </si>
  <si>
    <t>TABUNG AIR RADIATOR PS190</t>
  </si>
  <si>
    <t>WATER PUMP 6D16</t>
  </si>
  <si>
    <t>LAMPU DEPAN LH FUSO FIGHTER</t>
  </si>
  <si>
    <t>LAMPU SEN FM-516/7 LH</t>
  </si>
  <si>
    <t>LAMPU SEN FM-516/7 RH</t>
  </si>
  <si>
    <t>LAMPU DEPAN RH FUSO FIGHTER</t>
  </si>
  <si>
    <t>SPS0004940</t>
  </si>
  <si>
    <t>SELANG REM 235 CM</t>
  </si>
  <si>
    <t>BHO0004941</t>
  </si>
  <si>
    <t>OLI PARED HAD 140</t>
  </si>
  <si>
    <t>OLI PARED HAD 140 + OLI ADDITIVE</t>
  </si>
  <si>
    <t>BHO0004943</t>
  </si>
  <si>
    <t>OLI VERSNELENG HDA 90</t>
  </si>
  <si>
    <t>SPS0004944</t>
  </si>
  <si>
    <t>SWIT DEM TL 5-82360-034</t>
  </si>
  <si>
    <t>SPH0004945</t>
  </si>
  <si>
    <t>HEAD LAMP ELF 256.NL-106</t>
  </si>
  <si>
    <t>SPP0004946</t>
  </si>
  <si>
    <t>PELAMPUNG SOLAR 5-83141-043</t>
  </si>
  <si>
    <t>SPN0004947</t>
  </si>
  <si>
    <t>NOK SET AIR 8-97855-022</t>
  </si>
  <si>
    <t>SPG0004948</t>
  </si>
  <si>
    <t>GANTUNGAN BAN SEREP</t>
  </si>
  <si>
    <t>BNB0004949</t>
  </si>
  <si>
    <t>BL MCL 295/80-22.5</t>
  </si>
  <si>
    <t>OLI VERSNELENG HDA 90 + OLI ADDITIVE</t>
  </si>
  <si>
    <t>BHV0004951</t>
  </si>
  <si>
    <t>VELG R16 CANTER LOB 6</t>
  </si>
  <si>
    <t>SPW0004952</t>
  </si>
  <si>
    <t>WIPER MOTOR PS190</t>
  </si>
  <si>
    <t>ROD F/DR LOCK LH MB394508</t>
  </si>
  <si>
    <t>ROD F/DR LOCK RH MB394509</t>
  </si>
  <si>
    <t>KNOB INSIDE LOCK MB394519</t>
  </si>
  <si>
    <t>SPB0004956</t>
  </si>
  <si>
    <t>BAUT 10 + MUR</t>
  </si>
  <si>
    <t>SPB0004957</t>
  </si>
  <si>
    <t>BAUT 12 + MUR</t>
  </si>
  <si>
    <t>SPK0004958</t>
  </si>
  <si>
    <t>KEPER RODA</t>
  </si>
  <si>
    <t>SPR0004959</t>
  </si>
  <si>
    <t>RELLAY HELLA 24V</t>
  </si>
  <si>
    <t>SPS0004960</t>
  </si>
  <si>
    <t>SKRING</t>
  </si>
  <si>
    <t>BOHLAM H3 24V/70W</t>
  </si>
  <si>
    <t>RIVET 10X12 HINO</t>
  </si>
  <si>
    <t>DEKRUP 14" FUSO PS190/AK3HR</t>
  </si>
  <si>
    <t>SPB0004964</t>
  </si>
  <si>
    <t>BOS TANGAN GARENG L300</t>
  </si>
  <si>
    <t>SPS0004965</t>
  </si>
  <si>
    <t>SHOCK BEKER DPN L300</t>
  </si>
  <si>
    <t>BNG0004966</t>
  </si>
  <si>
    <t>GT RADIAL 225/75 R16</t>
  </si>
  <si>
    <t>SPS0004967</t>
  </si>
  <si>
    <t>SOLAMI 3M</t>
  </si>
  <si>
    <t>SPB0004968</t>
  </si>
  <si>
    <t>BOHLAM G.A.E</t>
  </si>
  <si>
    <t>SPB0004969</t>
  </si>
  <si>
    <t>BAUT 12 PD</t>
  </si>
  <si>
    <t>SPB0004970</t>
  </si>
  <si>
    <t>BAUT 12 PJ</t>
  </si>
  <si>
    <t>SPB0004971</t>
  </si>
  <si>
    <t>BOHLAM G.D</t>
  </si>
  <si>
    <t>SPS0004972</t>
  </si>
  <si>
    <t>SKUN KOLONG 10"</t>
  </si>
  <si>
    <t>SPS0004973</t>
  </si>
  <si>
    <t>SELANG RADIATOR L038</t>
  </si>
  <si>
    <t>SPJ0004974</t>
  </si>
  <si>
    <t>JEK P/L</t>
  </si>
  <si>
    <t>SPC0004975</t>
  </si>
  <si>
    <t>CENTER BEARING 5-37510-007-339</t>
  </si>
  <si>
    <t>SPB0004976</t>
  </si>
  <si>
    <t>BEARING 5-37510-503-7C</t>
  </si>
  <si>
    <t>SPC0004977</t>
  </si>
  <si>
    <t>CROSS JOINT 39.GUIS-52</t>
  </si>
  <si>
    <t>SPB0004978</t>
  </si>
  <si>
    <t>BAUT KOPEL 14.BUKO-M1190</t>
  </si>
  <si>
    <t>BHC0004979</t>
  </si>
  <si>
    <t>CAT SIKEN Q110, Q065, Q436, Q140</t>
  </si>
  <si>
    <t>SPB0004980</t>
  </si>
  <si>
    <t>BUMPER APRON HINO LOHAN</t>
  </si>
  <si>
    <t>SPW0004981</t>
  </si>
  <si>
    <t>WASHER PINION ISUZU BYSON</t>
  </si>
  <si>
    <t>DEKRUP DUTRO 130HD 31210-LAA50</t>
  </si>
  <si>
    <t>BND0004986</t>
  </si>
  <si>
    <t>DUNDUNAN 750-16</t>
  </si>
  <si>
    <t>SPK0004987</t>
  </si>
  <si>
    <t>KARET TUTUP BALL JOINT</t>
  </si>
  <si>
    <t>SPK0004988</t>
  </si>
  <si>
    <t>KARET TUTUP TIE ROOD</t>
  </si>
  <si>
    <t>SPK0004989</t>
  </si>
  <si>
    <t>KARET GANJEL PER</t>
  </si>
  <si>
    <t>SPB0004990</t>
  </si>
  <si>
    <t>BAUT SAYAP BWH L038</t>
  </si>
  <si>
    <t>SPB0004991</t>
  </si>
  <si>
    <t>BOSH PER BLK</t>
  </si>
  <si>
    <t>SPA0004992</t>
  </si>
  <si>
    <t>AS SENTRIK L300</t>
  </si>
  <si>
    <t>SPR0004993</t>
  </si>
  <si>
    <t>REP STABIL SYO L038</t>
  </si>
  <si>
    <t>SPK0004994</t>
  </si>
  <si>
    <t>KUNCI PINTU S1100</t>
  </si>
  <si>
    <t>SPN0004995</t>
  </si>
  <si>
    <t>NOZZEL AIR L300</t>
  </si>
  <si>
    <t>SPG0004996</t>
  </si>
  <si>
    <t>GRIL LAMPU L300 2007 RH</t>
  </si>
  <si>
    <t>SPS0004997</t>
  </si>
  <si>
    <t>SIGNAL ASSY L300 RH</t>
  </si>
  <si>
    <t>SPB0004998</t>
  </si>
  <si>
    <t>BEMPER ASSY L300 R/L</t>
  </si>
  <si>
    <t>SPM0004999</t>
  </si>
  <si>
    <t>MULDING LUAR LH</t>
  </si>
  <si>
    <t>SPM0005000</t>
  </si>
  <si>
    <t>MULDING DLM R/L</t>
  </si>
  <si>
    <t>SPA0005001</t>
  </si>
  <si>
    <t>ANTING PEN VEER</t>
  </si>
  <si>
    <t>SPB0005002</t>
  </si>
  <si>
    <t>BOHLAM CUMI 12V</t>
  </si>
  <si>
    <t>SPT0005003</t>
  </si>
  <si>
    <t>TEMPAT BOHLAM D/E</t>
  </si>
  <si>
    <t>SPL0005004</t>
  </si>
  <si>
    <t>LAKER RODA DP L300 DLM</t>
  </si>
  <si>
    <t>SPL0005005</t>
  </si>
  <si>
    <t>LAKER RODA DP L300 LUAR</t>
  </si>
  <si>
    <t>SPU0005006</t>
  </si>
  <si>
    <t>U/ JOINT 39.GUIS-66</t>
  </si>
  <si>
    <t>LED DNY91 24V MERAH</t>
  </si>
  <si>
    <t>SPS0005008</t>
  </si>
  <si>
    <t>SPION L300+STANG</t>
  </si>
  <si>
    <t>SPM0005009</t>
  </si>
  <si>
    <t>MASTER REM BLK SANIRO</t>
  </si>
  <si>
    <t>SPT0005010</t>
  </si>
  <si>
    <t>TABUNG WIPER</t>
  </si>
  <si>
    <t>SPO0005011</t>
  </si>
  <si>
    <t>OLI SEAL VERSNELENG BLK GENJO</t>
  </si>
  <si>
    <t>SPR0005012</t>
  </si>
  <si>
    <t>RING SYNCRO 8DC</t>
  </si>
  <si>
    <t>SPO0005013</t>
  </si>
  <si>
    <t>OLI SEAL 70X92X12</t>
  </si>
  <si>
    <t>SPO0005014</t>
  </si>
  <si>
    <t>OLI SEAL 50X68X9</t>
  </si>
  <si>
    <t>SPA0005015</t>
  </si>
  <si>
    <t>AS KING PIN KANAN</t>
  </si>
  <si>
    <t>SELANG HODROLIS</t>
  </si>
  <si>
    <t>SPS0005017</t>
  </si>
  <si>
    <t>SENTRAL REM 1 1/16</t>
  </si>
  <si>
    <t>SPB0005018</t>
  </si>
  <si>
    <t>BOSTER 865-09008</t>
  </si>
  <si>
    <t>BNB0005019</t>
  </si>
  <si>
    <t>BL 1000-20 RANGER T</t>
  </si>
  <si>
    <t>BNB0005020</t>
  </si>
  <si>
    <t>BL 750-16 RANGER L</t>
  </si>
  <si>
    <t>SPB0005021</t>
  </si>
  <si>
    <t>BEARING GANTUNGAN KOPEL 5211</t>
  </si>
  <si>
    <t>GEMUK/GREASE KYODO YOSHI @15KG</t>
  </si>
  <si>
    <t>SPB0005024</t>
  </si>
  <si>
    <t>BLADE ASSY-WIPER RR</t>
  </si>
  <si>
    <t>SPB0005025</t>
  </si>
  <si>
    <t>BEARING RODA DPN DLM RK</t>
  </si>
  <si>
    <t>SNAP RING FVR345 1-09588086-2</t>
  </si>
  <si>
    <t>TROMOL BLK PK215</t>
  </si>
  <si>
    <t>FILTER UDARA ASSY 99425 PK215</t>
  </si>
  <si>
    <t>BHV0005029</t>
  </si>
  <si>
    <t>VELG R16 CANTER LOB 6 (REPAIR)</t>
  </si>
  <si>
    <t>KARET POWER STRING</t>
  </si>
  <si>
    <t>PER KAMPAS</t>
  </si>
  <si>
    <t>BAUT MASTER</t>
  </si>
  <si>
    <t>KARET REM JR</t>
  </si>
  <si>
    <t>FILTER UDARA ,HINO AK3HR</t>
  </si>
  <si>
    <t>17801-2200</t>
  </si>
  <si>
    <t>MASTER KOPLING ATAS,HINO AK3HR</t>
  </si>
  <si>
    <t>31420-1410E</t>
  </si>
  <si>
    <t>MASTER KOPLING BWH 14",HINO AK3HR</t>
  </si>
  <si>
    <t>31470-1170</t>
  </si>
  <si>
    <t>JOIN KOPEL,HINO AK3HR</t>
  </si>
  <si>
    <t>BAUT CROWNWHEEL,DUTRO</t>
  </si>
  <si>
    <t>KARET KOPEL ASSY/BEARING GANTUNG AS KOPEL,NISSAN CK12,CKA87</t>
  </si>
  <si>
    <t>KARET KOPEL ASSY/BEARING GANTUNG AS KOPEL,FUSO,FM516,517,6D22</t>
  </si>
  <si>
    <t>BEARING UJUNG PINION,DUTRO</t>
  </si>
  <si>
    <t>OLIE SEAL PINION/GARDAN,DUTRO</t>
  </si>
  <si>
    <t>SPT0005035</t>
  </si>
  <si>
    <t>TIE ROD END PS</t>
  </si>
  <si>
    <t>SPK0005036</t>
  </si>
  <si>
    <t>BNB0005037</t>
  </si>
  <si>
    <t>BL GOODRIDE 1100-20</t>
  </si>
  <si>
    <t>KARET BOOTHREM DPN/TUTUP ABU DPN,HINO,NISSAN,CK12,FUSO,AK,ENGKEL</t>
  </si>
  <si>
    <t>KING PEN PS NASIONAL</t>
  </si>
  <si>
    <t>SPF0005038</t>
  </si>
  <si>
    <t>FILTER UDARA "G" 17801-2200 RK1J/AK3HR</t>
  </si>
  <si>
    <t>SPM0005039</t>
  </si>
  <si>
    <t>MASTER KOPLING ATAS AK/RK 31420-1410E</t>
  </si>
  <si>
    <t>SPM0005040</t>
  </si>
  <si>
    <t>MASTER KOPLING BWH 14" AK/31470-1170</t>
  </si>
  <si>
    <t>SPJ0005041</t>
  </si>
  <si>
    <t>JOINT KOPEL AK3HR 666.626</t>
  </si>
  <si>
    <t>SPB0005043</t>
  </si>
  <si>
    <t>BAUT CROWNWHEEL DUTRO 125</t>
  </si>
  <si>
    <t>SPB0005044</t>
  </si>
  <si>
    <t>BEARING UJUNG PINION 125LT</t>
  </si>
  <si>
    <t>SPO0005045</t>
  </si>
  <si>
    <t>OLI SEAL PINION GARDAN DUTRO</t>
  </si>
  <si>
    <t>BEARING PINION,GIGA FVR U35-10</t>
  </si>
  <si>
    <t>SELANG HIDROLIS 5/8" 250 BAR</t>
  </si>
  <si>
    <t>TAMBANG PLASTIK 8MM</t>
  </si>
  <si>
    <t>BEARING NEEDLE,L300</t>
  </si>
  <si>
    <t>RING SYNCRO GIGI 2/3,L300</t>
  </si>
  <si>
    <t>RING SYNCRO GIGI 2/5,L300</t>
  </si>
  <si>
    <t>MD717526</t>
  </si>
  <si>
    <t>MD7I3674</t>
  </si>
  <si>
    <t>SPT0005046</t>
  </si>
  <si>
    <t>TALI PLASTIK 8MM</t>
  </si>
  <si>
    <t>BNB0005047</t>
  </si>
  <si>
    <t>BL ACHILS 195/55 R16</t>
  </si>
  <si>
    <t>BHV0005048</t>
  </si>
  <si>
    <t>VELG CZX 8.25-22.5/16 MM H-10 T/L</t>
  </si>
  <si>
    <t>RAK CAD. 4</t>
  </si>
  <si>
    <t>RAK CAD. 5</t>
  </si>
  <si>
    <t>TIE ROD R/L,CANTER,FE71</t>
  </si>
  <si>
    <t>RING PEN PER,HINO AK3HR</t>
  </si>
  <si>
    <t>RADIATOR ASSY,DUTRO 110LD</t>
  </si>
  <si>
    <t>16400-0W140</t>
  </si>
  <si>
    <t>TUTUP KIPAS RADIATOR,DUTRO 110LD</t>
  </si>
  <si>
    <t>12371-0W020</t>
  </si>
  <si>
    <t>16711-0W011</t>
  </si>
  <si>
    <t xml:space="preserve">FILTER UDARA,NHR55 EURO                                                               </t>
  </si>
  <si>
    <t>SPR0005049</t>
  </si>
  <si>
    <t>RING SYNCROMIS GIGI 4/5 MD701465 L300</t>
  </si>
  <si>
    <t>SPB0005050</t>
  </si>
  <si>
    <t>BEARING NEEDLE MD703760 L300</t>
  </si>
  <si>
    <t>SPR0005051</t>
  </si>
  <si>
    <t>RING SYNCROMIS GIGI L300</t>
  </si>
  <si>
    <t>SPR0005052</t>
  </si>
  <si>
    <t>RING SYNCROMIS GIGI 2/3 MD717528 L300</t>
  </si>
  <si>
    <t>SPB0005053</t>
  </si>
  <si>
    <t>BEARING NEEDLE MD713674 L300</t>
  </si>
  <si>
    <t>SPT0005054</t>
  </si>
  <si>
    <t>TIE ROD END INTER</t>
  </si>
  <si>
    <t>SPR0005055</t>
  </si>
  <si>
    <t>RING PEN PER DPN 85331 RK8J/AK3HR</t>
  </si>
  <si>
    <t>SPR0005056</t>
  </si>
  <si>
    <t>RADIATOR ASSY DUTRO/110LD 16400-0W140</t>
  </si>
  <si>
    <t>SPK0005057</t>
  </si>
  <si>
    <t>KARET ENGINE MOUNTING DPN 12371-0W020</t>
  </si>
  <si>
    <t>SPC0005058</t>
  </si>
  <si>
    <t>COVER/TUTUP KIPAS RADIATOR 16711-0W011</t>
  </si>
  <si>
    <t>SPC0005059</t>
  </si>
  <si>
    <t>CO KIT L038 SKN</t>
  </si>
  <si>
    <t>BNB0005060</t>
  </si>
  <si>
    <t>BL GT GAZ519 1100-20</t>
  </si>
  <si>
    <t>MD703760</t>
  </si>
  <si>
    <t>RAK CAD. 6</t>
  </si>
  <si>
    <t>KIPAS RADIATOR/FAN COOLING/KIPAS PENDINGIN RADIATOR,FE304,334,349</t>
  </si>
  <si>
    <t>KIPAS RADIATOR/FAN COOLING/KIPAS PENDINGIN  RADIATOR,L300</t>
  </si>
  <si>
    <t>KIPAS RADIATOR,DUTRO 110LD</t>
  </si>
  <si>
    <t>12361-0020L</t>
  </si>
  <si>
    <t>SZ215-22005</t>
  </si>
  <si>
    <t>KAMPAS REM DPN/BLK,DUTRO 110 SD ENGKEL</t>
  </si>
  <si>
    <t>AS RODA BLK 105CM/GG34,LOHAN</t>
  </si>
  <si>
    <t>MT141246</t>
  </si>
  <si>
    <t>KARET KOPEL ASSY/BEARING GANTUNG,LOHAN TRONTON,FM,FL</t>
  </si>
  <si>
    <t>OLI SEAL RODA BLK BAG DLM,FIGHTER 6D22,FR516/517</t>
  </si>
  <si>
    <t>SPK0005061</t>
  </si>
  <si>
    <t>KIPAS RADIATOR 110LD/DUTRO 16361-18030</t>
  </si>
  <si>
    <t>SPK0005062</t>
  </si>
  <si>
    <t>KARET ENGINE MOUNTING DPN 12361-0020L</t>
  </si>
  <si>
    <t>SPW0005063</t>
  </si>
  <si>
    <t>WASHER LOCK DUTRO/110LD SZ215-22005</t>
  </si>
  <si>
    <t>SPB0005064</t>
  </si>
  <si>
    <t>BEARING 598A/592A ISUZU GIGA</t>
  </si>
  <si>
    <t>SPK0005065</t>
  </si>
  <si>
    <t>KARET KOPEL ASSY LOHAN FM260 TRONTON</t>
  </si>
  <si>
    <t>SPB0005066</t>
  </si>
  <si>
    <t>BREAK PS</t>
  </si>
  <si>
    <t>SPK0005067</t>
  </si>
  <si>
    <t>KARET STABIL SAYAP L038</t>
  </si>
  <si>
    <t>SPS0005068</t>
  </si>
  <si>
    <t>SOCKBEKER STIR</t>
  </si>
  <si>
    <t>KENDANGAN KNALPOT/MUFFLER LOHAN</t>
  </si>
  <si>
    <t>KENDANGAN KNALPOT/MUFFLER,L300</t>
  </si>
  <si>
    <t>BEARING 6207NR</t>
  </si>
  <si>
    <t>BEARING DG2256 SH2C3</t>
  </si>
  <si>
    <t>BUSHING GIGI,L300,DUTRO</t>
  </si>
  <si>
    <t>OLI SEAL VERSENELENG BLK,L300</t>
  </si>
  <si>
    <t>OLI SEAL VERSENELENG DPN,L300</t>
  </si>
  <si>
    <t>BEARING MD717159</t>
  </si>
  <si>
    <t>PER TAMBAHAN NO.2,NHR,NKR,GRANDMAX</t>
  </si>
  <si>
    <t>OTOMATIS FOOT BRAKE ASSY,PS190,FVR516</t>
  </si>
  <si>
    <t>KARET BOOTHREM DPN/TUTUP ABU DPN,HINO,NISSAN,CK12,FUSO,AK,TRONTON</t>
  </si>
  <si>
    <t xml:space="preserve">PENAMBAHAN </t>
  </si>
  <si>
    <t xml:space="preserve"> </t>
  </si>
  <si>
    <t>BNB0005069</t>
  </si>
  <si>
    <t>BS TURANZA 165/65-13</t>
  </si>
  <si>
    <t>SPO0005070</t>
  </si>
  <si>
    <t>OTOMATIS FOOT BRAKE ASSY FR516/86</t>
  </si>
  <si>
    <t>SPG0005071</t>
  </si>
  <si>
    <t>GENDANGAN KNALPOT LOHAN</t>
  </si>
  <si>
    <t>VER0005072</t>
  </si>
  <si>
    <t>RAK CAD 6</t>
  </si>
  <si>
    <t>VEK0005073</t>
  </si>
  <si>
    <t>KARET ENGINE MOUNTING DPN,DUTRO</t>
  </si>
  <si>
    <t>SPP0005074</t>
  </si>
  <si>
    <t>PER GRANDMAX NO. 2 DH0046-02</t>
  </si>
  <si>
    <t>KARET ENGINE MOUNTING BLK,DUTRO</t>
  </si>
  <si>
    <t>WASHER LOCK</t>
  </si>
  <si>
    <t>FILTER UDARA LUAR,CK12,CB,</t>
  </si>
  <si>
    <t xml:space="preserve">CLUTCH COVER,104,FE103 (ODONG2)                                                                 </t>
  </si>
  <si>
    <t>N16746-95015G</t>
  </si>
  <si>
    <t>SPB0005075</t>
  </si>
  <si>
    <t>BEARING TM 2/28</t>
  </si>
  <si>
    <t>SPB0005076</t>
  </si>
  <si>
    <t>BEARING 6207 NR</t>
  </si>
  <si>
    <t>SPB0005077</t>
  </si>
  <si>
    <t>BEARING DG 2256 SH2C3</t>
  </si>
  <si>
    <t>SPB0005078</t>
  </si>
  <si>
    <t>BEARING TM 8C</t>
  </si>
  <si>
    <t>SPB0005079</t>
  </si>
  <si>
    <t>BUSHING GIGI L300/DUTRO</t>
  </si>
  <si>
    <t>SPB0005080</t>
  </si>
  <si>
    <t>SPT0005081</t>
  </si>
  <si>
    <t>TABUNG RADIATOR L300</t>
  </si>
  <si>
    <t>SPF0005082</t>
  </si>
  <si>
    <t>FILTER UDARA LUAR CK12 N16746-950156</t>
  </si>
  <si>
    <t>RING SYNCROMIS GIGI 4/5,L300</t>
  </si>
  <si>
    <t>BEARING AS GARPU DRU,RG</t>
  </si>
  <si>
    <t>CABLE HAND REM,HINO AK3HR</t>
  </si>
  <si>
    <t>VACUM TANK,DUTRO 110LD</t>
  </si>
  <si>
    <t>44704-37151</t>
  </si>
  <si>
    <t>TROMOL RODA BLK,HINI AK3HR,RK</t>
  </si>
  <si>
    <t>SPK0005083</t>
  </si>
  <si>
    <t>K. R/P R6 TT PJ</t>
  </si>
  <si>
    <t>SPR0005084</t>
  </si>
  <si>
    <t>RANTAI 5/8</t>
  </si>
  <si>
    <t>SPM0005085</t>
  </si>
  <si>
    <t>MATA BLENDER LAS NO.1 MAC USA S+8</t>
  </si>
  <si>
    <t>SPR0005086</t>
  </si>
  <si>
    <t>RING SYNCROMIS GIGI 4/5 L300</t>
  </si>
  <si>
    <t>SPB0005087</t>
  </si>
  <si>
    <t>BEARING AS GARPU DRU 1080 RG</t>
  </si>
  <si>
    <t>SPT0005088</t>
  </si>
  <si>
    <t>TROMOL BLK 4010 RK-T/AK3HR SZ215-22005</t>
  </si>
  <si>
    <t>SPV0005089</t>
  </si>
  <si>
    <t>VACUM TANK DUTRO/110LD 44704-37151</t>
  </si>
  <si>
    <t>SPC0005090</t>
  </si>
  <si>
    <t>CABLE REM TANGAN 23511 HO7D/AK3HR</t>
  </si>
  <si>
    <t>SPT0005091</t>
  </si>
  <si>
    <t>TROMOL HAND BRAKE ASSY AK3HR/RKT</t>
  </si>
  <si>
    <t>MD717159</t>
  </si>
  <si>
    <t>LAMPU KODOK LED 12 VOLT</t>
  </si>
  <si>
    <t>KG35</t>
  </si>
  <si>
    <t>SEAT AS TRUNION,HINO LOHAN</t>
  </si>
  <si>
    <t>VER0005093</t>
  </si>
  <si>
    <t>RAK L300 3</t>
  </si>
  <si>
    <t>SPC0005094</t>
  </si>
  <si>
    <t>CONNECT BAR 16002103 HJXGQL-150</t>
  </si>
  <si>
    <t>SPL0005095</t>
  </si>
  <si>
    <t>LAMPU KODOK LED KG35 12V</t>
  </si>
  <si>
    <t>SPF0005096</t>
  </si>
  <si>
    <t>FILTER OLI KOMATSU</t>
  </si>
  <si>
    <t>SPF0005097</t>
  </si>
  <si>
    <t>FILTER OLI CATTERPILAR</t>
  </si>
  <si>
    <t>BUSHING PEN PER DPN,DYNA</t>
  </si>
  <si>
    <t>32A40-00400</t>
  </si>
  <si>
    <t>SPK0005098</t>
  </si>
  <si>
    <t>KING PEN PS</t>
  </si>
  <si>
    <t>SPB0005099</t>
  </si>
  <si>
    <t>BUSHING PEN PER DPN TOYOTA DYNA</t>
  </si>
  <si>
    <t>SPT0005100</t>
  </si>
  <si>
    <t>TROMOL HAND REM TRANMISI KCL</t>
  </si>
  <si>
    <t>SPS0005101</t>
  </si>
  <si>
    <t>SHOCK ABSORBER BLK LAA50 DUTRO MB025382</t>
  </si>
  <si>
    <t>TROMOL HAND REM KECIL,HINO AK3HR</t>
  </si>
  <si>
    <t>KAMPAS REM,FE 119,M.020-1,DOUBLE</t>
  </si>
  <si>
    <t>SHOCK ABSORBER DPN,TOYOTA,DUTRO</t>
  </si>
  <si>
    <t>16-97093 568-0</t>
  </si>
  <si>
    <t>2504A012</t>
  </si>
  <si>
    <t>MD723202</t>
  </si>
  <si>
    <t>EMBLEM HINO LOHAN</t>
  </si>
  <si>
    <t>PUSH STEP/INJAKAN KAKI LH,DUTRO</t>
  </si>
  <si>
    <t>VISCO FAN,DUTRO 110LD</t>
  </si>
  <si>
    <t>51174-0W020</t>
  </si>
  <si>
    <t>SPM0005102</t>
  </si>
  <si>
    <t>MASTER KOPLING BAWAH DUTRO</t>
  </si>
  <si>
    <t>SPK0005103</t>
  </si>
  <si>
    <t>KARET REM JPW</t>
  </si>
  <si>
    <t>SPS0005104</t>
  </si>
  <si>
    <t>SIL RODA BLK K</t>
  </si>
  <si>
    <t>SPO0005105</t>
  </si>
  <si>
    <t>OLI SEAL VERSNELENG DEPAN L300 MD723202</t>
  </si>
  <si>
    <t>SPO0005106</t>
  </si>
  <si>
    <t>OLI SEAL VERSNELENG BLK L300 2504A012</t>
  </si>
  <si>
    <t>SPW0005107</t>
  </si>
  <si>
    <t>WHEEL CYL ASSY DPN 901705 PK215</t>
  </si>
  <si>
    <t>EMBLEM HINO,DUTRO</t>
  </si>
  <si>
    <t>75315-LAA40</t>
  </si>
  <si>
    <t>SHOCK ABSORBER DPN,NISSAN PK215</t>
  </si>
  <si>
    <t>SPP0005108</t>
  </si>
  <si>
    <t>PUSH STEP/INJEKAN KAKI LH/RH HINO DUTRO</t>
  </si>
  <si>
    <t>SPV0005109</t>
  </si>
  <si>
    <t>VISCO FAN/ROTARY FAN DUTRO 110LD</t>
  </si>
  <si>
    <t>KAMPAS REM @8 PCS,FUSO FJ2523</t>
  </si>
  <si>
    <t>PENAMBAHAN RDKL</t>
  </si>
  <si>
    <t>KAWAT LAS  3.2 mm RB-26 @ 5 KG</t>
  </si>
  <si>
    <t>CABLE VERSENELENG BAWAH,NISSAN PK512</t>
  </si>
  <si>
    <t>KAMPAS HAND REM,NISSAN PK512</t>
  </si>
  <si>
    <t>N36119-9000D</t>
  </si>
  <si>
    <t>PEN PER BLK ,NISSAN PK 215</t>
  </si>
  <si>
    <t>SPP0005110</t>
  </si>
  <si>
    <t>PACKING TRANSMISI L038</t>
  </si>
  <si>
    <t>SPS0005111</t>
  </si>
  <si>
    <t>SIL STIR L300</t>
  </si>
  <si>
    <t>SPL0005112</t>
  </si>
  <si>
    <t>LAKER HR 30205J</t>
  </si>
  <si>
    <t>SPL0005113</t>
  </si>
  <si>
    <t>LEM SEALER BESAR</t>
  </si>
  <si>
    <t>SPS0005114</t>
  </si>
  <si>
    <t>SIL VERSNELENG BLK L300 ASLI</t>
  </si>
  <si>
    <t>SPP0005115</t>
  </si>
  <si>
    <t>PER STELAN VERSNELENG</t>
  </si>
  <si>
    <t xml:space="preserve">FILTER UDARA DLM,GIGA                                                               </t>
  </si>
  <si>
    <t xml:space="preserve">FILTER UDARA LUAR,GIGA                                                                    </t>
  </si>
  <si>
    <t>HELLA</t>
  </si>
  <si>
    <t>G 1787 FA</t>
  </si>
  <si>
    <t>BEARING RODA DPN,FUSO FR 215/517</t>
  </si>
  <si>
    <t xml:space="preserve">BEARING RODA DPN,HINO TRONTON                                                                                 </t>
  </si>
  <si>
    <t xml:space="preserve">CLUTCH DISC 12" HINO DUTRO, TOYOTA DYNA, MDL                                                               </t>
  </si>
  <si>
    <t>PENAMB. PKL</t>
  </si>
  <si>
    <t>G 1960 BA</t>
  </si>
  <si>
    <t>SPK0005116</t>
  </si>
  <si>
    <t>KAWAT LAS RB 3.2 MM</t>
  </si>
  <si>
    <t>BNB0005117</t>
  </si>
  <si>
    <t>BL BS B250 185-70</t>
  </si>
  <si>
    <t>SPS0005118</t>
  </si>
  <si>
    <t>SHOCK ABSORBER DPN ASTRA PK215</t>
  </si>
  <si>
    <t>SPH0005119</t>
  </si>
  <si>
    <t>HANDLE PINTU LUAR RH LOHAN</t>
  </si>
  <si>
    <t>SPE0005120</t>
  </si>
  <si>
    <t>EMBLEM LOGO HINO DUTRO 75315-LAA40</t>
  </si>
  <si>
    <t>SPK0005121</t>
  </si>
  <si>
    <t>KAMPAS HAND REM NISSANPK215 N36119-9000D</t>
  </si>
  <si>
    <t>SPK0005122</t>
  </si>
  <si>
    <t>KARET STOPER BLK 1910 LOHAN</t>
  </si>
  <si>
    <t>BNB0005123</t>
  </si>
  <si>
    <t>BL MRF 750-15</t>
  </si>
  <si>
    <t>SPK0005124</t>
  </si>
  <si>
    <t>KLAKSON TEN/DISK 12V HELLA</t>
  </si>
  <si>
    <t>SPM0005125</t>
  </si>
  <si>
    <t>MASTER REM BLK RH 90160 PK215</t>
  </si>
  <si>
    <t>BNB0005126</t>
  </si>
  <si>
    <t>BL 600-9 GT</t>
  </si>
  <si>
    <t>BNB0005127</t>
  </si>
  <si>
    <t>BL 700-12 GT</t>
  </si>
  <si>
    <t>G 1751 FA</t>
  </si>
  <si>
    <t xml:space="preserve">CLUTCH DISC 15" NISSAN                                                                     </t>
  </si>
  <si>
    <t>N30100-25316D</t>
  </si>
  <si>
    <t>48511-LAA30</t>
  </si>
  <si>
    <t>HANDLE PINTU LUAR RH/LH,LOHAN</t>
  </si>
  <si>
    <t>SPB0005128</t>
  </si>
  <si>
    <t>BUMPER HINO DUTRO 52111-0W010</t>
  </si>
  <si>
    <t>SPF0005129</t>
  </si>
  <si>
    <t>FOG LAMP HINO DUTRO LH</t>
  </si>
  <si>
    <t>SPS0005130</t>
  </si>
  <si>
    <t>SHOCK ABSORBER DPN 48511-LAA30 DUTRO</t>
  </si>
  <si>
    <t>SPP0005131</t>
  </si>
  <si>
    <t>PLAT KOPLING 14" NISSAN PK215/CK N30100</t>
  </si>
  <si>
    <t>KYODO YUSHI</t>
  </si>
  <si>
    <t>KARET KACA DPN/WEATHERSTRIP GLASS,LOHAN</t>
  </si>
  <si>
    <t>KARET KACA DPN/WEATHERSTRIP GLASS,PS190,FUSO</t>
  </si>
  <si>
    <t>DR 720</t>
  </si>
  <si>
    <t>KARET CUP  REM BLK 1½,HINO,NISSAN,PS190,CK12,FUSO,AK ENGKEL</t>
  </si>
  <si>
    <t>OLI SEAL RODA DPN,GIGA</t>
  </si>
  <si>
    <t>1 096 255 680</t>
  </si>
  <si>
    <t>BEARING RODA DPN,GIGA</t>
  </si>
  <si>
    <t>ST4090-1</t>
  </si>
  <si>
    <t>BUSHING PEN PER,L300</t>
  </si>
  <si>
    <t>MASTER REM DPN RH,NISSAN PK512</t>
  </si>
  <si>
    <t xml:space="preserve">FILTER UDARA,DUTRO,DYNA,XT LONG 110SD                                      </t>
  </si>
  <si>
    <t>KAMPAS REM DPN,FE73,FE334/PS100 DOUBLE</t>
  </si>
  <si>
    <t>KAMPAS REM DPN,CANTER FE71,COLT DIESEL/RAGAZA ENGKEL,FE034</t>
  </si>
  <si>
    <t>KAMPAS REM BLK,CANTER FE71,COLT DIESEL/RAGAZA ENGKEL,FE034</t>
  </si>
  <si>
    <t>KAMPAS REM BLK,FE73,FE334/PS100 DOUBLE</t>
  </si>
  <si>
    <t>LAMPU FOGLAMP LH,HINO DUTRO</t>
  </si>
  <si>
    <t>STIKER 110LD DUTRO</t>
  </si>
  <si>
    <t>STIKER 130LD DUTRO</t>
  </si>
  <si>
    <t>H 1987 EP</t>
  </si>
  <si>
    <t>BHO0005132</t>
  </si>
  <si>
    <t>OLI DELTRON 15W-40</t>
  </si>
  <si>
    <t>SPK0005133</t>
  </si>
  <si>
    <t>KARET KACA DPN L300</t>
  </si>
  <si>
    <t>SPS0005134</t>
  </si>
  <si>
    <t>SIGNAL ASSY L300 DPN</t>
  </si>
  <si>
    <t>SPK0005135</t>
  </si>
  <si>
    <t>KAMPAS REM BLK</t>
  </si>
  <si>
    <t>SPB0005136</t>
  </si>
  <si>
    <t>BUSI V22</t>
  </si>
  <si>
    <t>SPL0005137</t>
  </si>
  <si>
    <t>LAHER RODA</t>
  </si>
  <si>
    <t>SPK0005138</t>
  </si>
  <si>
    <t>KANCINGAN</t>
  </si>
  <si>
    <t>SPB0005139</t>
  </si>
  <si>
    <t>BAUT TAP OLI+ MUR</t>
  </si>
  <si>
    <t>SPS0005140</t>
  </si>
  <si>
    <t>SEALER</t>
  </si>
  <si>
    <t>SPK0005141</t>
  </si>
  <si>
    <t>KAMPAS KOPLING PS</t>
  </si>
  <si>
    <t>SPD0005142</t>
  </si>
  <si>
    <t>DRUGLAHER</t>
  </si>
  <si>
    <t>SPO0005143</t>
  </si>
  <si>
    <t>OLI SEAL RODA DPN ISUZU GIGA 1-096255680</t>
  </si>
  <si>
    <t>SPB0005144</t>
  </si>
  <si>
    <t>BEARING RODA DPN ST4090-1 ISUZU</t>
  </si>
  <si>
    <t>PAKU  RIVETS 10 X 12</t>
  </si>
  <si>
    <t>BEARING DRAGLAHER,L300,STRADA</t>
  </si>
  <si>
    <t>75311-0W050</t>
  </si>
  <si>
    <t>SPD0005145</t>
  </si>
  <si>
    <t>DRUGLAHER L300</t>
  </si>
  <si>
    <t>SPD0005146</t>
  </si>
  <si>
    <t>DRUGLAHER RCT 4700 SA</t>
  </si>
  <si>
    <t>SPS0005147</t>
  </si>
  <si>
    <t>SIL REM BLK L038</t>
  </si>
  <si>
    <t>OLI SEAL RODA DPN,DYNA/DUTRO</t>
  </si>
  <si>
    <t xml:space="preserve">CLUTCH COVER,FE74,PS135                                                             </t>
  </si>
  <si>
    <t>BEARING DRAGLAHER,FE74</t>
  </si>
  <si>
    <t>BEARING DRAGLAHER,C/D,FE71,FE73,RAGAZA,FE104</t>
  </si>
  <si>
    <t>BNB0005148</t>
  </si>
  <si>
    <t>BL 700-16 (VULK)1</t>
  </si>
  <si>
    <t>SPS0005149</t>
  </si>
  <si>
    <t>SIL RODA DPN ENGKEL</t>
  </si>
  <si>
    <t>SPT0005150</t>
  </si>
  <si>
    <t>TIE ROD END CANTER</t>
  </si>
  <si>
    <t>SPK0005151</t>
  </si>
  <si>
    <t>KING PEN CANTER</t>
  </si>
  <si>
    <t>SPP0005152</t>
  </si>
  <si>
    <t>PER K0024-02</t>
  </si>
  <si>
    <t>SPS0005153</t>
  </si>
  <si>
    <t>SHOCK ABSORBER DPN FE71</t>
  </si>
  <si>
    <t>BNB0005154</t>
  </si>
  <si>
    <t>BL GTR 235/70-15</t>
  </si>
  <si>
    <t>50121-0W010</t>
  </si>
  <si>
    <t>OLI MESIN DELTRON SAE 40  15W(DIESEL) GALON @1 ltr</t>
  </si>
  <si>
    <t>OLI SEAL RODA DPN,DYNA/DUTRO/XT</t>
  </si>
  <si>
    <t>SPS0005155</t>
  </si>
  <si>
    <t>SPION HD NEW 87901LAA80</t>
  </si>
  <si>
    <t>SPS0005156</t>
  </si>
  <si>
    <t>STIKER FL235 TI HMMIST0041</t>
  </si>
  <si>
    <t>SPM0005157</t>
  </si>
  <si>
    <t>MASTER CEBTRAL REM CENTER</t>
  </si>
  <si>
    <t>SPK0005158</t>
  </si>
  <si>
    <t>KACA PINTU L300</t>
  </si>
  <si>
    <t>SPM0005159</t>
  </si>
  <si>
    <t>MASTER REM DPN CH INTERCOLLER</t>
  </si>
  <si>
    <t>SPK0005160</t>
  </si>
  <si>
    <t>KARET REM DPN JAPAN</t>
  </si>
  <si>
    <t>SPS0005161</t>
  </si>
  <si>
    <t>STEMPET DENZ</t>
  </si>
  <si>
    <t>SPW0005162</t>
  </si>
  <si>
    <t>WORM STEER AK3HR</t>
  </si>
  <si>
    <t>SPO0005163</t>
  </si>
  <si>
    <t>OLI SEAL RODA BLK LUAR ISUZU GIGA</t>
  </si>
  <si>
    <t>SPT0005164</t>
  </si>
  <si>
    <t>TALI KIPAS CENTER</t>
  </si>
  <si>
    <t>SPS0005165</t>
  </si>
  <si>
    <t>SIL RODA</t>
  </si>
  <si>
    <t>SPL0005166</t>
  </si>
  <si>
    <t>LAHER RODA DPN LUAR L300</t>
  </si>
  <si>
    <t>SPL0005167</t>
  </si>
  <si>
    <t>LAHER TENSIONER K</t>
  </si>
  <si>
    <t>SPL0005168</t>
  </si>
  <si>
    <t>LAHER RODA DPN DLM L300</t>
  </si>
  <si>
    <t>SPM0005169</t>
  </si>
  <si>
    <t>MIKA STOP L300 ASLI</t>
  </si>
  <si>
    <t>SPD0005170</t>
  </si>
  <si>
    <t>DR720B VERY HIGH STRENGTH ANAEROBICS LOK</t>
  </si>
  <si>
    <t>SPL0005171</t>
  </si>
  <si>
    <t>LC62 BUSTA CREAM CLEANER @1000ML</t>
  </si>
  <si>
    <t>SPD0005172</t>
  </si>
  <si>
    <t>DR730 EXPANDING FOAM SEALANTS @400ML</t>
  </si>
  <si>
    <t>BHS0005173</t>
  </si>
  <si>
    <t>STEMPET KYODO YUSHI</t>
  </si>
  <si>
    <t>BNB0005174</t>
  </si>
  <si>
    <t>BS 750-15</t>
  </si>
  <si>
    <t>BNB0005175</t>
  </si>
  <si>
    <t>BL VIAR 450+2</t>
  </si>
  <si>
    <t>FILTER OLI ,KIA BIG UP</t>
  </si>
  <si>
    <t>KIA</t>
  </si>
  <si>
    <t>26300 42040 314</t>
  </si>
  <si>
    <t>pil</t>
  </si>
  <si>
    <t>DENZ</t>
  </si>
  <si>
    <t>GREASE CHASSIS, DENZ</t>
  </si>
  <si>
    <t>SPR0005176</t>
  </si>
  <si>
    <t>R/K REM BLK L300</t>
  </si>
  <si>
    <t>SPB0005177</t>
  </si>
  <si>
    <t>BUSHING STEERING MB005833 L300</t>
  </si>
  <si>
    <t>SPT0005178</t>
  </si>
  <si>
    <t>TALI KIPAS/FANT BELT MD303478 L300</t>
  </si>
  <si>
    <t>SPT0005179</t>
  </si>
  <si>
    <t>TALI KIPAS MD180581 L300</t>
  </si>
  <si>
    <t>SPT0005180</t>
  </si>
  <si>
    <t>TENSIONER BESAR MD050135</t>
  </si>
  <si>
    <t>SPB0005181</t>
  </si>
  <si>
    <t>BOHLAM 24V D/E B</t>
  </si>
  <si>
    <t>SPS0005182</t>
  </si>
  <si>
    <t>STOP LAMP ASSY PS135</t>
  </si>
  <si>
    <t>BHG0005183</t>
  </si>
  <si>
    <t>GEMUK/GREASE KYODO YOSHI @1/2 KG</t>
  </si>
  <si>
    <t>GREASE BEARING@500G</t>
  </si>
  <si>
    <t xml:space="preserve">CLUTCH COVER,FE 73,FE 349                                                                </t>
  </si>
  <si>
    <t xml:space="preserve">CLUTCH COVER,COLT DIESEL,FE71,FE73,RAGAZA                                                                    </t>
  </si>
  <si>
    <t xml:space="preserve">CLUTCH DISC,COLT DIESEL,FE74                                                                       </t>
  </si>
  <si>
    <t xml:space="preserve">CLUTCH DISC,COLT DIESEL,CANTER                                                                   </t>
  </si>
  <si>
    <t xml:space="preserve">CLUTCH DISC,COLT DIESEL,CANTER                                                                </t>
  </si>
  <si>
    <t>BUSHING STEERING,L300</t>
  </si>
  <si>
    <t>MB005833</t>
  </si>
  <si>
    <t>SPT0005184</t>
  </si>
  <si>
    <t>TANGAN KARET DINGDONG FUSO</t>
  </si>
  <si>
    <t>TANGAN KARET DINGDONG,FUSO</t>
  </si>
  <si>
    <t>VERY HIGHT STRENGHT ANAEROBATICS LOCK</t>
  </si>
  <si>
    <t>SPM0005185</t>
  </si>
  <si>
    <t>MASTER REM BLK PS KIRI</t>
  </si>
  <si>
    <t>SPK0005186</t>
  </si>
  <si>
    <t>KARET REM BELAKANG ENGKEL</t>
  </si>
  <si>
    <t>SPF0005187</t>
  </si>
  <si>
    <t>FILTER ASSY ENGINE OIL 2630042040314</t>
  </si>
  <si>
    <t>BHL0005188</t>
  </si>
  <si>
    <t>LEM BESI</t>
  </si>
  <si>
    <t xml:space="preserve">FILTER SOLAR,BIGUP KIA                                                                    </t>
  </si>
  <si>
    <t xml:space="preserve">FILTER OLI,COLT-T  120,FORKLIFT YALE/KOMATSU  (SOLAR)                                                                         </t>
  </si>
  <si>
    <t>WIPER BLADE 18",CANTER</t>
  </si>
  <si>
    <t>MITUBISHI</t>
  </si>
  <si>
    <t>BUSHING PEN PER DPN,FE73</t>
  </si>
  <si>
    <t>KAMPAS REM BLK,GANJO</t>
  </si>
  <si>
    <t>SPM0005189</t>
  </si>
  <si>
    <t>MASTER REM 110PS</t>
  </si>
  <si>
    <t>SPL0005190</t>
  </si>
  <si>
    <t>LAHER 6006</t>
  </si>
  <si>
    <t>PHILIPS</t>
  </si>
  <si>
    <t>PER KAMPAS REM RODA,DUTRO</t>
  </si>
  <si>
    <t>G 1776 DA</t>
  </si>
  <si>
    <t>MASTER REM RODA BLK LH,PS100</t>
  </si>
  <si>
    <t>33590-1280</t>
  </si>
  <si>
    <t>R/K POWER SHIFT GEAR ATAS ,LOHAN TRONTON</t>
  </si>
  <si>
    <t>R/K POWER SHIFT GEAR ATAS ,LOHAN FG</t>
  </si>
  <si>
    <t>BEARING DRUGLAHER,LOHAN,FUSO,MIT</t>
  </si>
  <si>
    <t>SEPATU  KAMPAS REM BLK,LOHAN  TRONTON</t>
  </si>
  <si>
    <t>HINO 20</t>
  </si>
  <si>
    <t>BNB0005191</t>
  </si>
  <si>
    <t>BS 1100-20 DUNDUNAN</t>
  </si>
  <si>
    <t>VEH0005192</t>
  </si>
  <si>
    <t>SPB0005193</t>
  </si>
  <si>
    <t>BOSPER KARET L300</t>
  </si>
  <si>
    <t>12022-475</t>
  </si>
  <si>
    <t>BEARING RODA BLK LUAR,DUTRO,FE</t>
  </si>
  <si>
    <t>BEARING RODA BLK DLM,DUTRO,FE334,PS136,PS120</t>
  </si>
  <si>
    <t>30212 JR</t>
  </si>
  <si>
    <t>56101-Z2000</t>
  </si>
  <si>
    <t>32310  J</t>
  </si>
  <si>
    <t>8-97855 135-0</t>
  </si>
  <si>
    <t>8-97359 329-0</t>
  </si>
  <si>
    <t xml:space="preserve">FILTER OLI FORKLIFT KOMATSU </t>
  </si>
  <si>
    <t>FILTER OLI FORKLIFT C.A.T 25ND</t>
  </si>
  <si>
    <t>JOC88011</t>
  </si>
  <si>
    <t xml:space="preserve">FILTER OLI FORKLIFT CATERPILLAR </t>
  </si>
  <si>
    <t>AS KING PEN KANAN,FORKLIFT</t>
  </si>
  <si>
    <t>SPS0005194</t>
  </si>
  <si>
    <t>SPION L300 LH + STANG</t>
  </si>
  <si>
    <t>SPS0005195</t>
  </si>
  <si>
    <t>SPION L300 DLM</t>
  </si>
  <si>
    <t>SPK0005196</t>
  </si>
  <si>
    <t>KARET PINTU</t>
  </si>
  <si>
    <t>SPK0005197</t>
  </si>
  <si>
    <t>KLIP</t>
  </si>
  <si>
    <t>SPK0005198</t>
  </si>
  <si>
    <t>KABEL VERS L038 PJ</t>
  </si>
  <si>
    <t>BHO0005199</t>
  </si>
  <si>
    <t>OLI HYDROLIK</t>
  </si>
  <si>
    <t>SPM0005200</t>
  </si>
  <si>
    <t>MASTER KOPLING ATAS CANTER</t>
  </si>
  <si>
    <t>SPT0005201</t>
  </si>
  <si>
    <t>TUB PBR</t>
  </si>
  <si>
    <t>BHO0005202</t>
  </si>
  <si>
    <t>OLI REXTRON 0W-20</t>
  </si>
  <si>
    <t>KARET REM DPN ,CANTER FE73,FE71</t>
  </si>
  <si>
    <t>KARET REM BLK ,CANTER FE73,FE71</t>
  </si>
  <si>
    <t>SC30263R</t>
  </si>
  <si>
    <t>KARET REM BLK,FE104 ENGKEL</t>
  </si>
  <si>
    <t>KARET REM DPN,FE104/1994</t>
  </si>
  <si>
    <t>91E43-20400</t>
  </si>
  <si>
    <t>OLI SEAL RODA DPN BAG DLM,FIGHTER 6D22,FR516/517</t>
  </si>
  <si>
    <t>SPL0005203</t>
  </si>
  <si>
    <t>LAMPU LED KOTAK</t>
  </si>
  <si>
    <t>SPS0005204</t>
  </si>
  <si>
    <t>SELONGSONG BAKAR</t>
  </si>
  <si>
    <t>VEH0005205</t>
  </si>
  <si>
    <t>HINO LOHAN 500 6</t>
  </si>
  <si>
    <t>SPT0005206</t>
  </si>
  <si>
    <t>TEMPAT SKRING KOLONG</t>
  </si>
  <si>
    <t>SPT0005207</t>
  </si>
  <si>
    <t>TEMPAT SKRING KABEL</t>
  </si>
  <si>
    <t>SPR0005208</t>
  </si>
  <si>
    <t>RELLY 24V</t>
  </si>
  <si>
    <t>SPC0005209</t>
  </si>
  <si>
    <t>COPLER 20 SK</t>
  </si>
  <si>
    <t>SPC0005210</t>
  </si>
  <si>
    <t>COPLER 20 PH</t>
  </si>
  <si>
    <t>SPK0005211</t>
  </si>
  <si>
    <t>KRAN 1/4</t>
  </si>
  <si>
    <t>SPK0005212</t>
  </si>
  <si>
    <t>KARET REM BLK SC 30263R COLT</t>
  </si>
  <si>
    <t>SPB0005213</t>
  </si>
  <si>
    <t>BUSHING PEDAL KOPLING FE104/1994</t>
  </si>
  <si>
    <t>SPA0005214</t>
  </si>
  <si>
    <t>AS BUSHING PEDAL KOPLING FE104/1994</t>
  </si>
  <si>
    <t>SPS0005215</t>
  </si>
  <si>
    <t>STEMPET KALENG ML071501</t>
  </si>
  <si>
    <t>SPK0005216</t>
  </si>
  <si>
    <t>KARET REM RODA DPN FE104/1994</t>
  </si>
  <si>
    <t>SPF0005217</t>
  </si>
  <si>
    <t>FILTER OIL CATERPILLAR PN. 32A40-0040</t>
  </si>
  <si>
    <t>SPF0005218</t>
  </si>
  <si>
    <t>FILTER OLI FORKLIFT CAT 25ND J0C88011</t>
  </si>
  <si>
    <t>SPA0005219</t>
  </si>
  <si>
    <t>AS KING PEN KANAN</t>
  </si>
  <si>
    <t>BNB0005220</t>
  </si>
  <si>
    <t>BL 700-14 (VULK)</t>
  </si>
  <si>
    <t>KARET KACA DPN,HINO 300</t>
  </si>
  <si>
    <t>MD383478A</t>
  </si>
  <si>
    <t>PCKG CARTER,L300</t>
  </si>
  <si>
    <t>SPG0005221</t>
  </si>
  <si>
    <t>GIGI BENDIK PS ASLI</t>
  </si>
  <si>
    <t>SPA0005222</t>
  </si>
  <si>
    <t>AUTOSELLER</t>
  </si>
  <si>
    <t>SPV0005223</t>
  </si>
  <si>
    <t>V BELT L300 NEW ASLI</t>
  </si>
  <si>
    <t>SPP0005224</t>
  </si>
  <si>
    <t>PERPACK OLI L038</t>
  </si>
  <si>
    <t>PCKG TUTUP KLEP (HITAM),L300</t>
  </si>
  <si>
    <t>MD050312</t>
  </si>
  <si>
    <t>OLI SEAL BULAN,L300</t>
  </si>
  <si>
    <t>FAN BELT COOLING,L300</t>
  </si>
  <si>
    <t>WORM STEERING,AK3HR</t>
  </si>
  <si>
    <t>H 1990 EF</t>
  </si>
  <si>
    <t>G 1884 FA</t>
  </si>
  <si>
    <t>G 1799 FA</t>
  </si>
  <si>
    <t>688525</t>
  </si>
  <si>
    <t>1004/MJS/X/2016</t>
  </si>
  <si>
    <t>G 1773 BA</t>
  </si>
  <si>
    <t>TRANS PAKET</t>
  </si>
  <si>
    <t>1003/MJS/X/2016</t>
  </si>
  <si>
    <t>02/PAR/CLP/10/2016</t>
  </si>
  <si>
    <t>H 1381 UG</t>
  </si>
  <si>
    <t>1249</t>
  </si>
  <si>
    <t>JAYA ANUGRAH MOTOR</t>
  </si>
  <si>
    <t>87901-LAA80</t>
  </si>
  <si>
    <t>00409</t>
  </si>
  <si>
    <t>81150-0W070</t>
  </si>
  <si>
    <t>81110-0W070</t>
  </si>
  <si>
    <t>RMH DIPNGRO</t>
  </si>
  <si>
    <t>BENGKEL H O</t>
  </si>
  <si>
    <t>VEH0005225</t>
  </si>
  <si>
    <t>HINO 21</t>
  </si>
  <si>
    <t>SPA0005226</t>
  </si>
  <si>
    <t>ANGKER DINAMO PS135</t>
  </si>
  <si>
    <t>SPB0005227</t>
  </si>
  <si>
    <t>BRUSH HOLDER PS135</t>
  </si>
  <si>
    <t>SPR0005228</t>
  </si>
  <si>
    <t>RING PLUT 5%</t>
  </si>
  <si>
    <t>SPM0005229</t>
  </si>
  <si>
    <t>MUR BAUT BAJA 8X35+VEN PLAT</t>
  </si>
  <si>
    <t>SPM0005230</t>
  </si>
  <si>
    <t>MUR BAUT BAJA 18X100+VEN</t>
  </si>
  <si>
    <t>SPC0005231</t>
  </si>
  <si>
    <t>CABLE SPEDOMETER 83710-0W060 DUTRO 110</t>
  </si>
  <si>
    <t>4317</t>
  </si>
  <si>
    <t>INTI JAYA MOTOR</t>
  </si>
  <si>
    <t>G 1811 BA</t>
  </si>
  <si>
    <t>BENGKEL XTRANS</t>
  </si>
  <si>
    <t xml:space="preserve">KING PEN,FE73,FE334,4D30 </t>
  </si>
  <si>
    <t>H 1989 EP</t>
  </si>
  <si>
    <t>1251</t>
  </si>
  <si>
    <t>CABLE SPEDOMETER,DUTRO 110</t>
  </si>
  <si>
    <t>83710-0W060</t>
  </si>
  <si>
    <t>G 1619 KA</t>
  </si>
  <si>
    <t>00014SOLO/J/SC-HO/09/2016</t>
  </si>
  <si>
    <t>00012SOLO/J/SC-HO/09/2016</t>
  </si>
  <si>
    <t>00013SOLO/J/SC-HO/09/2016</t>
  </si>
  <si>
    <t>G 8484 BA</t>
  </si>
  <si>
    <t>1010/MJS/X/2016</t>
  </si>
  <si>
    <t>1/PAR/BNA/X/2016</t>
  </si>
  <si>
    <t>1610 00015 DCLP</t>
  </si>
  <si>
    <t>PUTARAN KACA,DUTRO</t>
  </si>
  <si>
    <t>SPION LUAR HD NEW,DUTRO</t>
  </si>
  <si>
    <t>CAHAYA JAYA</t>
  </si>
  <si>
    <t>00674</t>
  </si>
  <si>
    <t>REJO MOTOR</t>
  </si>
  <si>
    <t>H 1371 NS</t>
  </si>
  <si>
    <t>1252</t>
  </si>
  <si>
    <t>02/PAR/KJN/10/2016</t>
  </si>
  <si>
    <t>G 1457 LA</t>
  </si>
  <si>
    <t>68/PAR PERBAIKAN ARMADA/GRSG/X/2016</t>
  </si>
  <si>
    <t>G 1416 MF</t>
  </si>
  <si>
    <t>0000633</t>
  </si>
  <si>
    <t>JAYA AGUNG</t>
  </si>
  <si>
    <t>688605</t>
  </si>
  <si>
    <t>2641</t>
  </si>
  <si>
    <t>PT AGAPE TRIKARSA LIBRATAMA</t>
  </si>
  <si>
    <t>00001/PAR/MJX/10/2016</t>
  </si>
  <si>
    <t>G 1778 FA</t>
  </si>
  <si>
    <t>G 1946 PA</t>
  </si>
  <si>
    <t>00047DGRI/J/SC-HO/10/2016</t>
  </si>
  <si>
    <t>00042MJX/J/SC-HO/10/2016</t>
  </si>
  <si>
    <t>00002/PAR/MJX/10/2016</t>
  </si>
  <si>
    <t>H 1926 EP</t>
  </si>
  <si>
    <t>00005/PAR/MJX/10/2016</t>
  </si>
  <si>
    <t>G 1942 DA</t>
  </si>
  <si>
    <t>00003/PAR/MJX/10/2016</t>
  </si>
  <si>
    <t>00004/PAR/MJX/10/2016</t>
  </si>
  <si>
    <t>G 1784 FA</t>
  </si>
  <si>
    <t>00006/PAR/MJX/10/2016</t>
  </si>
  <si>
    <t>G 1910 DA</t>
  </si>
  <si>
    <t>SPP0005232</t>
  </si>
  <si>
    <t>PCKG TUTUP KLEP HITAM L038</t>
  </si>
  <si>
    <t>SPO0005233</t>
  </si>
  <si>
    <t>OLI SEAL BOHLAM L038</t>
  </si>
  <si>
    <t>SPS0005234</t>
  </si>
  <si>
    <t>SPION HD NEW B7901-LAA80</t>
  </si>
  <si>
    <t>SPA0005235</t>
  </si>
  <si>
    <t>ANTING VER DPN L300</t>
  </si>
  <si>
    <t>SPA0005236</t>
  </si>
  <si>
    <t>ANTING VER BLK L300</t>
  </si>
  <si>
    <t>SPL0005237</t>
  </si>
  <si>
    <t>LAHER RODA BLK L300</t>
  </si>
  <si>
    <t>SPC0005238</t>
  </si>
  <si>
    <t>COM LAHER L308 JP</t>
  </si>
  <si>
    <t>SPL0005239</t>
  </si>
  <si>
    <t>LAHER RODA DPN LUAR</t>
  </si>
  <si>
    <t>SPL0005240</t>
  </si>
  <si>
    <t>LAHER RODA DPN DLM</t>
  </si>
  <si>
    <t>SPS0005241</t>
  </si>
  <si>
    <t>SIL RODA BLK DLM ASLI</t>
  </si>
  <si>
    <t>SPB0005242</t>
  </si>
  <si>
    <t>BALL JOINT BWH L300 JP</t>
  </si>
  <si>
    <t>SPS0005243</t>
  </si>
  <si>
    <t>STOPPER DPN L300</t>
  </si>
  <si>
    <t>SPB0005244</t>
  </si>
  <si>
    <t>BOS SAYAP L038 DHK</t>
  </si>
  <si>
    <t>SPR0005245</t>
  </si>
  <si>
    <t>REP. STABIL SYP L038</t>
  </si>
  <si>
    <t>SPP0005246</t>
  </si>
  <si>
    <t>POMPA SOLAR L038 ASLI</t>
  </si>
  <si>
    <t>SPS0005247</t>
  </si>
  <si>
    <t>SHOCKBEKER STIR L300</t>
  </si>
  <si>
    <t>BHA0005248</t>
  </si>
  <si>
    <t>ACCU GS NS60L</t>
  </si>
  <si>
    <t>BNB0005249</t>
  </si>
  <si>
    <t>BL 750-17.5 (VULK) 1</t>
  </si>
  <si>
    <t>BHG0005250</t>
  </si>
  <si>
    <t>GRATISAN OLI MESIN + OLI ADDITIVE</t>
  </si>
  <si>
    <t>OLI MESIN HINO SAE 40 DIESEL (GRATISAN) + ADDITIVE</t>
  </si>
  <si>
    <t>1254</t>
  </si>
  <si>
    <t>1263</t>
  </si>
  <si>
    <t>BEARING PINION DPN/BLK 913849/10,LOHAN FG</t>
  </si>
  <si>
    <t>002/SP/MJX/10/2016</t>
  </si>
  <si>
    <t>TUTUP KARET REM DPN ,CANTER FE71</t>
  </si>
  <si>
    <t>MT160923C</t>
  </si>
  <si>
    <t>00682</t>
  </si>
  <si>
    <t>BATANG HUBUNG AKSELE/BRECKET PEDAL GAS,DUTRO</t>
  </si>
  <si>
    <t>PEDAL ASSY/PEDAL GAS,DUTRO,DYNA</t>
  </si>
  <si>
    <t>00058MJX/J/SC-HO/10/2016</t>
  </si>
  <si>
    <t>00048MJX/J/SC-HO/10/2016</t>
  </si>
  <si>
    <t>00049MJX/J/SC-HO/10/2016</t>
  </si>
  <si>
    <t>00050MJX/J/SC-HO/10/2016</t>
  </si>
  <si>
    <t>00051MJX/J/SC-HO/10/2016</t>
  </si>
  <si>
    <t>00052MJX/J/SC-HO/10/2016</t>
  </si>
  <si>
    <t>00063DKJN/J/SC-HO/10/2016</t>
  </si>
  <si>
    <t>WIPER BLADE 18"</t>
  </si>
  <si>
    <t>1256</t>
  </si>
  <si>
    <t>SUNVISOR RH,FE304,RAGAZA</t>
  </si>
  <si>
    <t>MC133334</t>
  </si>
  <si>
    <t>1255</t>
  </si>
  <si>
    <t>PLAFON,FE304,RAGAZA</t>
  </si>
  <si>
    <t>LAMPU DPN RH,FE304,RAGAZA</t>
  </si>
  <si>
    <t>LAMPU DPN LH,FE304,RAGAZA</t>
  </si>
  <si>
    <t>00009/PAR/MJX/10/2016</t>
  </si>
  <si>
    <t>SELONGSONG GARDAN,LOHAN FG</t>
  </si>
  <si>
    <t>008/SP/MJX/10/2016</t>
  </si>
  <si>
    <t>688629</t>
  </si>
  <si>
    <t>688630</t>
  </si>
  <si>
    <t>R 7813 CC</t>
  </si>
  <si>
    <t>PER KAMPAS REM DPN,DUTRO</t>
  </si>
  <si>
    <t>JAGO MOTOR</t>
  </si>
  <si>
    <t>CLUTCH DISC,GRANDMAX</t>
  </si>
  <si>
    <t>CLUTCH COVER,GRANDMAX</t>
  </si>
  <si>
    <t>DAIHATSU</t>
  </si>
  <si>
    <t>31210-BZ160-001</t>
  </si>
  <si>
    <t>31250-BZ160-001</t>
  </si>
  <si>
    <t>BEARING DRUGLAHER,GRANDMAX</t>
  </si>
  <si>
    <t>44TKZ281B1</t>
  </si>
  <si>
    <t>017/PAR/RDKL/VII/2016</t>
  </si>
  <si>
    <t>G 1684 SA</t>
  </si>
  <si>
    <t>H 1526 PH</t>
  </si>
  <si>
    <t>00010/PART/MJX/10/2016</t>
  </si>
  <si>
    <t>KAMPAS REM DPN,DYNA 110 ST</t>
  </si>
  <si>
    <t>KING PEN,DYNA 110 ST</t>
  </si>
  <si>
    <t>086/PAR/RDKL/X/2016</t>
  </si>
  <si>
    <t>G 1328 MF</t>
  </si>
  <si>
    <t>67/PAR PERBAIKAN ARMADA/GRSG/1X/2016</t>
  </si>
  <si>
    <t>G 1399 MF</t>
  </si>
  <si>
    <t>00076DGRI/J/SC-HO/10/2016</t>
  </si>
  <si>
    <t>00075DRDK/J/SC-HO/10/2016</t>
  </si>
  <si>
    <t>001/PAR/PKL/10/2016</t>
  </si>
  <si>
    <t>003/PAR/PWK/X/2016</t>
  </si>
  <si>
    <t>00011/PAR/MJX/10/2016</t>
  </si>
  <si>
    <t>G 1857 CA</t>
  </si>
  <si>
    <t>020/PART/HRGA/10/2016</t>
  </si>
  <si>
    <t>021/PART/HRGA/10/2016</t>
  </si>
  <si>
    <t>000001/PART/HOFF/10/2016</t>
  </si>
  <si>
    <t>016/PART/HRGA/10/2016</t>
  </si>
  <si>
    <t>018/PART/HRGA/10/2016</t>
  </si>
  <si>
    <t>017/PART/HRGA/10/2016</t>
  </si>
  <si>
    <t>014/PART/HRGA/10/2016</t>
  </si>
  <si>
    <t>010/PART/HRGA/10/2016</t>
  </si>
  <si>
    <t>013/PART/HRGA/10/2016</t>
  </si>
  <si>
    <t>007/PAR/KJN/X/2016</t>
  </si>
  <si>
    <t>00013/PAR/MJX/10/2016</t>
  </si>
  <si>
    <t>G 1926 DA</t>
  </si>
  <si>
    <t>00012/PAR/MJX/10/2016</t>
  </si>
  <si>
    <t>G 1785 BA</t>
  </si>
  <si>
    <t>019/PAR/HRGA/X/2016</t>
  </si>
  <si>
    <t>G 1398 MF</t>
  </si>
  <si>
    <t>00096HOFF/J/SC-HO/10/2016</t>
  </si>
  <si>
    <t>00095HOFF/J/SC-HO/10/2016</t>
  </si>
  <si>
    <t>00039MJX/J/SC-HO/10/2016</t>
  </si>
  <si>
    <t>00089MJX/J/SC-HO/10/2016</t>
  </si>
  <si>
    <t>00090MJX/J/SC-HO/10/2016</t>
  </si>
  <si>
    <t>00085DRDK/J/SC-HO/10/2016</t>
  </si>
  <si>
    <t>00102HOFF/J/SC-HO/10/2016</t>
  </si>
  <si>
    <t>1610 00101</t>
  </si>
  <si>
    <t>1610 00098</t>
  </si>
  <si>
    <t>1610 00094</t>
  </si>
  <si>
    <t>00100HOFF/J/SC-HO/10/2016</t>
  </si>
  <si>
    <t>00099HOFF/J/SC-HO/10/2016</t>
  </si>
  <si>
    <t>00097HOFF/J/SC-HO/10/2016</t>
  </si>
  <si>
    <t>00107DPML/J/SC-HO/10/2016</t>
  </si>
  <si>
    <t>011/PAR/HRGA/10/2016</t>
  </si>
  <si>
    <t>015/PAR/HRGA/10/2016</t>
  </si>
  <si>
    <t>KABIN 9 LOHAN</t>
  </si>
  <si>
    <t>00002/PART/HOFF/10/2016</t>
  </si>
  <si>
    <t>KABIN 30 HINO DUTRO</t>
  </si>
  <si>
    <t>012/PAR/HRGA/10/2016</t>
  </si>
  <si>
    <t>022/PART/HRGA/10/2016</t>
  </si>
  <si>
    <t>SECURITY</t>
  </si>
  <si>
    <t>062/X/2016/MJM/PKL</t>
  </si>
  <si>
    <t xml:space="preserve">GARASI </t>
  </si>
  <si>
    <t>00007/PART/MJX/10/2016</t>
  </si>
  <si>
    <t>G 1883 DA</t>
  </si>
  <si>
    <t>G 1352 LA</t>
  </si>
  <si>
    <t>00002/PART/DKBM/10/2016</t>
  </si>
  <si>
    <t>G 1676 PC</t>
  </si>
  <si>
    <t>002506</t>
  </si>
  <si>
    <t>LIONG</t>
  </si>
  <si>
    <t>00120HOFF/J/SC-HO/10/2016</t>
  </si>
  <si>
    <t>1610 00119</t>
  </si>
  <si>
    <t>1610 00117</t>
  </si>
  <si>
    <t>00110HOFF/J/SC-HO/10/2016</t>
  </si>
  <si>
    <t>00121MULT/J/SC-HO/10/2016</t>
  </si>
  <si>
    <t>RAK CAD.7</t>
  </si>
  <si>
    <t>024/PAR/HRGA/X/2016</t>
  </si>
  <si>
    <t xml:space="preserve">                   </t>
  </si>
  <si>
    <t>3315</t>
  </si>
  <si>
    <t>PT HERMAN PANCAKARSA LIBRATAMA</t>
  </si>
  <si>
    <t>MASTER REM DPN RH/LH,GANJO</t>
  </si>
  <si>
    <t>MASTER REM BLK RH/LH,GANJO</t>
  </si>
  <si>
    <t>CABLE HAND REM,GANJO</t>
  </si>
  <si>
    <t>1258</t>
  </si>
  <si>
    <t>007/SP/MJX/10/2016</t>
  </si>
  <si>
    <t>G 1780 FA</t>
  </si>
  <si>
    <t>1257</t>
  </si>
  <si>
    <t>1610 00127</t>
  </si>
  <si>
    <t>00028/PAR/MJX/10/2016</t>
  </si>
  <si>
    <t>00029/PAR/MJX/10/2016</t>
  </si>
  <si>
    <t>00030/PAR/MJX/10/2016</t>
  </si>
  <si>
    <t>00031/PAR/MJX/10/2016</t>
  </si>
  <si>
    <t>00032/PAR/MJX/10/2016</t>
  </si>
  <si>
    <t>00033/PAR/MJX/10/2016</t>
  </si>
  <si>
    <t>00034/PAR/MJX/10/2016</t>
  </si>
  <si>
    <t>00035/PAR/MJX/10/2016</t>
  </si>
  <si>
    <t>00036/PAR/MJX/10/2016</t>
  </si>
  <si>
    <t>00037/PAR/MJX/10/2016</t>
  </si>
  <si>
    <t>G 1930 BA</t>
  </si>
  <si>
    <t>SPK0005251</t>
  </si>
  <si>
    <t>KLIP HARBOT ASLI</t>
  </si>
  <si>
    <t>SPK0005252</t>
  </si>
  <si>
    <t>KLIP KARET PINTU</t>
  </si>
  <si>
    <t>SPK0005253</t>
  </si>
  <si>
    <t>KARET TUTUP MASTER REM</t>
  </si>
  <si>
    <t>SPK0005254</t>
  </si>
  <si>
    <t>KAMPAS KOPLING GRANDMAX 31250-BZ160-001</t>
  </si>
  <si>
    <t>SPD0005255</t>
  </si>
  <si>
    <t>DEKRUP GRANDMAX 31210-BZ160-001</t>
  </si>
  <si>
    <t>SPD0005256</t>
  </si>
  <si>
    <t>DRUGLAHER GRANDMAX 44TKZ 2801B1 NSK</t>
  </si>
  <si>
    <t>SPP0005257</t>
  </si>
  <si>
    <t>PER KAMPAS REM DUTRO</t>
  </si>
  <si>
    <t>SPS0005258</t>
  </si>
  <si>
    <t>SIL RODA TOYOTA DYNA</t>
  </si>
  <si>
    <t>SPK0005259</t>
  </si>
  <si>
    <t>KAMPAS REM 110PS</t>
  </si>
  <si>
    <t>SPK0005260</t>
  </si>
  <si>
    <t>KINGPEN DYNA JPN NATIONAL</t>
  </si>
  <si>
    <t>SPB0005261</t>
  </si>
  <si>
    <t>BAUT DOUBLE RING 6X30</t>
  </si>
  <si>
    <t>SPB0005262</t>
  </si>
  <si>
    <t>BAUT DOUBLE RING 8X20</t>
  </si>
  <si>
    <t>SPB0005263</t>
  </si>
  <si>
    <t>BAUT DOUBLE RING 8X30</t>
  </si>
  <si>
    <t>SPW0005264</t>
  </si>
  <si>
    <t>WP M 6 S/S</t>
  </si>
  <si>
    <t>SPH0005265</t>
  </si>
  <si>
    <t>HEAD LAMP ASSY DUTRO LH</t>
  </si>
  <si>
    <t>VER0005266</t>
  </si>
  <si>
    <t>RAK CAD 7</t>
  </si>
  <si>
    <t>SPM0005267</t>
  </si>
  <si>
    <t>MASTER REM DPN RH/LH GANJO</t>
  </si>
  <si>
    <t>SPM0005268</t>
  </si>
  <si>
    <t>MASTER REM BLK RH/LH GANJO FN527</t>
  </si>
  <si>
    <t>SPC0005269</t>
  </si>
  <si>
    <t>CABLE HAND REM GANJO FN 527</t>
  </si>
  <si>
    <t>SPB0005270</t>
  </si>
  <si>
    <t>BEARING RODA DPN DLM 6022 TR131305R</t>
  </si>
  <si>
    <t>PER KAMPAS REM BLK,DUTRO</t>
  </si>
  <si>
    <t>0002652</t>
  </si>
  <si>
    <t>LANCAR</t>
  </si>
  <si>
    <t>BUSHING PEDAL KOPLING,FE104</t>
  </si>
  <si>
    <t>1280</t>
  </si>
  <si>
    <t>00020/PART/MJX/10/2016</t>
  </si>
  <si>
    <t>G 1860 DA</t>
  </si>
  <si>
    <t>00022/PART/MJX/10/2016</t>
  </si>
  <si>
    <t>G 1859 DA</t>
  </si>
  <si>
    <t>00021/PART/MJX/10/2016</t>
  </si>
  <si>
    <t>G 1788 FA</t>
  </si>
  <si>
    <t>00005/PART/HOFF/10/2016</t>
  </si>
  <si>
    <t>G 1618 FA</t>
  </si>
  <si>
    <t>G 1816 FA</t>
  </si>
  <si>
    <t>025/PAR/HRGA/X/2016</t>
  </si>
  <si>
    <t>026/PAR/HRGA/X/2016</t>
  </si>
  <si>
    <t>00004/PART/HOFF/10/2016</t>
  </si>
  <si>
    <t>00149MJX/J/SC-HO/10/2016</t>
  </si>
  <si>
    <t>00130MJX/J/SC-HO/10/2016</t>
  </si>
  <si>
    <t>00104MJX/J/SC-HO/10/2016</t>
  </si>
  <si>
    <t>00103MJX/J/SC-HO/10/2016</t>
  </si>
  <si>
    <t>00131MJX/J/SC-HO/10/2016</t>
  </si>
  <si>
    <t>00133MJX/J/SC-HO/10/2016</t>
  </si>
  <si>
    <t>00141MJX/J/SC-HO/10/2016</t>
  </si>
  <si>
    <t>00134MJX/J/SC-HO/10/2016</t>
  </si>
  <si>
    <t>00136MJX/J/SC-HO/10/2016</t>
  </si>
  <si>
    <t>00135MJX/J/SC-HO/10/2016</t>
  </si>
  <si>
    <t>00137MJX/J/SC-HO/10/2016</t>
  </si>
  <si>
    <t>00138MJX/J/SC-HO/10/2016</t>
  </si>
  <si>
    <t>00139MJX/J/SC-HO/10/2016</t>
  </si>
  <si>
    <t>00140MJX/J/SC-HO/10/2016</t>
  </si>
  <si>
    <t>00023/PART/MJX/10/2016</t>
  </si>
  <si>
    <t>00050/PAR/MJX/10/2016</t>
  </si>
  <si>
    <t>00019/PART/MJX/10/2016</t>
  </si>
  <si>
    <t>G 1792 CA</t>
  </si>
  <si>
    <t>KABIN 31</t>
  </si>
  <si>
    <t>PT CEMACO MAKMUR CORPORATAMA</t>
  </si>
  <si>
    <t>69260-0B010</t>
  </si>
  <si>
    <t>51771-E0010</t>
  </si>
  <si>
    <t>KARET KACA DPN,LOHAN</t>
  </si>
  <si>
    <t>S7941-31450</t>
  </si>
  <si>
    <t>00025/PART/MJX/10/2016</t>
  </si>
  <si>
    <t>G 1692 SA</t>
  </si>
  <si>
    <t>00024/PART/MJX/10/2016</t>
  </si>
  <si>
    <t>G 1780 BA</t>
  </si>
  <si>
    <t xml:space="preserve">LAMPU  DPN LH,HINO LOHAN </t>
  </si>
  <si>
    <t>00026/PART/MJX/10/2016</t>
  </si>
  <si>
    <t>G 1784 CA</t>
  </si>
  <si>
    <t>2721</t>
  </si>
  <si>
    <t>00183HOFF/J/SC-HO/10/2016</t>
  </si>
  <si>
    <t>00176HOFF/J/SC-HO/10/2016</t>
  </si>
  <si>
    <t>1610 00182</t>
  </si>
  <si>
    <t>KAMPAS REM DPN,GARANDMAX</t>
  </si>
  <si>
    <t>KAMPAS REM BLK,GARANDMAX</t>
  </si>
  <si>
    <t>219-1107L</t>
  </si>
  <si>
    <t>LAMPU  DPN RH,HINO LOHAN</t>
  </si>
  <si>
    <t>219-1107R</t>
  </si>
  <si>
    <t>028/PAR/HRGA/10/2016</t>
  </si>
  <si>
    <t>PUTARAN KACA,RAGASA</t>
  </si>
  <si>
    <t>1610 00194</t>
  </si>
  <si>
    <t>00188MJX/J/SC-HO/10/2016</t>
  </si>
  <si>
    <t>00178MJX/J/SC-HO/10/2016</t>
  </si>
  <si>
    <t>00179MJX/J/SC-HO/10/2016</t>
  </si>
  <si>
    <t>00180MJX/J/SC-HO/10/2016</t>
  </si>
  <si>
    <t>00181MJX/J/SC-HO/10/2016</t>
  </si>
  <si>
    <t>BELUM ADA PAR</t>
  </si>
  <si>
    <t>00028/PART/MJX/10/2016</t>
  </si>
  <si>
    <t>G 1775 CA</t>
  </si>
  <si>
    <t>00027/PART/MJX/10/2016</t>
  </si>
  <si>
    <t>G 1958 DA</t>
  </si>
  <si>
    <t>00029/PART/MJX/10/2016</t>
  </si>
  <si>
    <t>00030/PART/MJX/10/2016</t>
  </si>
  <si>
    <t>00191MJX/J/SC-HO/10/2016</t>
  </si>
  <si>
    <t>00192MJX/J/SC-HO/10/2016</t>
  </si>
  <si>
    <t xml:space="preserve">PER TAMBAHAN,FE304 </t>
  </si>
  <si>
    <t>K0024</t>
  </si>
  <si>
    <t>00200DBRB/J/SC-HO/10/2016</t>
  </si>
  <si>
    <t>R 1484 RB</t>
  </si>
  <si>
    <t>04/PAR/BRB/10/2016</t>
  </si>
  <si>
    <t>06/PAR/BRB/10/2016</t>
  </si>
  <si>
    <t>G 1858 RA</t>
  </si>
  <si>
    <t>PER SPIRAL, L300</t>
  </si>
  <si>
    <t>04741</t>
  </si>
  <si>
    <t>04740</t>
  </si>
  <si>
    <t>10/PAR/CLP/10/2016</t>
  </si>
  <si>
    <t>H 1386 UG</t>
  </si>
  <si>
    <t>G 1633 JA</t>
  </si>
  <si>
    <t>G 1373 KA</t>
  </si>
  <si>
    <t>H 1459 PG</t>
  </si>
  <si>
    <t>G 1459 LA</t>
  </si>
  <si>
    <t>G 1413 MF</t>
  </si>
  <si>
    <t>G 1479 LA</t>
  </si>
  <si>
    <t>G 1341 MA</t>
  </si>
  <si>
    <t>G 1407 JA</t>
  </si>
  <si>
    <t>04/IX/16/HRGA/MJS/KBMB</t>
  </si>
  <si>
    <t>G 1310 LG</t>
  </si>
  <si>
    <t>07/IX/16/HRGA/MJS/KBMB</t>
  </si>
  <si>
    <t>G 1353 LG</t>
  </si>
  <si>
    <t>06/IX/16/HRGA/MJS/KBMB</t>
  </si>
  <si>
    <t>G 1337 LG</t>
  </si>
  <si>
    <t>05/IX/16/HRGA/MJS/KBMB</t>
  </si>
  <si>
    <t>G 1320 LG</t>
  </si>
  <si>
    <t>09/IX/16/HRGA/MJS/KBMB</t>
  </si>
  <si>
    <t>G 1359 MF</t>
  </si>
  <si>
    <t>07/PAR/BRB/10/2016</t>
  </si>
  <si>
    <t>G 1629 LF</t>
  </si>
  <si>
    <t>PER TAMBAHAN BLK NO.2,DYNA</t>
  </si>
  <si>
    <t>05/PAR/BRB/10/2016</t>
  </si>
  <si>
    <t>00209DBRB/J/SC-HO/10/2016</t>
  </si>
  <si>
    <t>G 1595 LF</t>
  </si>
  <si>
    <t>KAMPAS REM DPN,GRANDMAX</t>
  </si>
  <si>
    <t>055/PAR/RDKL/X/2016</t>
  </si>
  <si>
    <t>00287DRDK/J/SC-HO/10/2016</t>
  </si>
  <si>
    <t>00202MJX/J/SC-HO/10/2016</t>
  </si>
  <si>
    <t>00201MJX/J/SC-HO/10/2016</t>
  </si>
  <si>
    <t>00203MJX/J/SC-HO/10/2016</t>
  </si>
  <si>
    <t>00204MJX/J/SC-HO/10/2016</t>
  </si>
  <si>
    <t>00205MJX/J/SC-HO/10/2016</t>
  </si>
  <si>
    <t>031/PAR/HRGA/10/2016</t>
  </si>
  <si>
    <t>G 1401 MA</t>
  </si>
  <si>
    <t>G 1402 MA</t>
  </si>
  <si>
    <t>G 1423 WA</t>
  </si>
  <si>
    <t>G 1422 WA</t>
  </si>
  <si>
    <t>H 1340 KA</t>
  </si>
  <si>
    <t>G 1427 WA</t>
  </si>
  <si>
    <t>HINO 7</t>
  </si>
  <si>
    <t>00036/PART/MJX/10/2016</t>
  </si>
  <si>
    <t>00034/PART/MJX/10/2016</t>
  </si>
  <si>
    <t>G 1936 DA</t>
  </si>
  <si>
    <t>00033/PART/MJX/10/2016</t>
  </si>
  <si>
    <t>G 1782 CA</t>
  </si>
  <si>
    <t>00035/PART/MJX/10/2016</t>
  </si>
  <si>
    <t>MASTER KOPLING BWH,FE71</t>
  </si>
  <si>
    <t>ME609072</t>
  </si>
  <si>
    <t>MASTER KOPLING ATAS,FE71</t>
  </si>
  <si>
    <t>ME507832</t>
  </si>
  <si>
    <t>SUNVISOR,DYNA,DUTRO</t>
  </si>
  <si>
    <t>74310-OW160</t>
  </si>
  <si>
    <t>1262</t>
  </si>
  <si>
    <t>H 1543 SG</t>
  </si>
  <si>
    <t>05/PAR/CLP/10/2016</t>
  </si>
  <si>
    <t>1610 00226</t>
  </si>
  <si>
    <t>09/X/16/HRGA/MJS/KJN</t>
  </si>
  <si>
    <t>G 1386 LA</t>
  </si>
  <si>
    <t>01/X/16/HRGA/MJS/SMPH</t>
  </si>
  <si>
    <t>G 1607 KA</t>
  </si>
  <si>
    <t>G 1416 LA</t>
  </si>
  <si>
    <t>G 1409 MA</t>
  </si>
  <si>
    <t>00212DBRB/J/SC-HO/10/2016</t>
  </si>
  <si>
    <t>1610 00225 DKBM</t>
  </si>
  <si>
    <t>1610 00223 DKBM</t>
  </si>
  <si>
    <t>1610 00222 DKBM</t>
  </si>
  <si>
    <t>1610 00220 DKBM</t>
  </si>
  <si>
    <t>1610 00213 DKBM</t>
  </si>
  <si>
    <t>02/X/16/HRGA/MJS/SMPH</t>
  </si>
  <si>
    <t>G 1498 WA</t>
  </si>
  <si>
    <t>MASTER REM RODA DPN RH/LH,GANJO</t>
  </si>
  <si>
    <t>MASTER REM RODA BLK RH/LH,GANJO</t>
  </si>
  <si>
    <t>REGULATOR KACA WINDOW,FE304,RAGASA</t>
  </si>
  <si>
    <t>PLIPIT LUAR/WATERSTRIP RH,RAGASA</t>
  </si>
  <si>
    <t>PLIPIT LUAR/WATERSTRIP LH,RAGASA</t>
  </si>
  <si>
    <t>PUTARAN KACA,L300</t>
  </si>
  <si>
    <t>DOOR LOCK LH,LOHAN,FM 260</t>
  </si>
  <si>
    <t>DOOR LOCK RH,LOHAN,FM 260</t>
  </si>
  <si>
    <t>DOOR LOCK LH,FE304,RAGASA</t>
  </si>
  <si>
    <t>DOOR LOCK RH,FE304,RAGASA</t>
  </si>
  <si>
    <t>DOOR LOCK LH,FE304,RAGAZA</t>
  </si>
  <si>
    <t>PER KAMPAS REM PS190</t>
  </si>
  <si>
    <t>GARNISH DOOR DPN LH</t>
  </si>
  <si>
    <t>00236MJX/J/SC-HO/10/2016</t>
  </si>
  <si>
    <t>12/PAR/CLP/10/2016</t>
  </si>
  <si>
    <t>G 1586 LE</t>
  </si>
  <si>
    <t>00041/PART/MJX/10/2016</t>
  </si>
  <si>
    <t>G 1993 DA</t>
  </si>
  <si>
    <t>00040/PART/MJX/10/2016</t>
  </si>
  <si>
    <t>G 1947 DA</t>
  </si>
  <si>
    <t>00038/PART/MJX/10/2016</t>
  </si>
  <si>
    <t>G 1784 BA</t>
  </si>
  <si>
    <t>00039/PART/MJX/10/2016</t>
  </si>
  <si>
    <t>G 1774 DA</t>
  </si>
  <si>
    <t>034/PAR/HRGA/X/2016</t>
  </si>
  <si>
    <t>1610 00240 DCLP</t>
  </si>
  <si>
    <t>1610 00241 DCLP</t>
  </si>
  <si>
    <t>TOP 1</t>
  </si>
  <si>
    <t>GREASE BEARING@500G TOP 1</t>
  </si>
  <si>
    <t>00224HOFF/J/SC-HO/10/2016</t>
  </si>
  <si>
    <t>00245HOFF/J/SC-HO/10/2016</t>
  </si>
  <si>
    <t>00246HOFF/J/SC-HO/10/2016</t>
  </si>
  <si>
    <t>00247HOFF/J/SC-HO/10/2016</t>
  </si>
  <si>
    <t>00248DKJN/J/SC-HO/10/2016</t>
  </si>
  <si>
    <t>00228MJX/J/SC-HO/10/2016</t>
  </si>
  <si>
    <t>00229MJX/J/SC-HO/10/2016</t>
  </si>
  <si>
    <t>00230MJX/J/SC-HO/10/2016</t>
  </si>
  <si>
    <t>00231MJX/J/SC-HO/10/2016</t>
  </si>
  <si>
    <t>1015/MJS/X/2016</t>
  </si>
  <si>
    <t>G 1359 MA</t>
  </si>
  <si>
    <t>KABIN 3</t>
  </si>
  <si>
    <t>SPK0005271</t>
  </si>
  <si>
    <t>KARET BOSPER GRANDMAX</t>
  </si>
  <si>
    <t>SPS0005272</t>
  </si>
  <si>
    <t>SARINGAN BAHAN BAKAR 0K60C23570434</t>
  </si>
  <si>
    <t>VEK0005273</t>
  </si>
  <si>
    <t>SPP0005274</t>
  </si>
  <si>
    <t>PER SPIRAL L038</t>
  </si>
  <si>
    <t>SPP0005275</t>
  </si>
  <si>
    <t>PER K0024.00 FE304</t>
  </si>
  <si>
    <t>SPK0005276</t>
  </si>
  <si>
    <t>KAMPAS REM DPN GRANDMAX</t>
  </si>
  <si>
    <t>SPP0005277</t>
  </si>
  <si>
    <t>PER DINOSAURUS NO. 2</t>
  </si>
  <si>
    <t>SPS0005278</t>
  </si>
  <si>
    <t>SUNVISOR 74310-0W160 TOYOTA DYNA 110ET</t>
  </si>
  <si>
    <t>SPP0005279</t>
  </si>
  <si>
    <t>P STAL HTM 40/40X1,6X6</t>
  </si>
  <si>
    <t>BHS0005280</t>
  </si>
  <si>
    <t>STEMPET TOP 1 @0.5KG</t>
  </si>
  <si>
    <t>SPW0005281</t>
  </si>
  <si>
    <t>WIPER BLADE 16" DENSO</t>
  </si>
  <si>
    <t>SPB0005282</t>
  </si>
  <si>
    <t>BEARING RODA DPN BAG DLM 6D22 ETCR1364</t>
  </si>
  <si>
    <t>SPB0005283</t>
  </si>
  <si>
    <t>BEARING RODA DPN DLM 6D22 ETCR1355</t>
  </si>
  <si>
    <t xml:space="preserve">CAT KARDIAC PEARL EFFECT/PTH MUTIARA                                  </t>
  </si>
  <si>
    <t>035/PAR/HRGA/X/2016</t>
  </si>
  <si>
    <t>R 1483 RB</t>
  </si>
  <si>
    <t>00012/PART/HOFF/10/2016</t>
  </si>
  <si>
    <t>1610 00263</t>
  </si>
  <si>
    <t>FJ1016</t>
  </si>
  <si>
    <t>PT ESA SAGARA AUTOTARA</t>
  </si>
  <si>
    <t>FANBELT RADIATOR,FE304,RAGAZA</t>
  </si>
  <si>
    <t>09/PAR/CLP/10/2016</t>
  </si>
  <si>
    <t>H 1565 YS</t>
  </si>
  <si>
    <t>1610 00265 DCLP</t>
  </si>
  <si>
    <t>1610 00255 DCLP</t>
  </si>
  <si>
    <t>FORKLIFT</t>
  </si>
  <si>
    <t>00267HOFF/J/SC-HO/10/2016</t>
  </si>
  <si>
    <t>00266HOFF/J/SC-HO/10/2016</t>
  </si>
  <si>
    <t>00043/PAR/MJX/10/2016</t>
  </si>
  <si>
    <t>DRUGLINK</t>
  </si>
  <si>
    <t>00282DBRB/J/SC-HO/10/2016</t>
  </si>
  <si>
    <t>G 1372 LA</t>
  </si>
  <si>
    <t>102/PAR/PBG/X/2016</t>
  </si>
  <si>
    <t>PURBALINNGA</t>
  </si>
  <si>
    <t>00298DPBG/J/SC-HO/10/2016</t>
  </si>
  <si>
    <t>OLI MESIN DELTRON SAE 40  15W</t>
  </si>
  <si>
    <t>036/PAR/HRGA/X/2016</t>
  </si>
  <si>
    <t>00014/PAR/HOFF/10/2016</t>
  </si>
  <si>
    <t>00044/PART/MJX/10/2016</t>
  </si>
  <si>
    <t>00045/PART/MJX/10/2016</t>
  </si>
  <si>
    <t>G 1779 BA</t>
  </si>
  <si>
    <t>053/PAR/RDKL/X/2016</t>
  </si>
  <si>
    <t>13/PAR KARTON/KBM/10/2016</t>
  </si>
  <si>
    <t>SPM0005284</t>
  </si>
  <si>
    <t>MASTER KOPLING BAWAH CANTER</t>
  </si>
  <si>
    <t>SPD0005285</t>
  </si>
  <si>
    <t>DRUGLINK MK471750</t>
  </si>
  <si>
    <t>SPS0005286</t>
  </si>
  <si>
    <t>SIL WORM</t>
  </si>
  <si>
    <t>SPT0005287</t>
  </si>
  <si>
    <t>TIE ROD CANTER LH ASLI</t>
  </si>
  <si>
    <t>SPL0005288</t>
  </si>
  <si>
    <t>LAHER STIR</t>
  </si>
  <si>
    <t>SPP0005289</t>
  </si>
  <si>
    <t>PANA FILTER BWH PS</t>
  </si>
  <si>
    <t>SPK0005290</t>
  </si>
  <si>
    <t>KRIS KOPEL 130HT</t>
  </si>
  <si>
    <t>SPD0005291</t>
  </si>
  <si>
    <t>DRUGLINK HT</t>
  </si>
  <si>
    <t>SPT0005292</t>
  </si>
  <si>
    <t>TIE ROD DPN</t>
  </si>
  <si>
    <t>SPL0005293</t>
  </si>
  <si>
    <t>LAHER RODA 32207</t>
  </si>
  <si>
    <t>SPK0005294</t>
  </si>
  <si>
    <t>KARET REM 1 2/16</t>
  </si>
  <si>
    <t>SPS0005295</t>
  </si>
  <si>
    <t>SIL RODA BLK</t>
  </si>
  <si>
    <t>SPM0005296</t>
  </si>
  <si>
    <t>MASTER ATAS DUTRO</t>
  </si>
  <si>
    <t>SPM0005297</t>
  </si>
  <si>
    <t>MASTER BWH DUTRO</t>
  </si>
  <si>
    <t>SPS0005298</t>
  </si>
  <si>
    <t>SIL RODA DPN</t>
  </si>
  <si>
    <t>SPF0005299</t>
  </si>
  <si>
    <t>FILTER CARTRIDGE 319222W000</t>
  </si>
  <si>
    <t>SPS0005300</t>
  </si>
  <si>
    <t>SERVICE KIT OIL FILTER 263202F100</t>
  </si>
  <si>
    <t>SPF0005301</t>
  </si>
  <si>
    <t>FILTER AIR CLEANER 281132W300</t>
  </si>
  <si>
    <t>SPT0005302</t>
  </si>
  <si>
    <t>TALI TIZ 20 CM</t>
  </si>
  <si>
    <t>SPS0005303</t>
  </si>
  <si>
    <t>SEKERING PUSAT</t>
  </si>
  <si>
    <t>00284DPKL/J/SC-HO/10/2016</t>
  </si>
  <si>
    <t>00262SOLO/J/SC-HO/10/2016</t>
  </si>
  <si>
    <t>00258HOFF/J/SC-HO/10/2016</t>
  </si>
  <si>
    <t>00259MJX/J/SC-HO/10/2016</t>
  </si>
  <si>
    <t>00260MJX/J/SC-HO/10/2016</t>
  </si>
  <si>
    <t>00261MJX/J/SC-HO/10/2016</t>
  </si>
  <si>
    <t>00285MJX/J/SC-HO/10/2016</t>
  </si>
  <si>
    <t>00312MJX/J/SC-HO/10/2016</t>
  </si>
  <si>
    <t>00313MJX/J/SC-HO/10/2016</t>
  </si>
  <si>
    <t>00314HOFF/J/SC-HO/10/2016</t>
  </si>
  <si>
    <t>1610 00315</t>
  </si>
  <si>
    <t>LAMPU BOX/RAK,L300</t>
  </si>
</sst>
</file>

<file path=xl/styles.xml><?xml version="1.0" encoding="utf-8"?>
<styleSheet xmlns="http://schemas.openxmlformats.org/spreadsheetml/2006/main">
  <numFmts count="10">
    <numFmt numFmtId="41" formatCode="_(* #,##0_);_(* \(#,##0\);_(* &quot;-&quot;_);_(@_)"/>
    <numFmt numFmtId="43" formatCode="_(* #,##0.00_);_(* \(#,##0.00\);_(* &quot;-&quot;??_);_(@_)"/>
    <numFmt numFmtId="164" formatCode="[$-F800]dddd\,\ mmmm\ dd\,\ yyyy"/>
    <numFmt numFmtId="165" formatCode="_(&quot;$&quot;* #,##0.00_);_(&quot;$&quot;* \(#,##0.00\);_(&quot;$&quot;* &quot;-&quot;??_);_(@_)"/>
    <numFmt numFmtId="166" formatCode="#,##0.0"/>
    <numFmt numFmtId="167" formatCode="dd/mm/yy"/>
    <numFmt numFmtId="168" formatCode="mm/dd/yy"/>
    <numFmt numFmtId="169" formatCode="0.0"/>
    <numFmt numFmtId="170" formatCode="_(* #,##0.0_);_(* \(#,##0.0\);_(* &quot;-&quot;?_);_(@_)"/>
    <numFmt numFmtId="171" formatCode="#,##0.0_);\(#,##0.0\)"/>
  </numFmts>
  <fonts count="115">
    <font>
      <sz val="11"/>
      <color rgb="FF000000"/>
      <name val="Calibri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b/>
      <sz val="10"/>
      <color rgb="FF000000"/>
      <name val="Calibri"/>
      <family val="2"/>
    </font>
    <font>
      <b/>
      <sz val="8"/>
      <name val="Calibri"/>
      <family val="2"/>
    </font>
    <font>
      <b/>
      <sz val="11"/>
      <color rgb="FF000000"/>
      <name val="Calibri"/>
      <family val="2"/>
    </font>
    <font>
      <b/>
      <sz val="10"/>
      <name val="Calibri"/>
      <family val="2"/>
    </font>
    <font>
      <b/>
      <sz val="14"/>
      <color rgb="FF000000"/>
      <name val="Calibri"/>
      <family val="2"/>
    </font>
    <font>
      <b/>
      <i/>
      <sz val="10"/>
      <color rgb="FF000000"/>
      <name val="Calibri"/>
      <family val="2"/>
    </font>
    <font>
      <b/>
      <i/>
      <sz val="8"/>
      <color rgb="FF000000"/>
      <name val="Calibri"/>
      <family val="2"/>
    </font>
    <font>
      <b/>
      <sz val="8"/>
      <color rgb="FF000000"/>
      <name val="Calibri"/>
      <family val="2"/>
    </font>
    <font>
      <sz val="11"/>
      <name val="Calibri"/>
      <family val="2"/>
    </font>
    <font>
      <i/>
      <u/>
      <sz val="11"/>
      <color rgb="FF0000FF"/>
      <name val="Calibri"/>
      <family val="2"/>
    </font>
    <font>
      <i/>
      <u/>
      <sz val="11"/>
      <color rgb="FF0000FF"/>
      <name val="Calibri"/>
      <family val="2"/>
    </font>
    <font>
      <b/>
      <sz val="12"/>
      <color rgb="FF000000"/>
      <name val="Calibri"/>
      <family val="2"/>
    </font>
    <font>
      <sz val="10"/>
      <color rgb="FF000000"/>
      <name val="Calibri"/>
      <family val="2"/>
    </font>
    <font>
      <sz val="10"/>
      <name val="Calibri"/>
      <family val="2"/>
    </font>
    <font>
      <b/>
      <i/>
      <sz val="10"/>
      <name val="Calibri"/>
      <family val="2"/>
    </font>
    <font>
      <b/>
      <sz val="8"/>
      <color rgb="FF0000CC"/>
      <name val="Calibri"/>
      <family val="2"/>
    </font>
    <font>
      <u/>
      <sz val="10"/>
      <color rgb="FF0000FF"/>
      <name val="Calibri"/>
      <family val="2"/>
    </font>
    <font>
      <i/>
      <u/>
      <sz val="10"/>
      <color rgb="FF0000FF"/>
      <name val="Calibri"/>
      <family val="2"/>
    </font>
    <font>
      <u/>
      <sz val="8"/>
      <color rgb="FF0000FF"/>
      <name val="Calibri"/>
      <family val="2"/>
    </font>
    <font>
      <b/>
      <u/>
      <sz val="8"/>
      <color rgb="FF0000CC"/>
      <name val="Calibri"/>
      <family val="2"/>
    </font>
    <font>
      <u/>
      <sz val="10"/>
      <color rgb="FF0000FF"/>
      <name val="Calibri"/>
      <family val="2"/>
    </font>
    <font>
      <u/>
      <sz val="11"/>
      <color rgb="FF0000FF"/>
      <name val="Calibri"/>
      <family val="2"/>
    </font>
    <font>
      <u/>
      <sz val="10"/>
      <color rgb="FF0000FF"/>
      <name val="Calibri"/>
      <family val="2"/>
    </font>
    <font>
      <b/>
      <sz val="10"/>
      <color rgb="FF0000CC"/>
      <name val="Calibri"/>
      <family val="2"/>
    </font>
    <font>
      <sz val="8"/>
      <color rgb="FF000000"/>
      <name val="Calibri"/>
      <family val="2"/>
    </font>
    <font>
      <b/>
      <sz val="11"/>
      <color rgb="FF000000"/>
      <name val="Arabic transparent"/>
    </font>
    <font>
      <b/>
      <sz val="10"/>
      <color rgb="FF000000"/>
      <name val="Arabic transparent"/>
    </font>
    <font>
      <b/>
      <sz val="11"/>
      <name val="Arabic transparent"/>
    </font>
    <font>
      <b/>
      <sz val="10"/>
      <name val="Arabic transparent"/>
    </font>
    <font>
      <b/>
      <sz val="18"/>
      <color rgb="FF000000"/>
      <name val="Arabic transparent"/>
    </font>
    <font>
      <b/>
      <i/>
      <sz val="10"/>
      <color rgb="FF000000"/>
      <name val="Arabic transparent"/>
    </font>
    <font>
      <b/>
      <sz val="12"/>
      <color rgb="FF000000"/>
      <name val="Arabic transparent"/>
    </font>
    <font>
      <b/>
      <sz val="12"/>
      <name val="Arabic transparent"/>
    </font>
    <font>
      <b/>
      <sz val="12"/>
      <color rgb="FF000000"/>
      <name val="Baumans"/>
    </font>
    <font>
      <b/>
      <sz val="11"/>
      <color rgb="FFFF0000"/>
      <name val="Arabic transparent"/>
    </font>
    <font>
      <sz val="11"/>
      <color rgb="FF000000"/>
      <name val="Arabic transparent"/>
    </font>
    <font>
      <b/>
      <i/>
      <sz val="10"/>
      <color rgb="FFFF0000"/>
      <name val="Calibri"/>
      <family val="2"/>
    </font>
    <font>
      <b/>
      <sz val="9"/>
      <color rgb="FF000000"/>
      <name val="Arabic transparent"/>
    </font>
    <font>
      <b/>
      <i/>
      <sz val="9"/>
      <color rgb="FF000000"/>
      <name val="Arabic transparent"/>
    </font>
    <font>
      <sz val="9"/>
      <color rgb="FF000000"/>
      <name val="Arabic transparent"/>
    </font>
    <font>
      <b/>
      <sz val="9"/>
      <color rgb="FF000000"/>
      <name val="Calibri"/>
      <family val="2"/>
    </font>
    <font>
      <b/>
      <sz val="10"/>
      <color rgb="FFFF0000"/>
      <name val="Calibri"/>
      <family val="2"/>
    </font>
    <font>
      <b/>
      <sz val="10"/>
      <color rgb="FFE36C09"/>
      <name val="Calibri"/>
      <family val="2"/>
    </font>
    <font>
      <sz val="8"/>
      <name val="Calibri"/>
      <family val="2"/>
    </font>
    <font>
      <b/>
      <sz val="8"/>
      <color rgb="FF000000"/>
      <name val="Calibri"/>
      <family val="2"/>
    </font>
    <font>
      <b/>
      <sz val="8"/>
      <name val="Calibri"/>
      <family val="2"/>
    </font>
    <font>
      <b/>
      <i/>
      <sz val="8"/>
      <name val="Calibri"/>
      <family val="2"/>
    </font>
    <font>
      <b/>
      <i/>
      <sz val="8"/>
      <color rgb="FFFF0000"/>
      <name val="Calibri"/>
      <family val="2"/>
    </font>
    <font>
      <b/>
      <sz val="8"/>
      <color rgb="FFE36C09"/>
      <name val="Calibri"/>
      <family val="2"/>
    </font>
    <font>
      <b/>
      <sz val="8"/>
      <color rgb="FFFF0000"/>
      <name val="Calibri"/>
      <family val="2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i/>
      <sz val="10"/>
      <color rgb="FF000000"/>
      <name val="Calibri"/>
      <family val="2"/>
    </font>
    <font>
      <b/>
      <sz val="10"/>
      <color rgb="FF000000"/>
      <name val="Calibri"/>
      <family val="2"/>
    </font>
    <font>
      <b/>
      <sz val="10"/>
      <name val="Calibri"/>
      <family val="2"/>
    </font>
    <font>
      <b/>
      <sz val="11"/>
      <name val="Calibri"/>
      <family val="2"/>
      <scheme val="minor"/>
    </font>
    <font>
      <sz val="10"/>
      <name val="Arial"/>
      <family val="2"/>
    </font>
    <font>
      <b/>
      <sz val="9"/>
      <name val="Arial"/>
      <family val="2"/>
    </font>
    <font>
      <b/>
      <sz val="8"/>
      <name val="Arial"/>
      <family val="2"/>
    </font>
    <font>
      <sz val="11"/>
      <color rgb="FF000000"/>
      <name val="Calibri"/>
      <family val="2"/>
    </font>
    <font>
      <u/>
      <sz val="11"/>
      <color theme="10"/>
      <name val="Calibri"/>
      <family val="2"/>
    </font>
    <font>
      <i/>
      <u/>
      <sz val="11"/>
      <color theme="10"/>
      <name val="Calibri"/>
      <family val="2"/>
    </font>
    <font>
      <sz val="11"/>
      <color rgb="FF000000"/>
      <name val="Calibri"/>
    </font>
  </fonts>
  <fills count="51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8DB3E2"/>
        <bgColor rgb="FF8DB3E2"/>
      </patternFill>
    </fill>
    <fill>
      <patternFill patternType="solid">
        <fgColor rgb="FFFF0000"/>
        <bgColor rgb="FFFF0000"/>
      </patternFill>
    </fill>
    <fill>
      <patternFill patternType="solid">
        <fgColor rgb="FFC6D9F0"/>
        <bgColor rgb="FFC6D9F0"/>
      </patternFill>
    </fill>
    <fill>
      <patternFill patternType="solid">
        <fgColor rgb="FFBFBFBF"/>
        <bgColor rgb="FFBFBFBF"/>
      </patternFill>
    </fill>
    <fill>
      <patternFill patternType="solid">
        <fgColor rgb="FFFFC000"/>
        <bgColor rgb="FFFFC000"/>
      </patternFill>
    </fill>
    <fill>
      <patternFill patternType="solid">
        <fgColor rgb="FF0000CC"/>
        <bgColor rgb="FF0000CC"/>
      </patternFill>
    </fill>
    <fill>
      <patternFill patternType="solid">
        <fgColor rgb="FF7F7F7F"/>
        <bgColor rgb="FF7F7F7F"/>
      </patternFill>
    </fill>
    <fill>
      <patternFill patternType="solid">
        <fgColor rgb="FF548DD4"/>
        <bgColor rgb="FF548DD4"/>
      </patternFill>
    </fill>
    <fill>
      <patternFill patternType="solid">
        <fgColor rgb="FFB8CCE4"/>
        <bgColor rgb="FFB8CCE4"/>
      </patternFill>
    </fill>
    <fill>
      <patternFill patternType="solid">
        <fgColor rgb="FFD6E3BC"/>
        <bgColor rgb="FFD6E3BC"/>
      </patternFill>
    </fill>
    <fill>
      <patternFill patternType="solid">
        <fgColor rgb="FFFF9966"/>
        <bgColor rgb="FFFF9966"/>
      </patternFill>
    </fill>
    <fill>
      <patternFill patternType="solid">
        <fgColor rgb="FFD8D8D8"/>
        <bgColor rgb="FFD8D8D8"/>
      </patternFill>
    </fill>
    <fill>
      <patternFill patternType="solid">
        <fgColor rgb="FFF2F2F2"/>
        <bgColor rgb="FFF2F2F2"/>
      </patternFill>
    </fill>
    <fill>
      <patternFill patternType="solid">
        <fgColor rgb="FFC0C0C0"/>
        <bgColor rgb="FFC0C0C0"/>
      </patternFill>
    </fill>
    <fill>
      <patternFill patternType="solid">
        <fgColor rgb="FF66FF99"/>
        <bgColor rgb="FF66FF99"/>
      </patternFill>
    </fill>
    <fill>
      <patternFill patternType="solid">
        <fgColor rgb="FF8FFFEA"/>
        <bgColor rgb="FF8FFFEA"/>
      </patternFill>
    </fill>
    <fill>
      <patternFill patternType="solid">
        <fgColor rgb="FFFFCCFF"/>
        <bgColor rgb="FFFFCCFF"/>
      </patternFill>
    </fill>
    <fill>
      <patternFill patternType="solid">
        <fgColor rgb="FF00B0F0"/>
        <bgColor rgb="FF00B0F0"/>
      </patternFill>
    </fill>
    <fill>
      <patternFill patternType="solid">
        <fgColor rgb="FF595959"/>
        <bgColor rgb="FF595959"/>
      </patternFill>
    </fill>
    <fill>
      <patternFill patternType="solid">
        <fgColor theme="0" tint="-0.499984740745262"/>
        <bgColor rgb="FFFFFFFF"/>
      </patternFill>
    </fill>
    <fill>
      <patternFill patternType="solid">
        <fgColor theme="0" tint="-0.499984740745262"/>
        <bgColor rgb="FFBFBFBF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7F7F7F"/>
      </patternFill>
    </fill>
    <fill>
      <patternFill patternType="solid">
        <fgColor theme="0"/>
        <bgColor rgb="FFFFFFFF"/>
      </patternFill>
    </fill>
    <fill>
      <patternFill patternType="solid">
        <fgColor rgb="FF00B0F0"/>
        <bgColor rgb="FFFFFFFF"/>
      </patternFill>
    </fill>
    <fill>
      <patternFill patternType="solid">
        <fgColor rgb="FF00B0F0"/>
        <bgColor indexed="64"/>
      </patternFill>
    </fill>
    <fill>
      <patternFill patternType="solid">
        <fgColor rgb="FF0070C0"/>
        <bgColor rgb="FFFFFFFF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rgb="FFBFBFBF"/>
      </patternFill>
    </fill>
    <fill>
      <patternFill patternType="solid">
        <fgColor theme="0"/>
        <bgColor rgb="FFFF9966"/>
      </patternFill>
    </fill>
    <fill>
      <patternFill patternType="solid">
        <fgColor theme="0"/>
        <bgColor rgb="FFFF0000"/>
      </patternFill>
    </fill>
    <fill>
      <patternFill patternType="solid">
        <fgColor theme="0" tint="-0.249977111117893"/>
        <bgColor rgb="FFBFBFBF"/>
      </patternFill>
    </fill>
    <fill>
      <patternFill patternType="solid">
        <fgColor theme="0" tint="-0.249977111117893"/>
        <bgColor rgb="FFFFFFFF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FFC000"/>
        <bgColor rgb="FFFFFFFF"/>
      </patternFill>
    </fill>
    <fill>
      <patternFill patternType="solid">
        <fgColor rgb="FFFFC000"/>
        <bgColor rgb="FFBFBFBF"/>
      </patternFill>
    </fill>
    <fill>
      <patternFill patternType="solid">
        <fgColor theme="0"/>
        <bgColor rgb="FFC0C0C0"/>
      </patternFill>
    </fill>
    <fill>
      <patternFill patternType="solid">
        <fgColor theme="0"/>
        <bgColor rgb="FF8DB3E2"/>
      </patternFill>
    </fill>
    <fill>
      <patternFill patternType="solid">
        <fgColor theme="0"/>
        <bgColor rgb="FFD6E3BC"/>
      </patternFill>
    </fill>
    <fill>
      <patternFill patternType="solid">
        <fgColor theme="3" tint="0.39997558519241921"/>
        <bgColor rgb="FFFFFFFF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rgb="FF66FF99"/>
      </patternFill>
    </fill>
    <fill>
      <patternFill patternType="solid">
        <fgColor theme="0" tint="-0.499984740745262"/>
        <bgColor rgb="FF7F7F7F"/>
      </patternFill>
    </fill>
    <fill>
      <patternFill patternType="solid">
        <fgColor theme="0" tint="-0.499984740745262"/>
        <bgColor rgb="FFFF9966"/>
      </patternFill>
    </fill>
    <fill>
      <patternFill patternType="solid">
        <fgColor theme="0" tint="-0.499984740745262"/>
        <bgColor rgb="FF8DB3E2"/>
      </patternFill>
    </fill>
    <fill>
      <patternFill patternType="solid">
        <fgColor theme="0" tint="-0.499984740745262"/>
        <bgColor rgb="FFC0C0C0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0000"/>
        <bgColor rgb="FFFFFFFF"/>
      </patternFill>
    </fill>
  </fills>
  <borders count="42">
    <border>
      <left/>
      <right/>
      <top/>
      <bottom/>
      <diagonal/>
    </border>
    <border>
      <left/>
      <right/>
      <top/>
      <bottom style="medium">
        <color rgb="FF0000CC"/>
      </bottom>
      <diagonal/>
    </border>
    <border>
      <left/>
      <right/>
      <top style="medium">
        <color rgb="FF0000CC"/>
      </top>
      <bottom style="medium">
        <color rgb="FF0000CC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hair">
        <color rgb="FF000000"/>
      </right>
      <top/>
      <bottom/>
      <diagonal/>
    </border>
    <border>
      <left style="hair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/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auto="1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 style="thin">
        <color auto="1"/>
      </right>
      <top style="thin">
        <color auto="1"/>
      </top>
      <bottom style="thin">
        <color rgb="FF000000"/>
      </bottom>
      <diagonal/>
    </border>
    <border>
      <left style="thin">
        <color auto="1"/>
      </left>
      <right/>
      <top/>
      <bottom/>
      <diagonal/>
    </border>
  </borders>
  <cellStyleXfs count="59">
    <xf numFmtId="0" fontId="0" fillId="0" borderId="0"/>
    <xf numFmtId="0" fontId="51" fillId="0" borderId="0"/>
    <xf numFmtId="0" fontId="50" fillId="0" borderId="0"/>
    <xf numFmtId="0" fontId="108" fillId="0" borderId="0"/>
    <xf numFmtId="0" fontId="49" fillId="0" borderId="0"/>
    <xf numFmtId="0" fontId="49" fillId="0" borderId="0"/>
    <xf numFmtId="0" fontId="48" fillId="0" borderId="0"/>
    <xf numFmtId="0" fontId="47" fillId="0" borderId="0"/>
    <xf numFmtId="0" fontId="46" fillId="0" borderId="0"/>
    <xf numFmtId="0" fontId="45" fillId="0" borderId="0"/>
    <xf numFmtId="0" fontId="44" fillId="0" borderId="0"/>
    <xf numFmtId="0" fontId="43" fillId="0" borderId="0"/>
    <xf numFmtId="0" fontId="42" fillId="0" borderId="0"/>
    <xf numFmtId="0" fontId="41" fillId="0" borderId="0"/>
    <xf numFmtId="0" fontId="40" fillId="0" borderId="0"/>
    <xf numFmtId="0" fontId="39" fillId="0" borderId="0"/>
    <xf numFmtId="0" fontId="38" fillId="0" borderId="0"/>
    <xf numFmtId="0" fontId="37" fillId="0" borderId="0"/>
    <xf numFmtId="0" fontId="36" fillId="0" borderId="0"/>
    <xf numFmtId="0" fontId="35" fillId="0" borderId="0"/>
    <xf numFmtId="0" fontId="34" fillId="0" borderId="0"/>
    <xf numFmtId="0" fontId="33" fillId="0" borderId="0"/>
    <xf numFmtId="0" fontId="32" fillId="0" borderId="0"/>
    <xf numFmtId="0" fontId="31" fillId="0" borderId="0"/>
    <xf numFmtId="0" fontId="30" fillId="0" borderId="0"/>
    <xf numFmtId="0" fontId="29" fillId="0" borderId="0"/>
    <xf numFmtId="0" fontId="28" fillId="0" borderId="0"/>
    <xf numFmtId="0" fontId="27" fillId="0" borderId="0"/>
    <xf numFmtId="0" fontId="26" fillId="0" borderId="0"/>
    <xf numFmtId="0" fontId="25" fillId="0" borderId="0"/>
    <xf numFmtId="0" fontId="24" fillId="0" borderId="0"/>
    <xf numFmtId="0" fontId="23" fillId="0" borderId="0"/>
    <xf numFmtId="0" fontId="22" fillId="0" borderId="0"/>
    <xf numFmtId="0" fontId="21" fillId="0" borderId="0"/>
    <xf numFmtId="0" fontId="20" fillId="0" borderId="0"/>
    <xf numFmtId="0" fontId="19" fillId="0" borderId="0"/>
    <xf numFmtId="0" fontId="18" fillId="0" borderId="0"/>
    <xf numFmtId="0" fontId="17" fillId="0" borderId="0"/>
    <xf numFmtId="0" fontId="16" fillId="0" borderId="0"/>
    <xf numFmtId="0" fontId="16" fillId="0" borderId="0"/>
    <xf numFmtId="0" fontId="15" fillId="0" borderId="0"/>
    <xf numFmtId="0" fontId="14" fillId="0" borderId="0"/>
    <xf numFmtId="0" fontId="112" fillId="0" borderId="0" applyNumberFormat="0" applyFill="0" applyBorder="0" applyAlignment="0" applyProtection="0">
      <alignment vertical="top"/>
      <protection locked="0"/>
    </xf>
    <xf numFmtId="0" fontId="13" fillId="0" borderId="0"/>
    <xf numFmtId="0" fontId="12" fillId="0" borderId="0"/>
    <xf numFmtId="0" fontId="11" fillId="0" borderId="0"/>
    <xf numFmtId="0" fontId="10" fillId="0" borderId="0"/>
    <xf numFmtId="0" fontId="9" fillId="0" borderId="0"/>
    <xf numFmtId="0" fontId="8" fillId="0" borderId="0"/>
    <xf numFmtId="0" fontId="8" fillId="0" borderId="0"/>
    <xf numFmtId="0" fontId="7" fillId="0" borderId="0"/>
    <xf numFmtId="0" fontId="111" fillId="0" borderId="0"/>
    <xf numFmtId="0" fontId="6" fillId="0" borderId="0"/>
    <xf numFmtId="0" fontId="5" fillId="0" borderId="0"/>
    <xf numFmtId="9" fontId="114" fillId="0" borderId="0" applyFont="0" applyFill="0" applyBorder="0" applyAlignment="0" applyProtection="0"/>
    <xf numFmtId="0" fontId="4" fillId="0" borderId="0"/>
    <xf numFmtId="0" fontId="3" fillId="0" borderId="0"/>
    <xf numFmtId="0" fontId="2" fillId="0" borderId="0"/>
    <xf numFmtId="0" fontId="1" fillId="0" borderId="0"/>
  </cellStyleXfs>
  <cellXfs count="1028">
    <xf numFmtId="0" fontId="0" fillId="0" borderId="0" xfId="0" applyFont="1" applyAlignment="1"/>
    <xf numFmtId="0" fontId="0" fillId="2" borderId="0" xfId="0" applyFont="1" applyFill="1" applyBorder="1" applyAlignment="1">
      <alignment horizontal="center" vertical="center"/>
    </xf>
    <xf numFmtId="0" fontId="52" fillId="2" borderId="0" xfId="0" applyFont="1" applyFill="1" applyBorder="1" applyAlignment="1">
      <alignment horizontal="center"/>
    </xf>
    <xf numFmtId="0" fontId="52" fillId="2" borderId="0" xfId="0" applyFont="1" applyFill="1" applyBorder="1"/>
    <xf numFmtId="0" fontId="53" fillId="2" borderId="0" xfId="0" applyFont="1" applyFill="1" applyBorder="1" applyAlignment="1">
      <alignment horizontal="right"/>
    </xf>
    <xf numFmtId="0" fontId="55" fillId="2" borderId="1" xfId="0" applyFont="1" applyFill="1" applyBorder="1" applyAlignment="1">
      <alignment horizontal="right"/>
    </xf>
    <xf numFmtId="41" fontId="53" fillId="2" borderId="0" xfId="0" applyNumberFormat="1" applyFont="1" applyFill="1" applyBorder="1" applyAlignment="1">
      <alignment horizontal="right"/>
    </xf>
    <xf numFmtId="0" fontId="57" fillId="2" borderId="2" xfId="0" applyFont="1" applyFill="1" applyBorder="1"/>
    <xf numFmtId="0" fontId="58" fillId="2" borderId="1" xfId="0" applyFont="1" applyFill="1" applyBorder="1"/>
    <xf numFmtId="39" fontId="57" fillId="2" borderId="2" xfId="0" applyNumberFormat="1" applyFont="1" applyFill="1" applyBorder="1" applyAlignment="1">
      <alignment horizontal="right"/>
    </xf>
    <xf numFmtId="39" fontId="58" fillId="2" borderId="1" xfId="0" applyNumberFormat="1" applyFont="1" applyFill="1" applyBorder="1" applyAlignment="1">
      <alignment horizontal="right"/>
    </xf>
    <xf numFmtId="0" fontId="59" fillId="0" borderId="0" xfId="0" applyFont="1"/>
    <xf numFmtId="0" fontId="0" fillId="0" borderId="0" xfId="0" applyFont="1"/>
    <xf numFmtId="0" fontId="0" fillId="0" borderId="0" xfId="0" applyFont="1"/>
    <xf numFmtId="0" fontId="52" fillId="2" borderId="3" xfId="0" applyFont="1" applyFill="1" applyBorder="1" applyAlignment="1">
      <alignment horizontal="center"/>
    </xf>
    <xf numFmtId="0" fontId="59" fillId="3" borderId="0" xfId="0" applyFont="1" applyFill="1" applyBorder="1"/>
    <xf numFmtId="0" fontId="61" fillId="2" borderId="3" xfId="0" applyFont="1" applyFill="1" applyBorder="1" applyAlignment="1">
      <alignment horizontal="center" vertical="center"/>
    </xf>
    <xf numFmtId="0" fontId="62" fillId="2" borderId="3" xfId="0" applyFont="1" applyFill="1" applyBorder="1" applyAlignment="1">
      <alignment vertical="top"/>
    </xf>
    <xf numFmtId="0" fontId="55" fillId="2" borderId="3" xfId="0" applyFont="1" applyFill="1" applyBorder="1" applyAlignment="1">
      <alignment horizontal="right" vertical="top"/>
    </xf>
    <xf numFmtId="0" fontId="58" fillId="2" borderId="3" xfId="0" applyFont="1" applyFill="1" applyBorder="1" applyAlignment="1">
      <alignment vertical="top"/>
    </xf>
    <xf numFmtId="0" fontId="64" fillId="2" borderId="0" xfId="0" applyFont="1" applyFill="1" applyBorder="1" applyAlignment="1">
      <alignment horizontal="left"/>
    </xf>
    <xf numFmtId="39" fontId="58" fillId="2" borderId="3" xfId="0" applyNumberFormat="1" applyFont="1" applyFill="1" applyBorder="1" applyAlignment="1">
      <alignment horizontal="right" vertical="top"/>
    </xf>
    <xf numFmtId="0" fontId="64" fillId="2" borderId="0" xfId="0" applyFont="1" applyFill="1" applyBorder="1"/>
    <xf numFmtId="0" fontId="65" fillId="2" borderId="0" xfId="0" applyFont="1" applyFill="1" applyBorder="1"/>
    <xf numFmtId="0" fontId="66" fillId="2" borderId="0" xfId="0" applyFont="1" applyFill="1" applyBorder="1"/>
    <xf numFmtId="41" fontId="64" fillId="2" borderId="0" xfId="0" applyNumberFormat="1" applyFont="1" applyFill="1" applyBorder="1" applyAlignment="1">
      <alignment horizontal="right"/>
    </xf>
    <xf numFmtId="0" fontId="0" fillId="4" borderId="5" xfId="0" applyFont="1" applyFill="1" applyBorder="1" applyAlignment="1">
      <alignment horizontal="center" vertical="center" wrapText="1"/>
    </xf>
    <xf numFmtId="41" fontId="64" fillId="2" borderId="0" xfId="0" applyNumberFormat="1" applyFont="1" applyFill="1" applyBorder="1"/>
    <xf numFmtId="1" fontId="64" fillId="2" borderId="0" xfId="0" applyNumberFormat="1" applyFont="1" applyFill="1" applyBorder="1" applyAlignment="1">
      <alignment horizontal="right"/>
    </xf>
    <xf numFmtId="0" fontId="0" fillId="4" borderId="4" xfId="0" applyFont="1" applyFill="1" applyBorder="1" applyAlignment="1">
      <alignment horizontal="center" vertical="center" wrapText="1"/>
    </xf>
    <xf numFmtId="164" fontId="57" fillId="2" borderId="2" xfId="0" applyNumberFormat="1" applyFont="1" applyFill="1" applyBorder="1" applyAlignment="1">
      <alignment vertical="center"/>
    </xf>
    <xf numFmtId="0" fontId="0" fillId="0" borderId="0" xfId="0" applyFont="1" applyAlignment="1">
      <alignment horizontal="center" vertical="center"/>
    </xf>
    <xf numFmtId="39" fontId="57" fillId="2" borderId="2" xfId="0" applyNumberFormat="1" applyFont="1" applyFill="1" applyBorder="1" applyAlignment="1">
      <alignment horizontal="right" vertical="center"/>
    </xf>
    <xf numFmtId="0" fontId="52" fillId="2" borderId="4" xfId="0" applyFont="1" applyFill="1" applyBorder="1" applyAlignment="1">
      <alignment horizontal="center"/>
    </xf>
    <xf numFmtId="0" fontId="52" fillId="2" borderId="9" xfId="0" applyFont="1" applyFill="1" applyBorder="1"/>
    <xf numFmtId="0" fontId="64" fillId="0" borderId="0" xfId="0" applyFont="1"/>
    <xf numFmtId="0" fontId="55" fillId="2" borderId="10" xfId="0" applyFont="1" applyFill="1" applyBorder="1" applyAlignment="1">
      <alignment horizontal="right" vertical="center"/>
    </xf>
    <xf numFmtId="0" fontId="66" fillId="0" borderId="0" xfId="0" applyFont="1"/>
    <xf numFmtId="0" fontId="52" fillId="2" borderId="4" xfId="0" applyFont="1" applyFill="1" applyBorder="1" applyAlignment="1">
      <alignment horizontal="left"/>
    </xf>
    <xf numFmtId="165" fontId="64" fillId="0" borderId="0" xfId="0" applyNumberFormat="1" applyFont="1" applyAlignment="1">
      <alignment horizontal="right"/>
    </xf>
    <xf numFmtId="0" fontId="52" fillId="2" borderId="4" xfId="0" applyFont="1" applyFill="1" applyBorder="1" applyAlignment="1">
      <alignment vertical="center"/>
    </xf>
    <xf numFmtId="0" fontId="59" fillId="2" borderId="4" xfId="0" applyFont="1" applyFill="1" applyBorder="1" applyAlignment="1">
      <alignment vertical="center"/>
    </xf>
    <xf numFmtId="0" fontId="59" fillId="2" borderId="4" xfId="0" applyFont="1" applyFill="1" applyBorder="1" applyAlignment="1">
      <alignment horizontal="right" wrapText="1"/>
    </xf>
    <xf numFmtId="49" fontId="68" fillId="2" borderId="0" xfId="0" applyNumberFormat="1" applyFont="1" applyFill="1" applyBorder="1" applyAlignment="1">
      <alignment horizontal="left" vertical="top"/>
    </xf>
    <xf numFmtId="0" fontId="59" fillId="2" borderId="10" xfId="0" applyFont="1" applyFill="1" applyBorder="1"/>
    <xf numFmtId="41" fontId="53" fillId="7" borderId="4" xfId="0" applyNumberFormat="1" applyFont="1" applyFill="1" applyBorder="1" applyAlignment="1">
      <alignment horizontal="right"/>
    </xf>
    <xf numFmtId="0" fontId="52" fillId="0" borderId="0" xfId="0" applyFont="1"/>
    <xf numFmtId="14" fontId="54" fillId="2" borderId="13" xfId="0" applyNumberFormat="1" applyFont="1" applyFill="1" applyBorder="1" applyAlignment="1">
      <alignment horizontal="center"/>
    </xf>
    <xf numFmtId="164" fontId="57" fillId="2" borderId="13" xfId="0" applyNumberFormat="1" applyFont="1" applyFill="1" applyBorder="1" applyAlignment="1">
      <alignment horizontal="center" vertical="center"/>
    </xf>
    <xf numFmtId="1" fontId="57" fillId="2" borderId="13" xfId="0" applyNumberFormat="1" applyFont="1" applyFill="1" applyBorder="1" applyAlignment="1">
      <alignment horizontal="center" vertical="center"/>
    </xf>
    <xf numFmtId="0" fontId="0" fillId="0" borderId="13" xfId="0" applyFont="1" applyBorder="1"/>
    <xf numFmtId="39" fontId="57" fillId="2" borderId="13" xfId="0" applyNumberFormat="1" applyFont="1" applyFill="1" applyBorder="1" applyAlignment="1">
      <alignment horizontal="right" vertical="center"/>
    </xf>
    <xf numFmtId="0" fontId="57" fillId="2" borderId="13" xfId="0" applyFont="1" applyFill="1" applyBorder="1" applyAlignment="1">
      <alignment horizontal="right"/>
    </xf>
    <xf numFmtId="0" fontId="64" fillId="2" borderId="13" xfId="0" applyFont="1" applyFill="1" applyBorder="1" applyAlignment="1">
      <alignment horizontal="left"/>
    </xf>
    <xf numFmtId="0" fontId="64" fillId="2" borderId="13" xfId="0" applyFont="1" applyFill="1" applyBorder="1"/>
    <xf numFmtId="0" fontId="59" fillId="2" borderId="0" xfId="0" applyFont="1" applyFill="1" applyBorder="1" applyAlignment="1">
      <alignment horizontal="center"/>
    </xf>
    <xf numFmtId="0" fontId="66" fillId="2" borderId="13" xfId="0" applyFont="1" applyFill="1" applyBorder="1"/>
    <xf numFmtId="41" fontId="64" fillId="2" borderId="13" xfId="0" applyNumberFormat="1" applyFont="1" applyFill="1" applyBorder="1"/>
    <xf numFmtId="1" fontId="64" fillId="2" borderId="13" xfId="0" applyNumberFormat="1" applyFont="1" applyFill="1" applyBorder="1" applyAlignment="1">
      <alignment horizontal="right"/>
    </xf>
    <xf numFmtId="49" fontId="72" fillId="2" borderId="13" xfId="0" applyNumberFormat="1" applyFont="1" applyFill="1" applyBorder="1" applyAlignment="1">
      <alignment horizontal="left" vertical="top"/>
    </xf>
    <xf numFmtId="0" fontId="59" fillId="5" borderId="15" xfId="0" applyFont="1" applyFill="1" applyBorder="1" applyAlignment="1">
      <alignment horizontal="center" vertical="center"/>
    </xf>
    <xf numFmtId="41" fontId="59" fillId="5" borderId="15" xfId="0" applyNumberFormat="1" applyFont="1" applyFill="1" applyBorder="1" applyAlignment="1">
      <alignment horizontal="center"/>
    </xf>
    <xf numFmtId="0" fontId="59" fillId="5" borderId="15" xfId="0" applyFont="1" applyFill="1" applyBorder="1" applyAlignment="1">
      <alignment horizontal="center"/>
    </xf>
    <xf numFmtId="0" fontId="52" fillId="11" borderId="15" xfId="0" applyFont="1" applyFill="1" applyBorder="1" applyAlignment="1">
      <alignment horizontal="center" vertical="center"/>
    </xf>
    <xf numFmtId="0" fontId="0" fillId="5" borderId="15" xfId="0" applyFont="1" applyFill="1" applyBorder="1" applyAlignment="1">
      <alignment horizontal="center" vertical="center"/>
    </xf>
    <xf numFmtId="0" fontId="52" fillId="2" borderId="9" xfId="0" applyFont="1" applyFill="1" applyBorder="1" applyAlignment="1">
      <alignment vertical="center"/>
    </xf>
    <xf numFmtId="0" fontId="59" fillId="2" borderId="5" xfId="0" applyFont="1" applyFill="1" applyBorder="1" applyAlignment="1">
      <alignment horizontal="center" vertical="center"/>
    </xf>
    <xf numFmtId="0" fontId="52" fillId="10" borderId="17" xfId="0" applyFont="1" applyFill="1" applyBorder="1" applyAlignment="1">
      <alignment horizontal="left" vertical="center"/>
    </xf>
    <xf numFmtId="41" fontId="59" fillId="2" borderId="5" xfId="0" applyNumberFormat="1" applyFont="1" applyFill="1" applyBorder="1" applyAlignment="1">
      <alignment horizontal="center"/>
    </xf>
    <xf numFmtId="0" fontId="59" fillId="2" borderId="4" xfId="0" applyFont="1" applyFill="1" applyBorder="1"/>
    <xf numFmtId="0" fontId="59" fillId="2" borderId="5" xfId="0" applyFont="1" applyFill="1" applyBorder="1" applyAlignment="1">
      <alignment horizontal="center"/>
    </xf>
    <xf numFmtId="0" fontId="52" fillId="0" borderId="15" xfId="0" applyFont="1" applyBorder="1" applyAlignment="1">
      <alignment horizontal="center" vertical="center"/>
    </xf>
    <xf numFmtId="49" fontId="52" fillId="0" borderId="15" xfId="0" applyNumberFormat="1" applyFont="1" applyBorder="1" applyAlignment="1">
      <alignment horizontal="center" vertical="center"/>
    </xf>
    <xf numFmtId="0" fontId="0" fillId="2" borderId="15" xfId="0" applyFont="1" applyFill="1" applyBorder="1" applyAlignment="1">
      <alignment horizontal="center" vertical="center"/>
    </xf>
    <xf numFmtId="49" fontId="54" fillId="0" borderId="15" xfId="0" applyNumberFormat="1" applyFont="1" applyBorder="1" applyAlignment="1">
      <alignment horizontal="center" vertical="center"/>
    </xf>
    <xf numFmtId="0" fontId="52" fillId="2" borderId="4" xfId="0" applyFont="1" applyFill="1" applyBorder="1" applyAlignment="1">
      <alignment horizontal="center" vertical="center"/>
    </xf>
    <xf numFmtId="0" fontId="52" fillId="2" borderId="10" xfId="0" applyFont="1" applyFill="1" applyBorder="1" applyAlignment="1">
      <alignment horizontal="center" vertical="center"/>
    </xf>
    <xf numFmtId="0" fontId="52" fillId="3" borderId="9" xfId="0" applyFont="1" applyFill="1" applyBorder="1"/>
    <xf numFmtId="0" fontId="55" fillId="3" borderId="10" xfId="0" applyFont="1" applyFill="1" applyBorder="1" applyAlignment="1">
      <alignment horizontal="right"/>
    </xf>
    <xf numFmtId="0" fontId="52" fillId="10" borderId="11" xfId="0" applyFont="1" applyFill="1" applyBorder="1" applyAlignment="1">
      <alignment horizontal="left" vertical="center"/>
    </xf>
    <xf numFmtId="0" fontId="64" fillId="10" borderId="21" xfId="0" applyFont="1" applyFill="1" applyBorder="1" applyAlignment="1">
      <alignment horizontal="center"/>
    </xf>
    <xf numFmtId="0" fontId="65" fillId="10" borderId="15" xfId="0" applyFont="1" applyFill="1" applyBorder="1" applyAlignment="1">
      <alignment horizontal="center"/>
    </xf>
    <xf numFmtId="1" fontId="64" fillId="10" borderId="15" xfId="0" applyNumberFormat="1" applyFont="1" applyFill="1" applyBorder="1" applyAlignment="1">
      <alignment horizontal="center"/>
    </xf>
    <xf numFmtId="41" fontId="64" fillId="10" borderId="15" xfId="0" applyNumberFormat="1" applyFont="1" applyFill="1" applyBorder="1" applyAlignment="1">
      <alignment horizontal="center" vertical="center"/>
    </xf>
    <xf numFmtId="0" fontId="57" fillId="10" borderId="15" xfId="0" applyFont="1" applyFill="1" applyBorder="1" applyAlignment="1">
      <alignment horizontal="center" vertical="center"/>
    </xf>
    <xf numFmtId="0" fontId="52" fillId="6" borderId="4" xfId="0" applyFont="1" applyFill="1" applyBorder="1" applyAlignment="1">
      <alignment horizontal="right" vertical="center"/>
    </xf>
    <xf numFmtId="0" fontId="64" fillId="10" borderId="15" xfId="0" applyFont="1" applyFill="1" applyBorder="1" applyAlignment="1">
      <alignment horizontal="center"/>
    </xf>
    <xf numFmtId="0" fontId="64" fillId="10" borderId="22" xfId="0" applyFont="1" applyFill="1" applyBorder="1" applyAlignment="1">
      <alignment horizontal="center"/>
    </xf>
    <xf numFmtId="0" fontId="64" fillId="10" borderId="14" xfId="0" applyFont="1" applyFill="1" applyBorder="1" applyAlignment="1">
      <alignment horizontal="center"/>
    </xf>
    <xf numFmtId="41" fontId="64" fillId="10" borderId="15" xfId="0" applyNumberFormat="1" applyFont="1" applyFill="1" applyBorder="1" applyAlignment="1">
      <alignment horizontal="center"/>
    </xf>
    <xf numFmtId="0" fontId="52" fillId="2" borderId="10" xfId="0" applyFont="1" applyFill="1" applyBorder="1"/>
    <xf numFmtId="14" fontId="59" fillId="2" borderId="16" xfId="0" applyNumberFormat="1" applyFont="1" applyFill="1" applyBorder="1" applyAlignment="1">
      <alignment horizontal="center"/>
    </xf>
    <xf numFmtId="41" fontId="52" fillId="7" borderId="4" xfId="0" applyNumberFormat="1" applyFont="1" applyFill="1" applyBorder="1" applyAlignment="1">
      <alignment horizontal="right"/>
    </xf>
    <xf numFmtId="41" fontId="52" fillId="14" borderId="4" xfId="0" applyNumberFormat="1" applyFont="1" applyFill="1" applyBorder="1" applyAlignment="1">
      <alignment horizontal="right"/>
    </xf>
    <xf numFmtId="0" fontId="52" fillId="2" borderId="16" xfId="0" applyFont="1" applyFill="1" applyBorder="1" applyAlignment="1">
      <alignment horizontal="left"/>
    </xf>
    <xf numFmtId="0" fontId="59" fillId="2" borderId="16" xfId="0" applyFont="1" applyFill="1" applyBorder="1" applyAlignment="1">
      <alignment horizontal="right"/>
    </xf>
    <xf numFmtId="0" fontId="52" fillId="2" borderId="16" xfId="0" applyFont="1" applyFill="1" applyBorder="1"/>
    <xf numFmtId="0" fontId="55" fillId="2" borderId="16" xfId="0" applyFont="1" applyFill="1" applyBorder="1"/>
    <xf numFmtId="1" fontId="52" fillId="2" borderId="16" xfId="0" applyNumberFormat="1" applyFont="1" applyFill="1" applyBorder="1"/>
    <xf numFmtId="41" fontId="52" fillId="2" borderId="16" xfId="0" applyNumberFormat="1" applyFont="1" applyFill="1" applyBorder="1" applyAlignment="1">
      <alignment vertical="center"/>
    </xf>
    <xf numFmtId="41" fontId="55" fillId="15" borderId="23" xfId="0" applyNumberFormat="1" applyFont="1" applyFill="1" applyBorder="1"/>
    <xf numFmtId="0" fontId="57" fillId="2" borderId="16" xfId="0" applyFont="1" applyFill="1" applyBorder="1" applyAlignment="1">
      <alignment horizontal="right"/>
    </xf>
    <xf numFmtId="41" fontId="55" fillId="15" borderId="24" xfId="0" applyNumberFormat="1" applyFont="1" applyFill="1" applyBorder="1"/>
    <xf numFmtId="41" fontId="52" fillId="2" borderId="16" xfId="0" applyNumberFormat="1" applyFont="1" applyFill="1" applyBorder="1" applyAlignment="1">
      <alignment horizontal="right"/>
    </xf>
    <xf numFmtId="41" fontId="52" fillId="2" borderId="16" xfId="0" applyNumberFormat="1" applyFont="1" applyFill="1" applyBorder="1"/>
    <xf numFmtId="1" fontId="52" fillId="2" borderId="16" xfId="0" applyNumberFormat="1" applyFont="1" applyFill="1" applyBorder="1" applyAlignment="1">
      <alignment horizontal="right"/>
    </xf>
    <xf numFmtId="0" fontId="59" fillId="2" borderId="25" xfId="0" applyFont="1" applyFill="1" applyBorder="1"/>
    <xf numFmtId="0" fontId="59" fillId="2" borderId="0" xfId="0" applyFont="1" applyFill="1" applyBorder="1"/>
    <xf numFmtId="41" fontId="59" fillId="2" borderId="26" xfId="0" applyNumberFormat="1" applyFont="1" applyFill="1" applyBorder="1"/>
    <xf numFmtId="14" fontId="59" fillId="2" borderId="3" xfId="0" applyNumberFormat="1" applyFont="1" applyFill="1" applyBorder="1" applyAlignment="1">
      <alignment horizontal="center"/>
    </xf>
    <xf numFmtId="0" fontId="75" fillId="2" borderId="3" xfId="0" applyFont="1" applyFill="1" applyBorder="1"/>
    <xf numFmtId="41" fontId="59" fillId="14" borderId="4" xfId="0" applyNumberFormat="1" applyFont="1" applyFill="1" applyBorder="1"/>
    <xf numFmtId="41" fontId="53" fillId="15" borderId="25" xfId="0" applyNumberFormat="1" applyFont="1" applyFill="1" applyBorder="1"/>
    <xf numFmtId="0" fontId="67" fillId="2" borderId="3" xfId="0" applyFont="1" applyFill="1" applyBorder="1" applyAlignment="1">
      <alignment horizontal="center" vertical="center"/>
    </xf>
    <xf numFmtId="0" fontId="67" fillId="2" borderId="3" xfId="0" applyFont="1" applyFill="1" applyBorder="1" applyAlignment="1">
      <alignment horizontal="right"/>
    </xf>
    <xf numFmtId="0" fontId="75" fillId="2" borderId="3" xfId="0" applyFont="1" applyFill="1" applyBorder="1" applyAlignment="1">
      <alignment horizontal="left"/>
    </xf>
    <xf numFmtId="0" fontId="55" fillId="2" borderId="3" xfId="0" applyFont="1" applyFill="1" applyBorder="1"/>
    <xf numFmtId="41" fontId="53" fillId="15" borderId="24" xfId="0" applyNumberFormat="1" applyFont="1" applyFill="1" applyBorder="1"/>
    <xf numFmtId="1" fontId="75" fillId="2" borderId="3" xfId="0" applyNumberFormat="1" applyFont="1" applyFill="1" applyBorder="1" applyAlignment="1">
      <alignment horizontal="center"/>
    </xf>
    <xf numFmtId="41" fontId="59" fillId="14" borderId="4" xfId="0" applyNumberFormat="1" applyFont="1" applyFill="1" applyBorder="1" applyAlignment="1">
      <alignment horizontal="center"/>
    </xf>
    <xf numFmtId="41" fontId="53" fillId="15" borderId="23" xfId="0" applyNumberFormat="1" applyFont="1" applyFill="1" applyBorder="1"/>
    <xf numFmtId="43" fontId="75" fillId="2" borderId="3" xfId="0" applyNumberFormat="1" applyFont="1" applyFill="1" applyBorder="1"/>
    <xf numFmtId="41" fontId="59" fillId="2" borderId="4" xfId="0" applyNumberFormat="1" applyFont="1" applyFill="1" applyBorder="1"/>
    <xf numFmtId="0" fontId="57" fillId="2" borderId="3" xfId="0" applyFont="1" applyFill="1" applyBorder="1" applyAlignment="1">
      <alignment horizontal="right"/>
    </xf>
    <xf numFmtId="0" fontId="76" fillId="2" borderId="15" xfId="0" applyFont="1" applyFill="1" applyBorder="1" applyAlignment="1">
      <alignment horizontal="center" vertical="center"/>
    </xf>
    <xf numFmtId="0" fontId="55" fillId="0" borderId="0" xfId="0" applyFont="1"/>
    <xf numFmtId="0" fontId="65" fillId="0" borderId="0" xfId="0" applyFont="1"/>
    <xf numFmtId="0" fontId="52" fillId="2" borderId="3" xfId="0" applyFont="1" applyFill="1" applyBorder="1" applyAlignment="1">
      <alignment horizontal="left"/>
    </xf>
    <xf numFmtId="0" fontId="52" fillId="2" borderId="3" xfId="0" applyFont="1" applyFill="1" applyBorder="1"/>
    <xf numFmtId="41" fontId="52" fillId="2" borderId="3" xfId="0" applyNumberFormat="1" applyFont="1" applyFill="1" applyBorder="1" applyAlignment="1">
      <alignment horizontal="right"/>
    </xf>
    <xf numFmtId="41" fontId="59" fillId="7" borderId="15" xfId="0" applyNumberFormat="1" applyFont="1" applyFill="1" applyBorder="1" applyAlignment="1">
      <alignment vertical="center"/>
    </xf>
    <xf numFmtId="41" fontId="52" fillId="2" borderId="3" xfId="0" applyNumberFormat="1" applyFont="1" applyFill="1" applyBorder="1"/>
    <xf numFmtId="1" fontId="52" fillId="2" borderId="3" xfId="0" applyNumberFormat="1" applyFont="1" applyFill="1" applyBorder="1" applyAlignment="1">
      <alignment horizontal="right"/>
    </xf>
    <xf numFmtId="41" fontId="59" fillId="7" borderId="15" xfId="0" applyNumberFormat="1" applyFont="1" applyFill="1" applyBorder="1" applyAlignment="1">
      <alignment horizontal="left" vertical="center"/>
    </xf>
    <xf numFmtId="0" fontId="55" fillId="2" borderId="10" xfId="0" applyFont="1" applyFill="1" applyBorder="1" applyAlignment="1">
      <alignment horizontal="right"/>
    </xf>
    <xf numFmtId="0" fontId="53" fillId="15" borderId="23" xfId="0" applyFont="1" applyFill="1" applyBorder="1"/>
    <xf numFmtId="0" fontId="59" fillId="2" borderId="15" xfId="0" applyFont="1" applyFill="1" applyBorder="1"/>
    <xf numFmtId="0" fontId="55" fillId="2" borderId="4" xfId="0" applyFont="1" applyFill="1" applyBorder="1"/>
    <xf numFmtId="0" fontId="52" fillId="2" borderId="4" xfId="0" applyFont="1" applyFill="1" applyBorder="1"/>
    <xf numFmtId="0" fontId="52" fillId="2" borderId="0" xfId="0" applyFont="1" applyFill="1" applyBorder="1" applyAlignment="1">
      <alignment horizontal="center" vertical="center"/>
    </xf>
    <xf numFmtId="0" fontId="52" fillId="13" borderId="9" xfId="0" applyFont="1" applyFill="1" applyBorder="1"/>
    <xf numFmtId="0" fontId="55" fillId="13" borderId="10" xfId="0" applyFont="1" applyFill="1" applyBorder="1" applyAlignment="1">
      <alignment horizontal="right"/>
    </xf>
    <xf numFmtId="41" fontId="52" fillId="2" borderId="4" xfId="0" applyNumberFormat="1" applyFont="1" applyFill="1" applyBorder="1" applyAlignment="1">
      <alignment horizontal="right"/>
    </xf>
    <xf numFmtId="0" fontId="55" fillId="2" borderId="9" xfId="0" applyFont="1" applyFill="1" applyBorder="1"/>
    <xf numFmtId="0" fontId="55" fillId="2" borderId="0" xfId="0" applyFont="1" applyFill="1" applyBorder="1" applyAlignment="1">
      <alignment horizontal="right"/>
    </xf>
    <xf numFmtId="0" fontId="55" fillId="6" borderId="4" xfId="0" applyFont="1" applyFill="1" applyBorder="1" applyAlignment="1">
      <alignment horizontal="right" vertical="center"/>
    </xf>
    <xf numFmtId="0" fontId="55" fillId="2" borderId="10" xfId="0" applyFont="1" applyFill="1" applyBorder="1"/>
    <xf numFmtId="0" fontId="52" fillId="6" borderId="9" xfId="0" applyFont="1" applyFill="1" applyBorder="1"/>
    <xf numFmtId="0" fontId="55" fillId="6" borderId="10" xfId="0" applyFont="1" applyFill="1" applyBorder="1" applyAlignment="1">
      <alignment horizontal="right"/>
    </xf>
    <xf numFmtId="165" fontId="52" fillId="6" borderId="4" xfId="0" applyNumberFormat="1" applyFont="1" applyFill="1" applyBorder="1" applyAlignment="1">
      <alignment horizontal="right" vertical="center"/>
    </xf>
    <xf numFmtId="0" fontId="55" fillId="2" borderId="10" xfId="0" applyFont="1" applyFill="1" applyBorder="1" applyAlignment="1">
      <alignment horizontal="left"/>
    </xf>
    <xf numFmtId="0" fontId="55" fillId="3" borderId="9" xfId="0" applyFont="1" applyFill="1" applyBorder="1"/>
    <xf numFmtId="0" fontId="52" fillId="17" borderId="9" xfId="0" applyFont="1" applyFill="1" applyBorder="1"/>
    <xf numFmtId="41" fontId="55" fillId="14" borderId="4" xfId="0" applyNumberFormat="1" applyFont="1" applyFill="1" applyBorder="1" applyAlignment="1">
      <alignment horizontal="right"/>
    </xf>
    <xf numFmtId="0" fontId="55" fillId="17" borderId="10" xfId="0" applyFont="1" applyFill="1" applyBorder="1" applyAlignment="1">
      <alignment horizontal="right"/>
    </xf>
    <xf numFmtId="0" fontId="53" fillId="2" borderId="25" xfId="0" applyFont="1" applyFill="1" applyBorder="1"/>
    <xf numFmtId="41" fontId="53" fillId="2" borderId="26" xfId="0" applyNumberFormat="1" applyFont="1" applyFill="1" applyBorder="1"/>
    <xf numFmtId="0" fontId="53" fillId="3" borderId="0" xfId="0" applyFont="1" applyFill="1" applyBorder="1"/>
    <xf numFmtId="0" fontId="53" fillId="2" borderId="15" xfId="0" applyFont="1" applyFill="1" applyBorder="1"/>
    <xf numFmtId="0" fontId="53" fillId="2" borderId="9" xfId="0" applyFont="1" applyFill="1" applyBorder="1"/>
    <xf numFmtId="0" fontId="52" fillId="12" borderId="9" xfId="0" applyFont="1" applyFill="1" applyBorder="1"/>
    <xf numFmtId="0" fontId="55" fillId="12" borderId="10" xfId="0" applyFont="1" applyFill="1" applyBorder="1" applyAlignment="1">
      <alignment horizontal="right"/>
    </xf>
    <xf numFmtId="0" fontId="52" fillId="6" borderId="4" xfId="0" applyFont="1" applyFill="1" applyBorder="1" applyAlignment="1">
      <alignment horizontal="right"/>
    </xf>
    <xf numFmtId="0" fontId="52" fillId="16" borderId="9" xfId="0" applyFont="1" applyFill="1" applyBorder="1"/>
    <xf numFmtId="0" fontId="55" fillId="16" borderId="10" xfId="0" applyFont="1" applyFill="1" applyBorder="1" applyAlignment="1">
      <alignment horizontal="right"/>
    </xf>
    <xf numFmtId="0" fontId="55" fillId="3" borderId="10" xfId="0" applyFont="1" applyFill="1" applyBorder="1" applyAlignment="1">
      <alignment horizontal="right" vertical="center"/>
    </xf>
    <xf numFmtId="41" fontId="52" fillId="14" borderId="4" xfId="0" applyNumberFormat="1" applyFont="1" applyFill="1" applyBorder="1"/>
    <xf numFmtId="0" fontId="75" fillId="2" borderId="9" xfId="0" applyFont="1" applyFill="1" applyBorder="1"/>
    <xf numFmtId="0" fontId="55" fillId="3" borderId="0" xfId="0" applyFont="1" applyFill="1" applyBorder="1" applyAlignment="1">
      <alignment horizontal="right"/>
    </xf>
    <xf numFmtId="0" fontId="55" fillId="6" borderId="4" xfId="0" applyFont="1" applyFill="1" applyBorder="1" applyAlignment="1">
      <alignment horizontal="right"/>
    </xf>
    <xf numFmtId="0" fontId="52" fillId="2" borderId="9" xfId="0" applyFont="1" applyFill="1" applyBorder="1" applyAlignment="1">
      <alignment horizontal="left"/>
    </xf>
    <xf numFmtId="0" fontId="75" fillId="2" borderId="10" xfId="0" applyFont="1" applyFill="1" applyBorder="1" applyAlignment="1">
      <alignment horizontal="right"/>
    </xf>
    <xf numFmtId="0" fontId="75" fillId="2" borderId="10" xfId="0" applyFont="1" applyFill="1" applyBorder="1"/>
    <xf numFmtId="0" fontId="66" fillId="2" borderId="9" xfId="0" applyFont="1" applyFill="1" applyBorder="1"/>
    <xf numFmtId="0" fontId="55" fillId="2" borderId="0" xfId="0" applyFont="1" applyFill="1" applyBorder="1"/>
    <xf numFmtId="0" fontId="52" fillId="0" borderId="0" xfId="0" applyFont="1" applyAlignment="1">
      <alignment horizontal="center" vertical="center"/>
    </xf>
    <xf numFmtId="0" fontId="52" fillId="6" borderId="0" xfId="0" applyFont="1" applyFill="1" applyBorder="1"/>
    <xf numFmtId="41" fontId="52" fillId="2" borderId="0" xfId="0" applyNumberFormat="1" applyFont="1" applyFill="1" applyBorder="1" applyAlignment="1">
      <alignment horizontal="right"/>
    </xf>
    <xf numFmtId="0" fontId="52" fillId="2" borderId="0" xfId="0" applyFont="1" applyFill="1" applyBorder="1" applyAlignment="1">
      <alignment horizontal="left"/>
    </xf>
    <xf numFmtId="43" fontId="52" fillId="14" borderId="4" xfId="0" applyNumberFormat="1" applyFont="1" applyFill="1" applyBorder="1" applyAlignment="1">
      <alignment horizontal="right"/>
    </xf>
    <xf numFmtId="37" fontId="59" fillId="2" borderId="26" xfId="0" applyNumberFormat="1" applyFont="1" applyFill="1" applyBorder="1"/>
    <xf numFmtId="0" fontId="55" fillId="6" borderId="0" xfId="0" applyFont="1" applyFill="1" applyBorder="1" applyAlignment="1">
      <alignment horizontal="right"/>
    </xf>
    <xf numFmtId="2" fontId="53" fillId="2" borderId="15" xfId="0" applyNumberFormat="1" applyFont="1" applyFill="1" applyBorder="1"/>
    <xf numFmtId="166" fontId="53" fillId="2" borderId="15" xfId="0" applyNumberFormat="1" applyFont="1" applyFill="1" applyBorder="1"/>
    <xf numFmtId="39" fontId="59" fillId="2" borderId="26" xfId="0" applyNumberFormat="1" applyFont="1" applyFill="1" applyBorder="1"/>
    <xf numFmtId="0" fontId="52" fillId="2" borderId="10" xfId="0" applyFont="1" applyFill="1" applyBorder="1" applyAlignment="1">
      <alignment horizontal="right"/>
    </xf>
    <xf numFmtId="0" fontId="75" fillId="2" borderId="10" xfId="0" applyFont="1" applyFill="1" applyBorder="1" applyAlignment="1">
      <alignment horizontal="center" vertical="center"/>
    </xf>
    <xf numFmtId="0" fontId="55" fillId="17" borderId="9" xfId="0" applyFont="1" applyFill="1" applyBorder="1"/>
    <xf numFmtId="0" fontId="75" fillId="17" borderId="10" xfId="0" applyFont="1" applyFill="1" applyBorder="1" applyAlignment="1">
      <alignment horizontal="right"/>
    </xf>
    <xf numFmtId="0" fontId="75" fillId="6" borderId="4" xfId="0" applyFont="1" applyFill="1" applyBorder="1" applyAlignment="1">
      <alignment horizontal="right" vertical="center"/>
    </xf>
    <xf numFmtId="0" fontId="75" fillId="17" borderId="0" xfId="0" applyFont="1" applyFill="1" applyBorder="1" applyAlignment="1">
      <alignment horizontal="right"/>
    </xf>
    <xf numFmtId="0" fontId="55" fillId="17" borderId="0" xfId="0" applyFont="1" applyFill="1" applyBorder="1" applyAlignment="1">
      <alignment horizontal="right"/>
    </xf>
    <xf numFmtId="0" fontId="75" fillId="2" borderId="0" xfId="0" applyFont="1" applyFill="1" applyBorder="1"/>
    <xf numFmtId="14" fontId="59" fillId="4" borderId="12" xfId="0" applyNumberFormat="1" applyFont="1" applyFill="1" applyBorder="1" applyAlignment="1">
      <alignment horizontal="center"/>
    </xf>
    <xf numFmtId="0" fontId="52" fillId="4" borderId="11" xfId="0" applyFont="1" applyFill="1" applyBorder="1" applyAlignment="1">
      <alignment horizontal="left"/>
    </xf>
    <xf numFmtId="0" fontId="59" fillId="4" borderId="12" xfId="0" applyFont="1" applyFill="1" applyBorder="1" applyAlignment="1">
      <alignment horizontal="right"/>
    </xf>
    <xf numFmtId="0" fontId="52" fillId="4" borderId="11" xfId="0" applyFont="1" applyFill="1" applyBorder="1"/>
    <xf numFmtId="0" fontId="52" fillId="4" borderId="21" xfId="0" applyFont="1" applyFill="1" applyBorder="1"/>
    <xf numFmtId="0" fontId="55" fillId="4" borderId="15" xfId="0" applyFont="1" applyFill="1" applyBorder="1"/>
    <xf numFmtId="3" fontId="52" fillId="4" borderId="15" xfId="0" applyNumberFormat="1" applyFont="1" applyFill="1" applyBorder="1"/>
    <xf numFmtId="41" fontId="52" fillId="4" borderId="15" xfId="0" applyNumberFormat="1" applyFont="1" applyFill="1" applyBorder="1"/>
    <xf numFmtId="0" fontId="55" fillId="2" borderId="0" xfId="0" applyFont="1" applyFill="1" applyBorder="1" applyAlignment="1">
      <alignment horizontal="center" vertical="center"/>
    </xf>
    <xf numFmtId="0" fontId="57" fillId="4" borderId="12" xfId="0" applyFont="1" applyFill="1" applyBorder="1" applyAlignment="1">
      <alignment horizontal="right"/>
    </xf>
    <xf numFmtId="0" fontId="52" fillId="4" borderId="12" xfId="0" applyFont="1" applyFill="1" applyBorder="1" applyAlignment="1">
      <alignment horizontal="left"/>
    </xf>
    <xf numFmtId="0" fontId="52" fillId="4" borderId="28" xfId="0" applyFont="1" applyFill="1" applyBorder="1"/>
    <xf numFmtId="0" fontId="52" fillId="4" borderId="12" xfId="0" applyFont="1" applyFill="1" applyBorder="1"/>
    <xf numFmtId="41" fontId="55" fillId="4" borderId="15" xfId="0" applyNumberFormat="1" applyFont="1" applyFill="1" applyBorder="1"/>
    <xf numFmtId="41" fontId="52" fillId="4" borderId="12" xfId="0" applyNumberFormat="1" applyFont="1" applyFill="1" applyBorder="1" applyAlignment="1">
      <alignment horizontal="right"/>
    </xf>
    <xf numFmtId="41" fontId="52" fillId="4" borderId="14" xfId="0" applyNumberFormat="1" applyFont="1" applyFill="1" applyBorder="1"/>
    <xf numFmtId="49" fontId="52" fillId="4" borderId="15" xfId="0" applyNumberFormat="1" applyFont="1" applyFill="1" applyBorder="1" applyAlignment="1">
      <alignment horizontal="right"/>
    </xf>
    <xf numFmtId="0" fontId="52" fillId="4" borderId="15" xfId="0" applyFont="1" applyFill="1" applyBorder="1" applyAlignment="1">
      <alignment horizontal="left"/>
    </xf>
    <xf numFmtId="14" fontId="59" fillId="2" borderId="0" xfId="0" applyNumberFormat="1" applyFont="1" applyFill="1" applyBorder="1" applyAlignment="1">
      <alignment horizontal="center"/>
    </xf>
    <xf numFmtId="0" fontId="52" fillId="2" borderId="0" xfId="0" applyFont="1" applyFill="1" applyBorder="1" applyAlignment="1">
      <alignment horizontal="right" vertical="center"/>
    </xf>
    <xf numFmtId="3" fontId="52" fillId="2" borderId="0" xfId="0" applyNumberFormat="1" applyFont="1" applyFill="1" applyBorder="1"/>
    <xf numFmtId="41" fontId="52" fillId="2" borderId="0" xfId="0" applyNumberFormat="1" applyFont="1" applyFill="1" applyBorder="1" applyAlignment="1">
      <alignment vertical="center"/>
    </xf>
    <xf numFmtId="0" fontId="57" fillId="2" borderId="0" xfId="0" applyFont="1" applyFill="1" applyBorder="1" applyAlignment="1">
      <alignment horizontal="right"/>
    </xf>
    <xf numFmtId="41" fontId="52" fillId="2" borderId="0" xfId="0" applyNumberFormat="1" applyFont="1" applyFill="1" applyBorder="1"/>
    <xf numFmtId="1" fontId="52" fillId="2" borderId="0" xfId="0" applyNumberFormat="1" applyFont="1" applyFill="1" applyBorder="1" applyAlignment="1">
      <alignment horizontal="right"/>
    </xf>
    <xf numFmtId="14" fontId="52" fillId="2" borderId="0" xfId="0" applyNumberFormat="1" applyFont="1" applyFill="1" applyBorder="1" applyAlignment="1">
      <alignment horizontal="center"/>
    </xf>
    <xf numFmtId="14" fontId="59" fillId="2" borderId="0" xfId="0" applyNumberFormat="1" applyFont="1" applyFill="1" applyBorder="1"/>
    <xf numFmtId="0" fontId="59" fillId="2" borderId="0" xfId="0" applyFont="1" applyFill="1" applyBorder="1" applyAlignment="1">
      <alignment horizontal="right"/>
    </xf>
    <xf numFmtId="14" fontId="0" fillId="0" borderId="0" xfId="0" applyNumberFormat="1" applyFont="1"/>
    <xf numFmtId="1" fontId="0" fillId="0" borderId="0" xfId="0" applyNumberFormat="1" applyFont="1"/>
    <xf numFmtId="0" fontId="75" fillId="7" borderId="9" xfId="0" applyFont="1" applyFill="1" applyBorder="1"/>
    <xf numFmtId="0" fontId="55" fillId="7" borderId="10" xfId="0" applyFont="1" applyFill="1" applyBorder="1" applyAlignment="1">
      <alignment horizontal="right"/>
    </xf>
    <xf numFmtId="0" fontId="55" fillId="7" borderId="4" xfId="0" applyFont="1" applyFill="1" applyBorder="1" applyAlignment="1">
      <alignment horizontal="right" vertical="center"/>
    </xf>
    <xf numFmtId="0" fontId="55" fillId="7" borderId="10" xfId="0" applyFont="1" applyFill="1" applyBorder="1"/>
    <xf numFmtId="0" fontId="75" fillId="0" borderId="9" xfId="0" applyFont="1" applyBorder="1"/>
    <xf numFmtId="0" fontId="75" fillId="6" borderId="4" xfId="0" applyFont="1" applyFill="1" applyBorder="1" applyAlignment="1">
      <alignment horizontal="right"/>
    </xf>
    <xf numFmtId="0" fontId="53" fillId="2" borderId="0" xfId="0" applyFont="1" applyFill="1" applyBorder="1"/>
    <xf numFmtId="0" fontId="88" fillId="2" borderId="9" xfId="0" applyFont="1" applyFill="1" applyBorder="1"/>
    <xf numFmtId="0" fontId="88" fillId="2" borderId="10" xfId="0" applyFont="1" applyFill="1" applyBorder="1" applyAlignment="1">
      <alignment horizontal="right"/>
    </xf>
    <xf numFmtId="41" fontId="0" fillId="0" borderId="0" xfId="0" applyNumberFormat="1" applyFont="1"/>
    <xf numFmtId="14" fontId="52" fillId="2" borderId="4" xfId="0" applyNumberFormat="1" applyFont="1" applyFill="1" applyBorder="1" applyAlignment="1">
      <alignment horizontal="left"/>
    </xf>
    <xf numFmtId="0" fontId="76" fillId="4" borderId="15" xfId="0" applyFont="1" applyFill="1" applyBorder="1" applyAlignment="1">
      <alignment horizontal="center" vertical="center"/>
    </xf>
    <xf numFmtId="0" fontId="59" fillId="4" borderId="15" xfId="0" applyFont="1" applyFill="1" applyBorder="1" applyAlignment="1">
      <alignment horizontal="center"/>
    </xf>
    <xf numFmtId="0" fontId="59" fillId="4" borderId="11" xfId="0" applyFont="1" applyFill="1" applyBorder="1"/>
    <xf numFmtId="0" fontId="53" fillId="4" borderId="14" xfId="0" applyFont="1" applyFill="1" applyBorder="1" applyAlignment="1">
      <alignment horizontal="right"/>
    </xf>
    <xf numFmtId="0" fontId="59" fillId="4" borderId="15" xfId="0" applyFont="1" applyFill="1" applyBorder="1"/>
    <xf numFmtId="0" fontId="0" fillId="4" borderId="15" xfId="0" applyFont="1" applyFill="1" applyBorder="1"/>
    <xf numFmtId="14" fontId="52" fillId="20" borderId="15" xfId="0" applyNumberFormat="1" applyFont="1" applyFill="1" applyBorder="1" applyAlignment="1">
      <alignment horizontal="center"/>
    </xf>
    <xf numFmtId="0" fontId="52" fillId="20" borderId="15" xfId="0" applyFont="1" applyFill="1" applyBorder="1" applyAlignment="1">
      <alignment horizontal="center"/>
    </xf>
    <xf numFmtId="17" fontId="52" fillId="2" borderId="16" xfId="0" applyNumberFormat="1" applyFont="1" applyFill="1" applyBorder="1"/>
    <xf numFmtId="0" fontId="52" fillId="2" borderId="16" xfId="0" applyFont="1" applyFill="1" applyBorder="1" applyAlignment="1">
      <alignment horizontal="center"/>
    </xf>
    <xf numFmtId="14" fontId="52" fillId="2" borderId="16" xfId="0" applyNumberFormat="1" applyFont="1" applyFill="1" applyBorder="1" applyAlignment="1">
      <alignment horizontal="center"/>
    </xf>
    <xf numFmtId="41" fontId="92" fillId="2" borderId="0" xfId="0" applyNumberFormat="1" applyFont="1" applyFill="1" applyBorder="1"/>
    <xf numFmtId="167" fontId="52" fillId="2" borderId="4" xfId="0" applyNumberFormat="1" applyFont="1" applyFill="1" applyBorder="1" applyAlignment="1">
      <alignment horizontal="center"/>
    </xf>
    <xf numFmtId="41" fontId="92" fillId="2" borderId="15" xfId="0" applyNumberFormat="1" applyFont="1" applyFill="1" applyBorder="1"/>
    <xf numFmtId="0" fontId="52" fillId="0" borderId="15" xfId="0" applyFont="1" applyBorder="1" applyAlignment="1">
      <alignment horizontal="center"/>
    </xf>
    <xf numFmtId="0" fontId="52" fillId="0" borderId="11" xfId="0" applyFont="1" applyBorder="1" applyAlignment="1">
      <alignment horizontal="center"/>
    </xf>
    <xf numFmtId="0" fontId="93" fillId="2" borderId="9" xfId="0" applyFont="1" applyFill="1" applyBorder="1"/>
    <xf numFmtId="0" fontId="52" fillId="2" borderId="0" xfId="0" applyFont="1" applyFill="1" applyBorder="1" applyAlignment="1">
      <alignment horizontal="right"/>
    </xf>
    <xf numFmtId="14" fontId="52" fillId="0" borderId="15" xfId="0" applyNumberFormat="1" applyFont="1" applyBorder="1" applyAlignment="1">
      <alignment horizontal="center"/>
    </xf>
    <xf numFmtId="0" fontId="75" fillId="2" borderId="0" xfId="0" applyFont="1" applyFill="1" applyBorder="1" applyAlignment="1">
      <alignment horizontal="right"/>
    </xf>
    <xf numFmtId="0" fontId="94" fillId="2" borderId="9" xfId="0" applyFont="1" applyFill="1" applyBorder="1"/>
    <xf numFmtId="0" fontId="52" fillId="0" borderId="0" xfId="0" applyFont="1" applyAlignment="1">
      <alignment horizontal="center"/>
    </xf>
    <xf numFmtId="0" fontId="52" fillId="2" borderId="8" xfId="0" applyFont="1" applyFill="1" applyBorder="1" applyAlignment="1">
      <alignment horizontal="left"/>
    </xf>
    <xf numFmtId="0" fontId="52" fillId="2" borderId="8" xfId="0" applyFont="1" applyFill="1" applyBorder="1"/>
    <xf numFmtId="14" fontId="52" fillId="0" borderId="0" xfId="0" applyNumberFormat="1" applyFont="1" applyAlignment="1">
      <alignment horizontal="left"/>
    </xf>
    <xf numFmtId="0" fontId="52" fillId="0" borderId="0" xfId="0" applyFont="1" applyAlignment="1">
      <alignment horizontal="right"/>
    </xf>
    <xf numFmtId="0" fontId="52" fillId="0" borderId="0" xfId="0" applyFont="1" applyAlignment="1">
      <alignment horizontal="left"/>
    </xf>
    <xf numFmtId="14" fontId="52" fillId="0" borderId="0" xfId="0" applyNumberFormat="1" applyFont="1" applyAlignment="1">
      <alignment horizontal="center"/>
    </xf>
    <xf numFmtId="0" fontId="93" fillId="2" borderId="10" xfId="0" applyFont="1" applyFill="1" applyBorder="1" applyAlignment="1">
      <alignment horizontal="right"/>
    </xf>
    <xf numFmtId="0" fontId="75" fillId="6" borderId="9" xfId="0" applyFont="1" applyFill="1" applyBorder="1" applyAlignment="1">
      <alignment horizontal="right" vertical="center"/>
    </xf>
    <xf numFmtId="0" fontId="75" fillId="2" borderId="4" xfId="0" applyFont="1" applyFill="1" applyBorder="1"/>
    <xf numFmtId="0" fontId="75" fillId="2" borderId="0" xfId="0" applyFont="1" applyFill="1" applyBorder="1" applyAlignment="1">
      <alignment horizontal="center" vertical="center"/>
    </xf>
    <xf numFmtId="0" fontId="66" fillId="2" borderId="10" xfId="0" applyFont="1" applyFill="1" applyBorder="1" applyAlignment="1">
      <alignment horizontal="right"/>
    </xf>
    <xf numFmtId="41" fontId="55" fillId="7" borderId="4" xfId="0" applyNumberFormat="1" applyFont="1" applyFill="1" applyBorder="1"/>
    <xf numFmtId="0" fontId="95" fillId="0" borderId="25" xfId="0" applyFont="1" applyBorder="1"/>
    <xf numFmtId="0" fontId="55" fillId="6" borderId="4" xfId="0" applyFont="1" applyFill="1" applyBorder="1"/>
    <xf numFmtId="0" fontId="55" fillId="2" borderId="10" xfId="0" applyFont="1" applyFill="1" applyBorder="1" applyAlignment="1">
      <alignment horizontal="center" vertical="center"/>
    </xf>
    <xf numFmtId="0" fontId="52" fillId="6" borderId="4" xfId="0" applyFont="1" applyFill="1" applyBorder="1"/>
    <xf numFmtId="0" fontId="59" fillId="0" borderId="15" xfId="0" applyFont="1" applyBorder="1"/>
    <xf numFmtId="43" fontId="59" fillId="2" borderId="25" xfId="0" applyNumberFormat="1" applyFont="1" applyFill="1" applyBorder="1"/>
    <xf numFmtId="41" fontId="53" fillId="15" borderId="4" xfId="0" applyNumberFormat="1" applyFont="1" applyFill="1" applyBorder="1"/>
    <xf numFmtId="0" fontId="93" fillId="2" borderId="0" xfId="0" applyFont="1" applyFill="1" applyBorder="1" applyAlignment="1">
      <alignment horizontal="right"/>
    </xf>
    <xf numFmtId="0" fontId="52" fillId="0" borderId="9" xfId="0" applyFont="1" applyBorder="1"/>
    <xf numFmtId="0" fontId="52" fillId="2" borderId="10" xfId="0" applyFont="1" applyFill="1" applyBorder="1" applyAlignment="1">
      <alignment horizontal="center"/>
    </xf>
    <xf numFmtId="0" fontId="53" fillId="0" borderId="15" xfId="0" applyFont="1" applyBorder="1"/>
    <xf numFmtId="0" fontId="64" fillId="6" borderId="4" xfId="0" applyFont="1" applyFill="1" applyBorder="1"/>
    <xf numFmtId="0" fontId="55" fillId="6" borderId="0" xfId="0" applyFont="1" applyFill="1" applyBorder="1" applyAlignment="1">
      <alignment horizontal="right" vertical="center"/>
    </xf>
    <xf numFmtId="0" fontId="57" fillId="2" borderId="10" xfId="0" applyFont="1" applyFill="1" applyBorder="1" applyAlignment="1">
      <alignment horizontal="right"/>
    </xf>
    <xf numFmtId="0" fontId="55" fillId="2" borderId="24" xfId="0" applyFont="1" applyFill="1" applyBorder="1"/>
    <xf numFmtId="0" fontId="52" fillId="2" borderId="15" xfId="0" applyFont="1" applyFill="1" applyBorder="1"/>
    <xf numFmtId="41" fontId="52" fillId="7" borderId="4" xfId="0" applyNumberFormat="1" applyFont="1" applyFill="1" applyBorder="1"/>
    <xf numFmtId="0" fontId="76" fillId="2" borderId="25" xfId="0" applyFont="1" applyFill="1" applyBorder="1"/>
    <xf numFmtId="0" fontId="76" fillId="2" borderId="0" xfId="0" applyFont="1" applyFill="1" applyBorder="1"/>
    <xf numFmtId="41" fontId="59" fillId="7" borderId="4" xfId="0" applyNumberFormat="1" applyFont="1" applyFill="1" applyBorder="1"/>
    <xf numFmtId="0" fontId="88" fillId="2" borderId="0" xfId="0" applyFont="1" applyFill="1" applyBorder="1" applyAlignment="1">
      <alignment horizontal="right"/>
    </xf>
    <xf numFmtId="0" fontId="55" fillId="6" borderId="9" xfId="0" applyFont="1" applyFill="1" applyBorder="1" applyAlignment="1">
      <alignment horizontal="right"/>
    </xf>
    <xf numFmtId="41" fontId="55" fillId="14" borderId="4" xfId="0" applyNumberFormat="1" applyFont="1" applyFill="1" applyBorder="1"/>
    <xf numFmtId="0" fontId="66" fillId="2" borderId="0" xfId="0" applyFont="1" applyFill="1" applyBorder="1" applyAlignment="1">
      <alignment horizontal="right"/>
    </xf>
    <xf numFmtId="0" fontId="0" fillId="4" borderId="15" xfId="0" applyFont="1" applyFill="1" applyBorder="1" applyAlignment="1">
      <alignment horizontal="center" vertical="center"/>
    </xf>
    <xf numFmtId="0" fontId="52" fillId="4" borderId="15" xfId="0" applyFont="1" applyFill="1" applyBorder="1" applyAlignment="1">
      <alignment horizontal="center"/>
    </xf>
    <xf numFmtId="0" fontId="52" fillId="4" borderId="15" xfId="0" applyFont="1" applyFill="1" applyBorder="1"/>
    <xf numFmtId="0" fontId="59" fillId="4" borderId="15" xfId="0" applyFont="1" applyFill="1" applyBorder="1" applyAlignment="1">
      <alignment horizontal="right"/>
    </xf>
    <xf numFmtId="43" fontId="59" fillId="0" borderId="15" xfId="0" applyNumberFormat="1" applyFont="1" applyBorder="1"/>
    <xf numFmtId="14" fontId="52" fillId="22" borderId="4" xfId="0" applyNumberFormat="1" applyFont="1" applyFill="1" applyBorder="1" applyAlignment="1">
      <alignment horizontal="center"/>
    </xf>
    <xf numFmtId="0" fontId="52" fillId="23" borderId="4" xfId="0" applyFont="1" applyFill="1" applyBorder="1" applyAlignment="1">
      <alignment horizontal="right" vertical="center"/>
    </xf>
    <xf numFmtId="0" fontId="52" fillId="22" borderId="27" xfId="0" applyFont="1" applyFill="1" applyBorder="1"/>
    <xf numFmtId="0" fontId="55" fillId="22" borderId="4" xfId="0" applyFont="1" applyFill="1" applyBorder="1"/>
    <xf numFmtId="41" fontId="52" fillId="22" borderId="4" xfId="0" applyNumberFormat="1" applyFont="1" applyFill="1" applyBorder="1"/>
    <xf numFmtId="0" fontId="57" fillId="22" borderId="4" xfId="0" applyFont="1" applyFill="1" applyBorder="1" applyAlignment="1">
      <alignment horizontal="right"/>
    </xf>
    <xf numFmtId="0" fontId="52" fillId="22" borderId="4" xfId="0" applyFont="1" applyFill="1" applyBorder="1" applyAlignment="1">
      <alignment horizontal="left"/>
    </xf>
    <xf numFmtId="0" fontId="52" fillId="22" borderId="4" xfId="0" applyFont="1" applyFill="1" applyBorder="1"/>
    <xf numFmtId="41" fontId="55" fillId="22" borderId="4" xfId="0" applyNumberFormat="1" applyFont="1" applyFill="1" applyBorder="1"/>
    <xf numFmtId="49" fontId="52" fillId="22" borderId="4" xfId="0" applyNumberFormat="1" applyFont="1" applyFill="1" applyBorder="1" applyAlignment="1">
      <alignment horizontal="right"/>
    </xf>
    <xf numFmtId="0" fontId="96" fillId="2" borderId="4" xfId="0" applyFont="1" applyFill="1" applyBorder="1" applyAlignment="1">
      <alignment horizontal="center" vertical="center"/>
    </xf>
    <xf numFmtId="0" fontId="97" fillId="6" borderId="4" xfId="0" applyFont="1" applyFill="1" applyBorder="1" applyAlignment="1">
      <alignment horizontal="right" vertical="center"/>
    </xf>
    <xf numFmtId="0" fontId="97" fillId="2" borderId="10" xfId="0" applyFont="1" applyFill="1" applyBorder="1"/>
    <xf numFmtId="0" fontId="97" fillId="2" borderId="9" xfId="0" applyFont="1" applyFill="1" applyBorder="1"/>
    <xf numFmtId="0" fontId="97" fillId="2" borderId="10" xfId="0" applyFont="1" applyFill="1" applyBorder="1" applyAlignment="1">
      <alignment horizontal="right"/>
    </xf>
    <xf numFmtId="0" fontId="99" fillId="2" borderId="9" xfId="0" applyFont="1" applyFill="1" applyBorder="1"/>
    <xf numFmtId="0" fontId="99" fillId="2" borderId="10" xfId="0" applyFont="1" applyFill="1" applyBorder="1" applyAlignment="1">
      <alignment horizontal="right"/>
    </xf>
    <xf numFmtId="0" fontId="100" fillId="2" borderId="9" xfId="0" applyFont="1" applyFill="1" applyBorder="1"/>
    <xf numFmtId="0" fontId="101" fillId="2" borderId="9" xfId="0" applyFont="1" applyFill="1" applyBorder="1"/>
    <xf numFmtId="0" fontId="101" fillId="2" borderId="10" xfId="0" applyFont="1" applyFill="1" applyBorder="1" applyAlignment="1">
      <alignment horizontal="right"/>
    </xf>
    <xf numFmtId="0" fontId="98" fillId="2" borderId="9" xfId="0" applyFont="1" applyFill="1" applyBorder="1"/>
    <xf numFmtId="0" fontId="98" fillId="2" borderId="10" xfId="0" applyFont="1" applyFill="1" applyBorder="1" applyAlignment="1">
      <alignment horizontal="right"/>
    </xf>
    <xf numFmtId="0" fontId="101" fillId="2" borderId="0" xfId="0" applyFont="1" applyFill="1" applyBorder="1" applyAlignment="1">
      <alignment horizontal="right"/>
    </xf>
    <xf numFmtId="0" fontId="99" fillId="2" borderId="0" xfId="0" applyFont="1" applyFill="1" applyBorder="1" applyAlignment="1">
      <alignment horizontal="right"/>
    </xf>
    <xf numFmtId="0" fontId="98" fillId="2" borderId="0" xfId="0" applyFont="1" applyFill="1" applyBorder="1" applyAlignment="1">
      <alignment horizontal="right"/>
    </xf>
    <xf numFmtId="0" fontId="102" fillId="0" borderId="0" xfId="1" applyFont="1" applyAlignment="1">
      <alignment horizontal="center" vertical="center"/>
    </xf>
    <xf numFmtId="0" fontId="105" fillId="2" borderId="9" xfId="0" applyFont="1" applyFill="1" applyBorder="1"/>
    <xf numFmtId="0" fontId="106" fillId="2" borderId="10" xfId="0" applyFont="1" applyFill="1" applyBorder="1" applyAlignment="1">
      <alignment horizontal="right"/>
    </xf>
    <xf numFmtId="0" fontId="107" fillId="24" borderId="39" xfId="0" applyFont="1" applyFill="1" applyBorder="1" applyAlignment="1">
      <alignment horizontal="center"/>
    </xf>
    <xf numFmtId="0" fontId="106" fillId="2" borderId="0" xfId="0" applyFont="1" applyFill="1" applyBorder="1" applyAlignment="1">
      <alignment horizontal="right"/>
    </xf>
    <xf numFmtId="0" fontId="106" fillId="2" borderId="10" xfId="0" applyFont="1" applyFill="1" applyBorder="1"/>
    <xf numFmtId="0" fontId="106" fillId="2" borderId="9" xfId="0" applyFont="1" applyFill="1" applyBorder="1"/>
    <xf numFmtId="0" fontId="106" fillId="6" borderId="4" xfId="0" applyFont="1" applyFill="1" applyBorder="1" applyAlignment="1">
      <alignment horizontal="right" vertical="center"/>
    </xf>
    <xf numFmtId="0" fontId="0" fillId="0" borderId="0" xfId="0" applyFont="1" applyAlignment="1"/>
    <xf numFmtId="0" fontId="67" fillId="2" borderId="0" xfId="0" applyFont="1" applyFill="1" applyBorder="1" applyAlignment="1">
      <alignment horizontal="center" vertical="center"/>
    </xf>
    <xf numFmtId="0" fontId="67" fillId="2" borderId="0" xfId="0" applyFont="1" applyFill="1" applyBorder="1" applyAlignment="1">
      <alignment horizontal="right"/>
    </xf>
    <xf numFmtId="0" fontId="75" fillId="2" borderId="0" xfId="0" applyFont="1" applyFill="1" applyBorder="1" applyAlignment="1">
      <alignment horizontal="left"/>
    </xf>
    <xf numFmtId="1" fontId="75" fillId="2" borderId="0" xfId="0" applyNumberFormat="1" applyFont="1" applyFill="1" applyBorder="1" applyAlignment="1">
      <alignment horizontal="center"/>
    </xf>
    <xf numFmtId="43" fontId="75" fillId="2" borderId="0" xfId="0" applyNumberFormat="1" applyFont="1" applyFill="1" applyBorder="1"/>
    <xf numFmtId="0" fontId="109" fillId="24" borderId="0" xfId="3" applyFont="1" applyFill="1" applyAlignment="1">
      <alignment horizontal="center" vertical="center"/>
    </xf>
    <xf numFmtId="170" fontId="55" fillId="14" borderId="4" xfId="0" applyNumberFormat="1" applyFont="1" applyFill="1" applyBorder="1" applyAlignment="1">
      <alignment horizontal="right"/>
    </xf>
    <xf numFmtId="0" fontId="0" fillId="0" borderId="0" xfId="0" applyFont="1" applyAlignment="1"/>
    <xf numFmtId="0" fontId="0" fillId="0" borderId="0" xfId="0" applyFont="1" applyAlignment="1"/>
    <xf numFmtId="0" fontId="102" fillId="24" borderId="36" xfId="4" applyFont="1" applyFill="1" applyBorder="1" applyAlignment="1">
      <alignment horizontal="center" vertical="center"/>
    </xf>
    <xf numFmtId="0" fontId="102" fillId="24" borderId="37" xfId="4" applyFont="1" applyFill="1" applyBorder="1" applyAlignment="1">
      <alignment horizontal="center" vertical="center"/>
    </xf>
    <xf numFmtId="0" fontId="102" fillId="24" borderId="38" xfId="4" applyFont="1" applyFill="1" applyBorder="1" applyAlignment="1">
      <alignment horizontal="center" vertical="center"/>
    </xf>
    <xf numFmtId="0" fontId="102" fillId="0" borderId="0" xfId="5" applyFont="1" applyAlignment="1">
      <alignment horizontal="center" vertical="center"/>
    </xf>
    <xf numFmtId="14" fontId="52" fillId="26" borderId="4" xfId="0" applyNumberFormat="1" applyFont="1" applyFill="1" applyBorder="1" applyAlignment="1">
      <alignment horizontal="center"/>
    </xf>
    <xf numFmtId="0" fontId="55" fillId="26" borderId="9" xfId="0" applyFont="1" applyFill="1" applyBorder="1"/>
    <xf numFmtId="0" fontId="55" fillId="26" borderId="10" xfId="0" applyFont="1" applyFill="1" applyBorder="1" applyAlignment="1">
      <alignment horizontal="right"/>
    </xf>
    <xf numFmtId="0" fontId="55" fillId="26" borderId="10" xfId="0" applyFont="1" applyFill="1" applyBorder="1"/>
    <xf numFmtId="0" fontId="52" fillId="26" borderId="27" xfId="0" applyFont="1" applyFill="1" applyBorder="1"/>
    <xf numFmtId="0" fontId="55" fillId="26" borderId="4" xfId="0" applyFont="1" applyFill="1" applyBorder="1"/>
    <xf numFmtId="41" fontId="52" fillId="26" borderId="4" xfId="0" applyNumberFormat="1" applyFont="1" applyFill="1" applyBorder="1"/>
    <xf numFmtId="0" fontId="52" fillId="26" borderId="4" xfId="0" applyFont="1" applyFill="1" applyBorder="1" applyAlignment="1">
      <alignment horizontal="left"/>
    </xf>
    <xf numFmtId="0" fontId="52" fillId="26" borderId="4" xfId="0" applyFont="1" applyFill="1" applyBorder="1"/>
    <xf numFmtId="41" fontId="55" fillId="26" borderId="4" xfId="0" applyNumberFormat="1" applyFont="1" applyFill="1" applyBorder="1"/>
    <xf numFmtId="41" fontId="52" fillId="26" borderId="4" xfId="0" applyNumberFormat="1" applyFont="1" applyFill="1" applyBorder="1" applyAlignment="1">
      <alignment horizontal="right"/>
    </xf>
    <xf numFmtId="0" fontId="105" fillId="26" borderId="4" xfId="0" applyFont="1" applyFill="1" applyBorder="1" applyAlignment="1">
      <alignment horizontal="left"/>
    </xf>
    <xf numFmtId="49" fontId="52" fillId="26" borderId="4" xfId="0" applyNumberFormat="1" applyFont="1" applyFill="1" applyBorder="1" applyAlignment="1">
      <alignment horizontal="right"/>
    </xf>
    <xf numFmtId="0" fontId="0" fillId="24" borderId="0" xfId="0" applyFont="1" applyFill="1" applyAlignment="1"/>
    <xf numFmtId="0" fontId="104" fillId="26" borderId="4" xfId="0" applyFont="1" applyFill="1" applyBorder="1" applyAlignment="1">
      <alignment horizontal="right"/>
    </xf>
    <xf numFmtId="0" fontId="105" fillId="26" borderId="4" xfId="0" applyFont="1" applyFill="1" applyBorder="1"/>
    <xf numFmtId="0" fontId="102" fillId="0" borderId="0" xfId="6" applyFont="1" applyAlignment="1">
      <alignment horizontal="center" vertical="center"/>
    </xf>
    <xf numFmtId="0" fontId="102" fillId="24" borderId="0" xfId="7" applyFont="1" applyFill="1"/>
    <xf numFmtId="0" fontId="102" fillId="24" borderId="4" xfId="7" applyFont="1" applyFill="1" applyBorder="1" applyAlignment="1">
      <alignment horizontal="center"/>
    </xf>
    <xf numFmtId="0" fontId="103" fillId="24" borderId="0" xfId="7" applyFont="1" applyFill="1"/>
    <xf numFmtId="0" fontId="0" fillId="0" borderId="0" xfId="0" applyFont="1" applyAlignment="1"/>
    <xf numFmtId="0" fontId="59" fillId="26" borderId="15" xfId="0" applyFont="1" applyFill="1" applyBorder="1"/>
    <xf numFmtId="0" fontId="0" fillId="26" borderId="15" xfId="0" applyFont="1" applyFill="1" applyBorder="1" applyAlignment="1">
      <alignment horizontal="center" vertical="center"/>
    </xf>
    <xf numFmtId="0" fontId="76" fillId="26" borderId="15" xfId="0" applyFont="1" applyFill="1" applyBorder="1" applyAlignment="1">
      <alignment horizontal="center" vertical="center"/>
    </xf>
    <xf numFmtId="0" fontId="53" fillId="26" borderId="15" xfId="0" applyFont="1" applyFill="1" applyBorder="1"/>
    <xf numFmtId="2" fontId="67" fillId="26" borderId="15" xfId="0" applyNumberFormat="1" applyFont="1" applyFill="1" applyBorder="1" applyAlignment="1">
      <alignment horizontal="center" vertical="center"/>
    </xf>
    <xf numFmtId="1" fontId="53" fillId="26" borderId="15" xfId="0" applyNumberFormat="1" applyFont="1" applyFill="1" applyBorder="1" applyAlignment="1">
      <alignment horizontal="center" vertical="center"/>
    </xf>
    <xf numFmtId="0" fontId="0" fillId="0" borderId="0" xfId="0" applyFont="1" applyAlignment="1"/>
    <xf numFmtId="0" fontId="102" fillId="0" borderId="0" xfId="10" applyFont="1" applyAlignment="1">
      <alignment horizontal="center"/>
    </xf>
    <xf numFmtId="0" fontId="52" fillId="26" borderId="9" xfId="0" applyFont="1" applyFill="1" applyBorder="1"/>
    <xf numFmtId="0" fontId="52" fillId="26" borderId="10" xfId="0" applyFont="1" applyFill="1" applyBorder="1"/>
    <xf numFmtId="0" fontId="57" fillId="26" borderId="4" xfId="0" applyFont="1" applyFill="1" applyBorder="1" applyAlignment="1">
      <alignment horizontal="right"/>
    </xf>
    <xf numFmtId="41" fontId="52" fillId="26" borderId="10" xfId="0" applyNumberFormat="1" applyFont="1" applyFill="1" applyBorder="1"/>
    <xf numFmtId="0" fontId="52" fillId="25" borderId="27" xfId="0" applyFont="1" applyFill="1" applyBorder="1"/>
    <xf numFmtId="0" fontId="55" fillId="25" borderId="4" xfId="0" applyFont="1" applyFill="1" applyBorder="1"/>
    <xf numFmtId="41" fontId="52" fillId="25" borderId="4" xfId="0" applyNumberFormat="1" applyFont="1" applyFill="1" applyBorder="1"/>
    <xf numFmtId="0" fontId="52" fillId="25" borderId="4" xfId="0" applyFont="1" applyFill="1" applyBorder="1" applyAlignment="1">
      <alignment horizontal="left"/>
    </xf>
    <xf numFmtId="0" fontId="52" fillId="25" borderId="4" xfId="0" applyFont="1" applyFill="1" applyBorder="1"/>
    <xf numFmtId="49" fontId="52" fillId="25" borderId="4" xfId="0" applyNumberFormat="1" applyFont="1" applyFill="1" applyBorder="1" applyAlignment="1">
      <alignment horizontal="right"/>
    </xf>
    <xf numFmtId="41" fontId="52" fillId="25" borderId="4" xfId="0" applyNumberFormat="1" applyFont="1" applyFill="1" applyBorder="1" applyAlignment="1">
      <alignment horizontal="right"/>
    </xf>
    <xf numFmtId="0" fontId="52" fillId="32" borderId="9" xfId="0" applyFont="1" applyFill="1" applyBorder="1"/>
    <xf numFmtId="0" fontId="55" fillId="32" borderId="10" xfId="0" applyFont="1" applyFill="1" applyBorder="1" applyAlignment="1">
      <alignment horizontal="right"/>
    </xf>
    <xf numFmtId="0" fontId="55" fillId="26" borderId="0" xfId="0" applyFont="1" applyFill="1" applyBorder="1" applyAlignment="1">
      <alignment horizontal="right"/>
    </xf>
    <xf numFmtId="41" fontId="52" fillId="33" borderId="4" xfId="0" applyNumberFormat="1" applyFont="1" applyFill="1" applyBorder="1"/>
    <xf numFmtId="0" fontId="52" fillId="26" borderId="0" xfId="0" applyFont="1" applyFill="1" applyBorder="1" applyAlignment="1">
      <alignment horizontal="left"/>
    </xf>
    <xf numFmtId="169" fontId="55" fillId="26" borderId="4" xfId="0" applyNumberFormat="1" applyFont="1" applyFill="1" applyBorder="1"/>
    <xf numFmtId="0" fontId="105" fillId="26" borderId="9" xfId="0" applyFont="1" applyFill="1" applyBorder="1"/>
    <xf numFmtId="0" fontId="0" fillId="26" borderId="4" xfId="0" applyFont="1" applyFill="1" applyBorder="1"/>
    <xf numFmtId="166" fontId="55" fillId="26" borderId="4" xfId="0" applyNumberFormat="1" applyFont="1" applyFill="1" applyBorder="1"/>
    <xf numFmtId="49" fontId="105" fillId="26" borderId="4" xfId="0" applyNumberFormat="1" applyFont="1" applyFill="1" applyBorder="1" applyAlignment="1">
      <alignment horizontal="right"/>
    </xf>
    <xf numFmtId="41" fontId="52" fillId="22" borderId="10" xfId="0" applyNumberFormat="1" applyFont="1" applyFill="1" applyBorder="1"/>
    <xf numFmtId="0" fontId="106" fillId="6" borderId="4" xfId="0" applyFont="1" applyFill="1" applyBorder="1" applyAlignment="1">
      <alignment horizontal="right"/>
    </xf>
    <xf numFmtId="1" fontId="96" fillId="2" borderId="10" xfId="0" applyNumberFormat="1" applyFont="1" applyFill="1" applyBorder="1" applyAlignment="1">
      <alignment horizontal="center" vertical="center"/>
    </xf>
    <xf numFmtId="0" fontId="105" fillId="25" borderId="4" xfId="0" applyFont="1" applyFill="1" applyBorder="1" applyAlignment="1">
      <alignment horizontal="left"/>
    </xf>
    <xf numFmtId="170" fontId="52" fillId="14" borderId="4" xfId="0" applyNumberFormat="1" applyFont="1" applyFill="1" applyBorder="1" applyAlignment="1">
      <alignment horizontal="right"/>
    </xf>
    <xf numFmtId="0" fontId="102" fillId="24" borderId="9" xfId="11" applyFont="1" applyFill="1" applyBorder="1" applyAlignment="1">
      <alignment horizontal="left"/>
    </xf>
    <xf numFmtId="0" fontId="52" fillId="22" borderId="9" xfId="0" applyFont="1" applyFill="1" applyBorder="1"/>
    <xf numFmtId="0" fontId="55" fillId="22" borderId="10" xfId="0" applyFont="1" applyFill="1" applyBorder="1" applyAlignment="1">
      <alignment horizontal="right"/>
    </xf>
    <xf numFmtId="0" fontId="52" fillId="22" borderId="10" xfId="0" applyFont="1" applyFill="1" applyBorder="1"/>
    <xf numFmtId="0" fontId="0" fillId="0" borderId="0" xfId="0" applyFont="1" applyAlignment="1"/>
    <xf numFmtId="41" fontId="52" fillId="22" borderId="4" xfId="0" applyNumberFormat="1" applyFont="1" applyFill="1" applyBorder="1" applyAlignment="1">
      <alignment horizontal="right"/>
    </xf>
    <xf numFmtId="0" fontId="52" fillId="26" borderId="0" xfId="0" applyFont="1" applyFill="1" applyBorder="1" applyAlignment="1">
      <alignment horizontal="center" vertical="center"/>
    </xf>
    <xf numFmtId="0" fontId="102" fillId="24" borderId="0" xfId="8" applyFont="1" applyFill="1" applyAlignment="1">
      <alignment horizontal="center" vertical="center"/>
    </xf>
    <xf numFmtId="0" fontId="102" fillId="24" borderId="0" xfId="5" applyFont="1" applyFill="1" applyAlignment="1">
      <alignment horizontal="center" vertical="center"/>
    </xf>
    <xf numFmtId="0" fontId="52" fillId="26" borderId="10" xfId="0" applyFont="1" applyFill="1" applyBorder="1" applyAlignment="1">
      <alignment horizontal="center" vertical="center"/>
    </xf>
    <xf numFmtId="0" fontId="106" fillId="0" borderId="10" xfId="0" applyFont="1" applyBorder="1"/>
    <xf numFmtId="0" fontId="102" fillId="24" borderId="0" xfId="11" applyFont="1" applyFill="1" applyAlignment="1">
      <alignment horizontal="center"/>
    </xf>
    <xf numFmtId="0" fontId="102" fillId="24" borderId="0" xfId="11" applyFont="1" applyFill="1" applyAlignment="1">
      <alignment horizontal="center" vertical="center"/>
    </xf>
    <xf numFmtId="0" fontId="64" fillId="0" borderId="0" xfId="0" applyFont="1" applyFill="1" applyBorder="1"/>
    <xf numFmtId="0" fontId="0" fillId="0" borderId="0" xfId="0" applyFont="1" applyFill="1" applyBorder="1"/>
    <xf numFmtId="0" fontId="0" fillId="0" borderId="0" xfId="0" applyFont="1" applyFill="1"/>
    <xf numFmtId="0" fontId="0" fillId="0" borderId="0" xfId="0" applyFont="1" applyFill="1" applyAlignment="1"/>
    <xf numFmtId="0" fontId="52" fillId="0" borderId="0" xfId="0" applyFont="1" applyFill="1" applyBorder="1"/>
    <xf numFmtId="0" fontId="54" fillId="0" borderId="0" xfId="0" applyFont="1" applyFill="1" applyBorder="1"/>
    <xf numFmtId="0" fontId="54" fillId="0" borderId="0" xfId="0" applyFont="1" applyFill="1"/>
    <xf numFmtId="0" fontId="59" fillId="0" borderId="0" xfId="0" applyFont="1" applyFill="1" applyBorder="1"/>
    <xf numFmtId="0" fontId="59" fillId="0" borderId="0" xfId="0" applyFont="1" applyFill="1"/>
    <xf numFmtId="0" fontId="0" fillId="0" borderId="0" xfId="0" applyFont="1" applyAlignment="1"/>
    <xf numFmtId="0" fontId="102" fillId="0" borderId="0" xfId="12" applyFont="1" applyAlignment="1">
      <alignment horizontal="center" vertical="center"/>
    </xf>
    <xf numFmtId="0" fontId="103" fillId="0" borderId="0" xfId="1" applyFont="1" applyAlignment="1">
      <alignment horizontal="center" vertical="center"/>
    </xf>
    <xf numFmtId="0" fontId="97" fillId="2" borderId="0" xfId="0" applyFont="1" applyFill="1" applyBorder="1" applyAlignment="1">
      <alignment horizontal="center" vertical="center"/>
    </xf>
    <xf numFmtId="0" fontId="103" fillId="0" borderId="0" xfId="5" applyFont="1" applyAlignment="1">
      <alignment horizontal="center" vertical="center"/>
    </xf>
    <xf numFmtId="0" fontId="103" fillId="0" borderId="0" xfId="6" applyFont="1" applyAlignment="1">
      <alignment horizontal="center" vertical="center"/>
    </xf>
    <xf numFmtId="0" fontId="103" fillId="24" borderId="4" xfId="7" applyFont="1" applyFill="1" applyBorder="1" applyAlignment="1">
      <alignment horizontal="center"/>
    </xf>
    <xf numFmtId="0" fontId="103" fillId="24" borderId="0" xfId="8" applyFont="1" applyFill="1" applyAlignment="1">
      <alignment horizontal="center" vertical="center"/>
    </xf>
    <xf numFmtId="0" fontId="103" fillId="24" borderId="0" xfId="5" applyFont="1" applyFill="1" applyAlignment="1">
      <alignment horizontal="center" vertical="center"/>
    </xf>
    <xf numFmtId="0" fontId="103" fillId="0" borderId="0" xfId="10" applyFont="1" applyAlignment="1">
      <alignment horizontal="center"/>
    </xf>
    <xf numFmtId="0" fontId="103" fillId="24" borderId="0" xfId="11" applyFont="1" applyFill="1" applyAlignment="1">
      <alignment horizontal="center"/>
    </xf>
    <xf numFmtId="0" fontId="103" fillId="24" borderId="0" xfId="11" applyFont="1" applyFill="1" applyAlignment="1">
      <alignment horizontal="center" vertical="center"/>
    </xf>
    <xf numFmtId="0" fontId="103" fillId="0" borderId="0" xfId="12" applyFont="1" applyAlignment="1">
      <alignment horizontal="center" vertical="center"/>
    </xf>
    <xf numFmtId="0" fontId="103" fillId="24" borderId="9" xfId="11" applyFont="1" applyFill="1" applyBorder="1" applyAlignment="1">
      <alignment horizontal="left"/>
    </xf>
    <xf numFmtId="0" fontId="110" fillId="24" borderId="0" xfId="3" applyFont="1" applyFill="1" applyAlignment="1">
      <alignment horizontal="center" vertical="center"/>
    </xf>
    <xf numFmtId="0" fontId="55" fillId="35" borderId="9" xfId="0" applyFont="1" applyFill="1" applyBorder="1"/>
    <xf numFmtId="0" fontId="55" fillId="35" borderId="10" xfId="0" applyFont="1" applyFill="1" applyBorder="1" applyAlignment="1">
      <alignment horizontal="right"/>
    </xf>
    <xf numFmtId="0" fontId="105" fillId="2" borderId="9" xfId="0" applyFont="1" applyFill="1" applyBorder="1" applyAlignment="1">
      <alignment horizontal="left"/>
    </xf>
    <xf numFmtId="0" fontId="102" fillId="24" borderId="0" xfId="14" applyFont="1" applyFill="1" applyAlignment="1">
      <alignment horizontal="center" vertical="center"/>
    </xf>
    <xf numFmtId="0" fontId="102" fillId="0" borderId="0" xfId="14" applyFont="1" applyAlignment="1">
      <alignment horizontal="center" vertical="center"/>
    </xf>
    <xf numFmtId="0" fontId="103" fillId="24" borderId="0" xfId="14" applyFont="1" applyFill="1" applyAlignment="1">
      <alignment horizontal="center" vertical="center"/>
    </xf>
    <xf numFmtId="0" fontId="103" fillId="0" borderId="0" xfId="14" applyFont="1" applyAlignment="1">
      <alignment horizontal="center" vertical="center"/>
    </xf>
    <xf numFmtId="0" fontId="102" fillId="24" borderId="0" xfId="15" applyFont="1" applyFill="1" applyAlignment="1">
      <alignment horizontal="center" vertical="center"/>
    </xf>
    <xf numFmtId="0" fontId="106" fillId="26" borderId="10" xfId="0" applyFont="1" applyFill="1" applyBorder="1" applyAlignment="1">
      <alignment horizontal="center" vertical="center"/>
    </xf>
    <xf numFmtId="0" fontId="102" fillId="0" borderId="0" xfId="16" applyFont="1" applyAlignment="1">
      <alignment horizontal="center" vertical="center"/>
    </xf>
    <xf numFmtId="0" fontId="0" fillId="0" borderId="0" xfId="0" applyFont="1" applyAlignment="1"/>
    <xf numFmtId="0" fontId="103" fillId="24" borderId="0" xfId="15" applyFont="1" applyFill="1" applyAlignment="1">
      <alignment horizontal="center" vertical="center"/>
    </xf>
    <xf numFmtId="0" fontId="103" fillId="0" borderId="0" xfId="16" applyFont="1" applyAlignment="1">
      <alignment horizontal="center" vertical="center"/>
    </xf>
    <xf numFmtId="0" fontId="102" fillId="24" borderId="0" xfId="19" applyFont="1" applyFill="1" applyAlignment="1">
      <alignment horizontal="center" vertical="center"/>
    </xf>
    <xf numFmtId="0" fontId="103" fillId="24" borderId="0" xfId="19" applyFont="1" applyFill="1" applyAlignment="1">
      <alignment horizontal="center" vertical="center"/>
    </xf>
    <xf numFmtId="0" fontId="102" fillId="0" borderId="0" xfId="20" applyFont="1" applyAlignment="1">
      <alignment horizontal="center" vertical="center"/>
    </xf>
    <xf numFmtId="0" fontId="106" fillId="26" borderId="9" xfId="0" applyFont="1" applyFill="1" applyBorder="1"/>
    <xf numFmtId="0" fontId="106" fillId="31" borderId="4" xfId="0" applyFont="1" applyFill="1" applyBorder="1" applyAlignment="1">
      <alignment horizontal="right" vertical="center"/>
    </xf>
    <xf numFmtId="0" fontId="106" fillId="26" borderId="10" xfId="0" applyFont="1" applyFill="1" applyBorder="1"/>
    <xf numFmtId="0" fontId="102" fillId="24" borderId="0" xfId="21" applyFont="1" applyFill="1" applyAlignment="1">
      <alignment horizontal="center"/>
    </xf>
    <xf numFmtId="0" fontId="102" fillId="0" borderId="0" xfId="21" applyFont="1" applyAlignment="1">
      <alignment horizontal="center" vertical="center"/>
    </xf>
    <xf numFmtId="0" fontId="102" fillId="24" borderId="0" xfId="21" applyFont="1" applyFill="1" applyAlignment="1">
      <alignment horizontal="center" vertical="center"/>
    </xf>
    <xf numFmtId="0" fontId="55" fillId="26" borderId="0" xfId="0" applyFont="1" applyFill="1" applyBorder="1" applyAlignment="1">
      <alignment horizontal="center" vertical="center"/>
    </xf>
    <xf numFmtId="0" fontId="55" fillId="37" borderId="9" xfId="0" applyFont="1" applyFill="1" applyBorder="1"/>
    <xf numFmtId="0" fontId="55" fillId="37" borderId="10" xfId="0" applyFont="1" applyFill="1" applyBorder="1" applyAlignment="1">
      <alignment horizontal="right"/>
    </xf>
    <xf numFmtId="0" fontId="55" fillId="38" borderId="4" xfId="0" applyFont="1" applyFill="1" applyBorder="1" applyAlignment="1">
      <alignment horizontal="right" vertical="center"/>
    </xf>
    <xf numFmtId="0" fontId="55" fillId="37" borderId="10" xfId="0" applyFont="1" applyFill="1" applyBorder="1"/>
    <xf numFmtId="0" fontId="103" fillId="0" borderId="0" xfId="21" applyFont="1" applyAlignment="1">
      <alignment horizontal="center" vertical="center"/>
    </xf>
    <xf numFmtId="0" fontId="103" fillId="24" borderId="0" xfId="21" applyFont="1" applyFill="1" applyAlignment="1">
      <alignment horizontal="center" vertical="center"/>
    </xf>
    <xf numFmtId="0" fontId="103" fillId="0" borderId="0" xfId="20" applyFont="1" applyAlignment="1">
      <alignment horizontal="center" vertical="center"/>
    </xf>
    <xf numFmtId="0" fontId="103" fillId="24" borderId="0" xfId="21" applyFont="1" applyFill="1" applyAlignment="1">
      <alignment horizontal="center"/>
    </xf>
    <xf numFmtId="0" fontId="0" fillId="0" borderId="0" xfId="0" applyFont="1" applyAlignment="1"/>
    <xf numFmtId="0" fontId="102" fillId="0" borderId="0" xfId="23" applyFont="1" applyAlignment="1">
      <alignment horizontal="center" vertical="center"/>
    </xf>
    <xf numFmtId="0" fontId="106" fillId="37" borderId="9" xfId="0" applyFont="1" applyFill="1" applyBorder="1"/>
    <xf numFmtId="0" fontId="102" fillId="24" borderId="0" xfId="23" applyFont="1" applyFill="1" applyAlignment="1">
      <alignment horizontal="center" vertical="center"/>
    </xf>
    <xf numFmtId="0" fontId="0" fillId="0" borderId="0" xfId="0" applyFont="1" applyAlignment="1"/>
    <xf numFmtId="0" fontId="0" fillId="0" borderId="0" xfId="0" applyFont="1" applyAlignment="1"/>
    <xf numFmtId="0" fontId="103" fillId="24" borderId="0" xfId="23" applyFont="1" applyFill="1" applyAlignment="1">
      <alignment horizontal="center" vertical="center"/>
    </xf>
    <xf numFmtId="0" fontId="103" fillId="0" borderId="0" xfId="23" applyFont="1" applyAlignment="1">
      <alignment horizontal="center" vertical="center"/>
    </xf>
    <xf numFmtId="0" fontId="102" fillId="0" borderId="0" xfId="24" applyFont="1" applyAlignment="1">
      <alignment horizontal="center" vertical="center"/>
    </xf>
    <xf numFmtId="0" fontId="0" fillId="0" borderId="0" xfId="0" applyFont="1" applyAlignment="1"/>
    <xf numFmtId="0" fontId="52" fillId="34" borderId="4" xfId="0" applyFont="1" applyFill="1" applyBorder="1" applyAlignment="1">
      <alignment horizontal="right"/>
    </xf>
    <xf numFmtId="0" fontId="102" fillId="24" borderId="0" xfId="25" applyFont="1" applyFill="1" applyAlignment="1">
      <alignment horizontal="center" vertical="center"/>
    </xf>
    <xf numFmtId="0" fontId="0" fillId="0" borderId="0" xfId="0" applyFont="1" applyAlignment="1"/>
    <xf numFmtId="0" fontId="0" fillId="0" borderId="0" xfId="0" applyFont="1" applyAlignment="1"/>
    <xf numFmtId="0" fontId="0" fillId="0" borderId="0" xfId="0" applyFont="1" applyAlignment="1"/>
    <xf numFmtId="0" fontId="103" fillId="24" borderId="0" xfId="25" applyFont="1" applyFill="1" applyAlignment="1">
      <alignment horizontal="center" vertical="center"/>
    </xf>
    <xf numFmtId="0" fontId="103" fillId="0" borderId="0" xfId="24" applyFont="1" applyAlignment="1">
      <alignment horizontal="center" vertical="center"/>
    </xf>
    <xf numFmtId="0" fontId="0" fillId="0" borderId="0" xfId="0" applyFont="1" applyAlignment="1"/>
    <xf numFmtId="14" fontId="52" fillId="26" borderId="4" xfId="0" applyNumberFormat="1" applyFont="1" applyFill="1" applyBorder="1" applyAlignment="1">
      <alignment horizontal="left"/>
    </xf>
    <xf numFmtId="0" fontId="102" fillId="24" borderId="0" xfId="26" applyFont="1" applyFill="1" applyAlignment="1">
      <alignment horizontal="center" vertical="center"/>
    </xf>
    <xf numFmtId="0" fontId="103" fillId="24" borderId="0" xfId="26" applyFont="1" applyFill="1" applyAlignment="1">
      <alignment horizontal="center" vertical="center"/>
    </xf>
    <xf numFmtId="0" fontId="102" fillId="0" borderId="0" xfId="27" applyFont="1" applyAlignment="1">
      <alignment horizontal="center" vertical="center"/>
    </xf>
    <xf numFmtId="0" fontId="0" fillId="0" borderId="0" xfId="0" applyFont="1" applyAlignment="1"/>
    <xf numFmtId="0" fontId="102" fillId="24" borderId="40" xfId="4" applyFont="1" applyFill="1" applyBorder="1" applyAlignment="1">
      <alignment horizontal="center" vertical="center"/>
    </xf>
    <xf numFmtId="0" fontId="102" fillId="24" borderId="39" xfId="4" applyFont="1" applyFill="1" applyBorder="1" applyAlignment="1">
      <alignment horizontal="center" vertical="center"/>
    </xf>
    <xf numFmtId="0" fontId="102" fillId="24" borderId="0" xfId="27" applyFont="1" applyFill="1" applyAlignment="1">
      <alignment horizontal="center"/>
    </xf>
    <xf numFmtId="0" fontId="103" fillId="24" borderId="0" xfId="27" applyFont="1" applyFill="1" applyAlignment="1">
      <alignment horizontal="center"/>
    </xf>
    <xf numFmtId="0" fontId="103" fillId="0" borderId="0" xfId="27" applyFont="1" applyAlignment="1">
      <alignment horizontal="center" vertical="center"/>
    </xf>
    <xf numFmtId="0" fontId="102" fillId="24" borderId="0" xfId="27" applyFont="1" applyFill="1" applyAlignment="1">
      <alignment horizontal="center" vertical="center"/>
    </xf>
    <xf numFmtId="0" fontId="102" fillId="24" borderId="0" xfId="28" applyFont="1" applyFill="1" applyAlignment="1">
      <alignment horizontal="center" vertical="center"/>
    </xf>
    <xf numFmtId="0" fontId="103" fillId="24" borderId="0" xfId="27" applyFont="1" applyFill="1" applyAlignment="1">
      <alignment horizontal="center" vertical="center"/>
    </xf>
    <xf numFmtId="0" fontId="103" fillId="24" borderId="0" xfId="28" applyFont="1" applyFill="1" applyAlignment="1">
      <alignment horizontal="center" vertical="center"/>
    </xf>
    <xf numFmtId="0" fontId="102" fillId="24" borderId="0" xfId="29" applyFont="1" applyFill="1" applyAlignment="1">
      <alignment horizontal="center" vertical="center"/>
    </xf>
    <xf numFmtId="0" fontId="52" fillId="24" borderId="0" xfId="0" applyFont="1" applyFill="1" applyBorder="1"/>
    <xf numFmtId="0" fontId="0" fillId="0" borderId="0" xfId="0" applyFont="1" applyAlignment="1"/>
    <xf numFmtId="0" fontId="103" fillId="24" borderId="0" xfId="29" applyFont="1" applyFill="1" applyAlignment="1">
      <alignment horizontal="center" vertical="center"/>
    </xf>
    <xf numFmtId="0" fontId="52" fillId="39" borderId="9" xfId="0" applyFont="1" applyFill="1" applyBorder="1"/>
    <xf numFmtId="0" fontId="55" fillId="39" borderId="10" xfId="0" applyFont="1" applyFill="1" applyBorder="1" applyAlignment="1">
      <alignment horizontal="right"/>
    </xf>
    <xf numFmtId="0" fontId="55" fillId="31" borderId="4" xfId="0" applyFont="1" applyFill="1" applyBorder="1" applyAlignment="1">
      <alignment horizontal="right" vertical="center"/>
    </xf>
    <xf numFmtId="0" fontId="55" fillId="31" borderId="4" xfId="0" applyFont="1" applyFill="1" applyBorder="1" applyAlignment="1">
      <alignment horizontal="right"/>
    </xf>
    <xf numFmtId="0" fontId="52" fillId="31" borderId="4" xfId="0" applyFont="1" applyFill="1" applyBorder="1" applyAlignment="1">
      <alignment horizontal="right" vertical="center"/>
    </xf>
    <xf numFmtId="0" fontId="55" fillId="40" borderId="9" xfId="0" applyFont="1" applyFill="1" applyBorder="1"/>
    <xf numFmtId="0" fontId="55" fillId="40" borderId="10" xfId="0" applyFont="1" applyFill="1" applyBorder="1" applyAlignment="1">
      <alignment horizontal="right"/>
    </xf>
    <xf numFmtId="0" fontId="52" fillId="31" borderId="9" xfId="0" applyFont="1" applyFill="1" applyBorder="1"/>
    <xf numFmtId="0" fontId="55" fillId="31" borderId="10" xfId="0" applyFont="1" applyFill="1" applyBorder="1" applyAlignment="1">
      <alignment horizontal="right"/>
    </xf>
    <xf numFmtId="0" fontId="55" fillId="26" borderId="10" xfId="0" applyFont="1" applyFill="1" applyBorder="1" applyAlignment="1">
      <alignment horizontal="left"/>
    </xf>
    <xf numFmtId="0" fontId="106" fillId="26" borderId="10" xfId="0" applyFont="1" applyFill="1" applyBorder="1" applyAlignment="1">
      <alignment horizontal="right"/>
    </xf>
    <xf numFmtId="0" fontId="52" fillId="40" borderId="9" xfId="0" applyFont="1" applyFill="1" applyBorder="1"/>
    <xf numFmtId="0" fontId="52" fillId="41" borderId="9" xfId="0" applyFont="1" applyFill="1" applyBorder="1"/>
    <xf numFmtId="0" fontId="55" fillId="41" borderId="10" xfId="0" applyFont="1" applyFill="1" applyBorder="1" applyAlignment="1">
      <alignment horizontal="right"/>
    </xf>
    <xf numFmtId="0" fontId="52" fillId="26" borderId="0" xfId="0" applyFont="1" applyFill="1" applyBorder="1"/>
    <xf numFmtId="0" fontId="52" fillId="26" borderId="0" xfId="0" applyFont="1" applyFill="1" applyBorder="1" applyAlignment="1">
      <alignment horizontal="right"/>
    </xf>
    <xf numFmtId="0" fontId="52" fillId="26" borderId="4" xfId="0" applyFont="1" applyFill="1" applyBorder="1" applyAlignment="1">
      <alignment horizontal="right" vertical="center"/>
    </xf>
    <xf numFmtId="49" fontId="105" fillId="25" borderId="4" xfId="0" applyNumberFormat="1" applyFont="1" applyFill="1" applyBorder="1" applyAlignment="1">
      <alignment horizontal="right"/>
    </xf>
    <xf numFmtId="0" fontId="111" fillId="24" borderId="4" xfId="0" applyFont="1" applyFill="1" applyBorder="1" applyAlignment="1"/>
    <xf numFmtId="167" fontId="52" fillId="26" borderId="4" xfId="0" applyNumberFormat="1" applyFont="1" applyFill="1" applyBorder="1" applyAlignment="1">
      <alignment horizontal="center"/>
    </xf>
    <xf numFmtId="0" fontId="52" fillId="26" borderId="15" xfId="0" applyFont="1" applyFill="1" applyBorder="1" applyAlignment="1">
      <alignment horizontal="center"/>
    </xf>
    <xf numFmtId="0" fontId="52" fillId="24" borderId="15" xfId="0" applyFont="1" applyFill="1" applyBorder="1" applyAlignment="1">
      <alignment horizontal="center"/>
    </xf>
    <xf numFmtId="14" fontId="52" fillId="24" borderId="4" xfId="0" applyNumberFormat="1" applyFont="1" applyFill="1" applyBorder="1" applyAlignment="1">
      <alignment horizontal="center"/>
    </xf>
    <xf numFmtId="0" fontId="52" fillId="24" borderId="11" xfId="0" applyFont="1" applyFill="1" applyBorder="1" applyAlignment="1">
      <alignment horizontal="center"/>
    </xf>
    <xf numFmtId="14" fontId="52" fillId="24" borderId="8" xfId="0" applyNumberFormat="1" applyFont="1" applyFill="1" applyBorder="1" applyAlignment="1">
      <alignment horizontal="center"/>
    </xf>
    <xf numFmtId="14" fontId="52" fillId="24" borderId="15" xfId="0" applyNumberFormat="1" applyFont="1" applyFill="1" applyBorder="1" applyAlignment="1">
      <alignment horizontal="center"/>
    </xf>
    <xf numFmtId="167" fontId="52" fillId="0" borderId="0" xfId="0" applyNumberFormat="1" applyFont="1" applyFill="1" applyBorder="1" applyAlignment="1">
      <alignment horizontal="center"/>
    </xf>
    <xf numFmtId="0" fontId="55" fillId="0" borderId="0" xfId="0" applyFont="1" applyFill="1" applyBorder="1"/>
    <xf numFmtId="0" fontId="55" fillId="0" borderId="0" xfId="0" applyFont="1" applyFill="1" applyBorder="1" applyAlignment="1">
      <alignment horizontal="right"/>
    </xf>
    <xf numFmtId="0" fontId="55" fillId="0" borderId="0" xfId="0" applyFont="1" applyFill="1" applyBorder="1" applyAlignment="1">
      <alignment horizontal="right" vertical="center"/>
    </xf>
    <xf numFmtId="0" fontId="52" fillId="0" borderId="0" xfId="0" applyFont="1" applyFill="1" applyBorder="1" applyAlignment="1">
      <alignment horizontal="center" vertical="center"/>
    </xf>
    <xf numFmtId="0" fontId="52" fillId="0" borderId="0" xfId="0" applyFont="1" applyFill="1" applyBorder="1" applyAlignment="1">
      <alignment horizontal="center"/>
    </xf>
    <xf numFmtId="41" fontId="92" fillId="0" borderId="0" xfId="0" applyNumberFormat="1" applyFont="1" applyFill="1" applyBorder="1"/>
    <xf numFmtId="0" fontId="52" fillId="0" borderId="0" xfId="0" applyFont="1" applyFill="1" applyBorder="1" applyAlignment="1">
      <alignment horizontal="right" vertical="center"/>
    </xf>
    <xf numFmtId="0" fontId="102" fillId="0" borderId="0" xfId="4" applyFont="1" applyFill="1" applyBorder="1" applyAlignment="1">
      <alignment horizontal="center" vertical="center"/>
    </xf>
    <xf numFmtId="14" fontId="52" fillId="0" borderId="0" xfId="0" applyNumberFormat="1" applyFont="1" applyFill="1" applyBorder="1" applyAlignment="1">
      <alignment horizontal="center"/>
    </xf>
    <xf numFmtId="0" fontId="52" fillId="0" borderId="0" xfId="0" applyFont="1" applyFill="1" applyBorder="1" applyAlignment="1">
      <alignment horizontal="right"/>
    </xf>
    <xf numFmtId="0" fontId="66" fillId="0" borderId="0" xfId="0" applyFont="1" applyFill="1" applyBorder="1" applyAlignment="1">
      <alignment horizontal="right"/>
    </xf>
    <xf numFmtId="41" fontId="57" fillId="2" borderId="0" xfId="0" applyNumberFormat="1" applyFont="1" applyFill="1" applyBorder="1"/>
    <xf numFmtId="41" fontId="57" fillId="2" borderId="13" xfId="0" applyNumberFormat="1" applyFont="1" applyFill="1" applyBorder="1"/>
    <xf numFmtId="41" fontId="0" fillId="26" borderId="4" xfId="0" applyNumberFormat="1" applyFont="1" applyFill="1" applyBorder="1"/>
    <xf numFmtId="41" fontId="0" fillId="0" borderId="0" xfId="0" applyNumberFormat="1" applyFont="1" applyAlignment="1"/>
    <xf numFmtId="0" fontId="0" fillId="0" borderId="0" xfId="0" applyFont="1" applyAlignment="1"/>
    <xf numFmtId="0" fontId="106" fillId="22" borderId="9" xfId="0" applyFont="1" applyFill="1" applyBorder="1"/>
    <xf numFmtId="0" fontId="106" fillId="22" borderId="10" xfId="0" applyFont="1" applyFill="1" applyBorder="1" applyAlignment="1">
      <alignment horizontal="right"/>
    </xf>
    <xf numFmtId="0" fontId="106" fillId="23" borderId="4" xfId="0" applyFont="1" applyFill="1" applyBorder="1" applyAlignment="1">
      <alignment horizontal="right" vertical="center"/>
    </xf>
    <xf numFmtId="0" fontId="106" fillId="22" borderId="10" xfId="0" applyFont="1" applyFill="1" applyBorder="1"/>
    <xf numFmtId="0" fontId="59" fillId="2" borderId="4" xfId="0" applyFont="1" applyFill="1" applyBorder="1" applyAlignment="1">
      <alignment horizontal="center" vertical="center"/>
    </xf>
    <xf numFmtId="0" fontId="59" fillId="2" borderId="10" xfId="0" applyFont="1" applyFill="1" applyBorder="1" applyAlignment="1">
      <alignment horizontal="center" vertical="center"/>
    </xf>
    <xf numFmtId="0" fontId="59" fillId="3" borderId="9" xfId="0" applyFont="1" applyFill="1" applyBorder="1"/>
    <xf numFmtId="0" fontId="53" fillId="3" borderId="10" xfId="0" applyFont="1" applyFill="1" applyBorder="1" applyAlignment="1">
      <alignment horizontal="right"/>
    </xf>
    <xf numFmtId="0" fontId="59" fillId="6" borderId="4" xfId="0" applyFont="1" applyFill="1" applyBorder="1" applyAlignment="1">
      <alignment horizontal="right" vertical="center"/>
    </xf>
    <xf numFmtId="0" fontId="59" fillId="2" borderId="0" xfId="0" applyFont="1" applyFill="1" applyBorder="1" applyAlignment="1">
      <alignment horizontal="center" vertical="center"/>
    </xf>
    <xf numFmtId="0" fontId="53" fillId="3" borderId="9" xfId="0" applyFont="1" applyFill="1" applyBorder="1"/>
    <xf numFmtId="0" fontId="53" fillId="6" borderId="4" xfId="0" applyFont="1" applyFill="1" applyBorder="1" applyAlignment="1">
      <alignment horizontal="right" vertical="center"/>
    </xf>
    <xf numFmtId="0" fontId="53" fillId="2" borderId="10" xfId="0" applyFont="1" applyFill="1" applyBorder="1"/>
    <xf numFmtId="0" fontId="53" fillId="3" borderId="0" xfId="0" applyFont="1" applyFill="1" applyBorder="1" applyAlignment="1">
      <alignment horizontal="right"/>
    </xf>
    <xf numFmtId="0" fontId="53" fillId="3" borderId="10" xfId="0" applyFont="1" applyFill="1" applyBorder="1" applyAlignment="1">
      <alignment horizontal="right" vertical="center"/>
    </xf>
    <xf numFmtId="0" fontId="59" fillId="12" borderId="9" xfId="0" applyFont="1" applyFill="1" applyBorder="1"/>
    <xf numFmtId="0" fontId="53" fillId="12" borderId="10" xfId="0" applyFont="1" applyFill="1" applyBorder="1" applyAlignment="1">
      <alignment horizontal="right"/>
    </xf>
    <xf numFmtId="0" fontId="59" fillId="6" borderId="4" xfId="0" applyFont="1" applyFill="1" applyBorder="1" applyAlignment="1">
      <alignment horizontal="right"/>
    </xf>
    <xf numFmtId="0" fontId="59" fillId="13" borderId="9" xfId="0" applyFont="1" applyFill="1" applyBorder="1"/>
    <xf numFmtId="0" fontId="53" fillId="13" borderId="10" xfId="0" applyFont="1" applyFill="1" applyBorder="1" applyAlignment="1">
      <alignment horizontal="right"/>
    </xf>
    <xf numFmtId="0" fontId="59" fillId="0" borderId="0" xfId="0" applyFont="1" applyAlignment="1">
      <alignment horizontal="center" vertical="center"/>
    </xf>
    <xf numFmtId="0" fontId="59" fillId="16" borderId="9" xfId="0" applyFont="1" applyFill="1" applyBorder="1"/>
    <xf numFmtId="0" fontId="53" fillId="6" borderId="10" xfId="0" applyFont="1" applyFill="1" applyBorder="1" applyAlignment="1">
      <alignment horizontal="right"/>
    </xf>
    <xf numFmtId="0" fontId="53" fillId="35" borderId="9" xfId="0" applyFont="1" applyFill="1" applyBorder="1"/>
    <xf numFmtId="0" fontId="53" fillId="35" borderId="10" xfId="0" applyFont="1" applyFill="1" applyBorder="1" applyAlignment="1">
      <alignment horizontal="right"/>
    </xf>
    <xf numFmtId="0" fontId="59" fillId="6" borderId="0" xfId="0" applyFont="1" applyFill="1" applyBorder="1"/>
    <xf numFmtId="165" fontId="59" fillId="6" borderId="4" xfId="0" applyNumberFormat="1" applyFont="1" applyFill="1" applyBorder="1" applyAlignment="1">
      <alignment horizontal="right" vertical="center"/>
    </xf>
    <xf numFmtId="0" fontId="53" fillId="16" borderId="10" xfId="0" applyFont="1" applyFill="1" applyBorder="1" applyAlignment="1">
      <alignment horizontal="right"/>
    </xf>
    <xf numFmtId="0" fontId="59" fillId="6" borderId="9" xfId="0" applyFont="1" applyFill="1" applyBorder="1"/>
    <xf numFmtId="0" fontId="53" fillId="2" borderId="10" xfId="0" applyFont="1" applyFill="1" applyBorder="1" applyAlignment="1">
      <alignment horizontal="left"/>
    </xf>
    <xf numFmtId="0" fontId="53" fillId="6" borderId="0" xfId="0" applyFont="1" applyFill="1" applyBorder="1" applyAlignment="1">
      <alignment horizontal="right"/>
    </xf>
    <xf numFmtId="0" fontId="59" fillId="17" borderId="9" xfId="0" applyFont="1" applyFill="1" applyBorder="1"/>
    <xf numFmtId="0" fontId="53" fillId="17" borderId="10" xfId="0" applyFont="1" applyFill="1" applyBorder="1" applyAlignment="1">
      <alignment horizontal="right"/>
    </xf>
    <xf numFmtId="0" fontId="67" fillId="2" borderId="10" xfId="0" applyFont="1" applyFill="1" applyBorder="1" applyAlignment="1">
      <alignment horizontal="center" vertical="center"/>
    </xf>
    <xf numFmtId="0" fontId="53" fillId="17" borderId="9" xfId="0" applyFont="1" applyFill="1" applyBorder="1"/>
    <xf numFmtId="0" fontId="67" fillId="17" borderId="10" xfId="0" applyFont="1" applyFill="1" applyBorder="1" applyAlignment="1">
      <alignment horizontal="right"/>
    </xf>
    <xf numFmtId="0" fontId="67" fillId="6" borderId="4" xfId="0" applyFont="1" applyFill="1" applyBorder="1" applyAlignment="1">
      <alignment horizontal="right" vertical="center"/>
    </xf>
    <xf numFmtId="0" fontId="67" fillId="2" borderId="10" xfId="0" applyFont="1" applyFill="1" applyBorder="1"/>
    <xf numFmtId="0" fontId="67" fillId="17" borderId="0" xfId="0" applyFont="1" applyFill="1" applyBorder="1" applyAlignment="1">
      <alignment horizontal="right"/>
    </xf>
    <xf numFmtId="0" fontId="53" fillId="17" borderId="0" xfId="0" applyFont="1" applyFill="1" applyBorder="1" applyAlignment="1">
      <alignment horizontal="right"/>
    </xf>
    <xf numFmtId="0" fontId="67" fillId="2" borderId="0" xfId="0" applyFont="1" applyFill="1" applyBorder="1"/>
    <xf numFmtId="0" fontId="53" fillId="2" borderId="10" xfId="0" applyFont="1" applyFill="1" applyBorder="1" applyAlignment="1">
      <alignment horizontal="right"/>
    </xf>
    <xf numFmtId="0" fontId="53" fillId="2" borderId="0" xfId="0" applyFont="1" applyFill="1" applyBorder="1" applyAlignment="1">
      <alignment horizontal="center" vertical="center"/>
    </xf>
    <xf numFmtId="0" fontId="67" fillId="2" borderId="9" xfId="0" applyFont="1" applyFill="1" applyBorder="1"/>
    <xf numFmtId="0" fontId="67" fillId="7" borderId="9" xfId="0" applyFont="1" applyFill="1" applyBorder="1"/>
    <xf numFmtId="0" fontId="53" fillId="7" borderId="10" xfId="0" applyFont="1" applyFill="1" applyBorder="1" applyAlignment="1">
      <alignment horizontal="right"/>
    </xf>
    <xf numFmtId="0" fontId="53" fillId="7" borderId="4" xfId="0" applyFont="1" applyFill="1" applyBorder="1" applyAlignment="1">
      <alignment horizontal="right" vertical="center"/>
    </xf>
    <xf numFmtId="0" fontId="53" fillId="7" borderId="10" xfId="0" applyFont="1" applyFill="1" applyBorder="1"/>
    <xf numFmtId="0" fontId="67" fillId="37" borderId="9" xfId="0" applyFont="1" applyFill="1" applyBorder="1"/>
    <xf numFmtId="0" fontId="53" fillId="37" borderId="10" xfId="0" applyFont="1" applyFill="1" applyBorder="1" applyAlignment="1">
      <alignment horizontal="right"/>
    </xf>
    <xf numFmtId="0" fontId="53" fillId="38" borderId="4" xfId="0" applyFont="1" applyFill="1" applyBorder="1" applyAlignment="1">
      <alignment horizontal="right" vertical="center"/>
    </xf>
    <xf numFmtId="0" fontId="53" fillId="37" borderId="10" xfId="0" applyFont="1" applyFill="1" applyBorder="1"/>
    <xf numFmtId="0" fontId="67" fillId="0" borderId="9" xfId="0" applyFont="1" applyBorder="1"/>
    <xf numFmtId="0" fontId="53" fillId="37" borderId="9" xfId="0" applyFont="1" applyFill="1" applyBorder="1"/>
    <xf numFmtId="0" fontId="59" fillId="2" borderId="9" xfId="0" applyFont="1" applyFill="1" applyBorder="1"/>
    <xf numFmtId="0" fontId="67" fillId="2" borderId="10" xfId="0" applyFont="1" applyFill="1" applyBorder="1" applyAlignment="1">
      <alignment horizontal="right"/>
    </xf>
    <xf numFmtId="0" fontId="67" fillId="6" borderId="4" xfId="0" applyFont="1" applyFill="1" applyBorder="1" applyAlignment="1">
      <alignment horizontal="right"/>
    </xf>
    <xf numFmtId="0" fontId="59" fillId="26" borderId="9" xfId="0" applyFont="1" applyFill="1" applyBorder="1"/>
    <xf numFmtId="0" fontId="53" fillId="26" borderId="10" xfId="0" applyFont="1" applyFill="1" applyBorder="1" applyAlignment="1">
      <alignment horizontal="right"/>
    </xf>
    <xf numFmtId="0" fontId="59" fillId="26" borderId="10" xfId="0" applyFont="1" applyFill="1" applyBorder="1"/>
    <xf numFmtId="0" fontId="53" fillId="6" borderId="4" xfId="0" applyFont="1" applyFill="1" applyBorder="1" applyAlignment="1">
      <alignment horizontal="right"/>
    </xf>
    <xf numFmtId="0" fontId="53" fillId="0" borderId="10" xfId="0" applyFont="1" applyBorder="1"/>
    <xf numFmtId="0" fontId="59" fillId="0" borderId="0" xfId="0" applyFont="1" applyAlignment="1">
      <alignment horizontal="center"/>
    </xf>
    <xf numFmtId="0" fontId="59" fillId="32" borderId="9" xfId="0" applyFont="1" applyFill="1" applyBorder="1"/>
    <xf numFmtId="0" fontId="53" fillId="32" borderId="10" xfId="0" applyFont="1" applyFill="1" applyBorder="1" applyAlignment="1">
      <alignment horizontal="right"/>
    </xf>
    <xf numFmtId="0" fontId="67" fillId="6" borderId="9" xfId="0" applyFont="1" applyFill="1" applyBorder="1" applyAlignment="1">
      <alignment horizontal="right" vertical="center"/>
    </xf>
    <xf numFmtId="0" fontId="67" fillId="2" borderId="4" xfId="0" applyFont="1" applyFill="1" applyBorder="1"/>
    <xf numFmtId="0" fontId="53" fillId="6" borderId="4" xfId="0" applyFont="1" applyFill="1" applyBorder="1"/>
    <xf numFmtId="0" fontId="53" fillId="2" borderId="10" xfId="0" applyFont="1" applyFill="1" applyBorder="1" applyAlignment="1">
      <alignment horizontal="center" vertical="center"/>
    </xf>
    <xf numFmtId="0" fontId="59" fillId="6" borderId="4" xfId="0" applyFont="1" applyFill="1" applyBorder="1"/>
    <xf numFmtId="0" fontId="53" fillId="2" borderId="4" xfId="0" applyFont="1" applyFill="1" applyBorder="1"/>
    <xf numFmtId="0" fontId="59" fillId="2" borderId="10" xfId="0" applyFont="1" applyFill="1" applyBorder="1" applyAlignment="1">
      <alignment horizontal="right"/>
    </xf>
    <xf numFmtId="0" fontId="59" fillId="2" borderId="9" xfId="0" applyFont="1" applyFill="1" applyBorder="1" applyAlignment="1">
      <alignment horizontal="left"/>
    </xf>
    <xf numFmtId="0" fontId="59" fillId="26" borderId="0" xfId="0" applyFont="1" applyFill="1" applyBorder="1" applyAlignment="1">
      <alignment horizontal="center" vertical="center"/>
    </xf>
    <xf numFmtId="0" fontId="59" fillId="26" borderId="10" xfId="0" applyFont="1" applyFill="1" applyBorder="1" applyAlignment="1">
      <alignment horizontal="center" vertical="center"/>
    </xf>
    <xf numFmtId="0" fontId="59" fillId="0" borderId="9" xfId="0" applyFont="1" applyBorder="1"/>
    <xf numFmtId="0" fontId="59" fillId="2" borderId="10" xfId="0" applyFont="1" applyFill="1" applyBorder="1" applyAlignment="1">
      <alignment horizontal="center"/>
    </xf>
    <xf numFmtId="0" fontId="76" fillId="6" borderId="4" xfId="0" applyFont="1" applyFill="1" applyBorder="1"/>
    <xf numFmtId="0" fontId="53" fillId="6" borderId="0" xfId="0" applyFont="1" applyFill="1" applyBorder="1" applyAlignment="1">
      <alignment horizontal="right" vertical="center"/>
    </xf>
    <xf numFmtId="0" fontId="58" fillId="2" borderId="10" xfId="0" applyFont="1" applyFill="1" applyBorder="1" applyAlignment="1">
      <alignment horizontal="right"/>
    </xf>
    <xf numFmtId="0" fontId="53" fillId="2" borderId="24" xfId="0" applyFont="1" applyFill="1" applyBorder="1"/>
    <xf numFmtId="0" fontId="58" fillId="2" borderId="0" xfId="0" applyFont="1" applyFill="1" applyBorder="1" applyAlignment="1">
      <alignment horizontal="right"/>
    </xf>
    <xf numFmtId="0" fontId="53" fillId="26" borderId="10" xfId="0" applyFont="1" applyFill="1" applyBorder="1" applyAlignment="1">
      <alignment horizontal="center" vertical="center"/>
    </xf>
    <xf numFmtId="0" fontId="53" fillId="26" borderId="0" xfId="0" applyFont="1" applyFill="1" applyBorder="1" applyAlignment="1">
      <alignment horizontal="right"/>
    </xf>
    <xf numFmtId="0" fontId="53" fillId="6" borderId="9" xfId="0" applyFont="1" applyFill="1" applyBorder="1" applyAlignment="1">
      <alignment horizontal="right"/>
    </xf>
    <xf numFmtId="0" fontId="59" fillId="34" borderId="4" xfId="0" applyFont="1" applyFill="1" applyBorder="1" applyAlignment="1">
      <alignment horizontal="right"/>
    </xf>
    <xf numFmtId="0" fontId="53" fillId="26" borderId="10" xfId="0" applyFont="1" applyFill="1" applyBorder="1"/>
    <xf numFmtId="0" fontId="53" fillId="26" borderId="0" xfId="0" applyFont="1" applyFill="1" applyBorder="1" applyAlignment="1">
      <alignment horizontal="center" vertical="center"/>
    </xf>
    <xf numFmtId="0" fontId="102" fillId="24" borderId="0" xfId="31" applyFont="1" applyFill="1" applyAlignment="1">
      <alignment horizontal="center" vertical="center"/>
    </xf>
    <xf numFmtId="0" fontId="102" fillId="24" borderId="0" xfId="32" applyFont="1" applyFill="1" applyAlignment="1">
      <alignment horizontal="center" vertical="center"/>
    </xf>
    <xf numFmtId="0" fontId="75" fillId="37" borderId="9" xfId="0" applyFont="1" applyFill="1" applyBorder="1"/>
    <xf numFmtId="0" fontId="75" fillId="37" borderId="0" xfId="0" applyFont="1" applyFill="1" applyBorder="1"/>
    <xf numFmtId="0" fontId="59" fillId="26" borderId="15" xfId="0" applyFont="1" applyFill="1" applyBorder="1" applyAlignment="1">
      <alignment horizontal="center"/>
    </xf>
    <xf numFmtId="0" fontId="53" fillId="26" borderId="15" xfId="0" applyFont="1" applyFill="1" applyBorder="1" applyAlignment="1">
      <alignment horizontal="center"/>
    </xf>
    <xf numFmtId="0" fontId="59" fillId="26" borderId="0" xfId="0" applyFont="1" applyFill="1" applyBorder="1" applyAlignment="1">
      <alignment horizontal="center"/>
    </xf>
    <xf numFmtId="0" fontId="102" fillId="0" borderId="0" xfId="32" applyFont="1" applyAlignment="1">
      <alignment horizontal="center" vertical="center"/>
    </xf>
    <xf numFmtId="0" fontId="52" fillId="22" borderId="9" xfId="0" applyFont="1" applyFill="1" applyBorder="1" applyAlignment="1">
      <alignment horizontal="left"/>
    </xf>
    <xf numFmtId="0" fontId="103" fillId="24" borderId="0" xfId="31" applyFont="1" applyFill="1" applyAlignment="1">
      <alignment horizontal="center" vertical="center"/>
    </xf>
    <xf numFmtId="0" fontId="67" fillId="37" borderId="0" xfId="0" applyFont="1" applyFill="1" applyBorder="1"/>
    <xf numFmtId="0" fontId="103" fillId="0" borderId="0" xfId="32" applyFont="1" applyAlignment="1">
      <alignment horizontal="center" vertical="center"/>
    </xf>
    <xf numFmtId="0" fontId="103" fillId="24" borderId="0" xfId="32" applyFont="1" applyFill="1" applyAlignment="1">
      <alignment horizontal="center" vertical="center"/>
    </xf>
    <xf numFmtId="0" fontId="102" fillId="0" borderId="0" xfId="33" applyFont="1" applyAlignment="1">
      <alignment horizontal="center" vertical="center"/>
    </xf>
    <xf numFmtId="0" fontId="111" fillId="2" borderId="0" xfId="0" applyFont="1" applyFill="1" applyBorder="1" applyAlignment="1">
      <alignment horizontal="right"/>
    </xf>
    <xf numFmtId="0" fontId="102" fillId="24" borderId="0" xfId="33" applyFont="1" applyFill="1" applyAlignment="1">
      <alignment horizontal="center" vertical="center"/>
    </xf>
    <xf numFmtId="0" fontId="55" fillId="6" borderId="9" xfId="0" applyFont="1" applyFill="1" applyBorder="1"/>
    <xf numFmtId="41" fontId="57" fillId="2" borderId="0" xfId="0" applyNumberFormat="1" applyFont="1" applyFill="1" applyBorder="1" applyAlignment="1">
      <alignment horizontal="right"/>
    </xf>
    <xf numFmtId="0" fontId="55" fillId="13" borderId="0" xfId="0" applyFont="1" applyFill="1" applyBorder="1" applyAlignment="1">
      <alignment horizontal="left"/>
    </xf>
    <xf numFmtId="0" fontId="53" fillId="13" borderId="0" xfId="0" applyFont="1" applyFill="1" applyBorder="1" applyAlignment="1">
      <alignment horizontal="left"/>
    </xf>
    <xf numFmtId="0" fontId="103" fillId="0" borderId="0" xfId="33" applyFont="1" applyAlignment="1">
      <alignment horizontal="center" vertical="center"/>
    </xf>
    <xf numFmtId="0" fontId="53" fillId="6" borderId="9" xfId="0" applyFont="1" applyFill="1" applyBorder="1"/>
    <xf numFmtId="0" fontId="103" fillId="24" borderId="0" xfId="33" applyFont="1" applyFill="1" applyAlignment="1">
      <alignment horizontal="center" vertical="center"/>
    </xf>
    <xf numFmtId="0" fontId="59" fillId="24" borderId="0" xfId="0" applyFont="1" applyFill="1"/>
    <xf numFmtId="0" fontId="59" fillId="26" borderId="4" xfId="0" applyFont="1" applyFill="1" applyBorder="1"/>
    <xf numFmtId="0" fontId="59" fillId="26" borderId="15" xfId="0" applyFont="1" applyFill="1" applyBorder="1" applyAlignment="1">
      <alignment horizontal="right"/>
    </xf>
    <xf numFmtId="0" fontId="59" fillId="26" borderId="15" xfId="0" applyFont="1" applyFill="1" applyBorder="1" applyAlignment="1">
      <alignment horizontal="right" vertical="center"/>
    </xf>
    <xf numFmtId="1" fontId="67" fillId="26" borderId="15" xfId="0" applyNumberFormat="1" applyFont="1" applyFill="1" applyBorder="1" applyAlignment="1">
      <alignment horizontal="center" vertical="center"/>
    </xf>
    <xf numFmtId="1" fontId="53" fillId="26" borderId="15" xfId="0" applyNumberFormat="1" applyFont="1" applyFill="1" applyBorder="1" applyAlignment="1">
      <alignment horizontal="center"/>
    </xf>
    <xf numFmtId="0" fontId="0" fillId="24" borderId="0" xfId="0" applyFont="1" applyFill="1"/>
    <xf numFmtId="0" fontId="59" fillId="26" borderId="0" xfId="0" applyFont="1" applyFill="1" applyBorder="1"/>
    <xf numFmtId="0" fontId="97" fillId="26" borderId="15" xfId="0" applyFont="1" applyFill="1" applyBorder="1"/>
    <xf numFmtId="170" fontId="52" fillId="7" borderId="4" xfId="0" applyNumberFormat="1" applyFont="1" applyFill="1" applyBorder="1" applyAlignment="1">
      <alignment horizontal="right"/>
    </xf>
    <xf numFmtId="0" fontId="0" fillId="0" borderId="0" xfId="0" applyFont="1" applyAlignment="1"/>
    <xf numFmtId="169" fontId="53" fillId="2" borderId="15" xfId="0" applyNumberFormat="1" applyFont="1" applyFill="1" applyBorder="1"/>
    <xf numFmtId="170" fontId="59" fillId="0" borderId="15" xfId="0" applyNumberFormat="1" applyFont="1" applyBorder="1"/>
    <xf numFmtId="171" fontId="58" fillId="2" borderId="1" xfId="0" applyNumberFormat="1" applyFont="1" applyFill="1" applyBorder="1" applyAlignment="1">
      <alignment horizontal="right"/>
    </xf>
    <xf numFmtId="171" fontId="58" fillId="2" borderId="3" xfId="0" applyNumberFormat="1" applyFont="1" applyFill="1" applyBorder="1" applyAlignment="1">
      <alignment horizontal="right" vertical="top"/>
    </xf>
    <xf numFmtId="0" fontId="102" fillId="24" borderId="9" xfId="7" applyFont="1" applyFill="1" applyBorder="1"/>
    <xf numFmtId="0" fontId="0" fillId="0" borderId="0" xfId="0" applyFont="1" applyAlignment="1"/>
    <xf numFmtId="0" fontId="105" fillId="22" borderId="9" xfId="0" applyFont="1" applyFill="1" applyBorder="1"/>
    <xf numFmtId="0" fontId="102" fillId="0" borderId="0" xfId="36" applyFont="1" applyAlignment="1">
      <alignment horizontal="center" vertical="center"/>
    </xf>
    <xf numFmtId="0" fontId="52" fillId="24" borderId="0" xfId="0" applyFont="1" applyFill="1" applyAlignment="1">
      <alignment horizontal="center" vertical="center"/>
    </xf>
    <xf numFmtId="0" fontId="102" fillId="24" borderId="0" xfId="36" applyFont="1" applyFill="1" applyAlignment="1">
      <alignment horizontal="center" vertical="center"/>
    </xf>
    <xf numFmtId="0" fontId="102" fillId="43" borderId="41" xfId="36" applyFont="1" applyFill="1" applyBorder="1"/>
    <xf numFmtId="0" fontId="102" fillId="24" borderId="0" xfId="13" applyFont="1" applyFill="1" applyAlignment="1">
      <alignment horizontal="center"/>
    </xf>
    <xf numFmtId="0" fontId="102" fillId="24" borderId="0" xfId="37" applyFont="1" applyFill="1" applyAlignment="1">
      <alignment horizontal="center" vertical="center"/>
    </xf>
    <xf numFmtId="0" fontId="59" fillId="24" borderId="0" xfId="0" applyFont="1" applyFill="1" applyAlignment="1">
      <alignment horizontal="center" vertical="center"/>
    </xf>
    <xf numFmtId="0" fontId="103" fillId="24" borderId="0" xfId="36" applyFont="1" applyFill="1" applyAlignment="1">
      <alignment horizontal="center" vertical="center"/>
    </xf>
    <xf numFmtId="0" fontId="103" fillId="43" borderId="41" xfId="36" applyFont="1" applyFill="1" applyBorder="1"/>
    <xf numFmtId="0" fontId="103" fillId="24" borderId="0" xfId="13" applyFont="1" applyFill="1" applyAlignment="1">
      <alignment horizontal="center"/>
    </xf>
    <xf numFmtId="0" fontId="103" fillId="24" borderId="0" xfId="37" applyFont="1" applyFill="1" applyAlignment="1">
      <alignment horizontal="center" vertical="center"/>
    </xf>
    <xf numFmtId="0" fontId="103" fillId="0" borderId="0" xfId="36" applyFont="1" applyAlignment="1">
      <alignment horizontal="center" vertical="center"/>
    </xf>
    <xf numFmtId="0" fontId="102" fillId="0" borderId="0" xfId="38" applyFont="1" applyAlignment="1">
      <alignment horizontal="center"/>
    </xf>
    <xf numFmtId="0" fontId="102" fillId="0" borderId="0" xfId="38" applyFont="1" applyAlignment="1">
      <alignment horizontal="center" vertical="center"/>
    </xf>
    <xf numFmtId="0" fontId="102" fillId="24" borderId="0" xfId="38" applyFont="1" applyFill="1" applyAlignment="1">
      <alignment horizontal="center" vertical="center"/>
    </xf>
    <xf numFmtId="170" fontId="52" fillId="26" borderId="4" xfId="0" applyNumberFormat="1" applyFont="1" applyFill="1" applyBorder="1"/>
    <xf numFmtId="0" fontId="102" fillId="0" borderId="0" xfId="39" applyFont="1" applyAlignment="1">
      <alignment horizontal="center" vertical="center"/>
    </xf>
    <xf numFmtId="0" fontId="55" fillId="35" borderId="0" xfId="0" applyFont="1" applyFill="1" applyBorder="1" applyAlignment="1">
      <alignment horizontal="right"/>
    </xf>
    <xf numFmtId="0" fontId="53" fillId="35" borderId="0" xfId="0" applyFont="1" applyFill="1" applyBorder="1" applyAlignment="1">
      <alignment horizontal="right"/>
    </xf>
    <xf numFmtId="0" fontId="103" fillId="0" borderId="0" xfId="39" applyFont="1" applyAlignment="1">
      <alignment horizontal="center" vertical="center"/>
    </xf>
    <xf numFmtId="0" fontId="103" fillId="0" borderId="0" xfId="38" applyFont="1" applyAlignment="1">
      <alignment horizontal="center" vertical="center"/>
    </xf>
    <xf numFmtId="0" fontId="103" fillId="0" borderId="0" xfId="38" applyFont="1" applyAlignment="1">
      <alignment horizontal="center"/>
    </xf>
    <xf numFmtId="0" fontId="103" fillId="24" borderId="0" xfId="38" applyFont="1" applyFill="1" applyAlignment="1">
      <alignment horizontal="center" vertical="center"/>
    </xf>
    <xf numFmtId="0" fontId="52" fillId="2" borderId="4" xfId="0" applyNumberFormat="1" applyFont="1" applyFill="1" applyBorder="1" applyAlignment="1">
      <alignment horizontal="left"/>
    </xf>
    <xf numFmtId="0" fontId="102" fillId="0" borderId="0" xfId="41" applyFont="1" applyAlignment="1">
      <alignment horizontal="center" vertical="center"/>
    </xf>
    <xf numFmtId="0" fontId="103" fillId="0" borderId="0" xfId="41" applyFont="1" applyAlignment="1">
      <alignment horizontal="center" vertical="center"/>
    </xf>
    <xf numFmtId="0" fontId="57" fillId="2" borderId="0" xfId="0" applyFont="1" applyFill="1" applyBorder="1" applyAlignment="1">
      <alignment horizontal="right" vertical="top"/>
    </xf>
    <xf numFmtId="0" fontId="113" fillId="2" borderId="3" xfId="42" applyFont="1" applyFill="1" applyBorder="1" applyAlignment="1" applyProtection="1">
      <alignment horizontal="center" vertical="center"/>
    </xf>
    <xf numFmtId="0" fontId="52" fillId="26" borderId="4" xfId="0" applyFont="1" applyFill="1" applyBorder="1" applyAlignment="1">
      <alignment horizontal="center" vertical="center"/>
    </xf>
    <xf numFmtId="0" fontId="102" fillId="24" borderId="0" xfId="43" applyFont="1" applyFill="1" applyAlignment="1">
      <alignment horizontal="center"/>
    </xf>
    <xf numFmtId="0" fontId="102" fillId="0" borderId="0" xfId="43" applyFont="1" applyAlignment="1">
      <alignment horizontal="center" vertical="center"/>
    </xf>
    <xf numFmtId="0" fontId="102" fillId="24" borderId="0" xfId="43" applyFont="1" applyFill="1" applyAlignment="1">
      <alignment horizontal="center" vertical="center"/>
    </xf>
    <xf numFmtId="0" fontId="0" fillId="0" borderId="0" xfId="0" applyFont="1" applyAlignment="1"/>
    <xf numFmtId="0" fontId="102" fillId="0" borderId="0" xfId="44" applyFont="1" applyAlignment="1">
      <alignment horizontal="center" vertical="center"/>
    </xf>
    <xf numFmtId="49" fontId="52" fillId="26" borderId="10" xfId="0" applyNumberFormat="1" applyFont="1" applyFill="1" applyBorder="1" applyAlignment="1">
      <alignment horizontal="right"/>
    </xf>
    <xf numFmtId="0" fontId="102" fillId="24" borderId="0" xfId="46" applyFont="1" applyFill="1" applyAlignment="1">
      <alignment horizontal="center" vertical="center"/>
    </xf>
    <xf numFmtId="0" fontId="102" fillId="24" borderId="0" xfId="45" applyFont="1" applyFill="1" applyAlignment="1">
      <alignment horizontal="center" vertical="center"/>
    </xf>
    <xf numFmtId="0" fontId="103" fillId="24" borderId="0" xfId="46" applyFont="1" applyFill="1" applyAlignment="1">
      <alignment horizontal="center" vertical="center"/>
    </xf>
    <xf numFmtId="0" fontId="103" fillId="0" borderId="0" xfId="43" applyFont="1" applyAlignment="1">
      <alignment horizontal="center" vertical="center"/>
    </xf>
    <xf numFmtId="0" fontId="59" fillId="26" borderId="4" xfId="0" applyFont="1" applyFill="1" applyBorder="1" applyAlignment="1">
      <alignment horizontal="center" vertical="center"/>
    </xf>
    <xf numFmtId="0" fontId="103" fillId="24" borderId="0" xfId="43" applyFont="1" applyFill="1" applyAlignment="1">
      <alignment horizontal="center"/>
    </xf>
    <xf numFmtId="0" fontId="103" fillId="0" borderId="0" xfId="44" applyFont="1" applyAlignment="1">
      <alignment horizontal="center" vertical="center"/>
    </xf>
    <xf numFmtId="0" fontId="103" fillId="24" borderId="0" xfId="43" applyFont="1" applyFill="1" applyAlignment="1">
      <alignment horizontal="center" vertical="center"/>
    </xf>
    <xf numFmtId="0" fontId="103" fillId="24" borderId="0" xfId="45" applyFont="1" applyFill="1" applyAlignment="1">
      <alignment horizontal="center" vertical="center"/>
    </xf>
    <xf numFmtId="0" fontId="102" fillId="0" borderId="0" xfId="47" applyFont="1" applyAlignment="1">
      <alignment horizontal="center"/>
    </xf>
    <xf numFmtId="0" fontId="0" fillId="0" borderId="0" xfId="0" applyFont="1" applyAlignment="1"/>
    <xf numFmtId="0" fontId="102" fillId="24" borderId="0" xfId="48" applyFont="1" applyFill="1" applyAlignment="1">
      <alignment horizontal="center" vertical="center"/>
    </xf>
    <xf numFmtId="0" fontId="103" fillId="0" borderId="0" xfId="47" applyFont="1" applyAlignment="1">
      <alignment horizontal="center"/>
    </xf>
    <xf numFmtId="0" fontId="103" fillId="24" borderId="0" xfId="48" applyFont="1" applyFill="1" applyAlignment="1">
      <alignment horizontal="center" vertical="center"/>
    </xf>
    <xf numFmtId="0" fontId="102" fillId="0" borderId="0" xfId="49" applyFont="1" applyAlignment="1">
      <alignment horizontal="center" vertical="center"/>
    </xf>
    <xf numFmtId="0" fontId="52" fillId="31" borderId="4" xfId="0" applyFont="1" applyFill="1" applyBorder="1" applyAlignment="1">
      <alignment horizontal="right"/>
    </xf>
    <xf numFmtId="0" fontId="52" fillId="26" borderId="9" xfId="0" applyFont="1" applyFill="1" applyBorder="1" applyAlignment="1">
      <alignment horizontal="left"/>
    </xf>
    <xf numFmtId="0" fontId="52" fillId="44" borderId="9" xfId="0" applyFont="1" applyFill="1" applyBorder="1"/>
    <xf numFmtId="0" fontId="55" fillId="44" borderId="10" xfId="0" applyFont="1" applyFill="1" applyBorder="1" applyAlignment="1">
      <alignment horizontal="right"/>
    </xf>
    <xf numFmtId="0" fontId="106" fillId="26" borderId="0" xfId="0" applyFont="1" applyFill="1" applyBorder="1" applyAlignment="1">
      <alignment horizontal="right"/>
    </xf>
    <xf numFmtId="0" fontId="55" fillId="32" borderId="0" xfId="0" applyFont="1" applyFill="1" applyBorder="1" applyAlignment="1">
      <alignment horizontal="right"/>
    </xf>
    <xf numFmtId="0" fontId="55" fillId="31" borderId="9" xfId="0" applyFont="1" applyFill="1" applyBorder="1"/>
    <xf numFmtId="0" fontId="55" fillId="31" borderId="0" xfId="0" applyFont="1" applyFill="1" applyBorder="1" applyAlignment="1">
      <alignment horizontal="right"/>
    </xf>
    <xf numFmtId="0" fontId="52" fillId="41" borderId="0" xfId="0" applyFont="1" applyFill="1" applyBorder="1"/>
    <xf numFmtId="0" fontId="55" fillId="26" borderId="0" xfId="0" applyFont="1" applyFill="1" applyBorder="1"/>
    <xf numFmtId="0" fontId="55" fillId="41" borderId="0" xfId="0" applyFont="1" applyFill="1" applyBorder="1" applyAlignment="1">
      <alignment horizontal="right"/>
    </xf>
    <xf numFmtId="165" fontId="52" fillId="31" borderId="4" xfId="0" applyNumberFormat="1" applyFont="1" applyFill="1" applyBorder="1" applyAlignment="1">
      <alignment horizontal="right" vertical="center"/>
    </xf>
    <xf numFmtId="0" fontId="52" fillId="26" borderId="10" xfId="0" applyFont="1" applyFill="1" applyBorder="1" applyAlignment="1">
      <alignment horizontal="right"/>
    </xf>
    <xf numFmtId="0" fontId="55" fillId="40" borderId="0" xfId="0" applyFont="1" applyFill="1" applyBorder="1" applyAlignment="1">
      <alignment horizontal="right"/>
    </xf>
    <xf numFmtId="0" fontId="75" fillId="26" borderId="9" xfId="0" applyFont="1" applyFill="1" applyBorder="1"/>
    <xf numFmtId="0" fontId="52" fillId="32" borderId="0" xfId="0" applyFont="1" applyFill="1" applyBorder="1"/>
    <xf numFmtId="0" fontId="52" fillId="32" borderId="41" xfId="0" applyFont="1" applyFill="1" applyBorder="1"/>
    <xf numFmtId="0" fontId="102" fillId="24" borderId="9" xfId="36" applyFont="1" applyFill="1" applyBorder="1"/>
    <xf numFmtId="0" fontId="105" fillId="26" borderId="9" xfId="0" applyFont="1" applyFill="1" applyBorder="1" applyAlignment="1">
      <alignment horizontal="left"/>
    </xf>
    <xf numFmtId="0" fontId="55" fillId="32" borderId="9" xfId="0" applyFont="1" applyFill="1" applyBorder="1" applyAlignment="1">
      <alignment horizontal="left"/>
    </xf>
    <xf numFmtId="0" fontId="93" fillId="26" borderId="9" xfId="0" applyFont="1" applyFill="1" applyBorder="1"/>
    <xf numFmtId="0" fontId="88" fillId="26" borderId="9" xfId="0" applyFont="1" applyFill="1" applyBorder="1"/>
    <xf numFmtId="0" fontId="75" fillId="26" borderId="10" xfId="0" applyFont="1" applyFill="1" applyBorder="1" applyAlignment="1">
      <alignment horizontal="right"/>
    </xf>
    <xf numFmtId="0" fontId="75" fillId="31" borderId="4" xfId="0" applyFont="1" applyFill="1" applyBorder="1" applyAlignment="1">
      <alignment horizontal="right" vertical="center"/>
    </xf>
    <xf numFmtId="0" fontId="75" fillId="26" borderId="10" xfId="0" applyFont="1" applyFill="1" applyBorder="1"/>
    <xf numFmtId="0" fontId="75" fillId="26" borderId="0" xfId="0" applyFont="1" applyFill="1" applyBorder="1" applyAlignment="1">
      <alignment horizontal="right"/>
    </xf>
    <xf numFmtId="0" fontId="104" fillId="25" borderId="4" xfId="0" applyFont="1" applyFill="1" applyBorder="1" applyAlignment="1">
      <alignment horizontal="right"/>
    </xf>
    <xf numFmtId="41" fontId="52" fillId="26" borderId="0" xfId="0" applyNumberFormat="1" applyFont="1" applyFill="1" applyBorder="1" applyAlignment="1">
      <alignment horizontal="right"/>
    </xf>
    <xf numFmtId="49" fontId="52" fillId="26" borderId="0" xfId="0" applyNumberFormat="1" applyFont="1" applyFill="1" applyBorder="1" applyAlignment="1">
      <alignment horizontal="right"/>
    </xf>
    <xf numFmtId="0" fontId="0" fillId="0" borderId="0" xfId="0" applyFont="1" applyAlignment="1"/>
    <xf numFmtId="0" fontId="55" fillId="22" borderId="9" xfId="0" applyFont="1" applyFill="1" applyBorder="1"/>
    <xf numFmtId="0" fontId="55" fillId="23" borderId="4" xfId="0" applyFont="1" applyFill="1" applyBorder="1" applyAlignment="1">
      <alignment horizontal="right" vertical="center"/>
    </xf>
    <xf numFmtId="0" fontId="55" fillId="22" borderId="10" xfId="0" applyFont="1" applyFill="1" applyBorder="1"/>
    <xf numFmtId="0" fontId="104" fillId="22" borderId="4" xfId="0" applyFont="1" applyFill="1" applyBorder="1" applyAlignment="1">
      <alignment horizontal="right"/>
    </xf>
    <xf numFmtId="0" fontId="104" fillId="45" borderId="4" xfId="0" applyFont="1" applyFill="1" applyBorder="1" applyAlignment="1">
      <alignment horizontal="right"/>
    </xf>
    <xf numFmtId="0" fontId="105" fillId="22" borderId="4" xfId="0" applyFont="1" applyFill="1" applyBorder="1" applyAlignment="1">
      <alignment horizontal="left"/>
    </xf>
    <xf numFmtId="0" fontId="105" fillId="22" borderId="4" xfId="0" applyFont="1" applyFill="1" applyBorder="1"/>
    <xf numFmtId="0" fontId="52" fillId="45" borderId="27" xfId="0" applyFont="1" applyFill="1" applyBorder="1"/>
    <xf numFmtId="0" fontId="55" fillId="45" borderId="4" xfId="0" applyFont="1" applyFill="1" applyBorder="1"/>
    <xf numFmtId="41" fontId="52" fillId="45" borderId="4" xfId="0" applyNumberFormat="1" applyFont="1" applyFill="1" applyBorder="1"/>
    <xf numFmtId="0" fontId="105" fillId="45" borderId="4" xfId="0" applyFont="1" applyFill="1" applyBorder="1" applyAlignment="1">
      <alignment horizontal="left"/>
    </xf>
    <xf numFmtId="0" fontId="105" fillId="45" borderId="4" xfId="0" applyFont="1" applyFill="1" applyBorder="1"/>
    <xf numFmtId="0" fontId="52" fillId="45" borderId="4" xfId="0" applyFont="1" applyFill="1" applyBorder="1"/>
    <xf numFmtId="41" fontId="52" fillId="45" borderId="4" xfId="0" applyNumberFormat="1" applyFont="1" applyFill="1" applyBorder="1" applyAlignment="1">
      <alignment horizontal="right"/>
    </xf>
    <xf numFmtId="0" fontId="55" fillId="22" borderId="0" xfId="0" applyFont="1" applyFill="1" applyBorder="1" applyAlignment="1">
      <alignment horizontal="right"/>
    </xf>
    <xf numFmtId="0" fontId="0" fillId="0" borderId="0" xfId="0" applyFont="1" applyAlignment="1"/>
    <xf numFmtId="0" fontId="55" fillId="32" borderId="0" xfId="0" applyFont="1" applyFill="1" applyBorder="1" applyAlignment="1">
      <alignment horizontal="left"/>
    </xf>
    <xf numFmtId="49" fontId="52" fillId="45" borderId="4" xfId="0" applyNumberFormat="1" applyFont="1" applyFill="1" applyBorder="1" applyAlignment="1">
      <alignment horizontal="right"/>
    </xf>
    <xf numFmtId="0" fontId="52" fillId="45" borderId="4" xfId="0" applyFont="1" applyFill="1" applyBorder="1" applyAlignment="1">
      <alignment horizontal="left"/>
    </xf>
    <xf numFmtId="0" fontId="0" fillId="0" borderId="0" xfId="0" applyFont="1" applyAlignment="1"/>
    <xf numFmtId="0" fontId="102" fillId="0" borderId="0" xfId="50" applyFont="1" applyAlignment="1">
      <alignment horizontal="center" vertical="center"/>
    </xf>
    <xf numFmtId="0" fontId="102" fillId="24" borderId="0" xfId="50" applyFont="1" applyFill="1" applyAlignment="1">
      <alignment horizontal="center" vertical="center"/>
    </xf>
    <xf numFmtId="0" fontId="103" fillId="24" borderId="0" xfId="50" applyFont="1" applyFill="1" applyAlignment="1">
      <alignment horizontal="center" vertical="center"/>
    </xf>
    <xf numFmtId="0" fontId="103" fillId="0" borderId="0" xfId="49" applyFont="1" applyAlignment="1">
      <alignment horizontal="center" vertical="center"/>
    </xf>
    <xf numFmtId="0" fontId="77" fillId="0" borderId="0" xfId="51" applyFont="1" applyAlignment="1">
      <alignment horizontal="center" vertical="center"/>
    </xf>
    <xf numFmtId="15" fontId="78" fillId="0" borderId="0" xfId="51" applyNumberFormat="1" applyFont="1" applyAlignment="1">
      <alignment horizontal="left"/>
    </xf>
    <xf numFmtId="0" fontId="77" fillId="0" borderId="0" xfId="51" applyFont="1"/>
    <xf numFmtId="0" fontId="79" fillId="0" borderId="0" xfId="51" applyFont="1"/>
    <xf numFmtId="41" fontId="77" fillId="0" borderId="0" xfId="51" applyNumberFormat="1" applyFont="1"/>
    <xf numFmtId="0" fontId="77" fillId="18" borderId="0" xfId="51" applyFont="1" applyFill="1" applyBorder="1"/>
    <xf numFmtId="15" fontId="80" fillId="0" borderId="0" xfId="51" applyNumberFormat="1" applyFont="1" applyAlignment="1">
      <alignment horizontal="left"/>
    </xf>
    <xf numFmtId="14" fontId="77" fillId="0" borderId="0" xfId="51" applyNumberFormat="1" applyFont="1" applyAlignment="1">
      <alignment horizontal="left"/>
    </xf>
    <xf numFmtId="15" fontId="77" fillId="0" borderId="0" xfId="51" applyNumberFormat="1" applyFont="1" applyAlignment="1">
      <alignment horizontal="left"/>
    </xf>
    <xf numFmtId="0" fontId="111" fillId="0" borderId="0" xfId="51" applyFont="1"/>
    <xf numFmtId="0" fontId="111" fillId="0" borderId="0" xfId="51" applyFont="1" applyAlignment="1"/>
    <xf numFmtId="41" fontId="82" fillId="0" borderId="29" xfId="51" applyNumberFormat="1" applyFont="1" applyBorder="1" applyAlignment="1">
      <alignment horizontal="center" vertical="center"/>
    </xf>
    <xf numFmtId="41" fontId="82" fillId="0" borderId="29" xfId="51" applyNumberFormat="1" applyFont="1" applyBorder="1" applyAlignment="1">
      <alignment vertical="center"/>
    </xf>
    <xf numFmtId="0" fontId="81" fillId="0" borderId="0" xfId="51" applyFont="1"/>
    <xf numFmtId="0" fontId="77" fillId="19" borderId="15" xfId="51" applyFont="1" applyFill="1" applyBorder="1" applyAlignment="1">
      <alignment horizontal="center" vertical="center"/>
    </xf>
    <xf numFmtId="15" fontId="78" fillId="19" borderId="15" xfId="51" applyNumberFormat="1" applyFont="1" applyFill="1" applyBorder="1" applyAlignment="1">
      <alignment horizontal="left"/>
    </xf>
    <xf numFmtId="0" fontId="83" fillId="19" borderId="15" xfId="51" applyFont="1" applyFill="1" applyBorder="1" applyAlignment="1">
      <alignment horizontal="center"/>
    </xf>
    <xf numFmtId="0" fontId="84" fillId="19" borderId="15" xfId="51" applyFont="1" applyFill="1" applyBorder="1" applyAlignment="1">
      <alignment horizontal="center"/>
    </xf>
    <xf numFmtId="41" fontId="83" fillId="19" borderId="8" xfId="51" applyNumberFormat="1" applyFont="1" applyFill="1" applyBorder="1" applyAlignment="1">
      <alignment horizontal="center"/>
    </xf>
    <xf numFmtId="0" fontId="83" fillId="18" borderId="0" xfId="51" applyFont="1" applyFill="1" applyBorder="1" applyAlignment="1">
      <alignment horizontal="center"/>
    </xf>
    <xf numFmtId="15" fontId="80" fillId="19" borderId="15" xfId="51" applyNumberFormat="1" applyFont="1" applyFill="1" applyBorder="1" applyAlignment="1">
      <alignment horizontal="left"/>
    </xf>
    <xf numFmtId="14" fontId="83" fillId="19" borderId="15" xfId="51" applyNumberFormat="1" applyFont="1" applyFill="1" applyBorder="1" applyAlignment="1">
      <alignment horizontal="left"/>
    </xf>
    <xf numFmtId="0" fontId="77" fillId="19" borderId="15" xfId="51" applyFont="1" applyFill="1" applyBorder="1" applyAlignment="1">
      <alignment horizontal="center"/>
    </xf>
    <xf numFmtId="15" fontId="83" fillId="19" borderId="15" xfId="51" applyNumberFormat="1" applyFont="1" applyFill="1" applyBorder="1" applyAlignment="1">
      <alignment horizontal="left"/>
    </xf>
    <xf numFmtId="41" fontId="83" fillId="19" borderId="15" xfId="51" applyNumberFormat="1" applyFont="1" applyFill="1" applyBorder="1" applyAlignment="1">
      <alignment horizontal="center"/>
    </xf>
    <xf numFmtId="0" fontId="85" fillId="0" borderId="0" xfId="51" applyFont="1" applyAlignment="1">
      <alignment horizontal="center"/>
    </xf>
    <xf numFmtId="0" fontId="77" fillId="0" borderId="15" xfId="51" applyFont="1" applyBorder="1" applyAlignment="1">
      <alignment horizontal="center" vertical="center"/>
    </xf>
    <xf numFmtId="15" fontId="78" fillId="0" borderId="15" xfId="51" applyNumberFormat="1" applyFont="1" applyBorder="1" applyAlignment="1">
      <alignment horizontal="left"/>
    </xf>
    <xf numFmtId="0" fontId="77" fillId="0" borderId="15" xfId="51" applyFont="1" applyBorder="1"/>
    <xf numFmtId="0" fontId="79" fillId="0" borderId="15" xfId="51" applyFont="1" applyBorder="1"/>
    <xf numFmtId="41" fontId="77" fillId="19" borderId="15" xfId="51" applyNumberFormat="1" applyFont="1" applyFill="1" applyBorder="1"/>
    <xf numFmtId="15" fontId="80" fillId="0" borderId="15" xfId="51" applyNumberFormat="1" applyFont="1" applyBorder="1" applyAlignment="1">
      <alignment horizontal="left"/>
    </xf>
    <xf numFmtId="14" fontId="77" fillId="0" borderId="15" xfId="51" applyNumberFormat="1" applyFont="1" applyBorder="1" applyAlignment="1">
      <alignment horizontal="left"/>
    </xf>
    <xf numFmtId="15" fontId="77" fillId="0" borderId="15" xfId="51" applyNumberFormat="1" applyFont="1" applyBorder="1" applyAlignment="1">
      <alignment horizontal="left"/>
    </xf>
    <xf numFmtId="0" fontId="86" fillId="0" borderId="15" xfId="51" applyFont="1" applyBorder="1"/>
    <xf numFmtId="0" fontId="80" fillId="0" borderId="15" xfId="51" applyFont="1" applyBorder="1"/>
    <xf numFmtId="0" fontId="78" fillId="0" borderId="15" xfId="51" applyFont="1" applyBorder="1"/>
    <xf numFmtId="15" fontId="78" fillId="20" borderId="15" xfId="51" applyNumberFormat="1" applyFont="1" applyFill="1" applyBorder="1" applyAlignment="1">
      <alignment horizontal="left"/>
    </xf>
    <xf numFmtId="0" fontId="87" fillId="20" borderId="15" xfId="51" applyFont="1" applyFill="1" applyBorder="1"/>
    <xf numFmtId="15" fontId="78" fillId="2" borderId="15" xfId="51" applyNumberFormat="1" applyFont="1" applyFill="1" applyBorder="1" applyAlignment="1">
      <alignment horizontal="left"/>
    </xf>
    <xf numFmtId="0" fontId="87" fillId="2" borderId="15" xfId="51" applyFont="1" applyFill="1" applyBorder="1"/>
    <xf numFmtId="167" fontId="52" fillId="2" borderId="4" xfId="51" applyNumberFormat="1" applyFont="1" applyFill="1" applyBorder="1" applyAlignment="1">
      <alignment horizontal="left"/>
    </xf>
    <xf numFmtId="167" fontId="52" fillId="2" borderId="15" xfId="51" applyNumberFormat="1" applyFont="1" applyFill="1" applyBorder="1" applyAlignment="1">
      <alignment horizontal="left"/>
    </xf>
    <xf numFmtId="0" fontId="77" fillId="20" borderId="15" xfId="51" applyFont="1" applyFill="1" applyBorder="1"/>
    <xf numFmtId="0" fontId="89" fillId="0" borderId="15" xfId="51" applyFont="1" applyBorder="1"/>
    <xf numFmtId="41" fontId="111" fillId="0" borderId="0" xfId="51" applyNumberFormat="1" applyFont="1"/>
    <xf numFmtId="167" fontId="52" fillId="42" borderId="15" xfId="51" applyNumberFormat="1" applyFont="1" applyFill="1" applyBorder="1" applyAlignment="1">
      <alignment horizontal="left"/>
    </xf>
    <xf numFmtId="0" fontId="77" fillId="36" borderId="15" xfId="51" applyFont="1" applyFill="1" applyBorder="1"/>
    <xf numFmtId="14" fontId="52" fillId="2" borderId="4" xfId="51" applyNumberFormat="1" applyFont="1" applyFill="1" applyBorder="1" applyAlignment="1">
      <alignment horizontal="left"/>
    </xf>
    <xf numFmtId="15" fontId="77" fillId="20" borderId="15" xfId="51" applyNumberFormat="1" applyFont="1" applyFill="1" applyBorder="1" applyAlignment="1">
      <alignment horizontal="left"/>
    </xf>
    <xf numFmtId="168" fontId="78" fillId="0" borderId="15" xfId="51" applyNumberFormat="1" applyFont="1" applyBorder="1" applyAlignment="1">
      <alignment horizontal="left"/>
    </xf>
    <xf numFmtId="15" fontId="77" fillId="2" borderId="15" xfId="51" applyNumberFormat="1" applyFont="1" applyFill="1" applyBorder="1" applyAlignment="1">
      <alignment horizontal="left"/>
    </xf>
    <xf numFmtId="167" fontId="52" fillId="29" borderId="15" xfId="51" applyNumberFormat="1" applyFont="1" applyFill="1" applyBorder="1" applyAlignment="1">
      <alignment horizontal="left"/>
    </xf>
    <xf numFmtId="0" fontId="77" fillId="30" borderId="15" xfId="51" applyFont="1" applyFill="1" applyBorder="1"/>
    <xf numFmtId="14" fontId="52" fillId="26" borderId="4" xfId="51" applyNumberFormat="1" applyFont="1" applyFill="1" applyBorder="1" applyAlignment="1">
      <alignment horizontal="left"/>
    </xf>
    <xf numFmtId="15" fontId="78" fillId="10" borderId="15" xfId="51" applyNumberFormat="1" applyFont="1" applyFill="1" applyBorder="1" applyAlignment="1">
      <alignment horizontal="left"/>
    </xf>
    <xf numFmtId="0" fontId="77" fillId="10" borderId="15" xfId="51" applyFont="1" applyFill="1" applyBorder="1"/>
    <xf numFmtId="167" fontId="52" fillId="10" borderId="4" xfId="51" applyNumberFormat="1" applyFont="1" applyFill="1" applyBorder="1" applyAlignment="1">
      <alignment horizontal="left"/>
    </xf>
    <xf numFmtId="0" fontId="77" fillId="2" borderId="15" xfId="51" applyFont="1" applyFill="1" applyBorder="1"/>
    <xf numFmtId="0" fontId="77" fillId="4" borderId="15" xfId="51" applyFont="1" applyFill="1" applyBorder="1"/>
    <xf numFmtId="0" fontId="89" fillId="20" borderId="15" xfId="51" applyFont="1" applyFill="1" applyBorder="1"/>
    <xf numFmtId="0" fontId="77" fillId="0" borderId="5" xfId="51" applyFont="1" applyBorder="1"/>
    <xf numFmtId="0" fontId="79" fillId="0" borderId="5" xfId="51" applyFont="1" applyBorder="1"/>
    <xf numFmtId="15" fontId="78" fillId="0" borderId="5" xfId="51" applyNumberFormat="1" applyFont="1" applyBorder="1" applyAlignment="1">
      <alignment horizontal="left"/>
    </xf>
    <xf numFmtId="41" fontId="77" fillId="19" borderId="5" xfId="51" applyNumberFormat="1" applyFont="1" applyFill="1" applyBorder="1"/>
    <xf numFmtId="15" fontId="77" fillId="0" borderId="5" xfId="51" applyNumberFormat="1" applyFont="1" applyBorder="1" applyAlignment="1">
      <alignment horizontal="left"/>
    </xf>
    <xf numFmtId="0" fontId="90" fillId="0" borderId="15" xfId="51" applyFont="1" applyBorder="1"/>
    <xf numFmtId="0" fontId="77" fillId="18" borderId="4" xfId="51" applyFont="1" applyFill="1" applyBorder="1"/>
    <xf numFmtId="0" fontId="91" fillId="20" borderId="15" xfId="51" applyFont="1" applyFill="1" applyBorder="1"/>
    <xf numFmtId="0" fontId="89" fillId="2" borderId="15" xfId="51" applyFont="1" applyFill="1" applyBorder="1"/>
    <xf numFmtId="0" fontId="79" fillId="2" borderId="15" xfId="51" applyFont="1" applyFill="1" applyBorder="1"/>
    <xf numFmtId="167" fontId="52" fillId="27" borderId="15" xfId="51" applyNumberFormat="1" applyFont="1" applyFill="1" applyBorder="1" applyAlignment="1">
      <alignment horizontal="left"/>
    </xf>
    <xf numFmtId="0" fontId="77" fillId="28" borderId="15" xfId="51" applyFont="1" applyFill="1" applyBorder="1"/>
    <xf numFmtId="0" fontId="103" fillId="0" borderId="0" xfId="50" applyFont="1" applyAlignment="1">
      <alignment horizontal="center" vertical="center"/>
    </xf>
    <xf numFmtId="0" fontId="0" fillId="0" borderId="0" xfId="0" applyFont="1" applyAlignment="1"/>
    <xf numFmtId="0" fontId="102" fillId="24" borderId="0" xfId="49" applyFont="1" applyFill="1" applyAlignment="1">
      <alignment horizontal="center" vertical="center"/>
    </xf>
    <xf numFmtId="0" fontId="52" fillId="46" borderId="9" xfId="0" applyFont="1" applyFill="1" applyBorder="1"/>
    <xf numFmtId="0" fontId="55" fillId="46" borderId="10" xfId="0" applyFont="1" applyFill="1" applyBorder="1" applyAlignment="1">
      <alignment horizontal="right"/>
    </xf>
    <xf numFmtId="0" fontId="88" fillId="22" borderId="9" xfId="0" applyFont="1" applyFill="1" applyBorder="1"/>
    <xf numFmtId="0" fontId="76" fillId="0" borderId="15" xfId="0" applyFont="1" applyFill="1" applyBorder="1" applyAlignment="1">
      <alignment horizontal="center" vertical="center"/>
    </xf>
    <xf numFmtId="0" fontId="59" fillId="0" borderId="15" xfId="0" applyFont="1" applyFill="1" applyBorder="1"/>
    <xf numFmtId="0" fontId="53" fillId="0" borderId="15" xfId="0" applyFont="1" applyFill="1" applyBorder="1"/>
    <xf numFmtId="0" fontId="96" fillId="0" borderId="15" xfId="0" applyFont="1" applyFill="1" applyBorder="1"/>
    <xf numFmtId="2" fontId="67" fillId="0" borderId="15" xfId="0" applyNumberFormat="1" applyFont="1" applyFill="1" applyBorder="1" applyAlignment="1">
      <alignment horizontal="center" vertical="center"/>
    </xf>
    <xf numFmtId="0" fontId="52" fillId="23" borderId="4" xfId="0" applyFont="1" applyFill="1" applyBorder="1" applyAlignment="1">
      <alignment horizontal="right"/>
    </xf>
    <xf numFmtId="0" fontId="52" fillId="22" borderId="0" xfId="0" applyFont="1" applyFill="1" applyBorder="1" applyAlignment="1">
      <alignment horizontal="left"/>
    </xf>
    <xf numFmtId="0" fontId="105" fillId="22" borderId="0" xfId="0" applyFont="1" applyFill="1" applyBorder="1" applyAlignment="1">
      <alignment horizontal="left"/>
    </xf>
    <xf numFmtId="0" fontId="52" fillId="47" borderId="9" xfId="0" applyFont="1" applyFill="1" applyBorder="1"/>
    <xf numFmtId="0" fontId="55" fillId="47" borderId="10" xfId="0" applyFont="1" applyFill="1" applyBorder="1" applyAlignment="1">
      <alignment horizontal="right"/>
    </xf>
    <xf numFmtId="0" fontId="52" fillId="48" borderId="9" xfId="0" applyFont="1" applyFill="1" applyBorder="1"/>
    <xf numFmtId="0" fontId="55" fillId="13" borderId="9" xfId="0" applyFont="1" applyFill="1" applyBorder="1" applyAlignment="1">
      <alignment horizontal="left"/>
    </xf>
    <xf numFmtId="0" fontId="102" fillId="0" borderId="0" xfId="53" applyFont="1" applyAlignment="1">
      <alignment horizontal="center" vertical="center"/>
    </xf>
    <xf numFmtId="0" fontId="102" fillId="24" borderId="0" xfId="53" applyFont="1" applyFill="1" applyAlignment="1">
      <alignment horizontal="center" vertical="center"/>
    </xf>
    <xf numFmtId="0" fontId="103" fillId="0" borderId="0" xfId="53" applyFont="1" applyAlignment="1">
      <alignment horizontal="center" vertical="center"/>
    </xf>
    <xf numFmtId="0" fontId="103" fillId="24" borderId="0" xfId="49" applyFont="1" applyFill="1" applyAlignment="1">
      <alignment horizontal="center" vertical="center"/>
    </xf>
    <xf numFmtId="0" fontId="103" fillId="24" borderId="0" xfId="53" applyFont="1" applyFill="1" applyAlignment="1">
      <alignment horizontal="center" vertical="center"/>
    </xf>
    <xf numFmtId="0" fontId="0" fillId="0" borderId="0" xfId="0" applyFont="1" applyAlignment="1"/>
    <xf numFmtId="41" fontId="52" fillId="29" borderId="4" xfId="0" applyNumberFormat="1" applyFont="1" applyFill="1" applyBorder="1"/>
    <xf numFmtId="9" fontId="55" fillId="2" borderId="9" xfId="54" applyFont="1" applyFill="1" applyBorder="1"/>
    <xf numFmtId="9" fontId="55" fillId="2" borderId="10" xfId="54" applyFont="1" applyFill="1" applyBorder="1" applyAlignment="1">
      <alignment horizontal="right"/>
    </xf>
    <xf numFmtId="9" fontId="55" fillId="6" borderId="4" xfId="54" applyFont="1" applyFill="1" applyBorder="1" applyAlignment="1">
      <alignment horizontal="right" vertical="center"/>
    </xf>
    <xf numFmtId="9" fontId="55" fillId="2" borderId="10" xfId="54" applyFont="1" applyFill="1" applyBorder="1"/>
    <xf numFmtId="9" fontId="55" fillId="22" borderId="9" xfId="54" applyFont="1" applyFill="1" applyBorder="1"/>
    <xf numFmtId="9" fontId="55" fillId="22" borderId="10" xfId="54" applyFont="1" applyFill="1" applyBorder="1" applyAlignment="1">
      <alignment horizontal="right"/>
    </xf>
    <xf numFmtId="9" fontId="55" fillId="23" borderId="4" xfId="54" applyFont="1" applyFill="1" applyBorder="1" applyAlignment="1">
      <alignment horizontal="right" vertical="center"/>
    </xf>
    <xf numFmtId="9" fontId="55" fillId="22" borderId="10" xfId="54" applyFont="1" applyFill="1" applyBorder="1"/>
    <xf numFmtId="0" fontId="52" fillId="3" borderId="0" xfId="0" applyFont="1" applyFill="1" applyBorder="1"/>
    <xf numFmtId="0" fontId="102" fillId="49" borderId="9" xfId="53" applyFont="1" applyFill="1" applyBorder="1"/>
    <xf numFmtId="0" fontId="55" fillId="12" borderId="0" xfId="0" applyFont="1" applyFill="1" applyBorder="1" applyAlignment="1">
      <alignment horizontal="right"/>
    </xf>
    <xf numFmtId="41" fontId="52" fillId="27" borderId="4" xfId="0" applyNumberFormat="1" applyFont="1" applyFill="1" applyBorder="1"/>
    <xf numFmtId="0" fontId="102" fillId="24" borderId="0" xfId="55" applyFont="1" applyFill="1" applyAlignment="1">
      <alignment horizontal="center" vertical="center"/>
    </xf>
    <xf numFmtId="0" fontId="75" fillId="2" borderId="41" xfId="0" applyFont="1" applyFill="1" applyBorder="1"/>
    <xf numFmtId="0" fontId="3" fillId="0" borderId="0" xfId="56"/>
    <xf numFmtId="0" fontId="102" fillId="24" borderId="0" xfId="56" applyFont="1" applyFill="1" applyAlignment="1">
      <alignment horizontal="center" vertical="center"/>
    </xf>
    <xf numFmtId="0" fontId="0" fillId="0" borderId="0" xfId="0" applyFont="1" applyAlignment="1"/>
    <xf numFmtId="0" fontId="75" fillId="22" borderId="9" xfId="0" applyFont="1" applyFill="1" applyBorder="1"/>
    <xf numFmtId="0" fontId="75" fillId="23" borderId="4" xfId="0" applyFont="1" applyFill="1" applyBorder="1" applyAlignment="1">
      <alignment horizontal="right"/>
    </xf>
    <xf numFmtId="0" fontId="75" fillId="22" borderId="10" xfId="0" applyFont="1" applyFill="1" applyBorder="1"/>
    <xf numFmtId="41" fontId="52" fillId="50" borderId="4" xfId="0" applyNumberFormat="1" applyFont="1" applyFill="1" applyBorder="1"/>
    <xf numFmtId="0" fontId="55" fillId="32" borderId="41" xfId="0" applyFont="1" applyFill="1" applyBorder="1" applyAlignment="1">
      <alignment horizontal="left"/>
    </xf>
    <xf numFmtId="0" fontId="0" fillId="0" borderId="0" xfId="0" applyFont="1" applyAlignment="1"/>
    <xf numFmtId="0" fontId="0" fillId="0" borderId="0" xfId="0" applyFont="1" applyAlignment="1"/>
    <xf numFmtId="0" fontId="57" fillId="50" borderId="4" xfId="0" applyFont="1" applyFill="1" applyBorder="1" applyAlignment="1">
      <alignment horizontal="right"/>
    </xf>
    <xf numFmtId="0" fontId="0" fillId="0" borderId="0" xfId="0" applyFont="1" applyAlignment="1"/>
    <xf numFmtId="49" fontId="105" fillId="22" borderId="4" xfId="0" applyNumberFormat="1" applyFont="1" applyFill="1" applyBorder="1" applyAlignment="1">
      <alignment horizontal="right"/>
    </xf>
    <xf numFmtId="0" fontId="75" fillId="37" borderId="9" xfId="0" applyFont="1" applyFill="1" applyBorder="1" applyAlignment="1">
      <alignment horizontal="left"/>
    </xf>
    <xf numFmtId="0" fontId="102" fillId="49" borderId="9" xfId="11" applyFont="1" applyFill="1" applyBorder="1" applyAlignment="1">
      <alignment horizontal="left"/>
    </xf>
    <xf numFmtId="0" fontId="52" fillId="26" borderId="4" xfId="0" applyFont="1" applyFill="1" applyBorder="1" applyAlignment="1">
      <alignment horizontal="left" vertical="center"/>
    </xf>
    <xf numFmtId="0" fontId="55" fillId="46" borderId="9" xfId="0" applyFont="1" applyFill="1" applyBorder="1" applyAlignment="1">
      <alignment horizontal="left"/>
    </xf>
    <xf numFmtId="0" fontId="102" fillId="0" borderId="0" xfId="56" applyFont="1" applyAlignment="1">
      <alignment horizontal="center" vertical="center"/>
    </xf>
    <xf numFmtId="0" fontId="102" fillId="24" borderId="0" xfId="11" applyFont="1" applyFill="1" applyBorder="1" applyAlignment="1">
      <alignment horizontal="center"/>
    </xf>
    <xf numFmtId="0" fontId="52" fillId="2" borderId="41" xfId="0" applyFont="1" applyFill="1" applyBorder="1"/>
    <xf numFmtId="0" fontId="102" fillId="0" borderId="9" xfId="53" applyFont="1" applyBorder="1"/>
    <xf numFmtId="0" fontId="102" fillId="0" borderId="10" xfId="35" applyFont="1" applyBorder="1" applyAlignment="1">
      <alignment horizontal="center" vertical="center"/>
    </xf>
    <xf numFmtId="0" fontId="102" fillId="24" borderId="10" xfId="55" applyFont="1" applyFill="1" applyBorder="1" applyAlignment="1">
      <alignment horizontal="center" vertical="center"/>
    </xf>
    <xf numFmtId="0" fontId="102" fillId="24" borderId="0" xfId="7" applyFont="1" applyFill="1" applyBorder="1" applyAlignment="1">
      <alignment horizontal="center"/>
    </xf>
    <xf numFmtId="0" fontId="53" fillId="26" borderId="0" xfId="0" applyFont="1" applyFill="1" applyBorder="1"/>
    <xf numFmtId="0" fontId="102" fillId="24" borderId="10" xfId="56" applyFont="1" applyFill="1" applyBorder="1" applyAlignment="1"/>
    <xf numFmtId="0" fontId="102" fillId="24" borderId="0" xfId="56" applyFont="1" applyFill="1" applyBorder="1" applyAlignment="1"/>
    <xf numFmtId="0" fontId="102" fillId="24" borderId="10" xfId="19" applyFont="1" applyFill="1" applyBorder="1" applyAlignment="1">
      <alignment horizontal="center" vertical="center"/>
    </xf>
    <xf numFmtId="0" fontId="102" fillId="24" borderId="0" xfId="19" applyFont="1" applyFill="1" applyBorder="1" applyAlignment="1">
      <alignment horizontal="center" vertical="center"/>
    </xf>
    <xf numFmtId="0" fontId="102" fillId="24" borderId="10" xfId="53" applyFont="1" applyFill="1" applyBorder="1" applyAlignment="1">
      <alignment horizontal="center" vertical="center"/>
    </xf>
    <xf numFmtId="0" fontId="102" fillId="24" borderId="10" xfId="32" applyFont="1" applyFill="1" applyBorder="1" applyAlignment="1">
      <alignment horizontal="center" vertical="center"/>
    </xf>
    <xf numFmtId="41" fontId="52" fillId="26" borderId="25" xfId="0" applyNumberFormat="1" applyFont="1" applyFill="1" applyBorder="1"/>
    <xf numFmtId="0" fontId="102" fillId="24" borderId="10" xfId="23" applyFont="1" applyFill="1" applyBorder="1" applyAlignment="1">
      <alignment horizontal="center" vertical="center"/>
    </xf>
    <xf numFmtId="0" fontId="102" fillId="24" borderId="10" xfId="21" applyFont="1" applyFill="1" applyBorder="1" applyAlignment="1">
      <alignment horizontal="center"/>
    </xf>
    <xf numFmtId="0" fontId="102" fillId="0" borderId="10" xfId="1" applyFont="1" applyBorder="1" applyAlignment="1">
      <alignment horizontal="center" vertical="center"/>
    </xf>
    <xf numFmtId="0" fontId="102" fillId="24" borderId="10" xfId="31" applyFont="1" applyFill="1" applyBorder="1" applyAlignment="1">
      <alignment horizontal="center" vertical="center"/>
    </xf>
    <xf numFmtId="0" fontId="102" fillId="0" borderId="10" xfId="46" applyFont="1" applyBorder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52" fillId="0" borderId="10" xfId="0" applyFont="1" applyBorder="1" applyAlignment="1">
      <alignment horizontal="center" vertical="center"/>
    </xf>
    <xf numFmtId="0" fontId="67" fillId="37" borderId="9" xfId="0" applyFont="1" applyFill="1" applyBorder="1" applyAlignment="1">
      <alignment horizontal="left"/>
    </xf>
    <xf numFmtId="0" fontId="103" fillId="24" borderId="0" xfId="55" applyFont="1" applyFill="1" applyAlignment="1">
      <alignment horizontal="center" vertical="center"/>
    </xf>
    <xf numFmtId="0" fontId="103" fillId="24" borderId="0" xfId="56" applyFont="1" applyFill="1" applyAlignment="1">
      <alignment horizontal="center" vertical="center"/>
    </xf>
    <xf numFmtId="9" fontId="53" fillId="2" borderId="9" xfId="54" applyFont="1" applyFill="1" applyBorder="1"/>
    <xf numFmtId="9" fontId="53" fillId="2" borderId="10" xfId="54" applyFont="1" applyFill="1" applyBorder="1" applyAlignment="1">
      <alignment horizontal="right"/>
    </xf>
    <xf numFmtId="9" fontId="53" fillId="6" borderId="4" xfId="54" applyFont="1" applyFill="1" applyBorder="1" applyAlignment="1">
      <alignment horizontal="right" vertical="center"/>
    </xf>
    <xf numFmtId="9" fontId="53" fillId="2" borderId="10" xfId="54" applyFont="1" applyFill="1" applyBorder="1"/>
    <xf numFmtId="0" fontId="59" fillId="0" borderId="10" xfId="0" applyFont="1" applyBorder="1" applyAlignment="1">
      <alignment horizontal="center" vertical="center"/>
    </xf>
    <xf numFmtId="0" fontId="59" fillId="2" borderId="0" xfId="0" applyFont="1" applyFill="1" applyAlignment="1">
      <alignment horizontal="center" vertical="center"/>
    </xf>
    <xf numFmtId="0" fontId="103" fillId="0" borderId="10" xfId="46" applyFont="1" applyBorder="1" applyAlignment="1">
      <alignment horizontal="center" vertical="center"/>
    </xf>
    <xf numFmtId="0" fontId="103" fillId="0" borderId="0" xfId="56" applyFont="1" applyAlignment="1">
      <alignment horizontal="center" vertical="center"/>
    </xf>
    <xf numFmtId="0" fontId="103" fillId="24" borderId="10" xfId="31" applyFont="1" applyFill="1" applyBorder="1" applyAlignment="1">
      <alignment horizontal="center" vertical="center"/>
    </xf>
    <xf numFmtId="0" fontId="103" fillId="24" borderId="10" xfId="23" applyFont="1" applyFill="1" applyBorder="1" applyAlignment="1">
      <alignment horizontal="center" vertical="center"/>
    </xf>
    <xf numFmtId="0" fontId="103" fillId="24" borderId="10" xfId="21" applyFont="1" applyFill="1" applyBorder="1" applyAlignment="1">
      <alignment horizontal="center"/>
    </xf>
    <xf numFmtId="0" fontId="103" fillId="0" borderId="10" xfId="1" applyFont="1" applyBorder="1" applyAlignment="1">
      <alignment horizontal="center" vertical="center"/>
    </xf>
    <xf numFmtId="0" fontId="103" fillId="24" borderId="10" xfId="53" applyFont="1" applyFill="1" applyBorder="1" applyAlignment="1">
      <alignment horizontal="center" vertical="center"/>
    </xf>
    <xf numFmtId="0" fontId="103" fillId="24" borderId="10" xfId="32" applyFont="1" applyFill="1" applyBorder="1" applyAlignment="1">
      <alignment horizontal="center" vertical="center"/>
    </xf>
    <xf numFmtId="0" fontId="103" fillId="24" borderId="10" xfId="56" applyFont="1" applyFill="1" applyBorder="1" applyAlignment="1"/>
    <xf numFmtId="0" fontId="103" fillId="24" borderId="10" xfId="19" applyFont="1" applyFill="1" applyBorder="1" applyAlignment="1">
      <alignment horizontal="center" vertical="center"/>
    </xf>
    <xf numFmtId="0" fontId="103" fillId="24" borderId="0" xfId="19" applyFont="1" applyFill="1" applyBorder="1" applyAlignment="1">
      <alignment horizontal="center" vertical="center"/>
    </xf>
    <xf numFmtId="0" fontId="103" fillId="24" borderId="0" xfId="56" applyFont="1" applyFill="1" applyBorder="1" applyAlignment="1"/>
    <xf numFmtId="0" fontId="103" fillId="24" borderId="10" xfId="55" applyFont="1" applyFill="1" applyBorder="1" applyAlignment="1">
      <alignment horizontal="center" vertical="center"/>
    </xf>
    <xf numFmtId="0" fontId="103" fillId="24" borderId="0" xfId="7" applyFont="1" applyFill="1" applyBorder="1" applyAlignment="1">
      <alignment horizontal="center"/>
    </xf>
    <xf numFmtId="0" fontId="103" fillId="24" borderId="9" xfId="7" applyFont="1" applyFill="1" applyBorder="1"/>
    <xf numFmtId="0" fontId="103" fillId="0" borderId="10" xfId="35" applyFont="1" applyBorder="1" applyAlignment="1">
      <alignment horizontal="center" vertical="center"/>
    </xf>
    <xf numFmtId="0" fontId="103" fillId="0" borderId="9" xfId="53" applyFont="1" applyBorder="1"/>
    <xf numFmtId="0" fontId="59" fillId="2" borderId="41" xfId="0" applyFont="1" applyFill="1" applyBorder="1"/>
    <xf numFmtId="0" fontId="103" fillId="24" borderId="0" xfId="11" applyFont="1" applyFill="1" applyBorder="1" applyAlignment="1">
      <alignment horizontal="center"/>
    </xf>
    <xf numFmtId="0" fontId="0" fillId="0" borderId="0" xfId="0" applyFont="1" applyAlignment="1"/>
    <xf numFmtId="0" fontId="103" fillId="24" borderId="0" xfId="57" applyFont="1" applyFill="1" applyAlignment="1">
      <alignment horizontal="center" vertical="center"/>
    </xf>
    <xf numFmtId="0" fontId="102" fillId="24" borderId="0" xfId="57" applyFont="1" applyFill="1" applyAlignment="1">
      <alignment horizontal="center" vertical="center"/>
    </xf>
    <xf numFmtId="0" fontId="0" fillId="0" borderId="0" xfId="0" applyFont="1" applyAlignment="1"/>
    <xf numFmtId="0" fontId="106" fillId="22" borderId="0" xfId="0" applyFont="1" applyFill="1" applyBorder="1" applyAlignment="1">
      <alignment horizontal="right"/>
    </xf>
    <xf numFmtId="0" fontId="55" fillId="16" borderId="0" xfId="0" applyFont="1" applyFill="1" applyBorder="1" applyAlignment="1">
      <alignment horizontal="right"/>
    </xf>
    <xf numFmtId="0" fontId="102" fillId="24" borderId="10" xfId="57" applyFont="1" applyFill="1" applyBorder="1" applyAlignment="1">
      <alignment horizontal="center" vertical="center"/>
    </xf>
    <xf numFmtId="0" fontId="103" fillId="24" borderId="10" xfId="57" applyFont="1" applyFill="1" applyBorder="1" applyAlignment="1">
      <alignment horizontal="center" vertical="center"/>
    </xf>
    <xf numFmtId="0" fontId="52" fillId="46" borderId="0" xfId="0" applyFont="1" applyFill="1" applyBorder="1"/>
    <xf numFmtId="0" fontId="75" fillId="22" borderId="0" xfId="0" applyFont="1" applyFill="1" applyBorder="1" applyAlignment="1">
      <alignment horizontal="right"/>
    </xf>
    <xf numFmtId="0" fontId="1" fillId="0" borderId="0" xfId="58"/>
    <xf numFmtId="0" fontId="52" fillId="4" borderId="5" xfId="0" applyFont="1" applyFill="1" applyBorder="1" applyAlignment="1">
      <alignment horizontal="center" vertical="center"/>
    </xf>
    <xf numFmtId="0" fontId="60" fillId="0" borderId="4" xfId="0" applyFont="1" applyBorder="1"/>
    <xf numFmtId="0" fontId="0" fillId="4" borderId="5" xfId="0" applyFont="1" applyFill="1" applyBorder="1" applyAlignment="1">
      <alignment horizontal="center" vertical="center"/>
    </xf>
    <xf numFmtId="0" fontId="60" fillId="0" borderId="8" xfId="0" applyFont="1" applyBorder="1"/>
    <xf numFmtId="0" fontId="52" fillId="4" borderId="5" xfId="0" applyFont="1" applyFill="1" applyBorder="1" applyAlignment="1">
      <alignment horizontal="center" wrapText="1"/>
    </xf>
    <xf numFmtId="0" fontId="52" fillId="4" borderId="6" xfId="0" applyFont="1" applyFill="1" applyBorder="1" applyAlignment="1">
      <alignment horizontal="center" vertical="center"/>
    </xf>
    <xf numFmtId="0" fontId="60" fillId="0" borderId="9" xfId="0" applyFont="1" applyBorder="1"/>
    <xf numFmtId="0" fontId="55" fillId="4" borderId="7" xfId="0" applyFont="1" applyFill="1" applyBorder="1" applyAlignment="1">
      <alignment horizontal="center" vertical="center"/>
    </xf>
    <xf numFmtId="0" fontId="60" fillId="0" borderId="10" xfId="0" applyFont="1" applyBorder="1"/>
    <xf numFmtId="49" fontId="52" fillId="8" borderId="11" xfId="0" applyNumberFormat="1" applyFont="1" applyFill="1" applyBorder="1" applyAlignment="1">
      <alignment horizontal="center" vertical="center"/>
    </xf>
    <xf numFmtId="0" fontId="60" fillId="0" borderId="12" xfId="0" applyFont="1" applyBorder="1"/>
    <xf numFmtId="0" fontId="60" fillId="0" borderId="14" xfId="0" applyFont="1" applyBorder="1"/>
    <xf numFmtId="0" fontId="63" fillId="3" borderId="0" xfId="0" applyFont="1" applyFill="1" applyBorder="1" applyAlignment="1">
      <alignment horizontal="center" vertical="center"/>
    </xf>
    <xf numFmtId="0" fontId="60" fillId="0" borderId="0" xfId="0" applyFont="1" applyBorder="1"/>
    <xf numFmtId="0" fontId="60" fillId="0" borderId="3" xfId="0" applyFont="1" applyBorder="1"/>
    <xf numFmtId="0" fontId="54" fillId="3" borderId="0" xfId="0" applyFont="1" applyFill="1" applyBorder="1" applyAlignment="1">
      <alignment horizontal="center" vertical="center"/>
    </xf>
    <xf numFmtId="49" fontId="71" fillId="5" borderId="11" xfId="0" applyNumberFormat="1" applyFont="1" applyFill="1" applyBorder="1" applyAlignment="1">
      <alignment horizontal="center" vertical="center"/>
    </xf>
    <xf numFmtId="49" fontId="0" fillId="9" borderId="11" xfId="0" applyNumberFormat="1" applyFont="1" applyFill="1" applyBorder="1" applyAlignment="1">
      <alignment horizontal="center" vertical="center"/>
    </xf>
    <xf numFmtId="2" fontId="54" fillId="5" borderId="5" xfId="0" applyNumberFormat="1" applyFont="1" applyFill="1" applyBorder="1" applyAlignment="1">
      <alignment horizontal="center" vertical="center"/>
    </xf>
    <xf numFmtId="169" fontId="52" fillId="5" borderId="5" xfId="0" applyNumberFormat="1" applyFont="1" applyFill="1" applyBorder="1" applyAlignment="1">
      <alignment vertical="center"/>
    </xf>
    <xf numFmtId="169" fontId="60" fillId="0" borderId="8" xfId="0" applyNumberFormat="1" applyFont="1" applyBorder="1"/>
    <xf numFmtId="49" fontId="70" fillId="5" borderId="11" xfId="0" applyNumberFormat="1" applyFont="1" applyFill="1" applyBorder="1" applyAlignment="1">
      <alignment horizontal="center" vertical="center"/>
    </xf>
    <xf numFmtId="49" fontId="67" fillId="5" borderId="11" xfId="0" applyNumberFormat="1" applyFont="1" applyFill="1" applyBorder="1" applyAlignment="1">
      <alignment horizontal="center" vertical="center"/>
    </xf>
    <xf numFmtId="0" fontId="56" fillId="3" borderId="0" xfId="0" applyFont="1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0" fontId="0" fillId="2" borderId="3" xfId="0" applyFont="1" applyFill="1" applyBorder="1" applyAlignment="1">
      <alignment horizontal="center" vertical="center"/>
    </xf>
    <xf numFmtId="3" fontId="56" fillId="2" borderId="0" xfId="0" applyNumberFormat="1" applyFont="1" applyFill="1" applyBorder="1" applyAlignment="1">
      <alignment horizontal="center" vertical="center"/>
    </xf>
    <xf numFmtId="3" fontId="60" fillId="0" borderId="0" xfId="0" applyNumberFormat="1" applyFont="1" applyBorder="1"/>
    <xf numFmtId="14" fontId="54" fillId="0" borderId="0" xfId="0" applyNumberFormat="1" applyFont="1" applyAlignment="1">
      <alignment horizontal="center"/>
    </xf>
    <xf numFmtId="0" fontId="0" fillId="0" borderId="0" xfId="0" applyFont="1" applyAlignment="1"/>
    <xf numFmtId="0" fontId="54" fillId="10" borderId="4" xfId="0" applyFont="1" applyFill="1" applyBorder="1" applyAlignment="1">
      <alignment horizontal="center" vertical="center"/>
    </xf>
    <xf numFmtId="0" fontId="74" fillId="10" borderId="3" xfId="0" applyFont="1" applyFill="1" applyBorder="1" applyAlignment="1">
      <alignment horizontal="center" vertical="top"/>
    </xf>
    <xf numFmtId="0" fontId="60" fillId="0" borderId="20" xfId="0" applyFont="1" applyBorder="1"/>
    <xf numFmtId="41" fontId="73" fillId="10" borderId="18" xfId="0" applyNumberFormat="1" applyFont="1" applyFill="1" applyBorder="1" applyAlignment="1">
      <alignment horizontal="center" vertical="top"/>
    </xf>
    <xf numFmtId="0" fontId="60" fillId="0" borderId="19" xfId="0" applyFont="1" applyBorder="1"/>
    <xf numFmtId="0" fontId="54" fillId="10" borderId="6" xfId="0" applyFont="1" applyFill="1" applyBorder="1" applyAlignment="1">
      <alignment horizontal="center" vertical="center"/>
    </xf>
    <xf numFmtId="0" fontId="60" fillId="0" borderId="16" xfId="0" applyFont="1" applyBorder="1"/>
    <xf numFmtId="0" fontId="60" fillId="0" borderId="17" xfId="0" applyFont="1" applyBorder="1"/>
    <xf numFmtId="14" fontId="59" fillId="10" borderId="4" xfId="0" applyNumberFormat="1" applyFont="1" applyFill="1" applyBorder="1" applyAlignment="1">
      <alignment horizontal="center" vertical="center"/>
    </xf>
    <xf numFmtId="0" fontId="55" fillId="2" borderId="0" xfId="0" applyFont="1" applyFill="1" applyBorder="1" applyAlignment="1">
      <alignment horizontal="center"/>
    </xf>
    <xf numFmtId="0" fontId="55" fillId="2" borderId="0" xfId="0" applyFont="1" applyFill="1" applyBorder="1" applyAlignment="1">
      <alignment horizontal="center" vertical="top"/>
    </xf>
    <xf numFmtId="0" fontId="69" fillId="2" borderId="3" xfId="0" applyFont="1" applyFill="1" applyBorder="1" applyAlignment="1">
      <alignment horizontal="right" vertical="top"/>
    </xf>
    <xf numFmtId="0" fontId="81" fillId="0" borderId="3" xfId="51" applyFont="1" applyBorder="1" applyAlignment="1">
      <alignment horizontal="center"/>
    </xf>
    <xf numFmtId="0" fontId="60" fillId="0" borderId="3" xfId="51" applyFont="1" applyBorder="1"/>
    <xf numFmtId="17" fontId="54" fillId="2" borderId="16" xfId="0" applyNumberFormat="1" applyFont="1" applyFill="1" applyBorder="1" applyAlignment="1">
      <alignment horizontal="center"/>
    </xf>
    <xf numFmtId="0" fontId="60" fillId="0" borderId="16" xfId="0" applyNumberFormat="1" applyFont="1" applyBorder="1"/>
    <xf numFmtId="0" fontId="52" fillId="21" borderId="31" xfId="0" applyFont="1" applyFill="1" applyBorder="1" applyAlignment="1">
      <alignment horizontal="center"/>
    </xf>
    <xf numFmtId="0" fontId="60" fillId="0" borderId="32" xfId="0" applyFont="1" applyBorder="1"/>
    <xf numFmtId="0" fontId="60" fillId="0" borderId="33" xfId="0" applyFont="1" applyBorder="1"/>
    <xf numFmtId="0" fontId="60" fillId="0" borderId="35" xfId="0" applyFont="1" applyBorder="1"/>
    <xf numFmtId="0" fontId="60" fillId="0" borderId="13" xfId="0" applyFont="1" applyBorder="1"/>
    <xf numFmtId="0" fontId="60" fillId="0" borderId="34" xfId="0" applyFont="1" applyBorder="1"/>
    <xf numFmtId="167" fontId="52" fillId="6" borderId="0" xfId="0" applyNumberFormat="1" applyFont="1" applyFill="1" applyBorder="1" applyAlignment="1">
      <alignment horizontal="center" vertical="center"/>
    </xf>
    <xf numFmtId="0" fontId="60" fillId="0" borderId="30" xfId="0" applyFont="1" applyBorder="1"/>
    <xf numFmtId="0" fontId="52" fillId="20" borderId="4" xfId="0" applyFont="1" applyFill="1" applyBorder="1" applyAlignment="1">
      <alignment horizontal="center" vertical="center"/>
    </xf>
    <xf numFmtId="14" fontId="52" fillId="20" borderId="5" xfId="0" applyNumberFormat="1" applyFont="1" applyFill="1" applyBorder="1" applyAlignment="1">
      <alignment horizontal="center" vertical="center" wrapText="1"/>
    </xf>
    <xf numFmtId="0" fontId="52" fillId="20" borderId="6" xfId="0" applyFont="1" applyFill="1" applyBorder="1" applyAlignment="1">
      <alignment horizontal="center" vertical="center"/>
    </xf>
    <xf numFmtId="0" fontId="60" fillId="0" borderId="7" xfId="0" applyFont="1" applyBorder="1"/>
    <xf numFmtId="0" fontId="52" fillId="20" borderId="17" xfId="0" applyFont="1" applyFill="1" applyBorder="1" applyAlignment="1">
      <alignment horizontal="center"/>
    </xf>
  </cellXfs>
  <cellStyles count="59">
    <cellStyle name="Hyperlink" xfId="42" builtinId="8"/>
    <cellStyle name="Normal" xfId="0" builtinId="0"/>
    <cellStyle name="Normal 10" xfId="12"/>
    <cellStyle name="Normal 11" xfId="13"/>
    <cellStyle name="Normal 12" xfId="14"/>
    <cellStyle name="Normal 13" xfId="15"/>
    <cellStyle name="Normal 14" xfId="16"/>
    <cellStyle name="Normal 15" xfId="17"/>
    <cellStyle name="Normal 16" xfId="18"/>
    <cellStyle name="Normal 17" xfId="20"/>
    <cellStyle name="Normal 18" xfId="19"/>
    <cellStyle name="Normal 19" xfId="21"/>
    <cellStyle name="Normal 2" xfId="1"/>
    <cellStyle name="Normal 2 10" xfId="2"/>
    <cellStyle name="Normal 2 10 2" xfId="4"/>
    <cellStyle name="Normal 20" xfId="22"/>
    <cellStyle name="Normal 21" xfId="24"/>
    <cellStyle name="Normal 22" xfId="23"/>
    <cellStyle name="Normal 23" xfId="25"/>
    <cellStyle name="Normal 24" xfId="26"/>
    <cellStyle name="Normal 25" xfId="27"/>
    <cellStyle name="Normal 26" xfId="28"/>
    <cellStyle name="Normal 27" xfId="29"/>
    <cellStyle name="Normal 28" xfId="30"/>
    <cellStyle name="Normal 29" xfId="31"/>
    <cellStyle name="Normal 3" xfId="5"/>
    <cellStyle name="Normal 30" xfId="32"/>
    <cellStyle name="Normal 31" xfId="33"/>
    <cellStyle name="Normal 32" xfId="34"/>
    <cellStyle name="Normal 33" xfId="35"/>
    <cellStyle name="Normal 34" xfId="36"/>
    <cellStyle name="Normal 35" xfId="37"/>
    <cellStyle name="Normal 36" xfId="38"/>
    <cellStyle name="Normal 37" xfId="39"/>
    <cellStyle name="Normal 38" xfId="40"/>
    <cellStyle name="Normal 39" xfId="41"/>
    <cellStyle name="Normal 4" xfId="6"/>
    <cellStyle name="Normal 40" xfId="43"/>
    <cellStyle name="Normal 41" xfId="44"/>
    <cellStyle name="Normal 42" xfId="45"/>
    <cellStyle name="Normal 43" xfId="46"/>
    <cellStyle name="Normal 44" xfId="47"/>
    <cellStyle name="Normal 45" xfId="48"/>
    <cellStyle name="Normal 46" xfId="49"/>
    <cellStyle name="Normal 47" xfId="51"/>
    <cellStyle name="Normal 48" xfId="52"/>
    <cellStyle name="Normal 49" xfId="50"/>
    <cellStyle name="Normal 5" xfId="7"/>
    <cellStyle name="Normal 50" xfId="53"/>
    <cellStyle name="Normal 51" xfId="55"/>
    <cellStyle name="Normal 52" xfId="56"/>
    <cellStyle name="Normal 53" xfId="57"/>
    <cellStyle name="Normal 54" xfId="58"/>
    <cellStyle name="Normal 6" xfId="8"/>
    <cellStyle name="Normal 7" xfId="9"/>
    <cellStyle name="Normal 8" xfId="10"/>
    <cellStyle name="Normal 9" xfId="11"/>
    <cellStyle name="Normal_Program" xfId="3"/>
    <cellStyle name="Percent" xfId="54" builtinId="5"/>
  </cellStyles>
  <dxfs count="30"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none"/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6500"/>
      </font>
      <fill>
        <patternFill patternType="solid">
          <fgColor rgb="FFFFEB9C"/>
          <bgColor rgb="FFFFEB9C"/>
        </patternFill>
      </fill>
      <border>
        <left/>
        <right/>
        <top/>
        <bottom/>
      </border>
    </dxf>
    <dxf>
      <font>
        <color rgb="FF9C6500"/>
      </font>
      <fill>
        <patternFill patternType="solid">
          <fgColor rgb="FFFFEB9C"/>
          <bgColor rgb="FFFFEB9C"/>
        </patternFill>
      </fill>
      <border>
        <left/>
        <right/>
        <top/>
        <bottom/>
      </border>
    </dxf>
    <dxf>
      <font>
        <color rgb="FF9C6500"/>
      </font>
      <fill>
        <patternFill patternType="solid">
          <fgColor rgb="FFFFEB9C"/>
          <bgColor rgb="FFFFEB9C"/>
        </patternFill>
      </fill>
      <border>
        <left/>
        <right/>
        <top/>
        <bottom/>
      </border>
    </dxf>
    <dxf>
      <font>
        <color rgb="FF9C6500"/>
      </font>
      <fill>
        <patternFill patternType="solid">
          <fgColor rgb="FFFFEB9C"/>
          <bgColor rgb="FFFFEB9C"/>
        </patternFill>
      </fill>
      <border>
        <left/>
        <right/>
        <top/>
        <bottom/>
      </border>
    </dxf>
    <dxf>
      <font>
        <color rgb="FF9C6500"/>
      </font>
      <fill>
        <patternFill patternType="solid">
          <fgColor rgb="FFFFEB9C"/>
          <bgColor rgb="FFFFEB9C"/>
        </patternFill>
      </fill>
      <border>
        <left/>
        <right/>
        <top/>
        <bottom/>
      </border>
    </dxf>
    <dxf>
      <font>
        <color rgb="FF9C6500"/>
      </font>
      <fill>
        <patternFill patternType="solid">
          <fgColor rgb="FFFFEB9C"/>
          <bgColor rgb="FFFFEB9C"/>
        </patternFill>
      </fill>
      <border>
        <left/>
        <right/>
        <top/>
        <bottom/>
      </border>
    </dxf>
    <dxf>
      <font>
        <color rgb="FF9C6500"/>
      </font>
      <fill>
        <patternFill patternType="solid">
          <fgColor rgb="FFFFEB9C"/>
          <bgColor rgb="FFFFEB9C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6500"/>
      </font>
      <fill>
        <patternFill patternType="solid">
          <fgColor rgb="FFFFEB9C"/>
          <bgColor rgb="FFFFEB9C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6500"/>
      </font>
      <fill>
        <patternFill patternType="solid">
          <fgColor rgb="FFFFEB9C"/>
          <bgColor rgb="FFFFEB9C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006100"/>
      </font>
      <fill>
        <patternFill patternType="solid">
          <fgColor rgb="FFC6EFCE"/>
          <bgColor rgb="FFC6EFCE"/>
        </patternFill>
      </fill>
      <border>
        <left/>
        <right/>
        <top/>
        <bottom/>
      </border>
    </dxf>
    <dxf>
      <font>
        <color rgb="FF9C6500"/>
      </font>
      <fill>
        <patternFill patternType="solid">
          <fgColor rgb="FFFFEB9C"/>
          <bgColor rgb="FFFFEB9C"/>
        </patternFill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  <dxf>
      <font>
        <color rgb="FF9C0006"/>
      </font>
      <fill>
        <patternFill patternType="none"/>
      </fill>
      <border>
        <left/>
        <right/>
        <top/>
        <bottom/>
      </border>
    </dxf>
    <dxf>
      <font>
        <color rgb="FF9C0006"/>
      </font>
      <fill>
        <patternFill patternType="solid">
          <fgColor rgb="FFFFC7CE"/>
          <bgColor rgb="FFFFC7CE"/>
        </patternFill>
      </fill>
      <border>
        <left/>
        <right/>
        <top/>
        <bottom/>
      </border>
    </dxf>
  </dxfs>
  <tableStyles count="0" defaultTableStyle="TableStyleMedium9" defaultPivotStyle="PivotStyleLight16"/>
  <colors>
    <mruColors>
      <color rgb="FFFF0000"/>
      <color rgb="FFFF5050"/>
      <color rgb="FF996633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76200</xdr:rowOff>
    </xdr:from>
    <xdr:to>
      <xdr:col>2</xdr:col>
      <xdr:colOff>76200</xdr:colOff>
      <xdr:row>1</xdr:row>
      <xdr:rowOff>190500</xdr:rowOff>
    </xdr:to>
    <xdr:pic>
      <xdr:nvPicPr>
        <xdr:cNvPr id="2" name="image00.png" descr="Mekar Jaya Group logo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028700" cy="352425"/>
        </a:xfrm>
        <a:prstGeom prst="rect">
          <a:avLst/>
        </a:prstGeom>
        <a:noFill/>
      </xdr:spPr>
    </xdr:pic>
    <xdr:clientData fLock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0</xdr:row>
      <xdr:rowOff>9525</xdr:rowOff>
    </xdr:from>
    <xdr:to>
      <xdr:col>22</xdr:col>
      <xdr:colOff>561975</xdr:colOff>
      <xdr:row>1</xdr:row>
      <xdr:rowOff>171450</xdr:rowOff>
    </xdr:to>
    <xdr:sp macro="" textlink="">
      <xdr:nvSpPr>
        <xdr:cNvPr id="3" name="Shape 3"/>
        <xdr:cNvSpPr txBox="1"/>
      </xdr:nvSpPr>
      <xdr:spPr>
        <a:xfrm>
          <a:off x="1364550" y="3584737"/>
          <a:ext cx="7962899" cy="390524"/>
        </a:xfrm>
        <a:prstGeom prst="rect">
          <a:avLst/>
        </a:prstGeom>
        <a:solidFill>
          <a:srgbClr val="D8D8D8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ctr" anchorCtr="0">
          <a:noAutofit/>
        </a:bodyPr>
        <a:lstStyle/>
        <a:p>
          <a:pPr lvl="0" indent="0" algn="ctr">
            <a:spcBef>
              <a:spcPts val="0"/>
            </a:spcBef>
            <a:buClr>
              <a:srgbClr val="000000"/>
            </a:buClr>
            <a:buSzPct val="25000"/>
            <a:buFont typeface="Calibri"/>
            <a:buNone/>
          </a:pPr>
          <a:r>
            <a:rPr lang="en-US" sz="2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LAPORAN </a:t>
          </a:r>
          <a:r>
            <a:rPr lang="id-ID" sz="2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OKTOBER</a:t>
          </a:r>
          <a:r>
            <a:rPr lang="en-US" sz="2000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 2016</a:t>
          </a:r>
        </a:p>
      </xdr:txBody>
    </xdr:sp>
    <xdr:clientData fLocksWithSheet="0"/>
  </xdr:twoCellAnchor>
  <xdr:twoCellAnchor>
    <xdr:from>
      <xdr:col>24</xdr:col>
      <xdr:colOff>0</xdr:colOff>
      <xdr:row>0</xdr:row>
      <xdr:rowOff>19050</xdr:rowOff>
    </xdr:from>
    <xdr:to>
      <xdr:col>56</xdr:col>
      <xdr:colOff>0</xdr:colOff>
      <xdr:row>1</xdr:row>
      <xdr:rowOff>190500</xdr:rowOff>
    </xdr:to>
    <xdr:sp macro="" textlink="">
      <xdr:nvSpPr>
        <xdr:cNvPr id="4" name="Shape 4"/>
        <xdr:cNvSpPr txBox="1"/>
      </xdr:nvSpPr>
      <xdr:spPr>
        <a:xfrm>
          <a:off x="840675" y="3579975"/>
          <a:ext cx="9010650" cy="400049"/>
        </a:xfrm>
        <a:prstGeom prst="rect">
          <a:avLst/>
        </a:prstGeom>
        <a:solidFill>
          <a:srgbClr val="BFBFBF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ctr" anchorCtr="0">
          <a:noAutofit/>
        </a:bodyPr>
        <a:lstStyle/>
        <a:p>
          <a:pPr lvl="0" indent="0" algn="ctr">
            <a:spcBef>
              <a:spcPts val="0"/>
            </a:spcBef>
            <a:buClr>
              <a:schemeClr val="dk1"/>
            </a:buClr>
            <a:buSzPct val="25000"/>
            <a:buFont typeface="Calibri"/>
            <a:buNone/>
          </a:pPr>
          <a:r>
            <a:rPr lang="en-US" sz="16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PEMBELIAN/BARANG MASUK </a:t>
          </a:r>
          <a:r>
            <a:rPr lang="id-ID" sz="16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OKTOBER</a:t>
          </a:r>
          <a:r>
            <a:rPr lang="id-ID" sz="1600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</a:t>
          </a:r>
          <a:r>
            <a:rPr lang="en-US" sz="16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2016</a:t>
          </a:r>
        </a:p>
      </xdr:txBody>
    </xdr:sp>
    <xdr:clientData fLocksWithSheet="0"/>
  </xdr:twoCellAnchor>
  <xdr:twoCellAnchor>
    <xdr:from>
      <xdr:col>57</xdr:col>
      <xdr:colOff>0</xdr:colOff>
      <xdr:row>0</xdr:row>
      <xdr:rowOff>38100</xdr:rowOff>
    </xdr:from>
    <xdr:to>
      <xdr:col>99</xdr:col>
      <xdr:colOff>0</xdr:colOff>
      <xdr:row>1</xdr:row>
      <xdr:rowOff>190500</xdr:rowOff>
    </xdr:to>
    <xdr:sp macro="" textlink="">
      <xdr:nvSpPr>
        <xdr:cNvPr id="5" name="Shape 5"/>
        <xdr:cNvSpPr txBox="1"/>
      </xdr:nvSpPr>
      <xdr:spPr>
        <a:xfrm>
          <a:off x="1059750" y="3584737"/>
          <a:ext cx="8572500" cy="390524"/>
        </a:xfrm>
        <a:prstGeom prst="rect">
          <a:avLst/>
        </a:prstGeom>
        <a:solidFill>
          <a:srgbClr val="BFBFBF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 lvl="0" indent="0" algn="ctr">
            <a:spcBef>
              <a:spcPts val="0"/>
            </a:spcBef>
            <a:spcAft>
              <a:spcPts val="0"/>
            </a:spcAft>
            <a:buClr>
              <a:schemeClr val="dk1"/>
            </a:buClr>
            <a:buSzPct val="25000"/>
            <a:buFont typeface="Calibri"/>
            <a:buNone/>
          </a:pPr>
          <a:r>
            <a:rPr lang="en-US" sz="16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PENJUALAN/BARANG KELUAR</a:t>
          </a:r>
          <a:r>
            <a:rPr lang="id-ID" sz="1600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OKTOBE</a:t>
          </a:r>
          <a:r>
            <a:rPr lang="id-ID" sz="16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R</a:t>
          </a:r>
          <a:r>
            <a:rPr lang="en-US" sz="16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2016</a:t>
          </a:r>
        </a:p>
        <a:p>
          <a:pPr lvl="0" indent="0">
            <a:spcBef>
              <a:spcPts val="0"/>
            </a:spcBef>
            <a:buFont typeface="Arial"/>
            <a:buNone/>
          </a:pPr>
          <a:endParaRPr sz="1100"/>
        </a:p>
      </xdr:txBody>
    </xdr:sp>
    <xdr:clientData fLocksWithSheet="0"/>
  </xdr:twoCellAnchor>
  <xdr:twoCellAnchor>
    <xdr:from>
      <xdr:col>8</xdr:col>
      <xdr:colOff>361950</xdr:colOff>
      <xdr:row>7</xdr:row>
      <xdr:rowOff>57150</xdr:rowOff>
    </xdr:from>
    <xdr:to>
      <xdr:col>14</xdr:col>
      <xdr:colOff>523875</xdr:colOff>
      <xdr:row>9</xdr:row>
      <xdr:rowOff>57150</xdr:rowOff>
    </xdr:to>
    <xdr:sp macro="" textlink="">
      <xdr:nvSpPr>
        <xdr:cNvPr id="6" name="Shape 6"/>
        <xdr:cNvSpPr/>
      </xdr:nvSpPr>
      <xdr:spPr>
        <a:xfrm>
          <a:off x="3650550" y="3594262"/>
          <a:ext cx="3390900" cy="371474"/>
        </a:xfrm>
        <a:prstGeom prst="rect">
          <a:avLst/>
        </a:prstGeom>
        <a:noFill/>
        <a:ln>
          <a:noFill/>
        </a:ln>
      </xdr:spPr>
      <xdr:txBody>
        <a:bodyPr lIns="91425" tIns="45700" rIns="91425" bIns="45700" anchor="ctr" anchorCtr="0">
          <a:noAutofit/>
        </a:bodyPr>
        <a:lstStyle/>
        <a:p>
          <a:pPr lvl="0" indent="0" algn="ctr">
            <a:spcBef>
              <a:spcPts val="0"/>
            </a:spcBef>
            <a:buClr>
              <a:srgbClr val="FCFCFD"/>
            </a:buClr>
            <a:buSzPct val="25000"/>
            <a:buFont typeface="Arial"/>
            <a:buNone/>
          </a:pPr>
          <a:r>
            <a:rPr lang="en-US" sz="5400" b="1" cap="none">
              <a:solidFill>
                <a:srgbClr val="FCFCFD"/>
              </a:solidFill>
            </a:rPr>
            <a:t>LAPORAN</a:t>
          </a:r>
        </a:p>
      </xdr:txBody>
    </xdr:sp>
    <xdr:clientData fLocksWithSheet="0"/>
  </xdr:twoCellAnchor>
  <xdr:twoCellAnchor>
    <xdr:from>
      <xdr:col>8</xdr:col>
      <xdr:colOff>361950</xdr:colOff>
      <xdr:row>7</xdr:row>
      <xdr:rowOff>57150</xdr:rowOff>
    </xdr:from>
    <xdr:to>
      <xdr:col>14</xdr:col>
      <xdr:colOff>523875</xdr:colOff>
      <xdr:row>9</xdr:row>
      <xdr:rowOff>57150</xdr:rowOff>
    </xdr:to>
    <xdr:sp macro="" textlink="">
      <xdr:nvSpPr>
        <xdr:cNvPr id="7" name="Shape 7"/>
        <xdr:cNvSpPr/>
      </xdr:nvSpPr>
      <xdr:spPr>
        <a:xfrm>
          <a:off x="3650550" y="3594262"/>
          <a:ext cx="3390900" cy="371474"/>
        </a:xfrm>
        <a:prstGeom prst="rect">
          <a:avLst/>
        </a:prstGeom>
        <a:noFill/>
        <a:ln>
          <a:noFill/>
        </a:ln>
      </xdr:spPr>
      <xdr:txBody>
        <a:bodyPr lIns="91425" tIns="45700" rIns="91425" bIns="45700" anchor="ctr" anchorCtr="0">
          <a:noAutofit/>
        </a:bodyPr>
        <a:lstStyle/>
        <a:p>
          <a:pPr lvl="0" indent="0" algn="ctr">
            <a:spcBef>
              <a:spcPts val="0"/>
            </a:spcBef>
            <a:buClr>
              <a:srgbClr val="FCFCFD"/>
            </a:buClr>
            <a:buSzPct val="25000"/>
            <a:buFont typeface="Arial"/>
            <a:buNone/>
          </a:pPr>
          <a:r>
            <a:rPr lang="en-US" sz="5400" b="1" cap="none">
              <a:solidFill>
                <a:srgbClr val="FCFCFD"/>
              </a:solidFill>
            </a:rPr>
            <a:t>LAPORAN</a:t>
          </a:r>
        </a:p>
      </xdr:txBody>
    </xdr:sp>
    <xdr:clientData fLocksWithSheet="0"/>
  </xdr:twoCellAnchor>
  <xdr:twoCellAnchor>
    <xdr:from>
      <xdr:col>8</xdr:col>
      <xdr:colOff>361950</xdr:colOff>
      <xdr:row>7</xdr:row>
      <xdr:rowOff>57150</xdr:rowOff>
    </xdr:from>
    <xdr:to>
      <xdr:col>14</xdr:col>
      <xdr:colOff>523875</xdr:colOff>
      <xdr:row>9</xdr:row>
      <xdr:rowOff>57150</xdr:rowOff>
    </xdr:to>
    <xdr:sp macro="" textlink="">
      <xdr:nvSpPr>
        <xdr:cNvPr id="8" name="Shape 8"/>
        <xdr:cNvSpPr/>
      </xdr:nvSpPr>
      <xdr:spPr>
        <a:xfrm>
          <a:off x="3650550" y="3594262"/>
          <a:ext cx="3390900" cy="371474"/>
        </a:xfrm>
        <a:prstGeom prst="rect">
          <a:avLst/>
        </a:prstGeom>
        <a:noFill/>
        <a:ln>
          <a:noFill/>
        </a:ln>
      </xdr:spPr>
      <xdr:txBody>
        <a:bodyPr lIns="91425" tIns="45700" rIns="91425" bIns="45700" anchor="ctr" anchorCtr="0">
          <a:noAutofit/>
        </a:bodyPr>
        <a:lstStyle/>
        <a:p>
          <a:pPr lvl="0" indent="0" algn="ctr">
            <a:spcBef>
              <a:spcPts val="0"/>
            </a:spcBef>
            <a:buClr>
              <a:srgbClr val="FCFCFD"/>
            </a:buClr>
            <a:buSzPct val="25000"/>
            <a:buFont typeface="Arial"/>
            <a:buNone/>
          </a:pPr>
          <a:r>
            <a:rPr lang="en-US" sz="5400" b="1" cap="none">
              <a:solidFill>
                <a:srgbClr val="FCFCFD"/>
              </a:solidFill>
            </a:rPr>
            <a:t>LAPORAN</a:t>
          </a:r>
        </a:p>
      </xdr:txBody>
    </xdr:sp>
    <xdr:clientData fLocksWithSheet="0"/>
  </xdr:twoCellAnchor>
  <xdr:twoCellAnchor>
    <xdr:from>
      <xdr:col>8</xdr:col>
      <xdr:colOff>361950</xdr:colOff>
      <xdr:row>7</xdr:row>
      <xdr:rowOff>57150</xdr:rowOff>
    </xdr:from>
    <xdr:to>
      <xdr:col>14</xdr:col>
      <xdr:colOff>523875</xdr:colOff>
      <xdr:row>9</xdr:row>
      <xdr:rowOff>57150</xdr:rowOff>
    </xdr:to>
    <xdr:sp macro="" textlink="">
      <xdr:nvSpPr>
        <xdr:cNvPr id="9" name="Shape 9"/>
        <xdr:cNvSpPr/>
      </xdr:nvSpPr>
      <xdr:spPr>
        <a:xfrm>
          <a:off x="3650550" y="3594262"/>
          <a:ext cx="3390900" cy="371474"/>
        </a:xfrm>
        <a:prstGeom prst="rect">
          <a:avLst/>
        </a:prstGeom>
        <a:noFill/>
        <a:ln>
          <a:noFill/>
        </a:ln>
      </xdr:spPr>
      <xdr:txBody>
        <a:bodyPr lIns="91425" tIns="45700" rIns="91425" bIns="45700" anchor="ctr" anchorCtr="0">
          <a:noAutofit/>
        </a:bodyPr>
        <a:lstStyle/>
        <a:p>
          <a:pPr lvl="0" indent="0" algn="ctr">
            <a:spcBef>
              <a:spcPts val="0"/>
            </a:spcBef>
            <a:buClr>
              <a:srgbClr val="FCFCFD"/>
            </a:buClr>
            <a:buSzPct val="25000"/>
            <a:buFont typeface="Arial"/>
            <a:buNone/>
          </a:pPr>
          <a:r>
            <a:rPr lang="en-US" sz="5400" b="1" cap="none">
              <a:solidFill>
                <a:srgbClr val="FCFCFD"/>
              </a:solidFill>
            </a:rPr>
            <a:t>LAPORAN</a:t>
          </a:r>
        </a:p>
      </xdr:txBody>
    </xdr:sp>
    <xdr:clientData fLocksWithSheet="0"/>
  </xdr:twoCellAnchor>
  <xdr:twoCellAnchor>
    <xdr:from>
      <xdr:col>8</xdr:col>
      <xdr:colOff>361950</xdr:colOff>
      <xdr:row>7</xdr:row>
      <xdr:rowOff>57150</xdr:rowOff>
    </xdr:from>
    <xdr:to>
      <xdr:col>14</xdr:col>
      <xdr:colOff>523875</xdr:colOff>
      <xdr:row>9</xdr:row>
      <xdr:rowOff>57150</xdr:rowOff>
    </xdr:to>
    <xdr:sp macro="" textlink="">
      <xdr:nvSpPr>
        <xdr:cNvPr id="10" name="Shape 10"/>
        <xdr:cNvSpPr/>
      </xdr:nvSpPr>
      <xdr:spPr>
        <a:xfrm>
          <a:off x="3650550" y="3594262"/>
          <a:ext cx="3390900" cy="371474"/>
        </a:xfrm>
        <a:prstGeom prst="rect">
          <a:avLst/>
        </a:prstGeom>
        <a:noFill/>
        <a:ln>
          <a:noFill/>
        </a:ln>
      </xdr:spPr>
      <xdr:txBody>
        <a:bodyPr lIns="91425" tIns="45700" rIns="91425" bIns="45700" anchor="ctr" anchorCtr="0">
          <a:noAutofit/>
        </a:bodyPr>
        <a:lstStyle/>
        <a:p>
          <a:pPr lvl="0" indent="0" algn="ctr">
            <a:spcBef>
              <a:spcPts val="0"/>
            </a:spcBef>
            <a:buClr>
              <a:srgbClr val="FCFCFD"/>
            </a:buClr>
            <a:buSzPct val="25000"/>
            <a:buFont typeface="Arial"/>
            <a:buNone/>
          </a:pPr>
          <a:r>
            <a:rPr lang="en-US" sz="5400" b="1" cap="none">
              <a:solidFill>
                <a:srgbClr val="FCFCFD"/>
              </a:solidFill>
            </a:rPr>
            <a:t>LAPORAN</a:t>
          </a:r>
        </a:p>
      </xdr:txBody>
    </xdr:sp>
    <xdr:clientData fLocksWithSheet="0"/>
  </xdr:twoCellAnchor>
  <xdr:twoCellAnchor>
    <xdr:from>
      <xdr:col>8</xdr:col>
      <xdr:colOff>361950</xdr:colOff>
      <xdr:row>7</xdr:row>
      <xdr:rowOff>57150</xdr:rowOff>
    </xdr:from>
    <xdr:to>
      <xdr:col>14</xdr:col>
      <xdr:colOff>523875</xdr:colOff>
      <xdr:row>9</xdr:row>
      <xdr:rowOff>57150</xdr:rowOff>
    </xdr:to>
    <xdr:sp macro="" textlink="">
      <xdr:nvSpPr>
        <xdr:cNvPr id="11" name="Shape 11"/>
        <xdr:cNvSpPr/>
      </xdr:nvSpPr>
      <xdr:spPr>
        <a:xfrm>
          <a:off x="3650550" y="3594262"/>
          <a:ext cx="3390900" cy="371474"/>
        </a:xfrm>
        <a:prstGeom prst="rect">
          <a:avLst/>
        </a:prstGeom>
        <a:noFill/>
        <a:ln>
          <a:noFill/>
        </a:ln>
      </xdr:spPr>
      <xdr:txBody>
        <a:bodyPr lIns="91425" tIns="45700" rIns="91425" bIns="45700" anchor="ctr" anchorCtr="0">
          <a:noAutofit/>
        </a:bodyPr>
        <a:lstStyle/>
        <a:p>
          <a:pPr lvl="0" indent="0" algn="ctr">
            <a:spcBef>
              <a:spcPts val="0"/>
            </a:spcBef>
            <a:buClr>
              <a:srgbClr val="FCFCFD"/>
            </a:buClr>
            <a:buSzPct val="25000"/>
            <a:buFont typeface="Arial"/>
            <a:buNone/>
          </a:pPr>
          <a:r>
            <a:rPr lang="en-US" sz="5400" b="1" cap="none">
              <a:solidFill>
                <a:srgbClr val="FCFCFD"/>
              </a:solidFill>
            </a:rPr>
            <a:t>LAPORAN</a:t>
          </a:r>
        </a:p>
      </xdr:txBody>
    </xdr:sp>
    <xdr:clientData fLocksWithSheet="0"/>
  </xdr:twoCellAnchor>
  <xdr:twoCellAnchor>
    <xdr:from>
      <xdr:col>8</xdr:col>
      <xdr:colOff>361950</xdr:colOff>
      <xdr:row>7</xdr:row>
      <xdr:rowOff>57150</xdr:rowOff>
    </xdr:from>
    <xdr:to>
      <xdr:col>14</xdr:col>
      <xdr:colOff>523875</xdr:colOff>
      <xdr:row>9</xdr:row>
      <xdr:rowOff>57150</xdr:rowOff>
    </xdr:to>
    <xdr:sp macro="" textlink="">
      <xdr:nvSpPr>
        <xdr:cNvPr id="12" name="Shape 12"/>
        <xdr:cNvSpPr/>
      </xdr:nvSpPr>
      <xdr:spPr>
        <a:xfrm>
          <a:off x="3650550" y="3594262"/>
          <a:ext cx="3390900" cy="371474"/>
        </a:xfrm>
        <a:prstGeom prst="rect">
          <a:avLst/>
        </a:prstGeom>
        <a:noFill/>
        <a:ln>
          <a:noFill/>
        </a:ln>
      </xdr:spPr>
      <xdr:txBody>
        <a:bodyPr lIns="91425" tIns="45700" rIns="91425" bIns="45700" anchor="ctr" anchorCtr="0">
          <a:noAutofit/>
        </a:bodyPr>
        <a:lstStyle/>
        <a:p>
          <a:pPr lvl="0" indent="0" algn="ctr">
            <a:spcBef>
              <a:spcPts val="0"/>
            </a:spcBef>
            <a:buClr>
              <a:srgbClr val="FCFCFD"/>
            </a:buClr>
            <a:buSzPct val="25000"/>
            <a:buFont typeface="Arial"/>
            <a:buNone/>
          </a:pPr>
          <a:r>
            <a:rPr lang="en-US" sz="5400" b="1" cap="none">
              <a:solidFill>
                <a:srgbClr val="FCFCFD"/>
              </a:solidFill>
            </a:rPr>
            <a:t>LAPORAN</a:t>
          </a:r>
        </a:p>
      </xdr:txBody>
    </xdr:sp>
    <xdr:clientData fLocksWithSheet="0"/>
  </xdr:twoCellAnchor>
  <xdr:twoCellAnchor>
    <xdr:from>
      <xdr:col>8</xdr:col>
      <xdr:colOff>361950</xdr:colOff>
      <xdr:row>7</xdr:row>
      <xdr:rowOff>57150</xdr:rowOff>
    </xdr:from>
    <xdr:to>
      <xdr:col>14</xdr:col>
      <xdr:colOff>523875</xdr:colOff>
      <xdr:row>9</xdr:row>
      <xdr:rowOff>57150</xdr:rowOff>
    </xdr:to>
    <xdr:sp macro="" textlink="">
      <xdr:nvSpPr>
        <xdr:cNvPr id="13" name="Shape 13"/>
        <xdr:cNvSpPr/>
      </xdr:nvSpPr>
      <xdr:spPr>
        <a:xfrm>
          <a:off x="3650550" y="3594262"/>
          <a:ext cx="3390900" cy="371474"/>
        </a:xfrm>
        <a:prstGeom prst="rect">
          <a:avLst/>
        </a:prstGeom>
        <a:noFill/>
        <a:ln>
          <a:noFill/>
        </a:ln>
      </xdr:spPr>
      <xdr:txBody>
        <a:bodyPr lIns="91425" tIns="45700" rIns="91425" bIns="45700" anchor="ctr" anchorCtr="0">
          <a:noAutofit/>
        </a:bodyPr>
        <a:lstStyle/>
        <a:p>
          <a:pPr lvl="0" indent="0" algn="ctr">
            <a:spcBef>
              <a:spcPts val="0"/>
            </a:spcBef>
            <a:buClr>
              <a:srgbClr val="FCFCFD"/>
            </a:buClr>
            <a:buSzPct val="25000"/>
            <a:buFont typeface="Arial"/>
            <a:buNone/>
          </a:pPr>
          <a:r>
            <a:rPr lang="en-US" sz="5400" b="1" cap="none">
              <a:solidFill>
                <a:srgbClr val="FCFCFD"/>
              </a:solidFill>
            </a:rPr>
            <a:t>LAPORAN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2</xdr:col>
      <xdr:colOff>0</xdr:colOff>
      <xdr:row>1</xdr:row>
      <xdr:rowOff>276225</xdr:rowOff>
    </xdr:to>
    <xdr:pic>
      <xdr:nvPicPr>
        <xdr:cNvPr id="14" name="image00.png" descr="Mekar Jaya Group logo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238250" cy="514350"/>
        </a:xfrm>
        <a:prstGeom prst="rect">
          <a:avLst/>
        </a:prstGeom>
        <a:noFill/>
      </xdr:spPr>
    </xdr:pic>
    <xdr:clientData fLocksWithSheet="0"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gudangmekarjaya.blogspot.com/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gudangmekarjaya.blogspot.com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gudangmekarjaya.blogspot.com/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Z1493"/>
  <sheetViews>
    <sheetView workbookViewId="0">
      <pane xSplit="7" ySplit="4" topLeftCell="H1475" activePane="bottomRight" state="frozen"/>
      <selection pane="topRight" activeCell="H1" sqref="H1"/>
      <selection pane="bottomLeft" activeCell="A5" sqref="A5"/>
      <selection pane="bottomRight" activeCell="G6" sqref="G6:G1492"/>
    </sheetView>
  </sheetViews>
  <sheetFormatPr defaultColWidth="15.140625" defaultRowHeight="15" customHeight="1"/>
  <cols>
    <col min="1" max="1" width="5.28515625" customWidth="1"/>
    <col min="2" max="2" width="10.28515625" customWidth="1"/>
    <col min="3" max="3" width="66.140625" customWidth="1"/>
    <col min="4" max="4" width="9.5703125" customWidth="1"/>
    <col min="5" max="5" width="12.85546875" customWidth="1"/>
    <col min="6" max="6" width="5.7109375" customWidth="1"/>
    <col min="7" max="7" width="9.42578125" customWidth="1"/>
    <col min="8" max="8" width="6.140625" customWidth="1"/>
    <col min="9" max="17" width="5.7109375" customWidth="1"/>
    <col min="18" max="26" width="13.28515625" customWidth="1"/>
  </cols>
  <sheetData>
    <row r="1" spans="1:26" ht="18.75" customHeight="1">
      <c r="A1" s="1"/>
      <c r="B1" s="2"/>
      <c r="C1" s="3"/>
      <c r="D1" s="4"/>
      <c r="E1" s="5" t="s">
        <v>0</v>
      </c>
      <c r="F1" s="8" t="b">
        <f>'LAPORAN OKTOBER 2016'!F1</f>
        <v>1</v>
      </c>
      <c r="G1" s="10">
        <f>'LAPORAN OKTOBER 2016'!G1</f>
        <v>818</v>
      </c>
      <c r="H1" s="11"/>
      <c r="I1" s="12"/>
      <c r="J1" s="12"/>
      <c r="K1" s="12"/>
      <c r="L1" s="12"/>
      <c r="M1" s="12"/>
      <c r="N1" s="12"/>
      <c r="O1" s="12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</row>
    <row r="2" spans="1:26" ht="23.25" customHeight="1">
      <c r="A2" s="1"/>
      <c r="B2" s="14"/>
      <c r="C2" s="16" t="str">
        <f>HYPERLINK("http://gudangmekarjaya.blogspot.com/","gudangmekarjaya.blogspot.com")</f>
        <v>gudangmekarjaya.blogspot.com</v>
      </c>
      <c r="D2" s="17"/>
      <c r="E2" s="18" t="s">
        <v>1</v>
      </c>
      <c r="F2" s="19" t="b">
        <f>'LAPORAN OKTOBER 2016'!F2</f>
        <v>1</v>
      </c>
      <c r="G2" s="21">
        <f>'LAPORAN OKTOBER 2016'!G2</f>
        <v>3800</v>
      </c>
      <c r="H2" s="11"/>
      <c r="I2" s="12"/>
      <c r="J2" s="12"/>
      <c r="K2" s="12"/>
      <c r="L2" s="12"/>
      <c r="M2" s="12"/>
      <c r="N2" s="12"/>
      <c r="O2" s="12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</row>
    <row r="3" spans="1:26" ht="23.25" customHeight="1">
      <c r="A3" s="971" t="s">
        <v>2</v>
      </c>
      <c r="B3" s="973" t="s">
        <v>3</v>
      </c>
      <c r="C3" s="974" t="s">
        <v>4</v>
      </c>
      <c r="D3" s="976" t="s">
        <v>5</v>
      </c>
      <c r="E3" s="969" t="s">
        <v>6</v>
      </c>
      <c r="F3" s="969" t="s">
        <v>7</v>
      </c>
      <c r="G3" s="26" t="s">
        <v>8</v>
      </c>
      <c r="H3" s="11"/>
      <c r="I3" s="11"/>
      <c r="J3" s="11"/>
      <c r="K3" s="11"/>
      <c r="L3" s="11"/>
      <c r="M3" s="12"/>
      <c r="N3" s="12"/>
      <c r="O3" s="12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</row>
    <row r="4" spans="1:26">
      <c r="A4" s="972"/>
      <c r="B4" s="970"/>
      <c r="C4" s="975"/>
      <c r="D4" s="977"/>
      <c r="E4" s="970"/>
      <c r="F4" s="970"/>
      <c r="G4" s="29" t="s">
        <v>9</v>
      </c>
      <c r="H4" s="11"/>
      <c r="I4" s="11"/>
      <c r="J4" s="11"/>
      <c r="K4" s="11"/>
      <c r="L4" s="11"/>
      <c r="M4" s="12"/>
      <c r="N4" s="12"/>
      <c r="O4" s="12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</row>
    <row r="5" spans="1:26" ht="14.25" customHeight="1">
      <c r="A5" s="31"/>
      <c r="B5" s="33"/>
      <c r="C5" s="34">
        <f>'LAPORAN OKTOBER 2016'!C5</f>
        <v>0</v>
      </c>
      <c r="D5" s="36"/>
      <c r="E5" s="40"/>
      <c r="F5" s="41"/>
      <c r="G5" s="42"/>
      <c r="H5" s="11"/>
      <c r="I5" s="11"/>
      <c r="J5" s="11"/>
      <c r="K5" s="11"/>
      <c r="L5" s="11"/>
      <c r="M5" s="12"/>
      <c r="N5" s="12"/>
      <c r="O5" s="12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</row>
    <row r="6" spans="1:26" ht="15" customHeight="1">
      <c r="A6" s="550">
        <v>1</v>
      </c>
      <c r="B6" s="551" t="s">
        <v>11</v>
      </c>
      <c r="C6" s="552" t="s">
        <v>12</v>
      </c>
      <c r="D6" s="553" t="s">
        <v>13</v>
      </c>
      <c r="E6" s="554" t="s">
        <v>14</v>
      </c>
      <c r="F6" s="44" t="s">
        <v>15</v>
      </c>
      <c r="G6" s="45">
        <f>'LAPORAN OKTOBER 2016'!G6</f>
        <v>5</v>
      </c>
      <c r="H6" s="46"/>
      <c r="I6" s="35"/>
      <c r="J6" s="35"/>
      <c r="K6" s="35"/>
      <c r="L6" s="35"/>
      <c r="M6" s="35"/>
      <c r="N6" s="12"/>
      <c r="O6" s="12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 spans="1:26" ht="15" customHeight="1">
      <c r="A7" s="550">
        <v>2</v>
      </c>
      <c r="B7" s="551" t="s">
        <v>16</v>
      </c>
      <c r="C7" s="552" t="s">
        <v>17</v>
      </c>
      <c r="D7" s="553" t="s">
        <v>13</v>
      </c>
      <c r="E7" s="554" t="s">
        <v>18</v>
      </c>
      <c r="F7" s="44" t="s">
        <v>15</v>
      </c>
      <c r="G7" s="45">
        <f>'LAPORAN OKTOBER 2016'!G7</f>
        <v>0</v>
      </c>
      <c r="H7" s="46"/>
      <c r="I7" s="35"/>
      <c r="J7" s="35"/>
      <c r="K7" s="35"/>
      <c r="L7" s="35"/>
      <c r="M7" s="35"/>
      <c r="N7" s="12"/>
      <c r="O7" s="12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</row>
    <row r="8" spans="1:26" ht="15" customHeight="1">
      <c r="A8" s="550">
        <v>3</v>
      </c>
      <c r="B8" s="551" t="s">
        <v>19</v>
      </c>
      <c r="C8" s="552" t="s">
        <v>13030</v>
      </c>
      <c r="D8" s="553" t="s">
        <v>20</v>
      </c>
      <c r="E8" s="554" t="s">
        <v>21</v>
      </c>
      <c r="F8" s="44" t="s">
        <v>15</v>
      </c>
      <c r="G8" s="45">
        <f>'LAPORAN OKTOBER 2016'!G8</f>
        <v>4</v>
      </c>
      <c r="H8" s="46"/>
      <c r="I8" s="35"/>
      <c r="J8" s="35"/>
      <c r="K8" s="35"/>
      <c r="L8" s="35"/>
      <c r="M8" s="35"/>
      <c r="N8" s="12"/>
      <c r="O8" s="12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</row>
    <row r="9" spans="1:26" ht="15" customHeight="1">
      <c r="A9" s="550">
        <v>4</v>
      </c>
      <c r="B9" s="551" t="s">
        <v>23</v>
      </c>
      <c r="C9" s="552" t="s">
        <v>24</v>
      </c>
      <c r="D9" s="553" t="s">
        <v>20</v>
      </c>
      <c r="E9" s="554" t="s">
        <v>25</v>
      </c>
      <c r="F9" s="44" t="s">
        <v>15</v>
      </c>
      <c r="G9" s="45">
        <f>'LAPORAN OKTOBER 2016'!G9</f>
        <v>0</v>
      </c>
      <c r="H9" s="46"/>
      <c r="I9" s="35"/>
      <c r="J9" s="35"/>
      <c r="K9" s="35"/>
      <c r="L9" s="35"/>
      <c r="M9" s="35"/>
      <c r="N9" s="12"/>
      <c r="O9" s="12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spans="1:26" ht="15" customHeight="1">
      <c r="A10" s="550">
        <v>5</v>
      </c>
      <c r="B10" s="551" t="s">
        <v>26</v>
      </c>
      <c r="C10" s="552" t="s">
        <v>27</v>
      </c>
      <c r="D10" s="553" t="s">
        <v>28</v>
      </c>
      <c r="E10" s="554" t="s">
        <v>29</v>
      </c>
      <c r="F10" s="44" t="s">
        <v>15</v>
      </c>
      <c r="G10" s="45">
        <f>'LAPORAN OKTOBER 2016'!G10</f>
        <v>3</v>
      </c>
      <c r="H10" s="46"/>
      <c r="I10" s="35"/>
      <c r="J10" s="35"/>
      <c r="K10" s="35"/>
      <c r="L10" s="35"/>
      <c r="M10" s="35"/>
      <c r="N10" s="12"/>
      <c r="O10" s="12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</row>
    <row r="11" spans="1:26" ht="15" customHeight="1">
      <c r="A11" s="550">
        <v>6</v>
      </c>
      <c r="B11" s="551" t="s">
        <v>30</v>
      </c>
      <c r="C11" s="552" t="s">
        <v>31</v>
      </c>
      <c r="D11" s="553" t="s">
        <v>32</v>
      </c>
      <c r="E11" s="554" t="s">
        <v>33</v>
      </c>
      <c r="F11" s="44" t="s">
        <v>15</v>
      </c>
      <c r="G11" s="45">
        <f>'LAPORAN OKTOBER 2016'!G11</f>
        <v>1</v>
      </c>
      <c r="H11" s="46"/>
      <c r="I11" s="35"/>
      <c r="J11" s="35"/>
      <c r="K11" s="35"/>
      <c r="L11" s="35"/>
      <c r="M11" s="35"/>
      <c r="N11" s="12"/>
      <c r="O11" s="12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</row>
    <row r="12" spans="1:26" ht="15" customHeight="1">
      <c r="A12" s="550">
        <v>7</v>
      </c>
      <c r="B12" s="551" t="s">
        <v>34</v>
      </c>
      <c r="C12" s="552" t="s">
        <v>35</v>
      </c>
      <c r="D12" s="553" t="s">
        <v>36</v>
      </c>
      <c r="E12" s="554" t="s">
        <v>37</v>
      </c>
      <c r="F12" s="44" t="s">
        <v>15</v>
      </c>
      <c r="G12" s="45">
        <f>'LAPORAN OKTOBER 2016'!G12</f>
        <v>0</v>
      </c>
      <c r="H12" s="46"/>
      <c r="I12" s="35"/>
      <c r="J12" s="35"/>
      <c r="K12" s="35"/>
      <c r="L12" s="35"/>
      <c r="M12" s="35"/>
      <c r="N12" s="12"/>
      <c r="O12" s="12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</row>
    <row r="13" spans="1:26" ht="15" customHeight="1">
      <c r="A13" s="550">
        <v>8</v>
      </c>
      <c r="B13" s="555"/>
      <c r="C13" s="552" t="s">
        <v>39</v>
      </c>
      <c r="D13" s="553" t="s">
        <v>20</v>
      </c>
      <c r="E13" s="554" t="s">
        <v>40</v>
      </c>
      <c r="F13" s="44" t="s">
        <v>15</v>
      </c>
      <c r="G13" s="45">
        <f>'LAPORAN OKTOBER 2016'!G13</f>
        <v>4</v>
      </c>
      <c r="H13" s="46"/>
      <c r="I13" s="35"/>
      <c r="J13" s="35"/>
      <c r="K13" s="35"/>
      <c r="L13" s="35"/>
      <c r="M13" s="35"/>
      <c r="N13" s="12"/>
      <c r="O13" s="12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</row>
    <row r="14" spans="1:26" ht="15" customHeight="1">
      <c r="A14" s="550">
        <v>9</v>
      </c>
      <c r="B14" s="551" t="s">
        <v>41</v>
      </c>
      <c r="C14" s="552" t="s">
        <v>42</v>
      </c>
      <c r="D14" s="553" t="s">
        <v>13</v>
      </c>
      <c r="E14" s="554" t="s">
        <v>44</v>
      </c>
      <c r="F14" s="44" t="s">
        <v>15</v>
      </c>
      <c r="G14" s="45">
        <f>'LAPORAN OKTOBER 2016'!G14</f>
        <v>11</v>
      </c>
      <c r="H14" s="46"/>
      <c r="I14" s="35"/>
      <c r="J14" s="35"/>
      <c r="K14" s="35"/>
      <c r="L14" s="35"/>
      <c r="M14" s="35"/>
      <c r="N14" s="12"/>
      <c r="O14" s="12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</row>
    <row r="15" spans="1:26" ht="15" customHeight="1">
      <c r="A15" s="550">
        <v>10</v>
      </c>
      <c r="B15" s="551" t="s">
        <v>46</v>
      </c>
      <c r="C15" s="552" t="s">
        <v>47</v>
      </c>
      <c r="D15" s="553" t="s">
        <v>13</v>
      </c>
      <c r="E15" s="554" t="s">
        <v>48</v>
      </c>
      <c r="F15" s="44" t="s">
        <v>15</v>
      </c>
      <c r="G15" s="45">
        <f>'LAPORAN OKTOBER 2016'!G15</f>
        <v>9</v>
      </c>
      <c r="H15" s="46"/>
      <c r="I15" s="35"/>
      <c r="J15" s="35"/>
      <c r="K15" s="35"/>
      <c r="L15" s="35"/>
      <c r="M15" s="35"/>
      <c r="N15" s="12"/>
      <c r="O15" s="12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</row>
    <row r="16" spans="1:26" ht="15" customHeight="1">
      <c r="A16" s="550">
        <v>11</v>
      </c>
      <c r="B16" s="551" t="s">
        <v>49</v>
      </c>
      <c r="C16" s="552" t="s">
        <v>50</v>
      </c>
      <c r="D16" s="553" t="s">
        <v>13</v>
      </c>
      <c r="E16" s="554" t="s">
        <v>51</v>
      </c>
      <c r="F16" s="44" t="s">
        <v>15</v>
      </c>
      <c r="G16" s="45">
        <f>'LAPORAN OKTOBER 2016'!G16</f>
        <v>3</v>
      </c>
      <c r="H16" s="46"/>
      <c r="I16" s="35"/>
      <c r="J16" s="35"/>
      <c r="K16" s="35"/>
      <c r="L16" s="35"/>
      <c r="M16" s="35"/>
      <c r="N16" s="12"/>
      <c r="O16" s="12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</row>
    <row r="17" spans="1:26" ht="15" customHeight="1">
      <c r="A17" s="550">
        <v>12</v>
      </c>
      <c r="B17" s="551" t="s">
        <v>52</v>
      </c>
      <c r="C17" s="552" t="s">
        <v>53</v>
      </c>
      <c r="D17" s="553" t="s">
        <v>13</v>
      </c>
      <c r="E17" s="554" t="s">
        <v>54</v>
      </c>
      <c r="F17" s="44" t="s">
        <v>15</v>
      </c>
      <c r="G17" s="45">
        <f>'LAPORAN OKTOBER 2016'!G17</f>
        <v>8</v>
      </c>
      <c r="H17" s="46"/>
      <c r="I17" s="35"/>
      <c r="J17" s="35"/>
      <c r="K17" s="35"/>
      <c r="L17" s="35"/>
      <c r="M17" s="35"/>
      <c r="N17" s="12"/>
      <c r="O17" s="12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</row>
    <row r="18" spans="1:26" ht="15" customHeight="1">
      <c r="A18" s="550">
        <v>13</v>
      </c>
      <c r="B18" s="551" t="s">
        <v>55</v>
      </c>
      <c r="C18" s="552" t="s">
        <v>56</v>
      </c>
      <c r="D18" s="553" t="s">
        <v>57</v>
      </c>
      <c r="E18" s="554"/>
      <c r="F18" s="44" t="s">
        <v>15</v>
      </c>
      <c r="G18" s="45">
        <f>'LAPORAN OKTOBER 2016'!G18</f>
        <v>0</v>
      </c>
      <c r="H18" s="46"/>
      <c r="I18" s="35"/>
      <c r="J18" s="35"/>
      <c r="K18" s="35"/>
      <c r="L18" s="35"/>
      <c r="M18" s="35"/>
      <c r="N18" s="12"/>
      <c r="O18" s="12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</row>
    <row r="19" spans="1:26" ht="15" customHeight="1">
      <c r="A19" s="550">
        <v>14</v>
      </c>
      <c r="B19" s="551" t="s">
        <v>58</v>
      </c>
      <c r="C19" s="552" t="s">
        <v>59</v>
      </c>
      <c r="D19" s="553" t="s">
        <v>28</v>
      </c>
      <c r="E19" s="554" t="s">
        <v>60</v>
      </c>
      <c r="F19" s="44" t="s">
        <v>15</v>
      </c>
      <c r="G19" s="45">
        <f>'LAPORAN OKTOBER 2016'!G19</f>
        <v>0</v>
      </c>
      <c r="H19" s="46"/>
      <c r="I19" s="35"/>
      <c r="J19" s="35"/>
      <c r="K19" s="35"/>
      <c r="L19" s="35"/>
      <c r="M19" s="35"/>
      <c r="N19" s="12"/>
      <c r="O19" s="12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</row>
    <row r="20" spans="1:26" ht="15" customHeight="1">
      <c r="A20" s="550">
        <v>15</v>
      </c>
      <c r="B20" s="551" t="s">
        <v>61</v>
      </c>
      <c r="C20" s="552" t="s">
        <v>62</v>
      </c>
      <c r="D20" s="553" t="s">
        <v>36</v>
      </c>
      <c r="E20" s="554" t="s">
        <v>63</v>
      </c>
      <c r="F20" s="44" t="s">
        <v>64</v>
      </c>
      <c r="G20" s="45">
        <f>'LAPORAN OKTOBER 2016'!G20</f>
        <v>0</v>
      </c>
      <c r="H20" s="46"/>
      <c r="I20" s="35"/>
      <c r="J20" s="35"/>
      <c r="K20" s="35"/>
      <c r="L20" s="35"/>
      <c r="M20" s="35"/>
      <c r="N20" s="12"/>
      <c r="O20" s="12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</row>
    <row r="21" spans="1:26" ht="15" customHeight="1">
      <c r="A21" s="550">
        <v>16</v>
      </c>
      <c r="B21" s="55" t="s">
        <v>65</v>
      </c>
      <c r="C21" s="556" t="s">
        <v>66</v>
      </c>
      <c r="D21" s="553" t="s">
        <v>67</v>
      </c>
      <c r="E21" s="557"/>
      <c r="F21" s="558" t="s">
        <v>73</v>
      </c>
      <c r="G21" s="45">
        <f>'LAPORAN OKTOBER 2016'!G21</f>
        <v>6</v>
      </c>
      <c r="H21" s="46"/>
      <c r="I21" s="35"/>
      <c r="J21" s="35"/>
      <c r="K21" s="35"/>
      <c r="L21" s="35"/>
      <c r="M21" s="35"/>
      <c r="N21" s="12"/>
      <c r="O21" s="12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</row>
    <row r="22" spans="1:26" ht="15" customHeight="1">
      <c r="A22" s="550">
        <v>17</v>
      </c>
      <c r="B22" s="555" t="s">
        <v>74</v>
      </c>
      <c r="C22" s="552" t="s">
        <v>75</v>
      </c>
      <c r="D22" s="553" t="s">
        <v>57</v>
      </c>
      <c r="E22" s="554" t="s">
        <v>76</v>
      </c>
      <c r="F22" s="44" t="s">
        <v>64</v>
      </c>
      <c r="G22" s="45">
        <f>'LAPORAN OKTOBER 2016'!G22</f>
        <v>7</v>
      </c>
      <c r="H22" s="46"/>
      <c r="I22" s="35"/>
      <c r="J22" s="35"/>
      <c r="K22" s="35"/>
      <c r="L22" s="35"/>
      <c r="M22" s="35"/>
      <c r="N22" s="12"/>
      <c r="O22" s="12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</row>
    <row r="23" spans="1:26" ht="15" customHeight="1">
      <c r="A23" s="550">
        <v>18</v>
      </c>
      <c r="B23" s="55" t="s">
        <v>79</v>
      </c>
      <c r="C23" s="556" t="s">
        <v>80</v>
      </c>
      <c r="D23" s="553" t="s">
        <v>67</v>
      </c>
      <c r="E23" s="557"/>
      <c r="F23" s="558" t="s">
        <v>81</v>
      </c>
      <c r="G23" s="45">
        <f>'LAPORAN OKTOBER 2016'!G23</f>
        <v>1</v>
      </c>
      <c r="H23" s="46"/>
      <c r="I23" s="35"/>
      <c r="J23" s="35"/>
      <c r="K23" s="35"/>
      <c r="L23" s="35"/>
      <c r="M23" s="35"/>
      <c r="N23" s="12"/>
      <c r="O23" s="12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</row>
    <row r="24" spans="1:26" ht="15" customHeight="1">
      <c r="A24" s="550">
        <v>19</v>
      </c>
      <c r="B24" s="551" t="s">
        <v>82</v>
      </c>
      <c r="C24" s="552" t="s">
        <v>83</v>
      </c>
      <c r="D24" s="553" t="s">
        <v>84</v>
      </c>
      <c r="E24" s="554" t="s">
        <v>85</v>
      </c>
      <c r="F24" s="44" t="s">
        <v>64</v>
      </c>
      <c r="G24" s="45">
        <f>'LAPORAN OKTOBER 2016'!G24</f>
        <v>0</v>
      </c>
      <c r="H24" s="46"/>
      <c r="I24" s="35"/>
      <c r="J24" s="35"/>
      <c r="K24" s="35"/>
      <c r="L24" s="35"/>
      <c r="M24" s="35"/>
      <c r="N24" s="12"/>
      <c r="O24" s="12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</row>
    <row r="25" spans="1:26" ht="15" customHeight="1">
      <c r="A25" s="550">
        <v>20</v>
      </c>
      <c r="B25" s="555" t="s">
        <v>86</v>
      </c>
      <c r="C25" s="552" t="s">
        <v>87</v>
      </c>
      <c r="D25" s="553"/>
      <c r="E25" s="554"/>
      <c r="F25" s="44" t="s">
        <v>64</v>
      </c>
      <c r="G25" s="45">
        <f>'LAPORAN OKTOBER 2016'!G25</f>
        <v>0</v>
      </c>
      <c r="H25" s="46"/>
      <c r="I25" s="35"/>
      <c r="J25" s="35"/>
      <c r="K25" s="35"/>
      <c r="L25" s="35"/>
      <c r="M25" s="35"/>
      <c r="N25" s="12"/>
      <c r="O25" s="12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</row>
    <row r="26" spans="1:26" ht="15" customHeight="1">
      <c r="A26" s="550">
        <v>21</v>
      </c>
      <c r="B26" s="555"/>
      <c r="C26" s="552" t="s">
        <v>88</v>
      </c>
      <c r="D26" s="553" t="s">
        <v>89</v>
      </c>
      <c r="E26" s="554"/>
      <c r="F26" s="44" t="s">
        <v>64</v>
      </c>
      <c r="G26" s="45">
        <f>'LAPORAN OKTOBER 2016'!G26</f>
        <v>1</v>
      </c>
      <c r="H26" s="46"/>
      <c r="I26" s="35"/>
      <c r="J26" s="35"/>
      <c r="K26" s="35"/>
      <c r="L26" s="35"/>
      <c r="M26" s="35"/>
      <c r="N26" s="12"/>
      <c r="O26" s="12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</row>
    <row r="27" spans="1:26" ht="15" customHeight="1">
      <c r="A27" s="550">
        <v>22</v>
      </c>
      <c r="B27" s="555" t="s">
        <v>91</v>
      </c>
      <c r="C27" s="552" t="s">
        <v>92</v>
      </c>
      <c r="D27" s="553" t="s">
        <v>93</v>
      </c>
      <c r="E27" s="554"/>
      <c r="F27" s="44" t="s">
        <v>64</v>
      </c>
      <c r="G27" s="45">
        <f>'LAPORAN OKTOBER 2016'!G27</f>
        <v>0</v>
      </c>
      <c r="H27" s="46"/>
      <c r="I27" s="35"/>
      <c r="J27" s="35"/>
      <c r="K27" s="35"/>
      <c r="L27" s="35"/>
      <c r="M27" s="35"/>
      <c r="N27" s="12"/>
      <c r="O27" s="12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</row>
    <row r="28" spans="1:26" ht="15" customHeight="1">
      <c r="A28" s="550">
        <v>23</v>
      </c>
      <c r="B28" s="555" t="s">
        <v>94</v>
      </c>
      <c r="C28" s="552" t="s">
        <v>95</v>
      </c>
      <c r="D28" s="553" t="s">
        <v>36</v>
      </c>
      <c r="E28" s="554" t="s">
        <v>96</v>
      </c>
      <c r="F28" s="44" t="s">
        <v>64</v>
      </c>
      <c r="G28" s="45">
        <f>'LAPORAN OKTOBER 2016'!G28</f>
        <v>0</v>
      </c>
      <c r="H28" s="46"/>
      <c r="I28" s="35"/>
      <c r="J28" s="35"/>
      <c r="K28" s="35"/>
      <c r="L28" s="35"/>
      <c r="M28" s="35"/>
      <c r="N28" s="12"/>
      <c r="O28" s="12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</row>
    <row r="29" spans="1:26" ht="15" customHeight="1">
      <c r="A29" s="550">
        <v>24</v>
      </c>
      <c r="B29" s="555"/>
      <c r="C29" s="552" t="s">
        <v>97</v>
      </c>
      <c r="D29" s="553" t="s">
        <v>28</v>
      </c>
      <c r="E29" s="554"/>
      <c r="F29" s="44" t="s">
        <v>64</v>
      </c>
      <c r="G29" s="45">
        <f>'LAPORAN OKTOBER 2016'!G29</f>
        <v>0</v>
      </c>
      <c r="H29" s="46"/>
      <c r="I29" s="35"/>
      <c r="J29" s="35"/>
      <c r="K29" s="35"/>
      <c r="L29" s="35"/>
      <c r="M29" s="35"/>
      <c r="N29" s="12"/>
      <c r="O29" s="12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</row>
    <row r="30" spans="1:26" ht="15" customHeight="1">
      <c r="A30" s="550">
        <v>25</v>
      </c>
      <c r="B30" s="555" t="s">
        <v>98</v>
      </c>
      <c r="C30" s="552" t="s">
        <v>99</v>
      </c>
      <c r="D30" s="553" t="s">
        <v>32</v>
      </c>
      <c r="E30" s="554"/>
      <c r="F30" s="44" t="s">
        <v>64</v>
      </c>
      <c r="G30" s="45">
        <f>'LAPORAN OKTOBER 2016'!G30</f>
        <v>7</v>
      </c>
      <c r="H30" s="46"/>
      <c r="I30" s="35"/>
      <c r="J30" s="35"/>
      <c r="K30" s="35"/>
      <c r="L30" s="35"/>
      <c r="M30" s="35"/>
      <c r="N30" s="12"/>
      <c r="O30" s="12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</row>
    <row r="31" spans="1:26" ht="15" customHeight="1">
      <c r="A31" s="550">
        <v>26</v>
      </c>
      <c r="B31" s="55" t="s">
        <v>100</v>
      </c>
      <c r="C31" s="556" t="s">
        <v>101</v>
      </c>
      <c r="D31" s="559" t="s">
        <v>67</v>
      </c>
      <c r="E31" s="557"/>
      <c r="F31" s="558" t="s">
        <v>81</v>
      </c>
      <c r="G31" s="45">
        <f>'LAPORAN OKTOBER 2016'!G31</f>
        <v>5</v>
      </c>
      <c r="H31" s="46"/>
      <c r="I31" s="35"/>
      <c r="J31" s="35"/>
      <c r="K31" s="35"/>
      <c r="L31" s="35"/>
      <c r="M31" s="35"/>
      <c r="N31" s="12"/>
      <c r="O31" s="12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</row>
    <row r="32" spans="1:26" ht="15" customHeight="1">
      <c r="A32" s="550">
        <v>27</v>
      </c>
      <c r="B32" s="551" t="s">
        <v>102</v>
      </c>
      <c r="C32" s="552" t="s">
        <v>103</v>
      </c>
      <c r="D32" s="553"/>
      <c r="E32" s="554"/>
      <c r="F32" s="44" t="s">
        <v>15</v>
      </c>
      <c r="G32" s="45">
        <f>'LAPORAN OKTOBER 2016'!G32</f>
        <v>18</v>
      </c>
      <c r="H32" s="46"/>
      <c r="I32" s="35"/>
      <c r="J32" s="35"/>
      <c r="K32" s="35"/>
      <c r="L32" s="35"/>
      <c r="M32" s="35"/>
      <c r="N32" s="12"/>
      <c r="O32" s="12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</row>
    <row r="33" spans="1:26" ht="15" customHeight="1">
      <c r="A33" s="550">
        <v>28</v>
      </c>
      <c r="B33" s="555" t="s">
        <v>105</v>
      </c>
      <c r="C33" s="552" t="s">
        <v>106</v>
      </c>
      <c r="D33" s="560" t="s">
        <v>107</v>
      </c>
      <c r="E33" s="554"/>
      <c r="F33" s="69" t="s">
        <v>15</v>
      </c>
      <c r="G33" s="45">
        <f>'LAPORAN OKTOBER 2016'!G33</f>
        <v>12</v>
      </c>
      <c r="H33" s="46"/>
      <c r="I33" s="35"/>
      <c r="J33" s="35"/>
      <c r="K33" s="35"/>
      <c r="L33" s="35"/>
      <c r="M33" s="35"/>
      <c r="N33" s="12"/>
      <c r="O33" s="12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</row>
    <row r="34" spans="1:26" ht="15" customHeight="1">
      <c r="A34" s="550">
        <v>29</v>
      </c>
      <c r="B34" s="551" t="s">
        <v>108</v>
      </c>
      <c r="C34" s="552" t="s">
        <v>109</v>
      </c>
      <c r="D34" s="553" t="s">
        <v>36</v>
      </c>
      <c r="E34" s="554" t="s">
        <v>111</v>
      </c>
      <c r="F34" s="69" t="s">
        <v>112</v>
      </c>
      <c r="G34" s="45">
        <f>'LAPORAN OKTOBER 2016'!G34</f>
        <v>10</v>
      </c>
      <c r="H34" s="46"/>
      <c r="I34" s="35"/>
      <c r="J34" s="35"/>
      <c r="K34" s="35"/>
      <c r="L34" s="35"/>
      <c r="M34" s="35"/>
      <c r="N34" s="12"/>
      <c r="O34" s="12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</row>
    <row r="35" spans="1:26" ht="15" customHeight="1">
      <c r="A35" s="550">
        <v>30</v>
      </c>
      <c r="B35" s="551" t="s">
        <v>113</v>
      </c>
      <c r="C35" s="552" t="s">
        <v>114</v>
      </c>
      <c r="D35" s="553" t="s">
        <v>32</v>
      </c>
      <c r="E35" s="554">
        <v>108</v>
      </c>
      <c r="F35" s="69" t="s">
        <v>115</v>
      </c>
      <c r="G35" s="45">
        <f>'LAPORAN OKTOBER 2016'!G35</f>
        <v>11</v>
      </c>
      <c r="H35" s="46"/>
      <c r="I35" s="35"/>
      <c r="J35" s="35"/>
      <c r="K35" s="35"/>
      <c r="L35" s="35"/>
      <c r="M35" s="35"/>
      <c r="N35" s="12"/>
      <c r="O35" s="12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</row>
    <row r="36" spans="1:26" ht="15" customHeight="1">
      <c r="A36" s="550">
        <v>31</v>
      </c>
      <c r="B36" s="551" t="s">
        <v>116</v>
      </c>
      <c r="C36" s="552" t="s">
        <v>117</v>
      </c>
      <c r="D36" s="553" t="s">
        <v>93</v>
      </c>
      <c r="E36" s="554" t="s">
        <v>118</v>
      </c>
      <c r="F36" s="44" t="s">
        <v>119</v>
      </c>
      <c r="G36" s="45">
        <f>'LAPORAN OKTOBER 2016'!G36</f>
        <v>9</v>
      </c>
      <c r="H36" s="46"/>
      <c r="I36" s="35"/>
      <c r="J36" s="35"/>
      <c r="K36" s="35"/>
      <c r="L36" s="35"/>
      <c r="M36" s="35"/>
      <c r="N36" s="12"/>
      <c r="O36" s="12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</row>
    <row r="37" spans="1:26" ht="15" customHeight="1">
      <c r="A37" s="550">
        <v>32</v>
      </c>
      <c r="B37" s="555" t="s">
        <v>55</v>
      </c>
      <c r="C37" s="552" t="s">
        <v>120</v>
      </c>
      <c r="D37" s="553" t="s">
        <v>57</v>
      </c>
      <c r="E37" s="554" t="s">
        <v>121</v>
      </c>
      <c r="F37" s="44" t="s">
        <v>15</v>
      </c>
      <c r="G37" s="45">
        <f>'LAPORAN OKTOBER 2016'!G37</f>
        <v>5</v>
      </c>
      <c r="H37" s="46"/>
      <c r="I37" s="35"/>
      <c r="J37" s="35"/>
      <c r="K37" s="35"/>
      <c r="L37" s="35"/>
      <c r="M37" s="35"/>
      <c r="N37" s="12"/>
      <c r="O37" s="12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</row>
    <row r="38" spans="1:26" ht="15" customHeight="1">
      <c r="A38" s="550">
        <v>33</v>
      </c>
      <c r="B38" s="551" t="s">
        <v>122</v>
      </c>
      <c r="C38" s="552" t="s">
        <v>123</v>
      </c>
      <c r="D38" s="553" t="s">
        <v>28</v>
      </c>
      <c r="E38" s="554"/>
      <c r="F38" s="44" t="s">
        <v>15</v>
      </c>
      <c r="G38" s="45">
        <f>'LAPORAN OKTOBER 2016'!G38</f>
        <v>1</v>
      </c>
      <c r="H38" s="46"/>
      <c r="I38" s="35"/>
      <c r="J38" s="35"/>
      <c r="K38" s="35"/>
      <c r="L38" s="35"/>
      <c r="M38" s="35"/>
      <c r="N38" s="12"/>
      <c r="O38" s="12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</row>
    <row r="39" spans="1:26" ht="15" customHeight="1">
      <c r="A39" s="550">
        <v>34</v>
      </c>
      <c r="B39" s="551" t="s">
        <v>124</v>
      </c>
      <c r="C39" s="552" t="s">
        <v>125</v>
      </c>
      <c r="D39" s="553" t="s">
        <v>93</v>
      </c>
      <c r="E39" s="554"/>
      <c r="F39" s="44" t="s">
        <v>15</v>
      </c>
      <c r="G39" s="45">
        <f>'LAPORAN OKTOBER 2016'!G39</f>
        <v>13</v>
      </c>
      <c r="H39" s="46"/>
      <c r="I39" s="35"/>
      <c r="J39" s="35"/>
      <c r="K39" s="35"/>
      <c r="L39" s="35"/>
      <c r="M39" s="35"/>
      <c r="N39" s="12"/>
      <c r="O39" s="12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</row>
    <row r="40" spans="1:26" ht="15" customHeight="1">
      <c r="A40" s="550">
        <v>35</v>
      </c>
      <c r="B40" s="551" t="s">
        <v>126</v>
      </c>
      <c r="C40" s="552" t="s">
        <v>127</v>
      </c>
      <c r="D40" s="553" t="s">
        <v>67</v>
      </c>
      <c r="E40" s="554"/>
      <c r="F40" s="44" t="s">
        <v>15</v>
      </c>
      <c r="G40" s="45">
        <f>'LAPORAN OKTOBER 2016'!G40</f>
        <v>1</v>
      </c>
      <c r="H40" s="46"/>
      <c r="I40" s="35"/>
      <c r="J40" s="35"/>
      <c r="K40" s="35"/>
      <c r="L40" s="35"/>
      <c r="M40" s="35"/>
      <c r="N40" s="12"/>
      <c r="O40" s="12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</row>
    <row r="41" spans="1:26" ht="15" customHeight="1">
      <c r="A41" s="550">
        <v>36</v>
      </c>
      <c r="B41" s="555" t="s">
        <v>128</v>
      </c>
      <c r="C41" s="552" t="s">
        <v>129</v>
      </c>
      <c r="D41" s="553" t="s">
        <v>93</v>
      </c>
      <c r="E41" s="554" t="s">
        <v>118</v>
      </c>
      <c r="F41" s="44" t="s">
        <v>15</v>
      </c>
      <c r="G41" s="45">
        <f>'LAPORAN OKTOBER 2016'!G41</f>
        <v>0</v>
      </c>
      <c r="H41" s="46"/>
      <c r="I41" s="35"/>
      <c r="J41" s="35"/>
      <c r="K41" s="35"/>
      <c r="L41" s="35"/>
      <c r="M41" s="35"/>
      <c r="N41" s="12"/>
      <c r="O41" s="12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</row>
    <row r="42" spans="1:26" ht="15" customHeight="1">
      <c r="A42" s="550">
        <v>37</v>
      </c>
      <c r="B42" s="555" t="s">
        <v>130</v>
      </c>
      <c r="C42" s="552" t="s">
        <v>131</v>
      </c>
      <c r="D42" s="553"/>
      <c r="E42" s="554" t="s">
        <v>132</v>
      </c>
      <c r="F42" s="44" t="s">
        <v>133</v>
      </c>
      <c r="G42" s="45">
        <f>'LAPORAN OKTOBER 2016'!G42</f>
        <v>10</v>
      </c>
      <c r="H42" s="46"/>
      <c r="I42" s="35"/>
      <c r="J42" s="35"/>
      <c r="K42" s="35"/>
      <c r="L42" s="35"/>
      <c r="M42" s="35"/>
      <c r="N42" s="12"/>
      <c r="O42" s="12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</row>
    <row r="43" spans="1:26" ht="15" customHeight="1">
      <c r="A43" s="550">
        <v>38</v>
      </c>
      <c r="B43" s="555" t="s">
        <v>134</v>
      </c>
      <c r="C43" s="552" t="s">
        <v>135</v>
      </c>
      <c r="D43" s="553"/>
      <c r="E43" s="554" t="s">
        <v>136</v>
      </c>
      <c r="F43" s="44" t="s">
        <v>133</v>
      </c>
      <c r="G43" s="45">
        <f>'LAPORAN OKTOBER 2016'!G43</f>
        <v>18</v>
      </c>
      <c r="H43" s="46"/>
      <c r="I43" s="35"/>
      <c r="J43" s="35"/>
      <c r="K43" s="35"/>
      <c r="L43" s="35"/>
      <c r="M43" s="35"/>
      <c r="N43" s="12"/>
      <c r="O43" s="12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 spans="1:26" ht="15" customHeight="1">
      <c r="A44" s="550">
        <v>39</v>
      </c>
      <c r="B44" s="555"/>
      <c r="C44" s="561" t="s">
        <v>137</v>
      </c>
      <c r="D44" s="562"/>
      <c r="E44" s="563" t="s">
        <v>138</v>
      </c>
      <c r="F44" s="44" t="s">
        <v>81</v>
      </c>
      <c r="G44" s="45">
        <f>'LAPORAN OKTOBER 2016'!G44</f>
        <v>655</v>
      </c>
      <c r="H44" s="46"/>
      <c r="I44" s="35"/>
      <c r="J44" s="35"/>
      <c r="K44" s="35"/>
      <c r="L44" s="35"/>
      <c r="M44" s="35"/>
      <c r="N44" s="12"/>
      <c r="O44" s="12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</row>
    <row r="45" spans="1:26" ht="15" customHeight="1">
      <c r="A45" s="550">
        <v>40</v>
      </c>
      <c r="B45" s="555"/>
      <c r="C45" s="561" t="s">
        <v>139</v>
      </c>
      <c r="D45" s="562"/>
      <c r="E45" s="563" t="s">
        <v>140</v>
      </c>
      <c r="F45" s="44" t="s">
        <v>81</v>
      </c>
      <c r="G45" s="45">
        <f>'LAPORAN OKTOBER 2016'!G45</f>
        <v>1782</v>
      </c>
      <c r="H45" s="46"/>
      <c r="I45" s="35"/>
      <c r="J45" s="35"/>
      <c r="K45" s="35"/>
      <c r="L45" s="35"/>
      <c r="M45" s="35"/>
      <c r="N45" s="12"/>
      <c r="O45" s="12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</row>
    <row r="46" spans="1:26" ht="15" customHeight="1">
      <c r="A46" s="550">
        <v>41</v>
      </c>
      <c r="B46" s="555"/>
      <c r="C46" s="561" t="s">
        <v>141</v>
      </c>
      <c r="D46" s="562"/>
      <c r="E46" s="563" t="s">
        <v>142</v>
      </c>
      <c r="F46" s="44" t="s">
        <v>81</v>
      </c>
      <c r="G46" s="45">
        <f>'LAPORAN OKTOBER 2016'!G46</f>
        <v>609</v>
      </c>
      <c r="H46" s="46"/>
      <c r="I46" s="35"/>
      <c r="J46" s="35"/>
      <c r="K46" s="35"/>
      <c r="L46" s="35"/>
      <c r="M46" s="35"/>
      <c r="N46" s="12"/>
      <c r="O46" s="12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</row>
    <row r="47" spans="1:26" ht="15" customHeight="1">
      <c r="A47" s="550">
        <v>42</v>
      </c>
      <c r="B47" s="555"/>
      <c r="C47" s="561" t="s">
        <v>143</v>
      </c>
      <c r="D47" s="562"/>
      <c r="E47" s="563" t="s">
        <v>144</v>
      </c>
      <c r="F47" s="44" t="s">
        <v>81</v>
      </c>
      <c r="G47" s="45">
        <f>'LAPORAN OKTOBER 2016'!G47</f>
        <v>1765</v>
      </c>
      <c r="H47" s="46"/>
      <c r="I47" s="35"/>
      <c r="J47" s="35"/>
      <c r="K47" s="35"/>
      <c r="L47" s="35"/>
      <c r="M47" s="35"/>
      <c r="N47" s="12"/>
      <c r="O47" s="12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</row>
    <row r="48" spans="1:26" ht="15" customHeight="1">
      <c r="A48" s="550">
        <v>43</v>
      </c>
      <c r="B48" s="555"/>
      <c r="C48" s="561" t="s">
        <v>145</v>
      </c>
      <c r="D48" s="562"/>
      <c r="E48" s="563" t="s">
        <v>146</v>
      </c>
      <c r="F48" s="44" t="s">
        <v>81</v>
      </c>
      <c r="G48" s="45">
        <f>'LAPORAN OKTOBER 2016'!G48</f>
        <v>3107</v>
      </c>
      <c r="H48" s="46"/>
      <c r="I48" s="35"/>
      <c r="J48" s="35"/>
      <c r="K48" s="35"/>
      <c r="L48" s="35"/>
      <c r="M48" s="35"/>
      <c r="N48" s="12"/>
      <c r="O48" s="12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</row>
    <row r="49" spans="1:26" ht="15" customHeight="1">
      <c r="A49" s="550">
        <v>44</v>
      </c>
      <c r="B49" s="555"/>
      <c r="C49" s="561" t="s">
        <v>147</v>
      </c>
      <c r="D49" s="562"/>
      <c r="E49" s="563" t="s">
        <v>148</v>
      </c>
      <c r="F49" s="44" t="s">
        <v>81</v>
      </c>
      <c r="G49" s="45">
        <f>'LAPORAN OKTOBER 2016'!G49</f>
        <v>10444</v>
      </c>
      <c r="H49" s="46"/>
      <c r="I49" s="35"/>
      <c r="J49" s="35"/>
      <c r="K49" s="35"/>
      <c r="L49" s="35"/>
      <c r="M49" s="35"/>
      <c r="N49" s="12"/>
      <c r="O49" s="12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</row>
    <row r="50" spans="1:26" ht="15" customHeight="1">
      <c r="A50" s="550">
        <v>45</v>
      </c>
      <c r="B50" s="555"/>
      <c r="C50" s="561" t="s">
        <v>149</v>
      </c>
      <c r="D50" s="562"/>
      <c r="E50" s="563" t="s">
        <v>150</v>
      </c>
      <c r="F50" s="44" t="s">
        <v>81</v>
      </c>
      <c r="G50" s="45">
        <f>'LAPORAN OKTOBER 2016'!G50</f>
        <v>4624</v>
      </c>
      <c r="H50" s="46"/>
      <c r="I50" s="35"/>
      <c r="J50" s="35"/>
      <c r="K50" s="35"/>
      <c r="L50" s="35"/>
      <c r="M50" s="35"/>
      <c r="N50" s="12"/>
      <c r="O50" s="12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</row>
    <row r="51" spans="1:26" ht="15" customHeight="1">
      <c r="A51" s="550">
        <v>46</v>
      </c>
      <c r="B51" s="555"/>
      <c r="C51" s="561" t="s">
        <v>151</v>
      </c>
      <c r="D51" s="562"/>
      <c r="E51" s="563" t="s">
        <v>152</v>
      </c>
      <c r="F51" s="44" t="s">
        <v>81</v>
      </c>
      <c r="G51" s="45">
        <f>'LAPORAN OKTOBER 2016'!G51</f>
        <v>4279</v>
      </c>
      <c r="H51" s="46"/>
      <c r="I51" s="35"/>
      <c r="J51" s="35"/>
      <c r="K51" s="35"/>
      <c r="L51" s="35"/>
      <c r="M51" s="35"/>
      <c r="N51" s="12"/>
      <c r="O51" s="12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</row>
    <row r="52" spans="1:26" ht="15" customHeight="1">
      <c r="A52" s="550">
        <v>47</v>
      </c>
      <c r="B52" s="555"/>
      <c r="C52" s="561" t="s">
        <v>153</v>
      </c>
      <c r="D52" s="562"/>
      <c r="E52" s="563" t="s">
        <v>154</v>
      </c>
      <c r="F52" s="44" t="s">
        <v>81</v>
      </c>
      <c r="G52" s="45">
        <f>'LAPORAN OKTOBER 2016'!G52</f>
        <v>9649</v>
      </c>
      <c r="H52" s="46"/>
      <c r="I52" s="35"/>
      <c r="J52" s="35"/>
      <c r="K52" s="35"/>
      <c r="L52" s="35"/>
      <c r="M52" s="35"/>
      <c r="N52" s="12"/>
      <c r="O52" s="12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</row>
    <row r="53" spans="1:26" ht="15" customHeight="1">
      <c r="A53" s="550">
        <v>48</v>
      </c>
      <c r="B53" s="555"/>
      <c r="C53" s="561" t="s">
        <v>155</v>
      </c>
      <c r="D53" s="562"/>
      <c r="E53" s="563" t="s">
        <v>156</v>
      </c>
      <c r="F53" s="44" t="s">
        <v>81</v>
      </c>
      <c r="G53" s="45">
        <f>'LAPORAN OKTOBER 2016'!G53</f>
        <v>7459</v>
      </c>
      <c r="H53" s="46"/>
      <c r="I53" s="35"/>
      <c r="J53" s="35"/>
      <c r="K53" s="35"/>
      <c r="L53" s="35"/>
      <c r="M53" s="35"/>
      <c r="N53" s="12"/>
      <c r="O53" s="12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</row>
    <row r="54" spans="1:26" ht="15" customHeight="1">
      <c r="A54" s="550">
        <v>49</v>
      </c>
      <c r="B54" s="555"/>
      <c r="C54" s="561" t="s">
        <v>157</v>
      </c>
      <c r="D54" s="562"/>
      <c r="E54" s="563" t="s">
        <v>158</v>
      </c>
      <c r="F54" s="44" t="s">
        <v>81</v>
      </c>
      <c r="G54" s="45">
        <f>'LAPORAN OKTOBER 2016'!G54</f>
        <v>4435</v>
      </c>
      <c r="H54" s="46"/>
      <c r="I54" s="35"/>
      <c r="J54" s="35"/>
      <c r="K54" s="35"/>
      <c r="L54" s="35"/>
      <c r="M54" s="35"/>
      <c r="N54" s="12"/>
      <c r="O54" s="12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</row>
    <row r="55" spans="1:26" ht="15" customHeight="1">
      <c r="A55" s="550">
        <v>50</v>
      </c>
      <c r="B55" s="555" t="s">
        <v>159</v>
      </c>
      <c r="C55" s="564" t="s">
        <v>160</v>
      </c>
      <c r="D55" s="565"/>
      <c r="E55" s="554"/>
      <c r="F55" s="44" t="s">
        <v>169</v>
      </c>
      <c r="G55" s="45">
        <f>'LAPORAN OKTOBER 2016'!G55</f>
        <v>28</v>
      </c>
      <c r="H55" s="46"/>
      <c r="I55" s="35"/>
      <c r="J55" s="35"/>
      <c r="K55" s="35"/>
      <c r="L55" s="35"/>
      <c r="M55" s="35"/>
      <c r="N55" s="12"/>
      <c r="O55" s="12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</row>
    <row r="56" spans="1:26" ht="15" customHeight="1">
      <c r="A56" s="550">
        <v>51</v>
      </c>
      <c r="B56" s="555" t="s">
        <v>170</v>
      </c>
      <c r="C56" s="564" t="s">
        <v>171</v>
      </c>
      <c r="D56" s="565"/>
      <c r="E56" s="554"/>
      <c r="F56" s="44" t="s">
        <v>169</v>
      </c>
      <c r="G56" s="45">
        <f>'LAPORAN OKTOBER 2016'!G56</f>
        <v>20</v>
      </c>
      <c r="H56" s="46"/>
      <c r="I56" s="35"/>
      <c r="J56" s="35"/>
      <c r="K56" s="35"/>
      <c r="L56" s="35"/>
      <c r="M56" s="35"/>
      <c r="N56" s="12"/>
      <c r="O56" s="12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</row>
    <row r="57" spans="1:26" ht="15" customHeight="1">
      <c r="A57" s="550">
        <v>52</v>
      </c>
      <c r="B57" s="555" t="s">
        <v>175</v>
      </c>
      <c r="C57" s="564" t="s">
        <v>176</v>
      </c>
      <c r="D57" s="565"/>
      <c r="E57" s="554"/>
      <c r="F57" s="44" t="s">
        <v>169</v>
      </c>
      <c r="G57" s="45">
        <f>'LAPORAN OKTOBER 2016'!G57</f>
        <v>87</v>
      </c>
      <c r="H57" s="46"/>
      <c r="I57" s="35"/>
      <c r="J57" s="35"/>
      <c r="K57" s="35"/>
      <c r="L57" s="35"/>
      <c r="M57" s="35"/>
      <c r="N57" s="12"/>
      <c r="O57" s="12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</row>
    <row r="58" spans="1:26" ht="15" customHeight="1">
      <c r="A58" s="550">
        <v>53</v>
      </c>
      <c r="B58" s="555" t="s">
        <v>177</v>
      </c>
      <c r="C58" s="564" t="s">
        <v>178</v>
      </c>
      <c r="D58" s="565"/>
      <c r="E58" s="554"/>
      <c r="F58" s="44" t="s">
        <v>169</v>
      </c>
      <c r="G58" s="45">
        <f>'LAPORAN OKTOBER 2016'!G58</f>
        <v>36</v>
      </c>
      <c r="H58" s="46"/>
      <c r="I58" s="35"/>
      <c r="J58" s="35"/>
      <c r="K58" s="35"/>
      <c r="L58" s="35"/>
      <c r="M58" s="35"/>
      <c r="N58" s="12"/>
      <c r="O58" s="12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</row>
    <row r="59" spans="1:26" ht="15" customHeight="1">
      <c r="A59" s="550">
        <v>54</v>
      </c>
      <c r="B59" s="555" t="s">
        <v>179</v>
      </c>
      <c r="C59" s="564" t="s">
        <v>180</v>
      </c>
      <c r="D59" s="565"/>
      <c r="E59" s="554"/>
      <c r="F59" s="44" t="s">
        <v>169</v>
      </c>
      <c r="G59" s="45">
        <f>'LAPORAN OKTOBER 2016'!G59</f>
        <v>55</v>
      </c>
      <c r="H59" s="46"/>
      <c r="I59" s="35"/>
      <c r="J59" s="35"/>
      <c r="K59" s="35"/>
      <c r="L59" s="35"/>
      <c r="M59" s="35"/>
      <c r="N59" s="12"/>
      <c r="O59" s="12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</row>
    <row r="60" spans="1:26" ht="15" customHeight="1">
      <c r="A60" s="550">
        <v>55</v>
      </c>
      <c r="B60" s="555" t="s">
        <v>181</v>
      </c>
      <c r="C60" s="564" t="s">
        <v>182</v>
      </c>
      <c r="D60" s="565"/>
      <c r="E60" s="554"/>
      <c r="F60" s="44" t="s">
        <v>169</v>
      </c>
      <c r="G60" s="45">
        <f>'LAPORAN OKTOBER 2016'!G60</f>
        <v>23</v>
      </c>
      <c r="H60" s="46"/>
      <c r="I60" s="35"/>
      <c r="J60" s="35"/>
      <c r="K60" s="35"/>
      <c r="L60" s="35"/>
      <c r="M60" s="35"/>
      <c r="N60" s="12"/>
      <c r="O60" s="12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</row>
    <row r="61" spans="1:26" ht="15" customHeight="1">
      <c r="A61" s="550">
        <v>56</v>
      </c>
      <c r="B61" s="555" t="s">
        <v>183</v>
      </c>
      <c r="C61" s="564" t="s">
        <v>184</v>
      </c>
      <c r="D61" s="565"/>
      <c r="E61" s="554"/>
      <c r="F61" s="44" t="s">
        <v>169</v>
      </c>
      <c r="G61" s="45">
        <f>'LAPORAN OKTOBER 2016'!G61</f>
        <v>7</v>
      </c>
      <c r="H61" s="46"/>
      <c r="I61" s="35"/>
      <c r="J61" s="35"/>
      <c r="K61" s="35"/>
      <c r="L61" s="35"/>
      <c r="M61" s="35"/>
      <c r="N61" s="12"/>
      <c r="O61" s="12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</row>
    <row r="62" spans="1:26" ht="15" customHeight="1">
      <c r="A62" s="550">
        <v>57</v>
      </c>
      <c r="B62" s="555" t="s">
        <v>185</v>
      </c>
      <c r="C62" s="564" t="s">
        <v>186</v>
      </c>
      <c r="D62" s="565"/>
      <c r="E62" s="554"/>
      <c r="F62" s="44" t="s">
        <v>169</v>
      </c>
      <c r="G62" s="45">
        <f>'LAPORAN OKTOBER 2016'!G62</f>
        <v>61</v>
      </c>
      <c r="H62" s="46"/>
      <c r="I62" s="35"/>
      <c r="J62" s="35"/>
      <c r="K62" s="35"/>
      <c r="L62" s="35"/>
      <c r="M62" s="35"/>
      <c r="N62" s="12"/>
      <c r="O62" s="12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</row>
    <row r="63" spans="1:26" ht="15" customHeight="1">
      <c r="A63" s="550">
        <v>58</v>
      </c>
      <c r="B63" s="555" t="s">
        <v>187</v>
      </c>
      <c r="C63" s="564" t="s">
        <v>188</v>
      </c>
      <c r="D63" s="565"/>
      <c r="E63" s="554"/>
      <c r="F63" s="44" t="s">
        <v>169</v>
      </c>
      <c r="G63" s="45">
        <f>'LAPORAN OKTOBER 2016'!G63</f>
        <v>34</v>
      </c>
      <c r="H63" s="46"/>
      <c r="I63" s="35"/>
      <c r="J63" s="35"/>
      <c r="K63" s="35"/>
      <c r="L63" s="35"/>
      <c r="M63" s="35"/>
      <c r="N63" s="12"/>
      <c r="O63" s="12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</row>
    <row r="64" spans="1:26" ht="15" customHeight="1">
      <c r="A64" s="550">
        <v>59</v>
      </c>
      <c r="B64" s="555" t="s">
        <v>189</v>
      </c>
      <c r="C64" s="564" t="s">
        <v>190</v>
      </c>
      <c r="D64" s="565"/>
      <c r="E64" s="554"/>
      <c r="F64" s="44" t="s">
        <v>169</v>
      </c>
      <c r="G64" s="45">
        <f>'LAPORAN OKTOBER 2016'!G64</f>
        <v>39</v>
      </c>
      <c r="H64" s="46"/>
      <c r="I64" s="35"/>
      <c r="J64" s="35"/>
      <c r="K64" s="35"/>
      <c r="L64" s="35"/>
      <c r="M64" s="35"/>
      <c r="N64" s="12"/>
      <c r="O64" s="12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</row>
    <row r="65" spans="1:26" ht="15" customHeight="1">
      <c r="A65" s="550">
        <v>60</v>
      </c>
      <c r="B65" s="555" t="s">
        <v>191</v>
      </c>
      <c r="C65" s="564" t="s">
        <v>192</v>
      </c>
      <c r="D65" s="565"/>
      <c r="E65" s="554"/>
      <c r="F65" s="44" t="s">
        <v>169</v>
      </c>
      <c r="G65" s="45">
        <f>'LAPORAN OKTOBER 2016'!G65</f>
        <v>66</v>
      </c>
      <c r="H65" s="46"/>
      <c r="I65" s="35"/>
      <c r="J65" s="35"/>
      <c r="K65" s="35"/>
      <c r="L65" s="35"/>
      <c r="M65" s="35"/>
      <c r="N65" s="12"/>
      <c r="O65" s="12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</row>
    <row r="66" spans="1:26" ht="15" customHeight="1">
      <c r="A66" s="550">
        <v>61</v>
      </c>
      <c r="B66" s="555" t="s">
        <v>193</v>
      </c>
      <c r="C66" s="564" t="s">
        <v>3398</v>
      </c>
      <c r="D66" s="565"/>
      <c r="E66" s="554"/>
      <c r="F66" s="44" t="s">
        <v>194</v>
      </c>
      <c r="G66" s="45">
        <f>'LAPORAN OKTOBER 2016'!G66</f>
        <v>19</v>
      </c>
      <c r="H66" s="46"/>
      <c r="I66" s="35"/>
      <c r="J66" s="35"/>
      <c r="K66" s="35"/>
      <c r="L66" s="35"/>
      <c r="M66" s="35"/>
      <c r="N66" s="12"/>
      <c r="O66" s="12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</row>
    <row r="67" spans="1:26" ht="15" customHeight="1">
      <c r="A67" s="550">
        <v>62</v>
      </c>
      <c r="B67" s="555" t="s">
        <v>195</v>
      </c>
      <c r="C67" s="564" t="s">
        <v>196</v>
      </c>
      <c r="D67" s="565"/>
      <c r="E67" s="554"/>
      <c r="F67" s="44" t="s">
        <v>115</v>
      </c>
      <c r="G67" s="45">
        <f>'LAPORAN OKTOBER 2016'!G67</f>
        <v>11</v>
      </c>
      <c r="H67" s="46"/>
      <c r="I67" s="35"/>
      <c r="J67" s="35"/>
      <c r="K67" s="35"/>
      <c r="L67" s="35"/>
      <c r="M67" s="35"/>
      <c r="N67" s="12"/>
      <c r="O67" s="12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</row>
    <row r="68" spans="1:26" ht="15" customHeight="1">
      <c r="A68" s="550">
        <v>63</v>
      </c>
      <c r="B68" s="555" t="s">
        <v>197</v>
      </c>
      <c r="C68" s="564" t="s">
        <v>198</v>
      </c>
      <c r="D68" s="565" t="s">
        <v>199</v>
      </c>
      <c r="E68" s="554" t="s">
        <v>200</v>
      </c>
      <c r="F68" s="44" t="s">
        <v>81</v>
      </c>
      <c r="G68" s="45">
        <f>'LAPORAN OKTOBER 2016'!G68</f>
        <v>12</v>
      </c>
      <c r="H68" s="46"/>
      <c r="I68" s="35"/>
      <c r="J68" s="35"/>
      <c r="K68" s="35"/>
      <c r="L68" s="35"/>
      <c r="M68" s="35"/>
      <c r="N68" s="12"/>
      <c r="O68" s="12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</row>
    <row r="69" spans="1:26" ht="15" customHeight="1">
      <c r="A69" s="550">
        <v>64</v>
      </c>
      <c r="B69" s="555" t="s">
        <v>201</v>
      </c>
      <c r="C69" s="564" t="s">
        <v>202</v>
      </c>
      <c r="D69" s="565" t="s">
        <v>199</v>
      </c>
      <c r="E69" s="554" t="s">
        <v>203</v>
      </c>
      <c r="F69" s="44" t="s">
        <v>81</v>
      </c>
      <c r="G69" s="45">
        <f>'LAPORAN OKTOBER 2016'!G69</f>
        <v>10</v>
      </c>
      <c r="H69" s="46"/>
      <c r="I69" s="35"/>
      <c r="J69" s="35"/>
      <c r="K69" s="35"/>
      <c r="L69" s="35"/>
      <c r="M69" s="35"/>
      <c r="N69" s="12"/>
      <c r="O69" s="12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</row>
    <row r="70" spans="1:26" ht="15" customHeight="1">
      <c r="A70" s="550">
        <v>65</v>
      </c>
      <c r="B70" s="555" t="s">
        <v>204</v>
      </c>
      <c r="C70" s="564" t="s">
        <v>205</v>
      </c>
      <c r="D70" s="565"/>
      <c r="E70" s="563"/>
      <c r="F70" s="44" t="s">
        <v>81</v>
      </c>
      <c r="G70" s="45">
        <f>'LAPORAN OKTOBER 2016'!G70</f>
        <v>54</v>
      </c>
      <c r="H70" s="46"/>
      <c r="I70" s="35"/>
      <c r="J70" s="35"/>
      <c r="K70" s="35"/>
      <c r="L70" s="35"/>
      <c r="M70" s="35"/>
      <c r="N70" s="12"/>
      <c r="O70" s="12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</row>
    <row r="71" spans="1:26" ht="15" customHeight="1">
      <c r="A71" s="550">
        <v>66</v>
      </c>
      <c r="B71" s="555" t="s">
        <v>206</v>
      </c>
      <c r="C71" s="564" t="s">
        <v>207</v>
      </c>
      <c r="D71" s="565"/>
      <c r="E71" s="554" t="s">
        <v>208</v>
      </c>
      <c r="F71" s="44" t="s">
        <v>81</v>
      </c>
      <c r="G71" s="45">
        <f>'LAPORAN OKTOBER 2016'!G71</f>
        <v>22</v>
      </c>
      <c r="H71" s="46"/>
      <c r="I71" s="35"/>
      <c r="J71" s="35"/>
      <c r="K71" s="35"/>
      <c r="L71" s="35"/>
      <c r="M71" s="35"/>
      <c r="N71" s="12"/>
      <c r="O71" s="12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</row>
    <row r="72" spans="1:26" ht="15" customHeight="1">
      <c r="A72" s="550">
        <v>67</v>
      </c>
      <c r="B72" s="551" t="s">
        <v>209</v>
      </c>
      <c r="C72" s="564" t="s">
        <v>210</v>
      </c>
      <c r="D72" s="565"/>
      <c r="E72" s="554"/>
      <c r="F72" s="44" t="s">
        <v>81</v>
      </c>
      <c r="G72" s="45">
        <f>'LAPORAN OKTOBER 2016'!G72</f>
        <v>16</v>
      </c>
      <c r="H72" s="46"/>
      <c r="I72" s="35"/>
      <c r="J72" s="35"/>
      <c r="K72" s="35"/>
      <c r="L72" s="35"/>
      <c r="M72" s="35"/>
      <c r="N72" s="12"/>
      <c r="O72" s="12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</row>
    <row r="73" spans="1:26" ht="15" customHeight="1">
      <c r="A73" s="550">
        <v>68</v>
      </c>
      <c r="B73" s="551" t="s">
        <v>211</v>
      </c>
      <c r="C73" s="564" t="s">
        <v>212</v>
      </c>
      <c r="D73" s="565"/>
      <c r="E73" s="554"/>
      <c r="F73" s="44" t="s">
        <v>213</v>
      </c>
      <c r="G73" s="45">
        <f>'LAPORAN OKTOBER 2016'!G73</f>
        <v>4</v>
      </c>
      <c r="H73" s="46"/>
      <c r="I73" s="35"/>
      <c r="J73" s="35"/>
      <c r="K73" s="35"/>
      <c r="L73" s="35"/>
      <c r="M73" s="35"/>
      <c r="N73" s="12"/>
      <c r="O73" s="12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</row>
    <row r="74" spans="1:26" ht="15" customHeight="1">
      <c r="A74" s="550">
        <v>69</v>
      </c>
      <c r="B74" s="643" t="s">
        <v>12207</v>
      </c>
      <c r="C74" s="564" t="s">
        <v>12181</v>
      </c>
      <c r="D74" s="565"/>
      <c r="E74" s="554"/>
      <c r="F74" s="44" t="s">
        <v>213</v>
      </c>
      <c r="G74" s="45">
        <f>'LAPORAN OKTOBER 2016'!G74</f>
        <v>0</v>
      </c>
      <c r="H74" s="46"/>
      <c r="I74" s="35"/>
      <c r="J74" s="35"/>
      <c r="K74" s="35"/>
      <c r="L74" s="35"/>
      <c r="M74" s="35"/>
      <c r="N74" s="12"/>
      <c r="O74" s="12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</row>
    <row r="75" spans="1:26" ht="15" customHeight="1">
      <c r="A75" s="550">
        <v>70</v>
      </c>
      <c r="B75" s="555" t="s">
        <v>214</v>
      </c>
      <c r="C75" s="564" t="s">
        <v>215</v>
      </c>
      <c r="D75" s="565"/>
      <c r="E75" s="554"/>
      <c r="F75" s="44" t="s">
        <v>216</v>
      </c>
      <c r="G75" s="45">
        <f>'LAPORAN OKTOBER 2016'!G75</f>
        <v>5</v>
      </c>
      <c r="H75" s="46"/>
      <c r="I75" s="35"/>
      <c r="J75" s="35"/>
      <c r="K75" s="35"/>
      <c r="L75" s="35"/>
      <c r="M75" s="35"/>
      <c r="N75" s="12"/>
      <c r="O75" s="12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</row>
    <row r="76" spans="1:26" ht="15" customHeight="1">
      <c r="A76" s="550">
        <v>71</v>
      </c>
      <c r="B76" s="551" t="s">
        <v>217</v>
      </c>
      <c r="C76" s="564" t="s">
        <v>218</v>
      </c>
      <c r="D76" s="565"/>
      <c r="E76" s="563"/>
      <c r="F76" s="44" t="s">
        <v>81</v>
      </c>
      <c r="G76" s="45">
        <f>'LAPORAN OKTOBER 2016'!G76</f>
        <v>24</v>
      </c>
      <c r="H76" s="46"/>
      <c r="I76" s="35"/>
      <c r="J76" s="35"/>
      <c r="K76" s="35"/>
      <c r="L76" s="35"/>
      <c r="M76" s="35"/>
      <c r="N76" s="12"/>
      <c r="O76" s="12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</row>
    <row r="77" spans="1:26" ht="15" customHeight="1">
      <c r="A77" s="550">
        <v>72</v>
      </c>
      <c r="B77" s="551" t="s">
        <v>219</v>
      </c>
      <c r="C77" s="564" t="s">
        <v>220</v>
      </c>
      <c r="D77" s="565"/>
      <c r="E77" s="554"/>
      <c r="F77" s="44" t="s">
        <v>221</v>
      </c>
      <c r="G77" s="45">
        <f>'LAPORAN OKTOBER 2016'!G77</f>
        <v>16</v>
      </c>
      <c r="H77" s="46"/>
      <c r="I77" s="35"/>
      <c r="J77" s="35"/>
      <c r="K77" s="35"/>
      <c r="L77" s="35"/>
      <c r="M77" s="35"/>
      <c r="N77" s="12"/>
      <c r="O77" s="12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 spans="1:26" ht="15" customHeight="1">
      <c r="A78" s="550">
        <v>73</v>
      </c>
      <c r="B78" s="425" t="s">
        <v>3385</v>
      </c>
      <c r="C78" s="653" t="s">
        <v>12290</v>
      </c>
      <c r="D78" s="565"/>
      <c r="E78" s="557"/>
      <c r="F78" s="558" t="s">
        <v>213</v>
      </c>
      <c r="G78" s="45">
        <f>'LAPORAN OKTOBER 2016'!G78</f>
        <v>4</v>
      </c>
      <c r="H78" s="46"/>
      <c r="I78" s="35"/>
      <c r="J78" s="35"/>
      <c r="K78" s="35"/>
      <c r="L78" s="35"/>
      <c r="M78" s="35"/>
      <c r="N78" s="12"/>
      <c r="O78" s="12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</row>
    <row r="79" spans="1:26" ht="15" customHeight="1">
      <c r="A79" s="550">
        <v>74</v>
      </c>
      <c r="B79" s="551" t="s">
        <v>222</v>
      </c>
      <c r="C79" s="564" t="s">
        <v>223</v>
      </c>
      <c r="D79" s="565"/>
      <c r="E79" s="554"/>
      <c r="F79" s="44" t="s">
        <v>81</v>
      </c>
      <c r="G79" s="45">
        <f>'LAPORAN OKTOBER 2016'!G79</f>
        <v>33</v>
      </c>
      <c r="H79" s="46"/>
      <c r="I79" s="35"/>
      <c r="J79" s="35"/>
      <c r="K79" s="35"/>
      <c r="L79" s="35"/>
      <c r="M79" s="35"/>
      <c r="N79" s="12"/>
      <c r="O79" s="12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</row>
    <row r="80" spans="1:26" ht="15" customHeight="1">
      <c r="A80" s="550">
        <v>75</v>
      </c>
      <c r="B80" s="555" t="s">
        <v>224</v>
      </c>
      <c r="C80" s="564" t="s">
        <v>225</v>
      </c>
      <c r="D80" s="565"/>
      <c r="E80" s="554"/>
      <c r="F80" s="44" t="s">
        <v>81</v>
      </c>
      <c r="G80" s="45">
        <f>'LAPORAN OKTOBER 2016'!G80</f>
        <v>24</v>
      </c>
      <c r="H80" s="46"/>
      <c r="I80" s="35"/>
      <c r="J80" s="35"/>
      <c r="K80" s="35"/>
      <c r="L80" s="35"/>
      <c r="M80" s="35"/>
      <c r="N80" s="12"/>
      <c r="O80" s="12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</row>
    <row r="81" spans="1:26" ht="15" customHeight="1">
      <c r="A81" s="550">
        <v>76</v>
      </c>
      <c r="B81" s="551" t="s">
        <v>226</v>
      </c>
      <c r="C81" s="564" t="s">
        <v>227</v>
      </c>
      <c r="D81" s="565" t="s">
        <v>228</v>
      </c>
      <c r="E81" s="554" t="s">
        <v>229</v>
      </c>
      <c r="F81" s="44" t="s">
        <v>230</v>
      </c>
      <c r="G81" s="45">
        <f>'LAPORAN OKTOBER 2016'!G81</f>
        <v>6</v>
      </c>
      <c r="H81" s="46"/>
      <c r="I81" s="35"/>
      <c r="J81" s="35"/>
      <c r="K81" s="35"/>
      <c r="L81" s="35"/>
      <c r="M81" s="35"/>
      <c r="N81" s="12"/>
      <c r="O81" s="12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</row>
    <row r="82" spans="1:26" ht="15" customHeight="1">
      <c r="A82" s="550">
        <v>77</v>
      </c>
      <c r="B82" s="551" t="s">
        <v>231</v>
      </c>
      <c r="C82" s="564" t="s">
        <v>232</v>
      </c>
      <c r="D82" s="565" t="s">
        <v>228</v>
      </c>
      <c r="E82" s="554"/>
      <c r="F82" s="69" t="s">
        <v>230</v>
      </c>
      <c r="G82" s="45">
        <f>'LAPORAN OKTOBER 2016'!G82</f>
        <v>2</v>
      </c>
      <c r="H82" s="46"/>
      <c r="I82" s="35"/>
      <c r="J82" s="35"/>
      <c r="K82" s="35"/>
      <c r="L82" s="35"/>
      <c r="M82" s="35"/>
      <c r="N82" s="12"/>
      <c r="O82" s="12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</row>
    <row r="83" spans="1:26" ht="15" customHeight="1">
      <c r="A83" s="550">
        <v>78</v>
      </c>
      <c r="B83" s="551" t="s">
        <v>233</v>
      </c>
      <c r="C83" s="564" t="s">
        <v>234</v>
      </c>
      <c r="D83" s="565"/>
      <c r="E83" s="554"/>
      <c r="F83" s="44" t="s">
        <v>81</v>
      </c>
      <c r="G83" s="45">
        <f>'LAPORAN OKTOBER 2016'!G83</f>
        <v>2</v>
      </c>
      <c r="H83" s="46"/>
      <c r="I83" s="35"/>
      <c r="J83" s="35"/>
      <c r="K83" s="35"/>
      <c r="L83" s="35"/>
      <c r="M83" s="35"/>
      <c r="N83" s="12"/>
      <c r="O83" s="12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</row>
    <row r="84" spans="1:26" ht="15" customHeight="1">
      <c r="A84" s="550">
        <v>79</v>
      </c>
      <c r="B84" s="555" t="s">
        <v>235</v>
      </c>
      <c r="C84" s="564" t="s">
        <v>236</v>
      </c>
      <c r="D84" s="565"/>
      <c r="E84" s="554"/>
      <c r="F84" s="44" t="s">
        <v>81</v>
      </c>
      <c r="G84" s="45">
        <f>'LAPORAN OKTOBER 2016'!G84</f>
        <v>15</v>
      </c>
      <c r="H84" s="46"/>
      <c r="I84" s="35"/>
      <c r="J84" s="35"/>
      <c r="K84" s="35"/>
      <c r="L84" s="35"/>
      <c r="M84" s="35"/>
      <c r="N84" s="12"/>
      <c r="O84" s="12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</row>
    <row r="85" spans="1:26" ht="15" customHeight="1">
      <c r="A85" s="550">
        <v>80</v>
      </c>
      <c r="B85" s="551" t="s">
        <v>237</v>
      </c>
      <c r="C85" s="564" t="s">
        <v>238</v>
      </c>
      <c r="D85" s="565"/>
      <c r="E85" s="563"/>
      <c r="F85" s="44" t="s">
        <v>239</v>
      </c>
      <c r="G85" s="45">
        <f>'LAPORAN OKTOBER 2016'!G85</f>
        <v>24</v>
      </c>
      <c r="H85" s="46"/>
      <c r="I85" s="35"/>
      <c r="J85" s="35"/>
      <c r="K85" s="35"/>
      <c r="L85" s="35"/>
      <c r="M85" s="35"/>
      <c r="N85" s="12"/>
      <c r="O85" s="12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</row>
    <row r="86" spans="1:26" ht="15" customHeight="1">
      <c r="A86" s="550">
        <v>81</v>
      </c>
      <c r="B86" s="551" t="s">
        <v>240</v>
      </c>
      <c r="C86" s="564" t="s">
        <v>241</v>
      </c>
      <c r="D86" s="565"/>
      <c r="E86" s="554">
        <v>201</v>
      </c>
      <c r="F86" s="44" t="s">
        <v>239</v>
      </c>
      <c r="G86" s="45">
        <f>'LAPORAN OKTOBER 2016'!G86</f>
        <v>9</v>
      </c>
      <c r="H86" s="46"/>
      <c r="I86" s="35"/>
      <c r="J86" s="35"/>
      <c r="K86" s="35"/>
      <c r="L86" s="35"/>
      <c r="M86" s="35"/>
      <c r="N86" s="12"/>
      <c r="O86" s="12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</row>
    <row r="87" spans="1:26" ht="15" customHeight="1">
      <c r="A87" s="550">
        <v>82</v>
      </c>
      <c r="B87" s="465" t="s">
        <v>11989</v>
      </c>
      <c r="C87" s="564" t="s">
        <v>11983</v>
      </c>
      <c r="D87" s="565"/>
      <c r="E87" s="557"/>
      <c r="F87" s="558" t="s">
        <v>239</v>
      </c>
      <c r="G87" s="45">
        <f>'LAPORAN OKTOBER 2016'!G87</f>
        <v>3</v>
      </c>
      <c r="H87" s="46"/>
      <c r="I87" s="35"/>
      <c r="J87" s="35"/>
      <c r="K87" s="35"/>
      <c r="L87" s="35"/>
      <c r="M87" s="35"/>
      <c r="N87" s="12"/>
      <c r="O87" s="12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</row>
    <row r="88" spans="1:26" ht="15" customHeight="1">
      <c r="A88" s="550">
        <v>83</v>
      </c>
      <c r="B88" s="551" t="s">
        <v>242</v>
      </c>
      <c r="C88" s="564" t="s">
        <v>243</v>
      </c>
      <c r="D88" s="565"/>
      <c r="E88" s="554"/>
      <c r="F88" s="44" t="s">
        <v>81</v>
      </c>
      <c r="G88" s="45">
        <f>'LAPORAN OKTOBER 2016'!G88</f>
        <v>0</v>
      </c>
      <c r="H88" s="125"/>
      <c r="I88" s="126"/>
      <c r="J88" s="126"/>
      <c r="K88" s="126"/>
      <c r="L88" s="126"/>
      <c r="M88" s="126"/>
      <c r="N88" s="12"/>
      <c r="O88" s="12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</row>
    <row r="89" spans="1:26" ht="15" customHeight="1">
      <c r="A89" s="550">
        <v>84</v>
      </c>
      <c r="B89" s="551" t="s">
        <v>244</v>
      </c>
      <c r="C89" s="564" t="s">
        <v>245</v>
      </c>
      <c r="D89" s="565"/>
      <c r="E89" s="563"/>
      <c r="F89" s="44" t="s">
        <v>81</v>
      </c>
      <c r="G89" s="45">
        <f>'LAPORAN OKTOBER 2016'!G89</f>
        <v>0</v>
      </c>
      <c r="H89" s="125"/>
      <c r="I89" s="126"/>
      <c r="J89" s="126"/>
      <c r="K89" s="126"/>
      <c r="L89" s="126"/>
      <c r="M89" s="126"/>
      <c r="N89" s="12"/>
      <c r="O89" s="12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</row>
    <row r="90" spans="1:26" ht="15" customHeight="1">
      <c r="A90" s="550">
        <v>85</v>
      </c>
      <c r="B90" s="551" t="s">
        <v>246</v>
      </c>
      <c r="C90" s="564" t="s">
        <v>247</v>
      </c>
      <c r="D90" s="565"/>
      <c r="E90" s="554"/>
      <c r="F90" s="44" t="s">
        <v>81</v>
      </c>
      <c r="G90" s="45">
        <f>'LAPORAN OKTOBER 2016'!G90</f>
        <v>0</v>
      </c>
      <c r="H90" s="125"/>
      <c r="I90" s="126"/>
      <c r="J90" s="126"/>
      <c r="K90" s="126"/>
      <c r="L90" s="126"/>
      <c r="M90" s="126"/>
      <c r="N90" s="12"/>
      <c r="O90" s="12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</row>
    <row r="91" spans="1:26" ht="15" customHeight="1">
      <c r="A91" s="550">
        <v>86</v>
      </c>
      <c r="B91" s="551" t="s">
        <v>248</v>
      </c>
      <c r="C91" s="564" t="s">
        <v>249</v>
      </c>
      <c r="D91" s="565"/>
      <c r="E91" s="554"/>
      <c r="F91" s="44" t="s">
        <v>81</v>
      </c>
      <c r="G91" s="45">
        <f>'LAPORAN OKTOBER 2016'!G91</f>
        <v>0</v>
      </c>
      <c r="H91" s="46"/>
      <c r="I91" s="35"/>
      <c r="J91" s="35"/>
      <c r="K91" s="35"/>
      <c r="L91" s="35"/>
      <c r="M91" s="35"/>
      <c r="N91" s="12"/>
      <c r="O91" s="12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</row>
    <row r="92" spans="1:26" ht="15" customHeight="1">
      <c r="A92" s="550">
        <v>87</v>
      </c>
      <c r="B92" s="551" t="s">
        <v>250</v>
      </c>
      <c r="C92" s="564" t="s">
        <v>251</v>
      </c>
      <c r="D92" s="565"/>
      <c r="E92" s="554"/>
      <c r="F92" s="44" t="s">
        <v>81</v>
      </c>
      <c r="G92" s="45">
        <f>'LAPORAN OKTOBER 2016'!G92</f>
        <v>0</v>
      </c>
      <c r="H92" s="125"/>
      <c r="I92" s="126"/>
      <c r="J92" s="126"/>
      <c r="K92" s="126"/>
      <c r="L92" s="126"/>
      <c r="M92" s="126"/>
      <c r="N92" s="12"/>
      <c r="O92" s="12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</row>
    <row r="93" spans="1:26" ht="15" customHeight="1">
      <c r="A93" s="550">
        <v>88</v>
      </c>
      <c r="B93" s="555" t="s">
        <v>252</v>
      </c>
      <c r="C93" s="564" t="s">
        <v>253</v>
      </c>
      <c r="D93" s="565"/>
      <c r="E93" s="554"/>
      <c r="F93" s="44" t="s">
        <v>81</v>
      </c>
      <c r="G93" s="45">
        <f>'LAPORAN OKTOBER 2016'!G93</f>
        <v>3</v>
      </c>
      <c r="H93" s="46"/>
      <c r="I93" s="35"/>
      <c r="J93" s="35"/>
      <c r="K93" s="35"/>
      <c r="L93" s="35"/>
      <c r="M93" s="35"/>
      <c r="N93" s="12"/>
      <c r="O93" s="12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</row>
    <row r="94" spans="1:26" ht="15" customHeight="1">
      <c r="A94" s="550">
        <v>89</v>
      </c>
      <c r="B94" s="555" t="s">
        <v>254</v>
      </c>
      <c r="C94" s="564" t="s">
        <v>255</v>
      </c>
      <c r="D94" s="565"/>
      <c r="E94" s="557"/>
      <c r="F94" s="558" t="s">
        <v>81</v>
      </c>
      <c r="G94" s="45">
        <f>'LAPORAN OKTOBER 2016'!G94</f>
        <v>0</v>
      </c>
      <c r="H94" s="46"/>
      <c r="I94" s="35"/>
      <c r="J94" s="35"/>
      <c r="K94" s="35"/>
      <c r="L94" s="35"/>
      <c r="M94" s="35"/>
      <c r="N94" s="12"/>
      <c r="O94" s="12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</row>
    <row r="95" spans="1:26" ht="15" customHeight="1">
      <c r="A95" s="550">
        <v>90</v>
      </c>
      <c r="B95" s="555" t="s">
        <v>256</v>
      </c>
      <c r="C95" s="564" t="s">
        <v>257</v>
      </c>
      <c r="D95" s="565"/>
      <c r="E95" s="557"/>
      <c r="F95" s="558" t="s">
        <v>81</v>
      </c>
      <c r="G95" s="45">
        <f>'LAPORAN OKTOBER 2016'!G95</f>
        <v>3</v>
      </c>
      <c r="H95" s="46"/>
      <c r="I95" s="35"/>
      <c r="J95" s="35"/>
      <c r="K95" s="35"/>
      <c r="L95" s="35"/>
      <c r="M95" s="35"/>
      <c r="N95" s="12"/>
      <c r="O95" s="12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</row>
    <row r="96" spans="1:26" ht="15" customHeight="1">
      <c r="A96" s="550">
        <v>91</v>
      </c>
      <c r="B96" s="555" t="s">
        <v>258</v>
      </c>
      <c r="C96" s="564" t="s">
        <v>259</v>
      </c>
      <c r="D96" s="565"/>
      <c r="E96" s="554"/>
      <c r="F96" s="44" t="s">
        <v>81</v>
      </c>
      <c r="G96" s="45">
        <f>'LAPORAN OKTOBER 2016'!G96</f>
        <v>0</v>
      </c>
      <c r="H96" s="46"/>
      <c r="I96" s="35"/>
      <c r="J96" s="35"/>
      <c r="K96" s="35"/>
      <c r="L96" s="35"/>
      <c r="M96" s="35"/>
      <c r="N96" s="12"/>
      <c r="O96" s="12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</row>
    <row r="97" spans="1:26" ht="15" customHeight="1">
      <c r="A97" s="550">
        <v>92</v>
      </c>
      <c r="B97" s="551" t="s">
        <v>260</v>
      </c>
      <c r="C97" s="564" t="s">
        <v>261</v>
      </c>
      <c r="D97" s="565"/>
      <c r="E97" s="554"/>
      <c r="F97" s="44" t="s">
        <v>81</v>
      </c>
      <c r="G97" s="45">
        <f>'LAPORAN OKTOBER 2016'!G97</f>
        <v>0</v>
      </c>
      <c r="H97" s="46"/>
      <c r="I97" s="35"/>
      <c r="J97" s="35"/>
      <c r="K97" s="35"/>
      <c r="L97" s="35"/>
      <c r="M97" s="35"/>
      <c r="N97" s="12"/>
      <c r="O97" s="12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</row>
    <row r="98" spans="1:26" ht="15" customHeight="1">
      <c r="A98" s="550">
        <v>93</v>
      </c>
      <c r="B98" s="555" t="s">
        <v>262</v>
      </c>
      <c r="C98" s="564" t="s">
        <v>263</v>
      </c>
      <c r="D98" s="565"/>
      <c r="E98" s="554"/>
      <c r="F98" s="44" t="s">
        <v>81</v>
      </c>
      <c r="G98" s="45">
        <f>'LAPORAN OKTOBER 2016'!G98</f>
        <v>4</v>
      </c>
      <c r="H98" s="46"/>
      <c r="I98" s="35"/>
      <c r="J98" s="35"/>
      <c r="K98" s="35"/>
      <c r="L98" s="35"/>
      <c r="M98" s="35"/>
      <c r="N98" s="12"/>
      <c r="O98" s="12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</row>
    <row r="99" spans="1:26" ht="15" customHeight="1">
      <c r="A99" s="550">
        <v>94</v>
      </c>
      <c r="B99" s="566" t="s">
        <v>264</v>
      </c>
      <c r="C99" s="564" t="s">
        <v>265</v>
      </c>
      <c r="D99" s="565"/>
      <c r="E99" s="554"/>
      <c r="F99" s="44" t="s">
        <v>81</v>
      </c>
      <c r="G99" s="45">
        <f>'LAPORAN OKTOBER 2016'!G99</f>
        <v>1</v>
      </c>
      <c r="H99" s="46"/>
      <c r="I99" s="35"/>
      <c r="J99" s="35"/>
      <c r="K99" s="35"/>
      <c r="L99" s="35"/>
      <c r="M99" s="35"/>
      <c r="N99" s="12"/>
      <c r="O99" s="12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</row>
    <row r="100" spans="1:26" ht="15" customHeight="1">
      <c r="A100" s="550">
        <v>95</v>
      </c>
      <c r="B100" s="551" t="s">
        <v>266</v>
      </c>
      <c r="C100" s="564" t="s">
        <v>267</v>
      </c>
      <c r="D100" s="565"/>
      <c r="E100" s="554"/>
      <c r="F100" s="44" t="s">
        <v>81</v>
      </c>
      <c r="G100" s="45">
        <f>'LAPORAN OKTOBER 2016'!G100</f>
        <v>0</v>
      </c>
      <c r="H100" s="46"/>
      <c r="I100" s="35"/>
      <c r="J100" s="35"/>
      <c r="K100" s="35"/>
      <c r="L100" s="35"/>
      <c r="M100" s="35"/>
      <c r="N100" s="12"/>
      <c r="O100" s="12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</row>
    <row r="101" spans="1:26" ht="15" customHeight="1">
      <c r="A101" s="550">
        <v>96</v>
      </c>
      <c r="B101" s="551" t="s">
        <v>270</v>
      </c>
      <c r="C101" s="564" t="s">
        <v>271</v>
      </c>
      <c r="D101" s="565"/>
      <c r="E101" s="554"/>
      <c r="F101" s="44" t="s">
        <v>169</v>
      </c>
      <c r="G101" s="45">
        <f>'LAPORAN OKTOBER 2016'!G101</f>
        <v>0</v>
      </c>
      <c r="H101" s="46"/>
      <c r="I101" s="35"/>
      <c r="J101" s="35"/>
      <c r="K101" s="35"/>
      <c r="L101" s="35"/>
      <c r="M101" s="35"/>
      <c r="N101" s="12"/>
      <c r="O101" s="12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</row>
    <row r="102" spans="1:26" ht="15" customHeight="1">
      <c r="A102" s="550">
        <v>97</v>
      </c>
      <c r="B102" s="551" t="s">
        <v>272</v>
      </c>
      <c r="C102" s="567" t="s">
        <v>273</v>
      </c>
      <c r="D102" s="693" t="s">
        <v>199</v>
      </c>
      <c r="E102" s="563" t="s">
        <v>274</v>
      </c>
      <c r="F102" s="44" t="s">
        <v>133</v>
      </c>
      <c r="G102" s="45">
        <f>'LAPORAN OKTOBER 2016'!G102</f>
        <v>18</v>
      </c>
      <c r="H102" s="46"/>
      <c r="I102" s="35"/>
      <c r="J102" s="35"/>
      <c r="K102" s="35"/>
      <c r="L102" s="35"/>
      <c r="M102" s="35"/>
      <c r="N102" s="12"/>
      <c r="O102" s="12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</row>
    <row r="103" spans="1:26" ht="15" customHeight="1">
      <c r="A103" s="550">
        <v>98</v>
      </c>
      <c r="B103" s="551" t="s">
        <v>275</v>
      </c>
      <c r="C103" s="567" t="s">
        <v>276</v>
      </c>
      <c r="D103" s="693" t="s">
        <v>199</v>
      </c>
      <c r="E103" s="554" t="s">
        <v>277</v>
      </c>
      <c r="F103" s="44" t="s">
        <v>73</v>
      </c>
      <c r="G103" s="45">
        <f>'LAPORAN OKTOBER 2016'!G103</f>
        <v>15</v>
      </c>
      <c r="H103" s="46"/>
      <c r="I103" s="35"/>
      <c r="J103" s="35"/>
      <c r="K103" s="35"/>
      <c r="L103" s="35"/>
      <c r="M103" s="35"/>
      <c r="N103" s="12"/>
      <c r="O103" s="12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</row>
    <row r="104" spans="1:26" ht="15" customHeight="1">
      <c r="A104" s="550">
        <v>99</v>
      </c>
      <c r="B104" s="555" t="s">
        <v>279</v>
      </c>
      <c r="C104" s="567" t="s">
        <v>280</v>
      </c>
      <c r="D104" s="693" t="s">
        <v>199</v>
      </c>
      <c r="E104" s="554" t="s">
        <v>281</v>
      </c>
      <c r="F104" s="44" t="s">
        <v>282</v>
      </c>
      <c r="G104" s="45">
        <f>'LAPORAN OKTOBER 2016'!G104</f>
        <v>0</v>
      </c>
      <c r="H104" s="46"/>
      <c r="I104" s="35"/>
      <c r="J104" s="35"/>
      <c r="K104" s="35"/>
      <c r="L104" s="35"/>
      <c r="M104" s="35"/>
      <c r="N104" s="12"/>
      <c r="O104" s="12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</row>
    <row r="105" spans="1:26" ht="15" customHeight="1">
      <c r="A105" s="550">
        <v>100</v>
      </c>
      <c r="B105" s="681" t="s">
        <v>283</v>
      </c>
      <c r="C105" s="567" t="s">
        <v>284</v>
      </c>
      <c r="D105" s="568" t="s">
        <v>285</v>
      </c>
      <c r="E105" s="554"/>
      <c r="F105" s="44" t="s">
        <v>282</v>
      </c>
      <c r="G105" s="45">
        <f>'LAPORAN OKTOBER 2016'!G105</f>
        <v>0</v>
      </c>
      <c r="H105" s="46"/>
      <c r="I105" s="35"/>
      <c r="J105" s="35"/>
      <c r="K105" s="35"/>
      <c r="L105" s="35"/>
      <c r="M105" s="35"/>
      <c r="N105" s="12"/>
      <c r="O105" s="12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</row>
    <row r="106" spans="1:26" ht="15" customHeight="1">
      <c r="A106" s="550">
        <v>101</v>
      </c>
      <c r="B106" s="682" t="s">
        <v>12332</v>
      </c>
      <c r="C106" s="683" t="s">
        <v>12367</v>
      </c>
      <c r="D106" s="570" t="s">
        <v>12366</v>
      </c>
      <c r="E106" s="557"/>
      <c r="F106" s="558" t="s">
        <v>12365</v>
      </c>
      <c r="G106" s="45">
        <f>'LAPORAN OKTOBER 2016'!G106</f>
        <v>1</v>
      </c>
      <c r="H106" s="46"/>
      <c r="I106" s="35"/>
      <c r="J106" s="35"/>
      <c r="K106" s="35"/>
      <c r="L106" s="35"/>
      <c r="M106" s="35"/>
      <c r="N106" s="12"/>
      <c r="O106" s="12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</row>
    <row r="107" spans="1:26" ht="15" customHeight="1">
      <c r="A107" s="550">
        <v>102</v>
      </c>
      <c r="B107" s="619" t="s">
        <v>286</v>
      </c>
      <c r="C107" s="567" t="s">
        <v>287</v>
      </c>
      <c r="D107" s="693" t="s">
        <v>199</v>
      </c>
      <c r="E107" s="554" t="s">
        <v>288</v>
      </c>
      <c r="F107" s="44" t="s">
        <v>282</v>
      </c>
      <c r="G107" s="45">
        <f>'LAPORAN OKTOBER 2016'!G107</f>
        <v>0</v>
      </c>
      <c r="H107" s="46"/>
      <c r="I107" s="35"/>
      <c r="J107" s="35"/>
      <c r="K107" s="35"/>
      <c r="L107" s="35"/>
      <c r="M107" s="35"/>
      <c r="N107" s="12"/>
      <c r="O107" s="12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</row>
    <row r="108" spans="1:26" ht="15" customHeight="1">
      <c r="A108" s="550">
        <v>103</v>
      </c>
      <c r="B108" s="684" t="s">
        <v>3425</v>
      </c>
      <c r="C108" s="569" t="s">
        <v>3420</v>
      </c>
      <c r="D108" s="570" t="s">
        <v>12244</v>
      </c>
      <c r="E108" s="557"/>
      <c r="F108" s="558" t="s">
        <v>81</v>
      </c>
      <c r="G108" s="45">
        <f>'LAPORAN OKTOBER 2016'!G108</f>
        <v>1</v>
      </c>
      <c r="H108" s="46"/>
      <c r="I108" s="35"/>
      <c r="J108" s="35"/>
      <c r="K108" s="35"/>
      <c r="L108" s="35"/>
      <c r="M108" s="35"/>
      <c r="N108" s="12"/>
      <c r="O108" s="12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</row>
    <row r="109" spans="1:26" ht="15" customHeight="1">
      <c r="A109" s="550">
        <v>104</v>
      </c>
      <c r="B109" s="685" t="s">
        <v>12382</v>
      </c>
      <c r="C109" s="569" t="s">
        <v>12384</v>
      </c>
      <c r="D109" s="570" t="s">
        <v>12244</v>
      </c>
      <c r="E109" s="557"/>
      <c r="F109" s="558" t="s">
        <v>15</v>
      </c>
      <c r="G109" s="45">
        <f>'LAPORAN OKTOBER 2016'!G109</f>
        <v>9</v>
      </c>
      <c r="H109" s="46"/>
      <c r="I109" s="35"/>
      <c r="J109" s="35"/>
      <c r="K109" s="35"/>
      <c r="L109" s="35"/>
      <c r="M109" s="35"/>
      <c r="N109" s="12"/>
      <c r="O109" s="12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</row>
    <row r="110" spans="1:26" ht="15" customHeight="1">
      <c r="A110" s="550">
        <v>105</v>
      </c>
      <c r="B110" s="555" t="s">
        <v>289</v>
      </c>
      <c r="C110" s="567" t="s">
        <v>290</v>
      </c>
      <c r="D110" s="693" t="s">
        <v>199</v>
      </c>
      <c r="E110" s="568" t="s">
        <v>291</v>
      </c>
      <c r="F110" s="44" t="s">
        <v>73</v>
      </c>
      <c r="G110" s="45">
        <f>'LAPORAN OKTOBER 2016'!G110</f>
        <v>20</v>
      </c>
      <c r="H110" s="125"/>
      <c r="I110" s="126"/>
      <c r="J110" s="126"/>
      <c r="K110" s="126"/>
      <c r="L110" s="126"/>
      <c r="M110" s="126"/>
      <c r="N110" s="12"/>
      <c r="O110" s="12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</row>
    <row r="111" spans="1:26" ht="15" customHeight="1">
      <c r="A111" s="550">
        <v>106</v>
      </c>
      <c r="B111" s="551" t="s">
        <v>292</v>
      </c>
      <c r="C111" s="571" t="s">
        <v>293</v>
      </c>
      <c r="D111" s="693" t="s">
        <v>199</v>
      </c>
      <c r="E111" s="572" t="s">
        <v>294</v>
      </c>
      <c r="F111" s="44" t="s">
        <v>115</v>
      </c>
      <c r="G111" s="45">
        <f>'LAPORAN OKTOBER 2016'!G111</f>
        <v>28</v>
      </c>
      <c r="H111" s="46"/>
      <c r="I111" s="35"/>
      <c r="J111" s="35"/>
      <c r="K111" s="35"/>
      <c r="L111" s="35"/>
      <c r="M111" s="35"/>
      <c r="N111" s="12"/>
      <c r="O111" s="12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spans="1:26" ht="15" customHeight="1">
      <c r="A112" s="550">
        <v>107</v>
      </c>
      <c r="B112" s="551" t="s">
        <v>295</v>
      </c>
      <c r="C112" s="567" t="s">
        <v>296</v>
      </c>
      <c r="D112" s="573" t="s">
        <v>297</v>
      </c>
      <c r="E112" s="554"/>
      <c r="F112" s="44" t="s">
        <v>230</v>
      </c>
      <c r="G112" s="45">
        <f>'LAPORAN OKTOBER 2016'!G112</f>
        <v>0</v>
      </c>
      <c r="H112" s="46"/>
      <c r="I112" s="35"/>
      <c r="J112" s="35"/>
      <c r="K112" s="35"/>
      <c r="L112" s="35"/>
      <c r="M112" s="35"/>
      <c r="N112" s="12"/>
      <c r="O112" s="12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 spans="1:26" ht="15" customHeight="1">
      <c r="A113" s="550">
        <v>108</v>
      </c>
      <c r="B113" s="555" t="s">
        <v>298</v>
      </c>
      <c r="C113" s="567" t="s">
        <v>299</v>
      </c>
      <c r="D113" s="573" t="s">
        <v>285</v>
      </c>
      <c r="E113" s="554"/>
      <c r="F113" s="44" t="s">
        <v>73</v>
      </c>
      <c r="G113" s="45">
        <f>'LAPORAN OKTOBER 2016'!G113</f>
        <v>122</v>
      </c>
      <c r="H113" s="46"/>
      <c r="I113" s="35"/>
      <c r="J113" s="35"/>
      <c r="K113" s="35"/>
      <c r="L113" s="35"/>
      <c r="M113" s="35"/>
      <c r="N113" s="12"/>
      <c r="O113" s="12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 spans="1:26" ht="15" customHeight="1">
      <c r="A114" s="550">
        <v>109</v>
      </c>
      <c r="B114" s="55" t="s">
        <v>300</v>
      </c>
      <c r="C114" s="567" t="s">
        <v>301</v>
      </c>
      <c r="D114" s="573" t="s">
        <v>285</v>
      </c>
      <c r="E114" s="557"/>
      <c r="F114" s="558" t="s">
        <v>73</v>
      </c>
      <c r="G114" s="45">
        <f>'LAPORAN OKTOBER 2016'!G114</f>
        <v>119</v>
      </c>
      <c r="H114" s="46"/>
      <c r="I114" s="35"/>
      <c r="J114" s="35"/>
      <c r="K114" s="35"/>
      <c r="L114" s="35"/>
      <c r="M114" s="35"/>
      <c r="N114" s="12"/>
      <c r="O114" s="12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 spans="1:26" ht="15" customHeight="1">
      <c r="A115" s="550">
        <v>110</v>
      </c>
      <c r="B115" s="551" t="s">
        <v>302</v>
      </c>
      <c r="C115" s="567" t="s">
        <v>3407</v>
      </c>
      <c r="D115" s="573" t="s">
        <v>285</v>
      </c>
      <c r="E115" s="554"/>
      <c r="F115" s="44" t="s">
        <v>303</v>
      </c>
      <c r="G115" s="45">
        <f>'LAPORAN OKTOBER 2016'!G115</f>
        <v>3</v>
      </c>
      <c r="H115" s="46"/>
      <c r="I115" s="35"/>
      <c r="J115" s="35"/>
      <c r="K115" s="35"/>
      <c r="L115" s="35"/>
      <c r="M115" s="35"/>
      <c r="N115" s="12"/>
      <c r="O115" s="12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 spans="1:26" ht="15" customHeight="1">
      <c r="A116" s="550">
        <v>111</v>
      </c>
      <c r="B116" s="555" t="s">
        <v>304</v>
      </c>
      <c r="C116" s="567" t="s">
        <v>305</v>
      </c>
      <c r="D116" s="573" t="s">
        <v>306</v>
      </c>
      <c r="E116" s="554"/>
      <c r="F116" s="44" t="s">
        <v>73</v>
      </c>
      <c r="G116" s="45">
        <f>'LAPORAN OKTOBER 2016'!G116</f>
        <v>2.1999999999999993</v>
      </c>
      <c r="H116" s="46"/>
      <c r="I116" s="35"/>
      <c r="J116" s="35"/>
      <c r="K116" s="35"/>
      <c r="L116" s="35"/>
      <c r="M116" s="35"/>
      <c r="N116" s="12"/>
      <c r="O116" s="12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 spans="1:26" ht="15" customHeight="1">
      <c r="A117" s="550">
        <v>112</v>
      </c>
      <c r="B117" s="551" t="s">
        <v>307</v>
      </c>
      <c r="C117" s="567" t="s">
        <v>308</v>
      </c>
      <c r="D117" s="693" t="s">
        <v>199</v>
      </c>
      <c r="E117" s="554" t="s">
        <v>309</v>
      </c>
      <c r="F117" s="44" t="s">
        <v>73</v>
      </c>
      <c r="G117" s="45">
        <f>'LAPORAN OKTOBER 2016'!G117</f>
        <v>2</v>
      </c>
      <c r="H117" s="46"/>
      <c r="I117" s="35"/>
      <c r="J117" s="35"/>
      <c r="K117" s="35"/>
      <c r="L117" s="35"/>
      <c r="M117" s="35"/>
      <c r="N117" s="12"/>
      <c r="O117" s="12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</row>
    <row r="118" spans="1:26" ht="15" customHeight="1">
      <c r="A118" s="550">
        <v>113</v>
      </c>
      <c r="B118" s="551" t="s">
        <v>311</v>
      </c>
      <c r="C118" s="567" t="s">
        <v>312</v>
      </c>
      <c r="D118" s="573" t="s">
        <v>313</v>
      </c>
      <c r="E118" s="554"/>
      <c r="F118" s="44" t="s">
        <v>15</v>
      </c>
      <c r="G118" s="45">
        <f>'LAPORAN OKTOBER 2016'!G118</f>
        <v>1</v>
      </c>
      <c r="H118" s="125"/>
      <c r="I118" s="126"/>
      <c r="J118" s="126"/>
      <c r="K118" s="126"/>
      <c r="L118" s="126"/>
      <c r="M118" s="126"/>
      <c r="N118" s="12"/>
      <c r="O118" s="12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</row>
    <row r="119" spans="1:26" ht="15" customHeight="1">
      <c r="A119" s="550">
        <v>114</v>
      </c>
      <c r="B119" s="555" t="s">
        <v>314</v>
      </c>
      <c r="C119" s="567" t="s">
        <v>315</v>
      </c>
      <c r="D119" s="693" t="s">
        <v>199</v>
      </c>
      <c r="E119" s="554" t="s">
        <v>316</v>
      </c>
      <c r="F119" s="44" t="s">
        <v>73</v>
      </c>
      <c r="G119" s="45">
        <f>'LAPORAN OKTOBER 2016'!G119</f>
        <v>10</v>
      </c>
      <c r="H119" s="46"/>
      <c r="I119" s="35"/>
      <c r="J119" s="35"/>
      <c r="K119" s="35"/>
      <c r="L119" s="35"/>
      <c r="M119" s="35"/>
      <c r="N119" s="12"/>
      <c r="O119" s="12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</row>
    <row r="120" spans="1:26" ht="15" customHeight="1">
      <c r="A120" s="550">
        <v>115</v>
      </c>
      <c r="B120" s="551" t="s">
        <v>318</v>
      </c>
      <c r="C120" s="567" t="s">
        <v>319</v>
      </c>
      <c r="D120" s="573" t="s">
        <v>285</v>
      </c>
      <c r="E120" s="554"/>
      <c r="F120" s="44" t="s">
        <v>73</v>
      </c>
      <c r="G120" s="45">
        <f>'LAPORAN OKTOBER 2016'!G120</f>
        <v>0.7</v>
      </c>
      <c r="H120" s="46"/>
      <c r="I120" s="35"/>
      <c r="J120" s="35"/>
      <c r="K120" s="35"/>
      <c r="L120" s="35"/>
      <c r="M120" s="35"/>
      <c r="N120" s="12"/>
      <c r="O120" s="12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 spans="1:26" ht="15" customHeight="1">
      <c r="A121" s="550">
        <v>116</v>
      </c>
      <c r="B121" s="555" t="s">
        <v>320</v>
      </c>
      <c r="C121" s="574" t="s">
        <v>321</v>
      </c>
      <c r="D121" s="568" t="s">
        <v>322</v>
      </c>
      <c r="E121" s="554"/>
      <c r="F121" s="575" t="s">
        <v>73</v>
      </c>
      <c r="G121" s="45">
        <f>'LAPORAN OKTOBER 2016'!G121</f>
        <v>0</v>
      </c>
      <c r="H121" s="46"/>
      <c r="I121" s="35"/>
      <c r="J121" s="35"/>
      <c r="K121" s="35"/>
      <c r="L121" s="35"/>
      <c r="M121" s="35"/>
      <c r="N121" s="12"/>
      <c r="O121" s="12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</row>
    <row r="122" spans="1:26" ht="15" customHeight="1">
      <c r="A122" s="550">
        <v>117</v>
      </c>
      <c r="B122" s="654" t="s">
        <v>12264</v>
      </c>
      <c r="C122" s="574" t="s">
        <v>12318</v>
      </c>
      <c r="D122" s="568" t="s">
        <v>322</v>
      </c>
      <c r="E122" s="554"/>
      <c r="F122" s="575" t="s">
        <v>303</v>
      </c>
      <c r="G122" s="45">
        <f>'LAPORAN OKTOBER 2016'!G122</f>
        <v>241</v>
      </c>
      <c r="H122" s="46"/>
      <c r="I122" s="35"/>
      <c r="J122" s="35"/>
      <c r="K122" s="35"/>
      <c r="L122" s="35"/>
      <c r="M122" s="35"/>
      <c r="N122" s="12"/>
      <c r="O122" s="12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 spans="1:26" ht="15" customHeight="1">
      <c r="A123" s="550">
        <v>118</v>
      </c>
      <c r="B123" s="555" t="s">
        <v>323</v>
      </c>
      <c r="C123" s="574" t="s">
        <v>324</v>
      </c>
      <c r="D123" s="568" t="s">
        <v>322</v>
      </c>
      <c r="E123" s="554"/>
      <c r="F123" s="575" t="s">
        <v>303</v>
      </c>
      <c r="G123" s="45">
        <f>'LAPORAN OKTOBER 2016'!G123</f>
        <v>0</v>
      </c>
      <c r="H123" s="46"/>
      <c r="I123" s="35"/>
      <c r="J123" s="35"/>
      <c r="K123" s="35"/>
      <c r="L123" s="35"/>
      <c r="M123" s="35"/>
      <c r="N123" s="12"/>
      <c r="O123" s="12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 spans="1:26" ht="15" customHeight="1">
      <c r="A124" s="550">
        <v>119</v>
      </c>
      <c r="B124" s="555" t="s">
        <v>325</v>
      </c>
      <c r="C124" s="574" t="s">
        <v>326</v>
      </c>
      <c r="D124" s="568" t="s">
        <v>322</v>
      </c>
      <c r="E124" s="554"/>
      <c r="F124" s="575" t="s">
        <v>303</v>
      </c>
      <c r="G124" s="45">
        <f>'LAPORAN OKTOBER 2016'!G124</f>
        <v>8</v>
      </c>
      <c r="H124" s="46"/>
      <c r="I124" s="35"/>
      <c r="J124" s="35"/>
      <c r="K124" s="35"/>
      <c r="L124" s="35"/>
      <c r="M124" s="35"/>
      <c r="N124" s="12"/>
      <c r="O124" s="12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 spans="1:26" ht="15" customHeight="1">
      <c r="A125" s="550">
        <v>120</v>
      </c>
      <c r="B125" s="872" t="s">
        <v>12634</v>
      </c>
      <c r="C125" s="574" t="s">
        <v>12636</v>
      </c>
      <c r="D125" s="576" t="s">
        <v>306</v>
      </c>
      <c r="E125" s="557"/>
      <c r="F125" s="558" t="s">
        <v>73</v>
      </c>
      <c r="G125" s="45">
        <f>'LAPORAN OKTOBER 2016'!G125</f>
        <v>107.80000000000001</v>
      </c>
      <c r="H125" s="125"/>
      <c r="I125" s="126"/>
      <c r="J125" s="126"/>
      <c r="K125" s="126"/>
      <c r="L125" s="126"/>
      <c r="M125" s="126"/>
      <c r="N125" s="12"/>
      <c r="O125" s="12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 spans="1:26" ht="15" customHeight="1">
      <c r="A126" s="550">
        <v>121</v>
      </c>
      <c r="B126" s="551" t="s">
        <v>328</v>
      </c>
      <c r="C126" s="567" t="s">
        <v>329</v>
      </c>
      <c r="D126" s="573" t="s">
        <v>297</v>
      </c>
      <c r="E126" s="554"/>
      <c r="F126" s="44" t="s">
        <v>230</v>
      </c>
      <c r="G126" s="45">
        <f>'LAPORAN OKTOBER 2016'!G126</f>
        <v>3</v>
      </c>
      <c r="H126" s="46"/>
      <c r="I126" s="35"/>
      <c r="J126" s="35"/>
      <c r="K126" s="35"/>
      <c r="L126" s="35"/>
      <c r="M126" s="35"/>
      <c r="N126" s="12"/>
      <c r="O126" s="12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 spans="1:26" ht="15" customHeight="1">
      <c r="A127" s="550">
        <v>122</v>
      </c>
      <c r="B127" s="551" t="s">
        <v>330</v>
      </c>
      <c r="C127" s="567" t="s">
        <v>331</v>
      </c>
      <c r="D127" s="693" t="s">
        <v>199</v>
      </c>
      <c r="E127" s="563" t="s">
        <v>332</v>
      </c>
      <c r="F127" s="44" t="s">
        <v>333</v>
      </c>
      <c r="G127" s="45">
        <f>'LAPORAN OKTOBER 2016'!G127</f>
        <v>16</v>
      </c>
      <c r="H127" s="46"/>
      <c r="I127" s="35"/>
      <c r="J127" s="35"/>
      <c r="K127" s="35"/>
      <c r="L127" s="35"/>
      <c r="M127" s="35"/>
      <c r="N127" s="12"/>
      <c r="O127" s="12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 spans="1:26" ht="13.5" customHeight="1">
      <c r="A128" s="550">
        <v>123</v>
      </c>
      <c r="B128" s="555" t="s">
        <v>334</v>
      </c>
      <c r="C128" s="567" t="s">
        <v>335</v>
      </c>
      <c r="D128" s="573" t="s">
        <v>306</v>
      </c>
      <c r="E128" s="563" t="s">
        <v>336</v>
      </c>
      <c r="F128" s="44" t="s">
        <v>230</v>
      </c>
      <c r="G128" s="45">
        <f>'LAPORAN OKTOBER 2016'!G128</f>
        <v>0</v>
      </c>
      <c r="H128" s="46"/>
      <c r="I128" s="35"/>
      <c r="J128" s="35"/>
      <c r="K128" s="35"/>
      <c r="L128" s="35"/>
      <c r="M128" s="35"/>
      <c r="N128" s="12"/>
      <c r="O128" s="12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</row>
    <row r="129" spans="1:26" ht="15" customHeight="1">
      <c r="A129" s="550">
        <v>124</v>
      </c>
      <c r="B129" s="555" t="s">
        <v>337</v>
      </c>
      <c r="C129" s="567" t="s">
        <v>338</v>
      </c>
      <c r="D129" s="573" t="s">
        <v>306</v>
      </c>
      <c r="E129" s="563" t="s">
        <v>339</v>
      </c>
      <c r="F129" s="44" t="s">
        <v>230</v>
      </c>
      <c r="G129" s="45">
        <f>'LAPORAN OKTOBER 2016'!G129</f>
        <v>0</v>
      </c>
      <c r="H129" s="46"/>
      <c r="I129" s="35"/>
      <c r="J129" s="35"/>
      <c r="K129" s="35"/>
      <c r="L129" s="35"/>
      <c r="M129" s="35"/>
      <c r="N129" s="12"/>
      <c r="O129" s="12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 spans="1:26" ht="15" customHeight="1">
      <c r="A130" s="550">
        <v>125</v>
      </c>
      <c r="B130" s="555" t="s">
        <v>340</v>
      </c>
      <c r="C130" s="567" t="s">
        <v>341</v>
      </c>
      <c r="D130" s="693" t="s">
        <v>199</v>
      </c>
      <c r="E130" s="554" t="s">
        <v>342</v>
      </c>
      <c r="F130" s="44" t="s">
        <v>73</v>
      </c>
      <c r="G130" s="45">
        <f>'LAPORAN OKTOBER 2016'!G130</f>
        <v>119</v>
      </c>
      <c r="H130" s="46"/>
      <c r="I130" s="35"/>
      <c r="J130" s="35"/>
      <c r="K130" s="35"/>
      <c r="L130" s="35"/>
      <c r="M130" s="35"/>
      <c r="N130" s="12"/>
      <c r="O130" s="12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 spans="1:26" ht="13.5" customHeight="1">
      <c r="A131" s="550">
        <v>126</v>
      </c>
      <c r="B131" s="566" t="s">
        <v>344</v>
      </c>
      <c r="C131" s="567" t="s">
        <v>345</v>
      </c>
      <c r="D131" s="568" t="s">
        <v>346</v>
      </c>
      <c r="E131" s="554"/>
      <c r="F131" s="44" t="s">
        <v>73</v>
      </c>
      <c r="G131" s="45">
        <f>'LAPORAN OKTOBER 2016'!G131</f>
        <v>0</v>
      </c>
      <c r="H131" s="46"/>
      <c r="I131" s="35"/>
      <c r="J131" s="35"/>
      <c r="K131" s="35"/>
      <c r="L131" s="35"/>
      <c r="M131" s="35"/>
      <c r="N131" s="12"/>
      <c r="O131" s="12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 spans="1:26" ht="13.5" customHeight="1">
      <c r="A132" s="550">
        <v>127</v>
      </c>
      <c r="B132" s="555" t="s">
        <v>347</v>
      </c>
      <c r="C132" s="567" t="s">
        <v>348</v>
      </c>
      <c r="D132" s="573" t="s">
        <v>285</v>
      </c>
      <c r="E132" s="554"/>
      <c r="F132" s="44" t="s">
        <v>303</v>
      </c>
      <c r="G132" s="45">
        <f>'LAPORAN OKTOBER 2016'!G132</f>
        <v>0</v>
      </c>
      <c r="H132" s="46"/>
      <c r="I132" s="35"/>
      <c r="J132" s="35"/>
      <c r="K132" s="35"/>
      <c r="L132" s="35"/>
      <c r="M132" s="35"/>
      <c r="N132" s="12"/>
      <c r="O132" s="12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 spans="1:26" ht="15" customHeight="1">
      <c r="A133" s="550">
        <v>128</v>
      </c>
      <c r="B133" s="55" t="s">
        <v>349</v>
      </c>
      <c r="C133" s="567" t="s">
        <v>350</v>
      </c>
      <c r="D133" s="573" t="s">
        <v>285</v>
      </c>
      <c r="E133" s="554"/>
      <c r="F133" s="44" t="s">
        <v>73</v>
      </c>
      <c r="G133" s="45">
        <f>'LAPORAN OKTOBER 2016'!G133</f>
        <v>128</v>
      </c>
      <c r="H133" s="46"/>
      <c r="I133" s="35"/>
      <c r="J133" s="35"/>
      <c r="K133" s="35"/>
      <c r="L133" s="35"/>
      <c r="M133" s="35"/>
      <c r="N133" s="12"/>
      <c r="O133" s="12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 spans="1:26" ht="15" customHeight="1">
      <c r="A134" s="550">
        <v>129</v>
      </c>
      <c r="B134" s="423" t="s">
        <v>3361</v>
      </c>
      <c r="C134" s="567" t="s">
        <v>351</v>
      </c>
      <c r="D134" s="573" t="s">
        <v>285</v>
      </c>
      <c r="E134" s="554"/>
      <c r="F134" s="44" t="s">
        <v>73</v>
      </c>
      <c r="G134" s="45">
        <f>'LAPORAN OKTOBER 2016'!G134</f>
        <v>70</v>
      </c>
      <c r="H134" s="46"/>
      <c r="I134" s="35"/>
      <c r="J134" s="35"/>
      <c r="K134" s="35"/>
      <c r="L134" s="35"/>
      <c r="M134" s="35"/>
      <c r="N134" s="12"/>
      <c r="O134" s="12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</row>
    <row r="135" spans="1:26" ht="15" customHeight="1">
      <c r="A135" s="550">
        <v>130</v>
      </c>
      <c r="B135" s="555" t="s">
        <v>352</v>
      </c>
      <c r="C135" s="567" t="s">
        <v>353</v>
      </c>
      <c r="D135" s="693" t="s">
        <v>199</v>
      </c>
      <c r="E135" s="554" t="s">
        <v>354</v>
      </c>
      <c r="F135" s="44" t="s">
        <v>73</v>
      </c>
      <c r="G135" s="45">
        <f>'LAPORAN OKTOBER 2016'!G135</f>
        <v>22.700000000000003</v>
      </c>
      <c r="H135" s="46"/>
      <c r="I135" s="35"/>
      <c r="J135" s="35"/>
      <c r="K135" s="35"/>
      <c r="L135" s="35"/>
      <c r="M135" s="35"/>
      <c r="N135" s="12"/>
      <c r="O135" s="12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</row>
    <row r="136" spans="1:26" ht="15" customHeight="1">
      <c r="A136" s="550">
        <v>131</v>
      </c>
      <c r="B136" s="555" t="s">
        <v>355</v>
      </c>
      <c r="C136" s="655" t="s">
        <v>356</v>
      </c>
      <c r="D136" s="576"/>
      <c r="E136" s="557"/>
      <c r="F136" s="558" t="s">
        <v>73</v>
      </c>
      <c r="G136" s="45">
        <f>'LAPORAN OKTOBER 2016'!G136</f>
        <v>12.019999999999996</v>
      </c>
      <c r="H136" s="46"/>
      <c r="I136" s="35"/>
      <c r="J136" s="35"/>
      <c r="K136" s="35"/>
      <c r="L136" s="35"/>
      <c r="M136" s="35"/>
      <c r="N136" s="12"/>
      <c r="O136" s="12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</row>
    <row r="137" spans="1:26" ht="15" customHeight="1">
      <c r="A137" s="550">
        <v>132</v>
      </c>
      <c r="B137" s="551" t="s">
        <v>359</v>
      </c>
      <c r="C137" s="567" t="s">
        <v>360</v>
      </c>
      <c r="D137" s="693" t="s">
        <v>199</v>
      </c>
      <c r="E137" s="554" t="s">
        <v>361</v>
      </c>
      <c r="F137" s="44" t="s">
        <v>73</v>
      </c>
      <c r="G137" s="45">
        <f>'LAPORAN OKTOBER 2016'!G137</f>
        <v>0</v>
      </c>
      <c r="H137" s="46"/>
      <c r="I137" s="35"/>
      <c r="J137" s="35"/>
      <c r="K137" s="35"/>
      <c r="L137" s="35"/>
      <c r="M137" s="35"/>
      <c r="N137" s="12"/>
      <c r="O137" s="12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</row>
    <row r="138" spans="1:26" ht="15" customHeight="1">
      <c r="A138" s="550">
        <v>133</v>
      </c>
      <c r="B138" s="555" t="s">
        <v>359</v>
      </c>
      <c r="C138" s="567" t="s">
        <v>363</v>
      </c>
      <c r="D138" s="693" t="s">
        <v>199</v>
      </c>
      <c r="E138" s="554" t="s">
        <v>364</v>
      </c>
      <c r="F138" s="44" t="s">
        <v>73</v>
      </c>
      <c r="G138" s="45">
        <f>'LAPORAN OKTOBER 2016'!G138</f>
        <v>30</v>
      </c>
      <c r="H138" s="46"/>
      <c r="I138" s="35"/>
      <c r="J138" s="35"/>
      <c r="K138" s="35"/>
      <c r="L138" s="35"/>
      <c r="M138" s="35"/>
      <c r="N138" s="12"/>
      <c r="O138" s="12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</row>
    <row r="139" spans="1:26" ht="15" customHeight="1">
      <c r="A139" s="550">
        <v>134</v>
      </c>
      <c r="B139" s="555" t="s">
        <v>365</v>
      </c>
      <c r="C139" s="567" t="s">
        <v>366</v>
      </c>
      <c r="D139" s="573" t="s">
        <v>367</v>
      </c>
      <c r="E139" s="554" t="s">
        <v>368</v>
      </c>
      <c r="F139" s="44" t="s">
        <v>230</v>
      </c>
      <c r="G139" s="45">
        <f>'LAPORAN OKTOBER 2016'!G139</f>
        <v>1</v>
      </c>
      <c r="H139" s="46"/>
      <c r="I139" s="35"/>
      <c r="J139" s="35"/>
      <c r="K139" s="35"/>
      <c r="L139" s="35"/>
      <c r="M139" s="35"/>
      <c r="N139" s="12"/>
      <c r="O139" s="12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</row>
    <row r="140" spans="1:26" ht="15" customHeight="1">
      <c r="A140" s="550">
        <v>135</v>
      </c>
      <c r="B140" s="722" t="s">
        <v>4267</v>
      </c>
      <c r="C140" s="569" t="s">
        <v>4268</v>
      </c>
      <c r="D140" s="570" t="s">
        <v>839</v>
      </c>
      <c r="E140" s="557"/>
      <c r="F140" s="558" t="s">
        <v>81</v>
      </c>
      <c r="G140" s="45">
        <f>'LAPORAN OKTOBER 2016'!G140</f>
        <v>1</v>
      </c>
      <c r="H140" s="46"/>
      <c r="I140" s="35"/>
      <c r="J140" s="35"/>
      <c r="K140" s="35"/>
      <c r="L140" s="35"/>
      <c r="M140" s="35"/>
      <c r="N140" s="12"/>
      <c r="O140" s="12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</row>
    <row r="141" spans="1:26" ht="15" customHeight="1">
      <c r="A141" s="550">
        <v>136</v>
      </c>
      <c r="B141" s="551" t="s">
        <v>370</v>
      </c>
      <c r="C141" s="567" t="s">
        <v>371</v>
      </c>
      <c r="D141" s="693" t="s">
        <v>199</v>
      </c>
      <c r="E141" s="563" t="s">
        <v>372</v>
      </c>
      <c r="F141" s="44" t="s">
        <v>73</v>
      </c>
      <c r="G141" s="45">
        <f>'LAPORAN OKTOBER 2016'!G141</f>
        <v>13</v>
      </c>
      <c r="H141" s="46"/>
      <c r="I141" s="35"/>
      <c r="J141" s="35"/>
      <c r="K141" s="35"/>
      <c r="L141" s="35"/>
      <c r="M141" s="35"/>
      <c r="N141" s="12"/>
      <c r="O141" s="12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</row>
    <row r="142" spans="1:26" ht="15" customHeight="1">
      <c r="A142" s="550">
        <v>137</v>
      </c>
      <c r="B142" s="686" t="s">
        <v>12350</v>
      </c>
      <c r="C142" s="569" t="s">
        <v>12395</v>
      </c>
      <c r="D142" s="693" t="s">
        <v>199</v>
      </c>
      <c r="E142" s="557" t="s">
        <v>12247</v>
      </c>
      <c r="F142" s="558" t="s">
        <v>81</v>
      </c>
      <c r="G142" s="45">
        <f>'LAPORAN OKTOBER 2016'!G142</f>
        <v>4</v>
      </c>
      <c r="H142" s="46"/>
      <c r="I142" s="35"/>
      <c r="J142" s="35"/>
      <c r="K142" s="35"/>
      <c r="L142" s="35"/>
      <c r="M142" s="35"/>
      <c r="N142" s="12"/>
      <c r="O142" s="12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</row>
    <row r="143" spans="1:26" ht="15" customHeight="1">
      <c r="A143" s="550">
        <v>138</v>
      </c>
      <c r="B143" s="551" t="s">
        <v>374</v>
      </c>
      <c r="C143" s="567" t="s">
        <v>377</v>
      </c>
      <c r="D143" s="693" t="s">
        <v>199</v>
      </c>
      <c r="E143" s="563" t="s">
        <v>378</v>
      </c>
      <c r="F143" s="44" t="s">
        <v>73</v>
      </c>
      <c r="G143" s="45">
        <f>'LAPORAN OKTOBER 2016'!G143</f>
        <v>20</v>
      </c>
      <c r="H143" s="46"/>
      <c r="I143" s="35"/>
      <c r="J143" s="35"/>
      <c r="K143" s="35"/>
      <c r="L143" s="35"/>
      <c r="M143" s="35"/>
      <c r="N143" s="12"/>
      <c r="O143" s="12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</row>
    <row r="144" spans="1:26" ht="15" customHeight="1">
      <c r="A144" s="550">
        <v>139</v>
      </c>
      <c r="B144" s="551" t="s">
        <v>380</v>
      </c>
      <c r="C144" s="577" t="s">
        <v>381</v>
      </c>
      <c r="D144" s="578"/>
      <c r="E144" s="554"/>
      <c r="F144" s="44" t="s">
        <v>81</v>
      </c>
      <c r="G144" s="45">
        <f>'LAPORAN OKTOBER 2016'!G144</f>
        <v>0</v>
      </c>
      <c r="H144" s="46"/>
      <c r="I144" s="35"/>
      <c r="J144" s="35"/>
      <c r="K144" s="35"/>
      <c r="L144" s="35"/>
      <c r="M144" s="35"/>
      <c r="N144" s="12"/>
      <c r="O144" s="12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spans="1:26" ht="15" customHeight="1">
      <c r="A145" s="550">
        <v>140</v>
      </c>
      <c r="B145" s="555" t="s">
        <v>385</v>
      </c>
      <c r="C145" s="577" t="s">
        <v>386</v>
      </c>
      <c r="D145" s="578"/>
      <c r="E145" s="554"/>
      <c r="F145" s="44" t="s">
        <v>64</v>
      </c>
      <c r="G145" s="45">
        <f>'LAPORAN OKTOBER 2016'!G145</f>
        <v>2</v>
      </c>
      <c r="H145" s="46"/>
      <c r="I145" s="35"/>
      <c r="J145" s="35"/>
      <c r="K145" s="35"/>
      <c r="L145" s="35"/>
      <c r="M145" s="35"/>
      <c r="N145" s="12"/>
      <c r="O145" s="12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</row>
    <row r="146" spans="1:26" ht="15" customHeight="1">
      <c r="A146" s="550">
        <v>141</v>
      </c>
      <c r="B146" s="551" t="s">
        <v>387</v>
      </c>
      <c r="C146" s="577" t="s">
        <v>388</v>
      </c>
      <c r="D146" s="578"/>
      <c r="E146" s="554"/>
      <c r="F146" s="44" t="s">
        <v>64</v>
      </c>
      <c r="G146" s="45">
        <f>'LAPORAN OKTOBER 2016'!G146</f>
        <v>4</v>
      </c>
      <c r="H146" s="46"/>
      <c r="I146" s="35"/>
      <c r="J146" s="35"/>
      <c r="K146" s="35"/>
      <c r="L146" s="35"/>
      <c r="M146" s="35"/>
      <c r="N146" s="12"/>
      <c r="O146" s="12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</row>
    <row r="147" spans="1:26" ht="15" customHeight="1">
      <c r="A147" s="550">
        <v>142</v>
      </c>
      <c r="B147" s="555" t="s">
        <v>389</v>
      </c>
      <c r="C147" s="577" t="s">
        <v>390</v>
      </c>
      <c r="D147" s="578"/>
      <c r="E147" s="554"/>
      <c r="F147" s="44" t="s">
        <v>64</v>
      </c>
      <c r="G147" s="45">
        <f>'LAPORAN OKTOBER 2016'!G147</f>
        <v>4</v>
      </c>
      <c r="H147" s="46"/>
      <c r="I147" s="35"/>
      <c r="J147" s="35"/>
      <c r="K147" s="35"/>
      <c r="L147" s="35"/>
      <c r="M147" s="35"/>
      <c r="N147" s="12"/>
      <c r="O147" s="12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</row>
    <row r="148" spans="1:26" ht="15" customHeight="1">
      <c r="A148" s="550">
        <v>143</v>
      </c>
      <c r="B148" s="555" t="s">
        <v>391</v>
      </c>
      <c r="C148" s="577" t="s">
        <v>392</v>
      </c>
      <c r="D148" s="578"/>
      <c r="E148" s="554"/>
      <c r="F148" s="44" t="s">
        <v>64</v>
      </c>
      <c r="G148" s="45">
        <f>'LAPORAN OKTOBER 2016'!G148</f>
        <v>4</v>
      </c>
      <c r="H148" s="46"/>
      <c r="I148" s="35"/>
      <c r="J148" s="35"/>
      <c r="K148" s="35"/>
      <c r="L148" s="35"/>
      <c r="M148" s="35"/>
      <c r="N148" s="12"/>
      <c r="O148" s="12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</row>
    <row r="149" spans="1:26" ht="15" customHeight="1">
      <c r="A149" s="550">
        <v>144</v>
      </c>
      <c r="B149" s="555" t="s">
        <v>393</v>
      </c>
      <c r="C149" s="577" t="s">
        <v>394</v>
      </c>
      <c r="D149" s="578"/>
      <c r="E149" s="554"/>
      <c r="F149" s="44" t="s">
        <v>81</v>
      </c>
      <c r="G149" s="45">
        <f>'LAPORAN OKTOBER 2016'!G149</f>
        <v>1</v>
      </c>
      <c r="H149" s="46"/>
      <c r="I149" s="35"/>
      <c r="J149" s="35"/>
      <c r="K149" s="35"/>
      <c r="L149" s="35"/>
      <c r="M149" s="35"/>
      <c r="N149" s="12"/>
      <c r="O149" s="12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</row>
    <row r="150" spans="1:26" ht="15" customHeight="1">
      <c r="A150" s="550">
        <v>145</v>
      </c>
      <c r="B150" s="555" t="s">
        <v>395</v>
      </c>
      <c r="C150" s="577" t="s">
        <v>396</v>
      </c>
      <c r="D150" s="578"/>
      <c r="E150" s="554"/>
      <c r="F150" s="44" t="s">
        <v>81</v>
      </c>
      <c r="G150" s="45">
        <f>'LAPORAN OKTOBER 2016'!G150</f>
        <v>1</v>
      </c>
      <c r="H150" s="46"/>
      <c r="I150" s="35"/>
      <c r="J150" s="35"/>
      <c r="K150" s="35"/>
      <c r="L150" s="35"/>
      <c r="M150" s="35"/>
      <c r="N150" s="12"/>
      <c r="O150" s="12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</row>
    <row r="151" spans="1:26" ht="15" customHeight="1">
      <c r="A151" s="550">
        <v>146</v>
      </c>
      <c r="B151" s="555" t="s">
        <v>397</v>
      </c>
      <c r="C151" s="577" t="s">
        <v>398</v>
      </c>
      <c r="D151" s="578"/>
      <c r="E151" s="554" t="s">
        <v>399</v>
      </c>
      <c r="F151" s="44" t="s">
        <v>81</v>
      </c>
      <c r="G151" s="45">
        <f>'LAPORAN OKTOBER 2016'!G151</f>
        <v>12</v>
      </c>
      <c r="H151" s="46"/>
      <c r="I151" s="35"/>
      <c r="J151" s="35"/>
      <c r="K151" s="35"/>
      <c r="L151" s="35"/>
      <c r="M151" s="35"/>
      <c r="N151" s="12"/>
      <c r="O151" s="12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</row>
    <row r="152" spans="1:26" ht="15" customHeight="1">
      <c r="A152" s="550">
        <v>147</v>
      </c>
      <c r="B152" s="555" t="s">
        <v>400</v>
      </c>
      <c r="C152" s="577" t="s">
        <v>401</v>
      </c>
      <c r="D152" s="578"/>
      <c r="E152" s="554" t="s">
        <v>402</v>
      </c>
      <c r="F152" s="44" t="s">
        <v>81</v>
      </c>
      <c r="G152" s="45">
        <f>'LAPORAN OKTOBER 2016'!G152</f>
        <v>0</v>
      </c>
      <c r="H152" s="46"/>
      <c r="I152" s="35"/>
      <c r="J152" s="35"/>
      <c r="K152" s="35"/>
      <c r="L152" s="35"/>
      <c r="M152" s="35"/>
      <c r="N152" s="12"/>
      <c r="O152" s="12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</row>
    <row r="153" spans="1:26" ht="15" customHeight="1">
      <c r="A153" s="550">
        <v>148</v>
      </c>
      <c r="B153" s="555" t="s">
        <v>405</v>
      </c>
      <c r="C153" s="577" t="s">
        <v>406</v>
      </c>
      <c r="D153" s="578"/>
      <c r="E153" s="554"/>
      <c r="F153" s="44" t="s">
        <v>64</v>
      </c>
      <c r="G153" s="45">
        <f>'LAPORAN OKTOBER 2016'!G153</f>
        <v>0</v>
      </c>
      <c r="H153" s="46"/>
      <c r="I153" s="35"/>
      <c r="J153" s="35"/>
      <c r="K153" s="35"/>
      <c r="L153" s="35"/>
      <c r="M153" s="35"/>
      <c r="N153" s="12"/>
      <c r="O153" s="12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</row>
    <row r="154" spans="1:26" ht="15" customHeight="1">
      <c r="A154" s="550">
        <v>149</v>
      </c>
      <c r="B154" s="555" t="s">
        <v>407</v>
      </c>
      <c r="C154" s="577" t="s">
        <v>408</v>
      </c>
      <c r="D154" s="578"/>
      <c r="E154" s="554" t="s">
        <v>409</v>
      </c>
      <c r="F154" s="44" t="s">
        <v>81</v>
      </c>
      <c r="G154" s="45">
        <f>'LAPORAN OKTOBER 2016'!G154</f>
        <v>0</v>
      </c>
      <c r="H154" s="46"/>
      <c r="I154" s="35"/>
      <c r="J154" s="35"/>
      <c r="K154" s="35"/>
      <c r="L154" s="35"/>
      <c r="M154" s="35"/>
      <c r="N154" s="12"/>
      <c r="O154" s="12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</row>
    <row r="155" spans="1:26" ht="15" customHeight="1">
      <c r="A155" s="550">
        <v>150</v>
      </c>
      <c r="B155" s="551" t="s">
        <v>410</v>
      </c>
      <c r="C155" s="577" t="s">
        <v>412</v>
      </c>
      <c r="D155" s="578"/>
      <c r="E155" s="563" t="s">
        <v>413</v>
      </c>
      <c r="F155" s="44" t="s">
        <v>81</v>
      </c>
      <c r="G155" s="45">
        <f>'LAPORAN OKTOBER 2016'!G155</f>
        <v>0</v>
      </c>
      <c r="H155" s="46"/>
      <c r="I155" s="35"/>
      <c r="J155" s="35"/>
      <c r="K155" s="35"/>
      <c r="L155" s="35"/>
      <c r="M155" s="35"/>
      <c r="N155" s="12"/>
      <c r="O155" s="12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</row>
    <row r="156" spans="1:26" ht="15" customHeight="1">
      <c r="A156" s="550">
        <v>151</v>
      </c>
      <c r="B156" s="551" t="s">
        <v>415</v>
      </c>
      <c r="C156" s="577" t="s">
        <v>416</v>
      </c>
      <c r="D156" s="578"/>
      <c r="E156" s="554" t="s">
        <v>417</v>
      </c>
      <c r="F156" s="44" t="s">
        <v>64</v>
      </c>
      <c r="G156" s="45">
        <f>'LAPORAN OKTOBER 2016'!G156</f>
        <v>0</v>
      </c>
      <c r="H156" s="46"/>
      <c r="I156" s="35"/>
      <c r="J156" s="35"/>
      <c r="K156" s="35"/>
      <c r="L156" s="35"/>
      <c r="M156" s="35"/>
      <c r="N156" s="12"/>
      <c r="O156" s="12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</row>
    <row r="157" spans="1:26" ht="15" customHeight="1">
      <c r="A157" s="550">
        <v>152</v>
      </c>
      <c r="B157" s="555" t="s">
        <v>420</v>
      </c>
      <c r="C157" s="577" t="s">
        <v>421</v>
      </c>
      <c r="D157" s="578"/>
      <c r="E157" s="554"/>
      <c r="F157" s="44" t="s">
        <v>81</v>
      </c>
      <c r="G157" s="45">
        <f>'LAPORAN OKTOBER 2016'!G157</f>
        <v>0</v>
      </c>
      <c r="H157" s="46"/>
      <c r="I157" s="35"/>
      <c r="J157" s="35"/>
      <c r="K157" s="35"/>
      <c r="L157" s="35"/>
      <c r="M157" s="35"/>
      <c r="N157" s="12"/>
      <c r="O157" s="12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</row>
    <row r="158" spans="1:26" ht="15" customHeight="1">
      <c r="A158" s="550">
        <v>153</v>
      </c>
      <c r="B158" s="555" t="s">
        <v>422</v>
      </c>
      <c r="C158" s="577" t="s">
        <v>423</v>
      </c>
      <c r="D158" s="578"/>
      <c r="E158" s="554"/>
      <c r="F158" s="44" t="s">
        <v>81</v>
      </c>
      <c r="G158" s="45">
        <f>'LAPORAN OKTOBER 2016'!G158</f>
        <v>9</v>
      </c>
      <c r="H158" s="46"/>
      <c r="I158" s="35"/>
      <c r="J158" s="35"/>
      <c r="K158" s="35"/>
      <c r="L158" s="35"/>
      <c r="M158" s="35"/>
      <c r="N158" s="12"/>
      <c r="O158" s="12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</row>
    <row r="159" spans="1:26" ht="15" customHeight="1">
      <c r="A159" s="550">
        <v>154</v>
      </c>
      <c r="B159" s="551" t="s">
        <v>424</v>
      </c>
      <c r="C159" s="577" t="s">
        <v>425</v>
      </c>
      <c r="D159" s="578"/>
      <c r="E159" s="554"/>
      <c r="F159" s="44" t="s">
        <v>81</v>
      </c>
      <c r="G159" s="45">
        <f>'LAPORAN OKTOBER 2016'!G159</f>
        <v>3</v>
      </c>
      <c r="H159" s="46"/>
      <c r="I159" s="35"/>
      <c r="J159" s="35"/>
      <c r="K159" s="35"/>
      <c r="L159" s="35"/>
      <c r="M159" s="35"/>
      <c r="N159" s="12"/>
      <c r="O159" s="12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</row>
    <row r="160" spans="1:26" ht="15" customHeight="1">
      <c r="A160" s="550">
        <v>155</v>
      </c>
      <c r="B160" s="551"/>
      <c r="C160" s="577" t="s">
        <v>426</v>
      </c>
      <c r="D160" s="578"/>
      <c r="E160" s="554"/>
      <c r="F160" s="44" t="s">
        <v>81</v>
      </c>
      <c r="G160" s="45">
        <f>'LAPORAN OKTOBER 2016'!G160</f>
        <v>10</v>
      </c>
      <c r="H160" s="46"/>
      <c r="I160" s="35"/>
      <c r="J160" s="35"/>
      <c r="K160" s="35"/>
      <c r="L160" s="35"/>
      <c r="M160" s="35"/>
      <c r="N160" s="12"/>
      <c r="O160" s="12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</row>
    <row r="161" spans="1:26" ht="15" customHeight="1">
      <c r="A161" s="550">
        <v>156</v>
      </c>
      <c r="B161" s="551" t="s">
        <v>427</v>
      </c>
      <c r="C161" s="577" t="s">
        <v>428</v>
      </c>
      <c r="D161" s="578"/>
      <c r="E161" s="554"/>
      <c r="F161" s="44" t="s">
        <v>81</v>
      </c>
      <c r="G161" s="45">
        <f>'LAPORAN OKTOBER 2016'!G161</f>
        <v>7</v>
      </c>
      <c r="H161" s="46"/>
      <c r="I161" s="35"/>
      <c r="J161" s="35"/>
      <c r="K161" s="35"/>
      <c r="L161" s="35"/>
      <c r="M161" s="35"/>
      <c r="N161" s="12"/>
      <c r="O161" s="12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</row>
    <row r="162" spans="1:26" ht="15" customHeight="1">
      <c r="A162" s="550">
        <v>157</v>
      </c>
      <c r="B162" s="551" t="s">
        <v>429</v>
      </c>
      <c r="C162" s="577" t="s">
        <v>430</v>
      </c>
      <c r="D162" s="578"/>
      <c r="E162" s="554"/>
      <c r="F162" s="44" t="s">
        <v>81</v>
      </c>
      <c r="G162" s="45">
        <f>'LAPORAN OKTOBER 2016'!G162</f>
        <v>0</v>
      </c>
      <c r="H162" s="46"/>
      <c r="I162" s="35"/>
      <c r="J162" s="35"/>
      <c r="K162" s="35"/>
      <c r="L162" s="35"/>
      <c r="M162" s="35"/>
      <c r="N162" s="12"/>
      <c r="O162" s="12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</row>
    <row r="163" spans="1:26" ht="15" customHeight="1">
      <c r="A163" s="550">
        <v>158</v>
      </c>
      <c r="B163" s="555" t="s">
        <v>431</v>
      </c>
      <c r="C163" s="577" t="s">
        <v>432</v>
      </c>
      <c r="D163" s="578"/>
      <c r="E163" s="554"/>
      <c r="F163" s="44" t="s">
        <v>81</v>
      </c>
      <c r="G163" s="45">
        <f>'LAPORAN OKTOBER 2016'!G163</f>
        <v>13</v>
      </c>
      <c r="H163" s="46"/>
      <c r="I163" s="35"/>
      <c r="J163" s="35"/>
      <c r="K163" s="35"/>
      <c r="L163" s="35"/>
      <c r="M163" s="35"/>
      <c r="N163" s="12"/>
      <c r="O163" s="12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</row>
    <row r="164" spans="1:26" ht="15" customHeight="1">
      <c r="A164" s="550">
        <v>159</v>
      </c>
      <c r="B164" s="555" t="s">
        <v>433</v>
      </c>
      <c r="C164" s="577" t="s">
        <v>434</v>
      </c>
      <c r="D164" s="578" t="s">
        <v>435</v>
      </c>
      <c r="E164" s="563" t="s">
        <v>436</v>
      </c>
      <c r="F164" s="44" t="s">
        <v>64</v>
      </c>
      <c r="G164" s="45">
        <f>'LAPORAN OKTOBER 2016'!G164</f>
        <v>0</v>
      </c>
      <c r="H164" s="46"/>
      <c r="I164" s="35"/>
      <c r="J164" s="35"/>
      <c r="K164" s="35"/>
      <c r="L164" s="35"/>
      <c r="M164" s="35"/>
      <c r="N164" s="12"/>
      <c r="O164" s="12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</row>
    <row r="165" spans="1:26" ht="15" customHeight="1">
      <c r="A165" s="550">
        <v>160</v>
      </c>
      <c r="B165" s="555" t="s">
        <v>437</v>
      </c>
      <c r="C165" s="577" t="s">
        <v>438</v>
      </c>
      <c r="D165" s="578"/>
      <c r="E165" s="563" t="s">
        <v>440</v>
      </c>
      <c r="F165" s="44" t="s">
        <v>64</v>
      </c>
      <c r="G165" s="45">
        <f>'LAPORAN OKTOBER 2016'!G165</f>
        <v>0</v>
      </c>
      <c r="H165" s="46"/>
      <c r="I165" s="35"/>
      <c r="J165" s="35"/>
      <c r="K165" s="35"/>
      <c r="L165" s="35"/>
      <c r="M165" s="35"/>
      <c r="N165" s="12"/>
      <c r="O165" s="12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</row>
    <row r="166" spans="1:26" ht="15" customHeight="1">
      <c r="A166" s="550">
        <v>161</v>
      </c>
      <c r="B166" s="555" t="s">
        <v>442</v>
      </c>
      <c r="C166" s="577" t="s">
        <v>443</v>
      </c>
      <c r="D166" s="578"/>
      <c r="E166" s="554"/>
      <c r="F166" s="44" t="s">
        <v>64</v>
      </c>
      <c r="G166" s="45">
        <f>'LAPORAN OKTOBER 2016'!G166</f>
        <v>4</v>
      </c>
      <c r="H166" s="46"/>
      <c r="I166" s="35"/>
      <c r="J166" s="35"/>
      <c r="K166" s="35"/>
      <c r="L166" s="35"/>
      <c r="M166" s="35"/>
      <c r="N166" s="12"/>
      <c r="O166" s="12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</row>
    <row r="167" spans="1:26" ht="15" customHeight="1">
      <c r="A167" s="550">
        <v>162</v>
      </c>
      <c r="B167" s="555" t="s">
        <v>444</v>
      </c>
      <c r="C167" s="577" t="s">
        <v>445</v>
      </c>
      <c r="D167" s="578" t="s">
        <v>446</v>
      </c>
      <c r="E167" s="554" t="s">
        <v>447</v>
      </c>
      <c r="F167" s="44" t="s">
        <v>64</v>
      </c>
      <c r="G167" s="45">
        <f>'LAPORAN OKTOBER 2016'!G167</f>
        <v>4</v>
      </c>
      <c r="H167" s="46"/>
      <c r="I167" s="35"/>
      <c r="J167" s="35"/>
      <c r="K167" s="35"/>
      <c r="L167" s="35"/>
      <c r="M167" s="35"/>
      <c r="N167" s="12"/>
      <c r="O167" s="12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</row>
    <row r="168" spans="1:26" ht="15" customHeight="1">
      <c r="A168" s="550">
        <v>163</v>
      </c>
      <c r="B168" s="551" t="s">
        <v>448</v>
      </c>
      <c r="C168" s="577" t="s">
        <v>449</v>
      </c>
      <c r="D168" s="578" t="s">
        <v>435</v>
      </c>
      <c r="E168" s="554" t="s">
        <v>450</v>
      </c>
      <c r="F168" s="44" t="s">
        <v>64</v>
      </c>
      <c r="G168" s="45">
        <f>'LAPORAN OKTOBER 2016'!G168</f>
        <v>0</v>
      </c>
      <c r="H168" s="46"/>
      <c r="I168" s="35"/>
      <c r="J168" s="35"/>
      <c r="K168" s="35"/>
      <c r="L168" s="35"/>
      <c r="M168" s="35"/>
      <c r="N168" s="12"/>
      <c r="O168" s="12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</row>
    <row r="169" spans="1:26" ht="15" customHeight="1">
      <c r="A169" s="550">
        <v>164</v>
      </c>
      <c r="B169" s="555" t="s">
        <v>451</v>
      </c>
      <c r="C169" s="577" t="s">
        <v>452</v>
      </c>
      <c r="D169" s="578" t="s">
        <v>435</v>
      </c>
      <c r="E169" s="563" t="s">
        <v>453</v>
      </c>
      <c r="F169" s="44" t="s">
        <v>64</v>
      </c>
      <c r="G169" s="45">
        <f>'LAPORAN OKTOBER 2016'!G169</f>
        <v>0</v>
      </c>
      <c r="H169" s="46"/>
      <c r="I169" s="35"/>
      <c r="J169" s="35"/>
      <c r="K169" s="35"/>
      <c r="L169" s="35"/>
      <c r="M169" s="35"/>
      <c r="N169" s="12"/>
      <c r="O169" s="12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</row>
    <row r="170" spans="1:26" ht="15" customHeight="1">
      <c r="A170" s="550">
        <v>165</v>
      </c>
      <c r="B170" s="579"/>
      <c r="C170" s="580" t="s">
        <v>454</v>
      </c>
      <c r="D170" s="581" t="s">
        <v>457</v>
      </c>
      <c r="E170" s="582"/>
      <c r="F170" s="583" t="s">
        <v>81</v>
      </c>
      <c r="G170" s="45">
        <f>'LAPORAN OKTOBER 2016'!G170</f>
        <v>0</v>
      </c>
      <c r="H170" s="46"/>
      <c r="I170" s="35"/>
      <c r="J170" s="35"/>
      <c r="K170" s="35"/>
      <c r="L170" s="35"/>
      <c r="M170" s="35"/>
      <c r="N170" s="12"/>
      <c r="O170" s="12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</row>
    <row r="171" spans="1:26" ht="15" customHeight="1">
      <c r="A171" s="550">
        <v>166</v>
      </c>
      <c r="B171" s="579"/>
      <c r="C171" s="580" t="s">
        <v>458</v>
      </c>
      <c r="D171" s="584" t="s">
        <v>459</v>
      </c>
      <c r="E171" s="582"/>
      <c r="F171" s="583" t="s">
        <v>81</v>
      </c>
      <c r="G171" s="45">
        <f>'LAPORAN OKTOBER 2016'!G171</f>
        <v>0</v>
      </c>
      <c r="H171" s="46"/>
      <c r="I171" s="35"/>
      <c r="J171" s="35"/>
      <c r="K171" s="35"/>
      <c r="L171" s="35"/>
      <c r="M171" s="35"/>
      <c r="N171" s="12"/>
      <c r="O171" s="12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</row>
    <row r="172" spans="1:26" ht="15" customHeight="1">
      <c r="A172" s="550">
        <v>167</v>
      </c>
      <c r="B172" s="579"/>
      <c r="C172" s="580" t="s">
        <v>460</v>
      </c>
      <c r="D172" s="581"/>
      <c r="E172" s="582"/>
      <c r="F172" s="583" t="s">
        <v>194</v>
      </c>
      <c r="G172" s="45">
        <f>'LAPORAN OKTOBER 2016'!G172</f>
        <v>0</v>
      </c>
      <c r="H172" s="46"/>
      <c r="I172" s="35"/>
      <c r="J172" s="35"/>
      <c r="K172" s="35"/>
      <c r="L172" s="35"/>
      <c r="M172" s="35"/>
      <c r="N172" s="12"/>
      <c r="O172" s="12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</row>
    <row r="173" spans="1:26" ht="15" customHeight="1">
      <c r="A173" s="550">
        <v>168</v>
      </c>
      <c r="B173" s="551" t="s">
        <v>461</v>
      </c>
      <c r="C173" s="577" t="s">
        <v>462</v>
      </c>
      <c r="D173" s="585"/>
      <c r="E173" s="563" t="s">
        <v>463</v>
      </c>
      <c r="F173" s="44" t="s">
        <v>81</v>
      </c>
      <c r="G173" s="45">
        <f>'LAPORAN OKTOBER 2016'!G173</f>
        <v>0</v>
      </c>
      <c r="H173" s="46"/>
      <c r="I173" s="35"/>
      <c r="J173" s="35"/>
      <c r="K173" s="35"/>
      <c r="L173" s="35"/>
      <c r="M173" s="35"/>
      <c r="N173" s="12"/>
      <c r="O173" s="12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</row>
    <row r="174" spans="1:26" ht="15" customHeight="1">
      <c r="A174" s="550">
        <v>169</v>
      </c>
      <c r="B174" s="551" t="s">
        <v>466</v>
      </c>
      <c r="C174" s="577" t="s">
        <v>467</v>
      </c>
      <c r="D174" s="585" t="s">
        <v>435</v>
      </c>
      <c r="E174" s="563" t="s">
        <v>468</v>
      </c>
      <c r="F174" s="44" t="s">
        <v>81</v>
      </c>
      <c r="G174" s="45">
        <f>'LAPORAN OKTOBER 2016'!G174</f>
        <v>0</v>
      </c>
      <c r="H174" s="46"/>
      <c r="I174" s="35"/>
      <c r="J174" s="35"/>
      <c r="K174" s="35"/>
      <c r="L174" s="35"/>
      <c r="M174" s="35"/>
      <c r="N174" s="12"/>
      <c r="O174" s="12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</row>
    <row r="175" spans="1:26" ht="15" customHeight="1">
      <c r="A175" s="550">
        <v>170</v>
      </c>
      <c r="B175" s="551" t="s">
        <v>469</v>
      </c>
      <c r="C175" s="577" t="s">
        <v>470</v>
      </c>
      <c r="D175" s="578"/>
      <c r="E175" s="554"/>
      <c r="F175" s="44" t="s">
        <v>81</v>
      </c>
      <c r="G175" s="45">
        <f>'LAPORAN OKTOBER 2016'!G175</f>
        <v>0</v>
      </c>
      <c r="H175" s="46"/>
      <c r="I175" s="35"/>
      <c r="J175" s="35"/>
      <c r="K175" s="35"/>
      <c r="L175" s="35"/>
      <c r="M175" s="35"/>
      <c r="N175" s="12"/>
      <c r="O175" s="12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</row>
    <row r="176" spans="1:26" ht="15" customHeight="1">
      <c r="A176" s="550">
        <v>171</v>
      </c>
      <c r="B176" s="555" t="s">
        <v>471</v>
      </c>
      <c r="C176" s="159" t="s">
        <v>472</v>
      </c>
      <c r="D176" s="4"/>
      <c r="E176" s="557"/>
      <c r="F176" s="558" t="s">
        <v>81</v>
      </c>
      <c r="G176" s="45">
        <f>'LAPORAN OKTOBER 2016'!G176</f>
        <v>0</v>
      </c>
      <c r="H176" s="46"/>
      <c r="I176" s="35"/>
      <c r="J176" s="35"/>
      <c r="K176" s="35"/>
      <c r="L176" s="35"/>
      <c r="M176" s="35"/>
      <c r="N176" s="12"/>
      <c r="O176" s="12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</row>
    <row r="177" spans="1:26" ht="15" customHeight="1">
      <c r="A177" s="550">
        <v>172</v>
      </c>
      <c r="B177" s="555" t="s">
        <v>473</v>
      </c>
      <c r="C177" s="159" t="s">
        <v>474</v>
      </c>
      <c r="D177" s="4"/>
      <c r="E177" s="557"/>
      <c r="F177" s="558" t="s">
        <v>81</v>
      </c>
      <c r="G177" s="45">
        <f>'LAPORAN OKTOBER 2016'!G177</f>
        <v>0</v>
      </c>
      <c r="H177" s="46"/>
      <c r="I177" s="35"/>
      <c r="J177" s="35"/>
      <c r="K177" s="35"/>
      <c r="L177" s="35"/>
      <c r="M177" s="35"/>
      <c r="N177" s="12"/>
      <c r="O177" s="12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</row>
    <row r="178" spans="1:26" ht="15" customHeight="1">
      <c r="A178" s="550">
        <v>173</v>
      </c>
      <c r="B178" s="555" t="s">
        <v>476</v>
      </c>
      <c r="C178" s="159" t="s">
        <v>478</v>
      </c>
      <c r="D178" s="4"/>
      <c r="E178" s="557"/>
      <c r="F178" s="558" t="s">
        <v>81</v>
      </c>
      <c r="G178" s="45">
        <f>'LAPORAN OKTOBER 2016'!G178</f>
        <v>0</v>
      </c>
      <c r="H178" s="46"/>
      <c r="I178" s="35"/>
      <c r="J178" s="35"/>
      <c r="K178" s="35"/>
      <c r="L178" s="35"/>
      <c r="M178" s="35"/>
      <c r="N178" s="12"/>
      <c r="O178" s="12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spans="1:26" ht="15" customHeight="1">
      <c r="A179" s="550">
        <v>174</v>
      </c>
      <c r="B179" s="555" t="s">
        <v>479</v>
      </c>
      <c r="C179" s="159" t="s">
        <v>480</v>
      </c>
      <c r="D179" s="4"/>
      <c r="E179" s="557"/>
      <c r="F179" s="558" t="s">
        <v>81</v>
      </c>
      <c r="G179" s="45">
        <f>'LAPORAN OKTOBER 2016'!G179</f>
        <v>0</v>
      </c>
      <c r="H179" s="46"/>
      <c r="I179" s="35"/>
      <c r="J179" s="35"/>
      <c r="K179" s="35"/>
      <c r="L179" s="35"/>
      <c r="M179" s="35"/>
      <c r="N179" s="12"/>
      <c r="O179" s="12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</row>
    <row r="180" spans="1:26" ht="15" customHeight="1">
      <c r="A180" s="550">
        <v>175</v>
      </c>
      <c r="B180" s="555" t="s">
        <v>481</v>
      </c>
      <c r="C180" s="159" t="s">
        <v>482</v>
      </c>
      <c r="D180" s="4"/>
      <c r="E180" s="557"/>
      <c r="F180" s="558" t="s">
        <v>81</v>
      </c>
      <c r="G180" s="45">
        <f>'LAPORAN OKTOBER 2016'!G180</f>
        <v>0</v>
      </c>
      <c r="H180" s="46"/>
      <c r="I180" s="35"/>
      <c r="J180" s="35"/>
      <c r="K180" s="35"/>
      <c r="L180" s="35"/>
      <c r="M180" s="35"/>
      <c r="N180" s="12"/>
      <c r="O180" s="12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</row>
    <row r="181" spans="1:26" ht="15" customHeight="1">
      <c r="A181" s="550">
        <v>176</v>
      </c>
      <c r="B181" s="550" t="s">
        <v>483</v>
      </c>
      <c r="C181" s="644" t="s">
        <v>10642</v>
      </c>
      <c r="D181" s="595"/>
      <c r="E181" s="596" t="s">
        <v>12927</v>
      </c>
      <c r="F181" s="597" t="s">
        <v>486</v>
      </c>
      <c r="G181" s="45">
        <f>'LAPORAN OKTOBER 2016'!G181</f>
        <v>0</v>
      </c>
      <c r="H181" s="46"/>
      <c r="I181" s="35"/>
      <c r="J181" s="35"/>
      <c r="K181" s="35"/>
      <c r="L181" s="35"/>
      <c r="M181" s="35"/>
      <c r="N181" s="12"/>
      <c r="O181" s="12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</row>
    <row r="182" spans="1:26" ht="15" customHeight="1">
      <c r="A182" s="550">
        <v>177</v>
      </c>
      <c r="B182" s="550" t="s">
        <v>487</v>
      </c>
      <c r="C182" s="644" t="s">
        <v>10643</v>
      </c>
      <c r="D182" s="595"/>
      <c r="E182" s="596" t="s">
        <v>12928</v>
      </c>
      <c r="F182" s="597" t="s">
        <v>486</v>
      </c>
      <c r="G182" s="45">
        <f>'LAPORAN OKTOBER 2016'!G182</f>
        <v>0</v>
      </c>
      <c r="H182" s="46"/>
      <c r="I182" s="35"/>
      <c r="J182" s="35"/>
      <c r="K182" s="35"/>
      <c r="L182" s="35"/>
      <c r="M182" s="35"/>
      <c r="N182" s="12"/>
      <c r="O182" s="12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</row>
    <row r="183" spans="1:26" ht="15" customHeight="1">
      <c r="A183" s="550">
        <v>178</v>
      </c>
      <c r="B183" s="550" t="s">
        <v>488</v>
      </c>
      <c r="C183" s="644" t="s">
        <v>10644</v>
      </c>
      <c r="D183" s="595"/>
      <c r="E183" s="596" t="s">
        <v>12929</v>
      </c>
      <c r="F183" s="597" t="s">
        <v>486</v>
      </c>
      <c r="G183" s="45">
        <f>'LAPORAN OKTOBER 2016'!G183</f>
        <v>0</v>
      </c>
      <c r="H183" s="46"/>
      <c r="I183" s="35"/>
      <c r="J183" s="35"/>
      <c r="K183" s="35"/>
      <c r="L183" s="35"/>
      <c r="M183" s="35"/>
      <c r="N183" s="12"/>
      <c r="O183" s="12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</row>
    <row r="184" spans="1:26" ht="15" customHeight="1">
      <c r="A184" s="550">
        <v>179</v>
      </c>
      <c r="B184" s="550" t="s">
        <v>489</v>
      </c>
      <c r="C184" s="644" t="s">
        <v>10673</v>
      </c>
      <c r="D184" s="595"/>
      <c r="E184" s="596" t="s">
        <v>12930</v>
      </c>
      <c r="F184" s="597" t="s">
        <v>486</v>
      </c>
      <c r="G184" s="45">
        <f>'LAPORAN OKTOBER 2016'!G184</f>
        <v>0</v>
      </c>
      <c r="H184" s="46"/>
      <c r="I184" s="35"/>
      <c r="J184" s="35"/>
      <c r="K184" s="35"/>
      <c r="L184" s="35"/>
      <c r="M184" s="35"/>
      <c r="N184" s="12"/>
      <c r="O184" s="12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</row>
    <row r="185" spans="1:26" ht="15" customHeight="1">
      <c r="A185" s="550">
        <v>180</v>
      </c>
      <c r="B185" s="550" t="s">
        <v>490</v>
      </c>
      <c r="C185" s="930" t="s">
        <v>10841</v>
      </c>
      <c r="D185" s="595"/>
      <c r="E185" s="596" t="s">
        <v>12931</v>
      </c>
      <c r="F185" s="597" t="s">
        <v>486</v>
      </c>
      <c r="G185" s="45">
        <f>'LAPORAN OKTOBER 2016'!G185</f>
        <v>0</v>
      </c>
      <c r="H185" s="46"/>
      <c r="I185" s="35"/>
      <c r="J185" s="35"/>
      <c r="K185" s="35"/>
      <c r="L185" s="35"/>
      <c r="M185" s="35"/>
      <c r="N185" s="12"/>
      <c r="O185" s="12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</row>
    <row r="186" spans="1:26" ht="15" customHeight="1">
      <c r="A186" s="550">
        <v>181</v>
      </c>
      <c r="B186" s="588"/>
      <c r="C186" s="594" t="s">
        <v>12933</v>
      </c>
      <c r="D186" s="595"/>
      <c r="E186" s="596" t="s">
        <v>12932</v>
      </c>
      <c r="F186" s="597" t="s">
        <v>486</v>
      </c>
      <c r="G186" s="45">
        <f>'LAPORAN OKTOBER 2016'!G186</f>
        <v>0</v>
      </c>
      <c r="H186" s="46"/>
      <c r="I186" s="35"/>
      <c r="J186" s="35"/>
      <c r="K186" s="35"/>
      <c r="L186" s="35"/>
      <c r="M186" s="35"/>
      <c r="N186" s="12"/>
      <c r="O186" s="12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</row>
    <row r="187" spans="1:26" ht="15" customHeight="1">
      <c r="A187" s="550">
        <v>182</v>
      </c>
      <c r="B187" s="550" t="s">
        <v>493</v>
      </c>
      <c r="C187" s="586" t="s">
        <v>494</v>
      </c>
      <c r="D187" s="587"/>
      <c r="E187" s="557"/>
      <c r="F187" s="558" t="s">
        <v>486</v>
      </c>
      <c r="G187" s="45">
        <f>'LAPORAN OKTOBER 2016'!G187</f>
        <v>0</v>
      </c>
      <c r="H187" s="46"/>
      <c r="I187" s="35"/>
      <c r="J187" s="35"/>
      <c r="K187" s="35"/>
      <c r="L187" s="35"/>
      <c r="M187" s="35"/>
      <c r="N187" s="12"/>
      <c r="O187" s="12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</row>
    <row r="188" spans="1:26" ht="15" customHeight="1">
      <c r="A188" s="550">
        <v>183</v>
      </c>
      <c r="B188" s="550" t="s">
        <v>495</v>
      </c>
      <c r="C188" s="586" t="s">
        <v>496</v>
      </c>
      <c r="D188" s="587"/>
      <c r="E188" s="557"/>
      <c r="F188" s="558" t="s">
        <v>486</v>
      </c>
      <c r="G188" s="45">
        <f>'LAPORAN OKTOBER 2016'!G188</f>
        <v>0</v>
      </c>
      <c r="H188" s="46"/>
      <c r="I188" s="35"/>
      <c r="J188" s="35"/>
      <c r="K188" s="35"/>
      <c r="L188" s="35"/>
      <c r="M188" s="35"/>
      <c r="N188" s="12"/>
      <c r="O188" s="12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</row>
    <row r="189" spans="1:26" ht="15" customHeight="1">
      <c r="A189" s="550">
        <v>184</v>
      </c>
      <c r="B189" s="555" t="s">
        <v>497</v>
      </c>
      <c r="C189" s="589" t="s">
        <v>498</v>
      </c>
      <c r="D189" s="587"/>
      <c r="E189" s="557"/>
      <c r="F189" s="558" t="s">
        <v>486</v>
      </c>
      <c r="G189" s="45">
        <f>'LAPORAN OKTOBER 2016'!G189</f>
        <v>0</v>
      </c>
      <c r="H189" s="46"/>
      <c r="I189" s="35"/>
      <c r="J189" s="35"/>
      <c r="K189" s="35"/>
      <c r="L189" s="35"/>
      <c r="M189" s="35"/>
      <c r="N189" s="12"/>
      <c r="O189" s="12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</row>
    <row r="190" spans="1:26" ht="15" customHeight="1">
      <c r="A190" s="550">
        <v>185</v>
      </c>
      <c r="B190" s="555" t="s">
        <v>499</v>
      </c>
      <c r="C190" s="589" t="s">
        <v>500</v>
      </c>
      <c r="D190" s="587"/>
      <c r="E190" s="557"/>
      <c r="F190" s="558" t="s">
        <v>486</v>
      </c>
      <c r="G190" s="45">
        <f>'LAPORAN OKTOBER 2016'!G190</f>
        <v>0</v>
      </c>
      <c r="H190" s="46"/>
      <c r="I190" s="35"/>
      <c r="J190" s="35"/>
      <c r="K190" s="35"/>
      <c r="L190" s="35"/>
      <c r="M190" s="35"/>
      <c r="N190" s="12"/>
      <c r="O190" s="12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</row>
    <row r="191" spans="1:26" ht="15" customHeight="1">
      <c r="A191" s="550">
        <v>186</v>
      </c>
      <c r="B191" s="555" t="s">
        <v>501</v>
      </c>
      <c r="C191" s="589" t="s">
        <v>502</v>
      </c>
      <c r="D191" s="587"/>
      <c r="E191" s="557"/>
      <c r="F191" s="558" t="s">
        <v>486</v>
      </c>
      <c r="G191" s="45">
        <f>'LAPORAN OKTOBER 2016'!G191</f>
        <v>0</v>
      </c>
      <c r="H191" s="46"/>
      <c r="I191" s="35"/>
      <c r="J191" s="35"/>
      <c r="K191" s="35"/>
      <c r="L191" s="35"/>
      <c r="M191" s="35"/>
      <c r="N191" s="12"/>
      <c r="O191" s="12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</row>
    <row r="192" spans="1:26" ht="15" customHeight="1">
      <c r="A192" s="550">
        <v>187</v>
      </c>
      <c r="B192" s="555" t="s">
        <v>503</v>
      </c>
      <c r="C192" s="589" t="s">
        <v>504</v>
      </c>
      <c r="D192" s="587"/>
      <c r="E192" s="557"/>
      <c r="F192" s="558" t="s">
        <v>486</v>
      </c>
      <c r="G192" s="45">
        <f>'LAPORAN OKTOBER 2016'!G192</f>
        <v>0</v>
      </c>
      <c r="H192" s="46"/>
      <c r="I192" s="35"/>
      <c r="J192" s="35"/>
      <c r="K192" s="35"/>
      <c r="L192" s="35"/>
      <c r="M192" s="35"/>
      <c r="N192" s="12"/>
      <c r="O192" s="12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</row>
    <row r="193" spans="1:26" ht="15" customHeight="1">
      <c r="A193" s="550">
        <v>188</v>
      </c>
      <c r="B193" s="588"/>
      <c r="C193" s="594" t="s">
        <v>12423</v>
      </c>
      <c r="D193" s="595"/>
      <c r="E193" s="596" t="s">
        <v>12821</v>
      </c>
      <c r="F193" s="597" t="s">
        <v>486</v>
      </c>
      <c r="G193" s="45">
        <f>'LAPORAN OKTOBER 2016'!G193</f>
        <v>0</v>
      </c>
      <c r="H193" s="46"/>
      <c r="I193" s="35"/>
      <c r="J193" s="35"/>
      <c r="K193" s="35"/>
      <c r="L193" s="35"/>
      <c r="M193" s="35"/>
      <c r="N193" s="12"/>
      <c r="O193" s="12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</row>
    <row r="194" spans="1:26" ht="15" customHeight="1">
      <c r="A194" s="550">
        <v>189</v>
      </c>
      <c r="B194" s="550" t="s">
        <v>507</v>
      </c>
      <c r="C194" s="644" t="s">
        <v>508</v>
      </c>
      <c r="D194" s="595"/>
      <c r="E194" s="596"/>
      <c r="F194" s="597" t="s">
        <v>486</v>
      </c>
      <c r="G194" s="45">
        <f>'LAPORAN OKTOBER 2016'!G194</f>
        <v>0</v>
      </c>
      <c r="H194" s="46"/>
      <c r="I194" s="35"/>
      <c r="J194" s="35"/>
      <c r="K194" s="35"/>
      <c r="L194" s="35"/>
      <c r="M194" s="35"/>
      <c r="N194" s="12"/>
      <c r="O194" s="12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</row>
    <row r="195" spans="1:26" ht="15" customHeight="1">
      <c r="A195" s="550">
        <v>190</v>
      </c>
      <c r="B195" s="550" t="s">
        <v>509</v>
      </c>
      <c r="C195" s="644" t="s">
        <v>510</v>
      </c>
      <c r="D195" s="595"/>
      <c r="E195" s="596"/>
      <c r="F195" s="597" t="s">
        <v>486</v>
      </c>
      <c r="G195" s="45">
        <f>'LAPORAN OKTOBER 2016'!G195</f>
        <v>0</v>
      </c>
      <c r="H195" s="46"/>
      <c r="I195" s="35"/>
      <c r="J195" s="35"/>
      <c r="K195" s="35"/>
      <c r="L195" s="35"/>
      <c r="M195" s="35"/>
      <c r="N195" s="12"/>
      <c r="O195" s="12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</row>
    <row r="196" spans="1:26" ht="15" customHeight="1">
      <c r="A196" s="550">
        <v>191</v>
      </c>
      <c r="B196" s="550" t="s">
        <v>511</v>
      </c>
      <c r="C196" s="644" t="s">
        <v>512</v>
      </c>
      <c r="D196" s="595"/>
      <c r="E196" s="596"/>
      <c r="F196" s="597" t="s">
        <v>486</v>
      </c>
      <c r="G196" s="45">
        <f>'LAPORAN OKTOBER 2016'!G196</f>
        <v>0</v>
      </c>
      <c r="H196" s="46"/>
      <c r="I196" s="35"/>
      <c r="J196" s="35"/>
      <c r="K196" s="35"/>
      <c r="L196" s="35"/>
      <c r="M196" s="35"/>
      <c r="N196" s="12"/>
      <c r="O196" s="12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</row>
    <row r="197" spans="1:26" ht="15" customHeight="1">
      <c r="A197" s="550">
        <v>192</v>
      </c>
      <c r="B197" s="550" t="s">
        <v>513</v>
      </c>
      <c r="C197" s="644" t="s">
        <v>514</v>
      </c>
      <c r="D197" s="595"/>
      <c r="E197" s="596"/>
      <c r="F197" s="597" t="s">
        <v>486</v>
      </c>
      <c r="G197" s="45">
        <f>'LAPORAN OKTOBER 2016'!G197</f>
        <v>0</v>
      </c>
      <c r="H197" s="46"/>
      <c r="I197" s="35"/>
      <c r="J197" s="35"/>
      <c r="K197" s="35"/>
      <c r="L197" s="35"/>
      <c r="M197" s="35"/>
      <c r="N197" s="12"/>
      <c r="O197" s="12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</row>
    <row r="198" spans="1:26" ht="15" customHeight="1">
      <c r="A198" s="550">
        <v>193</v>
      </c>
      <c r="B198" s="777" t="s">
        <v>12537</v>
      </c>
      <c r="C198" s="589" t="s">
        <v>12538</v>
      </c>
      <c r="D198" s="587"/>
      <c r="E198" s="557"/>
      <c r="F198" s="558" t="s">
        <v>486</v>
      </c>
      <c r="G198" s="45">
        <f>'LAPORAN OKTOBER 2016'!G198</f>
        <v>1</v>
      </c>
      <c r="H198" s="46"/>
      <c r="I198" s="35"/>
      <c r="J198" s="35"/>
      <c r="K198" s="35"/>
      <c r="L198" s="35"/>
      <c r="M198" s="35"/>
      <c r="N198" s="12"/>
      <c r="O198" s="12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</row>
    <row r="199" spans="1:26" ht="15" customHeight="1">
      <c r="A199" s="550">
        <v>194</v>
      </c>
      <c r="B199" s="555"/>
      <c r="C199" s="589" t="s">
        <v>515</v>
      </c>
      <c r="D199" s="587"/>
      <c r="E199" s="557"/>
      <c r="F199" s="558" t="s">
        <v>486</v>
      </c>
      <c r="G199" s="45">
        <f>'LAPORAN OKTOBER 2016'!G199</f>
        <v>0</v>
      </c>
      <c r="H199" s="46"/>
      <c r="I199" s="35"/>
      <c r="J199" s="35"/>
      <c r="K199" s="35"/>
      <c r="L199" s="35"/>
      <c r="M199" s="35"/>
      <c r="N199" s="12"/>
      <c r="O199" s="12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</row>
    <row r="200" spans="1:26" ht="15" customHeight="1">
      <c r="A200" s="550">
        <v>195</v>
      </c>
      <c r="B200" s="555" t="s">
        <v>516</v>
      </c>
      <c r="C200" s="589" t="s">
        <v>517</v>
      </c>
      <c r="D200" s="587"/>
      <c r="E200" s="557"/>
      <c r="F200" s="558" t="s">
        <v>486</v>
      </c>
      <c r="G200" s="45">
        <f>'LAPORAN OKTOBER 2016'!G200</f>
        <v>0</v>
      </c>
      <c r="H200" s="46"/>
      <c r="I200" s="35"/>
      <c r="J200" s="35"/>
      <c r="K200" s="35"/>
      <c r="L200" s="35"/>
      <c r="M200" s="35"/>
      <c r="N200" s="12"/>
      <c r="O200" s="12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</row>
    <row r="201" spans="1:26" ht="15" customHeight="1">
      <c r="A201" s="550">
        <v>196</v>
      </c>
      <c r="B201" s="555" t="s">
        <v>518</v>
      </c>
      <c r="C201" s="589" t="s">
        <v>519</v>
      </c>
      <c r="D201" s="587"/>
      <c r="E201" s="557"/>
      <c r="F201" s="558" t="s">
        <v>486</v>
      </c>
      <c r="G201" s="45">
        <f>'LAPORAN OKTOBER 2016'!G201</f>
        <v>0</v>
      </c>
      <c r="H201" s="46"/>
      <c r="I201" s="35"/>
      <c r="J201" s="35"/>
      <c r="K201" s="35"/>
      <c r="L201" s="35"/>
      <c r="M201" s="35"/>
      <c r="N201" s="12"/>
      <c r="O201" s="12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</row>
    <row r="202" spans="1:26" ht="15" customHeight="1">
      <c r="A202" s="550">
        <v>197</v>
      </c>
      <c r="B202" s="555" t="s">
        <v>522</v>
      </c>
      <c r="C202" s="594" t="s">
        <v>523</v>
      </c>
      <c r="D202" s="595"/>
      <c r="E202" s="596"/>
      <c r="F202" s="597" t="s">
        <v>486</v>
      </c>
      <c r="G202" s="45">
        <f>'LAPORAN OKTOBER 2016'!G202</f>
        <v>0</v>
      </c>
      <c r="H202" s="46"/>
      <c r="I202" s="35"/>
      <c r="J202" s="35"/>
      <c r="K202" s="35"/>
      <c r="L202" s="35"/>
      <c r="M202" s="35"/>
      <c r="N202" s="12"/>
      <c r="O202" s="12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</row>
    <row r="203" spans="1:26" ht="15" customHeight="1">
      <c r="A203" s="550">
        <v>198</v>
      </c>
      <c r="B203" s="694" t="s">
        <v>9478</v>
      </c>
      <c r="C203" s="594" t="s">
        <v>9479</v>
      </c>
      <c r="D203" s="595"/>
      <c r="E203" s="596" t="s">
        <v>12206</v>
      </c>
      <c r="F203" s="597" t="s">
        <v>486</v>
      </c>
      <c r="G203" s="45">
        <f>'LAPORAN OKTOBER 2016'!G203</f>
        <v>0</v>
      </c>
      <c r="H203" s="46"/>
      <c r="I203" s="35"/>
      <c r="J203" s="35"/>
      <c r="K203" s="35"/>
      <c r="L203" s="35"/>
      <c r="M203" s="35"/>
      <c r="N203" s="12"/>
      <c r="O203" s="12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</row>
    <row r="204" spans="1:26" ht="15" customHeight="1">
      <c r="A204" s="550">
        <v>199</v>
      </c>
      <c r="B204" s="555"/>
      <c r="C204" s="589" t="s">
        <v>524</v>
      </c>
      <c r="D204" s="4"/>
      <c r="E204" s="557"/>
      <c r="F204" s="558" t="s">
        <v>486</v>
      </c>
      <c r="G204" s="45">
        <f>'LAPORAN OKTOBER 2016'!G204</f>
        <v>0</v>
      </c>
      <c r="H204" s="46"/>
      <c r="I204" s="35"/>
      <c r="J204" s="35"/>
      <c r="K204" s="35"/>
      <c r="L204" s="35"/>
      <c r="M204" s="35"/>
      <c r="N204" s="12"/>
      <c r="O204" s="12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</row>
    <row r="205" spans="1:26" ht="15" customHeight="1">
      <c r="A205" s="550">
        <v>200</v>
      </c>
      <c r="B205" s="555"/>
      <c r="C205" s="589" t="s">
        <v>525</v>
      </c>
      <c r="D205" s="587"/>
      <c r="E205" s="557"/>
      <c r="F205" s="558" t="s">
        <v>486</v>
      </c>
      <c r="G205" s="45">
        <f>'LAPORAN OKTOBER 2016'!G205</f>
        <v>0</v>
      </c>
      <c r="H205" s="46"/>
      <c r="I205" s="35"/>
      <c r="J205" s="35"/>
      <c r="K205" s="35"/>
      <c r="L205" s="35"/>
      <c r="M205" s="35"/>
      <c r="N205" s="12"/>
      <c r="O205" s="12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</row>
    <row r="206" spans="1:26" ht="15" customHeight="1">
      <c r="A206" s="550">
        <v>201</v>
      </c>
      <c r="B206" s="555" t="s">
        <v>526</v>
      </c>
      <c r="C206" s="589" t="s">
        <v>527</v>
      </c>
      <c r="D206" s="587"/>
      <c r="E206" s="557"/>
      <c r="F206" s="558" t="s">
        <v>486</v>
      </c>
      <c r="G206" s="45">
        <f>'LAPORAN OKTOBER 2016'!G206</f>
        <v>0</v>
      </c>
      <c r="H206" s="46"/>
      <c r="I206" s="35"/>
      <c r="J206" s="35"/>
      <c r="K206" s="35"/>
      <c r="L206" s="35"/>
      <c r="M206" s="35"/>
      <c r="N206" s="12"/>
      <c r="O206" s="12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</row>
    <row r="207" spans="1:26" ht="15" customHeight="1">
      <c r="A207" s="550">
        <v>202</v>
      </c>
      <c r="B207" s="555" t="s">
        <v>528</v>
      </c>
      <c r="C207" s="589" t="s">
        <v>529</v>
      </c>
      <c r="D207" s="587"/>
      <c r="E207" s="557"/>
      <c r="F207" s="558" t="s">
        <v>486</v>
      </c>
      <c r="G207" s="45">
        <f>'LAPORAN OKTOBER 2016'!G207</f>
        <v>0</v>
      </c>
      <c r="H207" s="46"/>
      <c r="I207" s="35"/>
      <c r="J207" s="35"/>
      <c r="K207" s="35"/>
      <c r="L207" s="35"/>
      <c r="M207" s="35"/>
      <c r="N207" s="12"/>
      <c r="O207" s="12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</row>
    <row r="208" spans="1:26" ht="15" customHeight="1">
      <c r="A208" s="550">
        <v>203</v>
      </c>
      <c r="B208" s="555" t="s">
        <v>530</v>
      </c>
      <c r="C208" s="589" t="s">
        <v>531</v>
      </c>
      <c r="D208" s="587"/>
      <c r="E208" s="557"/>
      <c r="F208" s="558" t="s">
        <v>486</v>
      </c>
      <c r="G208" s="45">
        <f>'LAPORAN OKTOBER 2016'!G208</f>
        <v>0</v>
      </c>
      <c r="H208" s="46"/>
      <c r="I208" s="35"/>
      <c r="J208" s="35"/>
      <c r="K208" s="35"/>
      <c r="L208" s="35"/>
      <c r="M208" s="35"/>
      <c r="N208" s="12"/>
      <c r="O208" s="12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</row>
    <row r="209" spans="1:26" ht="15" customHeight="1">
      <c r="A209" s="550">
        <v>204</v>
      </c>
      <c r="B209" s="555" t="s">
        <v>532</v>
      </c>
      <c r="C209" s="590" t="s">
        <v>533</v>
      </c>
      <c r="D209" s="591"/>
      <c r="E209" s="592"/>
      <c r="F209" s="593" t="s">
        <v>486</v>
      </c>
      <c r="G209" s="45">
        <f>'LAPORAN OKTOBER 2016'!G209</f>
        <v>0</v>
      </c>
      <c r="H209" s="46"/>
      <c r="I209" s="35"/>
      <c r="J209" s="35"/>
      <c r="K209" s="35"/>
      <c r="L209" s="35"/>
      <c r="M209" s="35"/>
      <c r="N209" s="12"/>
      <c r="O209" s="12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</row>
    <row r="210" spans="1:26" ht="15" customHeight="1">
      <c r="A210" s="550">
        <v>205</v>
      </c>
      <c r="B210" s="555" t="s">
        <v>534</v>
      </c>
      <c r="C210" s="589" t="s">
        <v>535</v>
      </c>
      <c r="D210" s="587"/>
      <c r="E210" s="557"/>
      <c r="F210" s="558" t="s">
        <v>486</v>
      </c>
      <c r="G210" s="45">
        <f>'LAPORAN OKTOBER 2016'!G210</f>
        <v>0</v>
      </c>
      <c r="H210" s="46"/>
      <c r="I210" s="35"/>
      <c r="J210" s="35"/>
      <c r="K210" s="35"/>
      <c r="L210" s="35"/>
      <c r="M210" s="35"/>
      <c r="N210" s="12"/>
      <c r="O210" s="12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</row>
    <row r="211" spans="1:26" ht="15" customHeight="1">
      <c r="A211" s="550">
        <v>206</v>
      </c>
      <c r="B211" s="555"/>
      <c r="C211" s="589" t="s">
        <v>538</v>
      </c>
      <c r="D211" s="587"/>
      <c r="E211" s="557"/>
      <c r="F211" s="558" t="s">
        <v>486</v>
      </c>
      <c r="G211" s="45">
        <f>'LAPORAN OKTOBER 2016'!G211</f>
        <v>0</v>
      </c>
      <c r="H211" s="46"/>
      <c r="I211" s="35"/>
      <c r="J211" s="35"/>
      <c r="K211" s="35"/>
      <c r="L211" s="35"/>
      <c r="M211" s="35"/>
      <c r="N211" s="12"/>
      <c r="O211" s="12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</row>
    <row r="212" spans="1:26" ht="15" customHeight="1">
      <c r="A212" s="550">
        <v>207</v>
      </c>
      <c r="B212" s="555" t="s">
        <v>541</v>
      </c>
      <c r="C212" s="594" t="s">
        <v>542</v>
      </c>
      <c r="D212" s="595"/>
      <c r="E212" s="596"/>
      <c r="F212" s="597" t="s">
        <v>486</v>
      </c>
      <c r="G212" s="45">
        <f>'LAPORAN OKTOBER 2016'!G212</f>
        <v>0</v>
      </c>
      <c r="H212" s="46"/>
      <c r="I212" s="35"/>
      <c r="J212" s="35"/>
      <c r="K212" s="35"/>
      <c r="L212" s="35"/>
      <c r="M212" s="35"/>
      <c r="N212" s="12"/>
      <c r="O212" s="12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 spans="1:26" ht="15" customHeight="1">
      <c r="A213" s="550">
        <v>208</v>
      </c>
      <c r="B213" s="555" t="s">
        <v>545</v>
      </c>
      <c r="C213" s="589" t="s">
        <v>546</v>
      </c>
      <c r="D213" s="587"/>
      <c r="E213" s="557"/>
      <c r="F213" s="558" t="s">
        <v>486</v>
      </c>
      <c r="G213" s="45">
        <f>'LAPORAN OKTOBER 2016'!G213</f>
        <v>0</v>
      </c>
      <c r="H213" s="46"/>
      <c r="I213" s="35"/>
      <c r="J213" s="35"/>
      <c r="K213" s="35"/>
      <c r="L213" s="35"/>
      <c r="M213" s="35"/>
      <c r="N213" s="12"/>
      <c r="O213" s="12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</row>
    <row r="214" spans="1:26" ht="15" customHeight="1">
      <c r="A214" s="550">
        <v>209</v>
      </c>
      <c r="B214" s="555" t="s">
        <v>547</v>
      </c>
      <c r="C214" s="589" t="s">
        <v>548</v>
      </c>
      <c r="D214" s="587"/>
      <c r="E214" s="557"/>
      <c r="F214" s="558" t="s">
        <v>486</v>
      </c>
      <c r="G214" s="45">
        <f>'LAPORAN OKTOBER 2016'!G214</f>
        <v>0</v>
      </c>
      <c r="H214" s="46"/>
      <c r="I214" s="35"/>
      <c r="J214" s="35"/>
      <c r="K214" s="35"/>
      <c r="L214" s="35"/>
      <c r="M214" s="35"/>
      <c r="N214" s="12"/>
      <c r="O214" s="12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</row>
    <row r="215" spans="1:26" ht="15" customHeight="1">
      <c r="A215" s="550">
        <v>210</v>
      </c>
      <c r="B215" s="555" t="s">
        <v>550</v>
      </c>
      <c r="C215" s="589" t="s">
        <v>551</v>
      </c>
      <c r="D215" s="587"/>
      <c r="E215" s="557"/>
      <c r="F215" s="558" t="s">
        <v>486</v>
      </c>
      <c r="G215" s="45">
        <f>'LAPORAN OKTOBER 2016'!G215</f>
        <v>0</v>
      </c>
      <c r="H215" s="46"/>
      <c r="I215" s="35"/>
      <c r="J215" s="35"/>
      <c r="K215" s="35"/>
      <c r="L215" s="35"/>
      <c r="M215" s="35"/>
      <c r="N215" s="12"/>
      <c r="O215" s="12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</row>
    <row r="216" spans="1:26" ht="15" customHeight="1">
      <c r="A216" s="550">
        <v>211</v>
      </c>
      <c r="B216" s="555" t="s">
        <v>552</v>
      </c>
      <c r="C216" s="589" t="s">
        <v>553</v>
      </c>
      <c r="D216" s="587"/>
      <c r="E216" s="557"/>
      <c r="F216" s="558" t="s">
        <v>486</v>
      </c>
      <c r="G216" s="45">
        <f>'LAPORAN OKTOBER 2016'!G216</f>
        <v>0</v>
      </c>
      <c r="H216" s="46"/>
      <c r="I216" s="35"/>
      <c r="J216" s="35"/>
      <c r="K216" s="35"/>
      <c r="L216" s="35"/>
      <c r="M216" s="35"/>
      <c r="N216" s="12"/>
      <c r="O216" s="12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</row>
    <row r="217" spans="1:26" ht="15" customHeight="1">
      <c r="A217" s="550">
        <v>212</v>
      </c>
      <c r="B217" s="555" t="s">
        <v>554</v>
      </c>
      <c r="C217" s="589" t="s">
        <v>555</v>
      </c>
      <c r="D217" s="587"/>
      <c r="E217" s="557"/>
      <c r="F217" s="558" t="s">
        <v>486</v>
      </c>
      <c r="G217" s="45">
        <f>'LAPORAN OKTOBER 2016'!G217</f>
        <v>0</v>
      </c>
      <c r="H217" s="46"/>
      <c r="I217" s="35"/>
      <c r="J217" s="35"/>
      <c r="K217" s="35"/>
      <c r="L217" s="35"/>
      <c r="M217" s="35"/>
      <c r="N217" s="12"/>
      <c r="O217" s="12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</row>
    <row r="218" spans="1:26" ht="15" customHeight="1">
      <c r="A218" s="550">
        <v>213</v>
      </c>
      <c r="B218" s="555" t="s">
        <v>557</v>
      </c>
      <c r="C218" s="594" t="s">
        <v>12726</v>
      </c>
      <c r="D218" s="595"/>
      <c r="E218" s="596"/>
      <c r="F218" s="597" t="s">
        <v>486</v>
      </c>
      <c r="G218" s="45">
        <f>'LAPORAN OKTOBER 2016'!G218</f>
        <v>0</v>
      </c>
      <c r="H218" s="46"/>
      <c r="I218" s="35"/>
      <c r="J218" s="35"/>
      <c r="K218" s="35"/>
      <c r="L218" s="35"/>
      <c r="M218" s="35"/>
      <c r="N218" s="12"/>
      <c r="O218" s="12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</row>
    <row r="219" spans="1:26" ht="15" customHeight="1">
      <c r="A219" s="550">
        <v>214</v>
      </c>
      <c r="B219" s="555" t="s">
        <v>556</v>
      </c>
      <c r="C219" s="590" t="s">
        <v>549</v>
      </c>
      <c r="D219" s="591"/>
      <c r="E219" s="592"/>
      <c r="F219" s="593" t="s">
        <v>486</v>
      </c>
      <c r="G219" s="45">
        <f>'LAPORAN OKTOBER 2016'!G219</f>
        <v>0</v>
      </c>
      <c r="H219" s="125"/>
      <c r="I219" s="126"/>
      <c r="J219" s="126"/>
      <c r="K219" s="126"/>
      <c r="L219" s="126"/>
      <c r="M219" s="126"/>
      <c r="N219" s="12"/>
      <c r="O219" s="12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</row>
    <row r="220" spans="1:26" ht="15" customHeight="1">
      <c r="A220" s="550">
        <v>215</v>
      </c>
      <c r="B220" s="555" t="s">
        <v>557</v>
      </c>
      <c r="C220" s="589" t="s">
        <v>558</v>
      </c>
      <c r="D220" s="587"/>
      <c r="E220" s="557"/>
      <c r="F220" s="558" t="s">
        <v>486</v>
      </c>
      <c r="G220" s="45">
        <f>'LAPORAN OKTOBER 2016'!G220</f>
        <v>0</v>
      </c>
      <c r="H220" s="46"/>
      <c r="I220" s="35"/>
      <c r="J220" s="35"/>
      <c r="K220" s="35"/>
      <c r="L220" s="35"/>
      <c r="M220" s="35"/>
      <c r="N220" s="12"/>
      <c r="O220" s="12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</row>
    <row r="221" spans="1:26" ht="15" customHeight="1">
      <c r="A221" s="550">
        <v>216</v>
      </c>
      <c r="B221" s="555"/>
      <c r="C221" s="589" t="s">
        <v>559</v>
      </c>
      <c r="D221" s="587"/>
      <c r="E221" s="557"/>
      <c r="F221" s="558" t="s">
        <v>486</v>
      </c>
      <c r="G221" s="45">
        <f>'LAPORAN OKTOBER 2016'!G221</f>
        <v>0</v>
      </c>
      <c r="H221" s="46"/>
      <c r="I221" s="35"/>
      <c r="J221" s="35"/>
      <c r="K221" s="35"/>
      <c r="L221" s="35"/>
      <c r="M221" s="35"/>
      <c r="N221" s="12"/>
      <c r="O221" s="12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</row>
    <row r="222" spans="1:26" ht="15" customHeight="1">
      <c r="A222" s="550">
        <v>217</v>
      </c>
      <c r="B222" s="555" t="s">
        <v>562</v>
      </c>
      <c r="C222" s="589" t="s">
        <v>563</v>
      </c>
      <c r="D222" s="587"/>
      <c r="E222" s="557"/>
      <c r="F222" s="558" t="s">
        <v>486</v>
      </c>
      <c r="G222" s="45">
        <f>'LAPORAN OKTOBER 2016'!G222</f>
        <v>0</v>
      </c>
      <c r="H222" s="46"/>
      <c r="I222" s="35"/>
      <c r="J222" s="35"/>
      <c r="K222" s="35"/>
      <c r="L222" s="35"/>
      <c r="M222" s="35"/>
      <c r="N222" s="12"/>
      <c r="O222" s="12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</row>
    <row r="223" spans="1:26" ht="15" customHeight="1">
      <c r="A223" s="550">
        <v>218</v>
      </c>
      <c r="B223" s="555" t="s">
        <v>564</v>
      </c>
      <c r="C223" s="589" t="s">
        <v>566</v>
      </c>
      <c r="D223" s="587"/>
      <c r="E223" s="557"/>
      <c r="F223" s="558" t="s">
        <v>486</v>
      </c>
      <c r="G223" s="45">
        <f>'LAPORAN OKTOBER 2016'!G223</f>
        <v>0</v>
      </c>
      <c r="H223" s="46"/>
      <c r="I223" s="35"/>
      <c r="J223" s="35"/>
      <c r="K223" s="35"/>
      <c r="L223" s="35"/>
      <c r="M223" s="35"/>
      <c r="N223" s="12"/>
      <c r="O223" s="12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</row>
    <row r="224" spans="1:26" ht="15" customHeight="1">
      <c r="A224" s="550">
        <v>219</v>
      </c>
      <c r="B224" s="555" t="s">
        <v>568</v>
      </c>
      <c r="C224" s="598" t="s">
        <v>569</v>
      </c>
      <c r="D224" s="587"/>
      <c r="E224" s="557"/>
      <c r="F224" s="558" t="s">
        <v>81</v>
      </c>
      <c r="G224" s="45">
        <f>'LAPORAN OKTOBER 2016'!G224</f>
        <v>0</v>
      </c>
      <c r="H224" s="46"/>
      <c r="I224" s="35"/>
      <c r="J224" s="35"/>
      <c r="K224" s="35"/>
      <c r="L224" s="35"/>
      <c r="M224" s="35"/>
      <c r="N224" s="12"/>
      <c r="O224" s="12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</row>
    <row r="225" spans="1:26" ht="15" customHeight="1">
      <c r="A225" s="550">
        <v>220</v>
      </c>
      <c r="B225" s="464" t="s">
        <v>11395</v>
      </c>
      <c r="C225" s="599" t="s">
        <v>11995</v>
      </c>
      <c r="D225" s="595"/>
      <c r="E225" s="596"/>
      <c r="F225" s="597" t="s">
        <v>486</v>
      </c>
      <c r="G225" s="45">
        <f>'LAPORAN OKTOBER 2016'!G225</f>
        <v>0</v>
      </c>
      <c r="H225" s="46"/>
      <c r="I225" s="35"/>
      <c r="J225" s="35"/>
      <c r="K225" s="35"/>
      <c r="L225" s="35"/>
      <c r="M225" s="35"/>
      <c r="N225" s="12"/>
      <c r="O225" s="12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</row>
    <row r="226" spans="1:26" ht="15" customHeight="1">
      <c r="A226" s="550">
        <v>221</v>
      </c>
      <c r="B226" s="464" t="s">
        <v>11728</v>
      </c>
      <c r="C226" s="599" t="s">
        <v>11996</v>
      </c>
      <c r="D226" s="595"/>
      <c r="E226" s="596"/>
      <c r="F226" s="597" t="s">
        <v>486</v>
      </c>
      <c r="G226" s="45">
        <f>'LAPORAN OKTOBER 2016'!G226</f>
        <v>0</v>
      </c>
      <c r="H226" s="46"/>
      <c r="I226" s="35"/>
      <c r="J226" s="35"/>
      <c r="K226" s="35"/>
      <c r="L226" s="35"/>
      <c r="M226" s="35"/>
      <c r="N226" s="12"/>
      <c r="O226" s="12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</row>
    <row r="227" spans="1:26" ht="15" customHeight="1">
      <c r="A227" s="550">
        <v>222</v>
      </c>
      <c r="B227" s="473" t="s">
        <v>12076</v>
      </c>
      <c r="C227" s="599" t="s">
        <v>12030</v>
      </c>
      <c r="D227" s="595"/>
      <c r="E227" s="596"/>
      <c r="F227" s="597" t="s">
        <v>486</v>
      </c>
      <c r="G227" s="45">
        <f>'LAPORAN OKTOBER 2016'!G227</f>
        <v>0</v>
      </c>
      <c r="H227" s="46"/>
      <c r="I227" s="35"/>
      <c r="J227" s="35"/>
      <c r="K227" s="35"/>
      <c r="L227" s="35"/>
      <c r="M227" s="35"/>
      <c r="N227" s="12"/>
      <c r="O227" s="12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</row>
    <row r="228" spans="1:26" ht="15" customHeight="1">
      <c r="A228" s="550">
        <v>223</v>
      </c>
      <c r="B228" s="555" t="s">
        <v>572</v>
      </c>
      <c r="C228" s="600" t="s">
        <v>573</v>
      </c>
      <c r="D228" s="587"/>
      <c r="E228" s="554"/>
      <c r="F228" s="44" t="s">
        <v>230</v>
      </c>
      <c r="G228" s="45">
        <f>'LAPORAN OKTOBER 2016'!G228</f>
        <v>15</v>
      </c>
      <c r="H228" s="46"/>
      <c r="I228" s="35"/>
      <c r="J228" s="35"/>
      <c r="K228" s="35"/>
      <c r="L228" s="35"/>
      <c r="M228" s="35"/>
      <c r="N228" s="12"/>
      <c r="O228" s="12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</row>
    <row r="229" spans="1:26" ht="15" customHeight="1">
      <c r="A229" s="550">
        <v>224</v>
      </c>
      <c r="B229" s="555" t="s">
        <v>579</v>
      </c>
      <c r="C229" s="600" t="s">
        <v>580</v>
      </c>
      <c r="D229" s="587"/>
      <c r="E229" s="554" t="s">
        <v>581</v>
      </c>
      <c r="F229" s="44" t="s">
        <v>81</v>
      </c>
      <c r="G229" s="45">
        <f>'LAPORAN OKTOBER 2016'!G229</f>
        <v>11</v>
      </c>
      <c r="H229" s="46"/>
      <c r="I229" s="35"/>
      <c r="J229" s="35"/>
      <c r="K229" s="35"/>
      <c r="L229" s="35"/>
      <c r="M229" s="35"/>
      <c r="N229" s="12"/>
      <c r="O229" s="12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</row>
    <row r="230" spans="1:26" ht="15" customHeight="1">
      <c r="A230" s="550">
        <v>225</v>
      </c>
      <c r="B230" s="555" t="s">
        <v>582</v>
      </c>
      <c r="C230" s="600" t="s">
        <v>583</v>
      </c>
      <c r="D230" s="587"/>
      <c r="E230" s="554" t="s">
        <v>584</v>
      </c>
      <c r="F230" s="44" t="s">
        <v>81</v>
      </c>
      <c r="G230" s="45">
        <f>'LAPORAN OKTOBER 2016'!G230</f>
        <v>0</v>
      </c>
      <c r="H230" s="46"/>
      <c r="I230" s="35"/>
      <c r="J230" s="35"/>
      <c r="K230" s="35"/>
      <c r="L230" s="35"/>
      <c r="M230" s="35"/>
      <c r="N230" s="12"/>
      <c r="O230" s="12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</row>
    <row r="231" spans="1:26" ht="15" customHeight="1">
      <c r="A231" s="550">
        <v>226</v>
      </c>
      <c r="B231" s="555" t="s">
        <v>586</v>
      </c>
      <c r="C231" s="600" t="s">
        <v>587</v>
      </c>
      <c r="D231" s="587"/>
      <c r="E231" s="554" t="s">
        <v>588</v>
      </c>
      <c r="F231" s="44" t="s">
        <v>81</v>
      </c>
      <c r="G231" s="45">
        <f>'LAPORAN OKTOBER 2016'!G231</f>
        <v>1</v>
      </c>
      <c r="H231" s="46"/>
      <c r="I231" s="35"/>
      <c r="J231" s="35"/>
      <c r="K231" s="35"/>
      <c r="L231" s="35"/>
      <c r="M231" s="35"/>
      <c r="N231" s="12"/>
      <c r="O231" s="12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</row>
    <row r="232" spans="1:26" ht="15" customHeight="1">
      <c r="A232" s="550">
        <v>227</v>
      </c>
      <c r="B232" s="566" t="s">
        <v>589</v>
      </c>
      <c r="C232" s="600" t="s">
        <v>520</v>
      </c>
      <c r="D232" s="587"/>
      <c r="E232" s="554" t="s">
        <v>521</v>
      </c>
      <c r="F232" s="44" t="s">
        <v>81</v>
      </c>
      <c r="G232" s="45">
        <f>'LAPORAN OKTOBER 2016'!G232</f>
        <v>18</v>
      </c>
      <c r="H232" s="46"/>
      <c r="I232" s="35"/>
      <c r="J232" s="35"/>
      <c r="K232" s="35"/>
      <c r="L232" s="35"/>
      <c r="M232" s="35"/>
      <c r="N232" s="12"/>
      <c r="O232" s="12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</row>
    <row r="233" spans="1:26" ht="15" customHeight="1">
      <c r="A233" s="550">
        <v>228</v>
      </c>
      <c r="B233" s="555" t="s">
        <v>592</v>
      </c>
      <c r="C233" s="600" t="s">
        <v>593</v>
      </c>
      <c r="D233" s="587"/>
      <c r="E233" s="554" t="s">
        <v>594</v>
      </c>
      <c r="F233" s="44" t="s">
        <v>81</v>
      </c>
      <c r="G233" s="45">
        <f>'LAPORAN OKTOBER 2016'!G233</f>
        <v>2</v>
      </c>
      <c r="H233" s="46"/>
      <c r="I233" s="35"/>
      <c r="J233" s="35"/>
      <c r="K233" s="35"/>
      <c r="L233" s="35"/>
      <c r="M233" s="35"/>
      <c r="N233" s="12"/>
      <c r="O233" s="12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</row>
    <row r="234" spans="1:26" ht="15" customHeight="1">
      <c r="A234" s="550">
        <v>229</v>
      </c>
      <c r="B234" s="555" t="s">
        <v>595</v>
      </c>
      <c r="C234" s="600" t="s">
        <v>596</v>
      </c>
      <c r="D234" s="587"/>
      <c r="E234" s="554" t="s">
        <v>597</v>
      </c>
      <c r="F234" s="44" t="s">
        <v>81</v>
      </c>
      <c r="G234" s="45">
        <f>'LAPORAN OKTOBER 2016'!G234</f>
        <v>4</v>
      </c>
      <c r="H234" s="46"/>
      <c r="I234" s="35"/>
      <c r="J234" s="35"/>
      <c r="K234" s="35"/>
      <c r="L234" s="35"/>
      <c r="M234" s="35"/>
      <c r="N234" s="12"/>
      <c r="O234" s="12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</row>
    <row r="235" spans="1:26" ht="15" customHeight="1">
      <c r="A235" s="550">
        <v>230</v>
      </c>
      <c r="B235" s="555" t="s">
        <v>599</v>
      </c>
      <c r="C235" s="600" t="s">
        <v>600</v>
      </c>
      <c r="D235" s="587"/>
      <c r="E235" s="554"/>
      <c r="F235" s="44" t="s">
        <v>81</v>
      </c>
      <c r="G235" s="45">
        <f>'LAPORAN OKTOBER 2016'!G235</f>
        <v>2</v>
      </c>
      <c r="H235" s="46"/>
      <c r="I235" s="35"/>
      <c r="J235" s="35"/>
      <c r="K235" s="35"/>
      <c r="L235" s="35"/>
      <c r="M235" s="35"/>
      <c r="N235" s="12"/>
      <c r="O235" s="12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</row>
    <row r="236" spans="1:26" ht="15" customHeight="1">
      <c r="A236" s="550">
        <v>231</v>
      </c>
      <c r="B236" s="555" t="s">
        <v>601</v>
      </c>
      <c r="C236" s="600" t="s">
        <v>439</v>
      </c>
      <c r="D236" s="587"/>
      <c r="E236" s="554"/>
      <c r="F236" s="44" t="s">
        <v>81</v>
      </c>
      <c r="G236" s="45">
        <f>'LAPORAN OKTOBER 2016'!G236</f>
        <v>2</v>
      </c>
      <c r="H236" s="46"/>
      <c r="I236" s="35"/>
      <c r="J236" s="35"/>
      <c r="K236" s="35"/>
      <c r="L236" s="35"/>
      <c r="M236" s="35"/>
      <c r="N236" s="12"/>
      <c r="O236" s="12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</row>
    <row r="237" spans="1:26" ht="15" customHeight="1">
      <c r="A237" s="550">
        <v>232</v>
      </c>
      <c r="B237" s="555" t="s">
        <v>602</v>
      </c>
      <c r="C237" s="600" t="s">
        <v>603</v>
      </c>
      <c r="D237" s="587"/>
      <c r="E237" s="554"/>
      <c r="F237" s="44" t="s">
        <v>81</v>
      </c>
      <c r="G237" s="45">
        <f>'LAPORAN OKTOBER 2016'!G237</f>
        <v>1</v>
      </c>
      <c r="H237" s="46"/>
      <c r="I237" s="35"/>
      <c r="J237" s="35"/>
      <c r="K237" s="35"/>
      <c r="L237" s="35"/>
      <c r="M237" s="35"/>
      <c r="N237" s="12"/>
      <c r="O237" s="12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</row>
    <row r="238" spans="1:26" ht="15" customHeight="1">
      <c r="A238" s="550">
        <v>233</v>
      </c>
      <c r="B238" s="588" t="s">
        <v>604</v>
      </c>
      <c r="C238" s="159" t="s">
        <v>605</v>
      </c>
      <c r="D238" s="601"/>
      <c r="E238" s="602"/>
      <c r="F238" s="558" t="s">
        <v>81</v>
      </c>
      <c r="G238" s="45">
        <f>'LAPORAN OKTOBER 2016'!G238</f>
        <v>0</v>
      </c>
      <c r="H238" s="46"/>
      <c r="I238" s="35"/>
      <c r="J238" s="35"/>
      <c r="K238" s="35"/>
      <c r="L238" s="35"/>
      <c r="M238" s="35"/>
      <c r="N238" s="12"/>
      <c r="O238" s="12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</row>
    <row r="239" spans="1:26" ht="15" customHeight="1">
      <c r="A239" s="550">
        <v>234</v>
      </c>
      <c r="B239" s="551" t="s">
        <v>606</v>
      </c>
      <c r="C239" s="600" t="s">
        <v>607</v>
      </c>
      <c r="D239" s="4"/>
      <c r="E239" s="554"/>
      <c r="F239" s="44" t="s">
        <v>81</v>
      </c>
      <c r="G239" s="45">
        <f>'LAPORAN OKTOBER 2016'!G239</f>
        <v>0</v>
      </c>
      <c r="H239" s="46"/>
      <c r="I239" s="35"/>
      <c r="J239" s="35"/>
      <c r="K239" s="35"/>
      <c r="L239" s="35"/>
      <c r="M239" s="35"/>
      <c r="N239" s="12"/>
      <c r="O239" s="12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</row>
    <row r="240" spans="1:26" ht="15" customHeight="1">
      <c r="A240" s="550">
        <v>235</v>
      </c>
      <c r="B240" s="555" t="s">
        <v>608</v>
      </c>
      <c r="C240" s="312" t="s">
        <v>609</v>
      </c>
      <c r="D240" s="587"/>
      <c r="E240" s="554"/>
      <c r="F240" s="558" t="s">
        <v>81</v>
      </c>
      <c r="G240" s="45">
        <f>'LAPORAN OKTOBER 2016'!G240</f>
        <v>0</v>
      </c>
      <c r="H240" s="46"/>
      <c r="I240" s="35"/>
      <c r="J240" s="35"/>
      <c r="K240" s="35"/>
      <c r="L240" s="35"/>
      <c r="M240" s="35"/>
      <c r="N240" s="12"/>
      <c r="O240" s="12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</row>
    <row r="241" spans="1:26" ht="15" customHeight="1">
      <c r="A241" s="550">
        <v>236</v>
      </c>
      <c r="B241" s="555" t="s">
        <v>612</v>
      </c>
      <c r="C241" s="312" t="s">
        <v>613</v>
      </c>
      <c r="D241" s="313" t="s">
        <v>269</v>
      </c>
      <c r="E241" s="554" t="s">
        <v>617</v>
      </c>
      <c r="F241" s="558" t="s">
        <v>81</v>
      </c>
      <c r="G241" s="45">
        <f>'LAPORAN OKTOBER 2016'!G241</f>
        <v>0</v>
      </c>
      <c r="H241" s="46"/>
      <c r="I241" s="35"/>
      <c r="J241" s="35"/>
      <c r="K241" s="35"/>
      <c r="L241" s="35"/>
      <c r="M241" s="35"/>
      <c r="N241" s="12"/>
      <c r="O241" s="12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</row>
    <row r="242" spans="1:26" ht="15" customHeight="1">
      <c r="A242" s="550">
        <v>237</v>
      </c>
      <c r="B242" s="555" t="s">
        <v>618</v>
      </c>
      <c r="C242" s="312" t="s">
        <v>619</v>
      </c>
      <c r="D242" s="587"/>
      <c r="E242" s="554"/>
      <c r="F242" s="558" t="s">
        <v>81</v>
      </c>
      <c r="G242" s="45">
        <f>'LAPORAN OKTOBER 2016'!G242</f>
        <v>0</v>
      </c>
      <c r="H242" s="46"/>
      <c r="I242" s="35"/>
      <c r="J242" s="35"/>
      <c r="K242" s="35"/>
      <c r="L242" s="35"/>
      <c r="M242" s="35"/>
      <c r="N242" s="12"/>
      <c r="O242" s="12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</row>
    <row r="243" spans="1:26" ht="15" customHeight="1">
      <c r="A243" s="550">
        <v>238</v>
      </c>
      <c r="B243" s="555" t="s">
        <v>620</v>
      </c>
      <c r="C243" s="600" t="s">
        <v>621</v>
      </c>
      <c r="D243" s="587" t="s">
        <v>269</v>
      </c>
      <c r="E243" s="554" t="s">
        <v>622</v>
      </c>
      <c r="F243" s="44" t="s">
        <v>81</v>
      </c>
      <c r="G243" s="45">
        <f>'LAPORAN OKTOBER 2016'!G243</f>
        <v>0</v>
      </c>
      <c r="H243" s="46"/>
      <c r="I243" s="35"/>
      <c r="J243" s="35"/>
      <c r="K243" s="35"/>
      <c r="L243" s="35"/>
      <c r="M243" s="35"/>
      <c r="N243" s="12"/>
      <c r="O243" s="12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</row>
    <row r="244" spans="1:26" ht="15" customHeight="1">
      <c r="A244" s="550">
        <v>239</v>
      </c>
      <c r="B244" s="712" t="s">
        <v>12499</v>
      </c>
      <c r="C244" s="159" t="s">
        <v>12441</v>
      </c>
      <c r="D244" s="4"/>
      <c r="E244" s="557" t="s">
        <v>12465</v>
      </c>
      <c r="F244" s="558" t="s">
        <v>81</v>
      </c>
      <c r="G244" s="45">
        <f>'LAPORAN OKTOBER 2016'!G244</f>
        <v>0</v>
      </c>
      <c r="H244" s="46"/>
      <c r="I244" s="35"/>
      <c r="J244" s="35"/>
      <c r="K244" s="35"/>
      <c r="L244" s="35"/>
      <c r="M244" s="35"/>
      <c r="N244" s="12"/>
      <c r="O244" s="12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</row>
    <row r="245" spans="1:26" ht="15" customHeight="1">
      <c r="A245" s="550">
        <v>240</v>
      </c>
      <c r="B245" s="555" t="s">
        <v>623</v>
      </c>
      <c r="C245" s="600" t="s">
        <v>624</v>
      </c>
      <c r="D245" s="587"/>
      <c r="E245" s="563"/>
      <c r="F245" s="44" t="s">
        <v>64</v>
      </c>
      <c r="G245" s="45">
        <f>'LAPORAN OKTOBER 2016'!G245</f>
        <v>1</v>
      </c>
      <c r="H245" s="46"/>
      <c r="I245" s="35"/>
      <c r="J245" s="35"/>
      <c r="K245" s="35"/>
      <c r="L245" s="35"/>
      <c r="M245" s="35"/>
      <c r="N245" s="12"/>
      <c r="O245" s="12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</row>
    <row r="246" spans="1:26" ht="15" customHeight="1">
      <c r="A246" s="550">
        <v>241</v>
      </c>
      <c r="B246" s="555" t="s">
        <v>625</v>
      </c>
      <c r="C246" s="600" t="s">
        <v>626</v>
      </c>
      <c r="D246" s="587"/>
      <c r="E246" s="554"/>
      <c r="F246" s="44" t="s">
        <v>81</v>
      </c>
      <c r="G246" s="45">
        <f>'LAPORAN OKTOBER 2016'!G246</f>
        <v>0</v>
      </c>
      <c r="H246" s="46"/>
      <c r="I246" s="35"/>
      <c r="J246" s="35"/>
      <c r="K246" s="35"/>
      <c r="L246" s="35"/>
      <c r="M246" s="35"/>
      <c r="N246" s="12"/>
      <c r="O246" s="12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</row>
    <row r="247" spans="1:26" ht="15" customHeight="1">
      <c r="A247" s="550">
        <v>242</v>
      </c>
      <c r="B247" s="555" t="s">
        <v>627</v>
      </c>
      <c r="C247" s="159" t="s">
        <v>628</v>
      </c>
      <c r="D247" s="4"/>
      <c r="E247" s="557"/>
      <c r="F247" s="558" t="s">
        <v>81</v>
      </c>
      <c r="G247" s="45">
        <f>'LAPORAN OKTOBER 2016'!G247</f>
        <v>0</v>
      </c>
      <c r="H247" s="46"/>
      <c r="I247" s="35"/>
      <c r="J247" s="35"/>
      <c r="K247" s="35"/>
      <c r="L247" s="35"/>
      <c r="M247" s="35"/>
      <c r="N247" s="12"/>
      <c r="O247" s="12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</row>
    <row r="248" spans="1:26" ht="15" customHeight="1">
      <c r="A248" s="550">
        <v>243</v>
      </c>
      <c r="B248" s="473" t="s">
        <v>627</v>
      </c>
      <c r="C248" s="603" t="s">
        <v>12037</v>
      </c>
      <c r="D248" s="604"/>
      <c r="E248" s="557"/>
      <c r="F248" s="605" t="s">
        <v>81</v>
      </c>
      <c r="G248" s="45">
        <f>'LAPORAN OKTOBER 2016'!G248</f>
        <v>0</v>
      </c>
      <c r="H248" s="46"/>
      <c r="I248" s="35"/>
      <c r="J248" s="35"/>
      <c r="K248" s="35"/>
      <c r="L248" s="35"/>
      <c r="M248" s="35"/>
      <c r="N248" s="12"/>
      <c r="O248" s="12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</row>
    <row r="249" spans="1:26" ht="15" customHeight="1">
      <c r="A249" s="550">
        <v>244</v>
      </c>
      <c r="B249" s="551" t="s">
        <v>629</v>
      </c>
      <c r="C249" s="312" t="s">
        <v>630</v>
      </c>
      <c r="D249" s="587"/>
      <c r="E249" s="554"/>
      <c r="F249" s="558" t="s">
        <v>81</v>
      </c>
      <c r="G249" s="45">
        <f>'LAPORAN OKTOBER 2016'!G249</f>
        <v>0</v>
      </c>
      <c r="H249" s="46"/>
      <c r="I249" s="35"/>
      <c r="J249" s="35"/>
      <c r="K249" s="35"/>
      <c r="L249" s="35"/>
      <c r="M249" s="35"/>
      <c r="N249" s="12"/>
      <c r="O249" s="12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</row>
    <row r="250" spans="1:26" ht="15" customHeight="1">
      <c r="A250" s="550">
        <v>245</v>
      </c>
      <c r="B250" s="555"/>
      <c r="C250" s="600" t="s">
        <v>631</v>
      </c>
      <c r="D250" s="587" t="s">
        <v>306</v>
      </c>
      <c r="E250" s="554" t="s">
        <v>632</v>
      </c>
      <c r="F250" s="44" t="s">
        <v>81</v>
      </c>
      <c r="G250" s="45">
        <f>'LAPORAN OKTOBER 2016'!G250</f>
        <v>2</v>
      </c>
      <c r="H250" s="46"/>
      <c r="I250" s="35"/>
      <c r="J250" s="35"/>
      <c r="K250" s="35"/>
      <c r="L250" s="35"/>
      <c r="M250" s="35"/>
      <c r="N250" s="12"/>
      <c r="O250" s="12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</row>
    <row r="251" spans="1:26" ht="15" customHeight="1">
      <c r="A251" s="550">
        <v>246</v>
      </c>
      <c r="B251" s="555" t="s">
        <v>633</v>
      </c>
      <c r="C251" s="312" t="s">
        <v>634</v>
      </c>
      <c r="D251" s="587"/>
      <c r="E251" s="554"/>
      <c r="F251" s="558" t="s">
        <v>81</v>
      </c>
      <c r="G251" s="45">
        <f>'LAPORAN OKTOBER 2016'!G251</f>
        <v>0</v>
      </c>
      <c r="H251" s="46"/>
      <c r="I251" s="35"/>
      <c r="J251" s="35"/>
      <c r="K251" s="35"/>
      <c r="L251" s="35"/>
      <c r="M251" s="35"/>
      <c r="N251" s="12"/>
      <c r="O251" s="12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</row>
    <row r="252" spans="1:26" ht="15" customHeight="1">
      <c r="A252" s="550">
        <v>247</v>
      </c>
      <c r="B252" s="555" t="s">
        <v>636</v>
      </c>
      <c r="C252" s="312" t="s">
        <v>637</v>
      </c>
      <c r="D252" s="587"/>
      <c r="E252" s="554"/>
      <c r="F252" s="558" t="s">
        <v>81</v>
      </c>
      <c r="G252" s="45">
        <f>'LAPORAN OKTOBER 2016'!G252</f>
        <v>0</v>
      </c>
      <c r="H252" s="46"/>
      <c r="I252" s="35"/>
      <c r="J252" s="35"/>
      <c r="K252" s="35"/>
      <c r="L252" s="35"/>
      <c r="M252" s="35"/>
      <c r="N252" s="12"/>
      <c r="O252" s="12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</row>
    <row r="253" spans="1:26" ht="15" customHeight="1">
      <c r="A253" s="550">
        <v>248</v>
      </c>
      <c r="B253" s="555" t="s">
        <v>638</v>
      </c>
      <c r="C253" s="312" t="s">
        <v>639</v>
      </c>
      <c r="D253" s="587"/>
      <c r="E253" s="554"/>
      <c r="F253" s="558" t="s">
        <v>81</v>
      </c>
      <c r="G253" s="45">
        <f>'LAPORAN OKTOBER 2016'!G253</f>
        <v>0</v>
      </c>
      <c r="H253" s="46"/>
      <c r="I253" s="35"/>
      <c r="J253" s="35"/>
      <c r="K253" s="35"/>
      <c r="L253" s="35"/>
      <c r="M253" s="35"/>
      <c r="N253" s="12"/>
      <c r="O253" s="12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</row>
    <row r="254" spans="1:26" ht="15" customHeight="1">
      <c r="A254" s="550">
        <v>249</v>
      </c>
      <c r="B254" s="588"/>
      <c r="C254" s="159" t="s">
        <v>640</v>
      </c>
      <c r="D254" s="587"/>
      <c r="E254" s="557"/>
      <c r="F254" s="558" t="s">
        <v>81</v>
      </c>
      <c r="G254" s="45">
        <f>'LAPORAN OKTOBER 2016'!G254</f>
        <v>1</v>
      </c>
      <c r="H254" s="46"/>
      <c r="I254" s="35"/>
      <c r="J254" s="35"/>
      <c r="K254" s="35"/>
      <c r="L254" s="35"/>
      <c r="M254" s="35"/>
      <c r="N254" s="12"/>
      <c r="O254" s="12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</row>
    <row r="255" spans="1:26" ht="15" customHeight="1">
      <c r="A255" s="550">
        <v>250</v>
      </c>
      <c r="B255" s="555" t="s">
        <v>641</v>
      </c>
      <c r="C255" s="600" t="s">
        <v>642</v>
      </c>
      <c r="D255" s="587" t="s">
        <v>367</v>
      </c>
      <c r="E255" s="554" t="s">
        <v>643</v>
      </c>
      <c r="F255" s="44" t="s">
        <v>81</v>
      </c>
      <c r="G255" s="45">
        <f>'LAPORAN OKTOBER 2016'!G255</f>
        <v>1</v>
      </c>
      <c r="H255" s="125"/>
      <c r="I255" s="126"/>
      <c r="J255" s="126"/>
      <c r="K255" s="126"/>
      <c r="L255" s="126"/>
      <c r="M255" s="126"/>
      <c r="N255" s="12"/>
      <c r="O255" s="12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</row>
    <row r="256" spans="1:26" ht="15" customHeight="1">
      <c r="A256" s="550">
        <v>251</v>
      </c>
      <c r="B256" s="555" t="s">
        <v>644</v>
      </c>
      <c r="C256" s="600" t="s">
        <v>646</v>
      </c>
      <c r="D256" s="587" t="s">
        <v>367</v>
      </c>
      <c r="E256" s="554" t="s">
        <v>647</v>
      </c>
      <c r="F256" s="44" t="s">
        <v>81</v>
      </c>
      <c r="G256" s="45">
        <f>'LAPORAN OKTOBER 2016'!G256</f>
        <v>1</v>
      </c>
      <c r="H256" s="125"/>
      <c r="I256" s="126"/>
      <c r="J256" s="126"/>
      <c r="K256" s="126"/>
      <c r="L256" s="126"/>
      <c r="M256" s="126"/>
      <c r="N256" s="12"/>
      <c r="O256" s="12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</row>
    <row r="257" spans="1:26" ht="15" customHeight="1">
      <c r="A257" s="550">
        <v>252</v>
      </c>
      <c r="B257" s="555" t="s">
        <v>648</v>
      </c>
      <c r="C257" s="159" t="s">
        <v>649</v>
      </c>
      <c r="D257" s="587"/>
      <c r="E257" s="557"/>
      <c r="F257" s="558" t="s">
        <v>81</v>
      </c>
      <c r="G257" s="45">
        <f>'LAPORAN OKTOBER 2016'!G257</f>
        <v>0</v>
      </c>
      <c r="H257" s="46"/>
      <c r="I257" s="35"/>
      <c r="J257" s="35"/>
      <c r="K257" s="35"/>
      <c r="L257" s="35"/>
      <c r="M257" s="35"/>
      <c r="N257" s="12"/>
      <c r="O257" s="12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</row>
    <row r="258" spans="1:26" ht="15" customHeight="1">
      <c r="A258" s="550">
        <v>253</v>
      </c>
      <c r="B258" s="555" t="s">
        <v>650</v>
      </c>
      <c r="C258" s="159" t="s">
        <v>651</v>
      </c>
      <c r="D258" s="587"/>
      <c r="E258" s="557"/>
      <c r="F258" s="558" t="s">
        <v>81</v>
      </c>
      <c r="G258" s="45">
        <f>'LAPORAN OKTOBER 2016'!G258</f>
        <v>0</v>
      </c>
      <c r="H258" s="46"/>
      <c r="I258" s="35"/>
      <c r="J258" s="35"/>
      <c r="K258" s="35"/>
      <c r="L258" s="35"/>
      <c r="M258" s="35"/>
      <c r="N258" s="12"/>
      <c r="O258" s="12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</row>
    <row r="259" spans="1:26" ht="15" customHeight="1">
      <c r="A259" s="550">
        <v>254</v>
      </c>
      <c r="B259" s="555" t="s">
        <v>652</v>
      </c>
      <c r="C259" s="159" t="s">
        <v>653</v>
      </c>
      <c r="D259" s="587"/>
      <c r="E259" s="557"/>
      <c r="F259" s="558" t="s">
        <v>81</v>
      </c>
      <c r="G259" s="45">
        <f>'LAPORAN OKTOBER 2016'!G259</f>
        <v>0</v>
      </c>
      <c r="H259" s="46"/>
      <c r="I259" s="35"/>
      <c r="J259" s="35"/>
      <c r="K259" s="35"/>
      <c r="L259" s="35"/>
      <c r="M259" s="35"/>
      <c r="N259" s="12"/>
      <c r="O259" s="12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</row>
    <row r="260" spans="1:26" ht="15" customHeight="1">
      <c r="A260" s="550">
        <v>255</v>
      </c>
      <c r="B260" s="450" t="s">
        <v>11975</v>
      </c>
      <c r="C260" s="159" t="s">
        <v>11955</v>
      </c>
      <c r="D260" s="587"/>
      <c r="E260" s="557"/>
      <c r="F260" s="558" t="s">
        <v>81</v>
      </c>
      <c r="G260" s="45">
        <f>'LAPORAN OKTOBER 2016'!G260</f>
        <v>0</v>
      </c>
      <c r="H260" s="46"/>
      <c r="I260" s="35"/>
      <c r="J260" s="35"/>
      <c r="K260" s="35"/>
      <c r="L260" s="35"/>
      <c r="M260" s="35"/>
      <c r="N260" s="12"/>
      <c r="O260" s="12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</row>
    <row r="261" spans="1:26" ht="15" customHeight="1">
      <c r="A261" s="550">
        <v>256</v>
      </c>
      <c r="B261" s="555" t="s">
        <v>654</v>
      </c>
      <c r="C261" s="600" t="s">
        <v>655</v>
      </c>
      <c r="D261" s="587" t="s">
        <v>367</v>
      </c>
      <c r="E261" s="554" t="s">
        <v>656</v>
      </c>
      <c r="F261" s="44" t="s">
        <v>81</v>
      </c>
      <c r="G261" s="45">
        <f>'LAPORAN OKTOBER 2016'!G261</f>
        <v>0</v>
      </c>
      <c r="H261" s="46"/>
      <c r="I261" s="35"/>
      <c r="J261" s="35"/>
      <c r="K261" s="35"/>
      <c r="L261" s="35"/>
      <c r="M261" s="35"/>
      <c r="N261" s="12"/>
      <c r="O261" s="12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</row>
    <row r="262" spans="1:26" ht="15" customHeight="1">
      <c r="A262" s="550">
        <v>257</v>
      </c>
      <c r="B262" s="555" t="s">
        <v>657</v>
      </c>
      <c r="C262" s="600" t="s">
        <v>658</v>
      </c>
      <c r="D262" s="587" t="s">
        <v>367</v>
      </c>
      <c r="E262" s="554" t="s">
        <v>659</v>
      </c>
      <c r="F262" s="44" t="s">
        <v>81</v>
      </c>
      <c r="G262" s="45">
        <f>'LAPORAN OKTOBER 2016'!G262</f>
        <v>5</v>
      </c>
      <c r="H262" s="46"/>
      <c r="I262" s="35"/>
      <c r="J262" s="35"/>
      <c r="K262" s="35"/>
      <c r="L262" s="35"/>
      <c r="M262" s="35"/>
      <c r="N262" s="12"/>
      <c r="O262" s="12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</row>
    <row r="263" spans="1:26" ht="15" customHeight="1">
      <c r="A263" s="550">
        <v>258</v>
      </c>
      <c r="B263" s="555" t="s">
        <v>660</v>
      </c>
      <c r="C263" s="600" t="s">
        <v>661</v>
      </c>
      <c r="D263" s="587" t="s">
        <v>367</v>
      </c>
      <c r="E263" s="554" t="s">
        <v>662</v>
      </c>
      <c r="F263" s="44" t="s">
        <v>81</v>
      </c>
      <c r="G263" s="45">
        <f>'LAPORAN OKTOBER 2016'!G263</f>
        <v>11</v>
      </c>
      <c r="H263" s="46"/>
      <c r="I263" s="35"/>
      <c r="J263" s="35"/>
      <c r="K263" s="35"/>
      <c r="L263" s="35"/>
      <c r="M263" s="35"/>
      <c r="N263" s="12"/>
      <c r="O263" s="12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</row>
    <row r="264" spans="1:26" ht="15" customHeight="1">
      <c r="A264" s="550">
        <v>259</v>
      </c>
      <c r="B264" s="555" t="s">
        <v>663</v>
      </c>
      <c r="C264" s="600" t="s">
        <v>664</v>
      </c>
      <c r="D264" s="587"/>
      <c r="E264" s="554"/>
      <c r="F264" s="44" t="s">
        <v>81</v>
      </c>
      <c r="G264" s="45">
        <f>'LAPORAN OKTOBER 2016'!G264</f>
        <v>18</v>
      </c>
      <c r="H264" s="46"/>
      <c r="I264" s="35"/>
      <c r="J264" s="35"/>
      <c r="K264" s="35"/>
      <c r="L264" s="35"/>
      <c r="M264" s="35"/>
      <c r="N264" s="12"/>
      <c r="O264" s="12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</row>
    <row r="265" spans="1:26" ht="15" customHeight="1">
      <c r="A265" s="550">
        <v>260</v>
      </c>
      <c r="B265" s="551" t="s">
        <v>665</v>
      </c>
      <c r="C265" s="600" t="s">
        <v>666</v>
      </c>
      <c r="D265" s="587"/>
      <c r="E265" s="554"/>
      <c r="F265" s="44" t="s">
        <v>81</v>
      </c>
      <c r="G265" s="45">
        <f>'LAPORAN OKTOBER 2016'!G265</f>
        <v>2</v>
      </c>
      <c r="H265" s="46"/>
      <c r="I265" s="35"/>
      <c r="J265" s="35"/>
      <c r="K265" s="35"/>
      <c r="L265" s="35"/>
      <c r="M265" s="35"/>
      <c r="N265" s="12"/>
      <c r="O265" s="12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</row>
    <row r="266" spans="1:26" ht="15" customHeight="1">
      <c r="A266" s="550">
        <v>261</v>
      </c>
      <c r="B266" s="555" t="s">
        <v>667</v>
      </c>
      <c r="C266" s="600" t="s">
        <v>668</v>
      </c>
      <c r="D266" s="587"/>
      <c r="E266" s="563"/>
      <c r="F266" s="44" t="s">
        <v>81</v>
      </c>
      <c r="G266" s="45">
        <f>'LAPORAN OKTOBER 2016'!G266</f>
        <v>5</v>
      </c>
      <c r="H266" s="46"/>
      <c r="I266" s="35"/>
      <c r="J266" s="35"/>
      <c r="K266" s="35"/>
      <c r="L266" s="35"/>
      <c r="M266" s="35"/>
      <c r="N266" s="12"/>
      <c r="O266" s="12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</row>
    <row r="267" spans="1:26" ht="15" customHeight="1">
      <c r="A267" s="550">
        <v>262</v>
      </c>
      <c r="B267" s="555" t="s">
        <v>669</v>
      </c>
      <c r="C267" s="600" t="s">
        <v>670</v>
      </c>
      <c r="D267" s="587"/>
      <c r="E267" s="554"/>
      <c r="F267" s="44" t="s">
        <v>81</v>
      </c>
      <c r="G267" s="45">
        <f>'LAPORAN OKTOBER 2016'!G267</f>
        <v>0</v>
      </c>
      <c r="H267" s="46"/>
      <c r="I267" s="35"/>
      <c r="J267" s="35"/>
      <c r="K267" s="35"/>
      <c r="L267" s="35"/>
      <c r="M267" s="35"/>
      <c r="N267" s="12"/>
      <c r="O267" s="12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</row>
    <row r="268" spans="1:26" ht="15" customHeight="1">
      <c r="A268" s="550">
        <v>263</v>
      </c>
      <c r="B268" s="555" t="s">
        <v>671</v>
      </c>
      <c r="C268" s="600" t="s">
        <v>672</v>
      </c>
      <c r="D268" s="587"/>
      <c r="E268" s="554"/>
      <c r="F268" s="44" t="s">
        <v>81</v>
      </c>
      <c r="G268" s="45">
        <f>'LAPORAN OKTOBER 2016'!G268</f>
        <v>28</v>
      </c>
      <c r="H268" s="46"/>
      <c r="I268" s="35"/>
      <c r="J268" s="35"/>
      <c r="K268" s="35"/>
      <c r="L268" s="35"/>
      <c r="M268" s="35"/>
      <c r="N268" s="12"/>
      <c r="O268" s="12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</row>
    <row r="269" spans="1:26" ht="15" customHeight="1">
      <c r="A269" s="550">
        <v>264</v>
      </c>
      <c r="B269" s="555" t="s">
        <v>673</v>
      </c>
      <c r="C269" s="600" t="s">
        <v>674</v>
      </c>
      <c r="D269" s="587"/>
      <c r="E269" s="554"/>
      <c r="F269" s="44" t="s">
        <v>81</v>
      </c>
      <c r="G269" s="45">
        <f>'LAPORAN OKTOBER 2016'!G269</f>
        <v>5</v>
      </c>
      <c r="H269" s="125"/>
      <c r="I269" s="126"/>
      <c r="J269" s="126"/>
      <c r="K269" s="126"/>
      <c r="L269" s="126"/>
      <c r="M269" s="126"/>
      <c r="N269" s="12"/>
      <c r="O269" s="12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</row>
    <row r="270" spans="1:26" ht="15" customHeight="1">
      <c r="A270" s="550">
        <v>265</v>
      </c>
      <c r="B270" s="555" t="s">
        <v>675</v>
      </c>
      <c r="C270" s="600" t="s">
        <v>676</v>
      </c>
      <c r="D270" s="587"/>
      <c r="E270" s="554"/>
      <c r="F270" s="44" t="s">
        <v>81</v>
      </c>
      <c r="G270" s="45">
        <f>'LAPORAN OKTOBER 2016'!G270</f>
        <v>5</v>
      </c>
      <c r="H270" s="125"/>
      <c r="I270" s="126"/>
      <c r="J270" s="126"/>
      <c r="K270" s="126"/>
      <c r="L270" s="126"/>
      <c r="M270" s="126"/>
      <c r="N270" s="12"/>
      <c r="O270" s="12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</row>
    <row r="271" spans="1:26" ht="15" customHeight="1">
      <c r="A271" s="550">
        <v>266</v>
      </c>
      <c r="B271" s="555" t="s">
        <v>677</v>
      </c>
      <c r="C271" s="600" t="s">
        <v>678</v>
      </c>
      <c r="D271" s="587"/>
      <c r="E271" s="554"/>
      <c r="F271" s="44" t="s">
        <v>81</v>
      </c>
      <c r="G271" s="45">
        <f>'LAPORAN OKTOBER 2016'!G271</f>
        <v>5</v>
      </c>
      <c r="H271" s="46"/>
      <c r="I271" s="35"/>
      <c r="J271" s="35"/>
      <c r="K271" s="35"/>
      <c r="L271" s="35"/>
      <c r="M271" s="35"/>
      <c r="N271" s="12"/>
      <c r="O271" s="12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</row>
    <row r="272" spans="1:26" ht="15" customHeight="1">
      <c r="A272" s="550">
        <v>267</v>
      </c>
      <c r="B272" s="555" t="s">
        <v>679</v>
      </c>
      <c r="C272" s="600" t="s">
        <v>680</v>
      </c>
      <c r="D272" s="587"/>
      <c r="E272" s="554" t="s">
        <v>681</v>
      </c>
      <c r="F272" s="44" t="s">
        <v>81</v>
      </c>
      <c r="G272" s="45">
        <f>'LAPORAN OKTOBER 2016'!G272</f>
        <v>1</v>
      </c>
      <c r="H272" s="46"/>
      <c r="I272" s="35"/>
      <c r="J272" s="35"/>
      <c r="K272" s="35"/>
      <c r="L272" s="35"/>
      <c r="M272" s="35"/>
      <c r="N272" s="12"/>
      <c r="O272" s="12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 spans="1:26" ht="15" customHeight="1">
      <c r="A273" s="550">
        <v>268</v>
      </c>
      <c r="B273" s="555" t="s">
        <v>682</v>
      </c>
      <c r="C273" s="159" t="s">
        <v>683</v>
      </c>
      <c r="D273" s="587" t="s">
        <v>684</v>
      </c>
      <c r="E273" s="557" t="s">
        <v>685</v>
      </c>
      <c r="F273" s="558" t="s">
        <v>81</v>
      </c>
      <c r="G273" s="45">
        <f>'LAPORAN OKTOBER 2016'!G273</f>
        <v>10</v>
      </c>
      <c r="H273" s="46"/>
      <c r="I273" s="35"/>
      <c r="J273" s="35"/>
      <c r="K273" s="35"/>
      <c r="L273" s="35"/>
      <c r="M273" s="35"/>
      <c r="N273" s="12"/>
      <c r="O273" s="12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</row>
    <row r="274" spans="1:26" ht="15" customHeight="1">
      <c r="A274" s="550">
        <v>269</v>
      </c>
      <c r="B274" s="555" t="s">
        <v>686</v>
      </c>
      <c r="C274" s="600" t="s">
        <v>687</v>
      </c>
      <c r="D274" s="587"/>
      <c r="E274" s="554" t="s">
        <v>688</v>
      </c>
      <c r="F274" s="44" t="s">
        <v>81</v>
      </c>
      <c r="G274" s="45">
        <f>'LAPORAN OKTOBER 2016'!G274</f>
        <v>0</v>
      </c>
      <c r="H274" s="46"/>
      <c r="I274" s="35"/>
      <c r="J274" s="35"/>
      <c r="K274" s="35"/>
      <c r="L274" s="35"/>
      <c r="M274" s="35"/>
      <c r="N274" s="12"/>
      <c r="O274" s="12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</row>
    <row r="275" spans="1:26" ht="15" customHeight="1">
      <c r="A275" s="550">
        <v>270</v>
      </c>
      <c r="B275" s="555" t="s">
        <v>689</v>
      </c>
      <c r="C275" s="159" t="s">
        <v>690</v>
      </c>
      <c r="D275" s="587" t="s">
        <v>684</v>
      </c>
      <c r="E275" s="557" t="s">
        <v>691</v>
      </c>
      <c r="F275" s="558" t="s">
        <v>81</v>
      </c>
      <c r="G275" s="45">
        <f>'LAPORAN OKTOBER 2016'!G275</f>
        <v>5</v>
      </c>
      <c r="H275" s="46"/>
      <c r="I275" s="35"/>
      <c r="J275" s="35"/>
      <c r="K275" s="35"/>
      <c r="L275" s="35"/>
      <c r="M275" s="35"/>
      <c r="N275" s="12"/>
      <c r="O275" s="12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</row>
    <row r="276" spans="1:26" ht="15" customHeight="1">
      <c r="A276" s="550">
        <v>271</v>
      </c>
      <c r="B276" s="555" t="s">
        <v>693</v>
      </c>
      <c r="C276" s="600" t="s">
        <v>694</v>
      </c>
      <c r="D276" s="587"/>
      <c r="E276" s="554" t="s">
        <v>695</v>
      </c>
      <c r="F276" s="44" t="s">
        <v>81</v>
      </c>
      <c r="G276" s="45">
        <f>'LAPORAN OKTOBER 2016'!G276</f>
        <v>1</v>
      </c>
      <c r="H276" s="46"/>
      <c r="I276" s="35"/>
      <c r="J276" s="35"/>
      <c r="K276" s="35"/>
      <c r="L276" s="35"/>
      <c r="M276" s="35"/>
      <c r="N276" s="12"/>
      <c r="O276" s="12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</row>
    <row r="277" spans="1:26" ht="15" customHeight="1">
      <c r="A277" s="550">
        <v>272</v>
      </c>
      <c r="B277" s="555" t="s">
        <v>696</v>
      </c>
      <c r="C277" s="159" t="s">
        <v>697</v>
      </c>
      <c r="D277" s="4" t="s">
        <v>684</v>
      </c>
      <c r="E277" s="557" t="s">
        <v>698</v>
      </c>
      <c r="F277" s="558" t="s">
        <v>81</v>
      </c>
      <c r="G277" s="45">
        <f>'LAPORAN OKTOBER 2016'!G277</f>
        <v>5</v>
      </c>
      <c r="H277" s="46"/>
      <c r="I277" s="35"/>
      <c r="J277" s="35"/>
      <c r="K277" s="35"/>
      <c r="L277" s="35"/>
      <c r="M277" s="35"/>
      <c r="N277" s="12"/>
      <c r="O277" s="12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</row>
    <row r="278" spans="1:26" ht="15" customHeight="1">
      <c r="A278" s="550">
        <v>273</v>
      </c>
      <c r="B278" s="555" t="s">
        <v>699</v>
      </c>
      <c r="C278" s="600" t="s">
        <v>700</v>
      </c>
      <c r="D278" s="587"/>
      <c r="E278" s="554"/>
      <c r="F278" s="44" t="s">
        <v>81</v>
      </c>
      <c r="G278" s="45">
        <f>'LAPORAN OKTOBER 2016'!G278</f>
        <v>4</v>
      </c>
      <c r="H278" s="125"/>
      <c r="I278" s="126"/>
      <c r="J278" s="126"/>
      <c r="K278" s="126"/>
      <c r="L278" s="126"/>
      <c r="M278" s="126"/>
      <c r="N278" s="12"/>
      <c r="O278" s="12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</row>
    <row r="279" spans="1:26" ht="15" customHeight="1">
      <c r="A279" s="550">
        <v>274</v>
      </c>
      <c r="B279" s="555" t="s">
        <v>701</v>
      </c>
      <c r="C279" s="159" t="s">
        <v>702</v>
      </c>
      <c r="D279" s="4" t="s">
        <v>684</v>
      </c>
      <c r="E279" s="557" t="s">
        <v>703</v>
      </c>
      <c r="F279" s="558" t="s">
        <v>81</v>
      </c>
      <c r="G279" s="45">
        <f>'LAPORAN OKTOBER 2016'!G279</f>
        <v>5</v>
      </c>
      <c r="H279" s="46"/>
      <c r="I279" s="35"/>
      <c r="J279" s="35"/>
      <c r="K279" s="35"/>
      <c r="L279" s="35"/>
      <c r="M279" s="35"/>
      <c r="N279" s="12"/>
      <c r="O279" s="12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</row>
    <row r="280" spans="1:26" ht="15" customHeight="1">
      <c r="A280" s="550">
        <v>275</v>
      </c>
      <c r="B280" s="555" t="s">
        <v>704</v>
      </c>
      <c r="C280" s="600" t="s">
        <v>705</v>
      </c>
      <c r="D280" s="587"/>
      <c r="E280" s="554"/>
      <c r="F280" s="44" t="s">
        <v>81</v>
      </c>
      <c r="G280" s="45">
        <f>'LAPORAN OKTOBER 2016'!G280</f>
        <v>8</v>
      </c>
      <c r="H280" s="46"/>
      <c r="I280" s="35"/>
      <c r="J280" s="35"/>
      <c r="K280" s="35"/>
      <c r="L280" s="35"/>
      <c r="M280" s="35"/>
      <c r="N280" s="12"/>
      <c r="O280" s="12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</row>
    <row r="281" spans="1:26" ht="15" customHeight="1">
      <c r="A281" s="550">
        <v>276</v>
      </c>
      <c r="B281" s="497" t="s">
        <v>693</v>
      </c>
      <c r="C281" s="600" t="s">
        <v>3451</v>
      </c>
      <c r="D281" s="587" t="s">
        <v>306</v>
      </c>
      <c r="E281" s="563" t="s">
        <v>707</v>
      </c>
      <c r="F281" s="44" t="s">
        <v>64</v>
      </c>
      <c r="G281" s="45">
        <f>'LAPORAN OKTOBER 2016'!G281</f>
        <v>37</v>
      </c>
      <c r="H281" s="46"/>
      <c r="I281" s="35"/>
      <c r="J281" s="35"/>
      <c r="K281" s="35"/>
      <c r="L281" s="35"/>
      <c r="M281" s="35"/>
      <c r="N281" s="12"/>
      <c r="O281" s="12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</row>
    <row r="282" spans="1:26" ht="15" customHeight="1">
      <c r="A282" s="550">
        <v>277</v>
      </c>
      <c r="B282" s="555" t="s">
        <v>709</v>
      </c>
      <c r="C282" s="600" t="s">
        <v>710</v>
      </c>
      <c r="D282" s="587" t="s">
        <v>684</v>
      </c>
      <c r="E282" s="554" t="s">
        <v>711</v>
      </c>
      <c r="F282" s="44" t="s">
        <v>81</v>
      </c>
      <c r="G282" s="45">
        <f>'LAPORAN OKTOBER 2016'!G282</f>
        <v>18</v>
      </c>
      <c r="H282" s="46"/>
      <c r="I282" s="35"/>
      <c r="J282" s="35"/>
      <c r="K282" s="35"/>
      <c r="L282" s="35"/>
      <c r="M282" s="35"/>
      <c r="N282" s="12"/>
      <c r="O282" s="12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</row>
    <row r="283" spans="1:26" ht="15" customHeight="1">
      <c r="A283" s="550">
        <v>278</v>
      </c>
      <c r="B283" s="555" t="s">
        <v>712</v>
      </c>
      <c r="C283" s="600" t="s">
        <v>713</v>
      </c>
      <c r="D283" s="587" t="s">
        <v>684</v>
      </c>
      <c r="E283" s="554" t="s">
        <v>714</v>
      </c>
      <c r="F283" s="44" t="s">
        <v>81</v>
      </c>
      <c r="G283" s="45">
        <f>'LAPORAN OKTOBER 2016'!G283</f>
        <v>15</v>
      </c>
      <c r="H283" s="46"/>
      <c r="I283" s="35"/>
      <c r="J283" s="35"/>
      <c r="K283" s="35"/>
      <c r="L283" s="35"/>
      <c r="M283" s="35"/>
      <c r="N283" s="12"/>
      <c r="O283" s="12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</row>
    <row r="284" spans="1:26" ht="15" customHeight="1">
      <c r="A284" s="550">
        <v>279</v>
      </c>
      <c r="B284" s="555" t="s">
        <v>715</v>
      </c>
      <c r="C284" s="600" t="s">
        <v>716</v>
      </c>
      <c r="D284" s="587" t="s">
        <v>684</v>
      </c>
      <c r="E284" s="554" t="s">
        <v>717</v>
      </c>
      <c r="F284" s="44" t="s">
        <v>81</v>
      </c>
      <c r="G284" s="45">
        <f>'LAPORAN OKTOBER 2016'!G284</f>
        <v>18</v>
      </c>
      <c r="H284" s="46"/>
      <c r="I284" s="35"/>
      <c r="J284" s="35"/>
      <c r="K284" s="35"/>
      <c r="L284" s="35"/>
      <c r="M284" s="35"/>
      <c r="N284" s="12"/>
      <c r="O284" s="12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</row>
    <row r="285" spans="1:26" ht="15" customHeight="1">
      <c r="A285" s="550">
        <v>280</v>
      </c>
      <c r="B285" s="555" t="s">
        <v>718</v>
      </c>
      <c r="C285" s="600" t="s">
        <v>719</v>
      </c>
      <c r="D285" s="587" t="s">
        <v>684</v>
      </c>
      <c r="E285" s="554" t="s">
        <v>720</v>
      </c>
      <c r="F285" s="44" t="s">
        <v>81</v>
      </c>
      <c r="G285" s="45">
        <f>'LAPORAN OKTOBER 2016'!G285</f>
        <v>9</v>
      </c>
      <c r="H285" s="46"/>
      <c r="I285" s="35"/>
      <c r="J285" s="35"/>
      <c r="K285" s="35"/>
      <c r="L285" s="35"/>
      <c r="M285" s="35"/>
      <c r="N285" s="12"/>
      <c r="O285" s="12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</row>
    <row r="286" spans="1:26" ht="15" customHeight="1">
      <c r="A286" s="550">
        <v>281</v>
      </c>
      <c r="B286" s="555" t="s">
        <v>721</v>
      </c>
      <c r="C286" s="600" t="s">
        <v>722</v>
      </c>
      <c r="D286" s="587"/>
      <c r="E286" s="554"/>
      <c r="F286" s="44" t="s">
        <v>81</v>
      </c>
      <c r="G286" s="45">
        <f>'LAPORAN OKTOBER 2016'!G286</f>
        <v>9</v>
      </c>
      <c r="H286" s="46"/>
      <c r="I286" s="35"/>
      <c r="J286" s="35"/>
      <c r="K286" s="35"/>
      <c r="L286" s="35"/>
      <c r="M286" s="35"/>
      <c r="N286" s="12"/>
      <c r="O286" s="12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</row>
    <row r="287" spans="1:26" ht="15" customHeight="1">
      <c r="A287" s="550">
        <v>282</v>
      </c>
      <c r="B287" s="555" t="s">
        <v>725</v>
      </c>
      <c r="C287" s="600" t="s">
        <v>726</v>
      </c>
      <c r="D287" s="587"/>
      <c r="E287" s="554"/>
      <c r="F287" s="44" t="s">
        <v>81</v>
      </c>
      <c r="G287" s="45">
        <f>'LAPORAN OKTOBER 2016'!G287</f>
        <v>11</v>
      </c>
      <c r="H287" s="46"/>
      <c r="I287" s="35"/>
      <c r="J287" s="35"/>
      <c r="K287" s="35"/>
      <c r="L287" s="35"/>
      <c r="M287" s="35"/>
      <c r="N287" s="12"/>
      <c r="O287" s="12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</row>
    <row r="288" spans="1:26" ht="15" customHeight="1">
      <c r="A288" s="550">
        <v>283</v>
      </c>
      <c r="B288" s="555" t="s">
        <v>727</v>
      </c>
      <c r="C288" s="159" t="s">
        <v>728</v>
      </c>
      <c r="D288" s="587" t="s">
        <v>306</v>
      </c>
      <c r="E288" s="557" t="s">
        <v>729</v>
      </c>
      <c r="F288" s="558" t="s">
        <v>81</v>
      </c>
      <c r="G288" s="45">
        <f>'LAPORAN OKTOBER 2016'!G288</f>
        <v>2</v>
      </c>
      <c r="H288" s="46"/>
      <c r="I288" s="35"/>
      <c r="J288" s="35"/>
      <c r="K288" s="35"/>
      <c r="L288" s="35"/>
      <c r="M288" s="35"/>
      <c r="N288" s="12"/>
      <c r="O288" s="12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</row>
    <row r="289" spans="1:26" ht="15" customHeight="1">
      <c r="A289" s="550">
        <v>284</v>
      </c>
      <c r="B289" s="588" t="s">
        <v>730</v>
      </c>
      <c r="C289" s="159" t="s">
        <v>731</v>
      </c>
      <c r="D289" s="4"/>
      <c r="E289" s="606"/>
      <c r="F289" s="558" t="s">
        <v>81</v>
      </c>
      <c r="G289" s="45">
        <f>'LAPORAN OKTOBER 2016'!G289</f>
        <v>0</v>
      </c>
      <c r="H289" s="46"/>
      <c r="I289" s="35"/>
      <c r="J289" s="35"/>
      <c r="K289" s="35"/>
      <c r="L289" s="35"/>
      <c r="M289" s="35"/>
      <c r="N289" s="12"/>
      <c r="O289" s="12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</row>
    <row r="290" spans="1:26" ht="15" customHeight="1">
      <c r="A290" s="550">
        <v>285</v>
      </c>
      <c r="B290" s="555"/>
      <c r="C290" s="600" t="s">
        <v>734</v>
      </c>
      <c r="D290" s="587"/>
      <c r="E290" s="563"/>
      <c r="F290" s="44" t="s">
        <v>81</v>
      </c>
      <c r="G290" s="45">
        <f>'LAPORAN OKTOBER 2016'!G290</f>
        <v>20</v>
      </c>
      <c r="H290" s="46"/>
      <c r="I290" s="35"/>
      <c r="J290" s="35"/>
      <c r="K290" s="35"/>
      <c r="L290" s="35"/>
      <c r="M290" s="35"/>
      <c r="N290" s="12"/>
      <c r="O290" s="12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</row>
    <row r="291" spans="1:26" ht="15" customHeight="1">
      <c r="A291" s="550">
        <v>286</v>
      </c>
      <c r="B291" s="555"/>
      <c r="C291" s="600" t="s">
        <v>735</v>
      </c>
      <c r="D291" s="587"/>
      <c r="E291" s="563"/>
      <c r="F291" s="44" t="s">
        <v>81</v>
      </c>
      <c r="G291" s="45">
        <f>'LAPORAN OKTOBER 2016'!G291</f>
        <v>12</v>
      </c>
      <c r="H291" s="46"/>
      <c r="I291" s="35"/>
      <c r="J291" s="35"/>
      <c r="K291" s="35"/>
      <c r="L291" s="35"/>
      <c r="M291" s="35"/>
      <c r="N291" s="12"/>
      <c r="O291" s="12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</row>
    <row r="292" spans="1:26" ht="15" customHeight="1">
      <c r="A292" s="550">
        <v>287</v>
      </c>
      <c r="B292" s="555"/>
      <c r="C292" s="600" t="s">
        <v>737</v>
      </c>
      <c r="D292" s="587"/>
      <c r="E292" s="563"/>
      <c r="F292" s="44" t="s">
        <v>81</v>
      </c>
      <c r="G292" s="45">
        <f>'LAPORAN OKTOBER 2016'!G292</f>
        <v>8</v>
      </c>
      <c r="H292" s="46"/>
      <c r="I292" s="35"/>
      <c r="J292" s="35"/>
      <c r="K292" s="35"/>
      <c r="L292" s="35"/>
      <c r="M292" s="35"/>
      <c r="N292" s="12"/>
      <c r="O292" s="12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</row>
    <row r="293" spans="1:26" ht="15" customHeight="1">
      <c r="A293" s="550">
        <v>288</v>
      </c>
      <c r="B293" s="555"/>
      <c r="C293" s="600" t="s">
        <v>739</v>
      </c>
      <c r="D293" s="587"/>
      <c r="E293" s="563"/>
      <c r="F293" s="44" t="s">
        <v>81</v>
      </c>
      <c r="G293" s="45">
        <f>'LAPORAN OKTOBER 2016'!G293</f>
        <v>7</v>
      </c>
      <c r="H293" s="46"/>
      <c r="I293" s="35"/>
      <c r="J293" s="35"/>
      <c r="K293" s="35"/>
      <c r="L293" s="35"/>
      <c r="M293" s="35"/>
      <c r="N293" s="12"/>
      <c r="O293" s="12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</row>
    <row r="294" spans="1:26" ht="15" customHeight="1">
      <c r="A294" s="550">
        <v>289</v>
      </c>
      <c r="B294" s="447" t="s">
        <v>3437</v>
      </c>
      <c r="C294" s="159" t="s">
        <v>3441</v>
      </c>
      <c r="D294" s="587"/>
      <c r="E294" s="557"/>
      <c r="F294" s="558" t="s">
        <v>81</v>
      </c>
      <c r="G294" s="45">
        <f>'LAPORAN OKTOBER 2016'!G294</f>
        <v>0</v>
      </c>
      <c r="H294" s="125"/>
      <c r="I294" s="126"/>
      <c r="J294" s="126"/>
      <c r="K294" s="126"/>
      <c r="L294" s="126"/>
      <c r="M294" s="126"/>
      <c r="N294" s="12"/>
      <c r="O294" s="12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</row>
    <row r="295" spans="1:26" ht="15" customHeight="1">
      <c r="A295" s="550">
        <v>290</v>
      </c>
      <c r="B295" s="555"/>
      <c r="C295" s="589" t="s">
        <v>731</v>
      </c>
      <c r="D295" s="332"/>
      <c r="E295" s="602"/>
      <c r="F295" s="583" t="s">
        <v>81</v>
      </c>
      <c r="G295" s="45">
        <f>'LAPORAN OKTOBER 2016'!G295</f>
        <v>0</v>
      </c>
      <c r="H295" s="46"/>
      <c r="I295" s="35"/>
      <c r="J295" s="35"/>
      <c r="K295" s="35"/>
      <c r="L295" s="35"/>
      <c r="M295" s="35"/>
      <c r="N295" s="12"/>
      <c r="O295" s="12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</row>
    <row r="296" spans="1:26" ht="15" customHeight="1">
      <c r="A296" s="550">
        <v>291</v>
      </c>
      <c r="B296" s="555" t="s">
        <v>740</v>
      </c>
      <c r="C296" s="159" t="s">
        <v>741</v>
      </c>
      <c r="D296" s="587"/>
      <c r="E296" s="554"/>
      <c r="F296" s="558" t="s">
        <v>81</v>
      </c>
      <c r="G296" s="45">
        <f>'LAPORAN OKTOBER 2016'!G296</f>
        <v>0</v>
      </c>
      <c r="H296" s="46"/>
      <c r="I296" s="35"/>
      <c r="J296" s="35"/>
      <c r="K296" s="35"/>
      <c r="L296" s="35"/>
      <c r="M296" s="35"/>
      <c r="N296" s="12"/>
      <c r="O296" s="12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</row>
    <row r="297" spans="1:26" ht="15" customHeight="1">
      <c r="A297" s="550">
        <v>292</v>
      </c>
      <c r="B297" s="555" t="s">
        <v>742</v>
      </c>
      <c r="C297" s="159" t="s">
        <v>743</v>
      </c>
      <c r="D297" s="587" t="s">
        <v>269</v>
      </c>
      <c r="E297" s="554" t="s">
        <v>744</v>
      </c>
      <c r="F297" s="558" t="s">
        <v>81</v>
      </c>
      <c r="G297" s="45">
        <f>'LAPORAN OKTOBER 2016'!G297</f>
        <v>0</v>
      </c>
      <c r="H297" s="46"/>
      <c r="I297" s="35"/>
      <c r="J297" s="35"/>
      <c r="K297" s="35"/>
      <c r="L297" s="35"/>
      <c r="M297" s="35"/>
      <c r="N297" s="12"/>
      <c r="O297" s="12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</row>
    <row r="298" spans="1:26" ht="15" customHeight="1">
      <c r="A298" s="550">
        <v>293</v>
      </c>
      <c r="B298" s="555" t="s">
        <v>745</v>
      </c>
      <c r="C298" s="159" t="s">
        <v>746</v>
      </c>
      <c r="D298" s="587"/>
      <c r="E298" s="554" t="s">
        <v>747</v>
      </c>
      <c r="F298" s="558" t="s">
        <v>81</v>
      </c>
      <c r="G298" s="45">
        <f>'LAPORAN OKTOBER 2016'!G298</f>
        <v>0</v>
      </c>
      <c r="H298" s="46"/>
      <c r="I298" s="35"/>
      <c r="J298" s="35"/>
      <c r="K298" s="35"/>
      <c r="L298" s="35"/>
      <c r="M298" s="35"/>
      <c r="N298" s="12"/>
      <c r="O298" s="12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</row>
    <row r="299" spans="1:26" ht="15" customHeight="1">
      <c r="A299" s="550">
        <v>294</v>
      </c>
      <c r="B299" s="555" t="s">
        <v>748</v>
      </c>
      <c r="C299" s="159" t="s">
        <v>749</v>
      </c>
      <c r="D299" s="587"/>
      <c r="E299" s="554"/>
      <c r="F299" s="558" t="s">
        <v>81</v>
      </c>
      <c r="G299" s="45">
        <f>'LAPORAN OKTOBER 2016'!G299</f>
        <v>0</v>
      </c>
      <c r="H299" s="46"/>
      <c r="I299" s="35"/>
      <c r="J299" s="35"/>
      <c r="K299" s="35"/>
      <c r="L299" s="35"/>
      <c r="M299" s="35"/>
      <c r="N299" s="12"/>
      <c r="O299" s="12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</row>
    <row r="300" spans="1:26" ht="15" customHeight="1">
      <c r="A300" s="550">
        <v>295</v>
      </c>
      <c r="B300" s="55" t="s">
        <v>750</v>
      </c>
      <c r="C300" s="159" t="s">
        <v>751</v>
      </c>
      <c r="D300" s="587" t="s">
        <v>615</v>
      </c>
      <c r="E300" s="557">
        <v>8203</v>
      </c>
      <c r="F300" s="558" t="s">
        <v>81</v>
      </c>
      <c r="G300" s="45">
        <f>'LAPORAN OKTOBER 2016'!G300</f>
        <v>0</v>
      </c>
      <c r="H300" s="125"/>
      <c r="I300" s="126"/>
      <c r="J300" s="126"/>
      <c r="K300" s="126"/>
      <c r="L300" s="126"/>
      <c r="M300" s="126"/>
      <c r="N300" s="12"/>
      <c r="O300" s="12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</row>
    <row r="301" spans="1:26" ht="15" customHeight="1">
      <c r="A301" s="550">
        <v>296</v>
      </c>
      <c r="B301" s="555" t="s">
        <v>752</v>
      </c>
      <c r="C301" s="600" t="s">
        <v>753</v>
      </c>
      <c r="D301" s="4" t="s">
        <v>590</v>
      </c>
      <c r="E301" s="554" t="s">
        <v>754</v>
      </c>
      <c r="F301" s="44" t="s">
        <v>81</v>
      </c>
      <c r="G301" s="45">
        <f>'LAPORAN OKTOBER 2016'!G301</f>
        <v>2</v>
      </c>
      <c r="H301" s="46"/>
      <c r="I301" s="35"/>
      <c r="J301" s="35"/>
      <c r="K301" s="35"/>
      <c r="L301" s="35"/>
      <c r="M301" s="35"/>
      <c r="N301" s="12"/>
      <c r="O301" s="12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</row>
    <row r="302" spans="1:26" ht="15" customHeight="1">
      <c r="A302" s="550">
        <v>297</v>
      </c>
      <c r="B302" s="713" t="s">
        <v>3738</v>
      </c>
      <c r="C302" s="600" t="s">
        <v>760</v>
      </c>
      <c r="D302" s="587" t="s">
        <v>615</v>
      </c>
      <c r="E302" s="554" t="s">
        <v>761</v>
      </c>
      <c r="F302" s="44" t="s">
        <v>81</v>
      </c>
      <c r="G302" s="45">
        <f>'LAPORAN OKTOBER 2016'!G302</f>
        <v>4</v>
      </c>
      <c r="H302" s="46"/>
      <c r="I302" s="35"/>
      <c r="J302" s="35"/>
      <c r="K302" s="35"/>
      <c r="L302" s="35"/>
      <c r="M302" s="35"/>
      <c r="N302" s="12"/>
      <c r="O302" s="12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</row>
    <row r="303" spans="1:26" ht="15" customHeight="1">
      <c r="A303" s="550">
        <v>298</v>
      </c>
      <c r="B303" s="555" t="s">
        <v>762</v>
      </c>
      <c r="C303" s="600" t="s">
        <v>3410</v>
      </c>
      <c r="D303" s="587" t="s">
        <v>763</v>
      </c>
      <c r="E303" s="554" t="s">
        <v>764</v>
      </c>
      <c r="F303" s="44" t="s">
        <v>81</v>
      </c>
      <c r="G303" s="45">
        <f>'LAPORAN OKTOBER 2016'!G303</f>
        <v>0</v>
      </c>
      <c r="H303" s="46"/>
      <c r="I303" s="35"/>
      <c r="J303" s="35"/>
      <c r="K303" s="35"/>
      <c r="L303" s="35"/>
      <c r="M303" s="35"/>
      <c r="N303" s="12"/>
      <c r="O303" s="12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</row>
    <row r="304" spans="1:26" ht="15" customHeight="1">
      <c r="A304" s="550">
        <v>299</v>
      </c>
      <c r="B304" s="482" t="s">
        <v>12097</v>
      </c>
      <c r="C304" s="159" t="s">
        <v>751</v>
      </c>
      <c r="D304" s="4" t="s">
        <v>269</v>
      </c>
      <c r="E304" s="557" t="s">
        <v>12126</v>
      </c>
      <c r="F304" s="558" t="s">
        <v>81</v>
      </c>
      <c r="G304" s="45">
        <f>'LAPORAN OKTOBER 2016'!G304</f>
        <v>0</v>
      </c>
      <c r="H304" s="46"/>
      <c r="I304" s="35"/>
      <c r="J304" s="35"/>
      <c r="K304" s="35"/>
      <c r="L304" s="35"/>
      <c r="M304" s="35"/>
      <c r="N304" s="12"/>
      <c r="O304" s="12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</row>
    <row r="305" spans="1:26" ht="15" customHeight="1">
      <c r="A305" s="550">
        <v>300</v>
      </c>
      <c r="B305" s="482" t="s">
        <v>12116</v>
      </c>
      <c r="C305" s="159" t="s">
        <v>12103</v>
      </c>
      <c r="D305" s="587"/>
      <c r="E305" s="557"/>
      <c r="F305" s="558" t="s">
        <v>81</v>
      </c>
      <c r="G305" s="45">
        <f>'LAPORAN OKTOBER 2016'!G305</f>
        <v>0</v>
      </c>
      <c r="H305" s="46"/>
      <c r="I305" s="35"/>
      <c r="J305" s="35"/>
      <c r="K305" s="35"/>
      <c r="L305" s="35"/>
      <c r="M305" s="35"/>
      <c r="N305" s="12"/>
      <c r="O305" s="12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</row>
    <row r="306" spans="1:26" ht="15" customHeight="1">
      <c r="A306" s="550">
        <v>301</v>
      </c>
      <c r="B306" s="555" t="s">
        <v>781</v>
      </c>
      <c r="C306" s="159" t="s">
        <v>782</v>
      </c>
      <c r="D306" s="587" t="s">
        <v>367</v>
      </c>
      <c r="E306" s="557" t="s">
        <v>784</v>
      </c>
      <c r="F306" s="558" t="s">
        <v>81</v>
      </c>
      <c r="G306" s="45">
        <f>'LAPORAN OKTOBER 2016'!G306</f>
        <v>2</v>
      </c>
      <c r="H306" s="46"/>
      <c r="I306" s="35"/>
      <c r="J306" s="35"/>
      <c r="K306" s="35"/>
      <c r="L306" s="35"/>
      <c r="M306" s="35"/>
      <c r="N306" s="12"/>
      <c r="O306" s="12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</row>
    <row r="307" spans="1:26" ht="15" customHeight="1">
      <c r="A307" s="550">
        <v>302</v>
      </c>
      <c r="B307" s="931" t="s">
        <v>12778</v>
      </c>
      <c r="C307" s="159" t="s">
        <v>12674</v>
      </c>
      <c r="D307" s="587" t="s">
        <v>763</v>
      </c>
      <c r="E307" s="557" t="s">
        <v>12675</v>
      </c>
      <c r="F307" s="558" t="s">
        <v>81</v>
      </c>
      <c r="G307" s="45">
        <f>'LAPORAN OKTOBER 2016'!G307</f>
        <v>0</v>
      </c>
      <c r="H307" s="46"/>
      <c r="I307" s="35"/>
      <c r="J307" s="35"/>
      <c r="K307" s="35"/>
      <c r="L307" s="35"/>
      <c r="M307" s="35"/>
      <c r="N307" s="12"/>
      <c r="O307" s="12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</row>
    <row r="308" spans="1:26" ht="15" customHeight="1">
      <c r="A308" s="550">
        <v>303</v>
      </c>
      <c r="B308" s="555" t="s">
        <v>786</v>
      </c>
      <c r="C308" s="159" t="s">
        <v>787</v>
      </c>
      <c r="D308" s="587"/>
      <c r="E308" s="557" t="s">
        <v>792</v>
      </c>
      <c r="F308" s="558" t="s">
        <v>81</v>
      </c>
      <c r="G308" s="45">
        <f>'LAPORAN OKTOBER 2016'!G308</f>
        <v>0</v>
      </c>
      <c r="H308" s="46"/>
      <c r="I308" s="35"/>
      <c r="J308" s="35"/>
      <c r="K308" s="35"/>
      <c r="L308" s="35"/>
      <c r="M308" s="35"/>
      <c r="N308" s="12"/>
      <c r="O308" s="12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</row>
    <row r="309" spans="1:26" ht="15" customHeight="1">
      <c r="A309" s="550">
        <v>304</v>
      </c>
      <c r="B309" s="555" t="s">
        <v>793</v>
      </c>
      <c r="C309" s="159" t="s">
        <v>12291</v>
      </c>
      <c r="D309" s="587" t="s">
        <v>269</v>
      </c>
      <c r="E309" s="557" t="s">
        <v>794</v>
      </c>
      <c r="F309" s="558" t="s">
        <v>81</v>
      </c>
      <c r="G309" s="45">
        <f>'LAPORAN OKTOBER 2016'!G309</f>
        <v>3</v>
      </c>
      <c r="H309" s="46"/>
      <c r="I309" s="35"/>
      <c r="J309" s="35"/>
      <c r="K309" s="35"/>
      <c r="L309" s="35"/>
      <c r="M309" s="35"/>
      <c r="N309" s="12"/>
      <c r="O309" s="12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</row>
    <row r="310" spans="1:26" ht="15" customHeight="1">
      <c r="A310" s="550">
        <v>305</v>
      </c>
      <c r="B310" s="555" t="s">
        <v>795</v>
      </c>
      <c r="C310" s="159" t="s">
        <v>12302</v>
      </c>
      <c r="D310" s="587" t="s">
        <v>269</v>
      </c>
      <c r="E310" s="557" t="s">
        <v>796</v>
      </c>
      <c r="F310" s="558" t="s">
        <v>81</v>
      </c>
      <c r="G310" s="45">
        <f>'LAPORAN OKTOBER 2016'!G310</f>
        <v>4</v>
      </c>
      <c r="H310" s="46"/>
      <c r="I310" s="35"/>
      <c r="J310" s="35"/>
      <c r="K310" s="35"/>
      <c r="L310" s="35"/>
      <c r="M310" s="35"/>
      <c r="N310" s="12"/>
      <c r="O310" s="12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</row>
    <row r="311" spans="1:26" ht="15" customHeight="1">
      <c r="A311" s="550">
        <v>306</v>
      </c>
      <c r="B311" s="645" t="s">
        <v>759</v>
      </c>
      <c r="C311" s="159" t="s">
        <v>12301</v>
      </c>
      <c r="D311" s="587" t="s">
        <v>269</v>
      </c>
      <c r="E311" s="557" t="s">
        <v>798</v>
      </c>
      <c r="F311" s="558" t="s">
        <v>81</v>
      </c>
      <c r="G311" s="45">
        <f>'LAPORAN OKTOBER 2016'!G311</f>
        <v>3</v>
      </c>
      <c r="H311" s="46"/>
      <c r="I311" s="35"/>
      <c r="J311" s="35"/>
      <c r="K311" s="35"/>
      <c r="L311" s="35"/>
      <c r="M311" s="35"/>
      <c r="N311" s="12"/>
      <c r="O311" s="12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</row>
    <row r="312" spans="1:26" ht="15" customHeight="1">
      <c r="A312" s="550">
        <v>307</v>
      </c>
      <c r="B312" s="555" t="s">
        <v>799</v>
      </c>
      <c r="C312" s="159" t="s">
        <v>800</v>
      </c>
      <c r="D312" s="587" t="s">
        <v>763</v>
      </c>
      <c r="E312" s="557" t="s">
        <v>801</v>
      </c>
      <c r="F312" s="558" t="s">
        <v>81</v>
      </c>
      <c r="G312" s="45">
        <f>'LAPORAN OKTOBER 2016'!G312</f>
        <v>2</v>
      </c>
      <c r="H312" s="46"/>
      <c r="I312" s="35"/>
      <c r="J312" s="35"/>
      <c r="K312" s="35"/>
      <c r="L312" s="35"/>
      <c r="M312" s="35"/>
      <c r="N312" s="12"/>
      <c r="O312" s="12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</row>
    <row r="313" spans="1:26" ht="15" customHeight="1">
      <c r="A313" s="550">
        <v>308</v>
      </c>
      <c r="B313" s="555" t="s">
        <v>762</v>
      </c>
      <c r="C313" s="159" t="s">
        <v>802</v>
      </c>
      <c r="D313" s="587" t="s">
        <v>763</v>
      </c>
      <c r="E313" s="557" t="s">
        <v>803</v>
      </c>
      <c r="F313" s="558" t="s">
        <v>81</v>
      </c>
      <c r="G313" s="45">
        <f>'LAPORAN OKTOBER 2016'!G313</f>
        <v>0</v>
      </c>
      <c r="H313" s="46"/>
      <c r="I313" s="35"/>
      <c r="J313" s="35"/>
      <c r="K313" s="35"/>
      <c r="L313" s="35"/>
      <c r="M313" s="35"/>
      <c r="N313" s="12"/>
      <c r="O313" s="12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</row>
    <row r="314" spans="1:26" ht="15" customHeight="1">
      <c r="A314" s="550">
        <v>309</v>
      </c>
      <c r="B314" s="555" t="s">
        <v>752</v>
      </c>
      <c r="C314" s="159" t="s">
        <v>804</v>
      </c>
      <c r="D314" s="587" t="s">
        <v>763</v>
      </c>
      <c r="E314" s="557" t="s">
        <v>3399</v>
      </c>
      <c r="F314" s="558" t="s">
        <v>81</v>
      </c>
      <c r="G314" s="45">
        <f>'LAPORAN OKTOBER 2016'!G314</f>
        <v>6</v>
      </c>
      <c r="H314" s="46"/>
      <c r="I314" s="35"/>
      <c r="J314" s="35"/>
      <c r="K314" s="35"/>
      <c r="L314" s="35"/>
      <c r="M314" s="35"/>
      <c r="N314" s="12"/>
      <c r="O314" s="12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</row>
    <row r="315" spans="1:26" ht="15" customHeight="1">
      <c r="A315" s="550">
        <v>310</v>
      </c>
      <c r="B315" s="555" t="s">
        <v>765</v>
      </c>
      <c r="C315" s="159" t="s">
        <v>3411</v>
      </c>
      <c r="D315" s="587" t="s">
        <v>763</v>
      </c>
      <c r="E315" s="557" t="s">
        <v>766</v>
      </c>
      <c r="F315" s="558" t="s">
        <v>81</v>
      </c>
      <c r="G315" s="45">
        <f>'LAPORAN OKTOBER 2016'!G315</f>
        <v>1</v>
      </c>
      <c r="H315" s="46"/>
      <c r="I315" s="35"/>
      <c r="J315" s="35"/>
      <c r="K315" s="35"/>
      <c r="L315" s="35"/>
      <c r="M315" s="35"/>
      <c r="N315" s="12"/>
      <c r="O315" s="12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</row>
    <row r="316" spans="1:26" ht="15" customHeight="1">
      <c r="A316" s="550">
        <v>311</v>
      </c>
      <c r="B316" s="555" t="s">
        <v>767</v>
      </c>
      <c r="C316" s="159" t="s">
        <v>3411</v>
      </c>
      <c r="D316" s="587" t="s">
        <v>763</v>
      </c>
      <c r="E316" s="557" t="s">
        <v>769</v>
      </c>
      <c r="F316" s="558" t="s">
        <v>81</v>
      </c>
      <c r="G316" s="45">
        <f>'LAPORAN OKTOBER 2016'!G316</f>
        <v>2</v>
      </c>
      <c r="H316" s="46"/>
      <c r="I316" s="35"/>
      <c r="J316" s="35"/>
      <c r="K316" s="35"/>
      <c r="L316" s="35"/>
      <c r="M316" s="35"/>
      <c r="N316" s="12"/>
      <c r="O316" s="12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</row>
    <row r="317" spans="1:26" ht="15" customHeight="1">
      <c r="A317" s="550">
        <v>312</v>
      </c>
      <c r="B317" s="555" t="s">
        <v>771</v>
      </c>
      <c r="C317" s="159" t="s">
        <v>3412</v>
      </c>
      <c r="D317" s="587" t="s">
        <v>763</v>
      </c>
      <c r="E317" s="557" t="s">
        <v>772</v>
      </c>
      <c r="F317" s="558" t="s">
        <v>81</v>
      </c>
      <c r="G317" s="45">
        <f>'LAPORAN OKTOBER 2016'!G317</f>
        <v>0</v>
      </c>
      <c r="H317" s="46"/>
      <c r="I317" s="35"/>
      <c r="J317" s="35"/>
      <c r="K317" s="35"/>
      <c r="L317" s="35"/>
      <c r="M317" s="35"/>
      <c r="N317" s="12"/>
      <c r="O317" s="12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</row>
    <row r="318" spans="1:26" ht="15" customHeight="1">
      <c r="A318" s="550">
        <v>313</v>
      </c>
      <c r="B318" s="555" t="s">
        <v>805</v>
      </c>
      <c r="C318" s="159" t="s">
        <v>806</v>
      </c>
      <c r="D318" s="587" t="s">
        <v>367</v>
      </c>
      <c r="E318" s="557" t="s">
        <v>807</v>
      </c>
      <c r="F318" s="558" t="s">
        <v>81</v>
      </c>
      <c r="G318" s="45">
        <f>'LAPORAN OKTOBER 2016'!G318</f>
        <v>0</v>
      </c>
      <c r="H318" s="46"/>
      <c r="I318" s="35"/>
      <c r="J318" s="35"/>
      <c r="K318" s="35"/>
      <c r="L318" s="35"/>
      <c r="M318" s="35"/>
      <c r="N318" s="12"/>
      <c r="O318" s="12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</row>
    <row r="319" spans="1:26" ht="15" customHeight="1">
      <c r="A319" s="550">
        <v>314</v>
      </c>
      <c r="B319" s="555" t="s">
        <v>756</v>
      </c>
      <c r="C319" s="159" t="s">
        <v>12421</v>
      </c>
      <c r="D319" s="587" t="s">
        <v>590</v>
      </c>
      <c r="E319" s="557" t="s">
        <v>738</v>
      </c>
      <c r="F319" s="558" t="s">
        <v>81</v>
      </c>
      <c r="G319" s="45">
        <f>'LAPORAN OKTOBER 2016'!G319</f>
        <v>6</v>
      </c>
      <c r="H319" s="46"/>
      <c r="I319" s="35"/>
      <c r="J319" s="35"/>
      <c r="K319" s="35"/>
      <c r="L319" s="35"/>
      <c r="M319" s="35"/>
      <c r="N319" s="12"/>
      <c r="O319" s="12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</row>
    <row r="320" spans="1:26" ht="15" customHeight="1">
      <c r="A320" s="550">
        <v>315</v>
      </c>
      <c r="B320" s="555" t="s">
        <v>773</v>
      </c>
      <c r="C320" s="159" t="s">
        <v>3413</v>
      </c>
      <c r="D320" s="587" t="s">
        <v>763</v>
      </c>
      <c r="E320" s="557" t="s">
        <v>774</v>
      </c>
      <c r="F320" s="558" t="s">
        <v>81</v>
      </c>
      <c r="G320" s="45">
        <f>'LAPORAN OKTOBER 2016'!G320</f>
        <v>1</v>
      </c>
      <c r="H320" s="46"/>
      <c r="I320" s="35"/>
      <c r="J320" s="35"/>
      <c r="K320" s="35"/>
      <c r="L320" s="35"/>
      <c r="M320" s="35"/>
      <c r="N320" s="12"/>
      <c r="O320" s="12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</row>
    <row r="321" spans="1:26" ht="15" customHeight="1">
      <c r="A321" s="550">
        <v>316</v>
      </c>
      <c r="B321" s="555" t="s">
        <v>810</v>
      </c>
      <c r="C321" s="159" t="s">
        <v>811</v>
      </c>
      <c r="D321" s="587" t="s">
        <v>306</v>
      </c>
      <c r="E321" s="557" t="s">
        <v>812</v>
      </c>
      <c r="F321" s="558" t="s">
        <v>81</v>
      </c>
      <c r="G321" s="45">
        <f>'LAPORAN OKTOBER 2016'!G321</f>
        <v>0</v>
      </c>
      <c r="H321" s="125"/>
      <c r="I321" s="126"/>
      <c r="J321" s="126"/>
      <c r="K321" s="126"/>
      <c r="L321" s="126"/>
      <c r="M321" s="126"/>
      <c r="N321" s="12"/>
      <c r="O321" s="12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</row>
    <row r="322" spans="1:26" ht="15" customHeight="1">
      <c r="A322" s="550">
        <v>317</v>
      </c>
      <c r="B322" s="555" t="s">
        <v>815</v>
      </c>
      <c r="C322" s="159" t="s">
        <v>816</v>
      </c>
      <c r="D322" s="587"/>
      <c r="E322" s="557"/>
      <c r="F322" s="607" t="s">
        <v>81</v>
      </c>
      <c r="G322" s="45">
        <f>'LAPORAN OKTOBER 2016'!G322</f>
        <v>0</v>
      </c>
      <c r="H322" s="46"/>
      <c r="I322" s="35"/>
      <c r="J322" s="35"/>
      <c r="K322" s="35"/>
      <c r="L322" s="35"/>
      <c r="M322" s="35"/>
      <c r="N322" s="12"/>
      <c r="O322" s="12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</row>
    <row r="323" spans="1:26" ht="15" customHeight="1">
      <c r="A323" s="550">
        <v>318</v>
      </c>
      <c r="B323" s="555" t="s">
        <v>817</v>
      </c>
      <c r="C323" s="159" t="s">
        <v>818</v>
      </c>
      <c r="D323" s="4" t="s">
        <v>590</v>
      </c>
      <c r="E323" s="557" t="s">
        <v>819</v>
      </c>
      <c r="F323" s="558" t="s">
        <v>81</v>
      </c>
      <c r="G323" s="45">
        <f>'LAPORAN OKTOBER 2016'!G323</f>
        <v>0</v>
      </c>
      <c r="H323" s="46"/>
      <c r="I323" s="35"/>
      <c r="J323" s="35"/>
      <c r="K323" s="35"/>
      <c r="L323" s="35"/>
      <c r="M323" s="35"/>
      <c r="N323" s="12"/>
      <c r="O323" s="12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</row>
    <row r="324" spans="1:26" ht="15" customHeight="1">
      <c r="A324" s="550">
        <v>319</v>
      </c>
      <c r="B324" s="555" t="s">
        <v>820</v>
      </c>
      <c r="C324" s="159" t="s">
        <v>821</v>
      </c>
      <c r="D324" s="4" t="s">
        <v>306</v>
      </c>
      <c r="E324" s="557" t="s">
        <v>822</v>
      </c>
      <c r="F324" s="558" t="s">
        <v>81</v>
      </c>
      <c r="G324" s="45">
        <f>'LAPORAN OKTOBER 2016'!G324</f>
        <v>0</v>
      </c>
      <c r="H324" s="46"/>
      <c r="I324" s="35"/>
      <c r="J324" s="35"/>
      <c r="K324" s="35"/>
      <c r="L324" s="35"/>
      <c r="M324" s="35"/>
      <c r="N324" s="12"/>
      <c r="O324" s="12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</row>
    <row r="325" spans="1:26" ht="15" customHeight="1">
      <c r="A325" s="550">
        <v>320</v>
      </c>
      <c r="B325" s="464" t="s">
        <v>12007</v>
      </c>
      <c r="C325" s="159" t="s">
        <v>11984</v>
      </c>
      <c r="D325" s="587" t="s">
        <v>269</v>
      </c>
      <c r="E325" s="557" t="s">
        <v>12029</v>
      </c>
      <c r="F325" s="558" t="s">
        <v>81</v>
      </c>
      <c r="G325" s="45">
        <f>'LAPORAN OKTOBER 2016'!G325</f>
        <v>0</v>
      </c>
      <c r="H325" s="46"/>
      <c r="I325" s="35"/>
      <c r="J325" s="35"/>
      <c r="K325" s="35"/>
      <c r="L325" s="35"/>
      <c r="M325" s="35"/>
      <c r="N325" s="12"/>
      <c r="O325" s="12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</row>
    <row r="326" spans="1:26" ht="15" customHeight="1">
      <c r="A326" s="550">
        <v>321</v>
      </c>
      <c r="B326" s="464" t="s">
        <v>12013</v>
      </c>
      <c r="C326" s="159" t="s">
        <v>11984</v>
      </c>
      <c r="D326" s="4" t="s">
        <v>269</v>
      </c>
      <c r="E326" s="557" t="s">
        <v>11988</v>
      </c>
      <c r="F326" s="558" t="s">
        <v>81</v>
      </c>
      <c r="G326" s="45">
        <f>'LAPORAN OKTOBER 2016'!G326</f>
        <v>0</v>
      </c>
      <c r="H326" s="46"/>
      <c r="I326" s="35"/>
      <c r="J326" s="35"/>
      <c r="K326" s="35"/>
      <c r="L326" s="35"/>
      <c r="M326" s="35"/>
      <c r="N326" s="12"/>
      <c r="O326" s="12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</row>
    <row r="327" spans="1:26" ht="15" customHeight="1">
      <c r="A327" s="550">
        <v>322</v>
      </c>
      <c r="B327" s="555" t="s">
        <v>823</v>
      </c>
      <c r="C327" s="159" t="s">
        <v>824</v>
      </c>
      <c r="D327" s="587"/>
      <c r="E327" s="557" t="s">
        <v>825</v>
      </c>
      <c r="F327" s="558" t="s">
        <v>81</v>
      </c>
      <c r="G327" s="45">
        <f>'LAPORAN OKTOBER 2016'!G327</f>
        <v>0</v>
      </c>
      <c r="H327" s="46"/>
      <c r="I327" s="35"/>
      <c r="J327" s="35"/>
      <c r="K327" s="35"/>
      <c r="L327" s="35"/>
      <c r="M327" s="35"/>
      <c r="N327" s="12"/>
      <c r="O327" s="12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</row>
    <row r="328" spans="1:26" ht="15" customHeight="1">
      <c r="A328" s="550">
        <v>323</v>
      </c>
      <c r="B328" s="555" t="s">
        <v>826</v>
      </c>
      <c r="C328" s="159" t="s">
        <v>827</v>
      </c>
      <c r="D328" s="587"/>
      <c r="E328" s="557" t="s">
        <v>828</v>
      </c>
      <c r="F328" s="558" t="s">
        <v>81</v>
      </c>
      <c r="G328" s="45">
        <f>'LAPORAN OKTOBER 2016'!G328</f>
        <v>4</v>
      </c>
      <c r="H328" s="46"/>
      <c r="I328" s="35"/>
      <c r="J328" s="35"/>
      <c r="K328" s="35"/>
      <c r="L328" s="35"/>
      <c r="M328" s="35"/>
      <c r="N328" s="12"/>
      <c r="O328" s="12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</row>
    <row r="329" spans="1:26" ht="15" customHeight="1">
      <c r="A329" s="550">
        <v>324</v>
      </c>
      <c r="B329" s="555" t="s">
        <v>797</v>
      </c>
      <c r="C329" s="159" t="s">
        <v>829</v>
      </c>
      <c r="D329" s="587" t="s">
        <v>367</v>
      </c>
      <c r="E329" s="557" t="s">
        <v>830</v>
      </c>
      <c r="F329" s="558" t="s">
        <v>81</v>
      </c>
      <c r="G329" s="45">
        <f>'LAPORAN OKTOBER 2016'!G329</f>
        <v>1</v>
      </c>
      <c r="H329" s="46"/>
      <c r="I329" s="35"/>
      <c r="J329" s="35"/>
      <c r="K329" s="35"/>
      <c r="L329" s="35"/>
      <c r="M329" s="35"/>
      <c r="N329" s="12"/>
      <c r="O329" s="12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</row>
    <row r="330" spans="1:26" ht="15" customHeight="1">
      <c r="A330" s="550">
        <v>325</v>
      </c>
      <c r="B330" s="608" t="s">
        <v>835</v>
      </c>
      <c r="C330" s="159" t="s">
        <v>12639</v>
      </c>
      <c r="D330" s="587"/>
      <c r="E330" s="557" t="s">
        <v>645</v>
      </c>
      <c r="F330" s="558" t="s">
        <v>81</v>
      </c>
      <c r="G330" s="45">
        <f>'LAPORAN OKTOBER 2016'!G330</f>
        <v>1</v>
      </c>
      <c r="H330" s="125"/>
      <c r="I330" s="126"/>
      <c r="J330" s="126"/>
      <c r="K330" s="126"/>
      <c r="L330" s="126"/>
      <c r="M330" s="126"/>
      <c r="N330" s="12"/>
      <c r="O330" s="12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</row>
    <row r="331" spans="1:26" ht="15" customHeight="1">
      <c r="A331" s="550">
        <v>326</v>
      </c>
      <c r="B331" s="555" t="s">
        <v>841</v>
      </c>
      <c r="C331" s="159" t="s">
        <v>614</v>
      </c>
      <c r="D331" s="587" t="s">
        <v>615</v>
      </c>
      <c r="E331" s="557" t="s">
        <v>616</v>
      </c>
      <c r="F331" s="558" t="s">
        <v>81</v>
      </c>
      <c r="G331" s="45">
        <f>'LAPORAN OKTOBER 2016'!G331</f>
        <v>1</v>
      </c>
      <c r="H331" s="125"/>
      <c r="I331" s="126"/>
      <c r="J331" s="126"/>
      <c r="K331" s="126"/>
      <c r="L331" s="126"/>
      <c r="M331" s="126"/>
      <c r="N331" s="12"/>
      <c r="O331" s="12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</row>
    <row r="332" spans="1:26" ht="15" customHeight="1">
      <c r="A332" s="550">
        <v>327</v>
      </c>
      <c r="B332" s="555" t="s">
        <v>836</v>
      </c>
      <c r="C332" s="159" t="s">
        <v>837</v>
      </c>
      <c r="D332" s="587" t="s">
        <v>615</v>
      </c>
      <c r="E332" s="557" t="s">
        <v>838</v>
      </c>
      <c r="F332" s="558" t="s">
        <v>81</v>
      </c>
      <c r="G332" s="45">
        <f>'LAPORAN OKTOBER 2016'!G332</f>
        <v>2</v>
      </c>
      <c r="H332" s="125"/>
      <c r="I332" s="126"/>
      <c r="J332" s="126"/>
      <c r="K332" s="126"/>
      <c r="L332" s="126"/>
      <c r="M332" s="126"/>
      <c r="N332" s="12"/>
      <c r="O332" s="12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</row>
    <row r="333" spans="1:26" ht="15" customHeight="1">
      <c r="A333" s="550">
        <v>328</v>
      </c>
      <c r="B333" s="555" t="s">
        <v>846</v>
      </c>
      <c r="C333" s="159" t="s">
        <v>847</v>
      </c>
      <c r="D333" s="587" t="s">
        <v>590</v>
      </c>
      <c r="E333" s="557" t="s">
        <v>848</v>
      </c>
      <c r="F333" s="558" t="s">
        <v>81</v>
      </c>
      <c r="G333" s="45">
        <f>'LAPORAN OKTOBER 2016'!G333</f>
        <v>0</v>
      </c>
      <c r="H333" s="125"/>
      <c r="I333" s="126"/>
      <c r="J333" s="126"/>
      <c r="K333" s="126"/>
      <c r="L333" s="126"/>
      <c r="M333" s="126"/>
      <c r="N333" s="12"/>
      <c r="O333" s="12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</row>
    <row r="334" spans="1:26" ht="15" customHeight="1">
      <c r="A334" s="550">
        <v>329</v>
      </c>
      <c r="B334" s="555" t="s">
        <v>849</v>
      </c>
      <c r="C334" s="159" t="s">
        <v>847</v>
      </c>
      <c r="D334" s="587" t="s">
        <v>590</v>
      </c>
      <c r="E334" s="557" t="s">
        <v>850</v>
      </c>
      <c r="F334" s="558" t="s">
        <v>81</v>
      </c>
      <c r="G334" s="45">
        <f>'LAPORAN OKTOBER 2016'!G334</f>
        <v>0</v>
      </c>
      <c r="H334" s="46"/>
      <c r="I334" s="35"/>
      <c r="J334" s="35"/>
      <c r="K334" s="35"/>
      <c r="L334" s="35"/>
      <c r="M334" s="35"/>
      <c r="N334" s="12"/>
      <c r="O334" s="12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</row>
    <row r="335" spans="1:26" ht="15" customHeight="1">
      <c r="A335" s="550">
        <v>330</v>
      </c>
      <c r="B335" s="450" t="s">
        <v>11977</v>
      </c>
      <c r="C335" s="159" t="s">
        <v>11958</v>
      </c>
      <c r="D335" s="587"/>
      <c r="E335" s="557"/>
      <c r="F335" s="558" t="s">
        <v>81</v>
      </c>
      <c r="G335" s="45">
        <f>'LAPORAN OKTOBER 2016'!G335</f>
        <v>0</v>
      </c>
      <c r="H335" s="46"/>
      <c r="I335" s="35"/>
      <c r="J335" s="35"/>
      <c r="K335" s="35"/>
      <c r="L335" s="35"/>
      <c r="M335" s="35"/>
      <c r="N335" s="12"/>
      <c r="O335" s="12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</row>
    <row r="336" spans="1:26" ht="15" customHeight="1">
      <c r="A336" s="550">
        <v>331</v>
      </c>
      <c r="B336" s="555" t="s">
        <v>867</v>
      </c>
      <c r="C336" s="159" t="s">
        <v>868</v>
      </c>
      <c r="D336" s="587" t="s">
        <v>590</v>
      </c>
      <c r="E336" s="557" t="s">
        <v>869</v>
      </c>
      <c r="F336" s="558" t="s">
        <v>81</v>
      </c>
      <c r="G336" s="45">
        <f>'LAPORAN OKTOBER 2016'!G336</f>
        <v>0</v>
      </c>
      <c r="H336" s="46"/>
      <c r="I336" s="35"/>
      <c r="J336" s="35"/>
      <c r="K336" s="35"/>
      <c r="L336" s="35"/>
      <c r="M336" s="35"/>
      <c r="N336" s="12"/>
      <c r="O336" s="12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</row>
    <row r="337" spans="1:26" ht="15" customHeight="1">
      <c r="A337" s="550">
        <v>332</v>
      </c>
      <c r="B337" s="450" t="s">
        <v>870</v>
      </c>
      <c r="C337" s="159" t="s">
        <v>11981</v>
      </c>
      <c r="D337" s="587"/>
      <c r="E337" s="557"/>
      <c r="F337" s="558" t="s">
        <v>81</v>
      </c>
      <c r="G337" s="45">
        <f>'LAPORAN OKTOBER 2016'!G337</f>
        <v>0</v>
      </c>
      <c r="H337" s="46"/>
      <c r="I337" s="35"/>
      <c r="J337" s="35"/>
      <c r="K337" s="35"/>
      <c r="L337" s="35"/>
      <c r="M337" s="35"/>
      <c r="N337" s="12"/>
      <c r="O337" s="12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</row>
    <row r="338" spans="1:26" ht="15" customHeight="1">
      <c r="A338" s="550">
        <v>333</v>
      </c>
      <c r="B338" s="555" t="s">
        <v>851</v>
      </c>
      <c r="C338" s="159" t="s">
        <v>852</v>
      </c>
      <c r="D338" s="587" t="s">
        <v>763</v>
      </c>
      <c r="E338" s="557" t="s">
        <v>850</v>
      </c>
      <c r="F338" s="558" t="s">
        <v>81</v>
      </c>
      <c r="G338" s="45">
        <f>'LAPORAN OKTOBER 2016'!G338</f>
        <v>2</v>
      </c>
      <c r="H338" s="46"/>
      <c r="I338" s="35"/>
      <c r="J338" s="35"/>
      <c r="K338" s="35"/>
      <c r="L338" s="35"/>
      <c r="M338" s="35"/>
      <c r="N338" s="12"/>
      <c r="O338" s="12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</row>
    <row r="339" spans="1:26" ht="15" customHeight="1">
      <c r="A339" s="550">
        <v>334</v>
      </c>
      <c r="B339" s="555" t="s">
        <v>857</v>
      </c>
      <c r="C339" s="159" t="s">
        <v>858</v>
      </c>
      <c r="D339" s="587" t="s">
        <v>590</v>
      </c>
      <c r="E339" s="557"/>
      <c r="F339" s="558" t="s">
        <v>81</v>
      </c>
      <c r="G339" s="45">
        <f>'LAPORAN OKTOBER 2016'!G339</f>
        <v>0</v>
      </c>
      <c r="H339" s="46"/>
      <c r="I339" s="35"/>
      <c r="J339" s="35"/>
      <c r="K339" s="35"/>
      <c r="L339" s="35"/>
      <c r="M339" s="35"/>
      <c r="N339" s="12"/>
      <c r="O339" s="12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</row>
    <row r="340" spans="1:26" ht="15" customHeight="1">
      <c r="A340" s="550">
        <v>335</v>
      </c>
      <c r="B340" s="566" t="s">
        <v>861</v>
      </c>
      <c r="C340" s="159" t="s">
        <v>862</v>
      </c>
      <c r="D340" s="587" t="s">
        <v>615</v>
      </c>
      <c r="E340" s="557" t="s">
        <v>863</v>
      </c>
      <c r="F340" s="558" t="s">
        <v>81</v>
      </c>
      <c r="G340" s="45">
        <f>'LAPORAN OKTOBER 2016'!G340</f>
        <v>2</v>
      </c>
      <c r="H340" s="46"/>
      <c r="I340" s="35"/>
      <c r="J340" s="35"/>
      <c r="K340" s="35"/>
      <c r="L340" s="35"/>
      <c r="M340" s="35"/>
      <c r="N340" s="12"/>
      <c r="O340" s="12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</row>
    <row r="341" spans="1:26" ht="15" customHeight="1">
      <c r="A341" s="550">
        <v>336</v>
      </c>
      <c r="B341" s="555" t="s">
        <v>853</v>
      </c>
      <c r="C341" s="159" t="s">
        <v>854</v>
      </c>
      <c r="D341" s="587" t="s">
        <v>590</v>
      </c>
      <c r="E341" s="557" t="s">
        <v>855</v>
      </c>
      <c r="F341" s="558" t="s">
        <v>81</v>
      </c>
      <c r="G341" s="45">
        <f>'LAPORAN OKTOBER 2016'!G341</f>
        <v>0</v>
      </c>
      <c r="H341" s="46"/>
      <c r="I341" s="35"/>
      <c r="J341" s="35"/>
      <c r="K341" s="35"/>
      <c r="L341" s="35"/>
      <c r="M341" s="35"/>
      <c r="N341" s="12"/>
      <c r="O341" s="12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</row>
    <row r="342" spans="1:26" ht="15" customHeight="1">
      <c r="A342" s="550">
        <v>337</v>
      </c>
      <c r="B342" s="555" t="s">
        <v>856</v>
      </c>
      <c r="C342" s="159" t="s">
        <v>865</v>
      </c>
      <c r="D342" s="587" t="s">
        <v>590</v>
      </c>
      <c r="E342" s="557" t="s">
        <v>866</v>
      </c>
      <c r="F342" s="558" t="s">
        <v>81</v>
      </c>
      <c r="G342" s="45">
        <f>'LAPORAN OKTOBER 2016'!G342</f>
        <v>1</v>
      </c>
      <c r="H342" s="125"/>
      <c r="I342" s="126"/>
      <c r="J342" s="126"/>
      <c r="K342" s="126"/>
      <c r="L342" s="126"/>
      <c r="M342" s="126"/>
      <c r="N342" s="12"/>
      <c r="O342" s="12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</row>
    <row r="343" spans="1:26" ht="15" customHeight="1">
      <c r="A343" s="550">
        <v>338</v>
      </c>
      <c r="B343" s="555" t="s">
        <v>627</v>
      </c>
      <c r="C343" s="159" t="s">
        <v>831</v>
      </c>
      <c r="D343" s="587" t="s">
        <v>615</v>
      </c>
      <c r="E343" s="557" t="s">
        <v>832</v>
      </c>
      <c r="F343" s="558" t="s">
        <v>81</v>
      </c>
      <c r="G343" s="45">
        <f>'LAPORAN OKTOBER 2016'!G343</f>
        <v>0</v>
      </c>
      <c r="H343" s="46"/>
      <c r="I343" s="35"/>
      <c r="J343" s="35"/>
      <c r="K343" s="35"/>
      <c r="L343" s="35"/>
      <c r="M343" s="35"/>
      <c r="N343" s="12"/>
      <c r="O343" s="12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</row>
    <row r="344" spans="1:26" ht="15" customHeight="1">
      <c r="A344" s="550">
        <v>339</v>
      </c>
      <c r="B344" s="714" t="s">
        <v>872</v>
      </c>
      <c r="C344" s="159" t="s">
        <v>873</v>
      </c>
      <c r="D344" s="587" t="s">
        <v>367</v>
      </c>
      <c r="E344" s="606" t="s">
        <v>874</v>
      </c>
      <c r="F344" s="558" t="s">
        <v>81</v>
      </c>
      <c r="G344" s="45">
        <f>'LAPORAN OKTOBER 2016'!G344</f>
        <v>2</v>
      </c>
      <c r="H344" s="46"/>
      <c r="I344" s="35"/>
      <c r="J344" s="35"/>
      <c r="K344" s="35"/>
      <c r="L344" s="35"/>
      <c r="M344" s="35"/>
      <c r="N344" s="12"/>
      <c r="O344" s="12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</row>
    <row r="345" spans="1:26" ht="15" customHeight="1">
      <c r="A345" s="550">
        <v>340</v>
      </c>
      <c r="B345" s="715" t="s">
        <v>4502</v>
      </c>
      <c r="C345" s="159" t="s">
        <v>12430</v>
      </c>
      <c r="D345" s="587" t="s">
        <v>590</v>
      </c>
      <c r="E345" s="557" t="s">
        <v>845</v>
      </c>
      <c r="F345" s="558" t="s">
        <v>81</v>
      </c>
      <c r="G345" s="45">
        <f>'LAPORAN OKTOBER 2016'!G345</f>
        <v>1</v>
      </c>
      <c r="H345" s="46"/>
      <c r="I345" s="35"/>
      <c r="J345" s="35"/>
      <c r="K345" s="35"/>
      <c r="L345" s="35"/>
      <c r="M345" s="35"/>
      <c r="N345" s="12"/>
      <c r="O345" s="12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</row>
    <row r="346" spans="1:26" ht="15" customHeight="1">
      <c r="A346" s="550">
        <v>341</v>
      </c>
      <c r="B346" s="715" t="s">
        <v>4498</v>
      </c>
      <c r="C346" s="159" t="s">
        <v>12431</v>
      </c>
      <c r="D346" s="587" t="s">
        <v>590</v>
      </c>
      <c r="E346" s="557" t="s">
        <v>12432</v>
      </c>
      <c r="F346" s="558" t="s">
        <v>81</v>
      </c>
      <c r="G346" s="45">
        <f>'LAPORAN OKTOBER 2016'!G346</f>
        <v>2</v>
      </c>
      <c r="H346" s="46"/>
      <c r="I346" s="35"/>
      <c r="J346" s="35"/>
      <c r="K346" s="35"/>
      <c r="L346" s="35"/>
      <c r="M346" s="35"/>
      <c r="N346" s="12"/>
      <c r="O346" s="12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</row>
    <row r="347" spans="1:26" ht="15" customHeight="1">
      <c r="A347" s="550">
        <v>342</v>
      </c>
      <c r="B347" s="713" t="s">
        <v>10272</v>
      </c>
      <c r="C347" s="159" t="s">
        <v>875</v>
      </c>
      <c r="D347" s="4" t="s">
        <v>590</v>
      </c>
      <c r="E347" s="557" t="s">
        <v>876</v>
      </c>
      <c r="F347" s="558" t="s">
        <v>81</v>
      </c>
      <c r="G347" s="45">
        <f>'LAPORAN OKTOBER 2016'!G347</f>
        <v>3</v>
      </c>
      <c r="H347" s="46"/>
      <c r="I347" s="35"/>
      <c r="J347" s="35"/>
      <c r="K347" s="35"/>
      <c r="L347" s="35"/>
      <c r="M347" s="35"/>
      <c r="N347" s="12"/>
      <c r="O347" s="12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</row>
    <row r="348" spans="1:26" ht="15" customHeight="1">
      <c r="A348" s="550">
        <v>343</v>
      </c>
      <c r="B348" s="555" t="s">
        <v>756</v>
      </c>
      <c r="C348" s="159" t="s">
        <v>3415</v>
      </c>
      <c r="D348" s="587" t="s">
        <v>590</v>
      </c>
      <c r="E348" s="557" t="s">
        <v>758</v>
      </c>
      <c r="F348" s="558" t="s">
        <v>81</v>
      </c>
      <c r="G348" s="45">
        <f>'LAPORAN OKTOBER 2016'!G348</f>
        <v>3</v>
      </c>
      <c r="H348" s="46"/>
      <c r="I348" s="35"/>
      <c r="J348" s="35"/>
      <c r="K348" s="35"/>
      <c r="L348" s="35"/>
      <c r="M348" s="35"/>
      <c r="N348" s="12"/>
      <c r="O348" s="12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</row>
    <row r="349" spans="1:26" ht="15" customHeight="1">
      <c r="A349" s="550">
        <v>344</v>
      </c>
      <c r="B349" s="555" t="s">
        <v>877</v>
      </c>
      <c r="C349" s="159" t="s">
        <v>878</v>
      </c>
      <c r="D349" s="4" t="s">
        <v>615</v>
      </c>
      <c r="E349" s="557">
        <v>32208</v>
      </c>
      <c r="F349" s="558" t="s">
        <v>81</v>
      </c>
      <c r="G349" s="45">
        <f>'LAPORAN OKTOBER 2016'!G349</f>
        <v>0</v>
      </c>
      <c r="H349" s="46"/>
      <c r="I349" s="35"/>
      <c r="J349" s="35"/>
      <c r="K349" s="35"/>
      <c r="L349" s="35"/>
      <c r="M349" s="35"/>
      <c r="N349" s="12"/>
      <c r="O349" s="12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</row>
    <row r="350" spans="1:26" ht="15" customHeight="1">
      <c r="A350" s="550">
        <v>345</v>
      </c>
      <c r="B350" s="555" t="s">
        <v>776</v>
      </c>
      <c r="C350" s="159" t="s">
        <v>3417</v>
      </c>
      <c r="D350" s="587" t="s">
        <v>590</v>
      </c>
      <c r="E350" s="557" t="s">
        <v>598</v>
      </c>
      <c r="F350" s="558" t="s">
        <v>81</v>
      </c>
      <c r="G350" s="45">
        <f>'LAPORAN OKTOBER 2016'!G350</f>
        <v>2</v>
      </c>
      <c r="H350" s="46"/>
      <c r="I350" s="35"/>
      <c r="J350" s="35"/>
      <c r="K350" s="35"/>
      <c r="L350" s="35"/>
      <c r="M350" s="35"/>
      <c r="N350" s="12"/>
      <c r="O350" s="12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</row>
    <row r="351" spans="1:26" ht="15" customHeight="1">
      <c r="A351" s="550">
        <v>346</v>
      </c>
      <c r="B351" s="555" t="s">
        <v>775</v>
      </c>
      <c r="C351" s="159" t="s">
        <v>3414</v>
      </c>
      <c r="D351" s="587" t="s">
        <v>590</v>
      </c>
      <c r="E351" s="557" t="s">
        <v>591</v>
      </c>
      <c r="F351" s="558" t="s">
        <v>81</v>
      </c>
      <c r="G351" s="45">
        <f>'LAPORAN OKTOBER 2016'!G351</f>
        <v>3</v>
      </c>
      <c r="H351" s="46"/>
      <c r="I351" s="35"/>
      <c r="J351" s="35"/>
      <c r="K351" s="35"/>
      <c r="L351" s="35"/>
      <c r="M351" s="35"/>
      <c r="N351" s="12"/>
      <c r="O351" s="12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</row>
    <row r="352" spans="1:26" ht="15" customHeight="1">
      <c r="A352" s="550">
        <v>347</v>
      </c>
      <c r="B352" s="555"/>
      <c r="C352" s="159" t="s">
        <v>3416</v>
      </c>
      <c r="D352" s="587"/>
      <c r="E352" s="557">
        <v>32219</v>
      </c>
      <c r="F352" s="558" t="s">
        <v>81</v>
      </c>
      <c r="G352" s="45">
        <f>'LAPORAN OKTOBER 2016'!G352</f>
        <v>2</v>
      </c>
      <c r="H352" s="46"/>
      <c r="I352" s="35"/>
      <c r="J352" s="35"/>
      <c r="K352" s="35"/>
      <c r="L352" s="35"/>
      <c r="M352" s="35"/>
      <c r="N352" s="12"/>
      <c r="O352" s="12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</row>
    <row r="353" spans="1:26" ht="15" customHeight="1">
      <c r="A353" s="550">
        <v>348</v>
      </c>
      <c r="B353" s="555" t="s">
        <v>880</v>
      </c>
      <c r="C353" s="159" t="s">
        <v>881</v>
      </c>
      <c r="D353" s="587" t="s">
        <v>615</v>
      </c>
      <c r="E353" s="557">
        <v>32208</v>
      </c>
      <c r="F353" s="558" t="s">
        <v>81</v>
      </c>
      <c r="G353" s="45">
        <f>'LAPORAN OKTOBER 2016'!G353</f>
        <v>0</v>
      </c>
      <c r="H353" s="46"/>
      <c r="I353" s="35"/>
      <c r="J353" s="35"/>
      <c r="K353" s="35"/>
      <c r="L353" s="35"/>
      <c r="M353" s="35"/>
      <c r="N353" s="12"/>
      <c r="O353" s="12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</row>
    <row r="354" spans="1:26" ht="15" customHeight="1">
      <c r="A354" s="550">
        <v>349</v>
      </c>
      <c r="B354" s="555" t="s">
        <v>882</v>
      </c>
      <c r="C354" s="159" t="s">
        <v>883</v>
      </c>
      <c r="D354" s="587" t="s">
        <v>763</v>
      </c>
      <c r="E354" s="557" t="s">
        <v>12434</v>
      </c>
      <c r="F354" s="558" t="s">
        <v>81</v>
      </c>
      <c r="G354" s="45">
        <f>'LAPORAN OKTOBER 2016'!G354</f>
        <v>0</v>
      </c>
      <c r="H354" s="46"/>
      <c r="I354" s="35"/>
      <c r="J354" s="35"/>
      <c r="K354" s="35"/>
      <c r="L354" s="35"/>
      <c r="M354" s="35"/>
      <c r="N354" s="12"/>
      <c r="O354" s="12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</row>
    <row r="355" spans="1:26" ht="15" customHeight="1">
      <c r="A355" s="550">
        <v>350</v>
      </c>
      <c r="B355" s="555" t="s">
        <v>886</v>
      </c>
      <c r="C355" s="159" t="s">
        <v>887</v>
      </c>
      <c r="D355" s="587" t="s">
        <v>615</v>
      </c>
      <c r="E355" s="557">
        <v>30211</v>
      </c>
      <c r="F355" s="558" t="s">
        <v>81</v>
      </c>
      <c r="G355" s="45">
        <f>'LAPORAN OKTOBER 2016'!G355</f>
        <v>0</v>
      </c>
      <c r="H355" s="46"/>
      <c r="I355" s="35"/>
      <c r="J355" s="35"/>
      <c r="K355" s="35"/>
      <c r="L355" s="35"/>
      <c r="M355" s="35"/>
      <c r="N355" s="12"/>
      <c r="O355" s="12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</row>
    <row r="356" spans="1:26" ht="15" customHeight="1">
      <c r="A356" s="550">
        <v>351</v>
      </c>
      <c r="B356" s="555" t="s">
        <v>889</v>
      </c>
      <c r="C356" s="159" t="s">
        <v>890</v>
      </c>
      <c r="D356" s="587" t="s">
        <v>615</v>
      </c>
      <c r="E356" s="557" t="s">
        <v>891</v>
      </c>
      <c r="F356" s="558" t="s">
        <v>81</v>
      </c>
      <c r="G356" s="45">
        <f>'LAPORAN OKTOBER 2016'!G356</f>
        <v>0</v>
      </c>
      <c r="H356" s="46"/>
      <c r="I356" s="35"/>
      <c r="J356" s="35"/>
      <c r="K356" s="35"/>
      <c r="L356" s="35"/>
      <c r="M356" s="35"/>
      <c r="N356" s="12"/>
      <c r="O356" s="12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</row>
    <row r="357" spans="1:26" ht="15" customHeight="1">
      <c r="A357" s="550">
        <v>352</v>
      </c>
      <c r="B357" s="555" t="s">
        <v>892</v>
      </c>
      <c r="C357" s="159" t="s">
        <v>893</v>
      </c>
      <c r="D357" s="587" t="s">
        <v>367</v>
      </c>
      <c r="E357" s="557" t="s">
        <v>894</v>
      </c>
      <c r="F357" s="558" t="s">
        <v>81</v>
      </c>
      <c r="G357" s="45">
        <f>'LAPORAN OKTOBER 2016'!G357</f>
        <v>2</v>
      </c>
      <c r="H357" s="46"/>
      <c r="I357" s="35"/>
      <c r="J357" s="35"/>
      <c r="K357" s="35"/>
      <c r="L357" s="35"/>
      <c r="M357" s="35"/>
      <c r="N357" s="12"/>
      <c r="O357" s="12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</row>
    <row r="358" spans="1:26" ht="15" customHeight="1">
      <c r="A358" s="550">
        <v>353</v>
      </c>
      <c r="B358" s="555" t="s">
        <v>895</v>
      </c>
      <c r="C358" s="159" t="s">
        <v>896</v>
      </c>
      <c r="D358" s="587" t="s">
        <v>615</v>
      </c>
      <c r="E358" s="557" t="s">
        <v>897</v>
      </c>
      <c r="F358" s="558" t="s">
        <v>81</v>
      </c>
      <c r="G358" s="45">
        <f>'LAPORAN OKTOBER 2016'!G358</f>
        <v>0</v>
      </c>
      <c r="H358" s="46"/>
      <c r="I358" s="35"/>
      <c r="J358" s="35"/>
      <c r="K358" s="35"/>
      <c r="L358" s="35"/>
      <c r="M358" s="35"/>
      <c r="N358" s="12"/>
      <c r="O358" s="12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</row>
    <row r="359" spans="1:26" ht="15" customHeight="1">
      <c r="A359" s="550">
        <v>354</v>
      </c>
      <c r="B359" s="555"/>
      <c r="C359" s="159" t="s">
        <v>896</v>
      </c>
      <c r="D359" s="587" t="s">
        <v>615</v>
      </c>
      <c r="E359" s="606" t="s">
        <v>899</v>
      </c>
      <c r="F359" s="558" t="s">
        <v>81</v>
      </c>
      <c r="G359" s="45">
        <f>'LAPORAN OKTOBER 2016'!G359</f>
        <v>4</v>
      </c>
      <c r="H359" s="46"/>
      <c r="I359" s="35"/>
      <c r="J359" s="35"/>
      <c r="K359" s="35"/>
      <c r="L359" s="35"/>
      <c r="M359" s="35"/>
      <c r="N359" s="12"/>
      <c r="O359" s="12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</row>
    <row r="360" spans="1:26" ht="15" customHeight="1">
      <c r="A360" s="550">
        <v>355</v>
      </c>
      <c r="B360" s="555" t="s">
        <v>900</v>
      </c>
      <c r="C360" s="159" t="s">
        <v>896</v>
      </c>
      <c r="D360" s="587" t="s">
        <v>590</v>
      </c>
      <c r="E360" s="557" t="s">
        <v>901</v>
      </c>
      <c r="F360" s="558" t="s">
        <v>81</v>
      </c>
      <c r="G360" s="45">
        <f>'LAPORAN OKTOBER 2016'!G360</f>
        <v>0</v>
      </c>
      <c r="H360" s="125"/>
      <c r="I360" s="126"/>
      <c r="J360" s="126"/>
      <c r="K360" s="126"/>
      <c r="L360" s="126"/>
      <c r="M360" s="126"/>
      <c r="N360" s="12"/>
      <c r="O360" s="12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</row>
    <row r="361" spans="1:26" ht="15" customHeight="1">
      <c r="A361" s="550">
        <v>356</v>
      </c>
      <c r="B361" s="555" t="s">
        <v>902</v>
      </c>
      <c r="C361" s="159" t="s">
        <v>903</v>
      </c>
      <c r="D361" s="587"/>
      <c r="E361" s="557">
        <v>32218</v>
      </c>
      <c r="F361" s="558" t="s">
        <v>81</v>
      </c>
      <c r="G361" s="45">
        <f>'LAPORAN OKTOBER 2016'!G361</f>
        <v>2</v>
      </c>
      <c r="H361" s="46"/>
      <c r="I361" s="35"/>
      <c r="J361" s="35"/>
      <c r="K361" s="35"/>
      <c r="L361" s="35"/>
      <c r="M361" s="35"/>
      <c r="N361" s="12"/>
      <c r="O361" s="12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</row>
    <row r="362" spans="1:26" ht="15" customHeight="1">
      <c r="A362" s="550">
        <v>357</v>
      </c>
      <c r="B362" s="555" t="s">
        <v>775</v>
      </c>
      <c r="C362" s="159" t="s">
        <v>904</v>
      </c>
      <c r="D362" s="587" t="s">
        <v>590</v>
      </c>
      <c r="E362" s="557" t="s">
        <v>905</v>
      </c>
      <c r="F362" s="558" t="s">
        <v>81</v>
      </c>
      <c r="G362" s="45">
        <f>'LAPORAN OKTOBER 2016'!G362</f>
        <v>3</v>
      </c>
      <c r="H362" s="46"/>
      <c r="I362" s="35"/>
      <c r="J362" s="35"/>
      <c r="K362" s="35"/>
      <c r="L362" s="35"/>
      <c r="M362" s="35"/>
      <c r="N362" s="12"/>
      <c r="O362" s="12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</row>
    <row r="363" spans="1:26" ht="15" customHeight="1">
      <c r="A363" s="550">
        <v>358</v>
      </c>
      <c r="B363" s="555" t="s">
        <v>776</v>
      </c>
      <c r="C363" s="159" t="s">
        <v>904</v>
      </c>
      <c r="D363" s="587" t="s">
        <v>615</v>
      </c>
      <c r="E363" s="557" t="s">
        <v>907</v>
      </c>
      <c r="F363" s="558" t="s">
        <v>81</v>
      </c>
      <c r="G363" s="45">
        <f>'LAPORAN OKTOBER 2016'!G363</f>
        <v>0</v>
      </c>
      <c r="H363" s="46"/>
      <c r="I363" s="35"/>
      <c r="J363" s="35"/>
      <c r="K363" s="35"/>
      <c r="L363" s="35"/>
      <c r="M363" s="35"/>
      <c r="N363" s="12"/>
      <c r="O363" s="12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</row>
    <row r="364" spans="1:26" ht="15" customHeight="1">
      <c r="A364" s="550">
        <v>359</v>
      </c>
      <c r="B364" s="656" t="s">
        <v>12288</v>
      </c>
      <c r="C364" s="159" t="s">
        <v>12251</v>
      </c>
      <c r="D364" s="587" t="s">
        <v>590</v>
      </c>
      <c r="E364" s="557" t="s">
        <v>12252</v>
      </c>
      <c r="F364" s="558" t="s">
        <v>81</v>
      </c>
      <c r="G364" s="45">
        <f>'LAPORAN OKTOBER 2016'!G364</f>
        <v>0</v>
      </c>
      <c r="H364" s="46"/>
      <c r="I364" s="35"/>
      <c r="J364" s="35"/>
      <c r="K364" s="35"/>
      <c r="L364" s="35"/>
      <c r="M364" s="35"/>
      <c r="N364" s="12"/>
      <c r="O364" s="12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</row>
    <row r="365" spans="1:26" ht="15" customHeight="1">
      <c r="A365" s="550">
        <v>360</v>
      </c>
      <c r="B365" s="555" t="s">
        <v>884</v>
      </c>
      <c r="C365" s="159" t="s">
        <v>883</v>
      </c>
      <c r="D365" s="587" t="s">
        <v>590</v>
      </c>
      <c r="E365" s="557" t="s">
        <v>885</v>
      </c>
      <c r="F365" s="558" t="s">
        <v>81</v>
      </c>
      <c r="G365" s="45">
        <f>'LAPORAN OKTOBER 2016'!G365</f>
        <v>2</v>
      </c>
      <c r="H365" s="46"/>
      <c r="I365" s="35"/>
      <c r="J365" s="35"/>
      <c r="K365" s="35"/>
      <c r="L365" s="35"/>
      <c r="M365" s="35"/>
      <c r="N365" s="12"/>
      <c r="O365" s="12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</row>
    <row r="366" spans="1:26" ht="15" customHeight="1">
      <c r="A366" s="550">
        <v>361</v>
      </c>
      <c r="B366" s="555" t="s">
        <v>909</v>
      </c>
      <c r="C366" s="159" t="s">
        <v>12202</v>
      </c>
      <c r="D366" s="587" t="s">
        <v>590</v>
      </c>
      <c r="E366" s="557" t="s">
        <v>910</v>
      </c>
      <c r="F366" s="558" t="s">
        <v>81</v>
      </c>
      <c r="G366" s="45">
        <f>'LAPORAN OKTOBER 2016'!G366</f>
        <v>4</v>
      </c>
      <c r="H366" s="46"/>
      <c r="I366" s="35"/>
      <c r="J366" s="35"/>
      <c r="K366" s="35"/>
      <c r="L366" s="35"/>
      <c r="M366" s="35"/>
      <c r="N366" s="12"/>
      <c r="O366" s="12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</row>
    <row r="367" spans="1:26" ht="15" customHeight="1">
      <c r="A367" s="550">
        <v>362</v>
      </c>
      <c r="B367" s="555" t="s">
        <v>911</v>
      </c>
      <c r="C367" s="159" t="s">
        <v>12203</v>
      </c>
      <c r="D367" s="587" t="s">
        <v>590</v>
      </c>
      <c r="E367" s="557" t="s">
        <v>912</v>
      </c>
      <c r="F367" s="558" t="s">
        <v>81</v>
      </c>
      <c r="G367" s="45">
        <f>'LAPORAN OKTOBER 2016'!G367</f>
        <v>4</v>
      </c>
      <c r="H367" s="46"/>
      <c r="I367" s="35"/>
      <c r="J367" s="35"/>
      <c r="K367" s="35"/>
      <c r="L367" s="35"/>
      <c r="M367" s="35"/>
      <c r="N367" s="12"/>
      <c r="O367" s="12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</row>
    <row r="368" spans="1:26" ht="15" customHeight="1">
      <c r="A368" s="550">
        <v>363</v>
      </c>
      <c r="B368" s="555" t="s">
        <v>913</v>
      </c>
      <c r="C368" s="159" t="s">
        <v>914</v>
      </c>
      <c r="D368" s="587" t="s">
        <v>615</v>
      </c>
      <c r="E368" s="557" t="s">
        <v>915</v>
      </c>
      <c r="F368" s="558" t="s">
        <v>81</v>
      </c>
      <c r="G368" s="45">
        <f>'LAPORAN OKTOBER 2016'!G368</f>
        <v>0</v>
      </c>
      <c r="H368" s="46"/>
      <c r="I368" s="35"/>
      <c r="J368" s="35"/>
      <c r="K368" s="35"/>
      <c r="L368" s="35"/>
      <c r="M368" s="35"/>
      <c r="N368" s="12"/>
      <c r="O368" s="12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</row>
    <row r="369" spans="1:26" ht="15" customHeight="1">
      <c r="A369" s="550">
        <v>364</v>
      </c>
      <c r="B369" s="555" t="s">
        <v>765</v>
      </c>
      <c r="C369" s="159" t="s">
        <v>916</v>
      </c>
      <c r="D369" s="587" t="s">
        <v>590</v>
      </c>
      <c r="E369" s="557" t="s">
        <v>917</v>
      </c>
      <c r="F369" s="558" t="s">
        <v>81</v>
      </c>
      <c r="G369" s="45">
        <f>'LAPORAN OKTOBER 2016'!G369</f>
        <v>6</v>
      </c>
      <c r="H369" s="46"/>
      <c r="I369" s="35"/>
      <c r="J369" s="35"/>
      <c r="K369" s="35"/>
      <c r="L369" s="35"/>
      <c r="M369" s="35"/>
      <c r="N369" s="12"/>
      <c r="O369" s="12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</row>
    <row r="370" spans="1:26" ht="15" customHeight="1">
      <c r="A370" s="550">
        <v>365</v>
      </c>
      <c r="B370" s="551" t="s">
        <v>918</v>
      </c>
      <c r="C370" s="159" t="s">
        <v>919</v>
      </c>
      <c r="D370" s="587" t="s">
        <v>590</v>
      </c>
      <c r="E370" s="557" t="s">
        <v>920</v>
      </c>
      <c r="F370" s="558" t="s">
        <v>81</v>
      </c>
      <c r="G370" s="45">
        <f>'LAPORAN OKTOBER 2016'!G370</f>
        <v>2</v>
      </c>
      <c r="H370" s="46"/>
      <c r="I370" s="35"/>
      <c r="J370" s="35"/>
      <c r="K370" s="35"/>
      <c r="L370" s="35"/>
      <c r="M370" s="35"/>
      <c r="N370" s="12"/>
      <c r="O370" s="12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</row>
    <row r="371" spans="1:26" ht="15" customHeight="1">
      <c r="A371" s="550">
        <v>366</v>
      </c>
      <c r="B371" s="555" t="s">
        <v>921</v>
      </c>
      <c r="C371" s="159" t="s">
        <v>922</v>
      </c>
      <c r="D371" s="587" t="s">
        <v>615</v>
      </c>
      <c r="E371" s="557" t="s">
        <v>923</v>
      </c>
      <c r="F371" s="558" t="s">
        <v>81</v>
      </c>
      <c r="G371" s="45">
        <f>'LAPORAN OKTOBER 2016'!G371</f>
        <v>0</v>
      </c>
      <c r="H371" s="46"/>
      <c r="I371" s="35"/>
      <c r="J371" s="35"/>
      <c r="K371" s="35"/>
      <c r="L371" s="35"/>
      <c r="M371" s="35"/>
      <c r="N371" s="12"/>
      <c r="O371" s="12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</row>
    <row r="372" spans="1:26" ht="15" customHeight="1">
      <c r="A372" s="550">
        <v>367</v>
      </c>
      <c r="B372" s="555" t="s">
        <v>779</v>
      </c>
      <c r="C372" s="159" t="s">
        <v>3409</v>
      </c>
      <c r="D372" s="587" t="s">
        <v>590</v>
      </c>
      <c r="E372" s="557" t="s">
        <v>780</v>
      </c>
      <c r="F372" s="558" t="s">
        <v>81</v>
      </c>
      <c r="G372" s="45">
        <f>'LAPORAN OKTOBER 2016'!G372</f>
        <v>0</v>
      </c>
      <c r="H372" s="46"/>
      <c r="I372" s="35"/>
      <c r="J372" s="35"/>
      <c r="K372" s="35"/>
      <c r="L372" s="35"/>
      <c r="M372" s="35"/>
      <c r="N372" s="12"/>
      <c r="O372" s="12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</row>
    <row r="373" spans="1:26" ht="15" customHeight="1">
      <c r="A373" s="550">
        <v>368</v>
      </c>
      <c r="B373" s="555" t="s">
        <v>924</v>
      </c>
      <c r="C373" s="159" t="s">
        <v>925</v>
      </c>
      <c r="D373" s="587" t="s">
        <v>590</v>
      </c>
      <c r="E373" s="557" t="s">
        <v>3350</v>
      </c>
      <c r="F373" s="558" t="s">
        <v>81</v>
      </c>
      <c r="G373" s="45">
        <f>'LAPORAN OKTOBER 2016'!G373</f>
        <v>2</v>
      </c>
      <c r="H373" s="46"/>
      <c r="I373" s="35"/>
      <c r="J373" s="35"/>
      <c r="K373" s="35"/>
      <c r="L373" s="35"/>
      <c r="M373" s="35"/>
      <c r="N373" s="12"/>
      <c r="O373" s="12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</row>
    <row r="374" spans="1:26" ht="15" customHeight="1">
      <c r="A374" s="550">
        <v>369</v>
      </c>
      <c r="B374" s="555" t="s">
        <v>926</v>
      </c>
      <c r="C374" s="159" t="s">
        <v>927</v>
      </c>
      <c r="D374" s="587"/>
      <c r="E374" s="557" t="s">
        <v>928</v>
      </c>
      <c r="F374" s="558" t="s">
        <v>81</v>
      </c>
      <c r="G374" s="45">
        <f>'LAPORAN OKTOBER 2016'!G374</f>
        <v>0</v>
      </c>
      <c r="H374" s="46"/>
      <c r="I374" s="35"/>
      <c r="J374" s="35"/>
      <c r="K374" s="35"/>
      <c r="L374" s="35"/>
      <c r="M374" s="35"/>
      <c r="N374" s="12"/>
      <c r="O374" s="12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</row>
    <row r="375" spans="1:26" ht="15" customHeight="1">
      <c r="A375" s="550">
        <v>370</v>
      </c>
      <c r="B375" s="555" t="s">
        <v>929</v>
      </c>
      <c r="C375" s="159" t="s">
        <v>930</v>
      </c>
      <c r="D375" s="587"/>
      <c r="E375" s="557" t="s">
        <v>931</v>
      </c>
      <c r="F375" s="558" t="s">
        <v>81</v>
      </c>
      <c r="G375" s="45">
        <f>'LAPORAN OKTOBER 2016'!G375</f>
        <v>0</v>
      </c>
      <c r="H375" s="125"/>
      <c r="I375" s="126"/>
      <c r="J375" s="126"/>
      <c r="K375" s="126"/>
      <c r="L375" s="126"/>
      <c r="M375" s="126"/>
      <c r="N375" s="12"/>
      <c r="O375" s="12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</row>
    <row r="376" spans="1:26" ht="15" customHeight="1">
      <c r="A376" s="550">
        <v>371</v>
      </c>
      <c r="B376" s="555" t="s">
        <v>932</v>
      </c>
      <c r="C376" s="159" t="s">
        <v>933</v>
      </c>
      <c r="D376" s="587" t="s">
        <v>615</v>
      </c>
      <c r="E376" s="557" t="s">
        <v>934</v>
      </c>
      <c r="F376" s="558" t="s">
        <v>81</v>
      </c>
      <c r="G376" s="45">
        <f>'LAPORAN OKTOBER 2016'!G376</f>
        <v>0</v>
      </c>
      <c r="H376" s="46"/>
      <c r="I376" s="35"/>
      <c r="J376" s="35"/>
      <c r="K376" s="35"/>
      <c r="L376" s="35"/>
      <c r="M376" s="35"/>
      <c r="N376" s="12"/>
      <c r="O376" s="12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</row>
    <row r="377" spans="1:26" ht="15" customHeight="1">
      <c r="A377" s="550">
        <v>372</v>
      </c>
      <c r="B377" s="555" t="s">
        <v>937</v>
      </c>
      <c r="C377" s="159" t="s">
        <v>933</v>
      </c>
      <c r="D377" s="587" t="s">
        <v>590</v>
      </c>
      <c r="E377" s="557" t="s">
        <v>938</v>
      </c>
      <c r="F377" s="558" t="s">
        <v>81</v>
      </c>
      <c r="G377" s="45">
        <f>'LAPORAN OKTOBER 2016'!G377</f>
        <v>0</v>
      </c>
      <c r="H377" s="46"/>
      <c r="I377" s="35"/>
      <c r="J377" s="35"/>
      <c r="K377" s="35"/>
      <c r="L377" s="35"/>
      <c r="M377" s="35"/>
      <c r="N377" s="12"/>
      <c r="O377" s="12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</row>
    <row r="378" spans="1:26" ht="15" customHeight="1">
      <c r="A378" s="550">
        <v>373</v>
      </c>
      <c r="B378" s="555" t="s">
        <v>941</v>
      </c>
      <c r="C378" s="159" t="s">
        <v>942</v>
      </c>
      <c r="D378" s="587" t="s">
        <v>269</v>
      </c>
      <c r="E378" s="557" t="s">
        <v>943</v>
      </c>
      <c r="F378" s="558" t="s">
        <v>81</v>
      </c>
      <c r="G378" s="45">
        <f>'LAPORAN OKTOBER 2016'!G378</f>
        <v>0</v>
      </c>
      <c r="H378" s="46"/>
      <c r="I378" s="35"/>
      <c r="J378" s="35"/>
      <c r="K378" s="35"/>
      <c r="L378" s="35"/>
      <c r="M378" s="35"/>
      <c r="N378" s="12"/>
      <c r="O378" s="12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</row>
    <row r="379" spans="1:26" ht="15" customHeight="1">
      <c r="A379" s="550">
        <v>374</v>
      </c>
      <c r="B379" s="566" t="s">
        <v>944</v>
      </c>
      <c r="C379" s="159" t="s">
        <v>942</v>
      </c>
      <c r="D379" s="587" t="s">
        <v>615</v>
      </c>
      <c r="E379" s="557" t="s">
        <v>945</v>
      </c>
      <c r="F379" s="558" t="s">
        <v>81</v>
      </c>
      <c r="G379" s="45">
        <f>'LAPORAN OKTOBER 2016'!G379</f>
        <v>1</v>
      </c>
      <c r="H379" s="46"/>
      <c r="I379" s="35"/>
      <c r="J379" s="35"/>
      <c r="K379" s="35"/>
      <c r="L379" s="35"/>
      <c r="M379" s="35"/>
      <c r="N379" s="12"/>
      <c r="O379" s="12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</row>
    <row r="380" spans="1:26" ht="15" customHeight="1">
      <c r="A380" s="550">
        <v>375</v>
      </c>
      <c r="B380" s="555" t="s">
        <v>884</v>
      </c>
      <c r="C380" s="159" t="s">
        <v>946</v>
      </c>
      <c r="D380" s="587" t="s">
        <v>763</v>
      </c>
      <c r="E380" s="557" t="s">
        <v>947</v>
      </c>
      <c r="F380" s="558" t="s">
        <v>81</v>
      </c>
      <c r="G380" s="45">
        <f>'LAPORAN OKTOBER 2016'!G380</f>
        <v>1</v>
      </c>
      <c r="H380" s="46"/>
      <c r="I380" s="35"/>
      <c r="J380" s="35"/>
      <c r="K380" s="35"/>
      <c r="L380" s="35"/>
      <c r="M380" s="35"/>
      <c r="N380" s="12"/>
      <c r="O380" s="12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</row>
    <row r="381" spans="1:26" ht="15" customHeight="1">
      <c r="A381" s="550">
        <v>376</v>
      </c>
      <c r="B381" s="555" t="s">
        <v>948</v>
      </c>
      <c r="C381" s="159" t="s">
        <v>949</v>
      </c>
      <c r="D381" s="587" t="s">
        <v>590</v>
      </c>
      <c r="E381" s="557" t="s">
        <v>950</v>
      </c>
      <c r="F381" s="558" t="s">
        <v>81</v>
      </c>
      <c r="G381" s="45">
        <f>'LAPORAN OKTOBER 2016'!G381</f>
        <v>0</v>
      </c>
      <c r="H381" s="46"/>
      <c r="I381" s="35"/>
      <c r="J381" s="35"/>
      <c r="K381" s="35"/>
      <c r="L381" s="35"/>
      <c r="M381" s="35"/>
      <c r="N381" s="12"/>
      <c r="O381" s="12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</row>
    <row r="382" spans="1:26" ht="15" customHeight="1">
      <c r="A382" s="550">
        <v>377</v>
      </c>
      <c r="B382" s="555" t="s">
        <v>951</v>
      </c>
      <c r="C382" s="159" t="s">
        <v>952</v>
      </c>
      <c r="D382" s="587"/>
      <c r="E382" s="557" t="s">
        <v>953</v>
      </c>
      <c r="F382" s="558" t="s">
        <v>81</v>
      </c>
      <c r="G382" s="45">
        <f>'LAPORAN OKTOBER 2016'!G382</f>
        <v>0</v>
      </c>
      <c r="H382" s="125"/>
      <c r="I382" s="126"/>
      <c r="J382" s="126"/>
      <c r="K382" s="126"/>
      <c r="L382" s="126"/>
      <c r="M382" s="126"/>
      <c r="N382" s="12"/>
      <c r="O382" s="12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</row>
    <row r="383" spans="1:26" ht="15" customHeight="1">
      <c r="A383" s="550">
        <v>378</v>
      </c>
      <c r="B383" s="555" t="s">
        <v>954</v>
      </c>
      <c r="C383" s="159" t="s">
        <v>955</v>
      </c>
      <c r="D383" s="587"/>
      <c r="E383" s="557"/>
      <c r="F383" s="558" t="s">
        <v>81</v>
      </c>
      <c r="G383" s="45">
        <f>'LAPORAN OKTOBER 2016'!G383</f>
        <v>0</v>
      </c>
      <c r="H383" s="46"/>
      <c r="I383" s="35"/>
      <c r="J383" s="35"/>
      <c r="K383" s="35"/>
      <c r="L383" s="35"/>
      <c r="M383" s="35"/>
      <c r="N383" s="12"/>
      <c r="O383" s="12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</row>
    <row r="384" spans="1:26" ht="15" customHeight="1">
      <c r="A384" s="550">
        <v>379</v>
      </c>
      <c r="B384" s="555" t="s">
        <v>956</v>
      </c>
      <c r="C384" s="159" t="s">
        <v>957</v>
      </c>
      <c r="D384" s="587"/>
      <c r="E384" s="557">
        <v>6303</v>
      </c>
      <c r="F384" s="558" t="s">
        <v>81</v>
      </c>
      <c r="G384" s="45">
        <f>'LAPORAN OKTOBER 2016'!G384</f>
        <v>0</v>
      </c>
      <c r="H384" s="46"/>
      <c r="I384" s="35"/>
      <c r="J384" s="35"/>
      <c r="K384" s="35"/>
      <c r="L384" s="35"/>
      <c r="M384" s="35"/>
      <c r="N384" s="12"/>
      <c r="O384" s="12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</row>
    <row r="385" spans="1:26" ht="15" customHeight="1">
      <c r="A385" s="550">
        <v>380</v>
      </c>
      <c r="B385" s="555" t="s">
        <v>959</v>
      </c>
      <c r="C385" s="159" t="s">
        <v>958</v>
      </c>
      <c r="D385" s="4"/>
      <c r="E385" s="557" t="s">
        <v>960</v>
      </c>
      <c r="F385" s="558" t="s">
        <v>81</v>
      </c>
      <c r="G385" s="45">
        <f>'LAPORAN OKTOBER 2016'!G385</f>
        <v>0</v>
      </c>
      <c r="H385" s="46"/>
      <c r="I385" s="35"/>
      <c r="J385" s="35"/>
      <c r="K385" s="35"/>
      <c r="L385" s="35"/>
      <c r="M385" s="35"/>
      <c r="N385" s="12"/>
      <c r="O385" s="12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</row>
    <row r="386" spans="1:26" ht="15" customHeight="1">
      <c r="A386" s="550">
        <v>381</v>
      </c>
      <c r="B386" s="482" t="s">
        <v>12087</v>
      </c>
      <c r="C386" s="609" t="s">
        <v>12088</v>
      </c>
      <c r="D386" s="610"/>
      <c r="E386" s="557"/>
      <c r="F386" s="44" t="s">
        <v>81</v>
      </c>
      <c r="G386" s="45">
        <f>'LAPORAN OKTOBER 2016'!G386</f>
        <v>0</v>
      </c>
      <c r="H386" s="46"/>
      <c r="I386" s="35"/>
      <c r="J386" s="35"/>
      <c r="K386" s="35"/>
      <c r="L386" s="35"/>
      <c r="M386" s="35"/>
      <c r="N386" s="12"/>
      <c r="O386" s="12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</row>
    <row r="387" spans="1:26" ht="15" customHeight="1">
      <c r="A387" s="550">
        <v>382</v>
      </c>
      <c r="B387" s="482" t="s">
        <v>12089</v>
      </c>
      <c r="C387" s="159" t="s">
        <v>12059</v>
      </c>
      <c r="D387" s="4"/>
      <c r="E387" s="557"/>
      <c r="F387" s="558" t="s">
        <v>81</v>
      </c>
      <c r="G387" s="45">
        <f>'LAPORAN OKTOBER 2016'!G387</f>
        <v>0</v>
      </c>
      <c r="H387" s="46"/>
      <c r="I387" s="35"/>
      <c r="J387" s="35"/>
      <c r="K387" s="35"/>
      <c r="L387" s="35"/>
      <c r="M387" s="35"/>
      <c r="N387" s="12"/>
      <c r="O387" s="12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</row>
    <row r="388" spans="1:26" ht="15" customHeight="1">
      <c r="A388" s="550">
        <v>383</v>
      </c>
      <c r="B388" s="482" t="s">
        <v>12091</v>
      </c>
      <c r="C388" s="159" t="s">
        <v>12060</v>
      </c>
      <c r="D388" s="587"/>
      <c r="E388" s="557"/>
      <c r="F388" s="558" t="s">
        <v>81</v>
      </c>
      <c r="G388" s="45">
        <f>'LAPORAN OKTOBER 2016'!G388</f>
        <v>0</v>
      </c>
      <c r="H388" s="46"/>
      <c r="I388" s="35"/>
      <c r="J388" s="35"/>
      <c r="K388" s="35"/>
      <c r="L388" s="35"/>
      <c r="M388" s="35"/>
      <c r="N388" s="12"/>
      <c r="O388" s="12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</row>
    <row r="389" spans="1:26" ht="15" customHeight="1">
      <c r="A389" s="550">
        <v>384</v>
      </c>
      <c r="B389" s="482" t="s">
        <v>12093</v>
      </c>
      <c r="C389" s="159" t="s">
        <v>12094</v>
      </c>
      <c r="D389" s="587"/>
      <c r="E389" s="557"/>
      <c r="F389" s="558" t="s">
        <v>81</v>
      </c>
      <c r="G389" s="45">
        <f>'LAPORAN OKTOBER 2016'!G389</f>
        <v>0</v>
      </c>
      <c r="H389" s="46"/>
      <c r="I389" s="35"/>
      <c r="J389" s="35"/>
      <c r="K389" s="35"/>
      <c r="L389" s="35"/>
      <c r="M389" s="35"/>
      <c r="N389" s="12"/>
      <c r="O389" s="12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</row>
    <row r="390" spans="1:26" ht="15" customHeight="1">
      <c r="A390" s="550">
        <v>385</v>
      </c>
      <c r="B390" s="555" t="s">
        <v>961</v>
      </c>
      <c r="C390" s="600" t="s">
        <v>962</v>
      </c>
      <c r="D390" s="587"/>
      <c r="E390" s="554"/>
      <c r="F390" s="44" t="s">
        <v>81</v>
      </c>
      <c r="G390" s="45">
        <f>'LAPORAN OKTOBER 2016'!G390</f>
        <v>2</v>
      </c>
      <c r="H390" s="46"/>
      <c r="I390" s="35"/>
      <c r="J390" s="35"/>
      <c r="K390" s="35"/>
      <c r="L390" s="35"/>
      <c r="M390" s="35"/>
      <c r="N390" s="12"/>
      <c r="O390" s="12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</row>
    <row r="391" spans="1:26" ht="15" customHeight="1">
      <c r="A391" s="550">
        <v>386</v>
      </c>
      <c r="B391" s="555" t="s">
        <v>963</v>
      </c>
      <c r="C391" s="600" t="s">
        <v>964</v>
      </c>
      <c r="D391" s="587"/>
      <c r="E391" s="554" t="s">
        <v>965</v>
      </c>
      <c r="F391" s="44" t="s">
        <v>81</v>
      </c>
      <c r="G391" s="45">
        <f>'LAPORAN OKTOBER 2016'!G391</f>
        <v>27</v>
      </c>
      <c r="H391" s="46"/>
      <c r="I391" s="35"/>
      <c r="J391" s="35"/>
      <c r="K391" s="35"/>
      <c r="L391" s="35"/>
      <c r="M391" s="35"/>
      <c r="N391" s="12"/>
      <c r="O391" s="12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</row>
    <row r="392" spans="1:26" ht="15" customHeight="1">
      <c r="A392" s="550">
        <v>387</v>
      </c>
      <c r="B392" s="555" t="s">
        <v>966</v>
      </c>
      <c r="C392" s="600" t="s">
        <v>967</v>
      </c>
      <c r="D392" s="587"/>
      <c r="E392" s="554" t="s">
        <v>968</v>
      </c>
      <c r="F392" s="44" t="s">
        <v>81</v>
      </c>
      <c r="G392" s="45">
        <f>'LAPORAN OKTOBER 2016'!G392</f>
        <v>28</v>
      </c>
      <c r="H392" s="46"/>
      <c r="I392" s="35"/>
      <c r="J392" s="35"/>
      <c r="K392" s="35"/>
      <c r="L392" s="35"/>
      <c r="M392" s="35"/>
      <c r="N392" s="12"/>
      <c r="O392" s="12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</row>
    <row r="393" spans="1:26" ht="15" customHeight="1">
      <c r="A393" s="550">
        <v>388</v>
      </c>
      <c r="B393" s="555" t="s">
        <v>969</v>
      </c>
      <c r="C393" s="600" t="s">
        <v>970</v>
      </c>
      <c r="D393" s="587"/>
      <c r="E393" s="554"/>
      <c r="F393" s="44" t="s">
        <v>81</v>
      </c>
      <c r="G393" s="45">
        <f>'LAPORAN OKTOBER 2016'!G393</f>
        <v>18</v>
      </c>
      <c r="H393" s="46"/>
      <c r="I393" s="35"/>
      <c r="J393" s="35"/>
      <c r="K393" s="35"/>
      <c r="L393" s="35"/>
      <c r="M393" s="35"/>
      <c r="N393" s="12"/>
      <c r="O393" s="12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</row>
    <row r="394" spans="1:26" ht="15" customHeight="1">
      <c r="A394" s="550">
        <v>389</v>
      </c>
      <c r="B394" s="555" t="s">
        <v>971</v>
      </c>
      <c r="C394" s="600" t="s">
        <v>972</v>
      </c>
      <c r="D394" s="587"/>
      <c r="E394" s="554" t="s">
        <v>973</v>
      </c>
      <c r="F394" s="44" t="s">
        <v>81</v>
      </c>
      <c r="G394" s="45">
        <f>'LAPORAN OKTOBER 2016'!G394</f>
        <v>50</v>
      </c>
      <c r="H394" s="46"/>
      <c r="I394" s="35"/>
      <c r="J394" s="35"/>
      <c r="K394" s="35"/>
      <c r="L394" s="35"/>
      <c r="M394" s="35"/>
      <c r="N394" s="12"/>
      <c r="O394" s="12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</row>
    <row r="395" spans="1:26" ht="15" customHeight="1">
      <c r="A395" s="550">
        <v>390</v>
      </c>
      <c r="B395" s="555" t="s">
        <v>974</v>
      </c>
      <c r="C395" s="600" t="s">
        <v>536</v>
      </c>
      <c r="D395" s="587"/>
      <c r="E395" s="554" t="s">
        <v>537</v>
      </c>
      <c r="F395" s="44" t="s">
        <v>81</v>
      </c>
      <c r="G395" s="45">
        <f>'LAPORAN OKTOBER 2016'!G395</f>
        <v>17</v>
      </c>
      <c r="H395" s="125"/>
      <c r="I395" s="126"/>
      <c r="J395" s="126"/>
      <c r="K395" s="126"/>
      <c r="L395" s="126"/>
      <c r="M395" s="126"/>
      <c r="N395" s="12"/>
      <c r="O395" s="12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</row>
    <row r="396" spans="1:26" ht="15" customHeight="1">
      <c r="A396" s="550">
        <v>391</v>
      </c>
      <c r="B396" s="555" t="s">
        <v>976</v>
      </c>
      <c r="C396" s="600" t="s">
        <v>539</v>
      </c>
      <c r="D396" s="587"/>
      <c r="E396" s="554" t="s">
        <v>540</v>
      </c>
      <c r="F396" s="44" t="s">
        <v>81</v>
      </c>
      <c r="G396" s="45">
        <f>'LAPORAN OKTOBER 2016'!G396</f>
        <v>50</v>
      </c>
      <c r="H396" s="46"/>
      <c r="I396" s="35"/>
      <c r="J396" s="35"/>
      <c r="K396" s="35"/>
      <c r="L396" s="35"/>
      <c r="M396" s="35"/>
      <c r="N396" s="12"/>
      <c r="O396" s="12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</row>
    <row r="397" spans="1:26" ht="15" customHeight="1">
      <c r="A397" s="550">
        <v>392</v>
      </c>
      <c r="B397" s="425" t="s">
        <v>3384</v>
      </c>
      <c r="C397" s="159" t="s">
        <v>3379</v>
      </c>
      <c r="D397" s="587"/>
      <c r="E397" s="554" t="s">
        <v>544</v>
      </c>
      <c r="F397" s="558" t="s">
        <v>81</v>
      </c>
      <c r="G397" s="45">
        <f>'LAPORAN OKTOBER 2016'!G397</f>
        <v>50</v>
      </c>
      <c r="H397" s="46"/>
      <c r="I397" s="35"/>
      <c r="J397" s="35"/>
      <c r="K397" s="35"/>
      <c r="L397" s="35"/>
      <c r="M397" s="35"/>
      <c r="N397" s="12"/>
      <c r="O397" s="12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</row>
    <row r="398" spans="1:26" ht="15" customHeight="1">
      <c r="A398" s="550">
        <v>393</v>
      </c>
      <c r="B398" s="555" t="s">
        <v>978</v>
      </c>
      <c r="C398" s="600" t="s">
        <v>979</v>
      </c>
      <c r="D398" s="587"/>
      <c r="E398" s="554" t="s">
        <v>544</v>
      </c>
      <c r="F398" s="44" t="s">
        <v>81</v>
      </c>
      <c r="G398" s="45">
        <f>'LAPORAN OKTOBER 2016'!G398</f>
        <v>0</v>
      </c>
      <c r="H398" s="46"/>
      <c r="I398" s="35"/>
      <c r="J398" s="35"/>
      <c r="K398" s="35"/>
      <c r="L398" s="35"/>
      <c r="M398" s="35"/>
      <c r="N398" s="12"/>
      <c r="O398" s="12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</row>
    <row r="399" spans="1:26" ht="15" customHeight="1">
      <c r="A399" s="550">
        <v>394</v>
      </c>
      <c r="B399" s="555" t="s">
        <v>980</v>
      </c>
      <c r="C399" s="600" t="s">
        <v>543</v>
      </c>
      <c r="D399" s="587"/>
      <c r="E399" s="554"/>
      <c r="F399" s="44" t="s">
        <v>81</v>
      </c>
      <c r="G399" s="45">
        <f>'LAPORAN OKTOBER 2016'!G399</f>
        <v>16</v>
      </c>
      <c r="H399" s="46"/>
      <c r="I399" s="35"/>
      <c r="J399" s="35"/>
      <c r="K399" s="35"/>
      <c r="L399" s="35"/>
      <c r="M399" s="35"/>
      <c r="N399" s="12"/>
      <c r="O399" s="12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</row>
    <row r="400" spans="1:26" ht="15" customHeight="1">
      <c r="A400" s="550">
        <v>395</v>
      </c>
      <c r="B400" s="555" t="s">
        <v>983</v>
      </c>
      <c r="C400" s="600" t="s">
        <v>984</v>
      </c>
      <c r="D400" s="587"/>
      <c r="E400" s="554">
        <v>4291</v>
      </c>
      <c r="F400" s="44" t="s">
        <v>81</v>
      </c>
      <c r="G400" s="45">
        <f>'LAPORAN OKTOBER 2016'!G400</f>
        <v>5</v>
      </c>
      <c r="H400" s="46"/>
      <c r="I400" s="35"/>
      <c r="J400" s="35"/>
      <c r="K400" s="35"/>
      <c r="L400" s="35"/>
      <c r="M400" s="35"/>
      <c r="N400" s="12"/>
      <c r="O400" s="12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</row>
    <row r="401" spans="1:26" ht="15" customHeight="1">
      <c r="A401" s="550">
        <v>396</v>
      </c>
      <c r="B401" s="555" t="s">
        <v>985</v>
      </c>
      <c r="C401" s="600" t="s">
        <v>986</v>
      </c>
      <c r="D401" s="587"/>
      <c r="E401" s="554"/>
      <c r="F401" s="44" t="s">
        <v>81</v>
      </c>
      <c r="G401" s="45">
        <f>'LAPORAN OKTOBER 2016'!G401</f>
        <v>8</v>
      </c>
      <c r="H401" s="46"/>
      <c r="I401" s="35"/>
      <c r="J401" s="35"/>
      <c r="K401" s="35"/>
      <c r="L401" s="35"/>
      <c r="M401" s="35"/>
      <c r="N401" s="12"/>
      <c r="O401" s="12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</row>
    <row r="402" spans="1:26" ht="15" customHeight="1">
      <c r="A402" s="550">
        <v>397</v>
      </c>
      <c r="B402" s="555" t="s">
        <v>989</v>
      </c>
      <c r="C402" s="600" t="s">
        <v>990</v>
      </c>
      <c r="D402" s="587"/>
      <c r="E402" s="554">
        <v>4191</v>
      </c>
      <c r="F402" s="44" t="s">
        <v>81</v>
      </c>
      <c r="G402" s="45">
        <f>'LAPORAN OKTOBER 2016'!G402</f>
        <v>20</v>
      </c>
      <c r="H402" s="46"/>
      <c r="I402" s="35"/>
      <c r="J402" s="35"/>
      <c r="K402" s="35"/>
      <c r="L402" s="35"/>
      <c r="M402" s="35"/>
      <c r="N402" s="12"/>
      <c r="O402" s="12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</row>
    <row r="403" spans="1:26" ht="15" customHeight="1">
      <c r="A403" s="550">
        <v>398</v>
      </c>
      <c r="B403" s="555" t="s">
        <v>991</v>
      </c>
      <c r="C403" s="600" t="s">
        <v>992</v>
      </c>
      <c r="D403" s="587"/>
      <c r="E403" s="554">
        <v>4192</v>
      </c>
      <c r="F403" s="44" t="s">
        <v>81</v>
      </c>
      <c r="G403" s="45">
        <f>'LAPORAN OKTOBER 2016'!G403</f>
        <v>58</v>
      </c>
      <c r="H403" s="46"/>
      <c r="I403" s="35"/>
      <c r="J403" s="35"/>
      <c r="K403" s="35"/>
      <c r="L403" s="35"/>
      <c r="M403" s="35"/>
      <c r="N403" s="12"/>
      <c r="O403" s="12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</row>
    <row r="404" spans="1:26" ht="15" customHeight="1">
      <c r="A404" s="550">
        <v>399</v>
      </c>
      <c r="B404" s="555" t="s">
        <v>993</v>
      </c>
      <c r="C404" s="314" t="s">
        <v>994</v>
      </c>
      <c r="D404" s="587"/>
      <c r="E404" s="557" t="s">
        <v>995</v>
      </c>
      <c r="F404" s="558" t="s">
        <v>81</v>
      </c>
      <c r="G404" s="45">
        <f>'LAPORAN OKTOBER 2016'!G404</f>
        <v>0</v>
      </c>
      <c r="H404" s="46"/>
      <c r="I404" s="35"/>
      <c r="J404" s="35"/>
      <c r="K404" s="35"/>
      <c r="L404" s="35"/>
      <c r="M404" s="35"/>
      <c r="N404" s="12"/>
      <c r="O404" s="12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</row>
    <row r="405" spans="1:26" ht="15" customHeight="1">
      <c r="A405" s="550">
        <v>400</v>
      </c>
      <c r="B405" s="555" t="s">
        <v>996</v>
      </c>
      <c r="C405" s="315" t="s">
        <v>997</v>
      </c>
      <c r="D405" s="316"/>
      <c r="E405" s="554"/>
      <c r="F405" s="44" t="s">
        <v>64</v>
      </c>
      <c r="G405" s="45">
        <f>'LAPORAN OKTOBER 2016'!G405</f>
        <v>0</v>
      </c>
      <c r="H405" s="46"/>
      <c r="I405" s="35"/>
      <c r="J405" s="35"/>
      <c r="K405" s="35"/>
      <c r="L405" s="35"/>
      <c r="M405" s="35"/>
      <c r="N405" s="12"/>
      <c r="O405" s="12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</row>
    <row r="406" spans="1:26" ht="15" customHeight="1">
      <c r="A406" s="550">
        <v>401</v>
      </c>
      <c r="B406" s="555" t="s">
        <v>998</v>
      </c>
      <c r="C406" s="600" t="s">
        <v>999</v>
      </c>
      <c r="D406" s="587" t="s">
        <v>1000</v>
      </c>
      <c r="E406" s="554"/>
      <c r="F406" s="44" t="s">
        <v>64</v>
      </c>
      <c r="G406" s="45">
        <f>'LAPORAN OKTOBER 2016'!G406</f>
        <v>1</v>
      </c>
      <c r="H406" s="46"/>
      <c r="I406" s="35"/>
      <c r="J406" s="35"/>
      <c r="K406" s="35"/>
      <c r="L406" s="35"/>
      <c r="M406" s="35"/>
      <c r="N406" s="12"/>
      <c r="O406" s="12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</row>
    <row r="407" spans="1:26" ht="15" customHeight="1">
      <c r="A407" s="550">
        <v>402</v>
      </c>
      <c r="B407" s="555" t="s">
        <v>1001</v>
      </c>
      <c r="C407" s="600" t="s">
        <v>1002</v>
      </c>
      <c r="D407" s="587" t="s">
        <v>1000</v>
      </c>
      <c r="E407" s="554"/>
      <c r="F407" s="44" t="s">
        <v>64</v>
      </c>
      <c r="G407" s="45">
        <f>'LAPORAN OKTOBER 2016'!G407</f>
        <v>1</v>
      </c>
      <c r="H407" s="46"/>
      <c r="I407" s="35"/>
      <c r="J407" s="35"/>
      <c r="K407" s="35"/>
      <c r="L407" s="35"/>
      <c r="M407" s="35"/>
      <c r="N407" s="12"/>
      <c r="O407" s="12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</row>
    <row r="408" spans="1:26" ht="15" customHeight="1">
      <c r="A408" s="550">
        <v>403</v>
      </c>
      <c r="B408" s="555" t="s">
        <v>1003</v>
      </c>
      <c r="C408" s="600" t="s">
        <v>1004</v>
      </c>
      <c r="D408" s="587" t="s">
        <v>1005</v>
      </c>
      <c r="E408" s="554"/>
      <c r="F408" s="44" t="s">
        <v>64</v>
      </c>
      <c r="G408" s="45">
        <f>'LAPORAN OKTOBER 2016'!G408</f>
        <v>0</v>
      </c>
      <c r="H408" s="46"/>
      <c r="I408" s="35"/>
      <c r="J408" s="35"/>
      <c r="K408" s="35"/>
      <c r="L408" s="35"/>
      <c r="M408" s="35"/>
      <c r="N408" s="12"/>
      <c r="O408" s="12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</row>
    <row r="409" spans="1:26" ht="15" customHeight="1">
      <c r="A409" s="550">
        <v>404</v>
      </c>
      <c r="B409" s="426" t="s">
        <v>3358</v>
      </c>
      <c r="C409" s="600" t="s">
        <v>3362</v>
      </c>
      <c r="D409" s="587" t="s">
        <v>306</v>
      </c>
      <c r="E409" s="554" t="s">
        <v>3360</v>
      </c>
      <c r="F409" s="44" t="s">
        <v>64</v>
      </c>
      <c r="G409" s="45">
        <f>'LAPORAN OKTOBER 2016'!G409</f>
        <v>0</v>
      </c>
      <c r="H409" s="46"/>
      <c r="I409" s="35"/>
      <c r="J409" s="35"/>
      <c r="K409" s="35"/>
      <c r="L409" s="35"/>
      <c r="M409" s="35"/>
      <c r="N409" s="12"/>
      <c r="O409" s="12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</row>
    <row r="410" spans="1:26" ht="15" customHeight="1">
      <c r="A410" s="550">
        <v>405</v>
      </c>
      <c r="B410" s="579" t="s">
        <v>1007</v>
      </c>
      <c r="C410" s="589" t="s">
        <v>1008</v>
      </c>
      <c r="D410" s="601"/>
      <c r="E410" s="611"/>
      <c r="F410" s="612" t="s">
        <v>81</v>
      </c>
      <c r="G410" s="45">
        <f>'LAPORAN OKTOBER 2016'!G410</f>
        <v>0</v>
      </c>
      <c r="H410" s="46"/>
      <c r="I410" s="35"/>
      <c r="J410" s="35"/>
      <c r="K410" s="35"/>
      <c r="L410" s="35"/>
      <c r="M410" s="35"/>
      <c r="N410" s="12"/>
      <c r="O410" s="12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</row>
    <row r="411" spans="1:26" ht="15" customHeight="1">
      <c r="A411" s="550">
        <v>406</v>
      </c>
      <c r="B411" s="555" t="s">
        <v>3260</v>
      </c>
      <c r="C411" s="159" t="s">
        <v>3261</v>
      </c>
      <c r="D411" s="587" t="s">
        <v>269</v>
      </c>
      <c r="E411" s="557" t="s">
        <v>3262</v>
      </c>
      <c r="F411" s="558" t="s">
        <v>81</v>
      </c>
      <c r="G411" s="45">
        <f>'LAPORAN OKTOBER 2016'!G411</f>
        <v>0</v>
      </c>
      <c r="H411" s="46"/>
      <c r="I411" s="35"/>
      <c r="J411" s="35"/>
      <c r="K411" s="35"/>
      <c r="L411" s="35"/>
      <c r="M411" s="35"/>
      <c r="N411" s="12"/>
      <c r="O411" s="12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</row>
    <row r="412" spans="1:26" ht="15" customHeight="1">
      <c r="A412" s="550">
        <v>407</v>
      </c>
      <c r="B412" s="555" t="s">
        <v>1011</v>
      </c>
      <c r="C412" s="159" t="s">
        <v>1012</v>
      </c>
      <c r="D412" s="587" t="s">
        <v>269</v>
      </c>
      <c r="E412" s="557" t="s">
        <v>1013</v>
      </c>
      <c r="F412" s="558" t="s">
        <v>81</v>
      </c>
      <c r="G412" s="45">
        <f>'LAPORAN OKTOBER 2016'!G412</f>
        <v>0</v>
      </c>
      <c r="H412" s="46"/>
      <c r="I412" s="35"/>
      <c r="J412" s="35"/>
      <c r="K412" s="35"/>
      <c r="L412" s="35"/>
      <c r="M412" s="35"/>
      <c r="N412" s="12"/>
      <c r="O412" s="12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</row>
    <row r="413" spans="1:26" ht="15" customHeight="1">
      <c r="A413" s="550">
        <v>408</v>
      </c>
      <c r="B413" s="555" t="s">
        <v>1014</v>
      </c>
      <c r="C413" s="159" t="s">
        <v>1015</v>
      </c>
      <c r="D413" s="587"/>
      <c r="E413" s="557" t="s">
        <v>1016</v>
      </c>
      <c r="F413" s="558" t="s">
        <v>81</v>
      </c>
      <c r="G413" s="45">
        <f>'LAPORAN OKTOBER 2016'!G413</f>
        <v>0</v>
      </c>
      <c r="H413" s="46"/>
      <c r="I413" s="35"/>
      <c r="J413" s="35"/>
      <c r="K413" s="35"/>
      <c r="L413" s="35"/>
      <c r="M413" s="35"/>
      <c r="N413" s="12"/>
      <c r="O413" s="12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</row>
    <row r="414" spans="1:26" ht="15" customHeight="1">
      <c r="A414" s="550">
        <v>409</v>
      </c>
      <c r="B414" s="555" t="s">
        <v>1017</v>
      </c>
      <c r="C414" s="600" t="s">
        <v>1018</v>
      </c>
      <c r="D414" s="587" t="s">
        <v>306</v>
      </c>
      <c r="E414" s="554" t="s">
        <v>1019</v>
      </c>
      <c r="F414" s="44" t="s">
        <v>81</v>
      </c>
      <c r="G414" s="45">
        <f>'LAPORAN OKTOBER 2016'!G414</f>
        <v>0</v>
      </c>
      <c r="H414" s="46"/>
      <c r="I414" s="35"/>
      <c r="J414" s="35"/>
      <c r="K414" s="35"/>
      <c r="L414" s="35"/>
      <c r="M414" s="35"/>
      <c r="N414" s="12"/>
      <c r="O414" s="12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</row>
    <row r="415" spans="1:26" ht="15" customHeight="1">
      <c r="A415" s="550">
        <v>410</v>
      </c>
      <c r="B415" s="551" t="s">
        <v>1020</v>
      </c>
      <c r="C415" s="600" t="s">
        <v>1018</v>
      </c>
      <c r="D415" s="4" t="s">
        <v>306</v>
      </c>
      <c r="E415" s="554" t="s">
        <v>1021</v>
      </c>
      <c r="F415" s="44" t="s">
        <v>81</v>
      </c>
      <c r="G415" s="45">
        <f>'LAPORAN OKTOBER 2016'!G415</f>
        <v>0</v>
      </c>
      <c r="H415" s="46"/>
      <c r="I415" s="35"/>
      <c r="J415" s="35"/>
      <c r="K415" s="35"/>
      <c r="L415" s="35"/>
      <c r="M415" s="35"/>
      <c r="N415" s="12"/>
      <c r="O415" s="12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</row>
    <row r="416" spans="1:26" ht="15" customHeight="1">
      <c r="A416" s="550">
        <v>411</v>
      </c>
      <c r="B416" s="555" t="s">
        <v>1022</v>
      </c>
      <c r="C416" s="159" t="s">
        <v>1023</v>
      </c>
      <c r="D416" s="587"/>
      <c r="E416" s="554" t="s">
        <v>1024</v>
      </c>
      <c r="F416" s="558" t="s">
        <v>81</v>
      </c>
      <c r="G416" s="45">
        <f>'LAPORAN OKTOBER 2016'!G416</f>
        <v>0</v>
      </c>
      <c r="H416" s="46"/>
      <c r="I416" s="35"/>
      <c r="J416" s="35"/>
      <c r="K416" s="35"/>
      <c r="L416" s="35"/>
      <c r="M416" s="35"/>
      <c r="N416" s="12"/>
      <c r="O416" s="12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</row>
    <row r="417" spans="1:26" ht="15" customHeight="1">
      <c r="A417" s="550">
        <v>412</v>
      </c>
      <c r="B417" s="331" t="s">
        <v>1025</v>
      </c>
      <c r="C417" s="589" t="s">
        <v>1026</v>
      </c>
      <c r="D417" s="601"/>
      <c r="E417" s="602"/>
      <c r="F417" s="583" t="s">
        <v>81</v>
      </c>
      <c r="G417" s="45">
        <f>'LAPORAN OKTOBER 2016'!G417</f>
        <v>2</v>
      </c>
      <c r="H417" s="46"/>
      <c r="I417" s="35"/>
      <c r="J417" s="35"/>
      <c r="K417" s="35"/>
      <c r="L417" s="35"/>
      <c r="M417" s="35"/>
      <c r="N417" s="12"/>
      <c r="O417" s="12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</row>
    <row r="418" spans="1:26" ht="15" customHeight="1">
      <c r="A418" s="550">
        <v>413</v>
      </c>
      <c r="B418" s="588" t="s">
        <v>1027</v>
      </c>
      <c r="C418" s="317" t="s">
        <v>1028</v>
      </c>
      <c r="D418" s="318"/>
      <c r="E418" s="557"/>
      <c r="F418" s="558" t="s">
        <v>81</v>
      </c>
      <c r="G418" s="45">
        <f>'LAPORAN OKTOBER 2016'!G418</f>
        <v>0</v>
      </c>
      <c r="H418" s="46"/>
      <c r="I418" s="35"/>
      <c r="J418" s="35"/>
      <c r="K418" s="35"/>
      <c r="L418" s="35"/>
      <c r="M418" s="35"/>
      <c r="N418" s="12"/>
      <c r="O418" s="12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</row>
    <row r="419" spans="1:26" ht="15" customHeight="1">
      <c r="A419" s="550">
        <v>414</v>
      </c>
      <c r="B419" s="588" t="s">
        <v>1032</v>
      </c>
      <c r="C419" s="159" t="s">
        <v>1033</v>
      </c>
      <c r="D419" s="587" t="s">
        <v>269</v>
      </c>
      <c r="E419" s="557" t="s">
        <v>1034</v>
      </c>
      <c r="F419" s="558" t="s">
        <v>81</v>
      </c>
      <c r="G419" s="45">
        <f>'LAPORAN OKTOBER 2016'!G419</f>
        <v>0</v>
      </c>
      <c r="H419" s="46"/>
      <c r="I419" s="35"/>
      <c r="J419" s="35"/>
      <c r="K419" s="35"/>
      <c r="L419" s="35"/>
      <c r="M419" s="35"/>
      <c r="N419" s="12"/>
      <c r="O419" s="12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</row>
    <row r="420" spans="1:26" ht="15" customHeight="1">
      <c r="A420" s="550">
        <v>415</v>
      </c>
      <c r="B420" s="588" t="s">
        <v>1037</v>
      </c>
      <c r="C420" s="159" t="s">
        <v>1038</v>
      </c>
      <c r="D420" s="587"/>
      <c r="E420" s="613"/>
      <c r="F420" s="558" t="s">
        <v>81</v>
      </c>
      <c r="G420" s="45">
        <f>'LAPORAN OKTOBER 2016'!G420</f>
        <v>0</v>
      </c>
      <c r="H420" s="46"/>
      <c r="I420" s="35"/>
      <c r="J420" s="35"/>
      <c r="K420" s="35"/>
      <c r="L420" s="35"/>
      <c r="M420" s="35"/>
      <c r="N420" s="12"/>
      <c r="O420" s="12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</row>
    <row r="421" spans="1:26" ht="15" customHeight="1">
      <c r="A421" s="550">
        <v>416</v>
      </c>
      <c r="B421" s="588" t="s">
        <v>1039</v>
      </c>
      <c r="C421" s="317" t="s">
        <v>1040</v>
      </c>
      <c r="D421" s="587"/>
      <c r="E421" s="557" t="s">
        <v>1041</v>
      </c>
      <c r="F421" s="558" t="s">
        <v>81</v>
      </c>
      <c r="G421" s="45">
        <f>'LAPORAN OKTOBER 2016'!G421</f>
        <v>0</v>
      </c>
      <c r="H421" s="46"/>
      <c r="I421" s="35"/>
      <c r="J421" s="35"/>
      <c r="K421" s="35"/>
      <c r="L421" s="35"/>
      <c r="M421" s="35"/>
      <c r="N421" s="12"/>
      <c r="O421" s="12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</row>
    <row r="422" spans="1:26" ht="15" customHeight="1">
      <c r="A422" s="550">
        <v>417</v>
      </c>
      <c r="B422" s="579" t="s">
        <v>1042</v>
      </c>
      <c r="C422" s="589" t="s">
        <v>1043</v>
      </c>
      <c r="D422" s="601" t="s">
        <v>367</v>
      </c>
      <c r="E422" s="611" t="s">
        <v>1044</v>
      </c>
      <c r="F422" s="612" t="s">
        <v>81</v>
      </c>
      <c r="G422" s="45">
        <f>'LAPORAN OKTOBER 2016'!G422</f>
        <v>0</v>
      </c>
      <c r="H422" s="46"/>
      <c r="I422" s="35"/>
      <c r="J422" s="35"/>
      <c r="K422" s="35"/>
      <c r="L422" s="35"/>
      <c r="M422" s="35"/>
      <c r="N422" s="12"/>
      <c r="O422" s="12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</row>
    <row r="423" spans="1:26" ht="15" customHeight="1">
      <c r="A423" s="550">
        <v>418</v>
      </c>
      <c r="B423" s="614" t="s">
        <v>1045</v>
      </c>
      <c r="C423" s="159" t="s">
        <v>1046</v>
      </c>
      <c r="D423" s="4" t="s">
        <v>306</v>
      </c>
      <c r="E423" s="606" t="s">
        <v>1047</v>
      </c>
      <c r="F423" s="558" t="s">
        <v>81</v>
      </c>
      <c r="G423" s="45">
        <f>'LAPORAN OKTOBER 2016'!G423</f>
        <v>0</v>
      </c>
      <c r="H423" s="46"/>
      <c r="I423" s="35"/>
      <c r="J423" s="35"/>
      <c r="K423" s="35"/>
      <c r="L423" s="35"/>
      <c r="M423" s="35"/>
      <c r="N423" s="12"/>
      <c r="O423" s="12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</row>
    <row r="424" spans="1:26" ht="15" customHeight="1">
      <c r="A424" s="550">
        <v>419</v>
      </c>
      <c r="B424" s="614" t="s">
        <v>1048</v>
      </c>
      <c r="C424" s="159" t="s">
        <v>1049</v>
      </c>
      <c r="D424" s="4" t="s">
        <v>306</v>
      </c>
      <c r="E424" s="557" t="s">
        <v>1050</v>
      </c>
      <c r="F424" s="558" t="s">
        <v>81</v>
      </c>
      <c r="G424" s="45">
        <f>'LAPORAN OKTOBER 2016'!G424</f>
        <v>0</v>
      </c>
      <c r="H424" s="46"/>
      <c r="I424" s="35"/>
      <c r="J424" s="35"/>
      <c r="K424" s="35"/>
      <c r="L424" s="35"/>
      <c r="M424" s="35"/>
      <c r="N424" s="12"/>
      <c r="O424" s="12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</row>
    <row r="425" spans="1:26" ht="15" customHeight="1">
      <c r="A425" s="550">
        <v>420</v>
      </c>
      <c r="B425" s="551"/>
      <c r="C425" s="600" t="s">
        <v>1051</v>
      </c>
      <c r="D425" s="4"/>
      <c r="E425" s="615"/>
      <c r="F425" s="558" t="s">
        <v>81</v>
      </c>
      <c r="G425" s="45">
        <f>'LAPORAN OKTOBER 2016'!G425</f>
        <v>2</v>
      </c>
      <c r="H425" s="46"/>
      <c r="I425" s="35"/>
      <c r="J425" s="35"/>
      <c r="K425" s="35"/>
      <c r="L425" s="35"/>
      <c r="M425" s="35"/>
      <c r="N425" s="12"/>
      <c r="O425" s="12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</row>
    <row r="426" spans="1:26" ht="15" customHeight="1">
      <c r="A426" s="550">
        <v>421</v>
      </c>
      <c r="B426" s="579"/>
      <c r="C426" s="589" t="s">
        <v>1052</v>
      </c>
      <c r="D426" s="332" t="s">
        <v>367</v>
      </c>
      <c r="E426" s="582" t="s">
        <v>1053</v>
      </c>
      <c r="F426" s="583" t="s">
        <v>81</v>
      </c>
      <c r="G426" s="45">
        <f>'LAPORAN OKTOBER 2016'!G426</f>
        <v>0</v>
      </c>
      <c r="H426" s="46"/>
      <c r="I426" s="35"/>
      <c r="J426" s="35"/>
      <c r="K426" s="35"/>
      <c r="L426" s="35"/>
      <c r="M426" s="35"/>
      <c r="N426" s="12"/>
      <c r="O426" s="12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</row>
    <row r="427" spans="1:26" ht="15" customHeight="1">
      <c r="A427" s="550">
        <v>422</v>
      </c>
      <c r="B427" s="579" t="s">
        <v>1054</v>
      </c>
      <c r="C427" s="589" t="s">
        <v>1055</v>
      </c>
      <c r="D427" s="332" t="s">
        <v>306</v>
      </c>
      <c r="E427" s="582" t="s">
        <v>1056</v>
      </c>
      <c r="F427" s="583" t="s">
        <v>81</v>
      </c>
      <c r="G427" s="45">
        <f>'LAPORAN OKTOBER 2016'!G427</f>
        <v>0</v>
      </c>
      <c r="H427" s="46"/>
      <c r="I427" s="35"/>
      <c r="J427" s="35"/>
      <c r="K427" s="35"/>
      <c r="L427" s="35"/>
      <c r="M427" s="35"/>
      <c r="N427" s="12"/>
      <c r="O427" s="12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</row>
    <row r="428" spans="1:26" ht="15" customHeight="1">
      <c r="A428" s="550">
        <v>423</v>
      </c>
      <c r="B428" s="579" t="s">
        <v>1057</v>
      </c>
      <c r="C428" s="589" t="s">
        <v>1055</v>
      </c>
      <c r="D428" s="332"/>
      <c r="E428" s="582"/>
      <c r="F428" s="583" t="s">
        <v>81</v>
      </c>
      <c r="G428" s="45">
        <f>'LAPORAN OKTOBER 2016'!G428</f>
        <v>0</v>
      </c>
      <c r="H428" s="46"/>
      <c r="I428" s="35"/>
      <c r="J428" s="35"/>
      <c r="K428" s="35"/>
      <c r="L428" s="35"/>
      <c r="M428" s="35"/>
      <c r="N428" s="12"/>
      <c r="O428" s="12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</row>
    <row r="429" spans="1:26" ht="15" customHeight="1">
      <c r="A429" s="550">
        <v>424</v>
      </c>
      <c r="B429" s="579" t="s">
        <v>1058</v>
      </c>
      <c r="C429" s="589" t="s">
        <v>1059</v>
      </c>
      <c r="D429" s="332" t="s">
        <v>306</v>
      </c>
      <c r="E429" s="602" t="s">
        <v>1060</v>
      </c>
      <c r="F429" s="583" t="s">
        <v>81</v>
      </c>
      <c r="G429" s="45">
        <f>'LAPORAN OKTOBER 2016'!G429</f>
        <v>0</v>
      </c>
      <c r="H429" s="46"/>
      <c r="I429" s="35"/>
      <c r="J429" s="35"/>
      <c r="K429" s="35"/>
      <c r="L429" s="35"/>
      <c r="M429" s="35"/>
      <c r="N429" s="12"/>
      <c r="O429" s="12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</row>
    <row r="430" spans="1:26" ht="15" customHeight="1">
      <c r="A430" s="550">
        <v>425</v>
      </c>
      <c r="B430" s="872" t="s">
        <v>1061</v>
      </c>
      <c r="C430" s="589" t="s">
        <v>1062</v>
      </c>
      <c r="D430" s="601"/>
      <c r="E430" s="602"/>
      <c r="F430" s="583" t="s">
        <v>81</v>
      </c>
      <c r="G430" s="45">
        <f>'LAPORAN OKTOBER 2016'!G430</f>
        <v>0</v>
      </c>
      <c r="H430" s="46"/>
      <c r="I430" s="35"/>
      <c r="J430" s="35"/>
      <c r="K430" s="35"/>
      <c r="L430" s="35"/>
      <c r="M430" s="35"/>
      <c r="N430" s="12"/>
      <c r="O430" s="12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</row>
    <row r="431" spans="1:26" ht="15" customHeight="1">
      <c r="A431" s="550">
        <v>426</v>
      </c>
      <c r="B431" s="579" t="s">
        <v>3151</v>
      </c>
      <c r="C431" s="589" t="s">
        <v>3152</v>
      </c>
      <c r="D431" s="332" t="s">
        <v>367</v>
      </c>
      <c r="E431" s="582" t="s">
        <v>3153</v>
      </c>
      <c r="F431" s="583" t="s">
        <v>81</v>
      </c>
      <c r="G431" s="45">
        <f>'LAPORAN OKTOBER 2016'!G431</f>
        <v>1</v>
      </c>
      <c r="H431" s="46"/>
      <c r="I431" s="35"/>
      <c r="J431" s="35"/>
      <c r="K431" s="35"/>
      <c r="L431" s="35"/>
      <c r="M431" s="35"/>
      <c r="N431" s="12"/>
      <c r="O431" s="12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</row>
    <row r="432" spans="1:26" ht="15" customHeight="1">
      <c r="A432" s="550">
        <v>427</v>
      </c>
      <c r="B432" s="579" t="s">
        <v>3155</v>
      </c>
      <c r="C432" s="589" t="s">
        <v>3156</v>
      </c>
      <c r="D432" s="332" t="s">
        <v>367</v>
      </c>
      <c r="E432" s="582" t="s">
        <v>3157</v>
      </c>
      <c r="F432" s="583" t="s">
        <v>81</v>
      </c>
      <c r="G432" s="45">
        <f>'LAPORAN OKTOBER 2016'!G432</f>
        <v>1</v>
      </c>
      <c r="H432" s="46"/>
      <c r="I432" s="35"/>
      <c r="J432" s="35"/>
      <c r="K432" s="35"/>
      <c r="L432" s="35"/>
      <c r="M432" s="35"/>
      <c r="N432" s="12"/>
      <c r="O432" s="12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</row>
    <row r="433" spans="1:26" ht="15" customHeight="1">
      <c r="A433" s="550">
        <v>428</v>
      </c>
      <c r="B433" s="427" t="s">
        <v>3393</v>
      </c>
      <c r="C433" s="363" t="s">
        <v>3394</v>
      </c>
      <c r="D433" s="587"/>
      <c r="E433" s="557"/>
      <c r="F433" s="558" t="s">
        <v>81</v>
      </c>
      <c r="G433" s="45">
        <f>'LAPORAN OKTOBER 2016'!G433</f>
        <v>0</v>
      </c>
      <c r="H433" s="46"/>
      <c r="I433" s="35"/>
      <c r="J433" s="35"/>
      <c r="K433" s="35"/>
      <c r="L433" s="35"/>
      <c r="M433" s="35"/>
      <c r="N433" s="12"/>
      <c r="O433" s="12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</row>
    <row r="434" spans="1:26" ht="15" customHeight="1">
      <c r="A434" s="550">
        <v>429</v>
      </c>
      <c r="B434" s="555" t="s">
        <v>3280</v>
      </c>
      <c r="C434" s="159" t="s">
        <v>3281</v>
      </c>
      <c r="D434" s="587"/>
      <c r="E434" s="557"/>
      <c r="F434" s="558" t="s">
        <v>81</v>
      </c>
      <c r="G434" s="45">
        <f>'LAPORAN OKTOBER 2016'!G434</f>
        <v>0</v>
      </c>
      <c r="H434" s="125"/>
      <c r="I434" s="126"/>
      <c r="J434" s="126"/>
      <c r="K434" s="126"/>
      <c r="L434" s="126"/>
      <c r="M434" s="126"/>
      <c r="N434" s="12"/>
      <c r="O434" s="12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</row>
    <row r="435" spans="1:26" ht="15" customHeight="1">
      <c r="A435" s="550">
        <v>430</v>
      </c>
      <c r="B435" s="555" t="s">
        <v>1063</v>
      </c>
      <c r="C435" s="600" t="s">
        <v>708</v>
      </c>
      <c r="D435" s="587"/>
      <c r="E435" s="554"/>
      <c r="F435" s="44" t="s">
        <v>81</v>
      </c>
      <c r="G435" s="45">
        <f>'LAPORAN OKTOBER 2016'!G435</f>
        <v>8</v>
      </c>
      <c r="H435" s="46"/>
      <c r="I435" s="35"/>
      <c r="J435" s="35"/>
      <c r="K435" s="35"/>
      <c r="L435" s="35"/>
      <c r="M435" s="35"/>
      <c r="N435" s="12"/>
      <c r="O435" s="12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</row>
    <row r="436" spans="1:26" ht="15" customHeight="1">
      <c r="A436" s="550">
        <v>431</v>
      </c>
      <c r="B436" s="614" t="s">
        <v>1065</v>
      </c>
      <c r="C436" s="159" t="s">
        <v>1066</v>
      </c>
      <c r="D436" s="4" t="s">
        <v>367</v>
      </c>
      <c r="E436" s="557" t="s">
        <v>1067</v>
      </c>
      <c r="F436" s="558" t="s">
        <v>81</v>
      </c>
      <c r="G436" s="45">
        <f>'LAPORAN OKTOBER 2016'!G436</f>
        <v>1</v>
      </c>
      <c r="H436" s="46"/>
      <c r="I436" s="35"/>
      <c r="J436" s="35"/>
      <c r="K436" s="35"/>
      <c r="L436" s="35"/>
      <c r="M436" s="35"/>
      <c r="N436" s="12"/>
      <c r="O436" s="12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</row>
    <row r="437" spans="1:26" ht="15" customHeight="1">
      <c r="A437" s="550">
        <v>432</v>
      </c>
      <c r="B437" s="614" t="s">
        <v>1068</v>
      </c>
      <c r="C437" s="159" t="s">
        <v>1069</v>
      </c>
      <c r="D437" s="4" t="s">
        <v>367</v>
      </c>
      <c r="E437" s="606" t="s">
        <v>1070</v>
      </c>
      <c r="F437" s="558" t="s">
        <v>81</v>
      </c>
      <c r="G437" s="45">
        <f>'LAPORAN OKTOBER 2016'!G437</f>
        <v>1</v>
      </c>
      <c r="H437" s="46"/>
      <c r="I437" s="35"/>
      <c r="J437" s="35"/>
      <c r="K437" s="35"/>
      <c r="L437" s="35"/>
      <c r="M437" s="35"/>
      <c r="N437" s="12"/>
      <c r="O437" s="12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</row>
    <row r="438" spans="1:26" ht="15" customHeight="1">
      <c r="A438" s="550">
        <v>433</v>
      </c>
      <c r="B438" s="646" t="s">
        <v>12236</v>
      </c>
      <c r="C438" s="159" t="s">
        <v>1072</v>
      </c>
      <c r="D438" s="4" t="s">
        <v>306</v>
      </c>
      <c r="E438" s="606" t="s">
        <v>1073</v>
      </c>
      <c r="F438" s="558" t="s">
        <v>81</v>
      </c>
      <c r="G438" s="45">
        <f>'LAPORAN OKTOBER 2016'!G438</f>
        <v>1</v>
      </c>
      <c r="H438" s="46"/>
      <c r="I438" s="35"/>
      <c r="J438" s="35"/>
      <c r="K438" s="35"/>
      <c r="L438" s="35"/>
      <c r="M438" s="35"/>
      <c r="N438" s="12"/>
      <c r="O438" s="12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</row>
    <row r="439" spans="1:26" ht="15" customHeight="1">
      <c r="A439" s="550">
        <v>434</v>
      </c>
      <c r="B439" s="614" t="s">
        <v>1076</v>
      </c>
      <c r="C439" s="159" t="s">
        <v>1077</v>
      </c>
      <c r="D439" s="4"/>
      <c r="E439" s="557"/>
      <c r="F439" s="558" t="s">
        <v>81</v>
      </c>
      <c r="G439" s="45">
        <f>'LAPORAN OKTOBER 2016'!G439</f>
        <v>1</v>
      </c>
      <c r="H439" s="46"/>
      <c r="I439" s="35"/>
      <c r="J439" s="35"/>
      <c r="K439" s="35"/>
      <c r="L439" s="35"/>
      <c r="M439" s="35"/>
      <c r="N439" s="12"/>
      <c r="O439" s="12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</row>
    <row r="440" spans="1:26" ht="15" customHeight="1">
      <c r="A440" s="550">
        <v>435</v>
      </c>
      <c r="B440" s="551" t="s">
        <v>1080</v>
      </c>
      <c r="C440" s="312" t="s">
        <v>1081</v>
      </c>
      <c r="D440" s="4"/>
      <c r="E440" s="554" t="s">
        <v>1082</v>
      </c>
      <c r="F440" s="558" t="s">
        <v>81</v>
      </c>
      <c r="G440" s="45">
        <f>'LAPORAN OKTOBER 2016'!G440</f>
        <v>1</v>
      </c>
      <c r="H440" s="46"/>
      <c r="I440" s="35"/>
      <c r="J440" s="35"/>
      <c r="K440" s="35"/>
      <c r="L440" s="35"/>
      <c r="M440" s="35"/>
      <c r="N440" s="12"/>
      <c r="O440" s="12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</row>
    <row r="441" spans="1:26" ht="15" customHeight="1">
      <c r="A441" s="550">
        <v>436</v>
      </c>
      <c r="B441" s="555" t="s">
        <v>1083</v>
      </c>
      <c r="C441" s="314" t="s">
        <v>1084</v>
      </c>
      <c r="D441" s="587" t="s">
        <v>367</v>
      </c>
      <c r="E441" s="557" t="s">
        <v>1085</v>
      </c>
      <c r="F441" s="558" t="s">
        <v>81</v>
      </c>
      <c r="G441" s="45">
        <f>'LAPORAN OKTOBER 2016'!G441</f>
        <v>0</v>
      </c>
      <c r="H441" s="46"/>
      <c r="I441" s="35"/>
      <c r="J441" s="35"/>
      <c r="K441" s="35"/>
      <c r="L441" s="35"/>
      <c r="M441" s="35"/>
      <c r="N441" s="12"/>
      <c r="O441" s="12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</row>
    <row r="442" spans="1:26" ht="15" customHeight="1">
      <c r="A442" s="550">
        <v>437</v>
      </c>
      <c r="B442" s="482" t="s">
        <v>12095</v>
      </c>
      <c r="C442" s="159" t="s">
        <v>12061</v>
      </c>
      <c r="D442" s="4"/>
      <c r="E442" s="557"/>
      <c r="F442" s="558" t="s">
        <v>81</v>
      </c>
      <c r="G442" s="45">
        <f>'LAPORAN OKTOBER 2016'!G442</f>
        <v>0</v>
      </c>
      <c r="H442" s="46"/>
      <c r="I442" s="35"/>
      <c r="J442" s="35"/>
      <c r="K442" s="35"/>
      <c r="L442" s="35"/>
      <c r="M442" s="35"/>
      <c r="N442" s="12"/>
      <c r="O442" s="12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</row>
    <row r="443" spans="1:26" ht="15" customHeight="1">
      <c r="A443" s="550">
        <v>438</v>
      </c>
      <c r="B443" s="555" t="s">
        <v>1088</v>
      </c>
      <c r="C443" s="312" t="s">
        <v>1089</v>
      </c>
      <c r="D443" s="587"/>
      <c r="E443" s="554" t="s">
        <v>1090</v>
      </c>
      <c r="F443" s="616" t="s">
        <v>81</v>
      </c>
      <c r="G443" s="45">
        <f>'LAPORAN OKTOBER 2016'!G443</f>
        <v>0</v>
      </c>
      <c r="H443" s="46"/>
      <c r="I443" s="35"/>
      <c r="J443" s="35"/>
      <c r="K443" s="35"/>
      <c r="L443" s="35"/>
      <c r="M443" s="35"/>
      <c r="N443" s="12"/>
      <c r="O443" s="12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</row>
    <row r="444" spans="1:26" ht="15" customHeight="1">
      <c r="A444" s="550">
        <v>439</v>
      </c>
      <c r="B444" s="932" t="s">
        <v>12487</v>
      </c>
      <c r="C444" s="159" t="s">
        <v>12811</v>
      </c>
      <c r="D444" s="587"/>
      <c r="E444" s="557"/>
      <c r="F444" s="558" t="s">
        <v>81</v>
      </c>
      <c r="G444" s="45">
        <f>'LAPORAN OKTOBER 2016'!G444</f>
        <v>2</v>
      </c>
      <c r="H444" s="46"/>
      <c r="I444" s="35"/>
      <c r="J444" s="35"/>
      <c r="K444" s="35"/>
      <c r="L444" s="35"/>
      <c r="M444" s="35"/>
      <c r="N444" s="12"/>
      <c r="O444" s="12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</row>
    <row r="445" spans="1:26" ht="15" customHeight="1">
      <c r="A445" s="550">
        <v>440</v>
      </c>
      <c r="B445" s="493" t="s">
        <v>12144</v>
      </c>
      <c r="C445" s="159" t="s">
        <v>12140</v>
      </c>
      <c r="D445" s="587"/>
      <c r="E445" s="557"/>
      <c r="F445" s="558" t="s">
        <v>81</v>
      </c>
      <c r="G445" s="45">
        <f>'LAPORAN OKTOBER 2016'!G445</f>
        <v>1</v>
      </c>
      <c r="H445" s="46"/>
      <c r="I445" s="35"/>
      <c r="J445" s="35"/>
      <c r="K445" s="35"/>
      <c r="L445" s="35"/>
      <c r="M445" s="35"/>
      <c r="N445" s="12"/>
      <c r="O445" s="12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</row>
    <row r="446" spans="1:26" ht="15" customHeight="1">
      <c r="A446" s="550">
        <v>441</v>
      </c>
      <c r="B446" s="555" t="s">
        <v>1091</v>
      </c>
      <c r="C446" s="600" t="s">
        <v>1092</v>
      </c>
      <c r="D446" s="587"/>
      <c r="E446" s="554"/>
      <c r="F446" s="44" t="s">
        <v>81</v>
      </c>
      <c r="G446" s="45">
        <f>'LAPORAN OKTOBER 2016'!G446</f>
        <v>0</v>
      </c>
      <c r="H446" s="125"/>
      <c r="I446" s="126"/>
      <c r="J446" s="126"/>
      <c r="K446" s="126"/>
      <c r="L446" s="126"/>
      <c r="M446" s="126"/>
      <c r="N446" s="12"/>
      <c r="O446" s="12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</row>
    <row r="447" spans="1:26" ht="15" customHeight="1">
      <c r="A447" s="550">
        <v>442</v>
      </c>
      <c r="B447" s="555" t="s">
        <v>1093</v>
      </c>
      <c r="C447" s="600" t="s">
        <v>3455</v>
      </c>
      <c r="D447" s="587"/>
      <c r="E447" s="554" t="s">
        <v>1031</v>
      </c>
      <c r="F447" s="44" t="s">
        <v>81</v>
      </c>
      <c r="G447" s="45">
        <f>'LAPORAN OKTOBER 2016'!G447</f>
        <v>10</v>
      </c>
      <c r="H447" s="46"/>
      <c r="I447" s="35"/>
      <c r="J447" s="35"/>
      <c r="K447" s="35"/>
      <c r="L447" s="35"/>
      <c r="M447" s="35"/>
      <c r="N447" s="12"/>
      <c r="O447" s="12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</row>
    <row r="448" spans="1:26" ht="15" customHeight="1">
      <c r="A448" s="550">
        <v>443</v>
      </c>
      <c r="B448" s="555" t="s">
        <v>1094</v>
      </c>
      <c r="C448" s="159" t="s">
        <v>1095</v>
      </c>
      <c r="D448" s="587"/>
      <c r="E448" s="557"/>
      <c r="F448" s="558" t="s">
        <v>81</v>
      </c>
      <c r="G448" s="45">
        <f>'LAPORAN OKTOBER 2016'!G448</f>
        <v>0</v>
      </c>
      <c r="H448" s="46"/>
      <c r="I448" s="35"/>
      <c r="J448" s="35"/>
      <c r="K448" s="35"/>
      <c r="L448" s="35"/>
      <c r="M448" s="35"/>
      <c r="N448" s="12"/>
      <c r="O448" s="12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</row>
    <row r="449" spans="1:26" ht="15" customHeight="1">
      <c r="A449" s="550">
        <v>444</v>
      </c>
      <c r="B449" s="555" t="s">
        <v>1096</v>
      </c>
      <c r="C449" s="600" t="s">
        <v>1097</v>
      </c>
      <c r="D449" s="587"/>
      <c r="E449" s="554"/>
      <c r="F449" s="44" t="s">
        <v>81</v>
      </c>
      <c r="G449" s="45">
        <f>'LAPORAN OKTOBER 2016'!G449</f>
        <v>21</v>
      </c>
      <c r="H449" s="46"/>
      <c r="I449" s="35"/>
      <c r="J449" s="35"/>
      <c r="K449" s="35"/>
      <c r="L449" s="35"/>
      <c r="M449" s="35"/>
      <c r="N449" s="12"/>
      <c r="O449" s="12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</row>
    <row r="450" spans="1:26" ht="15" customHeight="1">
      <c r="A450" s="550">
        <v>445</v>
      </c>
      <c r="B450" s="555" t="s">
        <v>1098</v>
      </c>
      <c r="C450" s="159" t="s">
        <v>12408</v>
      </c>
      <c r="D450" s="587"/>
      <c r="E450" s="557"/>
      <c r="F450" s="616" t="s">
        <v>81</v>
      </c>
      <c r="G450" s="45">
        <f>'LAPORAN OKTOBER 2016'!G450</f>
        <v>0</v>
      </c>
      <c r="H450" s="46"/>
      <c r="I450" s="35"/>
      <c r="J450" s="35"/>
      <c r="K450" s="35"/>
      <c r="L450" s="35"/>
      <c r="M450" s="35"/>
      <c r="N450" s="12"/>
      <c r="O450" s="12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</row>
    <row r="451" spans="1:26" ht="15" customHeight="1">
      <c r="A451" s="550">
        <v>446</v>
      </c>
      <c r="B451" s="555" t="s">
        <v>1099</v>
      </c>
      <c r="C451" s="600" t="s">
        <v>1100</v>
      </c>
      <c r="D451" s="587"/>
      <c r="E451" s="554"/>
      <c r="F451" s="44" t="s">
        <v>81</v>
      </c>
      <c r="G451" s="45">
        <f>'LAPORAN OKTOBER 2016'!G451</f>
        <v>20</v>
      </c>
      <c r="H451" s="46"/>
      <c r="I451" s="35"/>
      <c r="J451" s="35"/>
      <c r="K451" s="35"/>
      <c r="L451" s="35"/>
      <c r="M451" s="35"/>
      <c r="N451" s="12"/>
      <c r="O451" s="12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</row>
    <row r="452" spans="1:26" ht="15" customHeight="1">
      <c r="A452" s="550">
        <v>447</v>
      </c>
      <c r="B452" s="555" t="s">
        <v>1101</v>
      </c>
      <c r="C452" s="600" t="s">
        <v>12253</v>
      </c>
      <c r="D452" s="587" t="s">
        <v>269</v>
      </c>
      <c r="E452" s="554" t="s">
        <v>1102</v>
      </c>
      <c r="F452" s="44" t="s">
        <v>81</v>
      </c>
      <c r="G452" s="45">
        <f>'LAPORAN OKTOBER 2016'!G452</f>
        <v>5</v>
      </c>
      <c r="H452" s="46"/>
      <c r="I452" s="35"/>
      <c r="J452" s="35"/>
      <c r="K452" s="35"/>
      <c r="L452" s="35"/>
      <c r="M452" s="35"/>
      <c r="N452" s="12"/>
      <c r="O452" s="12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</row>
    <row r="453" spans="1:26" ht="15" customHeight="1">
      <c r="A453" s="550">
        <v>448</v>
      </c>
      <c r="B453" s="555" t="s">
        <v>1103</v>
      </c>
      <c r="C453" s="312" t="s">
        <v>1104</v>
      </c>
      <c r="D453" s="587" t="s">
        <v>269</v>
      </c>
      <c r="E453" s="554" t="s">
        <v>1105</v>
      </c>
      <c r="F453" s="558" t="s">
        <v>81</v>
      </c>
      <c r="G453" s="45">
        <f>'LAPORAN OKTOBER 2016'!G453</f>
        <v>0</v>
      </c>
      <c r="H453" s="125"/>
      <c r="I453" s="126"/>
      <c r="J453" s="126"/>
      <c r="K453" s="126"/>
      <c r="L453" s="126"/>
      <c r="M453" s="126"/>
      <c r="N453" s="12"/>
      <c r="O453" s="12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</row>
    <row r="454" spans="1:26" ht="15" customHeight="1">
      <c r="A454" s="550">
        <v>449</v>
      </c>
      <c r="B454" s="555" t="s">
        <v>1106</v>
      </c>
      <c r="C454" s="312" t="s">
        <v>1107</v>
      </c>
      <c r="D454" s="587"/>
      <c r="E454" s="554"/>
      <c r="F454" s="558" t="s">
        <v>81</v>
      </c>
      <c r="G454" s="45">
        <f>'LAPORAN OKTOBER 2016'!G454</f>
        <v>0</v>
      </c>
      <c r="H454" s="125"/>
      <c r="I454" s="126"/>
      <c r="J454" s="126"/>
      <c r="K454" s="126"/>
      <c r="L454" s="126"/>
      <c r="M454" s="126"/>
      <c r="N454" s="12"/>
      <c r="O454" s="12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</row>
    <row r="455" spans="1:26" ht="15" customHeight="1">
      <c r="A455" s="550">
        <v>450</v>
      </c>
      <c r="B455" s="555" t="s">
        <v>1108</v>
      </c>
      <c r="C455" s="315" t="s">
        <v>1109</v>
      </c>
      <c r="D455" s="316"/>
      <c r="E455" s="554"/>
      <c r="F455" s="558" t="s">
        <v>81</v>
      </c>
      <c r="G455" s="45">
        <f>'LAPORAN OKTOBER 2016'!G455</f>
        <v>0</v>
      </c>
      <c r="H455" s="125"/>
      <c r="I455" s="126"/>
      <c r="J455" s="126"/>
      <c r="K455" s="126"/>
      <c r="L455" s="126"/>
      <c r="M455" s="126"/>
      <c r="N455" s="12"/>
      <c r="O455" s="12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</row>
    <row r="456" spans="1:26" ht="15" customHeight="1">
      <c r="A456" s="550">
        <v>451</v>
      </c>
      <c r="B456" s="555" t="s">
        <v>1110</v>
      </c>
      <c r="C456" s="312" t="s">
        <v>1111</v>
      </c>
      <c r="D456" s="313"/>
      <c r="E456" s="557" t="s">
        <v>1112</v>
      </c>
      <c r="F456" s="558" t="s">
        <v>81</v>
      </c>
      <c r="G456" s="45">
        <f>'LAPORAN OKTOBER 2016'!G456</f>
        <v>1</v>
      </c>
      <c r="H456" s="125"/>
      <c r="I456" s="126"/>
      <c r="J456" s="126"/>
      <c r="K456" s="126"/>
      <c r="L456" s="126"/>
      <c r="M456" s="126"/>
      <c r="N456" s="12"/>
      <c r="O456" s="12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</row>
    <row r="457" spans="1:26" ht="15" customHeight="1">
      <c r="A457" s="550">
        <v>452</v>
      </c>
      <c r="B457" s="555" t="s">
        <v>1113</v>
      </c>
      <c r="C457" s="600" t="s">
        <v>1114</v>
      </c>
      <c r="D457" s="617"/>
      <c r="E457" s="554"/>
      <c r="F457" s="44" t="s">
        <v>81</v>
      </c>
      <c r="G457" s="45">
        <f>'LAPORAN OKTOBER 2016'!G457</f>
        <v>0</v>
      </c>
      <c r="H457" s="125"/>
      <c r="I457" s="126"/>
      <c r="J457" s="126"/>
      <c r="K457" s="126"/>
      <c r="L457" s="126"/>
      <c r="M457" s="126"/>
      <c r="N457" s="12"/>
      <c r="O457" s="12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</row>
    <row r="458" spans="1:26" ht="15" customHeight="1">
      <c r="A458" s="550">
        <v>453</v>
      </c>
      <c r="B458" s="685" t="s">
        <v>12370</v>
      </c>
      <c r="C458" s="159" t="s">
        <v>12390</v>
      </c>
      <c r="D458" s="4" t="s">
        <v>269</v>
      </c>
      <c r="E458" s="557" t="s">
        <v>12391</v>
      </c>
      <c r="F458" s="558" t="s">
        <v>81</v>
      </c>
      <c r="G458" s="45">
        <f>'LAPORAN OKTOBER 2016'!G458</f>
        <v>0</v>
      </c>
      <c r="H458" s="46"/>
      <c r="I458" s="35"/>
      <c r="J458" s="35"/>
      <c r="K458" s="35"/>
      <c r="L458" s="35"/>
      <c r="M458" s="35"/>
      <c r="N458" s="12"/>
      <c r="O458" s="12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</row>
    <row r="459" spans="1:26" ht="15" customHeight="1">
      <c r="A459" s="550">
        <v>454</v>
      </c>
      <c r="B459" s="331" t="s">
        <v>1115</v>
      </c>
      <c r="C459" s="589" t="s">
        <v>1116</v>
      </c>
      <c r="D459" s="601"/>
      <c r="E459" s="582"/>
      <c r="F459" s="583" t="s">
        <v>81</v>
      </c>
      <c r="G459" s="45">
        <f>'LAPORAN OKTOBER 2016'!G459</f>
        <v>0</v>
      </c>
      <c r="H459" s="46"/>
      <c r="I459" s="35"/>
      <c r="J459" s="35"/>
      <c r="K459" s="35"/>
      <c r="L459" s="35"/>
      <c r="M459" s="35"/>
      <c r="N459" s="12"/>
      <c r="O459" s="12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</row>
    <row r="460" spans="1:26" ht="15" customHeight="1">
      <c r="A460" s="550">
        <v>455</v>
      </c>
      <c r="B460" s="555" t="s">
        <v>1117</v>
      </c>
      <c r="C460" s="312" t="s">
        <v>1118</v>
      </c>
      <c r="D460" s="313"/>
      <c r="E460" s="554"/>
      <c r="F460" s="558" t="s">
        <v>81</v>
      </c>
      <c r="G460" s="45">
        <f>'LAPORAN OKTOBER 2016'!G460</f>
        <v>0</v>
      </c>
      <c r="H460" s="46"/>
      <c r="I460" s="35"/>
      <c r="J460" s="35"/>
      <c r="K460" s="35"/>
      <c r="L460" s="35"/>
      <c r="M460" s="35"/>
      <c r="N460" s="12"/>
      <c r="O460" s="12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</row>
    <row r="461" spans="1:26" ht="15" customHeight="1">
      <c r="A461" s="550">
        <v>456</v>
      </c>
      <c r="B461" s="555" t="s">
        <v>1119</v>
      </c>
      <c r="C461" s="600" t="s">
        <v>1120</v>
      </c>
      <c r="D461" s="587" t="s">
        <v>269</v>
      </c>
      <c r="E461" s="554" t="s">
        <v>1121</v>
      </c>
      <c r="F461" s="44" t="s">
        <v>81</v>
      </c>
      <c r="G461" s="45">
        <f>'LAPORAN OKTOBER 2016'!G461</f>
        <v>0</v>
      </c>
      <c r="H461" s="46"/>
      <c r="I461" s="35"/>
      <c r="J461" s="35"/>
      <c r="K461" s="35"/>
      <c r="L461" s="35"/>
      <c r="M461" s="35"/>
      <c r="N461" s="12"/>
      <c r="O461" s="12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</row>
    <row r="462" spans="1:26" ht="15" customHeight="1">
      <c r="A462" s="550">
        <v>457</v>
      </c>
      <c r="B462" s="579" t="s">
        <v>1122</v>
      </c>
      <c r="C462" s="586" t="s">
        <v>1123</v>
      </c>
      <c r="D462" s="332" t="s">
        <v>1124</v>
      </c>
      <c r="E462" s="582"/>
      <c r="F462" s="583" t="s">
        <v>81</v>
      </c>
      <c r="G462" s="45">
        <f>'LAPORAN OKTOBER 2016'!G462</f>
        <v>1</v>
      </c>
      <c r="H462" s="46"/>
      <c r="I462" s="35"/>
      <c r="J462" s="35"/>
      <c r="K462" s="35"/>
      <c r="L462" s="35"/>
      <c r="M462" s="35"/>
      <c r="N462" s="12"/>
      <c r="O462" s="12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</row>
    <row r="463" spans="1:26" ht="15" customHeight="1">
      <c r="A463" s="550">
        <v>458</v>
      </c>
      <c r="B463" s="331"/>
      <c r="C463" s="589" t="s">
        <v>1125</v>
      </c>
      <c r="D463" s="332" t="s">
        <v>269</v>
      </c>
      <c r="E463" s="582" t="s">
        <v>1126</v>
      </c>
      <c r="F463" s="583" t="s">
        <v>81</v>
      </c>
      <c r="G463" s="45">
        <f>'LAPORAN OKTOBER 2016'!G463</f>
        <v>1</v>
      </c>
      <c r="H463" s="46"/>
      <c r="I463" s="35"/>
      <c r="J463" s="35"/>
      <c r="K463" s="35"/>
      <c r="L463" s="35"/>
      <c r="M463" s="35"/>
      <c r="N463" s="12"/>
      <c r="O463" s="12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</row>
    <row r="464" spans="1:26" ht="15" customHeight="1">
      <c r="A464" s="550">
        <v>459</v>
      </c>
      <c r="B464" s="555" t="s">
        <v>1127</v>
      </c>
      <c r="C464" s="589" t="s">
        <v>1128</v>
      </c>
      <c r="D464" s="601" t="s">
        <v>367</v>
      </c>
      <c r="E464" s="582" t="s">
        <v>1129</v>
      </c>
      <c r="F464" s="583" t="s">
        <v>81</v>
      </c>
      <c r="G464" s="45">
        <f>'LAPORAN OKTOBER 2016'!G464</f>
        <v>0</v>
      </c>
      <c r="H464" s="46"/>
      <c r="I464" s="35"/>
      <c r="J464" s="35"/>
      <c r="K464" s="35"/>
      <c r="L464" s="35"/>
      <c r="M464" s="35"/>
      <c r="N464" s="12"/>
      <c r="O464" s="12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</row>
    <row r="465" spans="1:26" ht="15" customHeight="1">
      <c r="A465" s="550">
        <v>460</v>
      </c>
      <c r="B465" s="555" t="s">
        <v>1130</v>
      </c>
      <c r="C465" s="600" t="s">
        <v>1131</v>
      </c>
      <c r="D465" s="587"/>
      <c r="E465" s="563"/>
      <c r="F465" s="44" t="s">
        <v>194</v>
      </c>
      <c r="G465" s="45">
        <f>'LAPORAN OKTOBER 2016'!G465</f>
        <v>3</v>
      </c>
      <c r="H465" s="46"/>
      <c r="I465" s="35"/>
      <c r="J465" s="35"/>
      <c r="K465" s="35"/>
      <c r="L465" s="35"/>
      <c r="M465" s="35"/>
      <c r="N465" s="12"/>
      <c r="O465" s="12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</row>
    <row r="466" spans="1:26" ht="15" customHeight="1">
      <c r="A466" s="550">
        <v>461</v>
      </c>
      <c r="B466" s="555" t="s">
        <v>1132</v>
      </c>
      <c r="C466" s="600" t="s">
        <v>1133</v>
      </c>
      <c r="D466" s="587" t="s">
        <v>306</v>
      </c>
      <c r="E466" s="563" t="s">
        <v>1134</v>
      </c>
      <c r="F466" s="44" t="s">
        <v>81</v>
      </c>
      <c r="G466" s="45">
        <f>'LAPORAN OKTOBER 2016'!G466</f>
        <v>1</v>
      </c>
      <c r="H466" s="46"/>
      <c r="I466" s="35"/>
      <c r="J466" s="35"/>
      <c r="K466" s="35"/>
      <c r="L466" s="35"/>
      <c r="M466" s="35"/>
      <c r="N466" s="12"/>
      <c r="O466" s="12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</row>
    <row r="467" spans="1:26" ht="15" customHeight="1">
      <c r="A467" s="550">
        <v>462</v>
      </c>
      <c r="B467" s="555" t="s">
        <v>1135</v>
      </c>
      <c r="C467" s="600" t="s">
        <v>1136</v>
      </c>
      <c r="D467" s="587" t="s">
        <v>269</v>
      </c>
      <c r="E467" s="554" t="s">
        <v>1137</v>
      </c>
      <c r="F467" s="44" t="s">
        <v>81</v>
      </c>
      <c r="G467" s="45">
        <f>'LAPORAN OKTOBER 2016'!G467</f>
        <v>0</v>
      </c>
      <c r="H467" s="46"/>
      <c r="I467" s="35"/>
      <c r="J467" s="35"/>
      <c r="K467" s="35"/>
      <c r="L467" s="35"/>
      <c r="M467" s="35"/>
      <c r="N467" s="12"/>
      <c r="O467" s="12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</row>
    <row r="468" spans="1:26" ht="15" customHeight="1">
      <c r="A468" s="550">
        <v>463</v>
      </c>
      <c r="B468" s="579" t="s">
        <v>1138</v>
      </c>
      <c r="C468" s="589" t="s">
        <v>1139</v>
      </c>
      <c r="D468" s="332"/>
      <c r="E468" s="582"/>
      <c r="F468" s="583" t="s">
        <v>81</v>
      </c>
      <c r="G468" s="45">
        <f>'LAPORAN OKTOBER 2016'!G468</f>
        <v>1</v>
      </c>
      <c r="H468" s="46"/>
      <c r="I468" s="35"/>
      <c r="J468" s="35"/>
      <c r="K468" s="35"/>
      <c r="L468" s="35"/>
      <c r="M468" s="35"/>
      <c r="N468" s="12"/>
      <c r="O468" s="12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</row>
    <row r="469" spans="1:26" ht="15" customHeight="1">
      <c r="A469" s="550">
        <v>464</v>
      </c>
      <c r="B469" s="551" t="s">
        <v>1140</v>
      </c>
      <c r="C469" s="600" t="s">
        <v>1141</v>
      </c>
      <c r="D469" s="587"/>
      <c r="E469" s="554"/>
      <c r="F469" s="44" t="s">
        <v>81</v>
      </c>
      <c r="G469" s="45">
        <f>'LAPORAN OKTOBER 2016'!G469</f>
        <v>0</v>
      </c>
      <c r="H469" s="46"/>
      <c r="I469" s="35"/>
      <c r="J469" s="35"/>
      <c r="K469" s="35"/>
      <c r="L469" s="35"/>
      <c r="M469" s="35"/>
      <c r="N469" s="12"/>
      <c r="O469" s="12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</row>
    <row r="470" spans="1:26" ht="15" customHeight="1">
      <c r="A470" s="550">
        <v>465</v>
      </c>
      <c r="B470" s="551" t="s">
        <v>1142</v>
      </c>
      <c r="C470" s="600" t="s">
        <v>1143</v>
      </c>
      <c r="D470" s="587" t="s">
        <v>306</v>
      </c>
      <c r="E470" s="563" t="s">
        <v>1144</v>
      </c>
      <c r="F470" s="44" t="s">
        <v>81</v>
      </c>
      <c r="G470" s="45">
        <f>'LAPORAN OKTOBER 2016'!G470</f>
        <v>1</v>
      </c>
      <c r="H470" s="46"/>
      <c r="I470" s="35"/>
      <c r="J470" s="35"/>
      <c r="K470" s="35"/>
      <c r="L470" s="35"/>
      <c r="M470" s="35"/>
      <c r="N470" s="12"/>
      <c r="O470" s="12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</row>
    <row r="471" spans="1:26" ht="15" customHeight="1">
      <c r="A471" s="550">
        <v>466</v>
      </c>
      <c r="B471" s="331" t="s">
        <v>1145</v>
      </c>
      <c r="C471" s="589" t="s">
        <v>1143</v>
      </c>
      <c r="D471" s="601" t="s">
        <v>1005</v>
      </c>
      <c r="E471" s="602"/>
      <c r="F471" s="583" t="s">
        <v>81</v>
      </c>
      <c r="G471" s="45">
        <f>'LAPORAN OKTOBER 2016'!G471</f>
        <v>1</v>
      </c>
      <c r="H471" s="46"/>
      <c r="I471" s="35"/>
      <c r="J471" s="35"/>
      <c r="K471" s="35"/>
      <c r="L471" s="35"/>
      <c r="M471" s="35"/>
      <c r="N471" s="12"/>
      <c r="O471" s="12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</row>
    <row r="472" spans="1:26" ht="15" customHeight="1">
      <c r="A472" s="550">
        <v>467</v>
      </c>
      <c r="B472" s="931" t="s">
        <v>12804</v>
      </c>
      <c r="C472" s="159" t="s">
        <v>12751</v>
      </c>
      <c r="D472" s="587"/>
      <c r="E472" s="557"/>
      <c r="F472" s="558" t="s">
        <v>81</v>
      </c>
      <c r="G472" s="45">
        <f>'LAPORAN OKTOBER 2016'!G472</f>
        <v>0</v>
      </c>
      <c r="H472" s="46"/>
      <c r="I472" s="35"/>
      <c r="J472" s="35"/>
      <c r="K472" s="35"/>
      <c r="L472" s="35"/>
      <c r="M472" s="35"/>
      <c r="N472" s="12"/>
      <c r="O472" s="12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</row>
    <row r="473" spans="1:26" ht="15" customHeight="1">
      <c r="A473" s="550">
        <v>468</v>
      </c>
      <c r="B473" s="555" t="s">
        <v>1146</v>
      </c>
      <c r="C473" s="159" t="s">
        <v>1147</v>
      </c>
      <c r="D473" s="4" t="s">
        <v>269</v>
      </c>
      <c r="E473" s="557" t="s">
        <v>1148</v>
      </c>
      <c r="F473" s="558" t="s">
        <v>81</v>
      </c>
      <c r="G473" s="45">
        <f>'LAPORAN OKTOBER 2016'!G473</f>
        <v>0</v>
      </c>
      <c r="H473" s="46"/>
      <c r="I473" s="35"/>
      <c r="J473" s="35"/>
      <c r="K473" s="35"/>
      <c r="L473" s="35"/>
      <c r="M473" s="35"/>
      <c r="N473" s="12"/>
      <c r="O473" s="12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</row>
    <row r="474" spans="1:26" ht="15" customHeight="1">
      <c r="A474" s="550">
        <v>469</v>
      </c>
      <c r="B474" s="482" t="s">
        <v>12122</v>
      </c>
      <c r="C474" s="600" t="s">
        <v>12104</v>
      </c>
      <c r="D474" s="587"/>
      <c r="E474" s="563">
        <v>23611</v>
      </c>
      <c r="F474" s="44" t="s">
        <v>81</v>
      </c>
      <c r="G474" s="45">
        <f>'LAPORAN OKTOBER 2016'!G474</f>
        <v>0</v>
      </c>
      <c r="H474" s="46"/>
      <c r="I474" s="35"/>
      <c r="J474" s="35"/>
      <c r="K474" s="35"/>
      <c r="L474" s="35"/>
      <c r="M474" s="35"/>
      <c r="N474" s="12"/>
      <c r="O474" s="12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</row>
    <row r="475" spans="1:26" ht="15" customHeight="1">
      <c r="A475" s="550">
        <v>470</v>
      </c>
      <c r="B475" s="551" t="s">
        <v>1149</v>
      </c>
      <c r="C475" s="600" t="s">
        <v>1150</v>
      </c>
      <c r="D475" s="587" t="s">
        <v>269</v>
      </c>
      <c r="E475" s="554" t="s">
        <v>1151</v>
      </c>
      <c r="F475" s="44" t="s">
        <v>81</v>
      </c>
      <c r="G475" s="45">
        <f>'LAPORAN OKTOBER 2016'!G475</f>
        <v>4</v>
      </c>
      <c r="H475" s="46"/>
      <c r="I475" s="35"/>
      <c r="J475" s="35"/>
      <c r="K475" s="35"/>
      <c r="L475" s="35"/>
      <c r="M475" s="35"/>
      <c r="N475" s="12"/>
      <c r="O475" s="12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</row>
    <row r="476" spans="1:26" ht="15" customHeight="1">
      <c r="A476" s="550">
        <v>471</v>
      </c>
      <c r="B476" s="555" t="s">
        <v>1152</v>
      </c>
      <c r="C476" s="600" t="s">
        <v>1153</v>
      </c>
      <c r="D476" s="587"/>
      <c r="E476" s="554" t="s">
        <v>1154</v>
      </c>
      <c r="F476" s="44" t="s">
        <v>81</v>
      </c>
      <c r="G476" s="45">
        <f>'LAPORAN OKTOBER 2016'!G476</f>
        <v>1</v>
      </c>
      <c r="H476" s="46"/>
      <c r="I476" s="35"/>
      <c r="J476" s="35"/>
      <c r="K476" s="35"/>
      <c r="L476" s="35"/>
      <c r="M476" s="35"/>
      <c r="N476" s="12"/>
      <c r="O476" s="12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</row>
    <row r="477" spans="1:26" ht="15" customHeight="1">
      <c r="A477" s="550">
        <v>472</v>
      </c>
      <c r="B477" s="551" t="s">
        <v>1155</v>
      </c>
      <c r="C477" s="618" t="s">
        <v>1156</v>
      </c>
      <c r="D477" s="587" t="s">
        <v>269</v>
      </c>
      <c r="E477" s="563" t="s">
        <v>1157</v>
      </c>
      <c r="F477" s="44" t="s">
        <v>81</v>
      </c>
      <c r="G477" s="45">
        <f>'LAPORAN OKTOBER 2016'!G477</f>
        <v>0</v>
      </c>
      <c r="H477" s="46"/>
      <c r="I477" s="35"/>
      <c r="J477" s="35"/>
      <c r="K477" s="35"/>
      <c r="L477" s="35"/>
      <c r="M477" s="35"/>
      <c r="N477" s="12"/>
      <c r="O477" s="12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</row>
    <row r="478" spans="1:26" ht="15" customHeight="1">
      <c r="A478" s="550">
        <v>473</v>
      </c>
      <c r="B478" s="551" t="s">
        <v>1158</v>
      </c>
      <c r="C478" s="618" t="s">
        <v>1159</v>
      </c>
      <c r="D478" s="587" t="s">
        <v>269</v>
      </c>
      <c r="E478" s="563" t="s">
        <v>1160</v>
      </c>
      <c r="F478" s="44" t="s">
        <v>81</v>
      </c>
      <c r="G478" s="45">
        <f>'LAPORAN OKTOBER 2016'!G478</f>
        <v>0</v>
      </c>
      <c r="H478" s="46"/>
      <c r="I478" s="35"/>
      <c r="J478" s="35"/>
      <c r="K478" s="35"/>
      <c r="L478" s="35"/>
      <c r="M478" s="35"/>
      <c r="N478" s="12"/>
      <c r="O478" s="12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</row>
    <row r="479" spans="1:26" ht="15" customHeight="1">
      <c r="A479" s="550">
        <v>474</v>
      </c>
      <c r="B479" s="555" t="s">
        <v>1161</v>
      </c>
      <c r="C479" s="618" t="s">
        <v>1162</v>
      </c>
      <c r="D479" s="587"/>
      <c r="E479" s="554" t="s">
        <v>1163</v>
      </c>
      <c r="F479" s="44" t="s">
        <v>81</v>
      </c>
      <c r="G479" s="45">
        <f>'LAPORAN OKTOBER 2016'!G479</f>
        <v>0</v>
      </c>
      <c r="H479" s="46"/>
      <c r="I479" s="35"/>
      <c r="J479" s="35"/>
      <c r="K479" s="35"/>
      <c r="L479" s="35"/>
      <c r="M479" s="35"/>
      <c r="N479" s="12"/>
      <c r="O479" s="12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</row>
    <row r="480" spans="1:26" ht="15" customHeight="1">
      <c r="A480" s="550">
        <v>475</v>
      </c>
      <c r="B480" s="555" t="s">
        <v>1164</v>
      </c>
      <c r="C480" s="618" t="s">
        <v>1165</v>
      </c>
      <c r="D480" s="587"/>
      <c r="E480" s="554" t="s">
        <v>1166</v>
      </c>
      <c r="F480" s="44" t="s">
        <v>81</v>
      </c>
      <c r="G480" s="45">
        <f>'LAPORAN OKTOBER 2016'!G480</f>
        <v>0</v>
      </c>
      <c r="H480" s="46"/>
      <c r="I480" s="35"/>
      <c r="J480" s="35"/>
      <c r="K480" s="35"/>
      <c r="L480" s="35"/>
      <c r="M480" s="35"/>
      <c r="N480" s="12"/>
      <c r="O480" s="12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</row>
    <row r="481" spans="1:26" ht="15" customHeight="1">
      <c r="A481" s="550">
        <v>476</v>
      </c>
      <c r="B481" s="777" t="s">
        <v>12549</v>
      </c>
      <c r="C481" s="159" t="s">
        <v>12558</v>
      </c>
      <c r="D481" s="587" t="s">
        <v>306</v>
      </c>
      <c r="E481" s="557" t="s">
        <v>12559</v>
      </c>
      <c r="F481" s="558" t="s">
        <v>81</v>
      </c>
      <c r="G481" s="45">
        <f>'LAPORAN OKTOBER 2016'!G481</f>
        <v>1</v>
      </c>
      <c r="H481" s="125"/>
      <c r="I481" s="126"/>
      <c r="J481" s="126"/>
      <c r="K481" s="126"/>
      <c r="L481" s="126"/>
      <c r="M481" s="126"/>
      <c r="N481" s="12"/>
      <c r="O481" s="12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</row>
    <row r="482" spans="1:26" ht="15" customHeight="1">
      <c r="A482" s="550">
        <v>477</v>
      </c>
      <c r="B482" s="551" t="s">
        <v>1167</v>
      </c>
      <c r="C482" s="159" t="s">
        <v>1168</v>
      </c>
      <c r="D482" s="4" t="s">
        <v>269</v>
      </c>
      <c r="E482" s="554" t="s">
        <v>1169</v>
      </c>
      <c r="F482" s="558" t="s">
        <v>64</v>
      </c>
      <c r="G482" s="45">
        <f>'LAPORAN OKTOBER 2016'!G482</f>
        <v>0</v>
      </c>
      <c r="H482" s="46"/>
      <c r="I482" s="35"/>
      <c r="J482" s="35"/>
      <c r="K482" s="35"/>
      <c r="L482" s="35"/>
      <c r="M482" s="35"/>
      <c r="N482" s="12"/>
      <c r="O482" s="12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</row>
    <row r="483" spans="1:26" ht="15" customHeight="1">
      <c r="A483" s="550">
        <v>478</v>
      </c>
      <c r="B483" s="551" t="s">
        <v>1170</v>
      </c>
      <c r="C483" s="159" t="s">
        <v>12182</v>
      </c>
      <c r="D483" s="587" t="s">
        <v>1616</v>
      </c>
      <c r="E483" s="557" t="s">
        <v>1171</v>
      </c>
      <c r="F483" s="558" t="s">
        <v>81</v>
      </c>
      <c r="G483" s="45">
        <f>'LAPORAN OKTOBER 2016'!G483</f>
        <v>1</v>
      </c>
      <c r="H483" s="46"/>
      <c r="I483" s="35"/>
      <c r="J483" s="35"/>
      <c r="K483" s="35"/>
      <c r="L483" s="35"/>
      <c r="M483" s="35"/>
      <c r="N483" s="12"/>
      <c r="O483" s="12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</row>
    <row r="484" spans="1:26" ht="15" customHeight="1">
      <c r="A484" s="550">
        <v>479</v>
      </c>
      <c r="B484" s="555" t="s">
        <v>1172</v>
      </c>
      <c r="C484" s="159" t="s">
        <v>1173</v>
      </c>
      <c r="D484" s="587" t="s">
        <v>269</v>
      </c>
      <c r="E484" s="554" t="s">
        <v>1174</v>
      </c>
      <c r="F484" s="558" t="s">
        <v>64</v>
      </c>
      <c r="G484" s="45">
        <f>'LAPORAN OKTOBER 2016'!G484</f>
        <v>0</v>
      </c>
      <c r="H484" s="46"/>
      <c r="I484" s="35"/>
      <c r="J484" s="35"/>
      <c r="K484" s="35"/>
      <c r="L484" s="35"/>
      <c r="M484" s="35"/>
      <c r="N484" s="12"/>
      <c r="O484" s="12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</row>
    <row r="485" spans="1:26" ht="15" customHeight="1">
      <c r="A485" s="550">
        <v>480</v>
      </c>
      <c r="B485" s="555" t="s">
        <v>1175</v>
      </c>
      <c r="C485" s="314" t="s">
        <v>1176</v>
      </c>
      <c r="D485" s="587" t="s">
        <v>367</v>
      </c>
      <c r="E485" s="557" t="s">
        <v>1177</v>
      </c>
      <c r="F485" s="558" t="s">
        <v>81</v>
      </c>
      <c r="G485" s="45">
        <f>'LAPORAN OKTOBER 2016'!G485</f>
        <v>0</v>
      </c>
      <c r="H485" s="46"/>
      <c r="I485" s="35"/>
      <c r="J485" s="35"/>
      <c r="K485" s="35"/>
      <c r="L485" s="35"/>
      <c r="M485" s="35"/>
      <c r="N485" s="12"/>
      <c r="O485" s="12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</row>
    <row r="486" spans="1:26" ht="15" customHeight="1">
      <c r="A486" s="550">
        <v>481</v>
      </c>
      <c r="B486" s="551" t="s">
        <v>1178</v>
      </c>
      <c r="C486" s="600" t="s">
        <v>1179</v>
      </c>
      <c r="D486" s="587"/>
      <c r="E486" s="554"/>
      <c r="F486" s="44" t="s">
        <v>81</v>
      </c>
      <c r="G486" s="45">
        <f>'LAPORAN OKTOBER 2016'!G486</f>
        <v>1</v>
      </c>
      <c r="H486" s="46"/>
      <c r="I486" s="35"/>
      <c r="J486" s="35"/>
      <c r="K486" s="35"/>
      <c r="L486" s="35"/>
      <c r="M486" s="35"/>
      <c r="N486" s="12"/>
      <c r="O486" s="12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</row>
    <row r="487" spans="1:26" ht="15" customHeight="1">
      <c r="A487" s="550">
        <v>482</v>
      </c>
      <c r="B487" s="579" t="s">
        <v>1180</v>
      </c>
      <c r="C487" s="589" t="s">
        <v>1181</v>
      </c>
      <c r="D487" s="332" t="s">
        <v>367</v>
      </c>
      <c r="E487" s="602" t="s">
        <v>1182</v>
      </c>
      <c r="F487" s="583" t="s">
        <v>81</v>
      </c>
      <c r="G487" s="45">
        <f>'LAPORAN OKTOBER 2016'!G487</f>
        <v>0</v>
      </c>
      <c r="H487" s="46"/>
      <c r="I487" s="35"/>
      <c r="J487" s="35"/>
      <c r="K487" s="35"/>
      <c r="L487" s="35"/>
      <c r="M487" s="35"/>
      <c r="N487" s="12"/>
      <c r="O487" s="12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</row>
    <row r="488" spans="1:26" ht="15" customHeight="1">
      <c r="A488" s="550">
        <v>483</v>
      </c>
      <c r="B488" s="579" t="s">
        <v>1183</v>
      </c>
      <c r="C488" s="589" t="s">
        <v>1184</v>
      </c>
      <c r="D488" s="332" t="s">
        <v>367</v>
      </c>
      <c r="E488" s="602" t="s">
        <v>1185</v>
      </c>
      <c r="F488" s="583" t="s">
        <v>81</v>
      </c>
      <c r="G488" s="45">
        <f>'LAPORAN OKTOBER 2016'!G488</f>
        <v>3</v>
      </c>
      <c r="H488" s="46"/>
      <c r="I488" s="35"/>
      <c r="J488" s="35"/>
      <c r="K488" s="35"/>
      <c r="L488" s="35"/>
      <c r="M488" s="35"/>
      <c r="N488" s="12"/>
      <c r="O488" s="12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</row>
    <row r="489" spans="1:26" ht="15" customHeight="1">
      <c r="A489" s="550">
        <v>484</v>
      </c>
      <c r="B489" s="579" t="s">
        <v>1186</v>
      </c>
      <c r="C489" s="589" t="s">
        <v>1187</v>
      </c>
      <c r="D489" s="332" t="s">
        <v>367</v>
      </c>
      <c r="E489" s="582" t="s">
        <v>1188</v>
      </c>
      <c r="F489" s="583" t="s">
        <v>81</v>
      </c>
      <c r="G489" s="45">
        <f>'LAPORAN OKTOBER 2016'!G489</f>
        <v>2</v>
      </c>
      <c r="H489" s="46"/>
      <c r="I489" s="35"/>
      <c r="J489" s="35"/>
      <c r="K489" s="35"/>
      <c r="L489" s="35"/>
      <c r="M489" s="35"/>
      <c r="N489" s="12"/>
      <c r="O489" s="12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</row>
    <row r="490" spans="1:26" ht="15" customHeight="1">
      <c r="A490" s="550">
        <v>485</v>
      </c>
      <c r="B490" s="579" t="s">
        <v>1189</v>
      </c>
      <c r="C490" s="600" t="s">
        <v>1190</v>
      </c>
      <c r="D490" s="587"/>
      <c r="E490" s="554" t="s">
        <v>1191</v>
      </c>
      <c r="F490" s="44" t="s">
        <v>81</v>
      </c>
      <c r="G490" s="45">
        <f>'LAPORAN OKTOBER 2016'!G490</f>
        <v>0</v>
      </c>
      <c r="H490" s="46"/>
      <c r="I490" s="35"/>
      <c r="J490" s="35"/>
      <c r="K490" s="35"/>
      <c r="L490" s="35"/>
      <c r="M490" s="35"/>
      <c r="N490" s="12"/>
      <c r="O490" s="12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</row>
    <row r="491" spans="1:26" ht="15" customHeight="1">
      <c r="A491" s="550">
        <v>486</v>
      </c>
      <c r="B491" s="551" t="s">
        <v>1192</v>
      </c>
      <c r="C491" s="314" t="s">
        <v>1193</v>
      </c>
      <c r="D491" s="587" t="s">
        <v>367</v>
      </c>
      <c r="E491" s="557" t="s">
        <v>1194</v>
      </c>
      <c r="F491" s="558" t="s">
        <v>81</v>
      </c>
      <c r="G491" s="45">
        <f>'LAPORAN OKTOBER 2016'!G491</f>
        <v>0</v>
      </c>
      <c r="H491" s="46"/>
      <c r="I491" s="35"/>
      <c r="J491" s="35"/>
      <c r="K491" s="35"/>
      <c r="L491" s="35"/>
      <c r="M491" s="35"/>
      <c r="N491" s="12"/>
      <c r="O491" s="12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</row>
    <row r="492" spans="1:26" ht="15" customHeight="1">
      <c r="A492" s="550">
        <v>487</v>
      </c>
      <c r="B492" s="931" t="s">
        <v>12776</v>
      </c>
      <c r="C492" s="933" t="s">
        <v>12670</v>
      </c>
      <c r="D492" s="934" t="s">
        <v>12671</v>
      </c>
      <c r="E492" s="935" t="s">
        <v>12672</v>
      </c>
      <c r="F492" s="936" t="s">
        <v>81</v>
      </c>
      <c r="G492" s="45">
        <f>'LAPORAN OKTOBER 2016'!G492</f>
        <v>0</v>
      </c>
      <c r="H492" s="46"/>
      <c r="I492" s="35"/>
      <c r="J492" s="35"/>
      <c r="K492" s="35"/>
      <c r="L492" s="35"/>
      <c r="M492" s="35"/>
      <c r="N492" s="12"/>
      <c r="O492" s="12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</row>
    <row r="493" spans="1:26" ht="15" customHeight="1">
      <c r="A493" s="550">
        <v>488</v>
      </c>
      <c r="B493" s="555" t="s">
        <v>1195</v>
      </c>
      <c r="C493" s="600" t="s">
        <v>12385</v>
      </c>
      <c r="D493" s="587" t="s">
        <v>269</v>
      </c>
      <c r="E493" s="554" t="s">
        <v>1196</v>
      </c>
      <c r="F493" s="44" t="s">
        <v>81</v>
      </c>
      <c r="G493" s="45">
        <f>'LAPORAN OKTOBER 2016'!G493</f>
        <v>1</v>
      </c>
      <c r="H493" s="46"/>
      <c r="I493" s="35"/>
      <c r="J493" s="35"/>
      <c r="K493" s="35"/>
      <c r="L493" s="35"/>
      <c r="M493" s="35"/>
      <c r="N493" s="12"/>
      <c r="O493" s="12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</row>
    <row r="494" spans="1:26" ht="15" customHeight="1">
      <c r="A494" s="550">
        <v>489</v>
      </c>
      <c r="B494" s="555" t="s">
        <v>1197</v>
      </c>
      <c r="C494" s="600" t="s">
        <v>12300</v>
      </c>
      <c r="D494" s="587" t="s">
        <v>269</v>
      </c>
      <c r="E494" s="554" t="s">
        <v>1198</v>
      </c>
      <c r="F494" s="44" t="s">
        <v>81</v>
      </c>
      <c r="G494" s="45">
        <f>'LAPORAN OKTOBER 2016'!G494</f>
        <v>3</v>
      </c>
      <c r="H494" s="46"/>
      <c r="I494" s="35"/>
      <c r="J494" s="35"/>
      <c r="K494" s="35"/>
      <c r="L494" s="35"/>
      <c r="M494" s="35"/>
      <c r="N494" s="12"/>
      <c r="O494" s="12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</row>
    <row r="495" spans="1:26" ht="15" customHeight="1">
      <c r="A495" s="550">
        <v>490</v>
      </c>
      <c r="B495" s="555" t="s">
        <v>1199</v>
      </c>
      <c r="C495" s="600" t="s">
        <v>1200</v>
      </c>
      <c r="D495" s="4" t="s">
        <v>790</v>
      </c>
      <c r="E495" s="554" t="s">
        <v>1201</v>
      </c>
      <c r="F495" s="44" t="s">
        <v>81</v>
      </c>
      <c r="G495" s="45">
        <f>'LAPORAN OKTOBER 2016'!G495</f>
        <v>4</v>
      </c>
      <c r="H495" s="46"/>
      <c r="I495" s="35"/>
      <c r="J495" s="35"/>
      <c r="K495" s="35"/>
      <c r="L495" s="35"/>
      <c r="M495" s="35"/>
      <c r="N495" s="12"/>
      <c r="O495" s="12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</row>
    <row r="496" spans="1:26" ht="15" customHeight="1">
      <c r="A496" s="550">
        <v>491</v>
      </c>
      <c r="B496" s="555" t="s">
        <v>1197</v>
      </c>
      <c r="C496" s="600" t="s">
        <v>1202</v>
      </c>
      <c r="D496" s="587" t="s">
        <v>269</v>
      </c>
      <c r="E496" s="554" t="s">
        <v>1198</v>
      </c>
      <c r="F496" s="44" t="s">
        <v>81</v>
      </c>
      <c r="G496" s="45">
        <f>'LAPORAN OKTOBER 2016'!G496</f>
        <v>1</v>
      </c>
      <c r="H496" s="46"/>
      <c r="I496" s="35"/>
      <c r="J496" s="35"/>
      <c r="K496" s="35"/>
      <c r="L496" s="35"/>
      <c r="M496" s="35"/>
      <c r="N496" s="12"/>
      <c r="O496" s="12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</row>
    <row r="497" spans="1:26" ht="15" customHeight="1">
      <c r="A497" s="550">
        <v>492</v>
      </c>
      <c r="B497" s="555" t="s">
        <v>1203</v>
      </c>
      <c r="C497" s="600" t="s">
        <v>1204</v>
      </c>
      <c r="D497" s="587"/>
      <c r="E497" s="554"/>
      <c r="F497" s="558" t="s">
        <v>81</v>
      </c>
      <c r="G497" s="45">
        <f>'LAPORAN OKTOBER 2016'!G497</f>
        <v>0</v>
      </c>
      <c r="H497" s="46"/>
      <c r="I497" s="35"/>
      <c r="J497" s="35"/>
      <c r="K497" s="35"/>
      <c r="L497" s="35"/>
      <c r="M497" s="35"/>
      <c r="N497" s="12"/>
      <c r="O497" s="12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</row>
    <row r="498" spans="1:26" ht="15" customHeight="1">
      <c r="A498" s="550">
        <v>493</v>
      </c>
      <c r="B498" s="428" t="s">
        <v>3397</v>
      </c>
      <c r="C498" s="600" t="s">
        <v>859</v>
      </c>
      <c r="D498" s="587" t="s">
        <v>306</v>
      </c>
      <c r="E498" s="554" t="s">
        <v>1206</v>
      </c>
      <c r="F498" s="44" t="s">
        <v>81</v>
      </c>
      <c r="G498" s="45">
        <f>'LAPORAN OKTOBER 2016'!G498</f>
        <v>3</v>
      </c>
      <c r="H498" s="46"/>
      <c r="I498" s="35"/>
      <c r="J498" s="35"/>
      <c r="K498" s="35"/>
      <c r="L498" s="35"/>
      <c r="M498" s="35"/>
      <c r="N498" s="12"/>
      <c r="O498" s="12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</row>
    <row r="499" spans="1:26" ht="15" customHeight="1">
      <c r="A499" s="550">
        <v>494</v>
      </c>
      <c r="B499" s="619" t="s">
        <v>1205</v>
      </c>
      <c r="C499" s="600" t="s">
        <v>859</v>
      </c>
      <c r="D499" s="587" t="s">
        <v>306</v>
      </c>
      <c r="E499" s="554" t="s">
        <v>860</v>
      </c>
      <c r="F499" s="44" t="s">
        <v>81</v>
      </c>
      <c r="G499" s="45">
        <f>'LAPORAN OKTOBER 2016'!G499</f>
        <v>0</v>
      </c>
      <c r="H499" s="46"/>
      <c r="I499" s="35"/>
      <c r="J499" s="35"/>
      <c r="K499" s="35"/>
      <c r="L499" s="35"/>
      <c r="M499" s="35"/>
      <c r="N499" s="12"/>
      <c r="O499" s="12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</row>
    <row r="500" spans="1:26" ht="15" customHeight="1">
      <c r="A500" s="550">
        <v>495</v>
      </c>
      <c r="B500" s="429" t="s">
        <v>3386</v>
      </c>
      <c r="C500" s="600" t="s">
        <v>3377</v>
      </c>
      <c r="D500" s="587" t="s">
        <v>790</v>
      </c>
      <c r="E500" s="554" t="s">
        <v>1207</v>
      </c>
      <c r="F500" s="44" t="s">
        <v>81</v>
      </c>
      <c r="G500" s="45">
        <f>'LAPORAN OKTOBER 2016'!G500</f>
        <v>2</v>
      </c>
      <c r="H500" s="46"/>
      <c r="I500" s="35"/>
      <c r="J500" s="35"/>
      <c r="K500" s="35"/>
      <c r="L500" s="35"/>
      <c r="M500" s="35"/>
      <c r="N500" s="12"/>
      <c r="O500" s="12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</row>
    <row r="501" spans="1:26" ht="15" customHeight="1">
      <c r="A501" s="550">
        <v>496</v>
      </c>
      <c r="B501" s="620" t="s">
        <v>1208</v>
      </c>
      <c r="C501" s="159" t="s">
        <v>3408</v>
      </c>
      <c r="D501" s="587" t="s">
        <v>790</v>
      </c>
      <c r="E501" s="557" t="s">
        <v>1209</v>
      </c>
      <c r="F501" s="558" t="s">
        <v>81</v>
      </c>
      <c r="G501" s="45">
        <f>'LAPORAN OKTOBER 2016'!G501</f>
        <v>1</v>
      </c>
      <c r="H501" s="46"/>
      <c r="I501" s="35"/>
      <c r="J501" s="35"/>
      <c r="K501" s="35"/>
      <c r="L501" s="35"/>
      <c r="M501" s="35"/>
      <c r="N501" s="12"/>
      <c r="O501" s="12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</row>
    <row r="502" spans="1:26" ht="15" customHeight="1">
      <c r="A502" s="550">
        <v>497</v>
      </c>
      <c r="B502" s="555" t="s">
        <v>1210</v>
      </c>
      <c r="C502" s="600" t="s">
        <v>1211</v>
      </c>
      <c r="D502" s="587" t="s">
        <v>790</v>
      </c>
      <c r="E502" s="554" t="s">
        <v>1212</v>
      </c>
      <c r="F502" s="44" t="s">
        <v>81</v>
      </c>
      <c r="G502" s="45">
        <f>'LAPORAN OKTOBER 2016'!G502</f>
        <v>1</v>
      </c>
      <c r="H502" s="46"/>
      <c r="I502" s="35"/>
      <c r="J502" s="35"/>
      <c r="K502" s="35"/>
      <c r="L502" s="35"/>
      <c r="M502" s="35"/>
      <c r="N502" s="12"/>
      <c r="O502" s="12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</row>
    <row r="503" spans="1:26" ht="15" customHeight="1">
      <c r="A503" s="550">
        <v>498</v>
      </c>
      <c r="B503" s="555" t="s">
        <v>1213</v>
      </c>
      <c r="C503" s="600" t="s">
        <v>1214</v>
      </c>
      <c r="D503" s="587" t="s">
        <v>790</v>
      </c>
      <c r="E503" s="554" t="s">
        <v>1215</v>
      </c>
      <c r="F503" s="44" t="s">
        <v>81</v>
      </c>
      <c r="G503" s="45">
        <f>'LAPORAN OKTOBER 2016'!G503</f>
        <v>2</v>
      </c>
      <c r="H503" s="46"/>
      <c r="I503" s="35"/>
      <c r="J503" s="35"/>
      <c r="K503" s="35"/>
      <c r="L503" s="35"/>
      <c r="M503" s="35"/>
      <c r="N503" s="12"/>
      <c r="O503" s="12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</row>
    <row r="504" spans="1:26" ht="15" customHeight="1">
      <c r="A504" s="550">
        <v>499</v>
      </c>
      <c r="B504" s="555" t="s">
        <v>1216</v>
      </c>
      <c r="C504" s="600" t="s">
        <v>12085</v>
      </c>
      <c r="D504" s="587" t="s">
        <v>269</v>
      </c>
      <c r="E504" s="554" t="s">
        <v>1217</v>
      </c>
      <c r="F504" s="44" t="s">
        <v>81</v>
      </c>
      <c r="G504" s="45">
        <f>'LAPORAN OKTOBER 2016'!G504</f>
        <v>4</v>
      </c>
      <c r="H504" s="46"/>
      <c r="I504" s="35"/>
      <c r="J504" s="35"/>
      <c r="K504" s="35"/>
      <c r="L504" s="35"/>
      <c r="M504" s="35"/>
      <c r="N504" s="12"/>
      <c r="O504" s="12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</row>
    <row r="505" spans="1:26" ht="15" customHeight="1">
      <c r="A505" s="550">
        <v>500</v>
      </c>
      <c r="B505" s="608" t="s">
        <v>1218</v>
      </c>
      <c r="C505" s="600" t="s">
        <v>12386</v>
      </c>
      <c r="D505" s="587" t="s">
        <v>269</v>
      </c>
      <c r="E505" s="554" t="s">
        <v>1219</v>
      </c>
      <c r="F505" s="44" t="s">
        <v>81</v>
      </c>
      <c r="G505" s="45">
        <f>'LAPORAN OKTOBER 2016'!G505</f>
        <v>2</v>
      </c>
      <c r="H505" s="46"/>
      <c r="I505" s="35"/>
      <c r="J505" s="35"/>
      <c r="K505" s="35"/>
      <c r="L505" s="35"/>
      <c r="M505" s="35"/>
      <c r="N505" s="12"/>
      <c r="O505" s="12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</row>
    <row r="506" spans="1:26" ht="15" customHeight="1">
      <c r="A506" s="550">
        <v>501</v>
      </c>
      <c r="B506" s="555" t="s">
        <v>1220</v>
      </c>
      <c r="C506" s="600" t="s">
        <v>1221</v>
      </c>
      <c r="D506" s="587" t="s">
        <v>269</v>
      </c>
      <c r="E506" s="554" t="s">
        <v>1222</v>
      </c>
      <c r="F506" s="44" t="s">
        <v>81</v>
      </c>
      <c r="G506" s="45">
        <f>'LAPORAN OKTOBER 2016'!G506</f>
        <v>2</v>
      </c>
      <c r="H506" s="46"/>
      <c r="I506" s="35"/>
      <c r="J506" s="35"/>
      <c r="K506" s="35"/>
      <c r="L506" s="35"/>
      <c r="M506" s="35"/>
      <c r="N506" s="12"/>
      <c r="O506" s="12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</row>
    <row r="507" spans="1:26" ht="15" customHeight="1">
      <c r="A507" s="550">
        <v>502</v>
      </c>
      <c r="B507" s="551" t="s">
        <v>1223</v>
      </c>
      <c r="C507" s="314" t="s">
        <v>1224</v>
      </c>
      <c r="D507" s="587" t="s">
        <v>367</v>
      </c>
      <c r="E507" s="557" t="s">
        <v>1225</v>
      </c>
      <c r="F507" s="558" t="s">
        <v>81</v>
      </c>
      <c r="G507" s="45">
        <f>'LAPORAN OKTOBER 2016'!G507</f>
        <v>0</v>
      </c>
      <c r="H507" s="46"/>
      <c r="I507" s="35"/>
      <c r="J507" s="35"/>
      <c r="K507" s="35"/>
      <c r="L507" s="35"/>
      <c r="M507" s="35"/>
      <c r="N507" s="12"/>
      <c r="O507" s="12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</row>
    <row r="508" spans="1:26" ht="15" customHeight="1">
      <c r="A508" s="550">
        <v>503</v>
      </c>
      <c r="B508" s="555" t="s">
        <v>1226</v>
      </c>
      <c r="C508" s="600" t="s">
        <v>1227</v>
      </c>
      <c r="D508" s="587" t="s">
        <v>269</v>
      </c>
      <c r="E508" s="554" t="s">
        <v>1228</v>
      </c>
      <c r="F508" s="44" t="s">
        <v>81</v>
      </c>
      <c r="G508" s="45">
        <f>'LAPORAN OKTOBER 2016'!G508</f>
        <v>1</v>
      </c>
      <c r="H508" s="46"/>
      <c r="I508" s="35"/>
      <c r="J508" s="35"/>
      <c r="K508" s="35"/>
      <c r="L508" s="35"/>
      <c r="M508" s="35"/>
      <c r="N508" s="12"/>
      <c r="O508" s="12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</row>
    <row r="509" spans="1:26" ht="15" customHeight="1">
      <c r="A509" s="550">
        <v>504</v>
      </c>
      <c r="B509" s="931" t="s">
        <v>12774</v>
      </c>
      <c r="C509" s="159" t="s">
        <v>12669</v>
      </c>
      <c r="D509" s="587" t="s">
        <v>12671</v>
      </c>
      <c r="E509" s="557" t="s">
        <v>12673</v>
      </c>
      <c r="F509" s="558" t="s">
        <v>81</v>
      </c>
      <c r="G509" s="45">
        <f>'LAPORAN OKTOBER 2016'!G509</f>
        <v>0</v>
      </c>
      <c r="H509" s="46"/>
      <c r="I509" s="35"/>
      <c r="J509" s="35"/>
      <c r="K509" s="35"/>
      <c r="L509" s="35"/>
      <c r="M509" s="35"/>
      <c r="N509" s="12"/>
      <c r="O509" s="12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</row>
    <row r="510" spans="1:26" ht="15" customHeight="1">
      <c r="A510" s="550">
        <v>505</v>
      </c>
      <c r="B510" s="555" t="s">
        <v>1229</v>
      </c>
      <c r="C510" s="600" t="s">
        <v>1230</v>
      </c>
      <c r="D510" s="587" t="s">
        <v>790</v>
      </c>
      <c r="E510" s="554" t="s">
        <v>1231</v>
      </c>
      <c r="F510" s="44" t="s">
        <v>64</v>
      </c>
      <c r="G510" s="45">
        <f>'LAPORAN OKTOBER 2016'!G510</f>
        <v>2</v>
      </c>
      <c r="H510" s="46"/>
      <c r="I510" s="35"/>
      <c r="J510" s="35"/>
      <c r="K510" s="35"/>
      <c r="L510" s="35"/>
      <c r="M510" s="35"/>
      <c r="N510" s="12"/>
      <c r="O510" s="12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</row>
    <row r="511" spans="1:26" ht="15" customHeight="1">
      <c r="A511" s="550">
        <v>506</v>
      </c>
      <c r="B511" s="555" t="s">
        <v>1232</v>
      </c>
      <c r="C511" s="600" t="s">
        <v>1233</v>
      </c>
      <c r="D511" s="587" t="s">
        <v>1234</v>
      </c>
      <c r="E511" s="554"/>
      <c r="F511" s="558" t="s">
        <v>81</v>
      </c>
      <c r="G511" s="45">
        <f>'LAPORAN OKTOBER 2016'!G511</f>
        <v>0</v>
      </c>
      <c r="H511" s="46"/>
      <c r="I511" s="35"/>
      <c r="J511" s="35"/>
      <c r="K511" s="35"/>
      <c r="L511" s="35"/>
      <c r="M511" s="35"/>
      <c r="N511" s="12"/>
      <c r="O511" s="12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</row>
    <row r="512" spans="1:26" ht="15" customHeight="1">
      <c r="A512" s="550">
        <v>507</v>
      </c>
      <c r="B512" s="555" t="s">
        <v>1235</v>
      </c>
      <c r="C512" s="600" t="s">
        <v>12204</v>
      </c>
      <c r="D512" s="587" t="s">
        <v>306</v>
      </c>
      <c r="E512" s="554" t="s">
        <v>768</v>
      </c>
      <c r="F512" s="44" t="s">
        <v>81</v>
      </c>
      <c r="G512" s="45">
        <f>'LAPORAN OKTOBER 2016'!G512</f>
        <v>0</v>
      </c>
      <c r="H512" s="125"/>
      <c r="I512" s="126"/>
      <c r="J512" s="126"/>
      <c r="K512" s="126"/>
      <c r="L512" s="126"/>
      <c r="M512" s="126"/>
      <c r="N512" s="12"/>
      <c r="O512" s="12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</row>
    <row r="513" spans="1:26" ht="15" customHeight="1">
      <c r="A513" s="550">
        <v>508</v>
      </c>
      <c r="B513" s="555" t="s">
        <v>1236</v>
      </c>
      <c r="C513" s="600" t="s">
        <v>12204</v>
      </c>
      <c r="D513" s="587" t="s">
        <v>306</v>
      </c>
      <c r="E513" s="554" t="s">
        <v>1237</v>
      </c>
      <c r="F513" s="44" t="s">
        <v>81</v>
      </c>
      <c r="G513" s="45">
        <f>'LAPORAN OKTOBER 2016'!G513</f>
        <v>3</v>
      </c>
      <c r="H513" s="46"/>
      <c r="I513" s="35"/>
      <c r="J513" s="35"/>
      <c r="K513" s="35"/>
      <c r="L513" s="35"/>
      <c r="M513" s="35"/>
      <c r="N513" s="12"/>
      <c r="O513" s="12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</row>
    <row r="514" spans="1:26" ht="15" customHeight="1">
      <c r="A514" s="550">
        <v>509</v>
      </c>
      <c r="B514" s="551" t="s">
        <v>1238</v>
      </c>
      <c r="C514" s="600" t="s">
        <v>1239</v>
      </c>
      <c r="D514" s="587" t="s">
        <v>1240</v>
      </c>
      <c r="E514" s="554" t="s">
        <v>1241</v>
      </c>
      <c r="F514" s="44" t="s">
        <v>81</v>
      </c>
      <c r="G514" s="45">
        <f>'LAPORAN OKTOBER 2016'!G514</f>
        <v>1</v>
      </c>
      <c r="H514" s="46"/>
      <c r="I514" s="35"/>
      <c r="J514" s="35"/>
      <c r="K514" s="35"/>
      <c r="L514" s="35"/>
      <c r="M514" s="35"/>
      <c r="N514" s="12"/>
      <c r="O514" s="12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</row>
    <row r="515" spans="1:26" ht="15" customHeight="1">
      <c r="A515" s="550">
        <v>510</v>
      </c>
      <c r="B515" s="614"/>
      <c r="C515" s="600" t="s">
        <v>1242</v>
      </c>
      <c r="D515" s="587" t="s">
        <v>790</v>
      </c>
      <c r="E515" s="554" t="s">
        <v>1243</v>
      </c>
      <c r="F515" s="44" t="s">
        <v>81</v>
      </c>
      <c r="G515" s="45">
        <f>'LAPORAN OKTOBER 2016'!G515</f>
        <v>0</v>
      </c>
      <c r="H515" s="46"/>
      <c r="I515" s="35"/>
      <c r="J515" s="35"/>
      <c r="K515" s="35"/>
      <c r="L515" s="35"/>
      <c r="M515" s="35"/>
      <c r="N515" s="12"/>
      <c r="O515" s="12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</row>
    <row r="516" spans="1:26" ht="15" customHeight="1">
      <c r="A516" s="550">
        <v>511</v>
      </c>
      <c r="B516" s="551" t="s">
        <v>1244</v>
      </c>
      <c r="C516" s="600" t="s">
        <v>789</v>
      </c>
      <c r="D516" s="587" t="s">
        <v>790</v>
      </c>
      <c r="E516" s="554" t="s">
        <v>791</v>
      </c>
      <c r="F516" s="44" t="s">
        <v>81</v>
      </c>
      <c r="G516" s="45">
        <f>'LAPORAN OKTOBER 2016'!G516</f>
        <v>0</v>
      </c>
      <c r="H516" s="46"/>
      <c r="I516" s="35"/>
      <c r="J516" s="35"/>
      <c r="K516" s="35"/>
      <c r="L516" s="35"/>
      <c r="M516" s="35"/>
      <c r="N516" s="12"/>
      <c r="O516" s="12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</row>
    <row r="517" spans="1:26" ht="15" customHeight="1">
      <c r="A517" s="550">
        <v>512</v>
      </c>
      <c r="B517" s="551" t="s">
        <v>1244</v>
      </c>
      <c r="C517" s="600" t="s">
        <v>789</v>
      </c>
      <c r="D517" s="587" t="s">
        <v>306</v>
      </c>
      <c r="E517" s="554" t="s">
        <v>1245</v>
      </c>
      <c r="F517" s="44" t="s">
        <v>81</v>
      </c>
      <c r="G517" s="45">
        <f>'LAPORAN OKTOBER 2016'!G517</f>
        <v>1</v>
      </c>
      <c r="H517" s="46"/>
      <c r="I517" s="35"/>
      <c r="J517" s="35"/>
      <c r="K517" s="35"/>
      <c r="L517" s="35"/>
      <c r="M517" s="35"/>
      <c r="N517" s="12"/>
      <c r="O517" s="12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</row>
    <row r="518" spans="1:26" ht="15" customHeight="1">
      <c r="A518" s="550">
        <v>513</v>
      </c>
      <c r="B518" s="551" t="s">
        <v>1246</v>
      </c>
      <c r="C518" s="159" t="s">
        <v>1247</v>
      </c>
      <c r="D518" s="587" t="s">
        <v>367</v>
      </c>
      <c r="E518" s="557" t="s">
        <v>1248</v>
      </c>
      <c r="F518" s="558" t="s">
        <v>81</v>
      </c>
      <c r="G518" s="45">
        <f>'LAPORAN OKTOBER 2016'!G518</f>
        <v>1</v>
      </c>
      <c r="H518" s="46"/>
      <c r="I518" s="35"/>
      <c r="J518" s="35"/>
      <c r="K518" s="35"/>
      <c r="L518" s="35"/>
      <c r="M518" s="35"/>
      <c r="N518" s="12"/>
      <c r="O518" s="12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</row>
    <row r="519" spans="1:26" ht="15" customHeight="1">
      <c r="A519" s="550">
        <v>514</v>
      </c>
      <c r="B519" s="646" t="s">
        <v>12242</v>
      </c>
      <c r="C519" s="600" t="s">
        <v>12232</v>
      </c>
      <c r="D519" s="587" t="s">
        <v>1616</v>
      </c>
      <c r="E519" s="554" t="s">
        <v>12233</v>
      </c>
      <c r="F519" s="44" t="s">
        <v>81</v>
      </c>
      <c r="G519" s="45">
        <f>'LAPORAN OKTOBER 2016'!G519</f>
        <v>1</v>
      </c>
      <c r="H519" s="46"/>
      <c r="I519" s="35"/>
      <c r="J519" s="35"/>
      <c r="K519" s="35"/>
      <c r="L519" s="35"/>
      <c r="M519" s="35"/>
      <c r="N519" s="12"/>
      <c r="O519" s="12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</row>
    <row r="520" spans="1:26" ht="15" customHeight="1">
      <c r="A520" s="550">
        <v>515</v>
      </c>
      <c r="B520" s="555" t="s">
        <v>1249</v>
      </c>
      <c r="C520" s="600" t="s">
        <v>1250</v>
      </c>
      <c r="D520" s="587" t="s">
        <v>1240</v>
      </c>
      <c r="E520" s="554" t="s">
        <v>1251</v>
      </c>
      <c r="F520" s="44" t="s">
        <v>81</v>
      </c>
      <c r="G520" s="45">
        <f>'LAPORAN OKTOBER 2016'!G520</f>
        <v>1</v>
      </c>
      <c r="H520" s="46"/>
      <c r="I520" s="35"/>
      <c r="J520" s="35"/>
      <c r="K520" s="35"/>
      <c r="L520" s="35"/>
      <c r="M520" s="35"/>
      <c r="N520" s="12"/>
      <c r="O520" s="12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</row>
    <row r="521" spans="1:26" ht="15" customHeight="1">
      <c r="A521" s="550">
        <v>516</v>
      </c>
      <c r="B521" s="551" t="s">
        <v>1252</v>
      </c>
      <c r="C521" s="600" t="s">
        <v>1253</v>
      </c>
      <c r="D521" s="587"/>
      <c r="E521" s="554"/>
      <c r="F521" s="44" t="s">
        <v>81</v>
      </c>
      <c r="G521" s="45">
        <f>'LAPORAN OKTOBER 2016'!G521</f>
        <v>2</v>
      </c>
      <c r="H521" s="46"/>
      <c r="I521" s="35"/>
      <c r="J521" s="35"/>
      <c r="K521" s="35"/>
      <c r="L521" s="35"/>
      <c r="M521" s="35"/>
      <c r="N521" s="12"/>
      <c r="O521" s="12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</row>
    <row r="522" spans="1:26" ht="15" customHeight="1">
      <c r="A522" s="550">
        <v>517</v>
      </c>
      <c r="B522" s="555" t="s">
        <v>1252</v>
      </c>
      <c r="C522" s="600" t="s">
        <v>1254</v>
      </c>
      <c r="D522" s="4"/>
      <c r="E522" s="554"/>
      <c r="F522" s="44" t="s">
        <v>81</v>
      </c>
      <c r="G522" s="45">
        <f>'LAPORAN OKTOBER 2016'!G522</f>
        <v>1</v>
      </c>
      <c r="H522" s="125"/>
      <c r="I522" s="126"/>
      <c r="J522" s="126"/>
      <c r="K522" s="126"/>
      <c r="L522" s="126"/>
      <c r="M522" s="126"/>
      <c r="N522" s="12"/>
      <c r="O522" s="12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</row>
    <row r="523" spans="1:26" ht="15" customHeight="1">
      <c r="A523" s="550">
        <v>518</v>
      </c>
      <c r="B523" s="551" t="s">
        <v>1255</v>
      </c>
      <c r="C523" s="600" t="s">
        <v>1256</v>
      </c>
      <c r="D523" s="587"/>
      <c r="E523" s="554"/>
      <c r="F523" s="44" t="s">
        <v>81</v>
      </c>
      <c r="G523" s="45">
        <f>'LAPORAN OKTOBER 2016'!G523</f>
        <v>1</v>
      </c>
      <c r="H523" s="125"/>
      <c r="I523" s="126"/>
      <c r="J523" s="126"/>
      <c r="K523" s="126"/>
      <c r="L523" s="126"/>
      <c r="M523" s="126"/>
      <c r="N523" s="12"/>
      <c r="O523" s="12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</row>
    <row r="524" spans="1:26" ht="15" customHeight="1">
      <c r="A524" s="550">
        <v>519</v>
      </c>
      <c r="B524" s="555" t="s">
        <v>1255</v>
      </c>
      <c r="C524" s="600" t="s">
        <v>1257</v>
      </c>
      <c r="D524" s="587" t="s">
        <v>367</v>
      </c>
      <c r="E524" s="554" t="s">
        <v>1258</v>
      </c>
      <c r="F524" s="44" t="s">
        <v>81</v>
      </c>
      <c r="G524" s="45">
        <f>'LAPORAN OKTOBER 2016'!G524</f>
        <v>1</v>
      </c>
      <c r="H524" s="46"/>
      <c r="I524" s="35"/>
      <c r="J524" s="35"/>
      <c r="K524" s="35"/>
      <c r="L524" s="35"/>
      <c r="M524" s="35"/>
      <c r="N524" s="12"/>
      <c r="O524" s="12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</row>
    <row r="525" spans="1:26" ht="15" customHeight="1">
      <c r="A525" s="550">
        <v>520</v>
      </c>
      <c r="B525" s="551" t="s">
        <v>1255</v>
      </c>
      <c r="C525" s="600" t="s">
        <v>1259</v>
      </c>
      <c r="D525" s="587"/>
      <c r="E525" s="554"/>
      <c r="F525" s="44" t="s">
        <v>81</v>
      </c>
      <c r="G525" s="45">
        <f>'LAPORAN OKTOBER 2016'!G525</f>
        <v>2</v>
      </c>
      <c r="H525" s="46"/>
      <c r="I525" s="35"/>
      <c r="J525" s="35"/>
      <c r="K525" s="35"/>
      <c r="L525" s="35"/>
      <c r="M525" s="35"/>
      <c r="N525" s="12"/>
      <c r="O525" s="12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</row>
    <row r="526" spans="1:26" ht="15" customHeight="1">
      <c r="A526" s="550">
        <v>521</v>
      </c>
      <c r="B526" s="551" t="s">
        <v>1255</v>
      </c>
      <c r="C526" s="600" t="s">
        <v>1260</v>
      </c>
      <c r="D526" s="587" t="s">
        <v>367</v>
      </c>
      <c r="E526" s="554" t="s">
        <v>1261</v>
      </c>
      <c r="F526" s="44" t="s">
        <v>81</v>
      </c>
      <c r="G526" s="45">
        <f>'LAPORAN OKTOBER 2016'!G526</f>
        <v>1</v>
      </c>
      <c r="H526" s="46"/>
      <c r="I526" s="35"/>
      <c r="J526" s="35"/>
      <c r="K526" s="35"/>
      <c r="L526" s="35"/>
      <c r="M526" s="35"/>
      <c r="N526" s="12"/>
      <c r="O526" s="12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</row>
    <row r="527" spans="1:26" ht="15" customHeight="1">
      <c r="A527" s="550">
        <v>522</v>
      </c>
      <c r="B527" s="551" t="s">
        <v>1255</v>
      </c>
      <c r="C527" s="600" t="s">
        <v>1260</v>
      </c>
      <c r="D527" s="587"/>
      <c r="E527" s="554"/>
      <c r="F527" s="44" t="s">
        <v>81</v>
      </c>
      <c r="G527" s="45">
        <f>'LAPORAN OKTOBER 2016'!G527</f>
        <v>1</v>
      </c>
      <c r="H527" s="46"/>
      <c r="I527" s="35"/>
      <c r="J527" s="35"/>
      <c r="K527" s="35"/>
      <c r="L527" s="35"/>
      <c r="M527" s="35"/>
      <c r="N527" s="12"/>
      <c r="O527" s="12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</row>
    <row r="528" spans="1:26" ht="15" customHeight="1">
      <c r="A528" s="550">
        <v>523</v>
      </c>
      <c r="B528" s="551"/>
      <c r="C528" s="600" t="s">
        <v>1262</v>
      </c>
      <c r="D528" s="587"/>
      <c r="E528" s="554" t="s">
        <v>1263</v>
      </c>
      <c r="F528" s="44" t="s">
        <v>81</v>
      </c>
      <c r="G528" s="45">
        <f>'LAPORAN OKTOBER 2016'!G528</f>
        <v>1</v>
      </c>
      <c r="H528" s="46"/>
      <c r="I528" s="35"/>
      <c r="J528" s="35"/>
      <c r="K528" s="35"/>
      <c r="L528" s="35"/>
      <c r="M528" s="35"/>
      <c r="N528" s="12"/>
      <c r="O528" s="12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</row>
    <row r="529" spans="1:26" ht="15" customHeight="1">
      <c r="A529" s="550">
        <v>524</v>
      </c>
      <c r="B529" s="551" t="s">
        <v>1264</v>
      </c>
      <c r="C529" s="600" t="s">
        <v>1265</v>
      </c>
      <c r="D529" s="587" t="s">
        <v>269</v>
      </c>
      <c r="E529" s="554" t="s">
        <v>1266</v>
      </c>
      <c r="F529" s="44" t="s">
        <v>81</v>
      </c>
      <c r="G529" s="45">
        <f>'LAPORAN OKTOBER 2016'!G529</f>
        <v>3</v>
      </c>
      <c r="H529" s="46"/>
      <c r="I529" s="35"/>
      <c r="J529" s="35"/>
      <c r="K529" s="35"/>
      <c r="L529" s="35"/>
      <c r="M529" s="35"/>
      <c r="N529" s="12"/>
      <c r="O529" s="12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</row>
    <row r="530" spans="1:26" ht="15" customHeight="1">
      <c r="A530" s="550">
        <v>525</v>
      </c>
      <c r="B530" s="551" t="s">
        <v>1264</v>
      </c>
      <c r="C530" s="600" t="s">
        <v>1265</v>
      </c>
      <c r="D530" s="587"/>
      <c r="E530" s="554"/>
      <c r="F530" s="44" t="s">
        <v>81</v>
      </c>
      <c r="G530" s="45">
        <f>'LAPORAN OKTOBER 2016'!G530</f>
        <v>1</v>
      </c>
      <c r="H530" s="46"/>
      <c r="I530" s="35"/>
      <c r="J530" s="35"/>
      <c r="K530" s="35"/>
      <c r="L530" s="35"/>
      <c r="M530" s="35"/>
      <c r="N530" s="12"/>
      <c r="O530" s="12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</row>
    <row r="531" spans="1:26" ht="15" customHeight="1">
      <c r="A531" s="550">
        <v>526</v>
      </c>
      <c r="B531" s="555" t="s">
        <v>1264</v>
      </c>
      <c r="C531" s="600" t="s">
        <v>1265</v>
      </c>
      <c r="D531" s="587" t="s">
        <v>269</v>
      </c>
      <c r="E531" s="554" t="s">
        <v>1267</v>
      </c>
      <c r="F531" s="44" t="s">
        <v>81</v>
      </c>
      <c r="G531" s="45">
        <f>'LAPORAN OKTOBER 2016'!G531</f>
        <v>1</v>
      </c>
      <c r="H531" s="46"/>
      <c r="I531" s="35"/>
      <c r="J531" s="35"/>
      <c r="K531" s="35"/>
      <c r="L531" s="35"/>
      <c r="M531" s="35"/>
      <c r="N531" s="12"/>
      <c r="O531" s="12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</row>
    <row r="532" spans="1:26" ht="15" customHeight="1">
      <c r="A532" s="550">
        <v>527</v>
      </c>
      <c r="B532" s="551" t="s">
        <v>1264</v>
      </c>
      <c r="C532" s="600" t="s">
        <v>1268</v>
      </c>
      <c r="D532" s="587"/>
      <c r="E532" s="554"/>
      <c r="F532" s="44" t="s">
        <v>81</v>
      </c>
      <c r="G532" s="45">
        <f>'LAPORAN OKTOBER 2016'!G532</f>
        <v>1</v>
      </c>
      <c r="H532" s="46"/>
      <c r="I532" s="35"/>
      <c r="J532" s="35"/>
      <c r="K532" s="35"/>
      <c r="L532" s="35"/>
      <c r="M532" s="35"/>
      <c r="N532" s="12"/>
      <c r="O532" s="12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</row>
    <row r="533" spans="1:26" ht="15" customHeight="1">
      <c r="A533" s="550">
        <v>528</v>
      </c>
      <c r="B533" s="551" t="s">
        <v>1269</v>
      </c>
      <c r="C533" s="600" t="s">
        <v>1270</v>
      </c>
      <c r="D533" s="587" t="s">
        <v>367</v>
      </c>
      <c r="E533" s="554" t="s">
        <v>1271</v>
      </c>
      <c r="F533" s="44" t="s">
        <v>81</v>
      </c>
      <c r="G533" s="45">
        <f>'LAPORAN OKTOBER 2016'!G533</f>
        <v>4</v>
      </c>
      <c r="H533" s="46"/>
      <c r="I533" s="35"/>
      <c r="J533" s="35"/>
      <c r="K533" s="35"/>
      <c r="L533" s="35"/>
      <c r="M533" s="35"/>
      <c r="N533" s="12"/>
      <c r="O533" s="12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</row>
    <row r="534" spans="1:26" ht="15" customHeight="1">
      <c r="A534" s="550">
        <v>529</v>
      </c>
      <c r="B534" s="551" t="s">
        <v>1272</v>
      </c>
      <c r="C534" s="600" t="s">
        <v>1273</v>
      </c>
      <c r="D534" s="587" t="s">
        <v>269</v>
      </c>
      <c r="E534" s="554" t="s">
        <v>1274</v>
      </c>
      <c r="F534" s="44" t="s">
        <v>81</v>
      </c>
      <c r="G534" s="45">
        <f>'LAPORAN OKTOBER 2016'!G534</f>
        <v>2</v>
      </c>
      <c r="H534" s="46"/>
      <c r="I534" s="35"/>
      <c r="J534" s="35"/>
      <c r="K534" s="35"/>
      <c r="L534" s="35"/>
      <c r="M534" s="35"/>
      <c r="N534" s="12"/>
      <c r="O534" s="12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</row>
    <row r="535" spans="1:26" ht="15" customHeight="1">
      <c r="A535" s="550">
        <v>530</v>
      </c>
      <c r="B535" s="551" t="s">
        <v>1275</v>
      </c>
      <c r="C535" s="600" t="s">
        <v>12387</v>
      </c>
      <c r="D535" s="587" t="s">
        <v>269</v>
      </c>
      <c r="E535" s="554" t="s">
        <v>1276</v>
      </c>
      <c r="F535" s="44" t="s">
        <v>81</v>
      </c>
      <c r="G535" s="45">
        <f>'LAPORAN OKTOBER 2016'!G535</f>
        <v>3</v>
      </c>
      <c r="H535" s="46"/>
      <c r="I535" s="35"/>
      <c r="J535" s="35"/>
      <c r="K535" s="35"/>
      <c r="L535" s="35"/>
      <c r="M535" s="35"/>
      <c r="N535" s="12"/>
      <c r="O535" s="12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</row>
    <row r="536" spans="1:26" ht="15" customHeight="1">
      <c r="A536" s="550">
        <v>531</v>
      </c>
      <c r="B536" s="551" t="s">
        <v>1277</v>
      </c>
      <c r="C536" s="600" t="s">
        <v>12388</v>
      </c>
      <c r="D536" s="587" t="s">
        <v>269</v>
      </c>
      <c r="E536" s="554" t="s">
        <v>635</v>
      </c>
      <c r="F536" s="44" t="s">
        <v>81</v>
      </c>
      <c r="G536" s="45">
        <f>'LAPORAN OKTOBER 2016'!G536</f>
        <v>0</v>
      </c>
      <c r="H536" s="125"/>
      <c r="I536" s="126"/>
      <c r="J536" s="126"/>
      <c r="K536" s="126"/>
      <c r="L536" s="126"/>
      <c r="M536" s="126"/>
      <c r="N536" s="12"/>
      <c r="O536" s="12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</row>
    <row r="537" spans="1:26" ht="15" customHeight="1">
      <c r="A537" s="550">
        <v>532</v>
      </c>
      <c r="B537" s="551" t="s">
        <v>1278</v>
      </c>
      <c r="C537" s="600" t="s">
        <v>12389</v>
      </c>
      <c r="D537" s="587" t="s">
        <v>269</v>
      </c>
      <c r="E537" s="554" t="s">
        <v>1279</v>
      </c>
      <c r="F537" s="69" t="s">
        <v>81</v>
      </c>
      <c r="G537" s="45">
        <f>'LAPORAN OKTOBER 2016'!G537</f>
        <v>4</v>
      </c>
      <c r="H537" s="46"/>
      <c r="I537" s="35"/>
      <c r="J537" s="35"/>
      <c r="K537" s="35"/>
      <c r="L537" s="35"/>
      <c r="M537" s="35"/>
      <c r="N537" s="12"/>
      <c r="O537" s="12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</row>
    <row r="538" spans="1:26" ht="15" customHeight="1">
      <c r="A538" s="550">
        <v>533</v>
      </c>
      <c r="B538" s="551" t="s">
        <v>1280</v>
      </c>
      <c r="C538" s="600" t="s">
        <v>1281</v>
      </c>
      <c r="D538" s="587" t="s">
        <v>269</v>
      </c>
      <c r="E538" s="554" t="s">
        <v>1282</v>
      </c>
      <c r="F538" s="44" t="s">
        <v>81</v>
      </c>
      <c r="G538" s="45">
        <f>'LAPORAN OKTOBER 2016'!G538</f>
        <v>2</v>
      </c>
      <c r="H538" s="46"/>
      <c r="I538" s="35"/>
      <c r="J538" s="35"/>
      <c r="K538" s="35"/>
      <c r="L538" s="35"/>
      <c r="M538" s="35"/>
      <c r="N538" s="12"/>
      <c r="O538" s="12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</row>
    <row r="539" spans="1:26" ht="15" customHeight="1">
      <c r="A539" s="550">
        <v>534</v>
      </c>
      <c r="B539" s="555" t="s">
        <v>1283</v>
      </c>
      <c r="C539" s="600" t="s">
        <v>1284</v>
      </c>
      <c r="D539" s="587" t="s">
        <v>1285</v>
      </c>
      <c r="E539" s="563" t="s">
        <v>1286</v>
      </c>
      <c r="F539" s="44" t="s">
        <v>81</v>
      </c>
      <c r="G539" s="45">
        <f>'LAPORAN OKTOBER 2016'!G539</f>
        <v>0</v>
      </c>
      <c r="H539" s="46"/>
      <c r="I539" s="35"/>
      <c r="J539" s="35"/>
      <c r="K539" s="35"/>
      <c r="L539" s="35"/>
      <c r="M539" s="35"/>
      <c r="N539" s="12"/>
      <c r="O539" s="12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</row>
    <row r="540" spans="1:26" ht="15" customHeight="1">
      <c r="A540" s="550">
        <v>535</v>
      </c>
      <c r="B540" s="555" t="s">
        <v>1287</v>
      </c>
      <c r="C540" s="600" t="s">
        <v>1288</v>
      </c>
      <c r="D540" s="587"/>
      <c r="E540" s="563"/>
      <c r="F540" s="44" t="s">
        <v>81</v>
      </c>
      <c r="G540" s="45">
        <f>'LAPORAN OKTOBER 2016'!G540</f>
        <v>2</v>
      </c>
      <c r="H540" s="46"/>
      <c r="I540" s="35"/>
      <c r="J540" s="35"/>
      <c r="K540" s="35"/>
      <c r="L540" s="35"/>
      <c r="M540" s="35"/>
      <c r="N540" s="12"/>
      <c r="O540" s="12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</row>
    <row r="541" spans="1:26" ht="15" customHeight="1">
      <c r="A541" s="550">
        <v>536</v>
      </c>
      <c r="B541" s="555" t="s">
        <v>1289</v>
      </c>
      <c r="C541" s="600" t="s">
        <v>1290</v>
      </c>
      <c r="D541" s="587" t="s">
        <v>269</v>
      </c>
      <c r="E541" s="554" t="s">
        <v>1291</v>
      </c>
      <c r="F541" s="44" t="s">
        <v>81</v>
      </c>
      <c r="G541" s="45">
        <f>'LAPORAN OKTOBER 2016'!G541</f>
        <v>1</v>
      </c>
      <c r="H541" s="46"/>
      <c r="I541" s="35"/>
      <c r="J541" s="35"/>
      <c r="K541" s="35"/>
      <c r="L541" s="35"/>
      <c r="M541" s="35"/>
      <c r="N541" s="12"/>
      <c r="O541" s="12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</row>
    <row r="542" spans="1:26" ht="15" customHeight="1">
      <c r="A542" s="550">
        <v>537</v>
      </c>
      <c r="B542" s="551" t="s">
        <v>1292</v>
      </c>
      <c r="C542" s="314" t="s">
        <v>1293</v>
      </c>
      <c r="D542" s="587" t="s">
        <v>367</v>
      </c>
      <c r="E542" s="557" t="s">
        <v>1294</v>
      </c>
      <c r="F542" s="558" t="s">
        <v>81</v>
      </c>
      <c r="G542" s="45">
        <f>'LAPORAN OKTOBER 2016'!G542</f>
        <v>0</v>
      </c>
      <c r="H542" s="46"/>
      <c r="I542" s="35"/>
      <c r="J542" s="35"/>
      <c r="K542" s="35"/>
      <c r="L542" s="35"/>
      <c r="M542" s="35"/>
      <c r="N542" s="12"/>
      <c r="O542" s="12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</row>
    <row r="543" spans="1:26" ht="15" customHeight="1">
      <c r="A543" s="550">
        <v>538</v>
      </c>
      <c r="B543" s="555" t="s">
        <v>1295</v>
      </c>
      <c r="C543" s="159" t="s">
        <v>1296</v>
      </c>
      <c r="D543" s="587" t="s">
        <v>306</v>
      </c>
      <c r="E543" s="557" t="s">
        <v>1297</v>
      </c>
      <c r="F543" s="558" t="s">
        <v>81</v>
      </c>
      <c r="G543" s="45">
        <f>'LAPORAN OKTOBER 2016'!G543</f>
        <v>0</v>
      </c>
      <c r="H543" s="46"/>
      <c r="I543" s="35"/>
      <c r="J543" s="35"/>
      <c r="K543" s="35"/>
      <c r="L543" s="35"/>
      <c r="M543" s="35"/>
      <c r="N543" s="12"/>
      <c r="O543" s="12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</row>
    <row r="544" spans="1:26" ht="15" customHeight="1">
      <c r="A544" s="550">
        <v>539</v>
      </c>
      <c r="B544" s="555" t="s">
        <v>1298</v>
      </c>
      <c r="C544" s="600" t="s">
        <v>1299</v>
      </c>
      <c r="D544" s="587" t="s">
        <v>306</v>
      </c>
      <c r="E544" s="554" t="s">
        <v>1300</v>
      </c>
      <c r="F544" s="44" t="s">
        <v>81</v>
      </c>
      <c r="G544" s="45">
        <f>'LAPORAN OKTOBER 2016'!G544</f>
        <v>0</v>
      </c>
      <c r="H544" s="46"/>
      <c r="I544" s="35"/>
      <c r="J544" s="35"/>
      <c r="K544" s="35"/>
      <c r="L544" s="35"/>
      <c r="M544" s="35"/>
      <c r="N544" s="12"/>
      <c r="O544" s="12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</row>
    <row r="545" spans="1:26" ht="15" customHeight="1">
      <c r="A545" s="550">
        <v>540</v>
      </c>
      <c r="B545" s="555" t="s">
        <v>1301</v>
      </c>
      <c r="C545" s="600" t="s">
        <v>1302</v>
      </c>
      <c r="D545" s="587" t="s">
        <v>306</v>
      </c>
      <c r="E545" s="554" t="s">
        <v>1303</v>
      </c>
      <c r="F545" s="44" t="s">
        <v>81</v>
      </c>
      <c r="G545" s="45">
        <f>'LAPORAN OKTOBER 2016'!G545</f>
        <v>0</v>
      </c>
      <c r="H545" s="46"/>
      <c r="I545" s="35"/>
      <c r="J545" s="35"/>
      <c r="K545" s="35"/>
      <c r="L545" s="35"/>
      <c r="M545" s="35"/>
      <c r="N545" s="12"/>
      <c r="O545" s="12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</row>
    <row r="546" spans="1:26" ht="15" customHeight="1">
      <c r="A546" s="550">
        <v>541</v>
      </c>
      <c r="B546" s="579" t="s">
        <v>1304</v>
      </c>
      <c r="C546" s="589" t="s">
        <v>1305</v>
      </c>
      <c r="D546" s="332" t="s">
        <v>367</v>
      </c>
      <c r="E546" s="602" t="s">
        <v>12436</v>
      </c>
      <c r="F546" s="583" t="s">
        <v>81</v>
      </c>
      <c r="G546" s="45">
        <f>'LAPORAN OKTOBER 2016'!G546</f>
        <v>4</v>
      </c>
      <c r="H546" s="46"/>
      <c r="I546" s="35"/>
      <c r="J546" s="35"/>
      <c r="K546" s="35"/>
      <c r="L546" s="35"/>
      <c r="M546" s="35"/>
      <c r="N546" s="12"/>
      <c r="O546" s="12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</row>
    <row r="547" spans="1:26" ht="15" customHeight="1">
      <c r="A547" s="550">
        <v>542</v>
      </c>
      <c r="B547" s="579" t="s">
        <v>1306</v>
      </c>
      <c r="C547" s="589" t="s">
        <v>1305</v>
      </c>
      <c r="D547" s="332" t="s">
        <v>367</v>
      </c>
      <c r="E547" s="582" t="s">
        <v>12435</v>
      </c>
      <c r="F547" s="583" t="s">
        <v>81</v>
      </c>
      <c r="G547" s="45">
        <f>'LAPORAN OKTOBER 2016'!G547</f>
        <v>1</v>
      </c>
      <c r="H547" s="125"/>
      <c r="I547" s="126"/>
      <c r="J547" s="126"/>
      <c r="K547" s="126"/>
      <c r="L547" s="126"/>
      <c r="M547" s="126"/>
      <c r="N547" s="12"/>
      <c r="O547" s="12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</row>
    <row r="548" spans="1:26" ht="15" customHeight="1">
      <c r="A548" s="550">
        <v>543</v>
      </c>
      <c r="B548" s="579" t="s">
        <v>1307</v>
      </c>
      <c r="C548" s="589" t="s">
        <v>1305</v>
      </c>
      <c r="D548" s="332" t="s">
        <v>367</v>
      </c>
      <c r="E548" s="582" t="s">
        <v>1308</v>
      </c>
      <c r="F548" s="583" t="s">
        <v>81</v>
      </c>
      <c r="G548" s="45">
        <f>'LAPORAN OKTOBER 2016'!G548</f>
        <v>1</v>
      </c>
      <c r="H548" s="46"/>
      <c r="I548" s="35"/>
      <c r="J548" s="35"/>
      <c r="K548" s="35"/>
      <c r="L548" s="35"/>
      <c r="M548" s="35"/>
      <c r="N548" s="12"/>
      <c r="O548" s="12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</row>
    <row r="549" spans="1:26" ht="15" customHeight="1">
      <c r="A549" s="550">
        <v>544</v>
      </c>
      <c r="B549" s="555" t="s">
        <v>1309</v>
      </c>
      <c r="C549" s="600" t="s">
        <v>1310</v>
      </c>
      <c r="D549" s="587"/>
      <c r="E549" s="554" t="s">
        <v>1311</v>
      </c>
      <c r="F549" s="44" t="s">
        <v>81</v>
      </c>
      <c r="G549" s="45">
        <f>'LAPORAN OKTOBER 2016'!G549</f>
        <v>1</v>
      </c>
      <c r="H549" s="46"/>
      <c r="I549" s="35"/>
      <c r="J549" s="35"/>
      <c r="K549" s="35"/>
      <c r="L549" s="35"/>
      <c r="M549" s="35"/>
      <c r="N549" s="12"/>
      <c r="O549" s="12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</row>
    <row r="550" spans="1:26" ht="15" customHeight="1">
      <c r="A550" s="550">
        <v>545</v>
      </c>
      <c r="B550" s="555" t="s">
        <v>1312</v>
      </c>
      <c r="C550" s="159" t="s">
        <v>1313</v>
      </c>
      <c r="D550" s="587"/>
      <c r="E550" s="557"/>
      <c r="F550" s="558" t="s">
        <v>64</v>
      </c>
      <c r="G550" s="45">
        <f>'LAPORAN OKTOBER 2016'!G550</f>
        <v>0</v>
      </c>
      <c r="H550" s="46"/>
      <c r="I550" s="35"/>
      <c r="J550" s="35"/>
      <c r="K550" s="35"/>
      <c r="L550" s="35"/>
      <c r="M550" s="35"/>
      <c r="N550" s="12"/>
      <c r="O550" s="12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</row>
    <row r="551" spans="1:26" ht="15" customHeight="1">
      <c r="A551" s="550">
        <v>546</v>
      </c>
      <c r="B551" s="555" t="s">
        <v>1314</v>
      </c>
      <c r="C551" s="159" t="s">
        <v>1315</v>
      </c>
      <c r="D551" s="587" t="s">
        <v>1316</v>
      </c>
      <c r="E551" s="557"/>
      <c r="F551" s="558" t="s">
        <v>81</v>
      </c>
      <c r="G551" s="45">
        <f>'LAPORAN OKTOBER 2016'!G551</f>
        <v>0</v>
      </c>
      <c r="H551" s="125"/>
      <c r="I551" s="126"/>
      <c r="J551" s="126"/>
      <c r="K551" s="126"/>
      <c r="L551" s="126"/>
      <c r="M551" s="126"/>
      <c r="N551" s="12"/>
      <c r="O551" s="12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</row>
    <row r="552" spans="1:26" ht="15" customHeight="1">
      <c r="A552" s="550">
        <v>547</v>
      </c>
      <c r="B552" s="551" t="s">
        <v>1317</v>
      </c>
      <c r="C552" s="600" t="s">
        <v>1318</v>
      </c>
      <c r="D552" s="587"/>
      <c r="E552" s="554" t="s">
        <v>1319</v>
      </c>
      <c r="F552" s="44" t="s">
        <v>81</v>
      </c>
      <c r="G552" s="45">
        <f>'LAPORAN OKTOBER 2016'!G552</f>
        <v>1</v>
      </c>
      <c r="H552" s="46"/>
      <c r="I552" s="35"/>
      <c r="J552" s="35"/>
      <c r="K552" s="35"/>
      <c r="L552" s="35"/>
      <c r="M552" s="35"/>
      <c r="N552" s="12"/>
      <c r="O552" s="12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</row>
    <row r="553" spans="1:26" ht="15" customHeight="1">
      <c r="A553" s="550">
        <v>548</v>
      </c>
      <c r="B553" s="555" t="s">
        <v>1320</v>
      </c>
      <c r="C553" s="600" t="s">
        <v>1321</v>
      </c>
      <c r="D553" s="587"/>
      <c r="E553" s="554" t="s">
        <v>1322</v>
      </c>
      <c r="F553" s="44" t="s">
        <v>1323</v>
      </c>
      <c r="G553" s="45">
        <f>'LAPORAN OKTOBER 2016'!G553</f>
        <v>0</v>
      </c>
      <c r="H553" s="46"/>
      <c r="I553" s="35"/>
      <c r="J553" s="35"/>
      <c r="K553" s="35"/>
      <c r="L553" s="35"/>
      <c r="M553" s="35"/>
      <c r="N553" s="12"/>
      <c r="O553" s="12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</row>
    <row r="554" spans="1:26" ht="15" customHeight="1">
      <c r="A554" s="550">
        <v>549</v>
      </c>
      <c r="B554" s="555" t="s">
        <v>1324</v>
      </c>
      <c r="C554" s="159" t="s">
        <v>1325</v>
      </c>
      <c r="D554" s="587"/>
      <c r="E554" s="557"/>
      <c r="F554" s="558" t="s">
        <v>64</v>
      </c>
      <c r="G554" s="45">
        <f>'LAPORAN OKTOBER 2016'!G554</f>
        <v>0</v>
      </c>
      <c r="H554" s="46"/>
      <c r="I554" s="35"/>
      <c r="J554" s="35"/>
      <c r="K554" s="35"/>
      <c r="L554" s="35"/>
      <c r="M554" s="35"/>
      <c r="N554" s="12"/>
      <c r="O554" s="12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</row>
    <row r="555" spans="1:26" ht="15" customHeight="1">
      <c r="A555" s="550">
        <v>550</v>
      </c>
      <c r="B555" s="555" t="s">
        <v>1326</v>
      </c>
      <c r="C555" s="312" t="s">
        <v>1327</v>
      </c>
      <c r="D555" s="587"/>
      <c r="E555" s="554" t="s">
        <v>1328</v>
      </c>
      <c r="F555" s="558" t="s">
        <v>81</v>
      </c>
      <c r="G555" s="45">
        <f>'LAPORAN OKTOBER 2016'!G555</f>
        <v>0</v>
      </c>
      <c r="H555" s="46"/>
      <c r="I555" s="35"/>
      <c r="J555" s="35"/>
      <c r="K555" s="35"/>
      <c r="L555" s="35"/>
      <c r="M555" s="35"/>
      <c r="N555" s="12"/>
      <c r="O555" s="12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</row>
    <row r="556" spans="1:26" ht="15" customHeight="1">
      <c r="A556" s="550">
        <v>551</v>
      </c>
      <c r="B556" s="579" t="s">
        <v>3146</v>
      </c>
      <c r="C556" s="589" t="s">
        <v>3147</v>
      </c>
      <c r="D556" s="332"/>
      <c r="E556" s="602"/>
      <c r="F556" s="583" t="s">
        <v>81</v>
      </c>
      <c r="G556" s="45">
        <f>'LAPORAN OKTOBER 2016'!G556</f>
        <v>0</v>
      </c>
      <c r="H556" s="46"/>
      <c r="I556" s="35"/>
      <c r="J556" s="35"/>
      <c r="K556" s="35"/>
      <c r="L556" s="35"/>
      <c r="M556" s="35"/>
      <c r="N556" s="12"/>
      <c r="O556" s="12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</row>
    <row r="557" spans="1:26" ht="15" customHeight="1">
      <c r="A557" s="550">
        <v>552</v>
      </c>
      <c r="B557" s="555" t="s">
        <v>1329</v>
      </c>
      <c r="C557" s="600" t="s">
        <v>1330</v>
      </c>
      <c r="D557" s="587"/>
      <c r="E557" s="563" t="s">
        <v>1331</v>
      </c>
      <c r="F557" s="44" t="s">
        <v>81</v>
      </c>
      <c r="G557" s="45">
        <f>'LAPORAN OKTOBER 2016'!G557</f>
        <v>1</v>
      </c>
      <c r="H557" s="46"/>
      <c r="I557" s="35"/>
      <c r="J557" s="35"/>
      <c r="K557" s="35"/>
      <c r="L557" s="35"/>
      <c r="M557" s="35"/>
      <c r="N557" s="12"/>
      <c r="O557" s="12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</row>
    <row r="558" spans="1:26" ht="15" customHeight="1">
      <c r="A558" s="550">
        <v>553</v>
      </c>
      <c r="B558" s="555" t="s">
        <v>1332</v>
      </c>
      <c r="C558" s="600" t="s">
        <v>1333</v>
      </c>
      <c r="D558" s="587"/>
      <c r="E558" s="563"/>
      <c r="F558" s="44" t="s">
        <v>81</v>
      </c>
      <c r="G558" s="45">
        <f>'LAPORAN OKTOBER 2016'!G558</f>
        <v>0</v>
      </c>
      <c r="H558" s="46"/>
      <c r="I558" s="35"/>
      <c r="J558" s="35"/>
      <c r="K558" s="35"/>
      <c r="L558" s="35"/>
      <c r="M558" s="35"/>
      <c r="N558" s="12"/>
      <c r="O558" s="12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</row>
    <row r="559" spans="1:26" ht="15" customHeight="1">
      <c r="A559" s="550">
        <v>554</v>
      </c>
      <c r="B559" s="588" t="s">
        <v>1334</v>
      </c>
      <c r="C559" s="159" t="s">
        <v>1335</v>
      </c>
      <c r="D559" s="587"/>
      <c r="E559" s="557"/>
      <c r="F559" s="558" t="s">
        <v>81</v>
      </c>
      <c r="G559" s="45">
        <f>'LAPORAN OKTOBER 2016'!G559</f>
        <v>1</v>
      </c>
      <c r="H559" s="46"/>
      <c r="I559" s="35"/>
      <c r="J559" s="35"/>
      <c r="K559" s="35"/>
      <c r="L559" s="35"/>
      <c r="M559" s="35"/>
      <c r="N559" s="12"/>
      <c r="O559" s="12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</row>
    <row r="560" spans="1:26" ht="15" customHeight="1">
      <c r="A560" s="550">
        <v>555</v>
      </c>
      <c r="B560" s="555" t="s">
        <v>1336</v>
      </c>
      <c r="C560" s="159" t="s">
        <v>1337</v>
      </c>
      <c r="D560" s="587"/>
      <c r="E560" s="557" t="s">
        <v>1338</v>
      </c>
      <c r="F560" s="558" t="s">
        <v>81</v>
      </c>
      <c r="G560" s="45">
        <f>'LAPORAN OKTOBER 2016'!G560</f>
        <v>0</v>
      </c>
      <c r="H560" s="46"/>
      <c r="I560" s="35"/>
      <c r="J560" s="35"/>
      <c r="K560" s="35"/>
      <c r="L560" s="35"/>
      <c r="M560" s="35"/>
      <c r="N560" s="12"/>
      <c r="O560" s="12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</row>
    <row r="561" spans="1:26" ht="15" customHeight="1">
      <c r="A561" s="550">
        <v>556</v>
      </c>
      <c r="B561" s="614" t="s">
        <v>1339</v>
      </c>
      <c r="C561" s="159" t="s">
        <v>1340</v>
      </c>
      <c r="D561" s="4" t="s">
        <v>306</v>
      </c>
      <c r="E561" s="606" t="s">
        <v>1341</v>
      </c>
      <c r="F561" s="558" t="s">
        <v>81</v>
      </c>
      <c r="G561" s="45">
        <f>'LAPORAN OKTOBER 2016'!G561</f>
        <v>1</v>
      </c>
      <c r="H561" s="46"/>
      <c r="I561" s="35"/>
      <c r="J561" s="35"/>
      <c r="K561" s="35"/>
      <c r="L561" s="35"/>
      <c r="M561" s="35"/>
      <c r="N561" s="12"/>
      <c r="O561" s="12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</row>
    <row r="562" spans="1:26" ht="15" customHeight="1">
      <c r="A562" s="550">
        <v>557</v>
      </c>
      <c r="B562" s="555" t="s">
        <v>1342</v>
      </c>
      <c r="C562" s="314" t="s">
        <v>1343</v>
      </c>
      <c r="D562" s="587" t="s">
        <v>367</v>
      </c>
      <c r="E562" s="557" t="s">
        <v>1344</v>
      </c>
      <c r="F562" s="558" t="s">
        <v>81</v>
      </c>
      <c r="G562" s="45">
        <f>'LAPORAN OKTOBER 2016'!G562</f>
        <v>0</v>
      </c>
      <c r="H562" s="46"/>
      <c r="I562" s="35"/>
      <c r="J562" s="35"/>
      <c r="K562" s="35"/>
      <c r="L562" s="35"/>
      <c r="M562" s="35"/>
      <c r="N562" s="12"/>
      <c r="O562" s="12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</row>
    <row r="563" spans="1:26" ht="15" customHeight="1">
      <c r="A563" s="550">
        <v>558</v>
      </c>
      <c r="B563" s="555" t="s">
        <v>1345</v>
      </c>
      <c r="C563" s="314" t="s">
        <v>1346</v>
      </c>
      <c r="D563" s="587" t="s">
        <v>367</v>
      </c>
      <c r="E563" s="557" t="s">
        <v>1347</v>
      </c>
      <c r="F563" s="558" t="s">
        <v>81</v>
      </c>
      <c r="G563" s="45">
        <f>'LAPORAN OKTOBER 2016'!G563</f>
        <v>0</v>
      </c>
      <c r="H563" s="46"/>
      <c r="I563" s="35"/>
      <c r="J563" s="35"/>
      <c r="K563" s="35"/>
      <c r="L563" s="35"/>
      <c r="M563" s="35"/>
      <c r="N563" s="12"/>
      <c r="O563" s="12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</row>
    <row r="564" spans="1:26" ht="15" customHeight="1">
      <c r="A564" s="550">
        <v>559</v>
      </c>
      <c r="B564" s="579" t="s">
        <v>1348</v>
      </c>
      <c r="C564" s="589" t="s">
        <v>1349</v>
      </c>
      <c r="D564" s="332" t="s">
        <v>306</v>
      </c>
      <c r="E564" s="582" t="s">
        <v>1350</v>
      </c>
      <c r="F564" s="583" t="s">
        <v>81</v>
      </c>
      <c r="G564" s="45">
        <f>'LAPORAN OKTOBER 2016'!G564</f>
        <v>0</v>
      </c>
      <c r="H564" s="46"/>
      <c r="I564" s="35"/>
      <c r="J564" s="35"/>
      <c r="K564" s="35"/>
      <c r="L564" s="35"/>
      <c r="M564" s="35"/>
      <c r="N564" s="12"/>
      <c r="O564" s="12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</row>
    <row r="565" spans="1:26" ht="15" customHeight="1">
      <c r="A565" s="550">
        <v>560</v>
      </c>
      <c r="B565" s="619" t="s">
        <v>3309</v>
      </c>
      <c r="C565" s="159" t="s">
        <v>12972</v>
      </c>
      <c r="D565" s="4" t="s">
        <v>269</v>
      </c>
      <c r="E565" s="557" t="s">
        <v>3310</v>
      </c>
      <c r="F565" s="558" t="s">
        <v>81</v>
      </c>
      <c r="G565" s="45">
        <f>'LAPORAN OKTOBER 2016'!G565</f>
        <v>2</v>
      </c>
      <c r="H565" s="46"/>
      <c r="I565" s="35"/>
      <c r="J565" s="35"/>
      <c r="K565" s="35"/>
      <c r="L565" s="35"/>
      <c r="M565" s="35"/>
      <c r="N565" s="12"/>
      <c r="O565" s="12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</row>
    <row r="566" spans="1:26" ht="15" customHeight="1">
      <c r="A566" s="550">
        <v>561</v>
      </c>
      <c r="B566" s="619" t="s">
        <v>3311</v>
      </c>
      <c r="C566" s="159" t="s">
        <v>12973</v>
      </c>
      <c r="D566" s="4" t="s">
        <v>269</v>
      </c>
      <c r="E566" s="557" t="s">
        <v>3312</v>
      </c>
      <c r="F566" s="558" t="s">
        <v>81</v>
      </c>
      <c r="G566" s="45">
        <f>'LAPORAN OKTOBER 2016'!G566</f>
        <v>2</v>
      </c>
      <c r="H566" s="46"/>
      <c r="I566" s="35"/>
      <c r="J566" s="35"/>
      <c r="K566" s="35"/>
      <c r="L566" s="35"/>
      <c r="M566" s="35"/>
      <c r="N566" s="12"/>
      <c r="O566" s="12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</row>
    <row r="567" spans="1:26" ht="15" customHeight="1">
      <c r="A567" s="550">
        <v>562</v>
      </c>
      <c r="B567" s="579" t="s">
        <v>3190</v>
      </c>
      <c r="C567" s="589" t="s">
        <v>12974</v>
      </c>
      <c r="D567" s="332"/>
      <c r="E567" s="582"/>
      <c r="F567" s="583" t="s">
        <v>81</v>
      </c>
      <c r="G567" s="45">
        <f>'LAPORAN OKTOBER 2016'!G567</f>
        <v>1</v>
      </c>
      <c r="H567" s="46"/>
      <c r="I567" s="35"/>
      <c r="J567" s="35"/>
      <c r="K567" s="35"/>
      <c r="L567" s="35"/>
      <c r="M567" s="35"/>
      <c r="N567" s="12"/>
      <c r="O567" s="12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</row>
    <row r="568" spans="1:26" ht="15" customHeight="1">
      <c r="A568" s="550">
        <v>563</v>
      </c>
      <c r="B568" s="579" t="s">
        <v>3148</v>
      </c>
      <c r="C568" s="589" t="s">
        <v>12970</v>
      </c>
      <c r="D568" s="332"/>
      <c r="E568" s="582"/>
      <c r="F568" s="583" t="s">
        <v>81</v>
      </c>
      <c r="G568" s="45">
        <f>'LAPORAN OKTOBER 2016'!G568</f>
        <v>0</v>
      </c>
      <c r="H568" s="46"/>
      <c r="I568" s="35"/>
      <c r="J568" s="35"/>
      <c r="K568" s="35"/>
      <c r="L568" s="35"/>
      <c r="M568" s="35"/>
      <c r="N568" s="12"/>
      <c r="O568" s="12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</row>
    <row r="569" spans="1:26" ht="15" customHeight="1">
      <c r="A569" s="550">
        <v>564</v>
      </c>
      <c r="B569" s="579" t="s">
        <v>3150</v>
      </c>
      <c r="C569" s="589" t="s">
        <v>12971</v>
      </c>
      <c r="D569" s="332"/>
      <c r="E569" s="602"/>
      <c r="F569" s="583" t="s">
        <v>81</v>
      </c>
      <c r="G569" s="45">
        <f>'LAPORAN OKTOBER 2016'!G569</f>
        <v>0</v>
      </c>
      <c r="H569" s="46"/>
      <c r="I569" s="35"/>
      <c r="J569" s="35"/>
      <c r="K569" s="35"/>
      <c r="L569" s="35"/>
      <c r="M569" s="35"/>
      <c r="N569" s="12"/>
      <c r="O569" s="12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</row>
    <row r="570" spans="1:26" ht="15" customHeight="1">
      <c r="A570" s="550">
        <v>565</v>
      </c>
      <c r="B570" s="614" t="s">
        <v>1351</v>
      </c>
      <c r="C570" s="159" t="s">
        <v>1352</v>
      </c>
      <c r="D570" s="587" t="s">
        <v>269</v>
      </c>
      <c r="E570" s="557" t="s">
        <v>1353</v>
      </c>
      <c r="F570" s="558" t="s">
        <v>81</v>
      </c>
      <c r="G570" s="45">
        <f>'LAPORAN OKTOBER 2016'!G570</f>
        <v>1</v>
      </c>
      <c r="H570" s="46"/>
      <c r="I570" s="35"/>
      <c r="J570" s="35"/>
      <c r="K570" s="35"/>
      <c r="L570" s="35"/>
      <c r="M570" s="35"/>
      <c r="N570" s="12"/>
      <c r="O570" s="12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</row>
    <row r="571" spans="1:26" ht="15" customHeight="1">
      <c r="A571" s="550">
        <v>566</v>
      </c>
      <c r="B571" s="614" t="s">
        <v>1354</v>
      </c>
      <c r="C571" s="159" t="s">
        <v>1355</v>
      </c>
      <c r="D571" s="4"/>
      <c r="E571" s="606"/>
      <c r="F571" s="558" t="s">
        <v>81</v>
      </c>
      <c r="G571" s="45">
        <f>'LAPORAN OKTOBER 2016'!G571</f>
        <v>1</v>
      </c>
      <c r="H571" s="46"/>
      <c r="I571" s="35"/>
      <c r="J571" s="35"/>
      <c r="K571" s="35"/>
      <c r="L571" s="35"/>
      <c r="M571" s="35"/>
      <c r="N571" s="12"/>
      <c r="O571" s="12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</row>
    <row r="572" spans="1:26" ht="15" customHeight="1">
      <c r="A572" s="550">
        <v>567</v>
      </c>
      <c r="B572" s="551" t="s">
        <v>1356</v>
      </c>
      <c r="C572" s="159" t="s">
        <v>1357</v>
      </c>
      <c r="D572" s="4" t="s">
        <v>306</v>
      </c>
      <c r="E572" s="557" t="s">
        <v>1358</v>
      </c>
      <c r="F572" s="558" t="s">
        <v>81</v>
      </c>
      <c r="G572" s="45">
        <f>'LAPORAN OKTOBER 2016'!G572</f>
        <v>0</v>
      </c>
      <c r="H572" s="46"/>
      <c r="I572" s="35"/>
      <c r="J572" s="35"/>
      <c r="K572" s="35"/>
      <c r="L572" s="35"/>
      <c r="M572" s="35"/>
      <c r="N572" s="12"/>
      <c r="O572" s="12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</row>
    <row r="573" spans="1:26" ht="15" customHeight="1">
      <c r="A573" s="550">
        <v>568</v>
      </c>
      <c r="B573" s="614" t="s">
        <v>1359</v>
      </c>
      <c r="C573" s="159" t="s">
        <v>1360</v>
      </c>
      <c r="D573" s="4" t="s">
        <v>269</v>
      </c>
      <c r="E573" s="557" t="s">
        <v>1361</v>
      </c>
      <c r="F573" s="558" t="s">
        <v>81</v>
      </c>
      <c r="G573" s="45">
        <f>'LAPORAN OKTOBER 2016'!G573</f>
        <v>1</v>
      </c>
      <c r="H573" s="46"/>
      <c r="I573" s="35"/>
      <c r="J573" s="35"/>
      <c r="K573" s="35"/>
      <c r="L573" s="35"/>
      <c r="M573" s="35"/>
      <c r="N573" s="12"/>
      <c r="O573" s="12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</row>
    <row r="574" spans="1:26" ht="15" customHeight="1">
      <c r="A574" s="550">
        <v>569</v>
      </c>
      <c r="B574" s="614" t="s">
        <v>1362</v>
      </c>
      <c r="C574" s="159" t="s">
        <v>1363</v>
      </c>
      <c r="D574" s="4"/>
      <c r="E574" s="606"/>
      <c r="F574" s="558" t="s">
        <v>81</v>
      </c>
      <c r="G574" s="45">
        <f>'LAPORAN OKTOBER 2016'!G574</f>
        <v>1</v>
      </c>
      <c r="H574" s="46"/>
      <c r="I574" s="35"/>
      <c r="J574" s="35"/>
      <c r="K574" s="35"/>
      <c r="L574" s="35"/>
      <c r="M574" s="35"/>
      <c r="N574" s="12"/>
      <c r="O574" s="12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</row>
    <row r="575" spans="1:26" ht="15" customHeight="1">
      <c r="A575" s="550">
        <v>570</v>
      </c>
      <c r="B575" s="619" t="s">
        <v>3291</v>
      </c>
      <c r="C575" s="159" t="s">
        <v>3292</v>
      </c>
      <c r="D575" s="587" t="s">
        <v>269</v>
      </c>
      <c r="E575" s="557" t="s">
        <v>3293</v>
      </c>
      <c r="F575" s="558" t="s">
        <v>81</v>
      </c>
      <c r="G575" s="45">
        <f>'LAPORAN OKTOBER 2016'!G575</f>
        <v>3</v>
      </c>
      <c r="H575" s="46"/>
      <c r="I575" s="35"/>
      <c r="J575" s="35"/>
      <c r="K575" s="35"/>
      <c r="L575" s="35"/>
      <c r="M575" s="35"/>
      <c r="N575" s="12"/>
      <c r="O575" s="12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</row>
    <row r="576" spans="1:26" ht="15" customHeight="1">
      <c r="A576" s="550">
        <v>571</v>
      </c>
      <c r="B576" s="619" t="s">
        <v>3294</v>
      </c>
      <c r="C576" s="159" t="s">
        <v>3295</v>
      </c>
      <c r="D576" s="587" t="s">
        <v>269</v>
      </c>
      <c r="E576" s="557" t="s">
        <v>3297</v>
      </c>
      <c r="F576" s="558" t="s">
        <v>81</v>
      </c>
      <c r="G576" s="45">
        <f>'LAPORAN OKTOBER 2016'!G576</f>
        <v>3</v>
      </c>
      <c r="H576" s="46"/>
      <c r="I576" s="35"/>
      <c r="J576" s="35"/>
      <c r="K576" s="35"/>
      <c r="L576" s="35"/>
      <c r="M576" s="35"/>
      <c r="N576" s="12"/>
      <c r="O576" s="12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</row>
    <row r="577" spans="1:26" ht="15" customHeight="1">
      <c r="A577" s="550">
        <v>572</v>
      </c>
      <c r="B577" s="614" t="s">
        <v>1364</v>
      </c>
      <c r="C577" s="159" t="s">
        <v>1365</v>
      </c>
      <c r="D577" s="4" t="s">
        <v>269</v>
      </c>
      <c r="E577" s="557" t="s">
        <v>1366</v>
      </c>
      <c r="F577" s="558" t="s">
        <v>81</v>
      </c>
      <c r="G577" s="45">
        <f>'LAPORAN OKTOBER 2016'!G577</f>
        <v>1</v>
      </c>
      <c r="H577" s="46"/>
      <c r="I577" s="35"/>
      <c r="J577" s="35"/>
      <c r="K577" s="35"/>
      <c r="L577" s="35"/>
      <c r="M577" s="35"/>
      <c r="N577" s="12"/>
      <c r="O577" s="12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</row>
    <row r="578" spans="1:26" ht="15" customHeight="1">
      <c r="A578" s="550">
        <v>573</v>
      </c>
      <c r="B578" s="555" t="s">
        <v>1367</v>
      </c>
      <c r="C578" s="315" t="s">
        <v>1368</v>
      </c>
      <c r="D578" s="587"/>
      <c r="E578" s="554"/>
      <c r="F578" s="558" t="s">
        <v>81</v>
      </c>
      <c r="G578" s="45">
        <f>'LAPORAN OKTOBER 2016'!G578</f>
        <v>0</v>
      </c>
      <c r="H578" s="46"/>
      <c r="I578" s="35"/>
      <c r="J578" s="35"/>
      <c r="K578" s="35"/>
      <c r="L578" s="35"/>
      <c r="M578" s="35"/>
      <c r="N578" s="12"/>
      <c r="O578" s="12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</row>
    <row r="579" spans="1:26" ht="15" customHeight="1">
      <c r="A579" s="550">
        <v>574</v>
      </c>
      <c r="B579" s="555" t="s">
        <v>1369</v>
      </c>
      <c r="C579" s="600" t="s">
        <v>1370</v>
      </c>
      <c r="D579" s="587"/>
      <c r="E579" s="554"/>
      <c r="F579" s="44" t="s">
        <v>81</v>
      </c>
      <c r="G579" s="45">
        <f>'LAPORAN OKTOBER 2016'!G579</f>
        <v>0</v>
      </c>
      <c r="H579" s="46"/>
      <c r="I579" s="35"/>
      <c r="J579" s="35"/>
      <c r="K579" s="35"/>
      <c r="L579" s="35"/>
      <c r="M579" s="35"/>
      <c r="N579" s="12"/>
      <c r="O579" s="12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</row>
    <row r="580" spans="1:26" ht="15" customHeight="1">
      <c r="A580" s="550">
        <v>575</v>
      </c>
      <c r="B580" s="555" t="s">
        <v>1371</v>
      </c>
      <c r="C580" s="600" t="s">
        <v>1372</v>
      </c>
      <c r="D580" s="587"/>
      <c r="E580" s="554"/>
      <c r="F580" s="44" t="s">
        <v>81</v>
      </c>
      <c r="G580" s="45">
        <f>'LAPORAN OKTOBER 2016'!G580</f>
        <v>0</v>
      </c>
      <c r="H580" s="46"/>
      <c r="I580" s="35"/>
      <c r="J580" s="35"/>
      <c r="K580" s="35"/>
      <c r="L580" s="35"/>
      <c r="M580" s="35"/>
      <c r="N580" s="12"/>
      <c r="O580" s="12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</row>
    <row r="581" spans="1:26" ht="15" customHeight="1">
      <c r="A581" s="550">
        <v>576</v>
      </c>
      <c r="B581" s="643" t="s">
        <v>12211</v>
      </c>
      <c r="C581" s="159" t="s">
        <v>12172</v>
      </c>
      <c r="D581" s="4" t="s">
        <v>306</v>
      </c>
      <c r="E581" s="557" t="s">
        <v>12173</v>
      </c>
      <c r="F581" s="558" t="s">
        <v>81</v>
      </c>
      <c r="G581" s="45">
        <f>'LAPORAN OKTOBER 2016'!G581</f>
        <v>1</v>
      </c>
      <c r="H581" s="46"/>
      <c r="I581" s="35"/>
      <c r="J581" s="35"/>
      <c r="K581" s="35"/>
      <c r="L581" s="35"/>
      <c r="M581" s="35"/>
      <c r="N581" s="12"/>
      <c r="O581" s="12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</row>
    <row r="582" spans="1:26" ht="15" customHeight="1">
      <c r="A582" s="550">
        <v>577</v>
      </c>
      <c r="B582" s="614" t="s">
        <v>1373</v>
      </c>
      <c r="C582" s="159" t="s">
        <v>12156</v>
      </c>
      <c r="D582" s="4"/>
      <c r="E582" s="606"/>
      <c r="F582" s="558" t="s">
        <v>81</v>
      </c>
      <c r="G582" s="45">
        <f>'LAPORAN OKTOBER 2016'!G582</f>
        <v>1</v>
      </c>
      <c r="H582" s="46"/>
      <c r="I582" s="35"/>
      <c r="J582" s="35"/>
      <c r="K582" s="35"/>
      <c r="L582" s="35"/>
      <c r="M582" s="35"/>
      <c r="N582" s="12"/>
      <c r="O582" s="12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</row>
    <row r="583" spans="1:26" ht="15" customHeight="1">
      <c r="A583" s="550">
        <v>578</v>
      </c>
      <c r="B583" s="614" t="s">
        <v>1374</v>
      </c>
      <c r="C583" s="159" t="s">
        <v>1375</v>
      </c>
      <c r="D583" s="4" t="s">
        <v>367</v>
      </c>
      <c r="E583" s="557" t="s">
        <v>1376</v>
      </c>
      <c r="F583" s="558" t="s">
        <v>81</v>
      </c>
      <c r="G583" s="45">
        <f>'LAPORAN OKTOBER 2016'!G583</f>
        <v>1</v>
      </c>
      <c r="H583" s="46"/>
      <c r="I583" s="35"/>
      <c r="J583" s="35"/>
      <c r="K583" s="35"/>
      <c r="L583" s="35"/>
      <c r="M583" s="35"/>
      <c r="N583" s="12"/>
      <c r="O583" s="12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</row>
    <row r="584" spans="1:26" ht="15" customHeight="1">
      <c r="A584" s="550">
        <v>579</v>
      </c>
      <c r="B584" s="555" t="s">
        <v>1377</v>
      </c>
      <c r="C584" s="159" t="s">
        <v>1378</v>
      </c>
      <c r="D584" s="4" t="s">
        <v>269</v>
      </c>
      <c r="E584" s="557" t="s">
        <v>1379</v>
      </c>
      <c r="F584" s="558" t="s">
        <v>81</v>
      </c>
      <c r="G584" s="45">
        <f>'LAPORAN OKTOBER 2016'!G584</f>
        <v>0</v>
      </c>
      <c r="H584" s="46"/>
      <c r="I584" s="35"/>
      <c r="J584" s="35"/>
      <c r="K584" s="35"/>
      <c r="L584" s="35"/>
      <c r="M584" s="35"/>
      <c r="N584" s="12"/>
      <c r="O584" s="12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</row>
    <row r="585" spans="1:26" ht="15" customHeight="1">
      <c r="A585" s="550">
        <v>580</v>
      </c>
      <c r="B585" s="551" t="s">
        <v>1412</v>
      </c>
      <c r="C585" s="600" t="s">
        <v>1413</v>
      </c>
      <c r="D585" s="587" t="s">
        <v>306</v>
      </c>
      <c r="E585" s="554" t="s">
        <v>1414</v>
      </c>
      <c r="F585" s="44" t="s">
        <v>81</v>
      </c>
      <c r="G585" s="45">
        <f>'LAPORAN OKTOBER 2016'!G585</f>
        <v>5</v>
      </c>
      <c r="H585" s="46"/>
      <c r="I585" s="35"/>
      <c r="J585" s="35"/>
      <c r="K585" s="35"/>
      <c r="L585" s="35"/>
      <c r="M585" s="35"/>
      <c r="N585" s="12"/>
      <c r="O585" s="12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</row>
    <row r="586" spans="1:26" ht="15" customHeight="1">
      <c r="A586" s="550">
        <v>581</v>
      </c>
      <c r="B586" s="555" t="s">
        <v>1406</v>
      </c>
      <c r="C586" s="600" t="s">
        <v>1407</v>
      </c>
      <c r="D586" s="587" t="s">
        <v>269</v>
      </c>
      <c r="E586" s="554" t="s">
        <v>1408</v>
      </c>
      <c r="F586" s="44" t="s">
        <v>81</v>
      </c>
      <c r="G586" s="45">
        <f>'LAPORAN OKTOBER 2016'!G586</f>
        <v>0</v>
      </c>
      <c r="H586" s="46"/>
      <c r="I586" s="35"/>
      <c r="J586" s="35"/>
      <c r="K586" s="35"/>
      <c r="L586" s="35"/>
      <c r="M586" s="35"/>
      <c r="N586" s="12"/>
      <c r="O586" s="12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</row>
    <row r="587" spans="1:26" ht="15" customHeight="1">
      <c r="A587" s="550">
        <v>582</v>
      </c>
      <c r="B587" s="555" t="s">
        <v>1406</v>
      </c>
      <c r="C587" s="600" t="s">
        <v>1407</v>
      </c>
      <c r="D587" s="587" t="s">
        <v>269</v>
      </c>
      <c r="E587" s="554" t="s">
        <v>1409</v>
      </c>
      <c r="F587" s="44" t="s">
        <v>81</v>
      </c>
      <c r="G587" s="45">
        <f>'LAPORAN OKTOBER 2016'!G587</f>
        <v>3</v>
      </c>
      <c r="H587" s="46"/>
      <c r="I587" s="35"/>
      <c r="J587" s="35"/>
      <c r="K587" s="35"/>
      <c r="L587" s="35"/>
      <c r="M587" s="35"/>
      <c r="N587" s="12"/>
      <c r="O587" s="12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</row>
    <row r="588" spans="1:26" ht="15" customHeight="1">
      <c r="A588" s="550">
        <v>583</v>
      </c>
      <c r="B588" s="555" t="s">
        <v>1394</v>
      </c>
      <c r="C588" s="600" t="s">
        <v>1395</v>
      </c>
      <c r="D588" s="4" t="s">
        <v>269</v>
      </c>
      <c r="E588" s="557" t="s">
        <v>1396</v>
      </c>
      <c r="F588" s="558" t="s">
        <v>81</v>
      </c>
      <c r="G588" s="45">
        <f>'LAPORAN OKTOBER 2016'!G588</f>
        <v>7</v>
      </c>
      <c r="H588" s="46"/>
      <c r="I588" s="35"/>
      <c r="J588" s="35"/>
      <c r="K588" s="35"/>
      <c r="L588" s="35"/>
      <c r="M588" s="35"/>
      <c r="N588" s="12"/>
      <c r="O588" s="12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</row>
    <row r="589" spans="1:26" ht="15" customHeight="1">
      <c r="A589" s="550">
        <v>584</v>
      </c>
      <c r="B589" s="555" t="s">
        <v>1385</v>
      </c>
      <c r="C589" s="159" t="s">
        <v>384</v>
      </c>
      <c r="D589" s="587"/>
      <c r="E589" s="557"/>
      <c r="F589" s="558" t="s">
        <v>81</v>
      </c>
      <c r="G589" s="45">
        <f>'LAPORAN OKTOBER 2016'!G589</f>
        <v>3</v>
      </c>
      <c r="H589" s="46"/>
      <c r="I589" s="35"/>
      <c r="J589" s="35"/>
      <c r="K589" s="35"/>
      <c r="L589" s="35"/>
      <c r="M589" s="35"/>
      <c r="N589" s="12"/>
      <c r="O589" s="12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</row>
    <row r="590" spans="1:26" ht="15" customHeight="1">
      <c r="A590" s="550">
        <v>585</v>
      </c>
      <c r="B590" s="555"/>
      <c r="C590" s="600" t="s">
        <v>1392</v>
      </c>
      <c r="D590" s="587" t="s">
        <v>367</v>
      </c>
      <c r="E590" s="554" t="s">
        <v>1393</v>
      </c>
      <c r="F590" s="44" t="s">
        <v>81</v>
      </c>
      <c r="G590" s="45">
        <f>'LAPORAN OKTOBER 2016'!G590</f>
        <v>2</v>
      </c>
      <c r="H590" s="46"/>
      <c r="I590" s="35"/>
      <c r="J590" s="35"/>
      <c r="K590" s="35"/>
      <c r="L590" s="35"/>
      <c r="M590" s="35"/>
      <c r="N590" s="12"/>
      <c r="O590" s="12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</row>
    <row r="591" spans="1:26" ht="15" customHeight="1">
      <c r="A591" s="550">
        <v>586</v>
      </c>
      <c r="B591" s="555" t="s">
        <v>1389</v>
      </c>
      <c r="C591" s="600" t="s">
        <v>1390</v>
      </c>
      <c r="D591" s="587" t="s">
        <v>367</v>
      </c>
      <c r="E591" s="554" t="s">
        <v>1391</v>
      </c>
      <c r="F591" s="44" t="s">
        <v>81</v>
      </c>
      <c r="G591" s="45">
        <f>'LAPORAN OKTOBER 2016'!G591</f>
        <v>6</v>
      </c>
      <c r="H591" s="46"/>
      <c r="I591" s="35"/>
      <c r="J591" s="35"/>
      <c r="K591" s="35"/>
      <c r="L591" s="35"/>
      <c r="M591" s="35"/>
      <c r="N591" s="12"/>
      <c r="O591" s="12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</row>
    <row r="592" spans="1:26" ht="15" customHeight="1">
      <c r="A592" s="550">
        <v>587</v>
      </c>
      <c r="B592" s="723" t="s">
        <v>12510</v>
      </c>
      <c r="C592" s="159" t="s">
        <v>12517</v>
      </c>
      <c r="D592" s="587" t="s">
        <v>269</v>
      </c>
      <c r="E592" s="557" t="s">
        <v>12504</v>
      </c>
      <c r="F592" s="558" t="s">
        <v>81</v>
      </c>
      <c r="G592" s="45">
        <f>'LAPORAN OKTOBER 2016'!G592</f>
        <v>2</v>
      </c>
      <c r="H592" s="46"/>
      <c r="I592" s="35"/>
      <c r="J592" s="35"/>
      <c r="K592" s="35"/>
      <c r="L592" s="35"/>
      <c r="M592" s="35"/>
      <c r="N592" s="12"/>
      <c r="O592" s="12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</row>
    <row r="593" spans="1:26" ht="15" customHeight="1">
      <c r="A593" s="550">
        <v>588</v>
      </c>
      <c r="B593" s="555" t="s">
        <v>1386</v>
      </c>
      <c r="C593" s="600" t="s">
        <v>1387</v>
      </c>
      <c r="D593" s="587" t="s">
        <v>367</v>
      </c>
      <c r="E593" s="554" t="s">
        <v>1388</v>
      </c>
      <c r="F593" s="44" t="s">
        <v>81</v>
      </c>
      <c r="G593" s="45">
        <f>'LAPORAN OKTOBER 2016'!G593</f>
        <v>0</v>
      </c>
      <c r="H593" s="46"/>
      <c r="I593" s="35"/>
      <c r="J593" s="35"/>
      <c r="K593" s="35"/>
      <c r="L593" s="35"/>
      <c r="M593" s="35"/>
      <c r="N593" s="12"/>
      <c r="O593" s="12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</row>
    <row r="594" spans="1:26" ht="15" customHeight="1">
      <c r="A594" s="550">
        <v>589</v>
      </c>
      <c r="B594" s="55" t="s">
        <v>1384</v>
      </c>
      <c r="C594" s="600" t="s">
        <v>317</v>
      </c>
      <c r="D594" s="587" t="s">
        <v>269</v>
      </c>
      <c r="E594" s="554" t="s">
        <v>3365</v>
      </c>
      <c r="F594" s="44" t="s">
        <v>81</v>
      </c>
      <c r="G594" s="45">
        <f>'LAPORAN OKTOBER 2016'!G594</f>
        <v>2</v>
      </c>
      <c r="H594" s="46"/>
      <c r="I594" s="35"/>
      <c r="J594" s="35"/>
      <c r="K594" s="35"/>
      <c r="L594" s="35"/>
      <c r="M594" s="35"/>
      <c r="N594" s="12"/>
      <c r="O594" s="12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</row>
    <row r="595" spans="1:26" ht="15" customHeight="1">
      <c r="A595" s="550">
        <v>590</v>
      </c>
      <c r="B595" s="937" t="s">
        <v>1403</v>
      </c>
      <c r="C595" s="600" t="s">
        <v>1404</v>
      </c>
      <c r="D595" s="587" t="s">
        <v>269</v>
      </c>
      <c r="E595" s="554" t="s">
        <v>1405</v>
      </c>
      <c r="F595" s="44" t="s">
        <v>81</v>
      </c>
      <c r="G595" s="45">
        <f>'LAPORAN OKTOBER 2016'!G595</f>
        <v>2</v>
      </c>
      <c r="H595" s="46"/>
      <c r="I595" s="35"/>
      <c r="J595" s="35"/>
      <c r="K595" s="35"/>
      <c r="L595" s="35"/>
      <c r="M595" s="35"/>
      <c r="N595" s="12"/>
      <c r="O595" s="12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</row>
    <row r="596" spans="1:26" ht="15" customHeight="1">
      <c r="A596" s="550">
        <v>591</v>
      </c>
      <c r="B596" s="938" t="s">
        <v>1382</v>
      </c>
      <c r="C596" s="315" t="s">
        <v>1383</v>
      </c>
      <c r="D596" s="587"/>
      <c r="E596" s="554"/>
      <c r="F596" s="558" t="s">
        <v>81</v>
      </c>
      <c r="G596" s="45">
        <f>'LAPORAN OKTOBER 2016'!G596</f>
        <v>2</v>
      </c>
      <c r="H596" s="46"/>
      <c r="I596" s="35"/>
      <c r="J596" s="35"/>
      <c r="K596" s="35"/>
      <c r="L596" s="35"/>
      <c r="M596" s="35"/>
      <c r="N596" s="12"/>
      <c r="O596" s="12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</row>
    <row r="597" spans="1:26" ht="15" customHeight="1">
      <c r="A597" s="550">
        <v>592</v>
      </c>
      <c r="B597" s="555" t="s">
        <v>1380</v>
      </c>
      <c r="C597" s="600" t="s">
        <v>1381</v>
      </c>
      <c r="D597" s="587"/>
      <c r="E597" s="554">
        <v>5465</v>
      </c>
      <c r="F597" s="44" t="s">
        <v>81</v>
      </c>
      <c r="G597" s="45">
        <f>'LAPORAN OKTOBER 2016'!G597</f>
        <v>6</v>
      </c>
      <c r="H597" s="46"/>
      <c r="I597" s="35"/>
      <c r="J597" s="35"/>
      <c r="K597" s="35"/>
      <c r="L597" s="35"/>
      <c r="M597" s="35"/>
      <c r="N597" s="12"/>
      <c r="O597" s="12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</row>
    <row r="598" spans="1:26" ht="15" customHeight="1">
      <c r="A598" s="550">
        <v>593</v>
      </c>
      <c r="B598" s="555" t="s">
        <v>1421</v>
      </c>
      <c r="C598" s="600" t="s">
        <v>1422</v>
      </c>
      <c r="D598" s="587" t="s">
        <v>269</v>
      </c>
      <c r="E598" s="557" t="s">
        <v>1423</v>
      </c>
      <c r="F598" s="558" t="s">
        <v>81</v>
      </c>
      <c r="G598" s="45">
        <f>'LAPORAN OKTOBER 2016'!G598</f>
        <v>0</v>
      </c>
      <c r="H598" s="46"/>
      <c r="I598" s="35"/>
      <c r="J598" s="35"/>
      <c r="K598" s="35"/>
      <c r="L598" s="35"/>
      <c r="M598" s="35"/>
      <c r="N598" s="12"/>
      <c r="O598" s="12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</row>
    <row r="599" spans="1:26" ht="15" customHeight="1">
      <c r="A599" s="550">
        <v>594</v>
      </c>
      <c r="B599" s="555" t="s">
        <v>1418</v>
      </c>
      <c r="C599" s="600" t="s">
        <v>1419</v>
      </c>
      <c r="D599" s="4" t="s">
        <v>269</v>
      </c>
      <c r="E599" s="557" t="s">
        <v>1420</v>
      </c>
      <c r="F599" s="558" t="s">
        <v>81</v>
      </c>
      <c r="G599" s="45">
        <f>'LAPORAN OKTOBER 2016'!G599</f>
        <v>0</v>
      </c>
      <c r="H599" s="46"/>
      <c r="I599" s="35"/>
      <c r="J599" s="35"/>
      <c r="K599" s="35"/>
      <c r="L599" s="35"/>
      <c r="M599" s="35"/>
      <c r="N599" s="12"/>
      <c r="O599" s="12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</row>
    <row r="600" spans="1:26" ht="15" customHeight="1">
      <c r="A600" s="550">
        <v>595</v>
      </c>
      <c r="B600" s="555" t="s">
        <v>1400</v>
      </c>
      <c r="C600" s="600" t="s">
        <v>1401</v>
      </c>
      <c r="D600" s="587" t="s">
        <v>269</v>
      </c>
      <c r="E600" s="554" t="s">
        <v>1402</v>
      </c>
      <c r="F600" s="44" t="s">
        <v>81</v>
      </c>
      <c r="G600" s="45">
        <f>'LAPORAN OKTOBER 2016'!G600</f>
        <v>1</v>
      </c>
      <c r="H600" s="46"/>
      <c r="I600" s="35"/>
      <c r="J600" s="35"/>
      <c r="K600" s="35"/>
      <c r="L600" s="35"/>
      <c r="M600" s="35"/>
      <c r="N600" s="12"/>
      <c r="O600" s="12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</row>
    <row r="601" spans="1:26" ht="15" customHeight="1">
      <c r="A601" s="550">
        <v>596</v>
      </c>
      <c r="B601" s="555" t="s">
        <v>1397</v>
      </c>
      <c r="C601" s="600" t="s">
        <v>1398</v>
      </c>
      <c r="D601" s="587" t="s">
        <v>269</v>
      </c>
      <c r="E601" s="563" t="s">
        <v>1399</v>
      </c>
      <c r="F601" s="44" t="s">
        <v>81</v>
      </c>
      <c r="G601" s="45">
        <f>'LAPORAN OKTOBER 2016'!G601</f>
        <v>3</v>
      </c>
      <c r="H601" s="46"/>
      <c r="I601" s="35"/>
      <c r="J601" s="35"/>
      <c r="K601" s="35"/>
      <c r="L601" s="35"/>
      <c r="M601" s="35"/>
      <c r="N601" s="12"/>
      <c r="O601" s="12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</row>
    <row r="602" spans="1:26" ht="15" customHeight="1">
      <c r="A602" s="550">
        <v>597</v>
      </c>
      <c r="B602" s="555" t="s">
        <v>1410</v>
      </c>
      <c r="C602" s="159" t="s">
        <v>1411</v>
      </c>
      <c r="D602" s="587"/>
      <c r="E602" s="557"/>
      <c r="F602" s="558" t="s">
        <v>81</v>
      </c>
      <c r="G602" s="45">
        <f>'LAPORAN OKTOBER 2016'!G602</f>
        <v>1</v>
      </c>
      <c r="H602" s="46"/>
      <c r="I602" s="35"/>
      <c r="J602" s="35"/>
      <c r="K602" s="35"/>
      <c r="L602" s="35"/>
      <c r="M602" s="35"/>
      <c r="N602" s="12"/>
      <c r="O602" s="12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</row>
    <row r="603" spans="1:26" ht="15" customHeight="1">
      <c r="A603" s="550">
        <v>598</v>
      </c>
      <c r="B603" s="555" t="s">
        <v>1424</v>
      </c>
      <c r="C603" s="600" t="s">
        <v>1425</v>
      </c>
      <c r="D603" s="587" t="s">
        <v>269</v>
      </c>
      <c r="E603" s="554" t="s">
        <v>1426</v>
      </c>
      <c r="F603" s="44" t="s">
        <v>81</v>
      </c>
      <c r="G603" s="45">
        <f>'LAPORAN OKTOBER 2016'!G603</f>
        <v>1</v>
      </c>
      <c r="H603" s="46"/>
      <c r="I603" s="35"/>
      <c r="J603" s="35"/>
      <c r="K603" s="35"/>
      <c r="L603" s="35"/>
      <c r="M603" s="35"/>
      <c r="N603" s="12"/>
      <c r="O603" s="12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</row>
    <row r="604" spans="1:26" ht="15" customHeight="1">
      <c r="A604" s="550">
        <v>599</v>
      </c>
      <c r="B604" s="555"/>
      <c r="C604" s="600" t="s">
        <v>1427</v>
      </c>
      <c r="D604" s="587" t="s">
        <v>1428</v>
      </c>
      <c r="E604" s="554" t="s">
        <v>1429</v>
      </c>
      <c r="F604" s="44" t="s">
        <v>81</v>
      </c>
      <c r="G604" s="45">
        <f>'LAPORAN OKTOBER 2016'!G604</f>
        <v>1</v>
      </c>
      <c r="H604" s="46"/>
      <c r="I604" s="35"/>
      <c r="J604" s="35"/>
      <c r="K604" s="35"/>
      <c r="L604" s="35"/>
      <c r="M604" s="35"/>
      <c r="N604" s="12"/>
      <c r="O604" s="12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</row>
    <row r="605" spans="1:26" ht="15" customHeight="1">
      <c r="A605" s="550">
        <v>600</v>
      </c>
      <c r="B605" s="555" t="s">
        <v>1430</v>
      </c>
      <c r="C605" s="600" t="s">
        <v>560</v>
      </c>
      <c r="D605" s="587" t="s">
        <v>306</v>
      </c>
      <c r="E605" s="554" t="s">
        <v>561</v>
      </c>
      <c r="F605" s="44" t="s">
        <v>81</v>
      </c>
      <c r="G605" s="45">
        <f>'LAPORAN OKTOBER 2016'!G605</f>
        <v>11</v>
      </c>
      <c r="H605" s="46"/>
      <c r="I605" s="35"/>
      <c r="J605" s="35"/>
      <c r="K605" s="35"/>
      <c r="L605" s="35"/>
      <c r="M605" s="35"/>
      <c r="N605" s="12"/>
      <c r="O605" s="12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</row>
    <row r="606" spans="1:26" ht="15" customHeight="1">
      <c r="A606" s="550">
        <v>601</v>
      </c>
      <c r="B606" s="694" t="s">
        <v>12400</v>
      </c>
      <c r="C606" s="159" t="s">
        <v>12362</v>
      </c>
      <c r="D606" s="4" t="s">
        <v>12363</v>
      </c>
      <c r="E606" s="557" t="s">
        <v>12364</v>
      </c>
      <c r="F606" s="558" t="s">
        <v>81</v>
      </c>
      <c r="G606" s="45">
        <f>'LAPORAN OKTOBER 2016'!G606</f>
        <v>2</v>
      </c>
      <c r="H606" s="46"/>
      <c r="I606" s="35"/>
      <c r="J606" s="35"/>
      <c r="K606" s="35"/>
      <c r="L606" s="35"/>
      <c r="M606" s="35"/>
      <c r="N606" s="12"/>
      <c r="O606" s="12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</row>
    <row r="607" spans="1:26" ht="15" customHeight="1">
      <c r="A607" s="550">
        <v>602</v>
      </c>
      <c r="B607" s="555" t="s">
        <v>1432</v>
      </c>
      <c r="C607" s="600" t="s">
        <v>1433</v>
      </c>
      <c r="D607" s="587" t="s">
        <v>367</v>
      </c>
      <c r="E607" s="554" t="s">
        <v>1434</v>
      </c>
      <c r="F607" s="44" t="s">
        <v>81</v>
      </c>
      <c r="G607" s="45">
        <f>'LAPORAN OKTOBER 2016'!G607</f>
        <v>4</v>
      </c>
      <c r="H607" s="46"/>
      <c r="I607" s="35"/>
      <c r="J607" s="35"/>
      <c r="K607" s="35"/>
      <c r="L607" s="35"/>
      <c r="M607" s="35"/>
      <c r="N607" s="12"/>
      <c r="O607" s="12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</row>
    <row r="608" spans="1:26" ht="15" customHeight="1">
      <c r="A608" s="550">
        <v>603</v>
      </c>
      <c r="B608" s="712" t="s">
        <v>12497</v>
      </c>
      <c r="C608" s="159" t="s">
        <v>12438</v>
      </c>
      <c r="D608" s="587"/>
      <c r="E608" s="557" t="s">
        <v>12439</v>
      </c>
      <c r="F608" s="558" t="s">
        <v>81</v>
      </c>
      <c r="G608" s="45">
        <f>'LAPORAN OKTOBER 2016'!G608</f>
        <v>0</v>
      </c>
      <c r="H608" s="46"/>
      <c r="I608" s="35"/>
      <c r="J608" s="35"/>
      <c r="K608" s="35"/>
      <c r="L608" s="35"/>
      <c r="M608" s="35"/>
      <c r="N608" s="12"/>
      <c r="O608" s="12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</row>
    <row r="609" spans="1:26" ht="15" customHeight="1">
      <c r="A609" s="550">
        <v>604</v>
      </c>
      <c r="B609" s="939" t="s">
        <v>12495</v>
      </c>
      <c r="C609" s="159" t="s">
        <v>12440</v>
      </c>
      <c r="D609" s="587"/>
      <c r="E609" s="557" t="s">
        <v>12141</v>
      </c>
      <c r="F609" s="558" t="s">
        <v>81</v>
      </c>
      <c r="G609" s="45">
        <f>'LAPORAN OKTOBER 2016'!G609</f>
        <v>2</v>
      </c>
      <c r="H609" s="46"/>
      <c r="I609" s="35"/>
      <c r="J609" s="35"/>
      <c r="K609" s="35"/>
      <c r="L609" s="35"/>
      <c r="M609" s="35"/>
      <c r="N609" s="12"/>
      <c r="O609" s="12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</row>
    <row r="610" spans="1:26" ht="15" customHeight="1">
      <c r="A610" s="550">
        <v>605</v>
      </c>
      <c r="B610" s="487" t="s">
        <v>12136</v>
      </c>
      <c r="C610" s="159" t="s">
        <v>12437</v>
      </c>
      <c r="D610" s="587"/>
      <c r="E610" s="557"/>
      <c r="F610" s="558" t="s">
        <v>81</v>
      </c>
      <c r="G610" s="45">
        <f>'LAPORAN OKTOBER 2016'!G610</f>
        <v>0</v>
      </c>
      <c r="H610" s="46"/>
      <c r="I610" s="35"/>
      <c r="J610" s="35"/>
      <c r="K610" s="35"/>
      <c r="L610" s="35"/>
      <c r="M610" s="35"/>
      <c r="N610" s="12"/>
      <c r="O610" s="12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</row>
    <row r="611" spans="1:26" ht="15" customHeight="1">
      <c r="A611" s="550">
        <v>606</v>
      </c>
      <c r="B611" s="940" t="s">
        <v>11375</v>
      </c>
      <c r="C611" s="159" t="s">
        <v>1474</v>
      </c>
      <c r="D611" s="587" t="s">
        <v>1475</v>
      </c>
      <c r="E611" s="557" t="s">
        <v>1476</v>
      </c>
      <c r="F611" s="558" t="s">
        <v>81</v>
      </c>
      <c r="G611" s="45">
        <f>'LAPORAN OKTOBER 2016'!G611</f>
        <v>0</v>
      </c>
      <c r="H611" s="46"/>
      <c r="I611" s="35"/>
      <c r="J611" s="35"/>
      <c r="K611" s="35"/>
      <c r="L611" s="35"/>
      <c r="M611" s="35"/>
      <c r="N611" s="12"/>
      <c r="O611" s="12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</row>
    <row r="612" spans="1:26" ht="15" customHeight="1">
      <c r="A612" s="550">
        <v>607</v>
      </c>
      <c r="B612" s="555" t="s">
        <v>1435</v>
      </c>
      <c r="C612" s="159" t="s">
        <v>1436</v>
      </c>
      <c r="D612" s="587" t="s">
        <v>269</v>
      </c>
      <c r="E612" s="557" t="s">
        <v>1437</v>
      </c>
      <c r="F612" s="558" t="s">
        <v>81</v>
      </c>
      <c r="G612" s="45">
        <f>'LAPORAN OKTOBER 2016'!G612</f>
        <v>3</v>
      </c>
      <c r="H612" s="46"/>
      <c r="I612" s="35"/>
      <c r="J612" s="35"/>
      <c r="K612" s="35"/>
      <c r="L612" s="35"/>
      <c r="M612" s="35"/>
      <c r="N612" s="12"/>
      <c r="O612" s="12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</row>
    <row r="613" spans="1:26" ht="15" customHeight="1">
      <c r="A613" s="550">
        <v>608</v>
      </c>
      <c r="B613" s="555" t="s">
        <v>1438</v>
      </c>
      <c r="C613" s="600" t="s">
        <v>268</v>
      </c>
      <c r="D613" s="587" t="s">
        <v>269</v>
      </c>
      <c r="E613" s="554" t="s">
        <v>278</v>
      </c>
      <c r="F613" s="44" t="s">
        <v>81</v>
      </c>
      <c r="G613" s="45">
        <f>'LAPORAN OKTOBER 2016'!G613</f>
        <v>10</v>
      </c>
      <c r="H613" s="46"/>
      <c r="I613" s="35"/>
      <c r="J613" s="35"/>
      <c r="K613" s="35"/>
      <c r="L613" s="35"/>
      <c r="M613" s="35"/>
      <c r="N613" s="12"/>
      <c r="O613" s="12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</row>
    <row r="614" spans="1:26" ht="15" customHeight="1">
      <c r="A614" s="550">
        <v>609</v>
      </c>
      <c r="B614" s="555" t="s">
        <v>1439</v>
      </c>
      <c r="C614" s="600" t="s">
        <v>505</v>
      </c>
      <c r="D614" s="587" t="s">
        <v>269</v>
      </c>
      <c r="E614" s="554" t="s">
        <v>506</v>
      </c>
      <c r="F614" s="44" t="s">
        <v>81</v>
      </c>
      <c r="G614" s="45">
        <f>'LAPORAN OKTOBER 2016'!G614</f>
        <v>9</v>
      </c>
      <c r="H614" s="46"/>
      <c r="I614" s="35"/>
      <c r="J614" s="35"/>
      <c r="K614" s="35"/>
      <c r="L614" s="35"/>
      <c r="M614" s="35"/>
      <c r="N614" s="12"/>
      <c r="O614" s="12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</row>
    <row r="615" spans="1:26" ht="15" customHeight="1">
      <c r="A615" s="550">
        <v>610</v>
      </c>
      <c r="B615" s="555" t="s">
        <v>1440</v>
      </c>
      <c r="C615" s="600" t="s">
        <v>12405</v>
      </c>
      <c r="D615" s="587" t="s">
        <v>269</v>
      </c>
      <c r="E615" s="554" t="s">
        <v>1441</v>
      </c>
      <c r="F615" s="44" t="s">
        <v>81</v>
      </c>
      <c r="G615" s="45">
        <f>'LAPORAN OKTOBER 2016'!G615</f>
        <v>6</v>
      </c>
      <c r="H615" s="46"/>
      <c r="I615" s="35"/>
      <c r="J615" s="35"/>
      <c r="K615" s="35"/>
      <c r="L615" s="35"/>
      <c r="M615" s="35"/>
      <c r="N615" s="12"/>
      <c r="O615" s="12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</row>
    <row r="616" spans="1:26" ht="15" customHeight="1">
      <c r="A616" s="550">
        <v>611</v>
      </c>
      <c r="B616" s="555" t="s">
        <v>1442</v>
      </c>
      <c r="C616" s="600" t="s">
        <v>1443</v>
      </c>
      <c r="D616" s="587" t="s">
        <v>306</v>
      </c>
      <c r="E616" s="554" t="s">
        <v>1444</v>
      </c>
      <c r="F616" s="44" t="s">
        <v>81</v>
      </c>
      <c r="G616" s="45">
        <f>'LAPORAN OKTOBER 2016'!G616</f>
        <v>0</v>
      </c>
      <c r="H616" s="46"/>
      <c r="I616" s="35"/>
      <c r="J616" s="35"/>
      <c r="K616" s="35"/>
      <c r="L616" s="35"/>
      <c r="M616" s="35"/>
      <c r="N616" s="12"/>
      <c r="O616" s="12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</row>
    <row r="617" spans="1:26" ht="15" customHeight="1">
      <c r="A617" s="550">
        <v>612</v>
      </c>
      <c r="B617" s="555" t="s">
        <v>1445</v>
      </c>
      <c r="C617" s="600" t="s">
        <v>1443</v>
      </c>
      <c r="D617" s="587" t="s">
        <v>306</v>
      </c>
      <c r="E617" s="554" t="s">
        <v>1446</v>
      </c>
      <c r="F617" s="44" t="s">
        <v>81</v>
      </c>
      <c r="G617" s="45">
        <f>'LAPORAN OKTOBER 2016'!G617</f>
        <v>3</v>
      </c>
      <c r="H617" s="125"/>
      <c r="I617" s="126"/>
      <c r="J617" s="126"/>
      <c r="K617" s="126"/>
      <c r="L617" s="126"/>
      <c r="M617" s="126"/>
      <c r="N617" s="12"/>
      <c r="O617" s="12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</row>
    <row r="618" spans="1:26" ht="15" customHeight="1">
      <c r="A618" s="550">
        <v>613</v>
      </c>
      <c r="B618" s="555" t="s">
        <v>1447</v>
      </c>
      <c r="C618" s="600" t="s">
        <v>403</v>
      </c>
      <c r="D618" s="587" t="s">
        <v>306</v>
      </c>
      <c r="E618" s="554" t="s">
        <v>404</v>
      </c>
      <c r="F618" s="44" t="s">
        <v>81</v>
      </c>
      <c r="G618" s="45">
        <f>'LAPORAN OKTOBER 2016'!G618</f>
        <v>73</v>
      </c>
      <c r="H618" s="46"/>
      <c r="I618" s="35"/>
      <c r="J618" s="35"/>
      <c r="K618" s="35"/>
      <c r="L618" s="35"/>
      <c r="M618" s="35"/>
      <c r="N618" s="12"/>
      <c r="O618" s="12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</row>
    <row r="619" spans="1:26" ht="15" customHeight="1">
      <c r="A619" s="550">
        <v>614</v>
      </c>
      <c r="B619" s="551" t="s">
        <v>1448</v>
      </c>
      <c r="C619" s="600" t="s">
        <v>1449</v>
      </c>
      <c r="D619" s="587" t="s">
        <v>269</v>
      </c>
      <c r="E619" s="554" t="s">
        <v>1450</v>
      </c>
      <c r="F619" s="44" t="s">
        <v>81</v>
      </c>
      <c r="G619" s="45">
        <f>'LAPORAN OKTOBER 2016'!G619</f>
        <v>3</v>
      </c>
      <c r="H619" s="46"/>
      <c r="I619" s="35"/>
      <c r="J619" s="35"/>
      <c r="K619" s="35"/>
      <c r="L619" s="35"/>
      <c r="M619" s="35"/>
      <c r="N619" s="12"/>
      <c r="O619" s="12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</row>
    <row r="620" spans="1:26" ht="15" customHeight="1">
      <c r="A620" s="550">
        <v>615</v>
      </c>
      <c r="B620" s="555" t="s">
        <v>1448</v>
      </c>
      <c r="C620" s="600" t="s">
        <v>1451</v>
      </c>
      <c r="D620" s="617" t="s">
        <v>1452</v>
      </c>
      <c r="E620" s="554" t="s">
        <v>1453</v>
      </c>
      <c r="F620" s="44" t="s">
        <v>81</v>
      </c>
      <c r="G620" s="45">
        <f>'LAPORAN OKTOBER 2016'!G620</f>
        <v>0</v>
      </c>
      <c r="H620" s="46"/>
      <c r="I620" s="35"/>
      <c r="J620" s="35"/>
      <c r="K620" s="35"/>
      <c r="L620" s="35"/>
      <c r="M620" s="35"/>
      <c r="N620" s="12"/>
      <c r="O620" s="12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</row>
    <row r="621" spans="1:26" ht="15" customHeight="1">
      <c r="A621" s="550">
        <v>616</v>
      </c>
      <c r="B621" s="555" t="s">
        <v>1456</v>
      </c>
      <c r="C621" s="600" t="s">
        <v>1074</v>
      </c>
      <c r="D621" s="587" t="s">
        <v>367</v>
      </c>
      <c r="E621" s="554" t="s">
        <v>1075</v>
      </c>
      <c r="F621" s="44" t="s">
        <v>81</v>
      </c>
      <c r="G621" s="45">
        <f>'LAPORAN OKTOBER 2016'!G621</f>
        <v>4</v>
      </c>
      <c r="H621" s="46"/>
      <c r="I621" s="35"/>
      <c r="J621" s="35"/>
      <c r="K621" s="35"/>
      <c r="L621" s="35"/>
      <c r="M621" s="35"/>
      <c r="N621" s="12"/>
      <c r="O621" s="12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</row>
    <row r="622" spans="1:26" ht="15" customHeight="1">
      <c r="A622" s="550">
        <v>617</v>
      </c>
      <c r="B622" s="555" t="s">
        <v>1454</v>
      </c>
      <c r="C622" s="159" t="s">
        <v>1455</v>
      </c>
      <c r="D622" s="587"/>
      <c r="E622" s="557"/>
      <c r="F622" s="558" t="s">
        <v>81</v>
      </c>
      <c r="G622" s="45">
        <f>'LAPORAN OKTOBER 2016'!G622</f>
        <v>4</v>
      </c>
      <c r="H622" s="46"/>
      <c r="I622" s="35"/>
      <c r="J622" s="35"/>
      <c r="K622" s="35"/>
      <c r="L622" s="35"/>
      <c r="M622" s="35"/>
      <c r="N622" s="12"/>
      <c r="O622" s="12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</row>
    <row r="623" spans="1:26" ht="15" customHeight="1">
      <c r="A623" s="550">
        <v>618</v>
      </c>
      <c r="B623" s="555" t="s">
        <v>1458</v>
      </c>
      <c r="C623" s="600" t="s">
        <v>981</v>
      </c>
      <c r="D623" s="587" t="s">
        <v>269</v>
      </c>
      <c r="E623" s="554" t="s">
        <v>982</v>
      </c>
      <c r="F623" s="44" t="s">
        <v>81</v>
      </c>
      <c r="G623" s="45">
        <f>'LAPORAN OKTOBER 2016'!G623</f>
        <v>7</v>
      </c>
      <c r="H623" s="46"/>
      <c r="I623" s="35"/>
      <c r="J623" s="35"/>
      <c r="K623" s="35"/>
      <c r="L623" s="35"/>
      <c r="M623" s="35"/>
      <c r="N623" s="12"/>
      <c r="O623" s="12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</row>
    <row r="624" spans="1:26" ht="15" customHeight="1">
      <c r="A624" s="550">
        <v>619</v>
      </c>
      <c r="B624" s="555" t="s">
        <v>1459</v>
      </c>
      <c r="C624" s="600" t="s">
        <v>1460</v>
      </c>
      <c r="D624" s="587" t="s">
        <v>1461</v>
      </c>
      <c r="E624" s="554" t="s">
        <v>1462</v>
      </c>
      <c r="F624" s="44" t="s">
        <v>81</v>
      </c>
      <c r="G624" s="45">
        <f>'LAPORAN OKTOBER 2016'!G624</f>
        <v>4</v>
      </c>
      <c r="H624" s="46"/>
      <c r="I624" s="35"/>
      <c r="J624" s="35"/>
      <c r="K624" s="35"/>
      <c r="L624" s="35"/>
      <c r="M624" s="35"/>
      <c r="N624" s="12"/>
      <c r="O624" s="12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</row>
    <row r="625" spans="1:26" ht="15" customHeight="1">
      <c r="A625" s="550">
        <v>620</v>
      </c>
      <c r="B625" s="555" t="s">
        <v>1466</v>
      </c>
      <c r="C625" s="314" t="s">
        <v>1467</v>
      </c>
      <c r="D625" s="587" t="s">
        <v>367</v>
      </c>
      <c r="E625" s="557" t="s">
        <v>1468</v>
      </c>
      <c r="F625" s="558" t="s">
        <v>81</v>
      </c>
      <c r="G625" s="45">
        <f>'LAPORAN OKTOBER 2016'!G625</f>
        <v>0</v>
      </c>
      <c r="H625" s="125"/>
      <c r="I625" s="126"/>
      <c r="J625" s="126"/>
      <c r="K625" s="126"/>
      <c r="L625" s="126"/>
      <c r="M625" s="126"/>
      <c r="N625" s="12"/>
      <c r="O625" s="12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</row>
    <row r="626" spans="1:26" ht="15" customHeight="1">
      <c r="A626" s="550">
        <v>621</v>
      </c>
      <c r="B626" s="555" t="s">
        <v>1463</v>
      </c>
      <c r="C626" s="600" t="s">
        <v>1464</v>
      </c>
      <c r="D626" s="587" t="s">
        <v>367</v>
      </c>
      <c r="E626" s="554" t="s">
        <v>1465</v>
      </c>
      <c r="F626" s="44" t="s">
        <v>81</v>
      </c>
      <c r="G626" s="45">
        <f>'LAPORAN OKTOBER 2016'!G626</f>
        <v>1</v>
      </c>
      <c r="H626" s="125"/>
      <c r="I626" s="126"/>
      <c r="J626" s="126"/>
      <c r="K626" s="126"/>
      <c r="L626" s="126"/>
      <c r="M626" s="126"/>
      <c r="N626" s="12"/>
      <c r="O626" s="12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</row>
    <row r="627" spans="1:26" ht="15" customHeight="1">
      <c r="A627" s="550">
        <v>622</v>
      </c>
      <c r="B627" s="555" t="s">
        <v>1457</v>
      </c>
      <c r="C627" s="600" t="s">
        <v>808</v>
      </c>
      <c r="D627" s="587" t="s">
        <v>367</v>
      </c>
      <c r="E627" s="554" t="s">
        <v>809</v>
      </c>
      <c r="F627" s="44" t="s">
        <v>81</v>
      </c>
      <c r="G627" s="45">
        <f>'LAPORAN OKTOBER 2016'!G627</f>
        <v>2</v>
      </c>
      <c r="H627" s="125"/>
      <c r="I627" s="126"/>
      <c r="J627" s="126"/>
      <c r="K627" s="126"/>
      <c r="L627" s="126"/>
      <c r="M627" s="126"/>
      <c r="N627" s="12"/>
      <c r="O627" s="12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</row>
    <row r="628" spans="1:26" ht="15" customHeight="1">
      <c r="A628" s="550">
        <v>623</v>
      </c>
      <c r="B628" s="555" t="s">
        <v>1469</v>
      </c>
      <c r="C628" s="600" t="s">
        <v>1470</v>
      </c>
      <c r="D628" s="587" t="s">
        <v>269</v>
      </c>
      <c r="E628" s="554" t="s">
        <v>1471</v>
      </c>
      <c r="F628" s="44" t="s">
        <v>81</v>
      </c>
      <c r="G628" s="45">
        <f>'LAPORAN OKTOBER 2016'!G628</f>
        <v>6</v>
      </c>
      <c r="H628" s="125"/>
      <c r="I628" s="126"/>
      <c r="J628" s="126"/>
      <c r="K628" s="126"/>
      <c r="L628" s="126"/>
      <c r="M628" s="126"/>
      <c r="N628" s="12"/>
      <c r="O628" s="12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</row>
    <row r="629" spans="1:26" ht="15" customHeight="1">
      <c r="A629" s="550">
        <v>624</v>
      </c>
      <c r="B629" s="555" t="s">
        <v>1463</v>
      </c>
      <c r="C629" s="600" t="s">
        <v>1472</v>
      </c>
      <c r="D629" s="587" t="s">
        <v>367</v>
      </c>
      <c r="E629" s="554" t="s">
        <v>1473</v>
      </c>
      <c r="F629" s="44" t="s">
        <v>81</v>
      </c>
      <c r="G629" s="45">
        <f>'LAPORAN OKTOBER 2016'!G629</f>
        <v>1</v>
      </c>
      <c r="H629" s="125"/>
      <c r="I629" s="126"/>
      <c r="J629" s="126"/>
      <c r="K629" s="126"/>
      <c r="L629" s="126"/>
      <c r="M629" s="126"/>
      <c r="N629" s="12"/>
      <c r="O629" s="12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</row>
    <row r="630" spans="1:26" ht="15" customHeight="1">
      <c r="A630" s="550">
        <v>625</v>
      </c>
      <c r="B630" s="551" t="s">
        <v>1477</v>
      </c>
      <c r="C630" s="600" t="s">
        <v>12404</v>
      </c>
      <c r="D630" s="587" t="s">
        <v>1478</v>
      </c>
      <c r="E630" s="554" t="s">
        <v>1479</v>
      </c>
      <c r="F630" s="44" t="s">
        <v>81</v>
      </c>
      <c r="G630" s="45">
        <f>'LAPORAN OKTOBER 2016'!G630</f>
        <v>0</v>
      </c>
      <c r="H630" s="125"/>
      <c r="I630" s="126"/>
      <c r="J630" s="126"/>
      <c r="K630" s="126"/>
      <c r="L630" s="126"/>
      <c r="M630" s="126"/>
      <c r="N630" s="12"/>
      <c r="O630" s="12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</row>
    <row r="631" spans="1:26" ht="15" customHeight="1">
      <c r="A631" s="550">
        <v>626</v>
      </c>
      <c r="B631" s="551" t="s">
        <v>1480</v>
      </c>
      <c r="C631" s="600" t="s">
        <v>1481</v>
      </c>
      <c r="D631" s="587" t="s">
        <v>269</v>
      </c>
      <c r="E631" s="554" t="s">
        <v>1482</v>
      </c>
      <c r="F631" s="44" t="s">
        <v>81</v>
      </c>
      <c r="G631" s="45">
        <f>'LAPORAN OKTOBER 2016'!G631</f>
        <v>4</v>
      </c>
      <c r="H631" s="125"/>
      <c r="I631" s="126"/>
      <c r="J631" s="126"/>
      <c r="K631" s="126"/>
      <c r="L631" s="126"/>
      <c r="M631" s="126"/>
      <c r="N631" s="12"/>
      <c r="O631" s="12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</row>
    <row r="632" spans="1:26" ht="15" customHeight="1">
      <c r="A632" s="550">
        <v>627</v>
      </c>
      <c r="B632" s="551" t="s">
        <v>1483</v>
      </c>
      <c r="C632" s="600" t="s">
        <v>1484</v>
      </c>
      <c r="D632" s="587" t="s">
        <v>269</v>
      </c>
      <c r="E632" s="554" t="s">
        <v>1485</v>
      </c>
      <c r="F632" s="44" t="s">
        <v>81</v>
      </c>
      <c r="G632" s="45">
        <f>'LAPORAN OKTOBER 2016'!G632</f>
        <v>5</v>
      </c>
      <c r="H632" s="125"/>
      <c r="I632" s="126"/>
      <c r="J632" s="126"/>
      <c r="K632" s="126"/>
      <c r="L632" s="126"/>
      <c r="M632" s="126"/>
      <c r="N632" s="12"/>
      <c r="O632" s="12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</row>
    <row r="633" spans="1:26" ht="15" customHeight="1">
      <c r="A633" s="550">
        <v>628</v>
      </c>
      <c r="B633" s="555" t="s">
        <v>1486</v>
      </c>
      <c r="C633" s="600" t="s">
        <v>1487</v>
      </c>
      <c r="D633" s="587" t="s">
        <v>1452</v>
      </c>
      <c r="E633" s="554" t="s">
        <v>1488</v>
      </c>
      <c r="F633" s="44" t="s">
        <v>81</v>
      </c>
      <c r="G633" s="45">
        <f>'LAPORAN OKTOBER 2016'!G633</f>
        <v>0</v>
      </c>
      <c r="H633" s="125"/>
      <c r="I633" s="126"/>
      <c r="J633" s="126"/>
      <c r="K633" s="126"/>
      <c r="L633" s="126"/>
      <c r="M633" s="126"/>
      <c r="N633" s="12"/>
      <c r="O633" s="12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</row>
    <row r="634" spans="1:26" ht="15" customHeight="1">
      <c r="A634" s="550">
        <v>629</v>
      </c>
      <c r="B634" s="566" t="s">
        <v>1489</v>
      </c>
      <c r="C634" s="600" t="s">
        <v>1487</v>
      </c>
      <c r="D634" s="587" t="s">
        <v>269</v>
      </c>
      <c r="E634" s="554" t="s">
        <v>1490</v>
      </c>
      <c r="F634" s="44" t="s">
        <v>81</v>
      </c>
      <c r="G634" s="45">
        <f>'LAPORAN OKTOBER 2016'!G634</f>
        <v>3</v>
      </c>
      <c r="H634" s="125"/>
      <c r="I634" s="126"/>
      <c r="J634" s="126"/>
      <c r="K634" s="126"/>
      <c r="L634" s="126"/>
      <c r="M634" s="126"/>
      <c r="N634" s="12"/>
      <c r="O634" s="12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</row>
    <row r="635" spans="1:26" ht="15" customHeight="1">
      <c r="A635" s="550">
        <v>630</v>
      </c>
      <c r="B635" s="555" t="s">
        <v>1491</v>
      </c>
      <c r="C635" s="600" t="s">
        <v>1492</v>
      </c>
      <c r="D635" s="587" t="s">
        <v>269</v>
      </c>
      <c r="E635" s="554" t="s">
        <v>1493</v>
      </c>
      <c r="F635" s="44" t="s">
        <v>81</v>
      </c>
      <c r="G635" s="45">
        <f>'LAPORAN OKTOBER 2016'!G635</f>
        <v>1</v>
      </c>
      <c r="H635" s="46"/>
      <c r="I635" s="35"/>
      <c r="J635" s="35"/>
      <c r="K635" s="35"/>
      <c r="L635" s="35"/>
      <c r="M635" s="35"/>
      <c r="N635" s="12"/>
      <c r="O635" s="12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</row>
    <row r="636" spans="1:26" ht="15" customHeight="1">
      <c r="A636" s="550">
        <v>631</v>
      </c>
      <c r="B636" s="555" t="s">
        <v>1494</v>
      </c>
      <c r="C636" s="600" t="s">
        <v>3388</v>
      </c>
      <c r="D636" s="587" t="s">
        <v>269</v>
      </c>
      <c r="E636" s="554" t="s">
        <v>1495</v>
      </c>
      <c r="F636" s="44" t="s">
        <v>81</v>
      </c>
      <c r="G636" s="45">
        <f>'LAPORAN OKTOBER 2016'!G636</f>
        <v>5</v>
      </c>
      <c r="H636" s="125"/>
      <c r="I636" s="126"/>
      <c r="J636" s="126"/>
      <c r="K636" s="126"/>
      <c r="L636" s="126"/>
      <c r="M636" s="126"/>
      <c r="N636" s="12"/>
      <c r="O636" s="12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</row>
    <row r="637" spans="1:26" ht="15" customHeight="1">
      <c r="A637" s="550">
        <v>632</v>
      </c>
      <c r="B637" s="555" t="s">
        <v>1496</v>
      </c>
      <c r="C637" s="600" t="s">
        <v>1497</v>
      </c>
      <c r="D637" s="587" t="s">
        <v>1478</v>
      </c>
      <c r="E637" s="554" t="s">
        <v>1498</v>
      </c>
      <c r="F637" s="44" t="s">
        <v>81</v>
      </c>
      <c r="G637" s="45">
        <f>'LAPORAN OKTOBER 2016'!G637</f>
        <v>0</v>
      </c>
      <c r="H637" s="125"/>
      <c r="I637" s="126"/>
      <c r="J637" s="126"/>
      <c r="K637" s="126"/>
      <c r="L637" s="126"/>
      <c r="M637" s="126"/>
      <c r="N637" s="12"/>
      <c r="O637" s="12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</row>
    <row r="638" spans="1:26" ht="15" customHeight="1">
      <c r="A638" s="550">
        <v>633</v>
      </c>
      <c r="B638" s="608" t="s">
        <v>1500</v>
      </c>
      <c r="C638" s="600" t="s">
        <v>1501</v>
      </c>
      <c r="D638" s="587" t="s">
        <v>269</v>
      </c>
      <c r="E638" s="554" t="s">
        <v>1502</v>
      </c>
      <c r="F638" s="44" t="s">
        <v>81</v>
      </c>
      <c r="G638" s="45">
        <f>'LAPORAN OKTOBER 2016'!G638</f>
        <v>4</v>
      </c>
      <c r="H638" s="125"/>
      <c r="I638" s="126"/>
      <c r="J638" s="126"/>
      <c r="K638" s="126"/>
      <c r="L638" s="126"/>
      <c r="M638" s="126"/>
      <c r="N638" s="12"/>
      <c r="O638" s="12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</row>
    <row r="639" spans="1:26" ht="15" customHeight="1">
      <c r="A639" s="550">
        <v>634</v>
      </c>
      <c r="B639" s="555" t="s">
        <v>1499</v>
      </c>
      <c r="C639" s="600" t="s">
        <v>382</v>
      </c>
      <c r="D639" s="587" t="s">
        <v>269</v>
      </c>
      <c r="E639" s="554" t="s">
        <v>383</v>
      </c>
      <c r="F639" s="44" t="s">
        <v>81</v>
      </c>
      <c r="G639" s="45">
        <f>'LAPORAN OKTOBER 2016'!G639</f>
        <v>9</v>
      </c>
      <c r="H639" s="46"/>
      <c r="I639" s="35"/>
      <c r="J639" s="35"/>
      <c r="K639" s="35"/>
      <c r="L639" s="35"/>
      <c r="M639" s="35"/>
      <c r="N639" s="12"/>
      <c r="O639" s="12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</row>
    <row r="640" spans="1:26" ht="15" customHeight="1">
      <c r="A640" s="550">
        <v>635</v>
      </c>
      <c r="B640" s="551" t="s">
        <v>1503</v>
      </c>
      <c r="C640" s="600" t="s">
        <v>464</v>
      </c>
      <c r="D640" s="587" t="s">
        <v>269</v>
      </c>
      <c r="E640" s="554" t="s">
        <v>465</v>
      </c>
      <c r="F640" s="44" t="s">
        <v>81</v>
      </c>
      <c r="G640" s="45">
        <f>'LAPORAN OKTOBER 2016'!G640</f>
        <v>12</v>
      </c>
      <c r="H640" s="46"/>
      <c r="I640" s="35"/>
      <c r="J640" s="35"/>
      <c r="K640" s="35"/>
      <c r="L640" s="35"/>
      <c r="M640" s="35"/>
      <c r="N640" s="12"/>
      <c r="O640" s="12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</row>
    <row r="641" spans="1:26" ht="15" customHeight="1">
      <c r="A641" s="550">
        <v>636</v>
      </c>
      <c r="B641" s="555" t="s">
        <v>1506</v>
      </c>
      <c r="C641" s="600" t="s">
        <v>1507</v>
      </c>
      <c r="D641" s="587" t="s">
        <v>1508</v>
      </c>
      <c r="E641" s="554" t="s">
        <v>1509</v>
      </c>
      <c r="F641" s="44" t="s">
        <v>81</v>
      </c>
      <c r="G641" s="45">
        <f>'LAPORAN OKTOBER 2016'!G641</f>
        <v>9</v>
      </c>
      <c r="H641" s="46"/>
      <c r="I641" s="35"/>
      <c r="J641" s="35"/>
      <c r="K641" s="35"/>
      <c r="L641" s="35"/>
      <c r="M641" s="35"/>
      <c r="N641" s="12"/>
      <c r="O641" s="12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</row>
    <row r="642" spans="1:26" ht="15" customHeight="1">
      <c r="A642" s="550">
        <v>637</v>
      </c>
      <c r="B642" s="555" t="s">
        <v>1510</v>
      </c>
      <c r="C642" s="600" t="s">
        <v>1511</v>
      </c>
      <c r="D642" s="587" t="s">
        <v>1508</v>
      </c>
      <c r="E642" s="554" t="s">
        <v>1512</v>
      </c>
      <c r="F642" s="44" t="s">
        <v>81</v>
      </c>
      <c r="G642" s="45">
        <f>'LAPORAN OKTOBER 2016'!G642</f>
        <v>6</v>
      </c>
      <c r="H642" s="46"/>
      <c r="I642" s="35"/>
      <c r="J642" s="35"/>
      <c r="K642" s="35"/>
      <c r="L642" s="35"/>
      <c r="M642" s="35"/>
      <c r="N642" s="12"/>
      <c r="O642" s="12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</row>
    <row r="643" spans="1:26" ht="15" customHeight="1">
      <c r="A643" s="550">
        <v>638</v>
      </c>
      <c r="B643" s="555" t="s">
        <v>1513</v>
      </c>
      <c r="C643" s="600" t="s">
        <v>1078</v>
      </c>
      <c r="D643" s="587" t="s">
        <v>367</v>
      </c>
      <c r="E643" s="554" t="s">
        <v>1079</v>
      </c>
      <c r="F643" s="44" t="s">
        <v>81</v>
      </c>
      <c r="G643" s="45">
        <f>'LAPORAN OKTOBER 2016'!G643</f>
        <v>3</v>
      </c>
      <c r="H643" s="125"/>
      <c r="I643" s="126"/>
      <c r="J643" s="126"/>
      <c r="K643" s="126"/>
      <c r="L643" s="126"/>
      <c r="M643" s="126"/>
      <c r="N643" s="12"/>
      <c r="O643" s="12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</row>
    <row r="644" spans="1:26" ht="15" customHeight="1">
      <c r="A644" s="550">
        <v>639</v>
      </c>
      <c r="B644" s="555" t="s">
        <v>1514</v>
      </c>
      <c r="C644" s="600" t="s">
        <v>1086</v>
      </c>
      <c r="D644" s="587" t="s">
        <v>367</v>
      </c>
      <c r="E644" s="554" t="s">
        <v>1087</v>
      </c>
      <c r="F644" s="44" t="s">
        <v>81</v>
      </c>
      <c r="G644" s="45">
        <f>'LAPORAN OKTOBER 2016'!G644</f>
        <v>3</v>
      </c>
      <c r="H644" s="46"/>
      <c r="I644" s="35"/>
      <c r="J644" s="35"/>
      <c r="K644" s="35"/>
      <c r="L644" s="35"/>
      <c r="M644" s="35"/>
      <c r="N644" s="12"/>
      <c r="O644" s="12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</row>
    <row r="645" spans="1:26" ht="15" customHeight="1">
      <c r="A645" s="550">
        <v>640</v>
      </c>
      <c r="B645" s="555" t="s">
        <v>1515</v>
      </c>
      <c r="C645" s="600" t="s">
        <v>1516</v>
      </c>
      <c r="D645" s="587" t="s">
        <v>367</v>
      </c>
      <c r="E645" s="554" t="s">
        <v>1517</v>
      </c>
      <c r="F645" s="44" t="s">
        <v>81</v>
      </c>
      <c r="G645" s="45">
        <f>'LAPORAN OKTOBER 2016'!G645</f>
        <v>0</v>
      </c>
      <c r="H645" s="46"/>
      <c r="I645" s="35"/>
      <c r="J645" s="35"/>
      <c r="K645" s="35"/>
      <c r="L645" s="35"/>
      <c r="M645" s="35"/>
      <c r="N645" s="12"/>
      <c r="O645" s="12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</row>
    <row r="646" spans="1:26" ht="15" customHeight="1">
      <c r="A646" s="550">
        <v>641</v>
      </c>
      <c r="B646" s="555" t="s">
        <v>1515</v>
      </c>
      <c r="C646" s="600" t="s">
        <v>1516</v>
      </c>
      <c r="D646" s="587" t="s">
        <v>367</v>
      </c>
      <c r="E646" s="557" t="s">
        <v>1518</v>
      </c>
      <c r="F646" s="558" t="s">
        <v>81</v>
      </c>
      <c r="G646" s="45">
        <f>'LAPORAN OKTOBER 2016'!G646</f>
        <v>4</v>
      </c>
      <c r="H646" s="46"/>
      <c r="I646" s="35"/>
      <c r="J646" s="35"/>
      <c r="K646" s="35"/>
      <c r="L646" s="35"/>
      <c r="M646" s="35"/>
      <c r="N646" s="12"/>
      <c r="O646" s="12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</row>
    <row r="647" spans="1:26" ht="15" customHeight="1">
      <c r="A647" s="550">
        <v>642</v>
      </c>
      <c r="B647" s="555" t="s">
        <v>1519</v>
      </c>
      <c r="C647" s="600" t="s">
        <v>777</v>
      </c>
      <c r="D647" s="587" t="s">
        <v>306</v>
      </c>
      <c r="E647" s="554" t="s">
        <v>778</v>
      </c>
      <c r="F647" s="44" t="s">
        <v>81</v>
      </c>
      <c r="G647" s="45">
        <f>'LAPORAN OKTOBER 2016'!G647</f>
        <v>8</v>
      </c>
      <c r="H647" s="46"/>
      <c r="I647" s="35"/>
      <c r="J647" s="35"/>
      <c r="K647" s="35"/>
      <c r="L647" s="35"/>
      <c r="M647" s="35"/>
      <c r="N647" s="12"/>
      <c r="O647" s="12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</row>
    <row r="648" spans="1:26" ht="15" customHeight="1">
      <c r="A648" s="550">
        <v>643</v>
      </c>
      <c r="B648" s="551" t="s">
        <v>1520</v>
      </c>
      <c r="C648" s="600" t="s">
        <v>783</v>
      </c>
      <c r="D648" s="587" t="s">
        <v>306</v>
      </c>
      <c r="E648" s="554" t="s">
        <v>785</v>
      </c>
      <c r="F648" s="44" t="s">
        <v>81</v>
      </c>
      <c r="G648" s="45">
        <f>'LAPORAN OKTOBER 2016'!G648</f>
        <v>8</v>
      </c>
      <c r="H648" s="46"/>
      <c r="I648" s="35"/>
      <c r="J648" s="35"/>
      <c r="K648" s="35"/>
      <c r="L648" s="35"/>
      <c r="M648" s="35"/>
      <c r="N648" s="12"/>
      <c r="O648" s="12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</row>
    <row r="649" spans="1:26" ht="15" customHeight="1">
      <c r="A649" s="550">
        <v>644</v>
      </c>
      <c r="B649" s="555" t="s">
        <v>1521</v>
      </c>
      <c r="C649" s="600" t="s">
        <v>3378</v>
      </c>
      <c r="D649" s="587" t="s">
        <v>306</v>
      </c>
      <c r="E649" s="554" t="s">
        <v>788</v>
      </c>
      <c r="F649" s="44" t="s">
        <v>81</v>
      </c>
      <c r="G649" s="45">
        <f>'LAPORAN OKTOBER 2016'!G649</f>
        <v>7</v>
      </c>
      <c r="H649" s="46"/>
      <c r="I649" s="35"/>
      <c r="J649" s="35"/>
      <c r="K649" s="35"/>
      <c r="L649" s="35"/>
      <c r="M649" s="35"/>
      <c r="N649" s="12"/>
      <c r="O649" s="12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</row>
    <row r="650" spans="1:26" ht="15" customHeight="1">
      <c r="A650" s="550">
        <v>645</v>
      </c>
      <c r="B650" s="555" t="s">
        <v>1522</v>
      </c>
      <c r="C650" s="600" t="s">
        <v>935</v>
      </c>
      <c r="D650" s="587" t="s">
        <v>306</v>
      </c>
      <c r="E650" s="554" t="s">
        <v>936</v>
      </c>
      <c r="F650" s="44" t="s">
        <v>81</v>
      </c>
      <c r="G650" s="45">
        <f>'LAPORAN OKTOBER 2016'!G650</f>
        <v>7</v>
      </c>
      <c r="H650" s="46"/>
      <c r="I650" s="35"/>
      <c r="J650" s="35"/>
      <c r="K650" s="35"/>
      <c r="L650" s="35"/>
      <c r="M650" s="35"/>
      <c r="N650" s="12"/>
      <c r="O650" s="12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</row>
    <row r="651" spans="1:26" ht="15" customHeight="1">
      <c r="A651" s="550">
        <v>646</v>
      </c>
      <c r="B651" s="555" t="s">
        <v>1523</v>
      </c>
      <c r="C651" s="600" t="s">
        <v>939</v>
      </c>
      <c r="D651" s="587" t="s">
        <v>306</v>
      </c>
      <c r="E651" s="554" t="s">
        <v>940</v>
      </c>
      <c r="F651" s="44" t="s">
        <v>81</v>
      </c>
      <c r="G651" s="45">
        <f>'LAPORAN OKTOBER 2016'!G651</f>
        <v>15</v>
      </c>
      <c r="H651" s="46"/>
      <c r="I651" s="35"/>
      <c r="J651" s="35"/>
      <c r="K651" s="35"/>
      <c r="L651" s="35"/>
      <c r="M651" s="35"/>
      <c r="N651" s="12"/>
      <c r="O651" s="12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</row>
    <row r="652" spans="1:26" ht="15" customHeight="1">
      <c r="A652" s="550">
        <v>647</v>
      </c>
      <c r="B652" s="555" t="s">
        <v>1524</v>
      </c>
      <c r="C652" s="600" t="s">
        <v>565</v>
      </c>
      <c r="D652" s="587" t="s">
        <v>306</v>
      </c>
      <c r="E652" s="554" t="s">
        <v>567</v>
      </c>
      <c r="F652" s="44" t="s">
        <v>81</v>
      </c>
      <c r="G652" s="45">
        <f>'LAPORAN OKTOBER 2016'!G652</f>
        <v>13</v>
      </c>
      <c r="H652" s="46"/>
      <c r="I652" s="35"/>
      <c r="J652" s="35"/>
      <c r="K652" s="35"/>
      <c r="L652" s="35"/>
      <c r="M652" s="35"/>
      <c r="N652" s="12"/>
      <c r="O652" s="12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</row>
    <row r="653" spans="1:26" ht="15" customHeight="1">
      <c r="A653" s="550">
        <v>648</v>
      </c>
      <c r="B653" s="555" t="s">
        <v>1525</v>
      </c>
      <c r="C653" s="600" t="s">
        <v>570</v>
      </c>
      <c r="D653" s="587" t="s">
        <v>306</v>
      </c>
      <c r="E653" s="554" t="s">
        <v>571</v>
      </c>
      <c r="F653" s="44" t="s">
        <v>81</v>
      </c>
      <c r="G653" s="45">
        <f>'LAPORAN OKTOBER 2016'!G653</f>
        <v>16</v>
      </c>
      <c r="H653" s="46"/>
      <c r="I653" s="35"/>
      <c r="J653" s="35"/>
      <c r="K653" s="35"/>
      <c r="L653" s="35"/>
      <c r="M653" s="35"/>
      <c r="N653" s="12"/>
      <c r="O653" s="12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</row>
    <row r="654" spans="1:26" ht="15" customHeight="1">
      <c r="A654" s="550">
        <v>649</v>
      </c>
      <c r="B654" s="551" t="s">
        <v>1528</v>
      </c>
      <c r="C654" s="600" t="s">
        <v>975</v>
      </c>
      <c r="D654" s="587" t="s">
        <v>269</v>
      </c>
      <c r="E654" s="554" t="s">
        <v>977</v>
      </c>
      <c r="F654" s="44" t="s">
        <v>81</v>
      </c>
      <c r="G654" s="45">
        <f>'LAPORAN OKTOBER 2016'!G654</f>
        <v>5</v>
      </c>
      <c r="H654" s="46"/>
      <c r="I654" s="35"/>
      <c r="J654" s="35"/>
      <c r="K654" s="35"/>
      <c r="L654" s="35"/>
      <c r="M654" s="35"/>
      <c r="N654" s="12"/>
      <c r="O654" s="12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</row>
    <row r="655" spans="1:26" ht="15" customHeight="1">
      <c r="A655" s="550">
        <v>650</v>
      </c>
      <c r="B655" s="555" t="s">
        <v>1529</v>
      </c>
      <c r="C655" s="600" t="s">
        <v>1530</v>
      </c>
      <c r="D655" s="587" t="s">
        <v>306</v>
      </c>
      <c r="E655" s="554" t="s">
        <v>1531</v>
      </c>
      <c r="F655" s="44" t="s">
        <v>81</v>
      </c>
      <c r="G655" s="45">
        <f>'LAPORAN OKTOBER 2016'!G655</f>
        <v>4</v>
      </c>
      <c r="H655" s="46"/>
      <c r="I655" s="35"/>
      <c r="J655" s="35"/>
      <c r="K655" s="35"/>
      <c r="L655" s="35"/>
      <c r="M655" s="35"/>
      <c r="N655" s="12"/>
      <c r="O655" s="12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</row>
    <row r="656" spans="1:26" ht="15" customHeight="1">
      <c r="A656" s="550">
        <v>651</v>
      </c>
      <c r="B656" s="555" t="s">
        <v>1546</v>
      </c>
      <c r="C656" s="600" t="s">
        <v>987</v>
      </c>
      <c r="D656" s="587" t="s">
        <v>269</v>
      </c>
      <c r="E656" s="554" t="s">
        <v>988</v>
      </c>
      <c r="F656" s="44" t="s">
        <v>81</v>
      </c>
      <c r="G656" s="45">
        <f>'LAPORAN OKTOBER 2016'!G656</f>
        <v>4</v>
      </c>
      <c r="H656" s="46"/>
      <c r="I656" s="35"/>
      <c r="J656" s="35"/>
      <c r="K656" s="35"/>
      <c r="L656" s="35"/>
      <c r="M656" s="35"/>
      <c r="N656" s="12"/>
      <c r="O656" s="12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</row>
    <row r="657" spans="1:26" ht="15" customHeight="1">
      <c r="A657" s="550">
        <v>652</v>
      </c>
      <c r="B657" s="555" t="s">
        <v>1561</v>
      </c>
      <c r="C657" s="600" t="s">
        <v>1562</v>
      </c>
      <c r="D657" s="587" t="s">
        <v>269</v>
      </c>
      <c r="E657" s="554" t="s">
        <v>1563</v>
      </c>
      <c r="F657" s="44" t="s">
        <v>81</v>
      </c>
      <c r="G657" s="45">
        <f>'LAPORAN OKTOBER 2016'!G657</f>
        <v>1</v>
      </c>
      <c r="H657" s="46"/>
      <c r="I657" s="35"/>
      <c r="J657" s="35"/>
      <c r="K657" s="35"/>
      <c r="L657" s="35"/>
      <c r="M657" s="35"/>
      <c r="N657" s="12"/>
      <c r="O657" s="12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</row>
    <row r="658" spans="1:26" ht="15" customHeight="1">
      <c r="A658" s="550">
        <v>653</v>
      </c>
      <c r="B658" s="450" t="s">
        <v>11967</v>
      </c>
      <c r="C658" s="159" t="s">
        <v>11948</v>
      </c>
      <c r="D658" s="587" t="s">
        <v>306</v>
      </c>
      <c r="E658" s="557" t="s">
        <v>11949</v>
      </c>
      <c r="F658" s="558" t="s">
        <v>81</v>
      </c>
      <c r="G658" s="45">
        <f>'LAPORAN OKTOBER 2016'!G658</f>
        <v>0</v>
      </c>
      <c r="H658" s="46"/>
      <c r="I658" s="35"/>
      <c r="J658" s="35"/>
      <c r="K658" s="35"/>
      <c r="L658" s="35"/>
      <c r="M658" s="35"/>
      <c r="N658" s="12"/>
      <c r="O658" s="12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</row>
    <row r="659" spans="1:26" ht="15" customHeight="1">
      <c r="A659" s="550">
        <v>654</v>
      </c>
      <c r="B659" s="555" t="s">
        <v>1547</v>
      </c>
      <c r="C659" s="600" t="s">
        <v>1548</v>
      </c>
      <c r="D659" s="4"/>
      <c r="E659" s="554" t="s">
        <v>1549</v>
      </c>
      <c r="F659" s="44" t="s">
        <v>81</v>
      </c>
      <c r="G659" s="45">
        <f>'LAPORAN OKTOBER 2016'!G659</f>
        <v>3</v>
      </c>
      <c r="H659" s="46"/>
      <c r="I659" s="35"/>
      <c r="J659" s="35"/>
      <c r="K659" s="35"/>
      <c r="L659" s="35"/>
      <c r="M659" s="35"/>
      <c r="N659" s="12"/>
      <c r="O659" s="12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</row>
    <row r="660" spans="1:26" ht="15" customHeight="1">
      <c r="A660" s="550">
        <v>655</v>
      </c>
      <c r="B660" s="551" t="s">
        <v>1534</v>
      </c>
      <c r="C660" s="600" t="s">
        <v>12198</v>
      </c>
      <c r="D660" s="587" t="s">
        <v>367</v>
      </c>
      <c r="E660" s="554" t="s">
        <v>1535</v>
      </c>
      <c r="F660" s="44" t="s">
        <v>81</v>
      </c>
      <c r="G660" s="45">
        <f>'LAPORAN OKTOBER 2016'!G660</f>
        <v>2</v>
      </c>
      <c r="H660" s="46"/>
      <c r="I660" s="35"/>
      <c r="J660" s="35"/>
      <c r="K660" s="35"/>
      <c r="L660" s="35"/>
      <c r="M660" s="35"/>
      <c r="N660" s="12"/>
      <c r="O660" s="12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</row>
    <row r="661" spans="1:26" ht="15" customHeight="1">
      <c r="A661" s="550">
        <v>656</v>
      </c>
      <c r="B661" s="483" t="s">
        <v>12100</v>
      </c>
      <c r="C661" s="159" t="s">
        <v>12084</v>
      </c>
      <c r="D661" s="587"/>
      <c r="E661" s="557" t="s">
        <v>12086</v>
      </c>
      <c r="F661" s="558" t="s">
        <v>81</v>
      </c>
      <c r="G661" s="45">
        <f>'LAPORAN OKTOBER 2016'!G661</f>
        <v>2</v>
      </c>
      <c r="H661" s="46"/>
      <c r="I661" s="35"/>
      <c r="J661" s="35"/>
      <c r="K661" s="35"/>
      <c r="L661" s="35"/>
      <c r="M661" s="35"/>
      <c r="N661" s="12"/>
      <c r="O661" s="12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</row>
    <row r="662" spans="1:26" ht="15" customHeight="1">
      <c r="A662" s="550">
        <v>657</v>
      </c>
      <c r="B662" s="555" t="s">
        <v>1538</v>
      </c>
      <c r="C662" s="159" t="s">
        <v>1539</v>
      </c>
      <c r="D662" s="587" t="s">
        <v>269</v>
      </c>
      <c r="E662" s="557" t="s">
        <v>1540</v>
      </c>
      <c r="F662" s="558" t="s">
        <v>81</v>
      </c>
      <c r="G662" s="45">
        <f>'LAPORAN OKTOBER 2016'!G662</f>
        <v>1</v>
      </c>
      <c r="H662" s="46"/>
      <c r="I662" s="35"/>
      <c r="J662" s="35"/>
      <c r="K662" s="35"/>
      <c r="L662" s="35"/>
      <c r="M662" s="35"/>
      <c r="N662" s="12"/>
      <c r="O662" s="12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</row>
    <row r="663" spans="1:26" ht="15" customHeight="1">
      <c r="A663" s="550">
        <v>658</v>
      </c>
      <c r="B663" s="555" t="s">
        <v>1536</v>
      </c>
      <c r="C663" s="600" t="s">
        <v>12199</v>
      </c>
      <c r="D663" s="587" t="s">
        <v>367</v>
      </c>
      <c r="E663" s="554" t="s">
        <v>1537</v>
      </c>
      <c r="F663" s="44" t="s">
        <v>81</v>
      </c>
      <c r="G663" s="45">
        <f>'LAPORAN OKTOBER 2016'!G663</f>
        <v>1</v>
      </c>
      <c r="H663" s="46"/>
      <c r="I663" s="35"/>
      <c r="J663" s="35"/>
      <c r="K663" s="35"/>
      <c r="L663" s="35"/>
      <c r="M663" s="35"/>
      <c r="N663" s="12"/>
      <c r="O663" s="12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</row>
    <row r="664" spans="1:26" ht="15" customHeight="1">
      <c r="A664" s="550">
        <v>659</v>
      </c>
      <c r="B664" s="555" t="s">
        <v>1550</v>
      </c>
      <c r="C664" s="600" t="s">
        <v>610</v>
      </c>
      <c r="D664" s="587" t="s">
        <v>269</v>
      </c>
      <c r="E664" s="554" t="s">
        <v>611</v>
      </c>
      <c r="F664" s="44" t="s">
        <v>81</v>
      </c>
      <c r="G664" s="45">
        <f>'LAPORAN OKTOBER 2016'!G664</f>
        <v>5</v>
      </c>
      <c r="H664" s="46"/>
      <c r="I664" s="35"/>
      <c r="J664" s="35"/>
      <c r="K664" s="35"/>
      <c r="L664" s="35"/>
      <c r="M664" s="35"/>
      <c r="N664" s="12"/>
      <c r="O664" s="12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</row>
    <row r="665" spans="1:26" ht="15" customHeight="1">
      <c r="A665" s="550">
        <v>660</v>
      </c>
      <c r="B665" s="555" t="s">
        <v>1541</v>
      </c>
      <c r="C665" s="600" t="s">
        <v>12255</v>
      </c>
      <c r="D665" s="4" t="s">
        <v>306</v>
      </c>
      <c r="E665" s="554" t="s">
        <v>1010</v>
      </c>
      <c r="F665" s="44" t="s">
        <v>81</v>
      </c>
      <c r="G665" s="45">
        <f>'LAPORAN OKTOBER 2016'!G665</f>
        <v>12</v>
      </c>
      <c r="H665" s="46"/>
      <c r="I665" s="35"/>
      <c r="J665" s="35"/>
      <c r="K665" s="35"/>
      <c r="L665" s="35"/>
      <c r="M665" s="35"/>
      <c r="N665" s="12"/>
      <c r="O665" s="12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</row>
    <row r="666" spans="1:26" ht="15" customHeight="1">
      <c r="A666" s="550">
        <v>661</v>
      </c>
      <c r="B666" s="555" t="s">
        <v>1542</v>
      </c>
      <c r="C666" s="600" t="s">
        <v>1009</v>
      </c>
      <c r="D666" s="587" t="s">
        <v>306</v>
      </c>
      <c r="E666" s="554" t="s">
        <v>1543</v>
      </c>
      <c r="F666" s="44" t="s">
        <v>81</v>
      </c>
      <c r="G666" s="45">
        <f>'LAPORAN OKTOBER 2016'!G666</f>
        <v>0</v>
      </c>
      <c r="H666" s="46"/>
      <c r="I666" s="35"/>
      <c r="J666" s="35"/>
      <c r="K666" s="35"/>
      <c r="L666" s="35"/>
      <c r="M666" s="35"/>
      <c r="N666" s="12"/>
      <c r="O666" s="12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</row>
    <row r="667" spans="1:26" ht="15" customHeight="1">
      <c r="A667" s="550">
        <v>662</v>
      </c>
      <c r="B667" s="555" t="s">
        <v>1554</v>
      </c>
      <c r="C667" s="314" t="s">
        <v>1555</v>
      </c>
      <c r="D667" s="587" t="s">
        <v>367</v>
      </c>
      <c r="E667" s="557" t="s">
        <v>1556</v>
      </c>
      <c r="F667" s="558" t="s">
        <v>81</v>
      </c>
      <c r="G667" s="45">
        <f>'LAPORAN OKTOBER 2016'!G667</f>
        <v>0</v>
      </c>
      <c r="H667" s="46"/>
      <c r="I667" s="35"/>
      <c r="J667" s="35"/>
      <c r="K667" s="35"/>
      <c r="L667" s="35"/>
      <c r="M667" s="35"/>
      <c r="N667" s="12"/>
      <c r="O667" s="12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</row>
    <row r="668" spans="1:26" ht="15" customHeight="1">
      <c r="A668" s="550">
        <v>663</v>
      </c>
      <c r="B668" s="555" t="s">
        <v>1551</v>
      </c>
      <c r="C668" s="159" t="s">
        <v>1552</v>
      </c>
      <c r="D668" s="4" t="s">
        <v>367</v>
      </c>
      <c r="E668" s="557" t="s">
        <v>1553</v>
      </c>
      <c r="F668" s="558" t="s">
        <v>81</v>
      </c>
      <c r="G668" s="45">
        <f>'LAPORAN OKTOBER 2016'!G668</f>
        <v>0</v>
      </c>
      <c r="H668" s="46"/>
      <c r="I668" s="35"/>
      <c r="J668" s="35"/>
      <c r="K668" s="35"/>
      <c r="L668" s="35"/>
      <c r="M668" s="35"/>
      <c r="N668" s="12"/>
      <c r="O668" s="12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</row>
    <row r="669" spans="1:26" ht="15" customHeight="1">
      <c r="A669" s="550">
        <v>664</v>
      </c>
      <c r="B669" s="555" t="s">
        <v>1557</v>
      </c>
      <c r="C669" s="600" t="s">
        <v>357</v>
      </c>
      <c r="D669" s="587" t="s">
        <v>269</v>
      </c>
      <c r="E669" s="554" t="s">
        <v>358</v>
      </c>
      <c r="F669" s="44" t="s">
        <v>81</v>
      </c>
      <c r="G669" s="45">
        <f>'LAPORAN OKTOBER 2016'!G669</f>
        <v>5</v>
      </c>
      <c r="H669" s="46"/>
      <c r="I669" s="35"/>
      <c r="J669" s="35"/>
      <c r="K669" s="35"/>
      <c r="L669" s="35"/>
      <c r="M669" s="35"/>
      <c r="N669" s="12"/>
      <c r="O669" s="12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</row>
    <row r="670" spans="1:26" ht="15" customHeight="1">
      <c r="A670" s="550">
        <v>665</v>
      </c>
      <c r="B670" s="555" t="s">
        <v>1544</v>
      </c>
      <c r="C670" s="159" t="s">
        <v>1545</v>
      </c>
      <c r="D670" s="587"/>
      <c r="E670" s="557"/>
      <c r="F670" s="558" t="s">
        <v>81</v>
      </c>
      <c r="G670" s="45">
        <f>'LAPORAN OKTOBER 2016'!G670</f>
        <v>2</v>
      </c>
      <c r="H670" s="46"/>
      <c r="I670" s="35"/>
      <c r="J670" s="35"/>
      <c r="K670" s="35"/>
      <c r="L670" s="35"/>
      <c r="M670" s="35"/>
      <c r="N670" s="12"/>
      <c r="O670" s="12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</row>
    <row r="671" spans="1:26" ht="15" customHeight="1">
      <c r="A671" s="550">
        <v>666</v>
      </c>
      <c r="B671" s="555" t="s">
        <v>1558</v>
      </c>
      <c r="C671" s="600" t="s">
        <v>1559</v>
      </c>
      <c r="D671" s="587" t="s">
        <v>306</v>
      </c>
      <c r="E671" s="554" t="s">
        <v>1560</v>
      </c>
      <c r="F671" s="44" t="s">
        <v>81</v>
      </c>
      <c r="G671" s="45">
        <f>'LAPORAN OKTOBER 2016'!G671</f>
        <v>1</v>
      </c>
      <c r="H671" s="46"/>
      <c r="I671" s="35"/>
      <c r="J671" s="35"/>
      <c r="K671" s="35"/>
      <c r="L671" s="35"/>
      <c r="M671" s="35"/>
      <c r="N671" s="12"/>
      <c r="O671" s="12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</row>
    <row r="672" spans="1:26" ht="15" customHeight="1">
      <c r="A672" s="550">
        <v>667</v>
      </c>
      <c r="B672" s="555" t="s">
        <v>1532</v>
      </c>
      <c r="C672" s="600" t="s">
        <v>12004</v>
      </c>
      <c r="D672" s="587" t="s">
        <v>367</v>
      </c>
      <c r="E672" s="554" t="s">
        <v>1533</v>
      </c>
      <c r="F672" s="44" t="s">
        <v>81</v>
      </c>
      <c r="G672" s="45">
        <f>'LAPORAN OKTOBER 2016'!G672</f>
        <v>4</v>
      </c>
      <c r="H672" s="46"/>
      <c r="I672" s="35"/>
      <c r="J672" s="35"/>
      <c r="K672" s="35"/>
      <c r="L672" s="35"/>
      <c r="M672" s="35"/>
      <c r="N672" s="12"/>
      <c r="O672" s="12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</row>
    <row r="673" spans="1:26" ht="15" customHeight="1">
      <c r="A673" s="550">
        <v>668</v>
      </c>
      <c r="B673" s="441" t="s">
        <v>3433</v>
      </c>
      <c r="C673" s="159" t="s">
        <v>3426</v>
      </c>
      <c r="D673" s="587" t="s">
        <v>1616</v>
      </c>
      <c r="E673" s="557" t="s">
        <v>3427</v>
      </c>
      <c r="F673" s="558" t="s">
        <v>81</v>
      </c>
      <c r="G673" s="45">
        <f>'LAPORAN OKTOBER 2016'!G673</f>
        <v>0</v>
      </c>
      <c r="H673" s="46"/>
      <c r="I673" s="35"/>
      <c r="J673" s="35"/>
      <c r="K673" s="35"/>
      <c r="L673" s="35"/>
      <c r="M673" s="35"/>
      <c r="N673" s="12"/>
      <c r="O673" s="12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</row>
    <row r="674" spans="1:26" ht="15" customHeight="1">
      <c r="A674" s="550">
        <v>669</v>
      </c>
      <c r="B674" s="555" t="s">
        <v>1564</v>
      </c>
      <c r="C674" s="159" t="s">
        <v>1565</v>
      </c>
      <c r="D674" s="4" t="s">
        <v>269</v>
      </c>
      <c r="E674" s="557" t="s">
        <v>1566</v>
      </c>
      <c r="F674" s="558" t="s">
        <v>81</v>
      </c>
      <c r="G674" s="45">
        <f>'LAPORAN OKTOBER 2016'!G674</f>
        <v>4</v>
      </c>
      <c r="H674" s="46"/>
      <c r="I674" s="35"/>
      <c r="J674" s="35"/>
      <c r="K674" s="35"/>
      <c r="L674" s="35"/>
      <c r="M674" s="35"/>
      <c r="N674" s="12"/>
      <c r="O674" s="12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</row>
    <row r="675" spans="1:26" ht="15" customHeight="1">
      <c r="A675" s="550">
        <v>670</v>
      </c>
      <c r="B675" s="579" t="s">
        <v>3160</v>
      </c>
      <c r="C675" s="589" t="s">
        <v>3161</v>
      </c>
      <c r="D675" s="332" t="s">
        <v>367</v>
      </c>
      <c r="E675" s="582" t="s">
        <v>3162</v>
      </c>
      <c r="F675" s="583" t="s">
        <v>81</v>
      </c>
      <c r="G675" s="45">
        <f>'LAPORAN OKTOBER 2016'!G675</f>
        <v>1</v>
      </c>
      <c r="H675" s="125"/>
      <c r="I675" s="126"/>
      <c r="J675" s="126"/>
      <c r="K675" s="126"/>
      <c r="L675" s="126"/>
      <c r="M675" s="126"/>
      <c r="N675" s="12"/>
      <c r="O675" s="12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</row>
    <row r="676" spans="1:26" ht="15" customHeight="1">
      <c r="A676" s="550">
        <v>671</v>
      </c>
      <c r="B676" s="579" t="s">
        <v>3164</v>
      </c>
      <c r="C676" s="589" t="s">
        <v>3165</v>
      </c>
      <c r="D676" s="332" t="s">
        <v>367</v>
      </c>
      <c r="E676" s="602" t="s">
        <v>3166</v>
      </c>
      <c r="F676" s="583" t="s">
        <v>81</v>
      </c>
      <c r="G676" s="45">
        <f>'LAPORAN OKTOBER 2016'!G676</f>
        <v>1</v>
      </c>
      <c r="H676" s="46"/>
      <c r="I676" s="35"/>
      <c r="J676" s="35"/>
      <c r="K676" s="35"/>
      <c r="L676" s="35"/>
      <c r="M676" s="35"/>
      <c r="N676" s="12"/>
      <c r="O676" s="12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</row>
    <row r="677" spans="1:26" ht="15" customHeight="1">
      <c r="A677" s="550">
        <v>672</v>
      </c>
      <c r="B677" s="555" t="s">
        <v>1567</v>
      </c>
      <c r="C677" s="159" t="s">
        <v>1568</v>
      </c>
      <c r="D677" s="587"/>
      <c r="E677" s="557"/>
      <c r="F677" s="558" t="s">
        <v>81</v>
      </c>
      <c r="G677" s="45">
        <f>'LAPORAN OKTOBER 2016'!G677</f>
        <v>0</v>
      </c>
      <c r="H677" s="46"/>
      <c r="I677" s="35"/>
      <c r="J677" s="35"/>
      <c r="K677" s="35"/>
      <c r="L677" s="35"/>
      <c r="M677" s="35"/>
      <c r="N677" s="12"/>
      <c r="O677" s="12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</row>
    <row r="678" spans="1:26" ht="15" customHeight="1">
      <c r="A678" s="550">
        <v>673</v>
      </c>
      <c r="B678" s="555" t="s">
        <v>1569</v>
      </c>
      <c r="C678" s="312" t="s">
        <v>1570</v>
      </c>
      <c r="D678" s="587"/>
      <c r="E678" s="554" t="s">
        <v>1571</v>
      </c>
      <c r="F678" s="558" t="s">
        <v>81</v>
      </c>
      <c r="G678" s="45">
        <f>'LAPORAN OKTOBER 2016'!G678</f>
        <v>0</v>
      </c>
      <c r="H678" s="46"/>
      <c r="I678" s="35"/>
      <c r="J678" s="35"/>
      <c r="K678" s="35"/>
      <c r="L678" s="35"/>
      <c r="M678" s="35"/>
      <c r="N678" s="12"/>
      <c r="O678" s="12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</row>
    <row r="679" spans="1:26" ht="15" customHeight="1">
      <c r="A679" s="550">
        <v>674</v>
      </c>
      <c r="B679" s="555" t="s">
        <v>1572</v>
      </c>
      <c r="C679" s="600" t="s">
        <v>1573</v>
      </c>
      <c r="D679" s="587"/>
      <c r="E679" s="554"/>
      <c r="F679" s="558" t="s">
        <v>169</v>
      </c>
      <c r="G679" s="45">
        <f>'LAPORAN OKTOBER 2016'!G679</f>
        <v>18</v>
      </c>
      <c r="H679" s="46"/>
      <c r="I679" s="35"/>
      <c r="J679" s="35"/>
      <c r="K679" s="35"/>
      <c r="L679" s="35"/>
      <c r="M679" s="35"/>
      <c r="N679" s="12"/>
      <c r="O679" s="12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</row>
    <row r="680" spans="1:26" ht="15" customHeight="1">
      <c r="A680" s="550">
        <v>675</v>
      </c>
      <c r="B680" s="555" t="s">
        <v>1574</v>
      </c>
      <c r="C680" s="600" t="s">
        <v>1575</v>
      </c>
      <c r="D680" s="587"/>
      <c r="E680" s="563" t="s">
        <v>1576</v>
      </c>
      <c r="F680" s="44" t="s">
        <v>81</v>
      </c>
      <c r="G680" s="45">
        <f>'LAPORAN OKTOBER 2016'!G680</f>
        <v>0</v>
      </c>
      <c r="H680" s="46"/>
      <c r="I680" s="35"/>
      <c r="J680" s="35"/>
      <c r="K680" s="35"/>
      <c r="L680" s="35"/>
      <c r="M680" s="35"/>
      <c r="N680" s="12"/>
      <c r="O680" s="12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</row>
    <row r="681" spans="1:26" ht="15" customHeight="1">
      <c r="A681" s="550">
        <v>676</v>
      </c>
      <c r="B681" s="555" t="s">
        <v>1577</v>
      </c>
      <c r="C681" s="600" t="s">
        <v>1578</v>
      </c>
      <c r="D681" s="587" t="s">
        <v>1000</v>
      </c>
      <c r="E681" s="554" t="s">
        <v>1579</v>
      </c>
      <c r="F681" s="44" t="s">
        <v>81</v>
      </c>
      <c r="G681" s="45">
        <f>'LAPORAN OKTOBER 2016'!G681</f>
        <v>1</v>
      </c>
      <c r="H681" s="125"/>
      <c r="I681" s="126"/>
      <c r="J681" s="126"/>
      <c r="K681" s="126"/>
      <c r="L681" s="126"/>
      <c r="M681" s="126"/>
      <c r="N681" s="12"/>
      <c r="O681" s="12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</row>
    <row r="682" spans="1:26" ht="15" customHeight="1">
      <c r="A682" s="550">
        <v>677</v>
      </c>
      <c r="B682" s="555" t="s">
        <v>1580</v>
      </c>
      <c r="C682" s="600" t="s">
        <v>1581</v>
      </c>
      <c r="D682" s="587" t="s">
        <v>306</v>
      </c>
      <c r="E682" s="563" t="s">
        <v>1582</v>
      </c>
      <c r="F682" s="44" t="s">
        <v>81</v>
      </c>
      <c r="G682" s="45">
        <f>'LAPORAN OKTOBER 2016'!G682</f>
        <v>1</v>
      </c>
      <c r="H682" s="46"/>
      <c r="I682" s="35"/>
      <c r="J682" s="35"/>
      <c r="K682" s="35"/>
      <c r="L682" s="35"/>
      <c r="M682" s="35"/>
      <c r="N682" s="12"/>
      <c r="O682" s="12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</row>
    <row r="683" spans="1:26" ht="15" customHeight="1">
      <c r="A683" s="550">
        <v>678</v>
      </c>
      <c r="B683" s="579" t="s">
        <v>1583</v>
      </c>
      <c r="C683" s="589" t="s">
        <v>1584</v>
      </c>
      <c r="D683" s="332" t="s">
        <v>306</v>
      </c>
      <c r="E683" s="602" t="s">
        <v>12846</v>
      </c>
      <c r="F683" s="583" t="s">
        <v>81</v>
      </c>
      <c r="G683" s="45">
        <f>'LAPORAN OKTOBER 2016'!G683</f>
        <v>2</v>
      </c>
      <c r="H683" s="125"/>
      <c r="I683" s="126"/>
      <c r="J683" s="126"/>
      <c r="K683" s="126"/>
      <c r="L683" s="126"/>
      <c r="M683" s="126"/>
      <c r="N683" s="12"/>
      <c r="O683" s="12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</row>
    <row r="684" spans="1:26" ht="15" customHeight="1">
      <c r="A684" s="550">
        <v>679</v>
      </c>
      <c r="B684" s="551" t="s">
        <v>1585</v>
      </c>
      <c r="C684" s="600" t="s">
        <v>1586</v>
      </c>
      <c r="D684" s="587"/>
      <c r="E684" s="554" t="s">
        <v>1587</v>
      </c>
      <c r="F684" s="44" t="s">
        <v>81</v>
      </c>
      <c r="G684" s="45">
        <f>'LAPORAN OKTOBER 2016'!G684</f>
        <v>0</v>
      </c>
      <c r="H684" s="46"/>
      <c r="I684" s="35"/>
      <c r="J684" s="35"/>
      <c r="K684" s="35"/>
      <c r="L684" s="35"/>
      <c r="M684" s="35"/>
      <c r="N684" s="12"/>
      <c r="O684" s="12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</row>
    <row r="685" spans="1:26" ht="15" customHeight="1">
      <c r="A685" s="550">
        <v>680</v>
      </c>
      <c r="B685" s="555" t="s">
        <v>1588</v>
      </c>
      <c r="C685" s="600" t="s">
        <v>1589</v>
      </c>
      <c r="D685" s="587" t="s">
        <v>306</v>
      </c>
      <c r="E685" s="554">
        <v>8120</v>
      </c>
      <c r="F685" s="44" t="s">
        <v>81</v>
      </c>
      <c r="G685" s="45">
        <f>'LAPORAN OKTOBER 2016'!G685</f>
        <v>0</v>
      </c>
      <c r="H685" s="46"/>
      <c r="I685" s="35"/>
      <c r="J685" s="35"/>
      <c r="K685" s="35"/>
      <c r="L685" s="35"/>
      <c r="M685" s="35"/>
      <c r="N685" s="12"/>
      <c r="O685" s="12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</row>
    <row r="686" spans="1:26" ht="15" customHeight="1">
      <c r="A686" s="550">
        <v>681</v>
      </c>
      <c r="B686" s="579" t="s">
        <v>3174</v>
      </c>
      <c r="C686" s="589" t="s">
        <v>3175</v>
      </c>
      <c r="D686" s="332"/>
      <c r="E686" s="582"/>
      <c r="F686" s="583" t="s">
        <v>81</v>
      </c>
      <c r="G686" s="45">
        <f>'LAPORAN OKTOBER 2016'!G686</f>
        <v>1</v>
      </c>
      <c r="H686" s="46"/>
      <c r="I686" s="35"/>
      <c r="J686" s="35"/>
      <c r="K686" s="35"/>
      <c r="L686" s="35"/>
      <c r="M686" s="35"/>
      <c r="N686" s="12"/>
      <c r="O686" s="12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</row>
    <row r="687" spans="1:26" ht="15" customHeight="1">
      <c r="A687" s="550">
        <v>682</v>
      </c>
      <c r="B687" s="579" t="s">
        <v>3174</v>
      </c>
      <c r="C687" s="589" t="s">
        <v>3175</v>
      </c>
      <c r="D687" s="332" t="s">
        <v>367</v>
      </c>
      <c r="E687" s="602" t="s">
        <v>3176</v>
      </c>
      <c r="F687" s="583" t="s">
        <v>81</v>
      </c>
      <c r="G687" s="45">
        <f>'LAPORAN OKTOBER 2016'!G687</f>
        <v>1</v>
      </c>
      <c r="H687" s="46"/>
      <c r="I687" s="35"/>
      <c r="J687" s="35"/>
      <c r="K687" s="35"/>
      <c r="L687" s="35"/>
      <c r="M687" s="35"/>
      <c r="N687" s="12"/>
      <c r="O687" s="12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</row>
    <row r="688" spans="1:26" ht="15" customHeight="1">
      <c r="A688" s="550">
        <v>683</v>
      </c>
      <c r="B688" s="555" t="s">
        <v>1590</v>
      </c>
      <c r="C688" s="315" t="s">
        <v>1591</v>
      </c>
      <c r="D688" s="319" t="s">
        <v>306</v>
      </c>
      <c r="E688" s="606" t="s">
        <v>1592</v>
      </c>
      <c r="F688" s="558" t="s">
        <v>81</v>
      </c>
      <c r="G688" s="45">
        <f>'LAPORAN OKTOBER 2016'!G688</f>
        <v>0</v>
      </c>
      <c r="H688" s="46"/>
      <c r="I688" s="35"/>
      <c r="J688" s="35"/>
      <c r="K688" s="35"/>
      <c r="L688" s="35"/>
      <c r="M688" s="35"/>
      <c r="N688" s="12"/>
      <c r="O688" s="12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</row>
    <row r="689" spans="1:26" ht="15" customHeight="1">
      <c r="A689" s="550">
        <v>684</v>
      </c>
      <c r="B689" s="555" t="s">
        <v>1593</v>
      </c>
      <c r="C689" s="317" t="s">
        <v>1594</v>
      </c>
      <c r="D689" s="318"/>
      <c r="E689" s="557" t="s">
        <v>1595</v>
      </c>
      <c r="F689" s="558" t="s">
        <v>81</v>
      </c>
      <c r="G689" s="45">
        <f>'LAPORAN OKTOBER 2016'!G689</f>
        <v>0</v>
      </c>
      <c r="H689" s="46"/>
      <c r="I689" s="35"/>
      <c r="J689" s="35"/>
      <c r="K689" s="35"/>
      <c r="L689" s="35"/>
      <c r="M689" s="35"/>
      <c r="N689" s="12"/>
      <c r="O689" s="12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</row>
    <row r="690" spans="1:26" ht="15" customHeight="1">
      <c r="A690" s="550">
        <v>685</v>
      </c>
      <c r="B690" s="614"/>
      <c r="C690" s="159" t="s">
        <v>1596</v>
      </c>
      <c r="D690" s="4" t="s">
        <v>1005</v>
      </c>
      <c r="E690" s="557"/>
      <c r="F690" s="558" t="s">
        <v>81</v>
      </c>
      <c r="G690" s="45">
        <f>'LAPORAN OKTOBER 2016'!G690</f>
        <v>4</v>
      </c>
      <c r="H690" s="46"/>
      <c r="I690" s="35"/>
      <c r="J690" s="35"/>
      <c r="K690" s="35"/>
      <c r="L690" s="35"/>
      <c r="M690" s="35"/>
      <c r="N690" s="12"/>
      <c r="O690" s="12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</row>
    <row r="691" spans="1:26" ht="15" customHeight="1">
      <c r="A691" s="550">
        <v>686</v>
      </c>
      <c r="B691" s="555" t="s">
        <v>1602</v>
      </c>
      <c r="C691" s="600" t="s">
        <v>1603</v>
      </c>
      <c r="D691" s="587"/>
      <c r="E691" s="554" t="s">
        <v>1604</v>
      </c>
      <c r="F691" s="44" t="s">
        <v>81</v>
      </c>
      <c r="G691" s="45">
        <f>'LAPORAN OKTOBER 2016'!G691</f>
        <v>0</v>
      </c>
      <c r="H691" s="125"/>
      <c r="I691" s="126"/>
      <c r="J691" s="126"/>
      <c r="K691" s="126"/>
      <c r="L691" s="126"/>
      <c r="M691" s="126"/>
      <c r="N691" s="12"/>
      <c r="O691" s="12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</row>
    <row r="692" spans="1:26" ht="15" customHeight="1">
      <c r="A692" s="550">
        <v>687</v>
      </c>
      <c r="B692" s="555" t="s">
        <v>1600</v>
      </c>
      <c r="C692" s="315" t="s">
        <v>12976</v>
      </c>
      <c r="D692" s="587"/>
      <c r="E692" s="554" t="s">
        <v>1601</v>
      </c>
      <c r="F692" s="558" t="s">
        <v>81</v>
      </c>
      <c r="G692" s="45">
        <f>'LAPORAN OKTOBER 2016'!G692</f>
        <v>0</v>
      </c>
      <c r="H692" s="125"/>
      <c r="I692" s="126"/>
      <c r="J692" s="126"/>
      <c r="K692" s="126"/>
      <c r="L692" s="126"/>
      <c r="M692" s="126"/>
      <c r="N692" s="12"/>
      <c r="O692" s="12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</row>
    <row r="693" spans="1:26" ht="15" customHeight="1">
      <c r="A693" s="550">
        <v>688</v>
      </c>
      <c r="B693" s="619" t="s">
        <v>3317</v>
      </c>
      <c r="C693" s="159" t="s">
        <v>3318</v>
      </c>
      <c r="D693" s="587" t="s">
        <v>269</v>
      </c>
      <c r="E693" s="557" t="s">
        <v>3319</v>
      </c>
      <c r="F693" s="558" t="s">
        <v>81</v>
      </c>
      <c r="G693" s="45">
        <f>'LAPORAN OKTOBER 2016'!G693</f>
        <v>2</v>
      </c>
      <c r="H693" s="46"/>
      <c r="I693" s="35"/>
      <c r="J693" s="35"/>
      <c r="K693" s="35"/>
      <c r="L693" s="35"/>
      <c r="M693" s="35"/>
      <c r="N693" s="12"/>
      <c r="O693" s="12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</row>
    <row r="694" spans="1:26" ht="15" customHeight="1">
      <c r="A694" s="550">
        <v>689</v>
      </c>
      <c r="B694" s="555" t="s">
        <v>1597</v>
      </c>
      <c r="C694" s="600" t="s">
        <v>1598</v>
      </c>
      <c r="D694" s="587" t="s">
        <v>367</v>
      </c>
      <c r="E694" s="554" t="s">
        <v>1599</v>
      </c>
      <c r="F694" s="44" t="s">
        <v>81</v>
      </c>
      <c r="G694" s="45">
        <f>'LAPORAN OKTOBER 2016'!G694</f>
        <v>1</v>
      </c>
      <c r="H694" s="46"/>
      <c r="I694" s="35"/>
      <c r="J694" s="35"/>
      <c r="K694" s="35"/>
      <c r="L694" s="35"/>
      <c r="M694" s="35"/>
      <c r="N694" s="12"/>
      <c r="O694" s="12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</row>
    <row r="695" spans="1:26" ht="15" customHeight="1">
      <c r="A695" s="550">
        <v>690</v>
      </c>
      <c r="B695" s="555" t="s">
        <v>1597</v>
      </c>
      <c r="C695" s="600" t="s">
        <v>1598</v>
      </c>
      <c r="D695" s="587" t="s">
        <v>367</v>
      </c>
      <c r="E695" s="554" t="s">
        <v>1599</v>
      </c>
      <c r="F695" s="44" t="s">
        <v>81</v>
      </c>
      <c r="G695" s="45">
        <f>'LAPORAN OKTOBER 2016'!G695</f>
        <v>1</v>
      </c>
      <c r="H695" s="46"/>
      <c r="I695" s="35"/>
      <c r="J695" s="35"/>
      <c r="K695" s="35"/>
      <c r="L695" s="35"/>
      <c r="M695" s="35"/>
      <c r="N695" s="12"/>
      <c r="O695" s="12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</row>
    <row r="696" spans="1:26" ht="15" customHeight="1">
      <c r="A696" s="550">
        <v>691</v>
      </c>
      <c r="B696" s="619" t="s">
        <v>3320</v>
      </c>
      <c r="C696" s="159" t="s">
        <v>3321</v>
      </c>
      <c r="D696" s="587" t="s">
        <v>269</v>
      </c>
      <c r="E696" s="557" t="s">
        <v>3322</v>
      </c>
      <c r="F696" s="558" t="s">
        <v>81</v>
      </c>
      <c r="G696" s="45">
        <f>'LAPORAN OKTOBER 2016'!G696</f>
        <v>2</v>
      </c>
      <c r="H696" s="46"/>
      <c r="I696" s="35"/>
      <c r="J696" s="35"/>
      <c r="K696" s="35"/>
      <c r="L696" s="35"/>
      <c r="M696" s="35"/>
      <c r="N696" s="12"/>
      <c r="O696" s="12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</row>
    <row r="697" spans="1:26" ht="15" customHeight="1">
      <c r="A697" s="550">
        <v>692</v>
      </c>
      <c r="B697" s="579" t="s">
        <v>3177</v>
      </c>
      <c r="C697" s="589" t="s">
        <v>3178</v>
      </c>
      <c r="D697" s="332"/>
      <c r="E697" s="582"/>
      <c r="F697" s="583" t="s">
        <v>81</v>
      </c>
      <c r="G697" s="45">
        <f>'LAPORAN OKTOBER 2016'!G697</f>
        <v>1</v>
      </c>
      <c r="H697" s="46"/>
      <c r="I697" s="35"/>
      <c r="J697" s="35"/>
      <c r="K697" s="35"/>
      <c r="L697" s="35"/>
      <c r="M697" s="35"/>
      <c r="N697" s="12"/>
      <c r="O697" s="12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</row>
    <row r="698" spans="1:26" ht="15" customHeight="1">
      <c r="A698" s="550">
        <v>693</v>
      </c>
      <c r="B698" s="579" t="s">
        <v>3179</v>
      </c>
      <c r="C698" s="589" t="s">
        <v>3180</v>
      </c>
      <c r="D698" s="332"/>
      <c r="E698" s="582"/>
      <c r="F698" s="583" t="s">
        <v>81</v>
      </c>
      <c r="G698" s="45">
        <f>'LAPORAN OKTOBER 2016'!G698</f>
        <v>1</v>
      </c>
      <c r="H698" s="46"/>
      <c r="I698" s="35"/>
      <c r="J698" s="35"/>
      <c r="K698" s="35"/>
      <c r="L698" s="35"/>
      <c r="M698" s="35"/>
      <c r="N698" s="12"/>
      <c r="O698" s="12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</row>
    <row r="699" spans="1:26" ht="15" customHeight="1">
      <c r="A699" s="550">
        <v>694</v>
      </c>
      <c r="B699" s="555" t="s">
        <v>1605</v>
      </c>
      <c r="C699" s="315" t="s">
        <v>1606</v>
      </c>
      <c r="D699" s="316" t="s">
        <v>269</v>
      </c>
      <c r="E699" s="554" t="s">
        <v>1607</v>
      </c>
      <c r="F699" s="558" t="s">
        <v>64</v>
      </c>
      <c r="G699" s="45">
        <f>'LAPORAN OKTOBER 2016'!G699</f>
        <v>0</v>
      </c>
      <c r="H699" s="46"/>
      <c r="I699" s="35"/>
      <c r="J699" s="35"/>
      <c r="K699" s="35"/>
      <c r="L699" s="35"/>
      <c r="M699" s="35"/>
      <c r="N699" s="12"/>
      <c r="O699" s="12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</row>
    <row r="700" spans="1:26" ht="15" customHeight="1">
      <c r="A700" s="550">
        <v>695</v>
      </c>
      <c r="B700" s="555" t="s">
        <v>1608</v>
      </c>
      <c r="C700" s="314" t="s">
        <v>1609</v>
      </c>
      <c r="D700" s="587" t="s">
        <v>367</v>
      </c>
      <c r="E700" s="557" t="s">
        <v>1610</v>
      </c>
      <c r="F700" s="558" t="s">
        <v>64</v>
      </c>
      <c r="G700" s="45">
        <f>'LAPORAN OKTOBER 2016'!G700</f>
        <v>0</v>
      </c>
      <c r="H700" s="46"/>
      <c r="I700" s="35"/>
      <c r="J700" s="35"/>
      <c r="K700" s="35"/>
      <c r="L700" s="35"/>
      <c r="M700" s="35"/>
      <c r="N700" s="12"/>
      <c r="O700" s="12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</row>
    <row r="701" spans="1:26" ht="15" customHeight="1">
      <c r="A701" s="550">
        <v>696</v>
      </c>
      <c r="B701" s="579" t="s">
        <v>1611</v>
      </c>
      <c r="C701" s="600" t="s">
        <v>1612</v>
      </c>
      <c r="D701" s="587"/>
      <c r="E701" s="554" t="s">
        <v>1613</v>
      </c>
      <c r="F701" s="44" t="s">
        <v>81</v>
      </c>
      <c r="G701" s="45">
        <f>'LAPORAN OKTOBER 2016'!G701</f>
        <v>2</v>
      </c>
      <c r="H701" s="46"/>
      <c r="I701" s="35"/>
      <c r="J701" s="35"/>
      <c r="K701" s="35"/>
      <c r="L701" s="35"/>
      <c r="M701" s="35"/>
      <c r="N701" s="12"/>
      <c r="O701" s="12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</row>
    <row r="702" spans="1:26" ht="15" customHeight="1">
      <c r="A702" s="550">
        <v>697</v>
      </c>
      <c r="B702" s="555" t="s">
        <v>1614</v>
      </c>
      <c r="C702" s="600" t="s">
        <v>1615</v>
      </c>
      <c r="D702" s="587" t="s">
        <v>1616</v>
      </c>
      <c r="E702" s="554" t="s">
        <v>1617</v>
      </c>
      <c r="F702" s="44" t="s">
        <v>1323</v>
      </c>
      <c r="G702" s="45">
        <f>'LAPORAN OKTOBER 2016'!G702</f>
        <v>8</v>
      </c>
      <c r="H702" s="46"/>
      <c r="I702" s="35"/>
      <c r="J702" s="35"/>
      <c r="K702" s="35"/>
      <c r="L702" s="35"/>
      <c r="M702" s="35"/>
      <c r="N702" s="12"/>
      <c r="O702" s="12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</row>
    <row r="703" spans="1:26" ht="15" customHeight="1">
      <c r="A703" s="550">
        <v>698</v>
      </c>
      <c r="B703" s="493" t="s">
        <v>7689</v>
      </c>
      <c r="C703" s="159" t="s">
        <v>755</v>
      </c>
      <c r="D703" s="587" t="s">
        <v>306</v>
      </c>
      <c r="E703" s="557" t="s">
        <v>757</v>
      </c>
      <c r="F703" s="558" t="s">
        <v>81</v>
      </c>
      <c r="G703" s="45">
        <f>'LAPORAN OKTOBER 2016'!G703</f>
        <v>1</v>
      </c>
      <c r="H703" s="46"/>
      <c r="I703" s="35"/>
      <c r="J703" s="35"/>
      <c r="K703" s="35"/>
      <c r="L703" s="35"/>
      <c r="M703" s="35"/>
      <c r="N703" s="12"/>
      <c r="O703" s="12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</row>
    <row r="704" spans="1:26" ht="15" customHeight="1">
      <c r="A704" s="550">
        <v>699</v>
      </c>
      <c r="B704" s="555" t="s">
        <v>1619</v>
      </c>
      <c r="C704" s="159" t="s">
        <v>1620</v>
      </c>
      <c r="D704" s="587"/>
      <c r="E704" s="557"/>
      <c r="F704" s="558" t="s">
        <v>81</v>
      </c>
      <c r="G704" s="45">
        <f>'LAPORAN OKTOBER 2016'!G704</f>
        <v>0</v>
      </c>
      <c r="H704" s="46"/>
      <c r="I704" s="35"/>
      <c r="J704" s="35"/>
      <c r="K704" s="35"/>
      <c r="L704" s="35"/>
      <c r="M704" s="35"/>
      <c r="N704" s="12"/>
      <c r="O704" s="12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</row>
    <row r="705" spans="1:26" ht="15" customHeight="1">
      <c r="A705" s="550">
        <v>700</v>
      </c>
      <c r="B705" s="588"/>
      <c r="C705" s="159" t="s">
        <v>1621</v>
      </c>
      <c r="D705" s="587"/>
      <c r="E705" s="557"/>
      <c r="F705" s="558" t="s">
        <v>81</v>
      </c>
      <c r="G705" s="45">
        <f>'LAPORAN OKTOBER 2016'!G705</f>
        <v>1</v>
      </c>
      <c r="H705" s="46"/>
      <c r="I705" s="35"/>
      <c r="J705" s="35"/>
      <c r="K705" s="35"/>
      <c r="L705" s="35"/>
      <c r="M705" s="35"/>
      <c r="N705" s="12"/>
      <c r="O705" s="12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</row>
    <row r="706" spans="1:26" ht="15" customHeight="1">
      <c r="A706" s="550">
        <v>701</v>
      </c>
      <c r="B706" s="555" t="s">
        <v>1622</v>
      </c>
      <c r="C706" s="159" t="s">
        <v>1623</v>
      </c>
      <c r="D706" s="318" t="s">
        <v>306</v>
      </c>
      <c r="E706" s="557" t="s">
        <v>1624</v>
      </c>
      <c r="F706" s="558" t="s">
        <v>81</v>
      </c>
      <c r="G706" s="45">
        <f>'LAPORAN OKTOBER 2016'!G706</f>
        <v>0</v>
      </c>
      <c r="H706" s="46"/>
      <c r="I706" s="35"/>
      <c r="J706" s="35"/>
      <c r="K706" s="35"/>
      <c r="L706" s="35"/>
      <c r="M706" s="35"/>
      <c r="N706" s="12"/>
      <c r="O706" s="12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</row>
    <row r="707" spans="1:26" ht="15" customHeight="1">
      <c r="A707" s="550">
        <v>702</v>
      </c>
      <c r="B707" s="614" t="s">
        <v>1625</v>
      </c>
      <c r="C707" s="159" t="s">
        <v>1626</v>
      </c>
      <c r="D707" s="4"/>
      <c r="E707" s="557"/>
      <c r="F707" s="558" t="s">
        <v>81</v>
      </c>
      <c r="G707" s="45">
        <f>'LAPORAN OKTOBER 2016'!G707</f>
        <v>1</v>
      </c>
      <c r="H707" s="46"/>
      <c r="I707" s="35"/>
      <c r="J707" s="35"/>
      <c r="K707" s="35"/>
      <c r="L707" s="35"/>
      <c r="M707" s="35"/>
      <c r="N707" s="12"/>
      <c r="O707" s="12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</row>
    <row r="708" spans="1:26" ht="15" customHeight="1">
      <c r="A708" s="550">
        <v>703</v>
      </c>
      <c r="B708" s="555" t="s">
        <v>1627</v>
      </c>
      <c r="C708" s="600" t="s">
        <v>1628</v>
      </c>
      <c r="D708" s="587" t="s">
        <v>306</v>
      </c>
      <c r="E708" s="554" t="s">
        <v>1629</v>
      </c>
      <c r="F708" s="44" t="s">
        <v>81</v>
      </c>
      <c r="G708" s="45">
        <f>'LAPORAN OKTOBER 2016'!G708</f>
        <v>1</v>
      </c>
      <c r="H708" s="46"/>
      <c r="I708" s="35"/>
      <c r="J708" s="35"/>
      <c r="K708" s="35"/>
      <c r="L708" s="35"/>
      <c r="M708" s="35"/>
      <c r="N708" s="12"/>
      <c r="O708" s="12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</row>
    <row r="709" spans="1:26" ht="15" customHeight="1">
      <c r="A709" s="550">
        <v>704</v>
      </c>
      <c r="B709" s="551" t="s">
        <v>1630</v>
      </c>
      <c r="C709" s="600" t="s">
        <v>1631</v>
      </c>
      <c r="D709" s="587" t="s">
        <v>367</v>
      </c>
      <c r="E709" s="554" t="s">
        <v>1632</v>
      </c>
      <c r="F709" s="44" t="s">
        <v>81</v>
      </c>
      <c r="G709" s="45">
        <f>'LAPORAN OKTOBER 2016'!G709</f>
        <v>2</v>
      </c>
      <c r="H709" s="46"/>
      <c r="I709" s="35"/>
      <c r="J709" s="35"/>
      <c r="K709" s="35"/>
      <c r="L709" s="35"/>
      <c r="M709" s="35"/>
      <c r="N709" s="12"/>
      <c r="O709" s="12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</row>
    <row r="710" spans="1:26" ht="15" customHeight="1">
      <c r="A710" s="550">
        <v>705</v>
      </c>
      <c r="B710" s="551" t="s">
        <v>1633</v>
      </c>
      <c r="C710" s="600" t="s">
        <v>1634</v>
      </c>
      <c r="D710" s="587" t="s">
        <v>269</v>
      </c>
      <c r="E710" s="554" t="s">
        <v>1635</v>
      </c>
      <c r="F710" s="44" t="s">
        <v>81</v>
      </c>
      <c r="G710" s="45">
        <f>'LAPORAN OKTOBER 2016'!G710</f>
        <v>0</v>
      </c>
      <c r="H710" s="46"/>
      <c r="I710" s="35"/>
      <c r="J710" s="35"/>
      <c r="K710" s="35"/>
      <c r="L710" s="35"/>
      <c r="M710" s="35"/>
      <c r="N710" s="12"/>
      <c r="O710" s="12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</row>
    <row r="711" spans="1:26" ht="15" customHeight="1">
      <c r="A711" s="550">
        <v>706</v>
      </c>
      <c r="B711" s="331" t="s">
        <v>3169</v>
      </c>
      <c r="C711" s="589" t="s">
        <v>3185</v>
      </c>
      <c r="D711" s="601"/>
      <c r="E711" s="582"/>
      <c r="F711" s="583" t="s">
        <v>81</v>
      </c>
      <c r="G711" s="45">
        <f>'LAPORAN OKTOBER 2016'!G711</f>
        <v>2</v>
      </c>
      <c r="H711" s="46"/>
      <c r="I711" s="35"/>
      <c r="J711" s="35"/>
      <c r="K711" s="35"/>
      <c r="L711" s="35"/>
      <c r="M711" s="35"/>
      <c r="N711" s="12"/>
      <c r="O711" s="12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</row>
    <row r="712" spans="1:26" ht="15" customHeight="1">
      <c r="A712" s="550">
        <v>707</v>
      </c>
      <c r="B712" s="555" t="s">
        <v>3169</v>
      </c>
      <c r="C712" s="589" t="s">
        <v>3170</v>
      </c>
      <c r="D712" s="601" t="s">
        <v>306</v>
      </c>
      <c r="E712" s="582" t="s">
        <v>3171</v>
      </c>
      <c r="F712" s="583" t="s">
        <v>81</v>
      </c>
      <c r="G712" s="45">
        <f>'LAPORAN OKTOBER 2016'!G712</f>
        <v>0</v>
      </c>
      <c r="H712" s="125"/>
      <c r="I712" s="126"/>
      <c r="J712" s="126"/>
      <c r="K712" s="126"/>
      <c r="L712" s="126"/>
      <c r="M712" s="126"/>
      <c r="N712" s="12"/>
      <c r="O712" s="12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</row>
    <row r="713" spans="1:26" ht="15" customHeight="1">
      <c r="A713" s="550">
        <v>708</v>
      </c>
      <c r="B713" s="555" t="s">
        <v>3169</v>
      </c>
      <c r="C713" s="589" t="s">
        <v>3172</v>
      </c>
      <c r="D713" s="601" t="s">
        <v>306</v>
      </c>
      <c r="E713" s="582" t="s">
        <v>3173</v>
      </c>
      <c r="F713" s="583" t="s">
        <v>81</v>
      </c>
      <c r="G713" s="45">
        <f>'LAPORAN OKTOBER 2016'!G713</f>
        <v>0</v>
      </c>
      <c r="H713" s="46"/>
      <c r="I713" s="35"/>
      <c r="J713" s="35"/>
      <c r="K713" s="35"/>
      <c r="L713" s="35"/>
      <c r="M713" s="35"/>
      <c r="N713" s="12"/>
      <c r="O713" s="12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</row>
    <row r="714" spans="1:26" ht="15" customHeight="1">
      <c r="A714" s="550">
        <v>709</v>
      </c>
      <c r="B714" s="619" t="s">
        <v>3303</v>
      </c>
      <c r="C714" s="159" t="s">
        <v>3304</v>
      </c>
      <c r="D714" s="587" t="s">
        <v>269</v>
      </c>
      <c r="E714" s="557" t="s">
        <v>2541</v>
      </c>
      <c r="F714" s="558" t="s">
        <v>81</v>
      </c>
      <c r="G714" s="45">
        <f>'LAPORAN OKTOBER 2016'!G714</f>
        <v>2</v>
      </c>
      <c r="H714" s="46"/>
      <c r="I714" s="35"/>
      <c r="J714" s="35"/>
      <c r="K714" s="35"/>
      <c r="L714" s="35"/>
      <c r="M714" s="35"/>
      <c r="N714" s="12"/>
      <c r="O714" s="12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</row>
    <row r="715" spans="1:26" ht="15" customHeight="1">
      <c r="A715" s="550">
        <v>710</v>
      </c>
      <c r="B715" s="619" t="s">
        <v>3306</v>
      </c>
      <c r="C715" s="159" t="s">
        <v>3307</v>
      </c>
      <c r="D715" s="587" t="s">
        <v>269</v>
      </c>
      <c r="E715" s="557" t="s">
        <v>2543</v>
      </c>
      <c r="F715" s="558" t="s">
        <v>81</v>
      </c>
      <c r="G715" s="45">
        <f>'LAPORAN OKTOBER 2016'!G715</f>
        <v>2</v>
      </c>
      <c r="H715" s="46"/>
      <c r="I715" s="35"/>
      <c r="J715" s="35"/>
      <c r="K715" s="35"/>
      <c r="L715" s="35"/>
      <c r="M715" s="35"/>
      <c r="N715" s="12"/>
      <c r="O715" s="12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</row>
    <row r="716" spans="1:26" ht="15" customHeight="1">
      <c r="A716" s="550">
        <v>711</v>
      </c>
      <c r="B716" s="941" t="s">
        <v>12213</v>
      </c>
      <c r="C716" s="159" t="s">
        <v>12235</v>
      </c>
      <c r="D716" s="4"/>
      <c r="E716" s="557"/>
      <c r="F716" s="558" t="s">
        <v>81</v>
      </c>
      <c r="G716" s="45">
        <f>'LAPORAN OKTOBER 2016'!G716</f>
        <v>0</v>
      </c>
      <c r="H716" s="46"/>
      <c r="I716" s="35"/>
      <c r="J716" s="35"/>
      <c r="K716" s="35"/>
      <c r="L716" s="35"/>
      <c r="M716" s="35"/>
      <c r="N716" s="12"/>
      <c r="O716" s="12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</row>
    <row r="717" spans="1:26" ht="15" customHeight="1">
      <c r="A717" s="550">
        <v>712</v>
      </c>
      <c r="B717" s="555" t="s">
        <v>1636</v>
      </c>
      <c r="C717" s="600" t="s">
        <v>1637</v>
      </c>
      <c r="D717" s="4"/>
      <c r="E717" s="554"/>
      <c r="F717" s="44" t="s">
        <v>81</v>
      </c>
      <c r="G717" s="45">
        <f>'LAPORAN OKTOBER 2016'!G717</f>
        <v>0</v>
      </c>
      <c r="H717" s="46"/>
      <c r="I717" s="35"/>
      <c r="J717" s="35"/>
      <c r="K717" s="35"/>
      <c r="L717" s="35"/>
      <c r="M717" s="35"/>
      <c r="N717" s="12"/>
      <c r="O717" s="12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</row>
    <row r="718" spans="1:26" ht="15" customHeight="1">
      <c r="A718" s="550">
        <v>713</v>
      </c>
      <c r="B718" s="555" t="s">
        <v>1639</v>
      </c>
      <c r="C718" s="314" t="s">
        <v>1640</v>
      </c>
      <c r="D718" s="4" t="s">
        <v>367</v>
      </c>
      <c r="E718" s="557" t="s">
        <v>1641</v>
      </c>
      <c r="F718" s="558" t="s">
        <v>81</v>
      </c>
      <c r="G718" s="45">
        <f>'LAPORAN OKTOBER 2016'!G718</f>
        <v>0</v>
      </c>
      <c r="H718" s="46"/>
      <c r="I718" s="35"/>
      <c r="J718" s="35"/>
      <c r="K718" s="35"/>
      <c r="L718" s="35"/>
      <c r="M718" s="35"/>
      <c r="N718" s="12"/>
      <c r="O718" s="12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</row>
    <row r="719" spans="1:26" ht="15" customHeight="1">
      <c r="A719" s="550">
        <v>714</v>
      </c>
      <c r="B719" s="555" t="s">
        <v>1645</v>
      </c>
      <c r="C719" s="600" t="s">
        <v>1646</v>
      </c>
      <c r="D719" s="4"/>
      <c r="E719" s="554"/>
      <c r="F719" s="44" t="s">
        <v>81</v>
      </c>
      <c r="G719" s="45">
        <f>'LAPORAN OKTOBER 2016'!G719</f>
        <v>0</v>
      </c>
      <c r="H719" s="46"/>
      <c r="I719" s="35"/>
      <c r="J719" s="35"/>
      <c r="K719" s="35"/>
      <c r="L719" s="35"/>
      <c r="M719" s="35"/>
      <c r="N719" s="12"/>
      <c r="O719" s="12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</row>
    <row r="720" spans="1:26" ht="15" customHeight="1">
      <c r="A720" s="550">
        <v>715</v>
      </c>
      <c r="B720" s="555" t="s">
        <v>1642</v>
      </c>
      <c r="C720" s="315" t="s">
        <v>1643</v>
      </c>
      <c r="D720" s="316" t="s">
        <v>306</v>
      </c>
      <c r="E720" s="606" t="s">
        <v>1644</v>
      </c>
      <c r="F720" s="558" t="s">
        <v>81</v>
      </c>
      <c r="G720" s="45">
        <f>'LAPORAN OKTOBER 2016'!G720</f>
        <v>0</v>
      </c>
      <c r="H720" s="46"/>
      <c r="I720" s="35"/>
      <c r="J720" s="35"/>
      <c r="K720" s="35"/>
      <c r="L720" s="35"/>
      <c r="M720" s="35"/>
      <c r="N720" s="12"/>
      <c r="O720" s="12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</row>
    <row r="721" spans="1:26" ht="15" customHeight="1">
      <c r="A721" s="550">
        <v>716</v>
      </c>
      <c r="B721" s="551" t="s">
        <v>1647</v>
      </c>
      <c r="C721" s="600" t="s">
        <v>1648</v>
      </c>
      <c r="D721" s="587" t="s">
        <v>306</v>
      </c>
      <c r="E721" s="554" t="s">
        <v>1649</v>
      </c>
      <c r="F721" s="44" t="s">
        <v>81</v>
      </c>
      <c r="G721" s="45">
        <f>'LAPORAN OKTOBER 2016'!G721</f>
        <v>0</v>
      </c>
      <c r="H721" s="46"/>
      <c r="I721" s="35"/>
      <c r="J721" s="35"/>
      <c r="K721" s="35"/>
      <c r="L721" s="35"/>
      <c r="M721" s="35"/>
      <c r="N721" s="12"/>
      <c r="O721" s="12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</row>
    <row r="722" spans="1:26" ht="15" customHeight="1">
      <c r="A722" s="550">
        <v>717</v>
      </c>
      <c r="B722" s="551" t="s">
        <v>1650</v>
      </c>
      <c r="C722" s="600" t="s">
        <v>1651</v>
      </c>
      <c r="D722" s="587"/>
      <c r="E722" s="554"/>
      <c r="F722" s="44" t="s">
        <v>81</v>
      </c>
      <c r="G722" s="45">
        <f>'LAPORAN OKTOBER 2016'!G722</f>
        <v>1</v>
      </c>
      <c r="H722" s="46"/>
      <c r="I722" s="35"/>
      <c r="J722" s="35"/>
      <c r="K722" s="35"/>
      <c r="L722" s="35"/>
      <c r="M722" s="35"/>
      <c r="N722" s="12"/>
      <c r="O722" s="12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</row>
    <row r="723" spans="1:26" ht="15" customHeight="1">
      <c r="A723" s="550">
        <v>718</v>
      </c>
      <c r="B723" s="551" t="s">
        <v>1652</v>
      </c>
      <c r="C723" s="600" t="s">
        <v>1653</v>
      </c>
      <c r="D723" s="587"/>
      <c r="E723" s="554"/>
      <c r="F723" s="44" t="s">
        <v>81</v>
      </c>
      <c r="G723" s="45">
        <f>'LAPORAN OKTOBER 2016'!G723</f>
        <v>2</v>
      </c>
      <c r="H723" s="46"/>
      <c r="I723" s="35"/>
      <c r="J723" s="35"/>
      <c r="K723" s="35"/>
      <c r="L723" s="35"/>
      <c r="M723" s="35"/>
      <c r="N723" s="12"/>
      <c r="O723" s="12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</row>
    <row r="724" spans="1:26" ht="15" customHeight="1">
      <c r="A724" s="550">
        <v>719</v>
      </c>
      <c r="B724" s="551"/>
      <c r="C724" s="600" t="s">
        <v>1654</v>
      </c>
      <c r="D724" s="587"/>
      <c r="E724" s="554"/>
      <c r="F724" s="44" t="s">
        <v>81</v>
      </c>
      <c r="G724" s="45">
        <f>'LAPORAN OKTOBER 2016'!G724</f>
        <v>0</v>
      </c>
      <c r="H724" s="46"/>
      <c r="I724" s="35"/>
      <c r="J724" s="35"/>
      <c r="K724" s="35"/>
      <c r="L724" s="35"/>
      <c r="M724" s="35"/>
      <c r="N724" s="12"/>
      <c r="O724" s="12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</row>
    <row r="725" spans="1:26" ht="15" customHeight="1">
      <c r="A725" s="550">
        <v>720</v>
      </c>
      <c r="B725" s="555" t="s">
        <v>1655</v>
      </c>
      <c r="C725" s="314" t="s">
        <v>1656</v>
      </c>
      <c r="D725" s="587" t="s">
        <v>367</v>
      </c>
      <c r="E725" s="557" t="s">
        <v>1657</v>
      </c>
      <c r="F725" s="558" t="s">
        <v>81</v>
      </c>
      <c r="G725" s="45">
        <f>'LAPORAN OKTOBER 2016'!G725</f>
        <v>0</v>
      </c>
      <c r="H725" s="46"/>
      <c r="I725" s="35"/>
      <c r="J725" s="35"/>
      <c r="K725" s="35"/>
      <c r="L725" s="35"/>
      <c r="M725" s="35"/>
      <c r="N725" s="12"/>
      <c r="O725" s="12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</row>
    <row r="726" spans="1:26" ht="15" customHeight="1">
      <c r="A726" s="550">
        <v>721</v>
      </c>
      <c r="B726" s="555" t="s">
        <v>1658</v>
      </c>
      <c r="C726" s="314" t="s">
        <v>1659</v>
      </c>
      <c r="D726" s="587" t="s">
        <v>367</v>
      </c>
      <c r="E726" s="557" t="s">
        <v>1660</v>
      </c>
      <c r="F726" s="558" t="s">
        <v>81</v>
      </c>
      <c r="G726" s="45">
        <f>'LAPORAN OKTOBER 2016'!G726</f>
        <v>0</v>
      </c>
      <c r="H726" s="46"/>
      <c r="I726" s="35"/>
      <c r="J726" s="35"/>
      <c r="K726" s="35"/>
      <c r="L726" s="35"/>
      <c r="M726" s="35"/>
      <c r="N726" s="12"/>
      <c r="O726" s="12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</row>
    <row r="727" spans="1:26" ht="15" customHeight="1">
      <c r="A727" s="550">
        <v>722</v>
      </c>
      <c r="B727" s="555" t="s">
        <v>1661</v>
      </c>
      <c r="C727" s="314" t="s">
        <v>1662</v>
      </c>
      <c r="D727" s="587" t="s">
        <v>367</v>
      </c>
      <c r="E727" s="557" t="s">
        <v>1663</v>
      </c>
      <c r="F727" s="558" t="s">
        <v>81</v>
      </c>
      <c r="G727" s="45">
        <f>'LAPORAN OKTOBER 2016'!G727</f>
        <v>0</v>
      </c>
      <c r="H727" s="46"/>
      <c r="I727" s="35"/>
      <c r="J727" s="35"/>
      <c r="K727" s="35"/>
      <c r="L727" s="35"/>
      <c r="M727" s="35"/>
      <c r="N727" s="12"/>
      <c r="O727" s="12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</row>
    <row r="728" spans="1:26" ht="15" customHeight="1">
      <c r="A728" s="550">
        <v>723</v>
      </c>
      <c r="B728" s="551" t="s">
        <v>1664</v>
      </c>
      <c r="C728" s="159" t="s">
        <v>1665</v>
      </c>
      <c r="D728" s="4" t="s">
        <v>1666</v>
      </c>
      <c r="E728" s="557" t="s">
        <v>1667</v>
      </c>
      <c r="F728" s="558" t="s">
        <v>81</v>
      </c>
      <c r="G728" s="45">
        <f>'LAPORAN OKTOBER 2016'!G728</f>
        <v>1</v>
      </c>
      <c r="H728" s="46"/>
      <c r="I728" s="35"/>
      <c r="J728" s="35"/>
      <c r="K728" s="35"/>
      <c r="L728" s="35"/>
      <c r="M728" s="35"/>
      <c r="N728" s="12"/>
      <c r="O728" s="12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</row>
    <row r="729" spans="1:26" ht="15" customHeight="1">
      <c r="A729" s="550">
        <v>724</v>
      </c>
      <c r="B729" s="555" t="s">
        <v>1668</v>
      </c>
      <c r="C729" s="159" t="s">
        <v>1669</v>
      </c>
      <c r="D729" s="4"/>
      <c r="E729" s="557" t="s">
        <v>1670</v>
      </c>
      <c r="F729" s="558" t="s">
        <v>81</v>
      </c>
      <c r="G729" s="45">
        <f>'LAPORAN OKTOBER 2016'!G729</f>
        <v>0</v>
      </c>
      <c r="H729" s="46"/>
      <c r="I729" s="35"/>
      <c r="J729" s="35"/>
      <c r="K729" s="35"/>
      <c r="L729" s="35"/>
      <c r="M729" s="35"/>
      <c r="N729" s="12"/>
      <c r="O729" s="12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</row>
    <row r="730" spans="1:26" ht="15" customHeight="1">
      <c r="A730" s="550">
        <v>725</v>
      </c>
      <c r="B730" s="555" t="s">
        <v>1671</v>
      </c>
      <c r="C730" s="312" t="s">
        <v>1669</v>
      </c>
      <c r="D730" s="587" t="s">
        <v>269</v>
      </c>
      <c r="E730" s="554" t="s">
        <v>1672</v>
      </c>
      <c r="F730" s="558" t="s">
        <v>81</v>
      </c>
      <c r="G730" s="45">
        <f>'LAPORAN OKTOBER 2016'!G730</f>
        <v>0</v>
      </c>
      <c r="H730" s="46"/>
      <c r="I730" s="35"/>
      <c r="J730" s="35"/>
      <c r="K730" s="35"/>
      <c r="L730" s="35"/>
      <c r="M730" s="35"/>
      <c r="N730" s="12"/>
      <c r="O730" s="12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</row>
    <row r="731" spans="1:26" ht="15" customHeight="1">
      <c r="A731" s="550">
        <v>726</v>
      </c>
      <c r="B731" s="555" t="s">
        <v>1673</v>
      </c>
      <c r="C731" s="600" t="s">
        <v>1674</v>
      </c>
      <c r="D731" s="4" t="s">
        <v>367</v>
      </c>
      <c r="E731" s="554" t="s">
        <v>1675</v>
      </c>
      <c r="F731" s="44" t="s">
        <v>81</v>
      </c>
      <c r="G731" s="45">
        <f>'LAPORAN OKTOBER 2016'!G731</f>
        <v>0</v>
      </c>
      <c r="H731" s="125"/>
      <c r="I731" s="126"/>
      <c r="J731" s="126"/>
      <c r="K731" s="126"/>
      <c r="L731" s="126"/>
      <c r="M731" s="126"/>
      <c r="N731" s="12"/>
      <c r="O731" s="12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</row>
    <row r="732" spans="1:26" ht="15" customHeight="1">
      <c r="A732" s="550">
        <v>727</v>
      </c>
      <c r="B732" s="551" t="s">
        <v>1676</v>
      </c>
      <c r="C732" s="600" t="s">
        <v>1677</v>
      </c>
      <c r="D732" s="587" t="s">
        <v>1666</v>
      </c>
      <c r="E732" s="554" t="s">
        <v>1678</v>
      </c>
      <c r="F732" s="558" t="s">
        <v>81</v>
      </c>
      <c r="G732" s="45">
        <f>'LAPORAN OKTOBER 2016'!G732</f>
        <v>3</v>
      </c>
      <c r="H732" s="46"/>
      <c r="I732" s="35"/>
      <c r="J732" s="35"/>
      <c r="K732" s="35"/>
      <c r="L732" s="35"/>
      <c r="M732" s="35"/>
      <c r="N732" s="12"/>
      <c r="O732" s="12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</row>
    <row r="733" spans="1:26" ht="15" customHeight="1">
      <c r="A733" s="550">
        <v>728</v>
      </c>
      <c r="B733" s="555" t="s">
        <v>1679</v>
      </c>
      <c r="C733" s="159" t="s">
        <v>1680</v>
      </c>
      <c r="D733" s="587"/>
      <c r="E733" s="554" t="s">
        <v>1670</v>
      </c>
      <c r="F733" s="558" t="s">
        <v>81</v>
      </c>
      <c r="G733" s="45">
        <f>'LAPORAN OKTOBER 2016'!G733</f>
        <v>0</v>
      </c>
      <c r="H733" s="46"/>
      <c r="I733" s="35"/>
      <c r="J733" s="35"/>
      <c r="K733" s="35"/>
      <c r="L733" s="35"/>
      <c r="M733" s="35"/>
      <c r="N733" s="12"/>
      <c r="O733" s="12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</row>
    <row r="734" spans="1:26" ht="15" customHeight="1">
      <c r="A734" s="550">
        <v>729</v>
      </c>
      <c r="B734" s="555" t="s">
        <v>1681</v>
      </c>
      <c r="C734" s="159" t="s">
        <v>1682</v>
      </c>
      <c r="D734" s="4" t="s">
        <v>1666</v>
      </c>
      <c r="E734" s="557" t="s">
        <v>1683</v>
      </c>
      <c r="F734" s="558" t="s">
        <v>81</v>
      </c>
      <c r="G734" s="45">
        <f>'LAPORAN OKTOBER 2016'!G734</f>
        <v>0</v>
      </c>
      <c r="H734" s="46"/>
      <c r="I734" s="35"/>
      <c r="J734" s="35"/>
      <c r="K734" s="35"/>
      <c r="L734" s="35"/>
      <c r="M734" s="35"/>
      <c r="N734" s="12"/>
      <c r="O734" s="12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</row>
    <row r="735" spans="1:26" ht="15" customHeight="1">
      <c r="A735" s="550">
        <v>730</v>
      </c>
      <c r="B735" s="450" t="s">
        <v>11973</v>
      </c>
      <c r="C735" s="159" t="s">
        <v>11954</v>
      </c>
      <c r="D735" s="587"/>
      <c r="E735" s="557"/>
      <c r="F735" s="558" t="s">
        <v>81</v>
      </c>
      <c r="G735" s="45">
        <f>'LAPORAN OKTOBER 2016'!G735</f>
        <v>0</v>
      </c>
      <c r="H735" s="125"/>
      <c r="I735" s="126"/>
      <c r="J735" s="126"/>
      <c r="K735" s="126"/>
      <c r="L735" s="126"/>
      <c r="M735" s="126"/>
      <c r="N735" s="12"/>
      <c r="O735" s="12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</row>
    <row r="736" spans="1:26" ht="15" customHeight="1">
      <c r="A736" s="550">
        <v>731</v>
      </c>
      <c r="B736" s="555" t="s">
        <v>1684</v>
      </c>
      <c r="C736" s="600" t="s">
        <v>1685</v>
      </c>
      <c r="D736" s="587"/>
      <c r="E736" s="554">
        <v>1550</v>
      </c>
      <c r="F736" s="44" t="s">
        <v>81</v>
      </c>
      <c r="G736" s="45">
        <f>'LAPORAN OKTOBER 2016'!G736</f>
        <v>1</v>
      </c>
      <c r="H736" s="125"/>
      <c r="I736" s="126"/>
      <c r="J736" s="126"/>
      <c r="K736" s="126"/>
      <c r="L736" s="126"/>
      <c r="M736" s="126"/>
      <c r="N736" s="12"/>
      <c r="O736" s="12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</row>
    <row r="737" spans="1:26" ht="15" customHeight="1">
      <c r="A737" s="550">
        <v>732</v>
      </c>
      <c r="B737" s="331" t="s">
        <v>1686</v>
      </c>
      <c r="C737" s="589" t="s">
        <v>1687</v>
      </c>
      <c r="D737" s="332" t="s">
        <v>367</v>
      </c>
      <c r="E737" s="602" t="s">
        <v>1688</v>
      </c>
      <c r="F737" s="583" t="s">
        <v>81</v>
      </c>
      <c r="G737" s="45">
        <f>'LAPORAN OKTOBER 2016'!G737</f>
        <v>1</v>
      </c>
      <c r="H737" s="125"/>
      <c r="I737" s="126"/>
      <c r="J737" s="126"/>
      <c r="K737" s="126"/>
      <c r="L737" s="126"/>
      <c r="M737" s="126"/>
      <c r="N737" s="12"/>
      <c r="O737" s="12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</row>
    <row r="738" spans="1:26" ht="15" customHeight="1">
      <c r="A738" s="550">
        <v>733</v>
      </c>
      <c r="B738" s="555" t="s">
        <v>1689</v>
      </c>
      <c r="C738" s="600" t="s">
        <v>1690</v>
      </c>
      <c r="D738" s="332" t="s">
        <v>306</v>
      </c>
      <c r="E738" s="582" t="s">
        <v>1701</v>
      </c>
      <c r="F738" s="44" t="s">
        <v>81</v>
      </c>
      <c r="G738" s="45">
        <f>'LAPORAN OKTOBER 2016'!G738</f>
        <v>0</v>
      </c>
      <c r="H738" s="125"/>
      <c r="I738" s="126"/>
      <c r="J738" s="126"/>
      <c r="K738" s="126"/>
      <c r="L738" s="126"/>
      <c r="M738" s="126"/>
      <c r="N738" s="12"/>
      <c r="O738" s="12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</row>
    <row r="739" spans="1:26" ht="15" customHeight="1">
      <c r="A739" s="550">
        <v>734</v>
      </c>
      <c r="B739" s="551" t="s">
        <v>1691</v>
      </c>
      <c r="C739" s="312" t="s">
        <v>1692</v>
      </c>
      <c r="D739" s="587"/>
      <c r="E739" s="554"/>
      <c r="F739" s="558" t="s">
        <v>81</v>
      </c>
      <c r="G739" s="45">
        <f>'LAPORAN OKTOBER 2016'!G739</f>
        <v>0</v>
      </c>
      <c r="H739" s="125"/>
      <c r="I739" s="126"/>
      <c r="J739" s="126"/>
      <c r="K739" s="126"/>
      <c r="L739" s="126"/>
      <c r="M739" s="126"/>
      <c r="N739" s="12"/>
      <c r="O739" s="12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</row>
    <row r="740" spans="1:26" ht="15" customHeight="1">
      <c r="A740" s="550">
        <v>735</v>
      </c>
      <c r="B740" s="555" t="s">
        <v>1693</v>
      </c>
      <c r="C740" s="600" t="s">
        <v>1694</v>
      </c>
      <c r="D740" s="587"/>
      <c r="E740" s="554"/>
      <c r="F740" s="44" t="s">
        <v>81</v>
      </c>
      <c r="G740" s="45">
        <f>'LAPORAN OKTOBER 2016'!G740</f>
        <v>0</v>
      </c>
      <c r="H740" s="125"/>
      <c r="I740" s="126"/>
      <c r="J740" s="126"/>
      <c r="K740" s="126"/>
      <c r="L740" s="126"/>
      <c r="M740" s="126"/>
      <c r="N740" s="12"/>
      <c r="O740" s="12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</row>
    <row r="741" spans="1:26" ht="15" customHeight="1">
      <c r="A741" s="550">
        <v>736</v>
      </c>
      <c r="B741" s="579" t="s">
        <v>1695</v>
      </c>
      <c r="C741" s="589" t="s">
        <v>1696</v>
      </c>
      <c r="D741" s="332" t="s">
        <v>306</v>
      </c>
      <c r="E741" s="602" t="s">
        <v>1697</v>
      </c>
      <c r="F741" s="583" t="s">
        <v>81</v>
      </c>
      <c r="G741" s="45">
        <f>'LAPORAN OKTOBER 2016'!G741</f>
        <v>0</v>
      </c>
      <c r="H741" s="125"/>
      <c r="I741" s="126"/>
      <c r="J741" s="126"/>
      <c r="K741" s="126"/>
      <c r="L741" s="126"/>
      <c r="M741" s="126"/>
      <c r="N741" s="12"/>
      <c r="O741" s="12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</row>
    <row r="742" spans="1:26" ht="15" customHeight="1">
      <c r="A742" s="550">
        <v>737</v>
      </c>
      <c r="B742" s="579" t="s">
        <v>1698</v>
      </c>
      <c r="C742" s="589" t="s">
        <v>1699</v>
      </c>
      <c r="D742" s="332" t="s">
        <v>306</v>
      </c>
      <c r="E742" s="582" t="s">
        <v>1700</v>
      </c>
      <c r="F742" s="583" t="s">
        <v>81</v>
      </c>
      <c r="G742" s="45">
        <f>'LAPORAN OKTOBER 2016'!G742</f>
        <v>1</v>
      </c>
      <c r="H742" s="125"/>
      <c r="I742" s="126"/>
      <c r="J742" s="126"/>
      <c r="K742" s="126"/>
      <c r="L742" s="126"/>
      <c r="M742" s="126"/>
      <c r="N742" s="12"/>
      <c r="O742" s="12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</row>
    <row r="743" spans="1:26" ht="15" customHeight="1">
      <c r="A743" s="550">
        <v>738</v>
      </c>
      <c r="B743" s="555" t="s">
        <v>1702</v>
      </c>
      <c r="C743" s="600" t="s">
        <v>1703</v>
      </c>
      <c r="D743" s="587" t="s">
        <v>367</v>
      </c>
      <c r="E743" s="554" t="s">
        <v>1704</v>
      </c>
      <c r="F743" s="44" t="s">
        <v>81</v>
      </c>
      <c r="G743" s="45">
        <f>'LAPORAN OKTOBER 2016'!G743</f>
        <v>0</v>
      </c>
      <c r="H743" s="125"/>
      <c r="I743" s="126"/>
      <c r="J743" s="126"/>
      <c r="K743" s="126"/>
      <c r="L743" s="126"/>
      <c r="M743" s="126"/>
      <c r="N743" s="12"/>
      <c r="O743" s="12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</row>
    <row r="744" spans="1:26" ht="15" customHeight="1">
      <c r="A744" s="550">
        <v>739</v>
      </c>
      <c r="B744" s="555" t="s">
        <v>1705</v>
      </c>
      <c r="C744" s="159" t="s">
        <v>1706</v>
      </c>
      <c r="D744" s="587" t="s">
        <v>1508</v>
      </c>
      <c r="E744" s="557" t="s">
        <v>1707</v>
      </c>
      <c r="F744" s="558" t="s">
        <v>81</v>
      </c>
      <c r="G744" s="45">
        <f>'LAPORAN OKTOBER 2016'!G744</f>
        <v>0</v>
      </c>
      <c r="H744" s="125"/>
      <c r="I744" s="126"/>
      <c r="J744" s="126"/>
      <c r="K744" s="126"/>
      <c r="L744" s="126"/>
      <c r="M744" s="126"/>
      <c r="N744" s="12"/>
      <c r="O744" s="12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</row>
    <row r="745" spans="1:26" ht="15" customHeight="1">
      <c r="A745" s="550">
        <v>740</v>
      </c>
      <c r="B745" s="551" t="s">
        <v>1708</v>
      </c>
      <c r="C745" s="600" t="s">
        <v>1709</v>
      </c>
      <c r="D745" s="587"/>
      <c r="E745" s="554" t="s">
        <v>1710</v>
      </c>
      <c r="F745" s="44" t="s">
        <v>213</v>
      </c>
      <c r="G745" s="45">
        <f>'LAPORAN OKTOBER 2016'!G745</f>
        <v>1</v>
      </c>
      <c r="H745" s="125"/>
      <c r="I745" s="126"/>
      <c r="J745" s="126"/>
      <c r="K745" s="126"/>
      <c r="L745" s="126"/>
      <c r="M745" s="126"/>
      <c r="N745" s="12"/>
      <c r="O745" s="12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</row>
    <row r="746" spans="1:26" ht="15" customHeight="1">
      <c r="A746" s="550">
        <v>741</v>
      </c>
      <c r="B746" s="555"/>
      <c r="C746" s="600" t="s">
        <v>1709</v>
      </c>
      <c r="D746" s="587"/>
      <c r="E746" s="554" t="s">
        <v>1711</v>
      </c>
      <c r="F746" s="44" t="s">
        <v>213</v>
      </c>
      <c r="G746" s="45">
        <f>'LAPORAN OKTOBER 2016'!G746</f>
        <v>1</v>
      </c>
      <c r="H746" s="125"/>
      <c r="I746" s="126"/>
      <c r="J746" s="126"/>
      <c r="K746" s="126"/>
      <c r="L746" s="126"/>
      <c r="M746" s="126"/>
      <c r="N746" s="12"/>
      <c r="O746" s="12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</row>
    <row r="747" spans="1:26" ht="15" customHeight="1">
      <c r="A747" s="550">
        <v>742</v>
      </c>
      <c r="B747" s="555"/>
      <c r="C747" s="600" t="s">
        <v>1712</v>
      </c>
      <c r="D747" s="587"/>
      <c r="E747" s="554" t="s">
        <v>1713</v>
      </c>
      <c r="F747" s="44" t="s">
        <v>213</v>
      </c>
      <c r="G747" s="45">
        <f>'LAPORAN OKTOBER 2016'!G747</f>
        <v>1</v>
      </c>
      <c r="H747" s="125"/>
      <c r="I747" s="126"/>
      <c r="J747" s="126"/>
      <c r="K747" s="126"/>
      <c r="L747" s="126"/>
      <c r="M747" s="126"/>
      <c r="N747" s="12"/>
      <c r="O747" s="12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</row>
    <row r="748" spans="1:26" ht="15" customHeight="1">
      <c r="A748" s="550">
        <v>743</v>
      </c>
      <c r="B748" s="555" t="s">
        <v>1714</v>
      </c>
      <c r="C748" s="600" t="s">
        <v>1715</v>
      </c>
      <c r="D748" s="587"/>
      <c r="E748" s="554" t="s">
        <v>1716</v>
      </c>
      <c r="F748" s="44" t="s">
        <v>213</v>
      </c>
      <c r="G748" s="45">
        <f>'LAPORAN OKTOBER 2016'!G748</f>
        <v>6</v>
      </c>
      <c r="H748" s="125"/>
      <c r="I748" s="126"/>
      <c r="J748" s="126"/>
      <c r="K748" s="126"/>
      <c r="L748" s="126"/>
      <c r="M748" s="126"/>
      <c r="N748" s="12"/>
      <c r="O748" s="12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</row>
    <row r="749" spans="1:26" ht="15" customHeight="1">
      <c r="A749" s="550">
        <v>744</v>
      </c>
      <c r="B749" s="959" t="s">
        <v>13014</v>
      </c>
      <c r="C749" s="159" t="s">
        <v>12918</v>
      </c>
      <c r="D749" s="587"/>
      <c r="E749" s="557"/>
      <c r="F749" s="558" t="s">
        <v>64</v>
      </c>
      <c r="G749" s="45">
        <f>'LAPORAN OKTOBER 2016'!G749</f>
        <v>0</v>
      </c>
      <c r="H749" s="46"/>
      <c r="I749" s="35"/>
      <c r="J749" s="35"/>
      <c r="K749" s="35"/>
      <c r="L749" s="35"/>
      <c r="M749" s="35"/>
      <c r="N749" s="12"/>
      <c r="O749" s="12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</row>
    <row r="750" spans="1:26" ht="15" customHeight="1">
      <c r="A750" s="550">
        <v>745</v>
      </c>
      <c r="B750" s="551" t="s">
        <v>1717</v>
      </c>
      <c r="C750" s="600" t="s">
        <v>1718</v>
      </c>
      <c r="D750" s="587" t="s">
        <v>269</v>
      </c>
      <c r="E750" s="554" t="s">
        <v>1719</v>
      </c>
      <c r="F750" s="44" t="s">
        <v>213</v>
      </c>
      <c r="G750" s="45">
        <f>'LAPORAN OKTOBER 2016'!G750</f>
        <v>2</v>
      </c>
      <c r="H750" s="46"/>
      <c r="I750" s="35"/>
      <c r="J750" s="35"/>
      <c r="K750" s="35"/>
      <c r="L750" s="35"/>
      <c r="M750" s="35"/>
      <c r="N750" s="12"/>
      <c r="O750" s="12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</row>
    <row r="751" spans="1:26" ht="15" customHeight="1">
      <c r="A751" s="550">
        <v>746</v>
      </c>
      <c r="B751" s="551" t="s">
        <v>1720</v>
      </c>
      <c r="C751" s="600" t="s">
        <v>1721</v>
      </c>
      <c r="D751" s="587" t="s">
        <v>269</v>
      </c>
      <c r="E751" s="554" t="s">
        <v>1722</v>
      </c>
      <c r="F751" s="44" t="s">
        <v>213</v>
      </c>
      <c r="G751" s="45">
        <f>'LAPORAN OKTOBER 2016'!G751</f>
        <v>2</v>
      </c>
      <c r="H751" s="46"/>
      <c r="I751" s="35"/>
      <c r="J751" s="35"/>
      <c r="K751" s="35"/>
      <c r="L751" s="35"/>
      <c r="M751" s="35"/>
      <c r="N751" s="12"/>
      <c r="O751" s="12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</row>
    <row r="752" spans="1:26" ht="15" customHeight="1">
      <c r="A752" s="550">
        <v>747</v>
      </c>
      <c r="B752" s="551" t="s">
        <v>1723</v>
      </c>
      <c r="C752" s="600" t="s">
        <v>1724</v>
      </c>
      <c r="D752" s="587" t="s">
        <v>269</v>
      </c>
      <c r="E752" s="554" t="s">
        <v>1725</v>
      </c>
      <c r="F752" s="44" t="s">
        <v>64</v>
      </c>
      <c r="G752" s="45">
        <f>'LAPORAN OKTOBER 2016'!G752</f>
        <v>1</v>
      </c>
      <c r="H752" s="46"/>
      <c r="I752" s="35"/>
      <c r="J752" s="35"/>
      <c r="K752" s="35"/>
      <c r="L752" s="35"/>
      <c r="M752" s="35"/>
      <c r="N752" s="12"/>
      <c r="O752" s="12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</row>
    <row r="753" spans="1:26" ht="15" customHeight="1">
      <c r="A753" s="550">
        <v>748</v>
      </c>
      <c r="B753" s="551" t="s">
        <v>1726</v>
      </c>
      <c r="C753" s="600" t="s">
        <v>1727</v>
      </c>
      <c r="D753" s="587" t="s">
        <v>269</v>
      </c>
      <c r="E753" s="554" t="s">
        <v>1728</v>
      </c>
      <c r="F753" s="44" t="s">
        <v>213</v>
      </c>
      <c r="G753" s="45">
        <f>'LAPORAN OKTOBER 2016'!G753</f>
        <v>3</v>
      </c>
      <c r="H753" s="46"/>
      <c r="I753" s="35"/>
      <c r="J753" s="35"/>
      <c r="K753" s="35"/>
      <c r="L753" s="35"/>
      <c r="M753" s="35"/>
      <c r="N753" s="12"/>
      <c r="O753" s="12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</row>
    <row r="754" spans="1:26" ht="15" customHeight="1">
      <c r="A754" s="550">
        <v>749</v>
      </c>
      <c r="B754" s="551" t="s">
        <v>1729</v>
      </c>
      <c r="C754" s="600" t="s">
        <v>12259</v>
      </c>
      <c r="D754" s="587" t="s">
        <v>269</v>
      </c>
      <c r="E754" s="554" t="s">
        <v>1730</v>
      </c>
      <c r="F754" s="44" t="s">
        <v>213</v>
      </c>
      <c r="G754" s="45">
        <f>'LAPORAN OKTOBER 2016'!G754</f>
        <v>12</v>
      </c>
      <c r="H754" s="46"/>
      <c r="I754" s="35"/>
      <c r="J754" s="35"/>
      <c r="K754" s="35"/>
      <c r="L754" s="35"/>
      <c r="M754" s="35"/>
      <c r="N754" s="12"/>
      <c r="O754" s="12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</row>
    <row r="755" spans="1:26" ht="15" customHeight="1">
      <c r="A755" s="550">
        <v>750</v>
      </c>
      <c r="B755" s="551" t="s">
        <v>1731</v>
      </c>
      <c r="C755" s="600" t="s">
        <v>12256</v>
      </c>
      <c r="D755" s="587" t="s">
        <v>269</v>
      </c>
      <c r="E755" s="554" t="s">
        <v>1732</v>
      </c>
      <c r="F755" s="44" t="s">
        <v>213</v>
      </c>
      <c r="G755" s="45">
        <f>'LAPORAN OKTOBER 2016'!G755</f>
        <v>12</v>
      </c>
      <c r="H755" s="46"/>
      <c r="I755" s="35"/>
      <c r="J755" s="35"/>
      <c r="K755" s="35"/>
      <c r="L755" s="35"/>
      <c r="M755" s="35"/>
      <c r="N755" s="12"/>
      <c r="O755" s="12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</row>
    <row r="756" spans="1:26" ht="15" customHeight="1">
      <c r="A756" s="550">
        <v>751</v>
      </c>
      <c r="B756" s="555" t="s">
        <v>1733</v>
      </c>
      <c r="C756" s="600" t="s">
        <v>12258</v>
      </c>
      <c r="D756" s="587" t="s">
        <v>269</v>
      </c>
      <c r="E756" s="554" t="s">
        <v>1734</v>
      </c>
      <c r="F756" s="44" t="s">
        <v>213</v>
      </c>
      <c r="G756" s="45">
        <f>'LAPORAN OKTOBER 2016'!G756</f>
        <v>5</v>
      </c>
      <c r="H756" s="46"/>
      <c r="I756" s="35"/>
      <c r="J756" s="35"/>
      <c r="K756" s="35"/>
      <c r="L756" s="35"/>
      <c r="M756" s="35"/>
      <c r="N756" s="12"/>
      <c r="O756" s="12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</row>
    <row r="757" spans="1:26" ht="15" customHeight="1">
      <c r="A757" s="550">
        <v>752</v>
      </c>
      <c r="B757" s="551" t="s">
        <v>1735</v>
      </c>
      <c r="C757" s="600" t="s">
        <v>12257</v>
      </c>
      <c r="D757" s="587" t="s">
        <v>269</v>
      </c>
      <c r="E757" s="554" t="s">
        <v>1736</v>
      </c>
      <c r="F757" s="44" t="s">
        <v>213</v>
      </c>
      <c r="G757" s="45">
        <f>'LAPORAN OKTOBER 2016'!G757</f>
        <v>6</v>
      </c>
      <c r="H757" s="46"/>
      <c r="I757" s="35"/>
      <c r="J757" s="35"/>
      <c r="K757" s="35"/>
      <c r="L757" s="35"/>
      <c r="M757" s="35"/>
      <c r="N757" s="12"/>
      <c r="O757" s="12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</row>
    <row r="758" spans="1:26" ht="15" customHeight="1">
      <c r="A758" s="550">
        <v>753</v>
      </c>
      <c r="B758" s="551" t="s">
        <v>1735</v>
      </c>
      <c r="C758" s="600" t="s">
        <v>12151</v>
      </c>
      <c r="D758" s="587" t="s">
        <v>575</v>
      </c>
      <c r="E758" s="554" t="s">
        <v>1737</v>
      </c>
      <c r="F758" s="44" t="s">
        <v>213</v>
      </c>
      <c r="G758" s="45">
        <f>'LAPORAN OKTOBER 2016'!G758</f>
        <v>1</v>
      </c>
      <c r="H758" s="46"/>
      <c r="I758" s="35"/>
      <c r="J758" s="35"/>
      <c r="K758" s="35"/>
      <c r="L758" s="35"/>
      <c r="M758" s="35"/>
      <c r="N758" s="12"/>
      <c r="O758" s="12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</row>
    <row r="759" spans="1:26" ht="15" customHeight="1">
      <c r="A759" s="550">
        <v>754</v>
      </c>
      <c r="B759" s="551" t="s">
        <v>1735</v>
      </c>
      <c r="C759" s="600" t="s">
        <v>12151</v>
      </c>
      <c r="D759" s="587" t="s">
        <v>269</v>
      </c>
      <c r="E759" s="554" t="s">
        <v>1738</v>
      </c>
      <c r="F759" s="44" t="s">
        <v>213</v>
      </c>
      <c r="G759" s="45">
        <f>'LAPORAN OKTOBER 2016'!G759</f>
        <v>1</v>
      </c>
      <c r="H759" s="46"/>
      <c r="I759" s="35"/>
      <c r="J759" s="35"/>
      <c r="K759" s="35"/>
      <c r="L759" s="35"/>
      <c r="M759" s="35"/>
      <c r="N759" s="12"/>
      <c r="O759" s="12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</row>
    <row r="760" spans="1:26" ht="15" customHeight="1">
      <c r="A760" s="550">
        <v>755</v>
      </c>
      <c r="B760" s="555" t="s">
        <v>1739</v>
      </c>
      <c r="C760" s="600" t="s">
        <v>1740</v>
      </c>
      <c r="D760" s="587" t="s">
        <v>1741</v>
      </c>
      <c r="E760" s="554" t="s">
        <v>1742</v>
      </c>
      <c r="F760" s="44" t="s">
        <v>81</v>
      </c>
      <c r="G760" s="45">
        <f>'LAPORAN OKTOBER 2016'!G760</f>
        <v>16</v>
      </c>
      <c r="H760" s="46"/>
      <c r="I760" s="35"/>
      <c r="J760" s="35"/>
      <c r="K760" s="35"/>
      <c r="L760" s="35"/>
      <c r="M760" s="35"/>
      <c r="N760" s="12"/>
      <c r="O760" s="12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</row>
    <row r="761" spans="1:26" ht="15" customHeight="1">
      <c r="A761" s="550">
        <v>756</v>
      </c>
      <c r="B761" s="551" t="s">
        <v>1743</v>
      </c>
      <c r="C761" s="600" t="s">
        <v>1744</v>
      </c>
      <c r="D761" s="587" t="s">
        <v>1741</v>
      </c>
      <c r="E761" s="554" t="s">
        <v>1745</v>
      </c>
      <c r="F761" s="44" t="s">
        <v>81</v>
      </c>
      <c r="G761" s="45">
        <f>'LAPORAN OKTOBER 2016'!G761</f>
        <v>64</v>
      </c>
      <c r="H761" s="125"/>
      <c r="I761" s="126"/>
      <c r="J761" s="126"/>
      <c r="K761" s="126"/>
      <c r="L761" s="126"/>
      <c r="M761" s="126"/>
      <c r="N761" s="12"/>
      <c r="O761" s="12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</row>
    <row r="762" spans="1:26" ht="15" customHeight="1">
      <c r="A762" s="550">
        <v>757</v>
      </c>
      <c r="B762" s="555" t="s">
        <v>1746</v>
      </c>
      <c r="C762" s="600" t="s">
        <v>1747</v>
      </c>
      <c r="D762" s="587" t="s">
        <v>367</v>
      </c>
      <c r="E762" s="554" t="s">
        <v>1748</v>
      </c>
      <c r="F762" s="44" t="s">
        <v>213</v>
      </c>
      <c r="G762" s="45">
        <f>'LAPORAN OKTOBER 2016'!G762</f>
        <v>3</v>
      </c>
      <c r="H762" s="46"/>
      <c r="I762" s="35"/>
      <c r="J762" s="35"/>
      <c r="K762" s="35"/>
      <c r="L762" s="35"/>
      <c r="M762" s="35"/>
      <c r="N762" s="12"/>
      <c r="O762" s="12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</row>
    <row r="763" spans="1:26" ht="15" customHeight="1">
      <c r="A763" s="550">
        <v>758</v>
      </c>
      <c r="B763" s="555" t="s">
        <v>1749</v>
      </c>
      <c r="C763" s="600" t="s">
        <v>1750</v>
      </c>
      <c r="D763" s="587" t="s">
        <v>367</v>
      </c>
      <c r="E763" s="554" t="s">
        <v>1751</v>
      </c>
      <c r="F763" s="44" t="s">
        <v>213</v>
      </c>
      <c r="G763" s="45">
        <f>'LAPORAN OKTOBER 2016'!G763</f>
        <v>2</v>
      </c>
      <c r="H763" s="46"/>
      <c r="I763" s="35"/>
      <c r="J763" s="35"/>
      <c r="K763" s="35"/>
      <c r="L763" s="35"/>
      <c r="M763" s="35"/>
      <c r="N763" s="12"/>
      <c r="O763" s="12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</row>
    <row r="764" spans="1:26" ht="15" customHeight="1">
      <c r="A764" s="550">
        <v>759</v>
      </c>
      <c r="B764" s="555" t="s">
        <v>1739</v>
      </c>
      <c r="C764" s="600" t="s">
        <v>1752</v>
      </c>
      <c r="D764" s="587"/>
      <c r="E764" s="554"/>
      <c r="F764" s="44" t="s">
        <v>81</v>
      </c>
      <c r="G764" s="45">
        <f>'LAPORAN OKTOBER 2016'!G764</f>
        <v>0</v>
      </c>
      <c r="H764" s="46"/>
      <c r="I764" s="35"/>
      <c r="J764" s="35"/>
      <c r="K764" s="35"/>
      <c r="L764" s="35"/>
      <c r="M764" s="35"/>
      <c r="N764" s="12"/>
      <c r="O764" s="12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</row>
    <row r="765" spans="1:26" ht="15" customHeight="1">
      <c r="A765" s="550">
        <v>760</v>
      </c>
      <c r="B765" s="551" t="s">
        <v>1753</v>
      </c>
      <c r="C765" s="600" t="s">
        <v>723</v>
      </c>
      <c r="D765" s="587" t="s">
        <v>306</v>
      </c>
      <c r="E765" s="563" t="s">
        <v>724</v>
      </c>
      <c r="F765" s="44" t="s">
        <v>81</v>
      </c>
      <c r="G765" s="45">
        <f>'LAPORAN OKTOBER 2016'!G765</f>
        <v>16</v>
      </c>
      <c r="H765" s="46"/>
      <c r="I765" s="35"/>
      <c r="J765" s="35"/>
      <c r="K765" s="35"/>
      <c r="L765" s="35"/>
      <c r="M765" s="35"/>
      <c r="N765" s="12"/>
      <c r="O765" s="12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</row>
    <row r="766" spans="1:26" ht="15" customHeight="1">
      <c r="A766" s="550">
        <v>761</v>
      </c>
      <c r="B766" s="551" t="s">
        <v>1754</v>
      </c>
      <c r="C766" s="600" t="s">
        <v>732</v>
      </c>
      <c r="D766" s="587" t="s">
        <v>306</v>
      </c>
      <c r="E766" s="554" t="s">
        <v>733</v>
      </c>
      <c r="F766" s="44" t="s">
        <v>81</v>
      </c>
      <c r="G766" s="45">
        <f>'LAPORAN OKTOBER 2016'!G766</f>
        <v>24</v>
      </c>
      <c r="H766" s="46"/>
      <c r="I766" s="35"/>
      <c r="J766" s="35"/>
      <c r="K766" s="35"/>
      <c r="L766" s="35"/>
      <c r="M766" s="35"/>
      <c r="N766" s="12"/>
      <c r="O766" s="12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</row>
    <row r="767" spans="1:26" ht="15" customHeight="1">
      <c r="A767" s="550">
        <v>762</v>
      </c>
      <c r="B767" s="551" t="s">
        <v>1755</v>
      </c>
      <c r="C767" s="600" t="s">
        <v>732</v>
      </c>
      <c r="D767" s="587" t="s">
        <v>1741</v>
      </c>
      <c r="E767" s="554"/>
      <c r="F767" s="44" t="s">
        <v>81</v>
      </c>
      <c r="G767" s="45">
        <f>'LAPORAN OKTOBER 2016'!G767</f>
        <v>6</v>
      </c>
      <c r="H767" s="46"/>
      <c r="I767" s="35"/>
      <c r="J767" s="35"/>
      <c r="K767" s="35"/>
      <c r="L767" s="35"/>
      <c r="M767" s="35"/>
      <c r="N767" s="12"/>
      <c r="O767" s="12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</row>
    <row r="768" spans="1:26" ht="15" customHeight="1">
      <c r="A768" s="550">
        <v>763</v>
      </c>
      <c r="B768" s="551" t="s">
        <v>1756</v>
      </c>
      <c r="C768" s="600" t="s">
        <v>574</v>
      </c>
      <c r="D768" s="587" t="s">
        <v>575</v>
      </c>
      <c r="E768" s="554" t="s">
        <v>576</v>
      </c>
      <c r="F768" s="44" t="s">
        <v>81</v>
      </c>
      <c r="G768" s="45">
        <f>'LAPORAN OKTOBER 2016'!G768</f>
        <v>64</v>
      </c>
      <c r="H768" s="46"/>
      <c r="I768" s="35"/>
      <c r="J768" s="35"/>
      <c r="K768" s="35"/>
      <c r="L768" s="35"/>
      <c r="M768" s="35"/>
      <c r="N768" s="12"/>
      <c r="O768" s="12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</row>
    <row r="769" spans="1:26" ht="15" customHeight="1">
      <c r="A769" s="550">
        <v>764</v>
      </c>
      <c r="B769" s="551" t="s">
        <v>1757</v>
      </c>
      <c r="C769" s="600" t="s">
        <v>577</v>
      </c>
      <c r="D769" s="587" t="s">
        <v>575</v>
      </c>
      <c r="E769" s="554" t="s">
        <v>578</v>
      </c>
      <c r="F769" s="44" t="s">
        <v>81</v>
      </c>
      <c r="G769" s="45">
        <f>'LAPORAN OKTOBER 2016'!G769</f>
        <v>48</v>
      </c>
      <c r="H769" s="46"/>
      <c r="I769" s="35"/>
      <c r="J769" s="35"/>
      <c r="K769" s="35"/>
      <c r="L769" s="35"/>
      <c r="M769" s="35"/>
      <c r="N769" s="12"/>
      <c r="O769" s="12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</row>
    <row r="770" spans="1:26" ht="15" customHeight="1">
      <c r="A770" s="550">
        <v>765</v>
      </c>
      <c r="B770" s="551" t="s">
        <v>1758</v>
      </c>
      <c r="C770" s="600" t="s">
        <v>1759</v>
      </c>
      <c r="D770" s="587" t="s">
        <v>306</v>
      </c>
      <c r="E770" s="563" t="s">
        <v>1760</v>
      </c>
      <c r="F770" s="44" t="s">
        <v>81</v>
      </c>
      <c r="G770" s="45">
        <f>'LAPORAN OKTOBER 2016'!G770</f>
        <v>12</v>
      </c>
      <c r="H770" s="46"/>
      <c r="I770" s="35"/>
      <c r="J770" s="35"/>
      <c r="K770" s="35"/>
      <c r="L770" s="35"/>
      <c r="M770" s="35"/>
      <c r="N770" s="12"/>
      <c r="O770" s="12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</row>
    <row r="771" spans="1:26" ht="15" customHeight="1">
      <c r="A771" s="550">
        <v>766</v>
      </c>
      <c r="B771" s="555" t="s">
        <v>1761</v>
      </c>
      <c r="C771" s="600" t="s">
        <v>1762</v>
      </c>
      <c r="D771" s="587" t="s">
        <v>306</v>
      </c>
      <c r="E771" s="554" t="s">
        <v>1763</v>
      </c>
      <c r="F771" s="44" t="s">
        <v>81</v>
      </c>
      <c r="G771" s="45">
        <f>'LAPORAN OKTOBER 2016'!G771</f>
        <v>28</v>
      </c>
      <c r="H771" s="125"/>
      <c r="I771" s="126"/>
      <c r="J771" s="126"/>
      <c r="K771" s="126"/>
      <c r="L771" s="126"/>
      <c r="M771" s="126"/>
      <c r="N771" s="12"/>
      <c r="O771" s="12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</row>
    <row r="772" spans="1:26" ht="15" customHeight="1">
      <c r="A772" s="550">
        <v>767</v>
      </c>
      <c r="B772" s="777" t="s">
        <v>3981</v>
      </c>
      <c r="C772" s="159" t="s">
        <v>12409</v>
      </c>
      <c r="D772" s="587" t="s">
        <v>1741</v>
      </c>
      <c r="E772" s="557" t="s">
        <v>12429</v>
      </c>
      <c r="F772" s="558" t="s">
        <v>81</v>
      </c>
      <c r="G772" s="45">
        <f>'LAPORAN OKTOBER 2016'!G772</f>
        <v>0</v>
      </c>
      <c r="H772" s="46"/>
      <c r="I772" s="35"/>
      <c r="J772" s="35"/>
      <c r="K772" s="35"/>
      <c r="L772" s="35"/>
      <c r="M772" s="35"/>
      <c r="N772" s="12"/>
      <c r="O772" s="12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</row>
    <row r="773" spans="1:26" ht="15" customHeight="1">
      <c r="A773" s="550">
        <v>768</v>
      </c>
      <c r="B773" s="551" t="s">
        <v>1764</v>
      </c>
      <c r="C773" s="600" t="s">
        <v>1765</v>
      </c>
      <c r="D773" s="587" t="s">
        <v>1766</v>
      </c>
      <c r="E773" s="563" t="s">
        <v>1767</v>
      </c>
      <c r="F773" s="44" t="s">
        <v>213</v>
      </c>
      <c r="G773" s="45">
        <f>'LAPORAN OKTOBER 2016'!G773</f>
        <v>0</v>
      </c>
      <c r="H773" s="46"/>
      <c r="I773" s="35"/>
      <c r="J773" s="35"/>
      <c r="K773" s="35"/>
      <c r="L773" s="35"/>
      <c r="M773" s="35"/>
      <c r="N773" s="12"/>
      <c r="O773" s="12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</row>
    <row r="774" spans="1:26" ht="15" customHeight="1">
      <c r="A774" s="550">
        <v>769</v>
      </c>
      <c r="B774" s="551" t="s">
        <v>1768</v>
      </c>
      <c r="C774" s="600" t="s">
        <v>1769</v>
      </c>
      <c r="D774" s="587" t="s">
        <v>1741</v>
      </c>
      <c r="E774" s="554" t="s">
        <v>1770</v>
      </c>
      <c r="F774" s="44" t="s">
        <v>81</v>
      </c>
      <c r="G774" s="45">
        <f>'LAPORAN OKTOBER 2016'!G774</f>
        <v>8</v>
      </c>
      <c r="H774" s="46"/>
      <c r="I774" s="35"/>
      <c r="J774" s="35"/>
      <c r="K774" s="35"/>
      <c r="L774" s="35"/>
      <c r="M774" s="35"/>
      <c r="N774" s="12"/>
      <c r="O774" s="12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</row>
    <row r="775" spans="1:26" ht="15" customHeight="1">
      <c r="A775" s="550">
        <v>770</v>
      </c>
      <c r="B775" s="551" t="s">
        <v>1771</v>
      </c>
      <c r="C775" s="600" t="s">
        <v>1772</v>
      </c>
      <c r="D775" s="587" t="s">
        <v>367</v>
      </c>
      <c r="E775" s="554" t="s">
        <v>1773</v>
      </c>
      <c r="F775" s="44" t="s">
        <v>213</v>
      </c>
      <c r="G775" s="45">
        <f>'LAPORAN OKTOBER 2016'!G775</f>
        <v>7</v>
      </c>
      <c r="H775" s="46"/>
      <c r="I775" s="35"/>
      <c r="J775" s="35"/>
      <c r="K775" s="35"/>
      <c r="L775" s="35"/>
      <c r="M775" s="35"/>
      <c r="N775" s="12"/>
      <c r="O775" s="12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</row>
    <row r="776" spans="1:26" ht="15" customHeight="1">
      <c r="A776" s="550">
        <v>771</v>
      </c>
      <c r="B776" s="551" t="s">
        <v>1774</v>
      </c>
      <c r="C776" s="600" t="s">
        <v>1775</v>
      </c>
      <c r="D776" s="587" t="s">
        <v>367</v>
      </c>
      <c r="E776" s="554" t="s">
        <v>1776</v>
      </c>
      <c r="F776" s="44" t="s">
        <v>213</v>
      </c>
      <c r="G776" s="45">
        <f>'LAPORAN OKTOBER 2016'!G776</f>
        <v>9</v>
      </c>
      <c r="H776" s="46"/>
      <c r="I776" s="35"/>
      <c r="J776" s="35"/>
      <c r="K776" s="35"/>
      <c r="L776" s="35"/>
      <c r="M776" s="35"/>
      <c r="N776" s="12"/>
      <c r="O776" s="12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</row>
    <row r="777" spans="1:26" ht="15" customHeight="1">
      <c r="A777" s="550">
        <v>772</v>
      </c>
      <c r="B777" s="551" t="s">
        <v>1777</v>
      </c>
      <c r="C777" s="600" t="s">
        <v>1778</v>
      </c>
      <c r="D777" s="587" t="s">
        <v>306</v>
      </c>
      <c r="E777" s="554" t="s">
        <v>1779</v>
      </c>
      <c r="F777" s="44" t="s">
        <v>213</v>
      </c>
      <c r="G777" s="45">
        <f>'LAPORAN OKTOBER 2016'!G777</f>
        <v>2</v>
      </c>
      <c r="H777" s="125"/>
      <c r="I777" s="126"/>
      <c r="J777" s="126"/>
      <c r="K777" s="126"/>
      <c r="L777" s="126"/>
      <c r="M777" s="126"/>
      <c r="N777" s="12"/>
      <c r="O777" s="12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</row>
    <row r="778" spans="1:26" ht="15" customHeight="1">
      <c r="A778" s="550">
        <v>773</v>
      </c>
      <c r="B778" s="551" t="s">
        <v>1780</v>
      </c>
      <c r="C778" s="600" t="s">
        <v>1781</v>
      </c>
      <c r="D778" s="587" t="s">
        <v>306</v>
      </c>
      <c r="E778" s="563" t="s">
        <v>1782</v>
      </c>
      <c r="F778" s="44" t="s">
        <v>81</v>
      </c>
      <c r="G778" s="45">
        <f>'LAPORAN OKTOBER 2016'!G778</f>
        <v>8</v>
      </c>
      <c r="H778" s="125"/>
      <c r="I778" s="126"/>
      <c r="J778" s="126"/>
      <c r="K778" s="126"/>
      <c r="L778" s="126"/>
      <c r="M778" s="126"/>
      <c r="N778" s="12"/>
      <c r="O778" s="12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</row>
    <row r="779" spans="1:26" ht="15" customHeight="1">
      <c r="A779" s="550">
        <v>774</v>
      </c>
      <c r="B779" s="555" t="s">
        <v>1783</v>
      </c>
      <c r="C779" s="600" t="s">
        <v>475</v>
      </c>
      <c r="D779" s="587" t="s">
        <v>306</v>
      </c>
      <c r="E779" s="554" t="s">
        <v>477</v>
      </c>
      <c r="F779" s="44" t="s">
        <v>81</v>
      </c>
      <c r="G779" s="45">
        <f>'LAPORAN OKTOBER 2016'!G779</f>
        <v>8</v>
      </c>
      <c r="H779" s="46"/>
      <c r="I779" s="35"/>
      <c r="J779" s="35"/>
      <c r="K779" s="35"/>
      <c r="L779" s="35"/>
      <c r="M779" s="35"/>
      <c r="N779" s="12"/>
      <c r="O779" s="12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</row>
    <row r="780" spans="1:26" ht="15" customHeight="1">
      <c r="A780" s="550">
        <v>775</v>
      </c>
      <c r="B780" s="555" t="s">
        <v>1784</v>
      </c>
      <c r="C780" s="600" t="s">
        <v>12036</v>
      </c>
      <c r="D780" s="587" t="s">
        <v>306</v>
      </c>
      <c r="E780" s="554" t="s">
        <v>1785</v>
      </c>
      <c r="F780" s="44" t="s">
        <v>81</v>
      </c>
      <c r="G780" s="45">
        <f>'LAPORAN OKTOBER 2016'!G780</f>
        <v>8</v>
      </c>
      <c r="H780" s="46"/>
      <c r="I780" s="35"/>
      <c r="J780" s="35"/>
      <c r="K780" s="35"/>
      <c r="L780" s="35"/>
      <c r="M780" s="35"/>
      <c r="N780" s="12"/>
      <c r="O780" s="12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</row>
    <row r="781" spans="1:26" ht="15" customHeight="1">
      <c r="A781" s="550">
        <v>776</v>
      </c>
      <c r="B781" s="551" t="s">
        <v>1786</v>
      </c>
      <c r="C781" s="600" t="s">
        <v>1787</v>
      </c>
      <c r="D781" s="587" t="s">
        <v>306</v>
      </c>
      <c r="E781" s="563" t="s">
        <v>1788</v>
      </c>
      <c r="F781" s="44" t="s">
        <v>81</v>
      </c>
      <c r="G781" s="45">
        <f>'LAPORAN OKTOBER 2016'!G781</f>
        <v>24</v>
      </c>
      <c r="H781" s="46"/>
      <c r="I781" s="35"/>
      <c r="J781" s="35"/>
      <c r="K781" s="35"/>
      <c r="L781" s="35"/>
      <c r="M781" s="35"/>
      <c r="N781" s="12"/>
      <c r="O781" s="12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</row>
    <row r="782" spans="1:26" ht="15" customHeight="1">
      <c r="A782" s="550">
        <v>777</v>
      </c>
      <c r="B782" s="555" t="s">
        <v>1789</v>
      </c>
      <c r="C782" s="600" t="s">
        <v>310</v>
      </c>
      <c r="D782" s="587"/>
      <c r="E782" s="554"/>
      <c r="F782" s="44" t="s">
        <v>81</v>
      </c>
      <c r="G782" s="45">
        <f>'LAPORAN OKTOBER 2016'!G782</f>
        <v>0</v>
      </c>
      <c r="H782" s="46"/>
      <c r="I782" s="35"/>
      <c r="J782" s="35"/>
      <c r="K782" s="35"/>
      <c r="L782" s="35"/>
      <c r="M782" s="35"/>
      <c r="N782" s="12"/>
      <c r="O782" s="12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</row>
    <row r="783" spans="1:26" ht="15" customHeight="1">
      <c r="A783" s="550">
        <v>778</v>
      </c>
      <c r="B783" s="551" t="s">
        <v>1790</v>
      </c>
      <c r="C783" s="600" t="s">
        <v>12179</v>
      </c>
      <c r="D783" s="587" t="s">
        <v>269</v>
      </c>
      <c r="E783" s="554" t="s">
        <v>1791</v>
      </c>
      <c r="F783" s="44" t="s">
        <v>213</v>
      </c>
      <c r="G783" s="45">
        <f>'LAPORAN OKTOBER 2016'!G783</f>
        <v>2</v>
      </c>
      <c r="H783" s="46"/>
      <c r="I783" s="35"/>
      <c r="J783" s="35"/>
      <c r="K783" s="35"/>
      <c r="L783" s="35"/>
      <c r="M783" s="35"/>
      <c r="N783" s="12"/>
      <c r="O783" s="12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</row>
    <row r="784" spans="1:26" ht="15" customHeight="1">
      <c r="A784" s="550">
        <v>779</v>
      </c>
      <c r="B784" s="555" t="s">
        <v>1795</v>
      </c>
      <c r="C784" s="315" t="s">
        <v>1796</v>
      </c>
      <c r="D784" s="587"/>
      <c r="E784" s="554"/>
      <c r="F784" s="558" t="s">
        <v>64</v>
      </c>
      <c r="G784" s="45">
        <f>'LAPORAN OKTOBER 2016'!G784</f>
        <v>0</v>
      </c>
      <c r="H784" s="46"/>
      <c r="I784" s="35"/>
      <c r="J784" s="35"/>
      <c r="K784" s="35"/>
      <c r="L784" s="35"/>
      <c r="M784" s="35"/>
      <c r="N784" s="12"/>
      <c r="O784" s="12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</row>
    <row r="785" spans="1:26" ht="12.75" customHeight="1">
      <c r="A785" s="550">
        <v>780</v>
      </c>
      <c r="B785" s="555" t="s">
        <v>1793</v>
      </c>
      <c r="C785" s="600" t="s">
        <v>1794</v>
      </c>
      <c r="D785" s="587"/>
      <c r="E785" s="554"/>
      <c r="F785" s="44" t="s">
        <v>81</v>
      </c>
      <c r="G785" s="45">
        <f>'LAPORAN OKTOBER 2016'!G785</f>
        <v>2</v>
      </c>
      <c r="H785" s="125"/>
      <c r="I785" s="126"/>
      <c r="J785" s="126"/>
      <c r="K785" s="126"/>
      <c r="L785" s="126"/>
      <c r="M785" s="126"/>
      <c r="N785" s="12"/>
      <c r="O785" s="12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</row>
    <row r="786" spans="1:26" ht="15" customHeight="1">
      <c r="A786" s="550">
        <v>781</v>
      </c>
      <c r="B786" s="643" t="s">
        <v>12217</v>
      </c>
      <c r="C786" s="159" t="s">
        <v>12183</v>
      </c>
      <c r="D786" s="587" t="s">
        <v>1616</v>
      </c>
      <c r="E786" s="557" t="s">
        <v>12184</v>
      </c>
      <c r="F786" s="558" t="s">
        <v>81</v>
      </c>
      <c r="G786" s="45">
        <f>'LAPORAN OKTOBER 2016'!G786</f>
        <v>0</v>
      </c>
      <c r="H786" s="125"/>
      <c r="I786" s="126"/>
      <c r="J786" s="126"/>
      <c r="K786" s="126"/>
      <c r="L786" s="126"/>
      <c r="M786" s="126"/>
      <c r="N786" s="12"/>
      <c r="O786" s="12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</row>
    <row r="787" spans="1:26" ht="15" customHeight="1">
      <c r="A787" s="550">
        <v>782</v>
      </c>
      <c r="B787" s="555" t="s">
        <v>1797</v>
      </c>
      <c r="C787" s="159" t="s">
        <v>1798</v>
      </c>
      <c r="D787" s="587"/>
      <c r="E787" s="557"/>
      <c r="F787" s="558" t="s">
        <v>64</v>
      </c>
      <c r="G787" s="45">
        <f>'LAPORAN OKTOBER 2016'!G787</f>
        <v>1</v>
      </c>
      <c r="H787" s="46"/>
      <c r="I787" s="35"/>
      <c r="J787" s="35"/>
      <c r="K787" s="35"/>
      <c r="L787" s="35"/>
      <c r="M787" s="35"/>
      <c r="N787" s="12"/>
      <c r="O787" s="12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</row>
    <row r="788" spans="1:26" ht="15" customHeight="1">
      <c r="A788" s="550">
        <v>783</v>
      </c>
      <c r="B788" s="555"/>
      <c r="C788" s="600" t="s">
        <v>1799</v>
      </c>
      <c r="D788" s="587"/>
      <c r="E788" s="554"/>
      <c r="F788" s="44" t="s">
        <v>81</v>
      </c>
      <c r="G788" s="45">
        <f>'LAPORAN OKTOBER 2016'!G788</f>
        <v>2</v>
      </c>
      <c r="H788" s="46"/>
      <c r="I788" s="35"/>
      <c r="J788" s="35"/>
      <c r="K788" s="35"/>
      <c r="L788" s="35"/>
      <c r="M788" s="35"/>
      <c r="N788" s="12"/>
      <c r="O788" s="12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</row>
    <row r="789" spans="1:26" ht="15" customHeight="1">
      <c r="A789" s="550">
        <v>784</v>
      </c>
      <c r="B789" s="555" t="s">
        <v>1800</v>
      </c>
      <c r="C789" s="315" t="s">
        <v>1801</v>
      </c>
      <c r="D789" s="316" t="s">
        <v>269</v>
      </c>
      <c r="E789" s="554" t="s">
        <v>1802</v>
      </c>
      <c r="F789" s="558" t="s">
        <v>64</v>
      </c>
      <c r="G789" s="45">
        <f>'LAPORAN OKTOBER 2016'!G789</f>
        <v>0</v>
      </c>
      <c r="H789" s="46"/>
      <c r="I789" s="35"/>
      <c r="J789" s="35"/>
      <c r="K789" s="35"/>
      <c r="L789" s="35"/>
      <c r="M789" s="35"/>
      <c r="N789" s="12"/>
      <c r="O789" s="12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</row>
    <row r="790" spans="1:26" ht="15" customHeight="1">
      <c r="A790" s="550">
        <v>785</v>
      </c>
      <c r="B790" s="614" t="s">
        <v>1803</v>
      </c>
      <c r="C790" s="159" t="s">
        <v>1804</v>
      </c>
      <c r="D790" s="587" t="s">
        <v>269</v>
      </c>
      <c r="E790" s="557" t="s">
        <v>1805</v>
      </c>
      <c r="F790" s="558" t="s">
        <v>81</v>
      </c>
      <c r="G790" s="45">
        <f>'LAPORAN OKTOBER 2016'!G790</f>
        <v>0</v>
      </c>
      <c r="H790" s="46"/>
      <c r="I790" s="35"/>
      <c r="J790" s="35"/>
      <c r="K790" s="35"/>
      <c r="L790" s="35"/>
      <c r="M790" s="35"/>
      <c r="N790" s="12"/>
      <c r="O790" s="12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</row>
    <row r="791" spans="1:26" ht="15" customHeight="1">
      <c r="A791" s="550">
        <v>786</v>
      </c>
      <c r="B791" s="551" t="s">
        <v>1807</v>
      </c>
      <c r="C791" s="618" t="s">
        <v>11965</v>
      </c>
      <c r="D791" s="587" t="s">
        <v>839</v>
      </c>
      <c r="E791" s="563" t="s">
        <v>1808</v>
      </c>
      <c r="F791" s="44" t="s">
        <v>81</v>
      </c>
      <c r="G791" s="45">
        <f>'LAPORAN OKTOBER 2016'!G791</f>
        <v>50</v>
      </c>
      <c r="H791" s="46"/>
      <c r="I791" s="35"/>
      <c r="J791" s="35"/>
      <c r="K791" s="35"/>
      <c r="L791" s="35"/>
      <c r="M791" s="35"/>
      <c r="N791" s="12"/>
      <c r="O791" s="12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</row>
    <row r="792" spans="1:26" ht="15" customHeight="1">
      <c r="A792" s="550">
        <v>787</v>
      </c>
      <c r="B792" s="551" t="s">
        <v>1806</v>
      </c>
      <c r="C792" s="618" t="s">
        <v>12067</v>
      </c>
      <c r="D792" s="587" t="s">
        <v>839</v>
      </c>
      <c r="E792" s="554" t="s">
        <v>840</v>
      </c>
      <c r="F792" s="44" t="s">
        <v>81</v>
      </c>
      <c r="G792" s="45">
        <f>'LAPORAN OKTOBER 2016'!G792</f>
        <v>60</v>
      </c>
      <c r="H792" s="125"/>
      <c r="I792" s="126"/>
      <c r="J792" s="126"/>
      <c r="K792" s="126"/>
      <c r="L792" s="126"/>
      <c r="M792" s="126"/>
      <c r="N792" s="12"/>
      <c r="O792" s="12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</row>
    <row r="793" spans="1:26" ht="15" customHeight="1">
      <c r="A793" s="550">
        <v>788</v>
      </c>
      <c r="B793" s="551" t="s">
        <v>1809</v>
      </c>
      <c r="C793" s="600" t="s">
        <v>12248</v>
      </c>
      <c r="D793" s="587" t="s">
        <v>839</v>
      </c>
      <c r="E793" s="554" t="s">
        <v>1810</v>
      </c>
      <c r="F793" s="44" t="s">
        <v>81</v>
      </c>
      <c r="G793" s="45">
        <f>'LAPORAN OKTOBER 2016'!G793</f>
        <v>36</v>
      </c>
      <c r="H793" s="125"/>
      <c r="I793" s="126"/>
      <c r="J793" s="126"/>
      <c r="K793" s="126"/>
      <c r="L793" s="126"/>
      <c r="M793" s="126"/>
      <c r="N793" s="12"/>
      <c r="O793" s="12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</row>
    <row r="794" spans="1:26" ht="15" customHeight="1">
      <c r="A794" s="550">
        <v>789</v>
      </c>
      <c r="B794" s="551" t="s">
        <v>1811</v>
      </c>
      <c r="C794" s="600" t="s">
        <v>1812</v>
      </c>
      <c r="D794" s="587"/>
      <c r="E794" s="554" t="s">
        <v>1813</v>
      </c>
      <c r="F794" s="44" t="s">
        <v>81</v>
      </c>
      <c r="G794" s="45">
        <f>'LAPORAN OKTOBER 2016'!G794</f>
        <v>5</v>
      </c>
      <c r="H794" s="125"/>
      <c r="I794" s="126"/>
      <c r="J794" s="126"/>
      <c r="K794" s="126"/>
      <c r="L794" s="126"/>
      <c r="M794" s="126"/>
      <c r="N794" s="12"/>
      <c r="O794" s="12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</row>
    <row r="795" spans="1:26" ht="15" customHeight="1">
      <c r="A795" s="550">
        <v>790</v>
      </c>
      <c r="B795" s="551" t="s">
        <v>1814</v>
      </c>
      <c r="C795" s="600" t="s">
        <v>1815</v>
      </c>
      <c r="D795" s="587" t="s">
        <v>839</v>
      </c>
      <c r="E795" s="554" t="s">
        <v>1816</v>
      </c>
      <c r="F795" s="44" t="s">
        <v>64</v>
      </c>
      <c r="G795" s="45">
        <f>'LAPORAN OKTOBER 2016'!G795</f>
        <v>92</v>
      </c>
      <c r="H795" s="125"/>
      <c r="I795" s="126"/>
      <c r="J795" s="126"/>
      <c r="K795" s="126"/>
      <c r="L795" s="126"/>
      <c r="M795" s="126"/>
      <c r="N795" s="12"/>
      <c r="O795" s="12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</row>
    <row r="796" spans="1:26" ht="15" customHeight="1">
      <c r="A796" s="550">
        <v>791</v>
      </c>
      <c r="B796" s="551" t="s">
        <v>1817</v>
      </c>
      <c r="C796" s="600" t="s">
        <v>1818</v>
      </c>
      <c r="D796" s="587" t="s">
        <v>839</v>
      </c>
      <c r="E796" s="554" t="s">
        <v>1819</v>
      </c>
      <c r="F796" s="44" t="s">
        <v>81</v>
      </c>
      <c r="G796" s="45">
        <f>'LAPORAN OKTOBER 2016'!G796</f>
        <v>38</v>
      </c>
      <c r="H796" s="125"/>
      <c r="I796" s="126"/>
      <c r="J796" s="126"/>
      <c r="K796" s="126"/>
      <c r="L796" s="126"/>
      <c r="M796" s="126"/>
      <c r="N796" s="12"/>
      <c r="O796" s="12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</row>
    <row r="797" spans="1:26" ht="15" customHeight="1">
      <c r="A797" s="550">
        <v>792</v>
      </c>
      <c r="B797" s="551" t="s">
        <v>1826</v>
      </c>
      <c r="C797" s="600" t="s">
        <v>1827</v>
      </c>
      <c r="D797" s="587" t="s">
        <v>839</v>
      </c>
      <c r="E797" s="554" t="s">
        <v>1828</v>
      </c>
      <c r="F797" s="44" t="s">
        <v>81</v>
      </c>
      <c r="G797" s="45">
        <f>'LAPORAN OKTOBER 2016'!G797</f>
        <v>60</v>
      </c>
      <c r="H797" s="125"/>
      <c r="I797" s="126"/>
      <c r="J797" s="126"/>
      <c r="K797" s="126"/>
      <c r="L797" s="126"/>
      <c r="M797" s="126"/>
      <c r="N797" s="12"/>
      <c r="O797" s="12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</row>
    <row r="798" spans="1:26" ht="15" customHeight="1">
      <c r="A798" s="550">
        <v>793</v>
      </c>
      <c r="B798" s="551" t="s">
        <v>1820</v>
      </c>
      <c r="C798" s="600" t="s">
        <v>1821</v>
      </c>
      <c r="D798" s="587" t="s">
        <v>839</v>
      </c>
      <c r="E798" s="554" t="s">
        <v>1822</v>
      </c>
      <c r="F798" s="44" t="s">
        <v>81</v>
      </c>
      <c r="G798" s="45">
        <f>'LAPORAN OKTOBER 2016'!G798</f>
        <v>119</v>
      </c>
      <c r="H798" s="125"/>
      <c r="I798" s="126"/>
      <c r="J798" s="126"/>
      <c r="K798" s="126"/>
      <c r="L798" s="126"/>
      <c r="M798" s="126"/>
      <c r="N798" s="12"/>
      <c r="O798" s="12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</row>
    <row r="799" spans="1:26" ht="15" customHeight="1">
      <c r="A799" s="550">
        <v>794</v>
      </c>
      <c r="B799" s="551" t="s">
        <v>1823</v>
      </c>
      <c r="C799" s="600" t="s">
        <v>1824</v>
      </c>
      <c r="D799" s="587" t="s">
        <v>839</v>
      </c>
      <c r="E799" s="554" t="s">
        <v>1825</v>
      </c>
      <c r="F799" s="44" t="s">
        <v>81</v>
      </c>
      <c r="G799" s="45">
        <f>'LAPORAN OKTOBER 2016'!G799</f>
        <v>36</v>
      </c>
      <c r="H799" s="46"/>
      <c r="I799" s="35"/>
      <c r="J799" s="35"/>
      <c r="K799" s="35"/>
      <c r="L799" s="35"/>
      <c r="M799" s="35"/>
      <c r="N799" s="12"/>
      <c r="O799" s="12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</row>
    <row r="800" spans="1:26" ht="15" customHeight="1">
      <c r="A800" s="550">
        <v>795</v>
      </c>
      <c r="B800" s="555" t="s">
        <v>1830</v>
      </c>
      <c r="C800" s="600" t="s">
        <v>1831</v>
      </c>
      <c r="D800" s="587" t="s">
        <v>839</v>
      </c>
      <c r="E800" s="554" t="s">
        <v>1832</v>
      </c>
      <c r="F800" s="44" t="s">
        <v>81</v>
      </c>
      <c r="G800" s="45">
        <f>'LAPORAN OKTOBER 2016'!G800</f>
        <v>104</v>
      </c>
      <c r="H800" s="46"/>
      <c r="I800" s="35"/>
      <c r="J800" s="35"/>
      <c r="K800" s="35"/>
      <c r="L800" s="35"/>
      <c r="M800" s="35"/>
      <c r="N800" s="12"/>
      <c r="O800" s="12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</row>
    <row r="801" spans="1:26" ht="15" customHeight="1">
      <c r="A801" s="550">
        <v>796</v>
      </c>
      <c r="B801" s="555" t="s">
        <v>1833</v>
      </c>
      <c r="C801" s="600" t="s">
        <v>1834</v>
      </c>
      <c r="D801" s="587"/>
      <c r="E801" s="554" t="s">
        <v>1835</v>
      </c>
      <c r="F801" s="44" t="s">
        <v>81</v>
      </c>
      <c r="G801" s="45">
        <f>'LAPORAN OKTOBER 2016'!G801</f>
        <v>5</v>
      </c>
      <c r="H801" s="46"/>
      <c r="I801" s="35"/>
      <c r="J801" s="35"/>
      <c r="K801" s="35"/>
      <c r="L801" s="35"/>
      <c r="M801" s="35"/>
      <c r="N801" s="12"/>
      <c r="O801" s="12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</row>
    <row r="802" spans="1:26" ht="15" customHeight="1">
      <c r="A802" s="550">
        <v>797</v>
      </c>
      <c r="B802" s="551" t="s">
        <v>1836</v>
      </c>
      <c r="C802" s="600" t="s">
        <v>1837</v>
      </c>
      <c r="D802" s="587" t="s">
        <v>839</v>
      </c>
      <c r="E802" s="554" t="s">
        <v>1838</v>
      </c>
      <c r="F802" s="44" t="s">
        <v>81</v>
      </c>
      <c r="G802" s="45">
        <f>'LAPORAN OKTOBER 2016'!G802</f>
        <v>18</v>
      </c>
      <c r="H802" s="46"/>
      <c r="I802" s="35"/>
      <c r="J802" s="35"/>
      <c r="K802" s="35"/>
      <c r="L802" s="35"/>
      <c r="M802" s="35"/>
      <c r="N802" s="12"/>
      <c r="O802" s="12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</row>
    <row r="803" spans="1:26" ht="15" customHeight="1">
      <c r="A803" s="550">
        <v>798</v>
      </c>
      <c r="B803" s="551" t="s">
        <v>1839</v>
      </c>
      <c r="C803" s="600" t="s">
        <v>1840</v>
      </c>
      <c r="D803" s="587" t="s">
        <v>367</v>
      </c>
      <c r="E803" s="554" t="s">
        <v>1841</v>
      </c>
      <c r="F803" s="44" t="s">
        <v>81</v>
      </c>
      <c r="G803" s="45">
        <f>'LAPORAN OKTOBER 2016'!G803</f>
        <v>1</v>
      </c>
      <c r="H803" s="46"/>
      <c r="I803" s="35"/>
      <c r="J803" s="35"/>
      <c r="K803" s="35"/>
      <c r="L803" s="35"/>
      <c r="M803" s="35"/>
      <c r="N803" s="12"/>
      <c r="O803" s="12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</row>
    <row r="804" spans="1:26" ht="15" customHeight="1">
      <c r="A804" s="550">
        <v>799</v>
      </c>
      <c r="B804" s="551" t="s">
        <v>1842</v>
      </c>
      <c r="C804" s="600" t="s">
        <v>1843</v>
      </c>
      <c r="D804" s="587" t="s">
        <v>367</v>
      </c>
      <c r="E804" s="554" t="s">
        <v>1844</v>
      </c>
      <c r="F804" s="44" t="s">
        <v>81</v>
      </c>
      <c r="G804" s="45">
        <f>'LAPORAN OKTOBER 2016'!G804</f>
        <v>2</v>
      </c>
      <c r="H804" s="46"/>
      <c r="I804" s="35"/>
      <c r="J804" s="35"/>
      <c r="K804" s="35"/>
      <c r="L804" s="35"/>
      <c r="M804" s="35"/>
      <c r="N804" s="12"/>
      <c r="O804" s="12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</row>
    <row r="805" spans="1:26" ht="15" customHeight="1">
      <c r="A805" s="550">
        <v>800</v>
      </c>
      <c r="B805" s="942" t="s">
        <v>12043</v>
      </c>
      <c r="C805" s="159" t="s">
        <v>12082</v>
      </c>
      <c r="D805" s="587" t="s">
        <v>306</v>
      </c>
      <c r="E805" s="557" t="s">
        <v>12034</v>
      </c>
      <c r="F805" s="558" t="s">
        <v>81</v>
      </c>
      <c r="G805" s="45">
        <f>'LAPORAN OKTOBER 2016'!G805</f>
        <v>0</v>
      </c>
      <c r="H805" s="46"/>
      <c r="I805" s="35"/>
      <c r="J805" s="35"/>
      <c r="K805" s="35"/>
      <c r="L805" s="35"/>
      <c r="M805" s="35"/>
      <c r="N805" s="12"/>
      <c r="O805" s="12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</row>
    <row r="806" spans="1:26" ht="15" customHeight="1">
      <c r="A806" s="550">
        <v>801</v>
      </c>
      <c r="B806" s="943" t="s">
        <v>12021</v>
      </c>
      <c r="C806" s="159" t="s">
        <v>12079</v>
      </c>
      <c r="D806" s="587" t="s">
        <v>306</v>
      </c>
      <c r="E806" s="557" t="s">
        <v>12002</v>
      </c>
      <c r="F806" s="558" t="s">
        <v>81</v>
      </c>
      <c r="G806" s="45">
        <f>'LAPORAN OKTOBER 2016'!G806</f>
        <v>0</v>
      </c>
      <c r="H806" s="46"/>
      <c r="I806" s="35"/>
      <c r="J806" s="35"/>
      <c r="K806" s="35"/>
      <c r="L806" s="35"/>
      <c r="M806" s="35"/>
      <c r="N806" s="12"/>
      <c r="O806" s="12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</row>
    <row r="807" spans="1:26" ht="15" customHeight="1">
      <c r="A807" s="550">
        <v>802</v>
      </c>
      <c r="B807" s="551" t="s">
        <v>1845</v>
      </c>
      <c r="C807" s="314" t="s">
        <v>1846</v>
      </c>
      <c r="D807" s="587" t="s">
        <v>367</v>
      </c>
      <c r="E807" s="557" t="s">
        <v>1847</v>
      </c>
      <c r="F807" s="558" t="s">
        <v>81</v>
      </c>
      <c r="G807" s="45">
        <f>'LAPORAN OKTOBER 2016'!G807</f>
        <v>0</v>
      </c>
      <c r="H807" s="46"/>
      <c r="I807" s="35"/>
      <c r="J807" s="35"/>
      <c r="K807" s="35"/>
      <c r="L807" s="35"/>
      <c r="M807" s="35"/>
      <c r="N807" s="12"/>
      <c r="O807" s="12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</row>
    <row r="808" spans="1:26" ht="15" customHeight="1">
      <c r="A808" s="550">
        <v>803</v>
      </c>
      <c r="B808" s="551" t="s">
        <v>1848</v>
      </c>
      <c r="C808" s="314" t="s">
        <v>1849</v>
      </c>
      <c r="D808" s="587" t="s">
        <v>367</v>
      </c>
      <c r="E808" s="557" t="s">
        <v>1850</v>
      </c>
      <c r="F808" s="558" t="s">
        <v>81</v>
      </c>
      <c r="G808" s="45">
        <f>'LAPORAN OKTOBER 2016'!G808</f>
        <v>0</v>
      </c>
      <c r="H808" s="125"/>
      <c r="I808" s="126"/>
      <c r="J808" s="126"/>
      <c r="K808" s="126"/>
      <c r="L808" s="126"/>
      <c r="M808" s="126"/>
      <c r="N808" s="12"/>
      <c r="O808" s="12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</row>
    <row r="809" spans="1:26" ht="15" customHeight="1">
      <c r="A809" s="550">
        <v>804</v>
      </c>
      <c r="B809" s="555" t="s">
        <v>1851</v>
      </c>
      <c r="C809" s="314" t="s">
        <v>1852</v>
      </c>
      <c r="D809" s="587" t="s">
        <v>367</v>
      </c>
      <c r="E809" s="557" t="s">
        <v>1853</v>
      </c>
      <c r="F809" s="558" t="s">
        <v>81</v>
      </c>
      <c r="G809" s="45">
        <f>'LAPORAN OKTOBER 2016'!G809</f>
        <v>0</v>
      </c>
      <c r="H809" s="125"/>
      <c r="I809" s="126"/>
      <c r="J809" s="126"/>
      <c r="K809" s="126"/>
      <c r="L809" s="126"/>
      <c r="M809" s="126"/>
      <c r="N809" s="12"/>
      <c r="O809" s="12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</row>
    <row r="810" spans="1:26" ht="15" customHeight="1">
      <c r="A810" s="550">
        <v>805</v>
      </c>
      <c r="B810" s="555" t="s">
        <v>1854</v>
      </c>
      <c r="C810" s="600" t="s">
        <v>1855</v>
      </c>
      <c r="D810" s="587" t="s">
        <v>269</v>
      </c>
      <c r="E810" s="554" t="s">
        <v>1856</v>
      </c>
      <c r="F810" s="44" t="s">
        <v>81</v>
      </c>
      <c r="G810" s="45">
        <f>'LAPORAN OKTOBER 2016'!G810</f>
        <v>2</v>
      </c>
      <c r="H810" s="46"/>
      <c r="I810" s="35"/>
      <c r="J810" s="35"/>
      <c r="K810" s="35"/>
      <c r="L810" s="35"/>
      <c r="M810" s="35"/>
      <c r="N810" s="12"/>
      <c r="O810" s="12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</row>
    <row r="811" spans="1:26" ht="15" customHeight="1">
      <c r="A811" s="550">
        <v>806</v>
      </c>
      <c r="B811" s="588" t="s">
        <v>1857</v>
      </c>
      <c r="C811" s="159" t="s">
        <v>1858</v>
      </c>
      <c r="D811" s="587"/>
      <c r="E811" s="557"/>
      <c r="F811" s="558" t="s">
        <v>81</v>
      </c>
      <c r="G811" s="45">
        <f>'LAPORAN OKTOBER 2016'!G811</f>
        <v>0</v>
      </c>
      <c r="H811" s="46"/>
      <c r="I811" s="35"/>
      <c r="J811" s="35"/>
      <c r="K811" s="35"/>
      <c r="L811" s="35"/>
      <c r="M811" s="35"/>
      <c r="N811" s="12"/>
      <c r="O811" s="12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</row>
    <row r="812" spans="1:26" ht="15" customHeight="1">
      <c r="A812" s="550">
        <v>807</v>
      </c>
      <c r="B812" s="555" t="s">
        <v>1859</v>
      </c>
      <c r="C812" s="600" t="s">
        <v>1860</v>
      </c>
      <c r="D812" s="587"/>
      <c r="E812" s="554"/>
      <c r="F812" s="44" t="s">
        <v>81</v>
      </c>
      <c r="G812" s="45">
        <f>'LAPORAN OKTOBER 2016'!G812</f>
        <v>0</v>
      </c>
      <c r="H812" s="46"/>
      <c r="I812" s="35"/>
      <c r="J812" s="35"/>
      <c r="K812" s="35"/>
      <c r="L812" s="35"/>
      <c r="M812" s="35"/>
      <c r="N812" s="12"/>
      <c r="O812" s="12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</row>
    <row r="813" spans="1:26" ht="15" customHeight="1">
      <c r="A813" s="550">
        <v>808</v>
      </c>
      <c r="B813" s="555" t="s">
        <v>1861</v>
      </c>
      <c r="C813" s="600" t="s">
        <v>1862</v>
      </c>
      <c r="D813" s="587"/>
      <c r="E813" s="557"/>
      <c r="F813" s="558" t="s">
        <v>81</v>
      </c>
      <c r="G813" s="45">
        <f>'LAPORAN OKTOBER 2016'!G813</f>
        <v>0</v>
      </c>
      <c r="H813" s="46"/>
      <c r="I813" s="35"/>
      <c r="J813" s="35"/>
      <c r="K813" s="35"/>
      <c r="L813" s="35"/>
      <c r="M813" s="35"/>
      <c r="N813" s="12"/>
      <c r="O813" s="12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</row>
    <row r="814" spans="1:26" ht="15" customHeight="1">
      <c r="A814" s="550">
        <v>809</v>
      </c>
      <c r="B814" s="695" t="s">
        <v>6778</v>
      </c>
      <c r="C814" s="159" t="s">
        <v>12503</v>
      </c>
      <c r="D814" s="587" t="s">
        <v>306</v>
      </c>
      <c r="E814" s="606" t="s">
        <v>12317</v>
      </c>
      <c r="F814" s="558" t="s">
        <v>81</v>
      </c>
      <c r="G814" s="45">
        <f>'LAPORAN OKTOBER 2016'!G814</f>
        <v>1</v>
      </c>
      <c r="H814" s="46"/>
      <c r="I814" s="35"/>
      <c r="J814" s="35"/>
      <c r="K814" s="35"/>
      <c r="L814" s="35"/>
      <c r="M814" s="35"/>
      <c r="N814" s="12"/>
      <c r="O814" s="12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</row>
    <row r="815" spans="1:26" ht="15" customHeight="1">
      <c r="A815" s="550">
        <v>810</v>
      </c>
      <c r="B815" s="555" t="s">
        <v>3084</v>
      </c>
      <c r="C815" s="159" t="s">
        <v>12245</v>
      </c>
      <c r="D815" s="587"/>
      <c r="E815" s="606" t="s">
        <v>1595</v>
      </c>
      <c r="F815" s="558" t="s">
        <v>81</v>
      </c>
      <c r="G815" s="45">
        <f>'LAPORAN OKTOBER 2016'!G815</f>
        <v>1</v>
      </c>
      <c r="H815" s="46"/>
      <c r="I815" s="35"/>
      <c r="J815" s="35"/>
      <c r="K815" s="35"/>
      <c r="L815" s="35"/>
      <c r="M815" s="35"/>
      <c r="N815" s="12"/>
      <c r="O815" s="12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</row>
    <row r="816" spans="1:26" ht="15" customHeight="1">
      <c r="A816" s="550">
        <v>811</v>
      </c>
      <c r="B816" s="555" t="s">
        <v>3087</v>
      </c>
      <c r="C816" s="159" t="s">
        <v>12246</v>
      </c>
      <c r="D816" s="321" t="s">
        <v>269</v>
      </c>
      <c r="E816" s="557" t="s">
        <v>3088</v>
      </c>
      <c r="F816" s="558" t="s">
        <v>81</v>
      </c>
      <c r="G816" s="45">
        <f>'LAPORAN OKTOBER 2016'!G816</f>
        <v>0</v>
      </c>
      <c r="H816" s="46"/>
      <c r="I816" s="35"/>
      <c r="J816" s="35"/>
      <c r="K816" s="35"/>
      <c r="L816" s="35"/>
      <c r="M816" s="35"/>
      <c r="N816" s="12"/>
      <c r="O816" s="12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</row>
    <row r="817" spans="1:26" ht="15" customHeight="1">
      <c r="A817" s="550">
        <v>812</v>
      </c>
      <c r="B817" s="331" t="s">
        <v>1863</v>
      </c>
      <c r="C817" s="589" t="s">
        <v>1864</v>
      </c>
      <c r="D817" s="601" t="s">
        <v>367</v>
      </c>
      <c r="E817" s="582" t="s">
        <v>1865</v>
      </c>
      <c r="F817" s="583" t="s">
        <v>81</v>
      </c>
      <c r="G817" s="45">
        <f>'LAPORAN OKTOBER 2016'!G817</f>
        <v>1</v>
      </c>
      <c r="H817" s="46"/>
      <c r="I817" s="35"/>
      <c r="J817" s="35"/>
      <c r="K817" s="35"/>
      <c r="L817" s="35"/>
      <c r="M817" s="35"/>
      <c r="N817" s="12"/>
      <c r="O817" s="12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</row>
    <row r="818" spans="1:26" ht="15" customHeight="1">
      <c r="A818" s="550">
        <v>813</v>
      </c>
      <c r="B818" s="555" t="s">
        <v>813</v>
      </c>
      <c r="C818" s="159" t="s">
        <v>11957</v>
      </c>
      <c r="D818" s="587" t="s">
        <v>269</v>
      </c>
      <c r="E818" s="557" t="s">
        <v>814</v>
      </c>
      <c r="F818" s="558" t="s">
        <v>81</v>
      </c>
      <c r="G818" s="45">
        <f>'LAPORAN OKTOBER 2016'!G818</f>
        <v>2</v>
      </c>
      <c r="H818" s="46"/>
      <c r="I818" s="35"/>
      <c r="J818" s="35"/>
      <c r="K818" s="35"/>
      <c r="L818" s="35"/>
      <c r="M818" s="35"/>
      <c r="N818" s="12"/>
      <c r="O818" s="12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</row>
    <row r="819" spans="1:26" ht="15" customHeight="1">
      <c r="A819" s="550">
        <v>814</v>
      </c>
      <c r="B819" s="944" t="s">
        <v>3354</v>
      </c>
      <c r="C819" s="159" t="s">
        <v>11956</v>
      </c>
      <c r="D819" s="587"/>
      <c r="E819" s="557"/>
      <c r="F819" s="558" t="s">
        <v>81</v>
      </c>
      <c r="G819" s="45">
        <f>'LAPORAN OKTOBER 2016'!G819</f>
        <v>3</v>
      </c>
      <c r="H819" s="46"/>
      <c r="I819" s="35"/>
      <c r="J819" s="35"/>
      <c r="K819" s="35"/>
      <c r="L819" s="35"/>
      <c r="M819" s="35"/>
      <c r="N819" s="12"/>
      <c r="O819" s="12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</row>
    <row r="820" spans="1:26" ht="15" customHeight="1">
      <c r="A820" s="550">
        <v>815</v>
      </c>
      <c r="B820" s="473" t="s">
        <v>12049</v>
      </c>
      <c r="C820" s="600" t="s">
        <v>12039</v>
      </c>
      <c r="D820" s="587"/>
      <c r="E820" s="554"/>
      <c r="F820" s="44" t="s">
        <v>81</v>
      </c>
      <c r="G820" s="45">
        <f>'LAPORAN OKTOBER 2016'!G820</f>
        <v>1</v>
      </c>
      <c r="H820" s="46"/>
      <c r="I820" s="35"/>
      <c r="J820" s="35"/>
      <c r="K820" s="35"/>
      <c r="L820" s="35"/>
      <c r="M820" s="35"/>
      <c r="N820" s="12"/>
      <c r="O820" s="12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</row>
    <row r="821" spans="1:26" ht="15" customHeight="1">
      <c r="A821" s="550">
        <v>816</v>
      </c>
      <c r="B821" s="555" t="s">
        <v>1866</v>
      </c>
      <c r="C821" s="600" t="s">
        <v>1867</v>
      </c>
      <c r="D821" s="587"/>
      <c r="E821" s="554"/>
      <c r="F821" s="44" t="s">
        <v>81</v>
      </c>
      <c r="G821" s="45">
        <f>'LAPORAN OKTOBER 2016'!G821</f>
        <v>2</v>
      </c>
      <c r="H821" s="46"/>
      <c r="I821" s="35"/>
      <c r="J821" s="35"/>
      <c r="K821" s="35"/>
      <c r="L821" s="35"/>
      <c r="M821" s="35"/>
      <c r="N821" s="12"/>
      <c r="O821" s="12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</row>
    <row r="822" spans="1:26" ht="15" customHeight="1">
      <c r="A822" s="550">
        <v>817</v>
      </c>
      <c r="B822" s="555" t="s">
        <v>1868</v>
      </c>
      <c r="C822" s="600" t="s">
        <v>1869</v>
      </c>
      <c r="D822" s="587" t="s">
        <v>839</v>
      </c>
      <c r="E822" s="554" t="s">
        <v>1870</v>
      </c>
      <c r="F822" s="44" t="s">
        <v>81</v>
      </c>
      <c r="G822" s="45">
        <f>'LAPORAN OKTOBER 2016'!G822</f>
        <v>3</v>
      </c>
      <c r="H822" s="46"/>
      <c r="I822" s="35"/>
      <c r="J822" s="35"/>
      <c r="K822" s="35"/>
      <c r="L822" s="35"/>
      <c r="M822" s="35"/>
      <c r="N822" s="12"/>
      <c r="O822" s="12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</row>
    <row r="823" spans="1:26" ht="15" customHeight="1">
      <c r="A823" s="550">
        <v>818</v>
      </c>
      <c r="B823" s="551" t="s">
        <v>1871</v>
      </c>
      <c r="C823" s="600" t="s">
        <v>1872</v>
      </c>
      <c r="D823" s="587"/>
      <c r="E823" s="554" t="s">
        <v>1873</v>
      </c>
      <c r="F823" s="44" t="s">
        <v>81</v>
      </c>
      <c r="G823" s="45">
        <f>'LAPORAN OKTOBER 2016'!G823</f>
        <v>5</v>
      </c>
      <c r="H823" s="46"/>
      <c r="I823" s="35"/>
      <c r="J823" s="35"/>
      <c r="K823" s="35"/>
      <c r="L823" s="35"/>
      <c r="M823" s="35"/>
      <c r="N823" s="12"/>
      <c r="O823" s="12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</row>
    <row r="824" spans="1:26" ht="15" customHeight="1">
      <c r="A824" s="550">
        <v>819</v>
      </c>
      <c r="B824" s="555" t="s">
        <v>1874</v>
      </c>
      <c r="C824" s="600" t="s">
        <v>1875</v>
      </c>
      <c r="D824" s="587"/>
      <c r="E824" s="554"/>
      <c r="F824" s="44" t="s">
        <v>81</v>
      </c>
      <c r="G824" s="45">
        <f>'LAPORAN OKTOBER 2016'!G824</f>
        <v>0</v>
      </c>
      <c r="H824" s="46"/>
      <c r="I824" s="35"/>
      <c r="J824" s="35"/>
      <c r="K824" s="35"/>
      <c r="L824" s="35"/>
      <c r="M824" s="35"/>
      <c r="N824" s="12"/>
      <c r="O824" s="12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</row>
    <row r="825" spans="1:26" ht="15" customHeight="1">
      <c r="A825" s="550">
        <v>820</v>
      </c>
      <c r="B825" s="579"/>
      <c r="C825" s="589" t="s">
        <v>1876</v>
      </c>
      <c r="D825" s="601" t="s">
        <v>306</v>
      </c>
      <c r="E825" s="602" t="s">
        <v>1877</v>
      </c>
      <c r="F825" s="583" t="s">
        <v>81</v>
      </c>
      <c r="G825" s="45">
        <f>'LAPORAN OKTOBER 2016'!G825</f>
        <v>1</v>
      </c>
      <c r="H825" s="46"/>
      <c r="I825" s="35"/>
      <c r="J825" s="35"/>
      <c r="K825" s="35"/>
      <c r="L825" s="35"/>
      <c r="M825" s="35"/>
      <c r="N825" s="12"/>
      <c r="O825" s="12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</row>
    <row r="826" spans="1:26" ht="15" customHeight="1">
      <c r="A826" s="550">
        <v>821</v>
      </c>
      <c r="B826" s="555" t="s">
        <v>1829</v>
      </c>
      <c r="C826" s="600" t="s">
        <v>842</v>
      </c>
      <c r="D826" s="587" t="s">
        <v>839</v>
      </c>
      <c r="E826" s="554" t="s">
        <v>844</v>
      </c>
      <c r="F826" s="44" t="s">
        <v>81</v>
      </c>
      <c r="G826" s="45">
        <f>'LAPORAN OKTOBER 2016'!G826</f>
        <v>20</v>
      </c>
      <c r="H826" s="46"/>
      <c r="I826" s="35"/>
      <c r="J826" s="35"/>
      <c r="K826" s="35"/>
      <c r="L826" s="35"/>
      <c r="M826" s="35"/>
      <c r="N826" s="12"/>
      <c r="O826" s="12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</row>
    <row r="827" spans="1:26" ht="15" customHeight="1">
      <c r="A827" s="550">
        <v>822</v>
      </c>
      <c r="B827" s="555" t="s">
        <v>1878</v>
      </c>
      <c r="C827" s="600" t="s">
        <v>1879</v>
      </c>
      <c r="D827" s="587"/>
      <c r="E827" s="554" t="s">
        <v>1880</v>
      </c>
      <c r="F827" s="44" t="s">
        <v>81</v>
      </c>
      <c r="G827" s="45">
        <f>'LAPORAN OKTOBER 2016'!G827</f>
        <v>3</v>
      </c>
      <c r="H827" s="125"/>
      <c r="I827" s="126"/>
      <c r="J827" s="126"/>
      <c r="K827" s="126"/>
      <c r="L827" s="126"/>
      <c r="M827" s="126"/>
      <c r="N827" s="12"/>
      <c r="O827" s="12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</row>
    <row r="828" spans="1:26" ht="15" customHeight="1">
      <c r="A828" s="550">
        <v>823</v>
      </c>
      <c r="B828" s="588" t="s">
        <v>1881</v>
      </c>
      <c r="C828" s="159" t="s">
        <v>1879</v>
      </c>
      <c r="D828" s="4"/>
      <c r="E828" s="557" t="s">
        <v>1882</v>
      </c>
      <c r="F828" s="558" t="s">
        <v>81</v>
      </c>
      <c r="G828" s="45">
        <f>'LAPORAN OKTOBER 2016'!G828</f>
        <v>4</v>
      </c>
      <c r="H828" s="46"/>
      <c r="I828" s="35"/>
      <c r="J828" s="35"/>
      <c r="K828" s="35"/>
      <c r="L828" s="35"/>
      <c r="M828" s="35"/>
      <c r="N828" s="12"/>
      <c r="O828" s="12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</row>
    <row r="829" spans="1:26" ht="15" customHeight="1">
      <c r="A829" s="550">
        <v>824</v>
      </c>
      <c r="B829" s="555" t="s">
        <v>1883</v>
      </c>
      <c r="C829" s="600" t="s">
        <v>1884</v>
      </c>
      <c r="D829" s="4" t="s">
        <v>839</v>
      </c>
      <c r="E829" s="554" t="s">
        <v>1885</v>
      </c>
      <c r="F829" s="44" t="s">
        <v>81</v>
      </c>
      <c r="G829" s="45">
        <f>'LAPORAN OKTOBER 2016'!G829</f>
        <v>24</v>
      </c>
      <c r="H829" s="46"/>
      <c r="I829" s="35"/>
      <c r="J829" s="35"/>
      <c r="K829" s="35"/>
      <c r="L829" s="35"/>
      <c r="M829" s="35"/>
      <c r="N829" s="12"/>
      <c r="O829" s="12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</row>
    <row r="830" spans="1:26" ht="15" customHeight="1">
      <c r="A830" s="550">
        <v>825</v>
      </c>
      <c r="B830" s="718" t="s">
        <v>12485</v>
      </c>
      <c r="C830" s="600" t="s">
        <v>12461</v>
      </c>
      <c r="D830" s="587" t="s">
        <v>839</v>
      </c>
      <c r="E830" s="554" t="s">
        <v>12462</v>
      </c>
      <c r="F830" s="44" t="s">
        <v>81</v>
      </c>
      <c r="G830" s="45">
        <f>'LAPORAN OKTOBER 2016'!G830</f>
        <v>20</v>
      </c>
      <c r="H830" s="46"/>
      <c r="I830" s="35"/>
      <c r="J830" s="35"/>
      <c r="K830" s="35"/>
      <c r="L830" s="35"/>
      <c r="M830" s="35"/>
      <c r="N830" s="12"/>
      <c r="O830" s="12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</row>
    <row r="831" spans="1:26" ht="15" customHeight="1">
      <c r="A831" s="550">
        <v>826</v>
      </c>
      <c r="B831" s="588" t="s">
        <v>1886</v>
      </c>
      <c r="C831" s="159" t="s">
        <v>12463</v>
      </c>
      <c r="D831" s="587"/>
      <c r="E831" s="557" t="s">
        <v>1887</v>
      </c>
      <c r="F831" s="558" t="s">
        <v>81</v>
      </c>
      <c r="G831" s="45">
        <f>'LAPORAN OKTOBER 2016'!G831</f>
        <v>8</v>
      </c>
      <c r="H831" s="46"/>
      <c r="I831" s="35"/>
      <c r="J831" s="35"/>
      <c r="K831" s="35"/>
      <c r="L831" s="35"/>
      <c r="M831" s="35"/>
      <c r="N831" s="12"/>
      <c r="O831" s="12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</row>
    <row r="832" spans="1:26" ht="15" customHeight="1">
      <c r="A832" s="550">
        <v>827</v>
      </c>
      <c r="B832" s="716" t="s">
        <v>10691</v>
      </c>
      <c r="C832" s="600" t="s">
        <v>12460</v>
      </c>
      <c r="D832" s="587" t="s">
        <v>839</v>
      </c>
      <c r="E832" s="554" t="s">
        <v>1891</v>
      </c>
      <c r="F832" s="44" t="s">
        <v>81</v>
      </c>
      <c r="G832" s="45">
        <f>'LAPORAN OKTOBER 2016'!G832</f>
        <v>34</v>
      </c>
      <c r="H832" s="125"/>
      <c r="I832" s="126"/>
      <c r="J832" s="126"/>
      <c r="K832" s="126"/>
      <c r="L832" s="126"/>
      <c r="M832" s="126"/>
      <c r="N832" s="12"/>
      <c r="O832" s="12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</row>
    <row r="833" spans="1:26" ht="15" customHeight="1">
      <c r="A833" s="550">
        <v>828</v>
      </c>
      <c r="B833" s="555" t="s">
        <v>1888</v>
      </c>
      <c r="C833" s="600" t="s">
        <v>1889</v>
      </c>
      <c r="D833" s="587" t="s">
        <v>839</v>
      </c>
      <c r="E833" s="554" t="s">
        <v>1890</v>
      </c>
      <c r="F833" s="44" t="s">
        <v>81</v>
      </c>
      <c r="G833" s="45">
        <f>'LAPORAN OKTOBER 2016'!G833</f>
        <v>46</v>
      </c>
      <c r="H833" s="46"/>
      <c r="I833" s="35"/>
      <c r="J833" s="35"/>
      <c r="K833" s="35"/>
      <c r="L833" s="35"/>
      <c r="M833" s="35"/>
      <c r="N833" s="12"/>
      <c r="O833" s="12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</row>
    <row r="834" spans="1:26" ht="15" customHeight="1">
      <c r="A834" s="550">
        <v>829</v>
      </c>
      <c r="B834" s="712" t="s">
        <v>12493</v>
      </c>
      <c r="C834" s="159" t="s">
        <v>12464</v>
      </c>
      <c r="D834" s="587"/>
      <c r="E834" s="557"/>
      <c r="F834" s="558" t="s">
        <v>81</v>
      </c>
      <c r="G834" s="45">
        <f>'LAPORAN OKTOBER 2016'!G834</f>
        <v>0</v>
      </c>
      <c r="H834" s="46"/>
      <c r="I834" s="35"/>
      <c r="J834" s="35"/>
      <c r="K834" s="35"/>
      <c r="L834" s="35"/>
      <c r="M834" s="35"/>
      <c r="N834" s="12"/>
      <c r="O834" s="12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</row>
    <row r="835" spans="1:26" ht="15" customHeight="1">
      <c r="A835" s="550">
        <v>830</v>
      </c>
      <c r="B835" s="447" t="s">
        <v>3438</v>
      </c>
      <c r="C835" s="159" t="s">
        <v>3442</v>
      </c>
      <c r="D835" s="587"/>
      <c r="E835" s="557"/>
      <c r="F835" s="558" t="s">
        <v>81</v>
      </c>
      <c r="G835" s="45">
        <f>'LAPORAN OKTOBER 2016'!G835</f>
        <v>0</v>
      </c>
      <c r="H835" s="46"/>
      <c r="I835" s="35"/>
      <c r="J835" s="35"/>
      <c r="K835" s="35"/>
      <c r="L835" s="35"/>
      <c r="M835" s="35"/>
      <c r="N835" s="12"/>
      <c r="O835" s="12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</row>
    <row r="836" spans="1:26" ht="15" customHeight="1">
      <c r="A836" s="550">
        <v>831</v>
      </c>
      <c r="B836" s="588" t="s">
        <v>1892</v>
      </c>
      <c r="C836" s="159" t="s">
        <v>1893</v>
      </c>
      <c r="D836" s="587"/>
      <c r="E836" s="557"/>
      <c r="F836" s="558" t="s">
        <v>81</v>
      </c>
      <c r="G836" s="45">
        <f>'LAPORAN OKTOBER 2016'!G836</f>
        <v>0</v>
      </c>
      <c r="H836" s="46"/>
      <c r="I836" s="35"/>
      <c r="J836" s="35"/>
      <c r="K836" s="35"/>
      <c r="L836" s="35"/>
      <c r="M836" s="35"/>
      <c r="N836" s="12"/>
      <c r="O836" s="12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</row>
    <row r="837" spans="1:26" ht="15" customHeight="1">
      <c r="A837" s="550">
        <v>832</v>
      </c>
      <c r="B837" s="588" t="s">
        <v>1894</v>
      </c>
      <c r="C837" s="159" t="s">
        <v>1895</v>
      </c>
      <c r="D837" s="587"/>
      <c r="E837" s="557" t="s">
        <v>1896</v>
      </c>
      <c r="F837" s="558" t="s">
        <v>81</v>
      </c>
      <c r="G837" s="45">
        <f>'LAPORAN OKTOBER 2016'!G837</f>
        <v>0</v>
      </c>
      <c r="H837" s="46"/>
      <c r="I837" s="35"/>
      <c r="J837" s="35"/>
      <c r="K837" s="35"/>
      <c r="L837" s="35"/>
      <c r="M837" s="35"/>
      <c r="N837" s="12"/>
      <c r="O837" s="12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</row>
    <row r="838" spans="1:26" ht="15" customHeight="1">
      <c r="A838" s="550">
        <v>833</v>
      </c>
      <c r="B838" s="555" t="s">
        <v>1897</v>
      </c>
      <c r="C838" s="600" t="s">
        <v>1898</v>
      </c>
      <c r="D838" s="587"/>
      <c r="E838" s="554"/>
      <c r="F838" s="44" t="s">
        <v>81</v>
      </c>
      <c r="G838" s="45">
        <f>'LAPORAN OKTOBER 2016'!G838</f>
        <v>4</v>
      </c>
      <c r="H838" s="46"/>
      <c r="I838" s="35"/>
      <c r="J838" s="35"/>
      <c r="K838" s="35"/>
      <c r="L838" s="35"/>
      <c r="M838" s="35"/>
      <c r="N838" s="12"/>
      <c r="O838" s="12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</row>
    <row r="839" spans="1:26" ht="15" customHeight="1">
      <c r="A839" s="550">
        <v>834</v>
      </c>
      <c r="B839" s="555" t="s">
        <v>1899</v>
      </c>
      <c r="C839" s="159" t="s">
        <v>1900</v>
      </c>
      <c r="D839" s="587"/>
      <c r="E839" s="557" t="s">
        <v>1901</v>
      </c>
      <c r="F839" s="558" t="s">
        <v>81</v>
      </c>
      <c r="G839" s="45">
        <f>'LAPORAN OKTOBER 2016'!G839</f>
        <v>0</v>
      </c>
      <c r="H839" s="46"/>
      <c r="I839" s="35"/>
      <c r="J839" s="35"/>
      <c r="K839" s="35"/>
      <c r="L839" s="35"/>
      <c r="M839" s="35"/>
      <c r="N839" s="12"/>
      <c r="O839" s="12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</row>
    <row r="840" spans="1:26" ht="15" customHeight="1">
      <c r="A840" s="550">
        <v>835</v>
      </c>
      <c r="B840" s="614" t="s">
        <v>1902</v>
      </c>
      <c r="C840" s="159" t="s">
        <v>1903</v>
      </c>
      <c r="D840" s="587"/>
      <c r="E840" s="557" t="s">
        <v>1904</v>
      </c>
      <c r="F840" s="558" t="s">
        <v>81</v>
      </c>
      <c r="G840" s="45">
        <f>'LAPORAN OKTOBER 2016'!G840</f>
        <v>0</v>
      </c>
      <c r="H840" s="46"/>
      <c r="I840" s="35"/>
      <c r="J840" s="35"/>
      <c r="K840" s="35"/>
      <c r="L840" s="35"/>
      <c r="M840" s="35"/>
      <c r="N840" s="12"/>
      <c r="O840" s="12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</row>
    <row r="841" spans="1:26" ht="15" customHeight="1">
      <c r="A841" s="550">
        <v>836</v>
      </c>
      <c r="B841" s="551" t="s">
        <v>1905</v>
      </c>
      <c r="C841" s="159" t="s">
        <v>1906</v>
      </c>
      <c r="D841" s="4"/>
      <c r="E841" s="557"/>
      <c r="F841" s="558" t="s">
        <v>81</v>
      </c>
      <c r="G841" s="45">
        <f>'LAPORAN OKTOBER 2016'!G841</f>
        <v>0</v>
      </c>
      <c r="H841" s="46"/>
      <c r="I841" s="35"/>
      <c r="J841" s="35"/>
      <c r="K841" s="35"/>
      <c r="L841" s="35"/>
      <c r="M841" s="35"/>
      <c r="N841" s="12"/>
      <c r="O841" s="12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</row>
    <row r="842" spans="1:26" ht="15" customHeight="1">
      <c r="A842" s="550">
        <v>837</v>
      </c>
      <c r="B842" s="555" t="s">
        <v>1905</v>
      </c>
      <c r="C842" s="159" t="s">
        <v>1907</v>
      </c>
      <c r="D842" s="587"/>
      <c r="E842" s="557"/>
      <c r="F842" s="558" t="s">
        <v>81</v>
      </c>
      <c r="G842" s="45">
        <f>'LAPORAN OKTOBER 2016'!G842</f>
        <v>0</v>
      </c>
      <c r="H842" s="46"/>
      <c r="I842" s="35"/>
      <c r="J842" s="35"/>
      <c r="K842" s="35"/>
      <c r="L842" s="35"/>
      <c r="M842" s="35"/>
      <c r="N842" s="12"/>
      <c r="O842" s="12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</row>
    <row r="843" spans="1:26" ht="15" customHeight="1">
      <c r="A843" s="550">
        <v>838</v>
      </c>
      <c r="B843" s="588" t="s">
        <v>1908</v>
      </c>
      <c r="C843" s="159" t="s">
        <v>1909</v>
      </c>
      <c r="D843" s="4"/>
      <c r="E843" s="557" t="s">
        <v>1910</v>
      </c>
      <c r="F843" s="558" t="s">
        <v>81</v>
      </c>
      <c r="G843" s="45">
        <f>'LAPORAN OKTOBER 2016'!G843</f>
        <v>0</v>
      </c>
      <c r="H843" s="125"/>
      <c r="I843" s="126"/>
      <c r="J843" s="126"/>
      <c r="K843" s="126"/>
      <c r="L843" s="126"/>
      <c r="M843" s="126"/>
      <c r="N843" s="12"/>
      <c r="O843" s="12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</row>
    <row r="844" spans="1:26" ht="15" customHeight="1">
      <c r="A844" s="550">
        <v>839</v>
      </c>
      <c r="B844" s="551" t="s">
        <v>1911</v>
      </c>
      <c r="C844" s="159" t="s">
        <v>1912</v>
      </c>
      <c r="D844" s="4"/>
      <c r="E844" s="557"/>
      <c r="F844" s="558" t="s">
        <v>81</v>
      </c>
      <c r="G844" s="45">
        <f>'LAPORAN OKTOBER 2016'!G844</f>
        <v>0</v>
      </c>
      <c r="H844" s="46"/>
      <c r="I844" s="35"/>
      <c r="J844" s="35"/>
      <c r="K844" s="35"/>
      <c r="L844" s="35"/>
      <c r="M844" s="35"/>
      <c r="N844" s="12"/>
      <c r="O844" s="12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</row>
    <row r="845" spans="1:26" ht="15" customHeight="1">
      <c r="A845" s="550">
        <v>840</v>
      </c>
      <c r="B845" s="614" t="s">
        <v>1913</v>
      </c>
      <c r="C845" s="159" t="s">
        <v>1914</v>
      </c>
      <c r="D845" s="4"/>
      <c r="E845" s="557"/>
      <c r="F845" s="558" t="s">
        <v>81</v>
      </c>
      <c r="G845" s="45">
        <f>'LAPORAN OKTOBER 2016'!G845</f>
        <v>2</v>
      </c>
      <c r="H845" s="46"/>
      <c r="I845" s="35"/>
      <c r="J845" s="35"/>
      <c r="K845" s="35"/>
      <c r="L845" s="35"/>
      <c r="M845" s="35"/>
      <c r="N845" s="12"/>
      <c r="O845" s="12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</row>
    <row r="846" spans="1:26" ht="15" customHeight="1">
      <c r="A846" s="550">
        <v>841</v>
      </c>
      <c r="B846" s="555" t="s">
        <v>1915</v>
      </c>
      <c r="C846" s="600" t="s">
        <v>1916</v>
      </c>
      <c r="D846" s="587" t="s">
        <v>839</v>
      </c>
      <c r="E846" s="554" t="s">
        <v>1917</v>
      </c>
      <c r="F846" s="44" t="s">
        <v>81</v>
      </c>
      <c r="G846" s="45">
        <f>'LAPORAN OKTOBER 2016'!G846</f>
        <v>36</v>
      </c>
      <c r="H846" s="46"/>
      <c r="I846" s="35"/>
      <c r="J846" s="35"/>
      <c r="K846" s="35"/>
      <c r="L846" s="35"/>
      <c r="M846" s="35"/>
      <c r="N846" s="12"/>
      <c r="O846" s="12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</row>
    <row r="847" spans="1:26" ht="15" customHeight="1">
      <c r="A847" s="550">
        <v>842</v>
      </c>
      <c r="B847" s="588" t="s">
        <v>1918</v>
      </c>
      <c r="C847" s="159" t="s">
        <v>1919</v>
      </c>
      <c r="D847" s="587"/>
      <c r="E847" s="557"/>
      <c r="F847" s="558" t="s">
        <v>81</v>
      </c>
      <c r="G847" s="45">
        <f>'LAPORAN OKTOBER 2016'!G847</f>
        <v>0</v>
      </c>
      <c r="H847" s="46"/>
      <c r="I847" s="35"/>
      <c r="J847" s="35"/>
      <c r="K847" s="35"/>
      <c r="L847" s="35"/>
      <c r="M847" s="35"/>
      <c r="N847" s="12"/>
      <c r="O847" s="12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</row>
    <row r="848" spans="1:26" ht="15" customHeight="1">
      <c r="A848" s="550">
        <v>843</v>
      </c>
      <c r="B848" s="474" t="s">
        <v>12074</v>
      </c>
      <c r="C848" s="600" t="s">
        <v>12057</v>
      </c>
      <c r="D848" s="587"/>
      <c r="E848" s="554"/>
      <c r="F848" s="44" t="s">
        <v>81</v>
      </c>
      <c r="G848" s="45">
        <f>'LAPORAN OKTOBER 2016'!G848</f>
        <v>0</v>
      </c>
      <c r="H848" s="46"/>
      <c r="I848" s="35"/>
      <c r="J848" s="35"/>
      <c r="K848" s="35"/>
      <c r="L848" s="35"/>
      <c r="M848" s="35"/>
      <c r="N848" s="12"/>
      <c r="O848" s="12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</row>
    <row r="849" spans="1:26" ht="15" customHeight="1">
      <c r="A849" s="550">
        <v>844</v>
      </c>
      <c r="B849" s="555" t="s">
        <v>1921</v>
      </c>
      <c r="C849" s="600" t="s">
        <v>12058</v>
      </c>
      <c r="D849" s="587"/>
      <c r="E849" s="554"/>
      <c r="F849" s="44" t="s">
        <v>81</v>
      </c>
      <c r="G849" s="45">
        <f>'LAPORAN OKTOBER 2016'!G849</f>
        <v>0</v>
      </c>
      <c r="H849" s="46"/>
      <c r="I849" s="35"/>
      <c r="J849" s="35"/>
      <c r="K849" s="35"/>
      <c r="L849" s="35"/>
      <c r="M849" s="35"/>
      <c r="N849" s="12"/>
      <c r="O849" s="12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</row>
    <row r="850" spans="1:26" ht="15" customHeight="1">
      <c r="A850" s="550">
        <v>845</v>
      </c>
      <c r="B850" s="619" t="s">
        <v>1922</v>
      </c>
      <c r="C850" s="600" t="s">
        <v>1923</v>
      </c>
      <c r="D850" s="587"/>
      <c r="E850" s="554"/>
      <c r="F850" s="44" t="s">
        <v>81</v>
      </c>
      <c r="G850" s="45">
        <f>'LAPORAN OKTOBER 2016'!G850</f>
        <v>0</v>
      </c>
      <c r="H850" s="46"/>
      <c r="I850" s="35"/>
      <c r="J850" s="35"/>
      <c r="K850" s="35"/>
      <c r="L850" s="35"/>
      <c r="M850" s="35"/>
      <c r="N850" s="12"/>
      <c r="O850" s="12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</row>
    <row r="851" spans="1:26" ht="15" customHeight="1">
      <c r="A851" s="550">
        <v>846</v>
      </c>
      <c r="B851" s="873" t="s">
        <v>11255</v>
      </c>
      <c r="C851" s="159" t="s">
        <v>1924</v>
      </c>
      <c r="D851" s="587" t="s">
        <v>269</v>
      </c>
      <c r="E851" s="557" t="s">
        <v>1925</v>
      </c>
      <c r="F851" s="558" t="s">
        <v>64</v>
      </c>
      <c r="G851" s="45">
        <f>'LAPORAN OKTOBER 2016'!G851</f>
        <v>0</v>
      </c>
      <c r="H851" s="46"/>
      <c r="I851" s="35"/>
      <c r="J851" s="35"/>
      <c r="K851" s="35"/>
      <c r="L851" s="35"/>
      <c r="M851" s="35"/>
      <c r="N851" s="12"/>
      <c r="O851" s="12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</row>
    <row r="852" spans="1:26" ht="15" customHeight="1">
      <c r="A852" s="550">
        <v>847</v>
      </c>
      <c r="B852" s="873" t="s">
        <v>11255</v>
      </c>
      <c r="C852" s="159" t="s">
        <v>1924</v>
      </c>
      <c r="D852" s="587"/>
      <c r="E852" s="557"/>
      <c r="F852" s="558" t="s">
        <v>64</v>
      </c>
      <c r="G852" s="45">
        <f>'LAPORAN OKTOBER 2016'!G852</f>
        <v>1</v>
      </c>
      <c r="H852" s="46"/>
      <c r="I852" s="35"/>
      <c r="J852" s="35"/>
      <c r="K852" s="35"/>
      <c r="L852" s="35"/>
      <c r="M852" s="35"/>
      <c r="N852" s="12"/>
      <c r="O852" s="12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</row>
    <row r="853" spans="1:26" ht="15" customHeight="1">
      <c r="A853" s="550">
        <v>848</v>
      </c>
      <c r="B853" s="551" t="s">
        <v>1926</v>
      </c>
      <c r="C853" s="159" t="s">
        <v>1927</v>
      </c>
      <c r="D853" s="587"/>
      <c r="E853" s="557"/>
      <c r="F853" s="558" t="s">
        <v>64</v>
      </c>
      <c r="G853" s="45">
        <f>'LAPORAN OKTOBER 2016'!G853</f>
        <v>0</v>
      </c>
      <c r="H853" s="46"/>
      <c r="I853" s="35"/>
      <c r="J853" s="35"/>
      <c r="K853" s="35"/>
      <c r="L853" s="35"/>
      <c r="M853" s="35"/>
      <c r="N853" s="12"/>
      <c r="O853" s="12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</row>
    <row r="854" spans="1:26" ht="15" customHeight="1">
      <c r="A854" s="550">
        <v>849</v>
      </c>
      <c r="B854" s="555"/>
      <c r="C854" s="600" t="s">
        <v>1928</v>
      </c>
      <c r="D854" s="587" t="s">
        <v>1929</v>
      </c>
      <c r="E854" s="554" t="s">
        <v>1930</v>
      </c>
      <c r="F854" s="44" t="s">
        <v>64</v>
      </c>
      <c r="G854" s="45">
        <f>'LAPORAN OKTOBER 2016'!G854</f>
        <v>1</v>
      </c>
      <c r="H854" s="46"/>
      <c r="I854" s="35"/>
      <c r="J854" s="35"/>
      <c r="K854" s="35"/>
      <c r="L854" s="35"/>
      <c r="M854" s="35"/>
      <c r="N854" s="12"/>
      <c r="O854" s="12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</row>
    <row r="855" spans="1:26" ht="15" customHeight="1">
      <c r="A855" s="550">
        <v>850</v>
      </c>
      <c r="B855" s="555" t="s">
        <v>1931</v>
      </c>
      <c r="C855" s="600" t="s">
        <v>1932</v>
      </c>
      <c r="D855" s="587" t="s">
        <v>1933</v>
      </c>
      <c r="E855" s="554" t="s">
        <v>1934</v>
      </c>
      <c r="F855" s="44" t="s">
        <v>64</v>
      </c>
      <c r="G855" s="45">
        <f>'LAPORAN OKTOBER 2016'!G855</f>
        <v>2</v>
      </c>
      <c r="H855" s="46"/>
      <c r="I855" s="35"/>
      <c r="J855" s="35"/>
      <c r="K855" s="35"/>
      <c r="L855" s="35"/>
      <c r="M855" s="35"/>
      <c r="N855" s="12"/>
      <c r="O855" s="12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</row>
    <row r="856" spans="1:26" ht="15" customHeight="1">
      <c r="A856" s="550">
        <v>851</v>
      </c>
      <c r="B856" s="555" t="s">
        <v>1935</v>
      </c>
      <c r="C856" s="600" t="s">
        <v>1936</v>
      </c>
      <c r="D856" s="587" t="s">
        <v>1933</v>
      </c>
      <c r="E856" s="554" t="s">
        <v>1937</v>
      </c>
      <c r="F856" s="44" t="s">
        <v>64</v>
      </c>
      <c r="G856" s="45">
        <f>'LAPORAN OKTOBER 2016'!G856</f>
        <v>1</v>
      </c>
      <c r="H856" s="46"/>
      <c r="I856" s="35"/>
      <c r="J856" s="35"/>
      <c r="K856" s="35"/>
      <c r="L856" s="35"/>
      <c r="M856" s="35"/>
      <c r="N856" s="12"/>
      <c r="O856" s="12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</row>
    <row r="857" spans="1:26" ht="15" customHeight="1">
      <c r="A857" s="550">
        <v>852</v>
      </c>
      <c r="B857" s="555" t="s">
        <v>1938</v>
      </c>
      <c r="C857" s="621" t="s">
        <v>1939</v>
      </c>
      <c r="D857" s="587"/>
      <c r="E857" s="554" t="s">
        <v>1940</v>
      </c>
      <c r="F857" s="44" t="s">
        <v>64</v>
      </c>
      <c r="G857" s="45">
        <f>'LAPORAN OKTOBER 2016'!G857</f>
        <v>0</v>
      </c>
      <c r="H857" s="46"/>
      <c r="I857" s="35"/>
      <c r="J857" s="35"/>
      <c r="K857" s="35"/>
      <c r="L857" s="35"/>
      <c r="M857" s="35"/>
      <c r="N857" s="12"/>
      <c r="O857" s="12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</row>
    <row r="858" spans="1:26" ht="15" customHeight="1">
      <c r="A858" s="550">
        <v>853</v>
      </c>
      <c r="B858" s="551" t="s">
        <v>1941</v>
      </c>
      <c r="C858" s="159" t="s">
        <v>1942</v>
      </c>
      <c r="D858" s="587" t="s">
        <v>269</v>
      </c>
      <c r="E858" s="557" t="s">
        <v>1943</v>
      </c>
      <c r="F858" s="558" t="s">
        <v>64</v>
      </c>
      <c r="G858" s="45">
        <f>'LAPORAN OKTOBER 2016'!G858</f>
        <v>0</v>
      </c>
      <c r="H858" s="46"/>
      <c r="I858" s="35"/>
      <c r="J858" s="35"/>
      <c r="K858" s="35"/>
      <c r="L858" s="35"/>
      <c r="M858" s="35"/>
      <c r="N858" s="12"/>
      <c r="O858" s="12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</row>
    <row r="859" spans="1:26" ht="15" customHeight="1">
      <c r="A859" s="550">
        <v>854</v>
      </c>
      <c r="B859" s="551" t="s">
        <v>1944</v>
      </c>
      <c r="C859" s="159" t="s">
        <v>1945</v>
      </c>
      <c r="D859" s="587" t="s">
        <v>367</v>
      </c>
      <c r="E859" s="557" t="s">
        <v>1946</v>
      </c>
      <c r="F859" s="558" t="s">
        <v>64</v>
      </c>
      <c r="G859" s="45">
        <f>'LAPORAN OKTOBER 2016'!G859</f>
        <v>1</v>
      </c>
      <c r="H859" s="46"/>
      <c r="I859" s="35"/>
      <c r="J859" s="35"/>
      <c r="K859" s="35"/>
      <c r="L859" s="35"/>
      <c r="M859" s="35"/>
      <c r="N859" s="12"/>
      <c r="O859" s="12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</row>
    <row r="860" spans="1:26" ht="15" customHeight="1">
      <c r="A860" s="550">
        <v>855</v>
      </c>
      <c r="B860" s="551"/>
      <c r="C860" s="312" t="s">
        <v>1947</v>
      </c>
      <c r="D860" s="587"/>
      <c r="E860" s="554"/>
      <c r="F860" s="558" t="s">
        <v>81</v>
      </c>
      <c r="G860" s="45">
        <f>'LAPORAN OKTOBER 2016'!G860</f>
        <v>0</v>
      </c>
      <c r="H860" s="46"/>
      <c r="I860" s="35"/>
      <c r="J860" s="35"/>
      <c r="K860" s="35"/>
      <c r="L860" s="35"/>
      <c r="M860" s="35"/>
      <c r="N860" s="12"/>
      <c r="O860" s="12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</row>
    <row r="861" spans="1:26" ht="15" customHeight="1">
      <c r="A861" s="550">
        <v>856</v>
      </c>
      <c r="B861" s="555" t="s">
        <v>1948</v>
      </c>
      <c r="C861" s="600" t="s">
        <v>1949</v>
      </c>
      <c r="D861" s="4" t="s">
        <v>1933</v>
      </c>
      <c r="E861" s="554" t="s">
        <v>1950</v>
      </c>
      <c r="F861" s="44" t="s">
        <v>64</v>
      </c>
      <c r="G861" s="45">
        <f>'LAPORAN OKTOBER 2016'!G861</f>
        <v>0</v>
      </c>
      <c r="H861" s="46"/>
      <c r="I861" s="35"/>
      <c r="J861" s="35"/>
      <c r="K861" s="35"/>
      <c r="L861" s="35"/>
      <c r="M861" s="35"/>
      <c r="N861" s="12"/>
      <c r="O861" s="12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</row>
    <row r="862" spans="1:26" ht="15" customHeight="1">
      <c r="A862" s="550">
        <v>857</v>
      </c>
      <c r="B862" s="555" t="s">
        <v>1951</v>
      </c>
      <c r="C862" s="315" t="s">
        <v>1952</v>
      </c>
      <c r="D862" s="587"/>
      <c r="E862" s="554" t="s">
        <v>1953</v>
      </c>
      <c r="F862" s="558" t="s">
        <v>64</v>
      </c>
      <c r="G862" s="45">
        <f>'LAPORAN OKTOBER 2016'!G862</f>
        <v>0</v>
      </c>
      <c r="H862" s="46"/>
      <c r="I862" s="35"/>
      <c r="J862" s="35"/>
      <c r="K862" s="35"/>
      <c r="L862" s="35"/>
      <c r="M862" s="35"/>
      <c r="N862" s="12"/>
      <c r="O862" s="12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</row>
    <row r="863" spans="1:26" ht="15" customHeight="1">
      <c r="A863" s="550">
        <v>858</v>
      </c>
      <c r="B863" s="555" t="s">
        <v>1954</v>
      </c>
      <c r="C863" s="312" t="s">
        <v>1955</v>
      </c>
      <c r="D863" s="587"/>
      <c r="E863" s="554" t="s">
        <v>1956</v>
      </c>
      <c r="F863" s="558" t="s">
        <v>81</v>
      </c>
      <c r="G863" s="45">
        <f>'LAPORAN OKTOBER 2016'!G863</f>
        <v>0</v>
      </c>
      <c r="H863" s="46"/>
      <c r="I863" s="35"/>
      <c r="J863" s="35"/>
      <c r="K863" s="35"/>
      <c r="L863" s="35"/>
      <c r="M863" s="35"/>
      <c r="N863" s="12"/>
      <c r="O863" s="12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</row>
    <row r="864" spans="1:26" ht="15" customHeight="1">
      <c r="A864" s="550">
        <v>859</v>
      </c>
      <c r="B864" s="555" t="s">
        <v>1957</v>
      </c>
      <c r="C864" s="159" t="s">
        <v>1958</v>
      </c>
      <c r="D864" s="4" t="s">
        <v>306</v>
      </c>
      <c r="E864" s="557" t="s">
        <v>1959</v>
      </c>
      <c r="F864" s="558" t="s">
        <v>81</v>
      </c>
      <c r="G864" s="45">
        <f>'LAPORAN OKTOBER 2016'!G864</f>
        <v>0</v>
      </c>
      <c r="H864" s="46"/>
      <c r="I864" s="35"/>
      <c r="J864" s="35"/>
      <c r="K864" s="35"/>
      <c r="L864" s="35"/>
      <c r="M864" s="35"/>
      <c r="N864" s="12"/>
      <c r="O864" s="12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</row>
    <row r="865" spans="1:26" ht="15" customHeight="1">
      <c r="A865" s="550">
        <v>860</v>
      </c>
      <c r="B865" s="555" t="s">
        <v>1415</v>
      </c>
      <c r="C865" s="312" t="s">
        <v>12031</v>
      </c>
      <c r="D865" s="587" t="s">
        <v>269</v>
      </c>
      <c r="E865" s="554" t="s">
        <v>1416</v>
      </c>
      <c r="F865" s="558" t="s">
        <v>81</v>
      </c>
      <c r="G865" s="45">
        <f>'LAPORAN OKTOBER 2016'!G865</f>
        <v>1</v>
      </c>
      <c r="H865" s="46"/>
      <c r="I865" s="35"/>
      <c r="J865" s="35"/>
      <c r="K865" s="35"/>
      <c r="L865" s="35"/>
      <c r="M865" s="35"/>
      <c r="N865" s="12"/>
      <c r="O865" s="12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</row>
    <row r="866" spans="1:26" ht="15" customHeight="1">
      <c r="A866" s="550">
        <v>861</v>
      </c>
      <c r="B866" s="555" t="s">
        <v>1417</v>
      </c>
      <c r="C866" s="312" t="s">
        <v>12032</v>
      </c>
      <c r="D866" s="587"/>
      <c r="E866" s="554"/>
      <c r="F866" s="558" t="s">
        <v>81</v>
      </c>
      <c r="G866" s="45">
        <f>'LAPORAN OKTOBER 2016'!G866</f>
        <v>0</v>
      </c>
      <c r="H866" s="46"/>
      <c r="I866" s="35"/>
      <c r="J866" s="35"/>
      <c r="K866" s="35"/>
      <c r="L866" s="35"/>
      <c r="M866" s="35"/>
      <c r="N866" s="12"/>
      <c r="O866" s="12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</row>
    <row r="867" spans="1:26" ht="15" customHeight="1">
      <c r="A867" s="550">
        <v>862</v>
      </c>
      <c r="B867" s="473" t="s">
        <v>12041</v>
      </c>
      <c r="C867" s="159" t="s">
        <v>12033</v>
      </c>
      <c r="D867" s="4"/>
      <c r="E867" s="557"/>
      <c r="F867" s="558" t="s">
        <v>81</v>
      </c>
      <c r="G867" s="45">
        <f>'LAPORAN OKTOBER 2016'!G867</f>
        <v>0</v>
      </c>
      <c r="H867" s="46"/>
      <c r="I867" s="35"/>
      <c r="J867" s="35"/>
      <c r="K867" s="35"/>
      <c r="L867" s="35"/>
      <c r="M867" s="35"/>
      <c r="N867" s="12"/>
      <c r="O867" s="12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</row>
    <row r="868" spans="1:26" ht="15" customHeight="1">
      <c r="A868" s="550">
        <v>863</v>
      </c>
      <c r="B868" s="555" t="s">
        <v>1960</v>
      </c>
      <c r="C868" s="600" t="s">
        <v>1961</v>
      </c>
      <c r="D868" s="587"/>
      <c r="E868" s="554" t="s">
        <v>1962</v>
      </c>
      <c r="F868" s="44" t="s">
        <v>81</v>
      </c>
      <c r="G868" s="45">
        <f>'LAPORAN OKTOBER 2016'!G868</f>
        <v>13</v>
      </c>
      <c r="H868" s="46"/>
      <c r="I868" s="35"/>
      <c r="J868" s="35"/>
      <c r="K868" s="35"/>
      <c r="L868" s="35"/>
      <c r="M868" s="35"/>
      <c r="N868" s="12"/>
      <c r="O868" s="12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</row>
    <row r="869" spans="1:26" ht="15" customHeight="1">
      <c r="A869" s="550">
        <v>864</v>
      </c>
      <c r="B869" s="643" t="s">
        <v>12223</v>
      </c>
      <c r="C869" s="600" t="s">
        <v>4477</v>
      </c>
      <c r="D869" s="587" t="s">
        <v>12200</v>
      </c>
      <c r="E869" s="554"/>
      <c r="F869" s="44" t="s">
        <v>81</v>
      </c>
      <c r="G869" s="45">
        <f>'LAPORAN OKTOBER 2016'!G869</f>
        <v>2</v>
      </c>
      <c r="H869" s="46"/>
      <c r="I869" s="35"/>
      <c r="J869" s="35"/>
      <c r="K869" s="35"/>
      <c r="L869" s="35"/>
      <c r="M869" s="35"/>
      <c r="N869" s="12"/>
      <c r="O869" s="12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</row>
    <row r="870" spans="1:26" ht="15" customHeight="1">
      <c r="A870" s="550">
        <v>865</v>
      </c>
      <c r="B870" s="551" t="s">
        <v>1963</v>
      </c>
      <c r="C870" s="600" t="s">
        <v>455</v>
      </c>
      <c r="D870" s="587" t="s">
        <v>3381</v>
      </c>
      <c r="E870" s="554" t="s">
        <v>456</v>
      </c>
      <c r="F870" s="44" t="s">
        <v>64</v>
      </c>
      <c r="G870" s="45">
        <f>'LAPORAN OKTOBER 2016'!G870</f>
        <v>0</v>
      </c>
      <c r="H870" s="46"/>
      <c r="I870" s="35"/>
      <c r="J870" s="35"/>
      <c r="K870" s="35"/>
      <c r="L870" s="35"/>
      <c r="M870" s="35"/>
      <c r="N870" s="12"/>
      <c r="O870" s="12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</row>
    <row r="871" spans="1:26" ht="15" customHeight="1">
      <c r="A871" s="550">
        <v>866</v>
      </c>
      <c r="B871" s="551" t="s">
        <v>1964</v>
      </c>
      <c r="C871" s="600" t="s">
        <v>1965</v>
      </c>
      <c r="D871" s="587"/>
      <c r="E871" s="563"/>
      <c r="F871" s="44" t="s">
        <v>64</v>
      </c>
      <c r="G871" s="45">
        <f>'LAPORAN OKTOBER 2016'!G871</f>
        <v>3</v>
      </c>
      <c r="H871" s="46"/>
      <c r="I871" s="35"/>
      <c r="J871" s="35"/>
      <c r="K871" s="35"/>
      <c r="L871" s="35"/>
      <c r="M871" s="35"/>
      <c r="N871" s="12"/>
      <c r="O871" s="12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</row>
    <row r="872" spans="1:26" ht="15" customHeight="1">
      <c r="A872" s="550">
        <v>867</v>
      </c>
      <c r="B872" s="551" t="s">
        <v>1966</v>
      </c>
      <c r="C872" s="600" t="s">
        <v>1967</v>
      </c>
      <c r="D872" s="587"/>
      <c r="E872" s="554"/>
      <c r="F872" s="44" t="s">
        <v>81</v>
      </c>
      <c r="G872" s="45">
        <f>'LAPORAN OKTOBER 2016'!G872</f>
        <v>13</v>
      </c>
      <c r="H872" s="125"/>
      <c r="I872" s="126"/>
      <c r="J872" s="126"/>
      <c r="K872" s="126"/>
      <c r="L872" s="126"/>
      <c r="M872" s="126"/>
      <c r="N872" s="12"/>
      <c r="O872" s="12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</row>
    <row r="873" spans="1:26" ht="15" customHeight="1">
      <c r="A873" s="550">
        <v>868</v>
      </c>
      <c r="B873" s="555" t="s">
        <v>1968</v>
      </c>
      <c r="C873" s="159" t="s">
        <v>1969</v>
      </c>
      <c r="D873" s="587"/>
      <c r="E873" s="557"/>
      <c r="F873" s="558" t="s">
        <v>81</v>
      </c>
      <c r="G873" s="45">
        <f>'LAPORAN OKTOBER 2016'!G873</f>
        <v>0</v>
      </c>
      <c r="H873" s="125"/>
      <c r="I873" s="126"/>
      <c r="J873" s="126"/>
      <c r="K873" s="126"/>
      <c r="L873" s="126"/>
      <c r="M873" s="126"/>
      <c r="N873" s="12"/>
      <c r="O873" s="12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</row>
    <row r="874" spans="1:26" ht="15" customHeight="1">
      <c r="A874" s="550">
        <v>869</v>
      </c>
      <c r="B874" s="551" t="s">
        <v>1970</v>
      </c>
      <c r="C874" s="312" t="s">
        <v>1971</v>
      </c>
      <c r="D874" s="313"/>
      <c r="E874" s="554"/>
      <c r="F874" s="558" t="s">
        <v>81</v>
      </c>
      <c r="G874" s="45">
        <f>'LAPORAN OKTOBER 2016'!G874</f>
        <v>0</v>
      </c>
      <c r="H874" s="46"/>
      <c r="I874" s="35"/>
      <c r="J874" s="35"/>
      <c r="K874" s="35"/>
      <c r="L874" s="35"/>
      <c r="M874" s="35"/>
      <c r="N874" s="12"/>
      <c r="O874" s="12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</row>
    <row r="875" spans="1:26" ht="15" customHeight="1">
      <c r="A875" s="550">
        <v>870</v>
      </c>
      <c r="B875" s="555" t="s">
        <v>1972</v>
      </c>
      <c r="C875" s="600" t="s">
        <v>1973</v>
      </c>
      <c r="D875" s="587" t="s">
        <v>306</v>
      </c>
      <c r="E875" s="554" t="s">
        <v>1974</v>
      </c>
      <c r="F875" s="44" t="s">
        <v>81</v>
      </c>
      <c r="G875" s="45">
        <f>'LAPORAN OKTOBER 2016'!G875</f>
        <v>0</v>
      </c>
      <c r="H875" s="46"/>
      <c r="I875" s="35"/>
      <c r="J875" s="35"/>
      <c r="K875" s="35"/>
      <c r="L875" s="35"/>
      <c r="M875" s="35"/>
      <c r="N875" s="12"/>
      <c r="O875" s="12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</row>
    <row r="876" spans="1:26" ht="15" customHeight="1">
      <c r="A876" s="550">
        <v>871</v>
      </c>
      <c r="B876" s="555" t="s">
        <v>1975</v>
      </c>
      <c r="C876" s="312" t="s">
        <v>1976</v>
      </c>
      <c r="D876" s="313"/>
      <c r="E876" s="554"/>
      <c r="F876" s="558" t="s">
        <v>81</v>
      </c>
      <c r="G876" s="45">
        <f>'LAPORAN OKTOBER 2016'!G876</f>
        <v>0</v>
      </c>
      <c r="H876" s="46"/>
      <c r="I876" s="35"/>
      <c r="J876" s="35"/>
      <c r="K876" s="35"/>
      <c r="L876" s="35"/>
      <c r="M876" s="35"/>
      <c r="N876" s="12"/>
      <c r="O876" s="12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</row>
    <row r="877" spans="1:26" ht="15" customHeight="1">
      <c r="A877" s="550">
        <v>872</v>
      </c>
      <c r="B877" s="555" t="s">
        <v>1977</v>
      </c>
      <c r="C877" s="600" t="s">
        <v>1978</v>
      </c>
      <c r="D877" s="587" t="s">
        <v>306</v>
      </c>
      <c r="E877" s="554" t="s">
        <v>1979</v>
      </c>
      <c r="F877" s="44" t="s">
        <v>81</v>
      </c>
      <c r="G877" s="45">
        <f>'LAPORAN OKTOBER 2016'!G877</f>
        <v>0</v>
      </c>
      <c r="H877" s="46"/>
      <c r="I877" s="35"/>
      <c r="J877" s="35"/>
      <c r="K877" s="35"/>
      <c r="L877" s="35"/>
      <c r="M877" s="35"/>
      <c r="N877" s="12"/>
      <c r="O877" s="12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</row>
    <row r="878" spans="1:26" ht="15" customHeight="1">
      <c r="A878" s="550">
        <v>873</v>
      </c>
      <c r="B878" s="555" t="s">
        <v>1980</v>
      </c>
      <c r="C878" s="159" t="s">
        <v>1981</v>
      </c>
      <c r="D878" s="587"/>
      <c r="E878" s="557"/>
      <c r="F878" s="558" t="s">
        <v>81</v>
      </c>
      <c r="G878" s="45">
        <f>'LAPORAN OKTOBER 2016'!G878</f>
        <v>0</v>
      </c>
      <c r="H878" s="46"/>
      <c r="I878" s="35"/>
      <c r="J878" s="35"/>
      <c r="K878" s="35"/>
      <c r="L878" s="35"/>
      <c r="M878" s="35"/>
      <c r="N878" s="12"/>
      <c r="O878" s="12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</row>
    <row r="879" spans="1:26" ht="15" customHeight="1">
      <c r="A879" s="550">
        <v>874</v>
      </c>
      <c r="B879" s="555" t="s">
        <v>1982</v>
      </c>
      <c r="C879" s="159" t="s">
        <v>1983</v>
      </c>
      <c r="D879" s="587"/>
      <c r="E879" s="557"/>
      <c r="F879" s="558" t="s">
        <v>81</v>
      </c>
      <c r="G879" s="45">
        <f>'LAPORAN OKTOBER 2016'!G879</f>
        <v>0</v>
      </c>
      <c r="H879" s="46"/>
      <c r="I879" s="35"/>
      <c r="J879" s="35"/>
      <c r="K879" s="35"/>
      <c r="L879" s="35"/>
      <c r="M879" s="35"/>
      <c r="N879" s="12"/>
      <c r="O879" s="12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</row>
    <row r="880" spans="1:26" ht="15" customHeight="1">
      <c r="A880" s="550">
        <v>875</v>
      </c>
      <c r="B880" s="551" t="s">
        <v>1984</v>
      </c>
      <c r="C880" s="600" t="s">
        <v>1985</v>
      </c>
      <c r="D880" s="587" t="s">
        <v>367</v>
      </c>
      <c r="E880" s="554" t="s">
        <v>1986</v>
      </c>
      <c r="F880" s="44" t="s">
        <v>81</v>
      </c>
      <c r="G880" s="45">
        <f>'LAPORAN OKTOBER 2016'!G880</f>
        <v>2</v>
      </c>
      <c r="H880" s="46"/>
      <c r="I880" s="35"/>
      <c r="J880" s="35"/>
      <c r="K880" s="35"/>
      <c r="L880" s="35"/>
      <c r="M880" s="35"/>
      <c r="N880" s="12"/>
      <c r="O880" s="12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</row>
    <row r="881" spans="1:26" ht="15" customHeight="1">
      <c r="A881" s="550">
        <v>876</v>
      </c>
      <c r="B881" s="435" t="s">
        <v>3376</v>
      </c>
      <c r="C881" s="159" t="s">
        <v>3371</v>
      </c>
      <c r="D881" s="587" t="s">
        <v>269</v>
      </c>
      <c r="E881" s="557" t="s">
        <v>3370</v>
      </c>
      <c r="F881" s="558" t="s">
        <v>81</v>
      </c>
      <c r="G881" s="45">
        <f>'LAPORAN OKTOBER 2016'!G881</f>
        <v>0</v>
      </c>
      <c r="H881" s="46"/>
      <c r="I881" s="35"/>
      <c r="J881" s="35"/>
      <c r="K881" s="35"/>
      <c r="L881" s="35"/>
      <c r="M881" s="35"/>
      <c r="N881" s="12"/>
      <c r="O881" s="12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</row>
    <row r="882" spans="1:26" ht="15" customHeight="1">
      <c r="A882" s="550">
        <v>877</v>
      </c>
      <c r="B882" s="579" t="s">
        <v>3186</v>
      </c>
      <c r="C882" s="589" t="s">
        <v>3188</v>
      </c>
      <c r="D882" s="332" t="s">
        <v>306</v>
      </c>
      <c r="E882" s="582" t="s">
        <v>3189</v>
      </c>
      <c r="F882" s="583" t="s">
        <v>81</v>
      </c>
      <c r="G882" s="45">
        <f>'LAPORAN OKTOBER 2016'!G882</f>
        <v>0</v>
      </c>
      <c r="H882" s="46"/>
      <c r="I882" s="35"/>
      <c r="J882" s="35"/>
      <c r="K882" s="35"/>
      <c r="L882" s="35"/>
      <c r="M882" s="35"/>
      <c r="N882" s="12"/>
      <c r="O882" s="12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</row>
    <row r="883" spans="1:26" ht="15" customHeight="1">
      <c r="A883" s="550">
        <v>878</v>
      </c>
      <c r="B883" s="614" t="s">
        <v>1987</v>
      </c>
      <c r="C883" s="600" t="s">
        <v>1988</v>
      </c>
      <c r="D883" s="332" t="s">
        <v>269</v>
      </c>
      <c r="E883" s="602" t="s">
        <v>1989</v>
      </c>
      <c r="F883" s="44" t="s">
        <v>81</v>
      </c>
      <c r="G883" s="45">
        <f>'LAPORAN OKTOBER 2016'!G883</f>
        <v>1</v>
      </c>
      <c r="H883" s="46"/>
      <c r="I883" s="35"/>
      <c r="J883" s="35"/>
      <c r="K883" s="35"/>
      <c r="L883" s="35"/>
      <c r="M883" s="35"/>
      <c r="N883" s="12"/>
      <c r="O883" s="12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</row>
    <row r="884" spans="1:26" ht="15" customHeight="1">
      <c r="A884" s="550">
        <v>879</v>
      </c>
      <c r="B884" s="614" t="s">
        <v>1990</v>
      </c>
      <c r="C884" s="600" t="s">
        <v>1991</v>
      </c>
      <c r="D884" s="332" t="s">
        <v>269</v>
      </c>
      <c r="E884" s="602" t="s">
        <v>1989</v>
      </c>
      <c r="F884" s="44" t="s">
        <v>81</v>
      </c>
      <c r="G884" s="45">
        <f>'LAPORAN OKTOBER 2016'!G884</f>
        <v>1</v>
      </c>
      <c r="H884" s="46"/>
      <c r="I884" s="35"/>
      <c r="J884" s="35"/>
      <c r="K884" s="35"/>
      <c r="L884" s="35"/>
      <c r="M884" s="35"/>
      <c r="N884" s="12"/>
      <c r="O884" s="12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</row>
    <row r="885" spans="1:26" ht="15" customHeight="1">
      <c r="A885" s="550">
        <v>880</v>
      </c>
      <c r="B885" s="551" t="s">
        <v>1992</v>
      </c>
      <c r="C885" s="159" t="s">
        <v>3395</v>
      </c>
      <c r="D885" s="4"/>
      <c r="E885" s="557"/>
      <c r="F885" s="558" t="s">
        <v>81</v>
      </c>
      <c r="G885" s="45">
        <f>'LAPORAN OKTOBER 2016'!G885</f>
        <v>0</v>
      </c>
      <c r="H885" s="46"/>
      <c r="I885" s="35"/>
      <c r="J885" s="35"/>
      <c r="K885" s="35"/>
      <c r="L885" s="35"/>
      <c r="M885" s="35"/>
      <c r="N885" s="12"/>
      <c r="O885" s="12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</row>
    <row r="886" spans="1:26" ht="15" customHeight="1">
      <c r="A886" s="550">
        <v>881</v>
      </c>
      <c r="B886" s="614" t="s">
        <v>1993</v>
      </c>
      <c r="C886" s="159" t="s">
        <v>3396</v>
      </c>
      <c r="D886" s="4"/>
      <c r="E886" s="557"/>
      <c r="F886" s="558" t="s">
        <v>81</v>
      </c>
      <c r="G886" s="45">
        <f>'LAPORAN OKTOBER 2016'!G886</f>
        <v>1</v>
      </c>
      <c r="H886" s="46"/>
      <c r="I886" s="35"/>
      <c r="J886" s="35"/>
      <c r="K886" s="35"/>
      <c r="L886" s="35"/>
      <c r="M886" s="35"/>
      <c r="N886" s="12"/>
      <c r="O886" s="12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</row>
    <row r="887" spans="1:26" ht="15" customHeight="1">
      <c r="A887" s="550">
        <v>882</v>
      </c>
      <c r="B887" s="614" t="s">
        <v>1994</v>
      </c>
      <c r="C887" s="159" t="s">
        <v>1995</v>
      </c>
      <c r="D887" s="4" t="s">
        <v>306</v>
      </c>
      <c r="E887" s="557" t="s">
        <v>3383</v>
      </c>
      <c r="F887" s="558" t="s">
        <v>81</v>
      </c>
      <c r="G887" s="45">
        <f>'LAPORAN OKTOBER 2016'!G887</f>
        <v>0</v>
      </c>
      <c r="H887" s="46"/>
      <c r="I887" s="35"/>
      <c r="J887" s="35"/>
      <c r="K887" s="35"/>
      <c r="L887" s="35"/>
      <c r="M887" s="35"/>
      <c r="N887" s="12"/>
      <c r="O887" s="12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</row>
    <row r="888" spans="1:26" ht="15" customHeight="1">
      <c r="A888" s="550">
        <v>883</v>
      </c>
      <c r="B888" s="614" t="s">
        <v>1996</v>
      </c>
      <c r="C888" s="159" t="s">
        <v>1997</v>
      </c>
      <c r="D888" s="4"/>
      <c r="E888" s="557"/>
      <c r="F888" s="558" t="s">
        <v>81</v>
      </c>
      <c r="G888" s="45">
        <f>'LAPORAN OKTOBER 2016'!G888</f>
        <v>6</v>
      </c>
      <c r="H888" s="46"/>
      <c r="I888" s="35"/>
      <c r="J888" s="35"/>
      <c r="K888" s="35"/>
      <c r="L888" s="35"/>
      <c r="M888" s="35"/>
      <c r="N888" s="12"/>
      <c r="O888" s="12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</row>
    <row r="889" spans="1:26" ht="15" customHeight="1">
      <c r="A889" s="550">
        <v>884</v>
      </c>
      <c r="B889" s="717" t="s">
        <v>3287</v>
      </c>
      <c r="C889" s="159" t="s">
        <v>1998</v>
      </c>
      <c r="D889" s="4"/>
      <c r="E889" s="557"/>
      <c r="F889" s="558" t="s">
        <v>81</v>
      </c>
      <c r="G889" s="45">
        <f>'LAPORAN OKTOBER 2016'!G889</f>
        <v>0</v>
      </c>
      <c r="H889" s="46"/>
      <c r="I889" s="35"/>
      <c r="J889" s="35"/>
      <c r="K889" s="35"/>
      <c r="L889" s="35"/>
      <c r="M889" s="35"/>
      <c r="N889" s="12"/>
      <c r="O889" s="12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</row>
    <row r="890" spans="1:26" ht="15" customHeight="1">
      <c r="A890" s="550">
        <v>885</v>
      </c>
      <c r="B890" s="614" t="s">
        <v>1999</v>
      </c>
      <c r="C890" s="159" t="s">
        <v>2000</v>
      </c>
      <c r="D890" s="587"/>
      <c r="E890" s="557"/>
      <c r="F890" s="558" t="s">
        <v>81</v>
      </c>
      <c r="G890" s="45">
        <f>'LAPORAN OKTOBER 2016'!G890</f>
        <v>0</v>
      </c>
      <c r="H890" s="46"/>
      <c r="I890" s="35"/>
      <c r="J890" s="35"/>
      <c r="K890" s="35"/>
      <c r="L890" s="35"/>
      <c r="M890" s="35"/>
      <c r="N890" s="12"/>
      <c r="O890" s="12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</row>
    <row r="891" spans="1:26" ht="15" customHeight="1">
      <c r="A891" s="550">
        <v>886</v>
      </c>
      <c r="B891" s="551" t="s">
        <v>3287</v>
      </c>
      <c r="C891" s="159" t="s">
        <v>3288</v>
      </c>
      <c r="D891" s="587" t="s">
        <v>306</v>
      </c>
      <c r="E891" s="557" t="s">
        <v>12533</v>
      </c>
      <c r="F891" s="558" t="s">
        <v>81</v>
      </c>
      <c r="G891" s="45">
        <f>'LAPORAN OKTOBER 2016'!G891</f>
        <v>1</v>
      </c>
      <c r="H891" s="46"/>
      <c r="I891" s="35"/>
      <c r="J891" s="35"/>
      <c r="K891" s="35"/>
      <c r="L891" s="35"/>
      <c r="M891" s="35"/>
      <c r="N891" s="12"/>
      <c r="O891" s="12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</row>
    <row r="892" spans="1:26" ht="15" customHeight="1">
      <c r="A892" s="550">
        <v>887</v>
      </c>
      <c r="B892" s="331" t="s">
        <v>2001</v>
      </c>
      <c r="C892" s="589" t="s">
        <v>2002</v>
      </c>
      <c r="D892" s="332"/>
      <c r="E892" s="582"/>
      <c r="F892" s="583" t="s">
        <v>81</v>
      </c>
      <c r="G892" s="45">
        <f>'LAPORAN OKTOBER 2016'!G892</f>
        <v>1</v>
      </c>
      <c r="H892" s="46"/>
      <c r="I892" s="35"/>
      <c r="J892" s="35"/>
      <c r="K892" s="35"/>
      <c r="L892" s="35"/>
      <c r="M892" s="35"/>
      <c r="N892" s="12"/>
      <c r="O892" s="12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</row>
    <row r="893" spans="1:26" ht="15" customHeight="1">
      <c r="A893" s="550">
        <v>888</v>
      </c>
      <c r="B893" s="945" t="s">
        <v>6643</v>
      </c>
      <c r="C893" s="159" t="s">
        <v>12660</v>
      </c>
      <c r="D893" s="587"/>
      <c r="E893" s="557"/>
      <c r="F893" s="558" t="s">
        <v>81</v>
      </c>
      <c r="G893" s="45">
        <f>'LAPORAN OKTOBER 2016'!G893</f>
        <v>1</v>
      </c>
      <c r="H893" s="46"/>
      <c r="I893" s="35"/>
      <c r="J893" s="35"/>
      <c r="K893" s="35"/>
      <c r="L893" s="35"/>
      <c r="M893" s="35"/>
      <c r="N893" s="12"/>
      <c r="O893" s="12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</row>
    <row r="894" spans="1:26" ht="15" customHeight="1">
      <c r="A894" s="550">
        <v>889</v>
      </c>
      <c r="B894" s="622" t="s">
        <v>2003</v>
      </c>
      <c r="C894" s="600" t="s">
        <v>373</v>
      </c>
      <c r="D894" s="587"/>
      <c r="E894" s="557"/>
      <c r="F894" s="558" t="s">
        <v>81</v>
      </c>
      <c r="G894" s="45">
        <f>'LAPORAN OKTOBER 2016'!G894</f>
        <v>0</v>
      </c>
      <c r="H894" s="46"/>
      <c r="I894" s="35"/>
      <c r="J894" s="35"/>
      <c r="K894" s="35"/>
      <c r="L894" s="35"/>
      <c r="M894" s="35"/>
      <c r="N894" s="12"/>
      <c r="O894" s="12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</row>
    <row r="895" spans="1:26" ht="15" customHeight="1">
      <c r="A895" s="550">
        <v>890</v>
      </c>
      <c r="B895" s="555" t="s">
        <v>3289</v>
      </c>
      <c r="C895" s="159" t="s">
        <v>3290</v>
      </c>
      <c r="D895" s="587" t="s">
        <v>306</v>
      </c>
      <c r="E895" s="557" t="s">
        <v>12534</v>
      </c>
      <c r="F895" s="558" t="s">
        <v>81</v>
      </c>
      <c r="G895" s="45">
        <f>'LAPORAN OKTOBER 2016'!G895</f>
        <v>0</v>
      </c>
      <c r="H895" s="46"/>
      <c r="I895" s="35"/>
      <c r="J895" s="35"/>
      <c r="K895" s="35"/>
      <c r="L895" s="35"/>
      <c r="M895" s="35"/>
      <c r="N895" s="12"/>
      <c r="O895" s="12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</row>
    <row r="896" spans="1:26" ht="15" customHeight="1">
      <c r="A896" s="550">
        <v>891</v>
      </c>
      <c r="B896" s="331" t="s">
        <v>2004</v>
      </c>
      <c r="C896" s="589" t="s">
        <v>2005</v>
      </c>
      <c r="D896" s="601"/>
      <c r="E896" s="582"/>
      <c r="F896" s="583" t="s">
        <v>81</v>
      </c>
      <c r="G896" s="45">
        <f>'LAPORAN OKTOBER 2016'!G896</f>
        <v>1</v>
      </c>
      <c r="H896" s="46"/>
      <c r="I896" s="35"/>
      <c r="J896" s="35"/>
      <c r="K896" s="35"/>
      <c r="L896" s="35"/>
      <c r="M896" s="35"/>
      <c r="N896" s="12"/>
      <c r="O896" s="12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</row>
    <row r="897" spans="1:26" ht="15" customHeight="1">
      <c r="A897" s="550">
        <v>892</v>
      </c>
      <c r="B897" s="874" t="s">
        <v>6653</v>
      </c>
      <c r="C897" s="159" t="s">
        <v>12659</v>
      </c>
      <c r="D897" s="587"/>
      <c r="E897" s="557"/>
      <c r="F897" s="558" t="s">
        <v>81</v>
      </c>
      <c r="G897" s="45">
        <f>'LAPORAN OKTOBER 2016'!G897</f>
        <v>1</v>
      </c>
      <c r="H897" s="46"/>
      <c r="I897" s="35"/>
      <c r="J897" s="35"/>
      <c r="K897" s="35"/>
      <c r="L897" s="35"/>
      <c r="M897" s="35"/>
      <c r="N897" s="12"/>
      <c r="O897" s="12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</row>
    <row r="898" spans="1:26" ht="15" customHeight="1">
      <c r="A898" s="550">
        <v>893</v>
      </c>
      <c r="B898" s="55" t="s">
        <v>2006</v>
      </c>
      <c r="C898" s="600" t="s">
        <v>379</v>
      </c>
      <c r="D898" s="587"/>
      <c r="E898" s="557"/>
      <c r="F898" s="558" t="s">
        <v>81</v>
      </c>
      <c r="G898" s="45">
        <f>'LAPORAN OKTOBER 2016'!G898</f>
        <v>0</v>
      </c>
      <c r="H898" s="125"/>
      <c r="I898" s="126"/>
      <c r="J898" s="126"/>
      <c r="K898" s="126"/>
      <c r="L898" s="126"/>
      <c r="M898" s="126"/>
      <c r="N898" s="12"/>
      <c r="O898" s="12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</row>
    <row r="899" spans="1:26" ht="15" customHeight="1">
      <c r="A899" s="550">
        <v>894</v>
      </c>
      <c r="B899" s="588"/>
      <c r="C899" s="600" t="s">
        <v>2007</v>
      </c>
      <c r="D899" s="601"/>
      <c r="E899" s="602"/>
      <c r="F899" s="44" t="s">
        <v>81</v>
      </c>
      <c r="G899" s="45">
        <f>'LAPORAN OKTOBER 2016'!G899</f>
        <v>0</v>
      </c>
      <c r="H899" s="46"/>
      <c r="I899" s="35"/>
      <c r="J899" s="35"/>
      <c r="K899" s="35"/>
      <c r="L899" s="35"/>
      <c r="M899" s="35"/>
      <c r="N899" s="12"/>
      <c r="O899" s="12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</row>
    <row r="900" spans="1:26" ht="15" customHeight="1">
      <c r="A900" s="550">
        <v>895</v>
      </c>
      <c r="B900" s="588"/>
      <c r="C900" s="159" t="s">
        <v>2008</v>
      </c>
      <c r="D900" s="587" t="s">
        <v>2009</v>
      </c>
      <c r="E900" s="557"/>
      <c r="F900" s="558" t="s">
        <v>81</v>
      </c>
      <c r="G900" s="45">
        <f>'LAPORAN OKTOBER 2016'!G900</f>
        <v>0</v>
      </c>
      <c r="H900" s="46"/>
      <c r="I900" s="35"/>
      <c r="J900" s="35"/>
      <c r="K900" s="35"/>
      <c r="L900" s="35"/>
      <c r="M900" s="35"/>
      <c r="N900" s="12"/>
      <c r="O900" s="12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</row>
    <row r="901" spans="1:26" ht="15" customHeight="1">
      <c r="A901" s="550">
        <v>896</v>
      </c>
      <c r="B901" s="588" t="s">
        <v>2010</v>
      </c>
      <c r="C901" s="159" t="s">
        <v>2011</v>
      </c>
      <c r="D901" s="587" t="s">
        <v>2012</v>
      </c>
      <c r="E901" s="557" t="s">
        <v>2013</v>
      </c>
      <c r="F901" s="558" t="s">
        <v>81</v>
      </c>
      <c r="G901" s="45">
        <f>'LAPORAN OKTOBER 2016'!G901</f>
        <v>0</v>
      </c>
      <c r="H901" s="46"/>
      <c r="I901" s="35"/>
      <c r="J901" s="35"/>
      <c r="K901" s="35"/>
      <c r="L901" s="35"/>
      <c r="M901" s="35"/>
      <c r="N901" s="12"/>
      <c r="O901" s="12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</row>
    <row r="902" spans="1:26" ht="15" customHeight="1">
      <c r="A902" s="550">
        <v>897</v>
      </c>
      <c r="B902" s="946" t="s">
        <v>12238</v>
      </c>
      <c r="C902" s="603" t="s">
        <v>12260</v>
      </c>
      <c r="D902" s="629"/>
      <c r="E902" s="557"/>
      <c r="F902" s="558" t="s">
        <v>81</v>
      </c>
      <c r="G902" s="45">
        <f>'LAPORAN OKTOBER 2016'!G902</f>
        <v>0</v>
      </c>
      <c r="H902" s="46"/>
      <c r="I902" s="35"/>
      <c r="J902" s="35"/>
      <c r="K902" s="35"/>
      <c r="L902" s="35"/>
      <c r="M902" s="35"/>
      <c r="N902" s="12"/>
      <c r="O902" s="12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</row>
    <row r="903" spans="1:26" ht="15" customHeight="1">
      <c r="A903" s="550">
        <v>898</v>
      </c>
      <c r="B903" s="588" t="s">
        <v>2014</v>
      </c>
      <c r="C903" s="159" t="s">
        <v>2015</v>
      </c>
      <c r="D903" s="587" t="s">
        <v>2012</v>
      </c>
      <c r="E903" s="557" t="s">
        <v>2016</v>
      </c>
      <c r="F903" s="558" t="s">
        <v>81</v>
      </c>
      <c r="G903" s="45">
        <f>'LAPORAN OKTOBER 2016'!G903</f>
        <v>0</v>
      </c>
      <c r="H903" s="46"/>
      <c r="I903" s="35"/>
      <c r="J903" s="35"/>
      <c r="K903" s="35"/>
      <c r="L903" s="35"/>
      <c r="M903" s="35"/>
      <c r="N903" s="12"/>
      <c r="O903" s="12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</row>
    <row r="904" spans="1:26" ht="15" customHeight="1">
      <c r="A904" s="550">
        <v>899</v>
      </c>
      <c r="B904" s="588" t="s">
        <v>2017</v>
      </c>
      <c r="C904" s="159" t="s">
        <v>2018</v>
      </c>
      <c r="D904" s="587"/>
      <c r="E904" s="557"/>
      <c r="F904" s="558" t="s">
        <v>81</v>
      </c>
      <c r="G904" s="45">
        <f>'LAPORAN OKTOBER 2016'!G904</f>
        <v>3</v>
      </c>
      <c r="H904" s="46"/>
      <c r="I904" s="35"/>
      <c r="J904" s="35"/>
      <c r="K904" s="35"/>
      <c r="L904" s="35"/>
      <c r="M904" s="35"/>
      <c r="N904" s="12"/>
      <c r="O904" s="12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</row>
    <row r="905" spans="1:26" ht="15" customHeight="1">
      <c r="A905" s="550">
        <v>900</v>
      </c>
      <c r="B905" s="588" t="s">
        <v>2019</v>
      </c>
      <c r="C905" s="159" t="s">
        <v>736</v>
      </c>
      <c r="D905" s="587"/>
      <c r="E905" s="557"/>
      <c r="F905" s="558" t="s">
        <v>81</v>
      </c>
      <c r="G905" s="45">
        <f>'LAPORAN OKTOBER 2016'!G905</f>
        <v>1</v>
      </c>
      <c r="H905" s="46"/>
      <c r="I905" s="35"/>
      <c r="J905" s="35"/>
      <c r="K905" s="35"/>
      <c r="L905" s="35"/>
      <c r="M905" s="35"/>
      <c r="N905" s="12"/>
      <c r="O905" s="12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</row>
    <row r="906" spans="1:26" ht="15" customHeight="1">
      <c r="A906" s="550">
        <v>901</v>
      </c>
      <c r="B906" s="487" t="s">
        <v>12134</v>
      </c>
      <c r="C906" s="159" t="s">
        <v>12127</v>
      </c>
      <c r="D906" s="587"/>
      <c r="E906" s="557" t="s">
        <v>12128</v>
      </c>
      <c r="F906" s="558" t="s">
        <v>81</v>
      </c>
      <c r="G906" s="45">
        <f>'LAPORAN OKTOBER 2016'!G906</f>
        <v>18</v>
      </c>
      <c r="H906" s="46"/>
      <c r="I906" s="35"/>
      <c r="J906" s="35"/>
      <c r="K906" s="35"/>
      <c r="L906" s="35"/>
      <c r="M906" s="35"/>
      <c r="N906" s="12"/>
      <c r="O906" s="12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</row>
    <row r="907" spans="1:26" ht="15" customHeight="1">
      <c r="A907" s="550">
        <v>902</v>
      </c>
      <c r="B907" s="588" t="s">
        <v>2020</v>
      </c>
      <c r="C907" s="159" t="s">
        <v>3405</v>
      </c>
      <c r="D907" s="587"/>
      <c r="E907" s="606"/>
      <c r="F907" s="558" t="s">
        <v>81</v>
      </c>
      <c r="G907" s="45">
        <f>'LAPORAN OKTOBER 2016'!G907</f>
        <v>0</v>
      </c>
      <c r="H907" s="46"/>
      <c r="I907" s="35"/>
      <c r="J907" s="35"/>
      <c r="K907" s="35"/>
      <c r="L907" s="35"/>
      <c r="M907" s="35"/>
      <c r="N907" s="12"/>
      <c r="O907" s="12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</row>
    <row r="908" spans="1:26" ht="15" customHeight="1">
      <c r="A908" s="550">
        <v>903</v>
      </c>
      <c r="B908" s="430" t="s">
        <v>3400</v>
      </c>
      <c r="C908" s="159" t="s">
        <v>3406</v>
      </c>
      <c r="D908" s="587"/>
      <c r="E908" s="606"/>
      <c r="F908" s="558" t="s">
        <v>81</v>
      </c>
      <c r="G908" s="45">
        <f>'LAPORAN OKTOBER 2016'!G908</f>
        <v>49</v>
      </c>
      <c r="H908" s="46"/>
      <c r="I908" s="35"/>
      <c r="J908" s="35"/>
      <c r="K908" s="35"/>
      <c r="L908" s="35"/>
      <c r="M908" s="35"/>
      <c r="N908" s="12"/>
      <c r="O908" s="12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</row>
    <row r="909" spans="1:26" ht="15" customHeight="1">
      <c r="A909" s="550">
        <v>904</v>
      </c>
      <c r="B909" s="588" t="s">
        <v>2021</v>
      </c>
      <c r="C909" s="159" t="s">
        <v>2022</v>
      </c>
      <c r="D909" s="587" t="s">
        <v>367</v>
      </c>
      <c r="E909" s="606" t="s">
        <v>2023</v>
      </c>
      <c r="F909" s="558" t="s">
        <v>81</v>
      </c>
      <c r="G909" s="45">
        <f>'LAPORAN OKTOBER 2016'!G909</f>
        <v>1</v>
      </c>
      <c r="H909" s="46"/>
      <c r="I909" s="35"/>
      <c r="J909" s="35"/>
      <c r="K909" s="35"/>
      <c r="L909" s="35"/>
      <c r="M909" s="35"/>
      <c r="N909" s="12"/>
      <c r="O909" s="12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</row>
    <row r="910" spans="1:26" ht="15" customHeight="1">
      <c r="A910" s="550">
        <v>905</v>
      </c>
      <c r="B910" s="588" t="s">
        <v>2024</v>
      </c>
      <c r="C910" s="159" t="s">
        <v>2025</v>
      </c>
      <c r="D910" s="587" t="s">
        <v>269</v>
      </c>
      <c r="E910" s="557" t="s">
        <v>2026</v>
      </c>
      <c r="F910" s="558" t="s">
        <v>81</v>
      </c>
      <c r="G910" s="45">
        <f>'LAPORAN OKTOBER 2016'!G910</f>
        <v>0</v>
      </c>
      <c r="H910" s="46"/>
      <c r="I910" s="35"/>
      <c r="J910" s="35"/>
      <c r="K910" s="35"/>
      <c r="L910" s="35"/>
      <c r="M910" s="35"/>
      <c r="N910" s="12"/>
      <c r="O910" s="12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</row>
    <row r="911" spans="1:26" ht="15" customHeight="1">
      <c r="A911" s="550">
        <v>906</v>
      </c>
      <c r="B911" s="555" t="s">
        <v>2027</v>
      </c>
      <c r="C911" s="159" t="s">
        <v>2028</v>
      </c>
      <c r="D911" s="587"/>
      <c r="E911" s="557"/>
      <c r="F911" s="558" t="s">
        <v>81</v>
      </c>
      <c r="G911" s="45">
        <f>'LAPORAN OKTOBER 2016'!G911</f>
        <v>1</v>
      </c>
      <c r="H911" s="125"/>
      <c r="I911" s="126"/>
      <c r="J911" s="126"/>
      <c r="K911" s="126"/>
      <c r="L911" s="126"/>
      <c r="M911" s="126"/>
      <c r="N911" s="12"/>
      <c r="O911" s="12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</row>
    <row r="912" spans="1:26" ht="15" customHeight="1">
      <c r="A912" s="550">
        <v>907</v>
      </c>
      <c r="B912" s="588" t="s">
        <v>2029</v>
      </c>
      <c r="C912" s="159" t="s">
        <v>2030</v>
      </c>
      <c r="D912" s="587"/>
      <c r="E912" s="557"/>
      <c r="F912" s="558" t="s">
        <v>81</v>
      </c>
      <c r="G912" s="45">
        <f>'LAPORAN OKTOBER 2016'!G912</f>
        <v>0</v>
      </c>
      <c r="H912" s="46"/>
      <c r="I912" s="35"/>
      <c r="J912" s="35"/>
      <c r="K912" s="35"/>
      <c r="L912" s="35"/>
      <c r="M912" s="35"/>
      <c r="N912" s="12"/>
      <c r="O912" s="12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</row>
    <row r="913" spans="1:26" ht="15" customHeight="1">
      <c r="A913" s="550">
        <v>908</v>
      </c>
      <c r="B913" s="331" t="s">
        <v>2004</v>
      </c>
      <c r="C913" s="589" t="s">
        <v>2031</v>
      </c>
      <c r="D913" s="601" t="s">
        <v>367</v>
      </c>
      <c r="E913" s="582" t="s">
        <v>2032</v>
      </c>
      <c r="F913" s="583" t="s">
        <v>81</v>
      </c>
      <c r="G913" s="45">
        <f>'LAPORAN OKTOBER 2016'!G913</f>
        <v>1</v>
      </c>
      <c r="H913" s="125"/>
      <c r="I913" s="126"/>
      <c r="J913" s="126"/>
      <c r="K913" s="126"/>
      <c r="L913" s="126"/>
      <c r="M913" s="126"/>
      <c r="N913" s="12"/>
      <c r="O913" s="12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</row>
    <row r="914" spans="1:26" ht="15" customHeight="1">
      <c r="A914" s="550">
        <v>909</v>
      </c>
      <c r="B914" s="588" t="s">
        <v>2033</v>
      </c>
      <c r="C914" s="159" t="s">
        <v>2034</v>
      </c>
      <c r="D914" s="587"/>
      <c r="E914" s="557"/>
      <c r="F914" s="558" t="s">
        <v>81</v>
      </c>
      <c r="G914" s="45">
        <f>'LAPORAN OKTOBER 2016'!G914</f>
        <v>0</v>
      </c>
      <c r="H914" s="46"/>
      <c r="I914" s="35"/>
      <c r="J914" s="35"/>
      <c r="K914" s="35"/>
      <c r="L914" s="35"/>
      <c r="M914" s="35"/>
      <c r="N914" s="12"/>
      <c r="O914" s="12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</row>
    <row r="915" spans="1:26" ht="15" customHeight="1">
      <c r="A915" s="550">
        <v>910</v>
      </c>
      <c r="B915" s="588" t="s">
        <v>2035</v>
      </c>
      <c r="C915" s="159" t="s">
        <v>2036</v>
      </c>
      <c r="D915" s="4"/>
      <c r="E915" s="557" t="s">
        <v>2037</v>
      </c>
      <c r="F915" s="558" t="s">
        <v>81</v>
      </c>
      <c r="G915" s="45">
        <f>'LAPORAN OKTOBER 2016'!G915</f>
        <v>0</v>
      </c>
      <c r="H915" s="46"/>
      <c r="I915" s="35"/>
      <c r="J915" s="35"/>
      <c r="K915" s="35"/>
      <c r="L915" s="35"/>
      <c r="M915" s="35"/>
      <c r="N915" s="12"/>
      <c r="O915" s="12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</row>
    <row r="916" spans="1:26" ht="15" customHeight="1">
      <c r="A916" s="550">
        <v>911</v>
      </c>
      <c r="B916" s="588" t="s">
        <v>2035</v>
      </c>
      <c r="C916" s="159" t="s">
        <v>2038</v>
      </c>
      <c r="D916" s="587"/>
      <c r="E916" s="557" t="s">
        <v>2039</v>
      </c>
      <c r="F916" s="558" t="s">
        <v>81</v>
      </c>
      <c r="G916" s="45">
        <f>'LAPORAN OKTOBER 2016'!G916</f>
        <v>0</v>
      </c>
      <c r="H916" s="46"/>
      <c r="I916" s="35"/>
      <c r="J916" s="35"/>
      <c r="K916" s="35"/>
      <c r="L916" s="35"/>
      <c r="M916" s="35"/>
      <c r="N916" s="12"/>
      <c r="O916" s="12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</row>
    <row r="917" spans="1:26" ht="15" customHeight="1">
      <c r="A917" s="550">
        <v>912</v>
      </c>
      <c r="B917" s="622" t="s">
        <v>2040</v>
      </c>
      <c r="C917" s="159" t="s">
        <v>375</v>
      </c>
      <c r="D917" s="4"/>
      <c r="E917" s="557"/>
      <c r="F917" s="558" t="s">
        <v>81</v>
      </c>
      <c r="G917" s="45">
        <f>'LAPORAN OKTOBER 2016'!G917</f>
        <v>0</v>
      </c>
      <c r="H917" s="46"/>
      <c r="I917" s="35"/>
      <c r="J917" s="35"/>
      <c r="K917" s="35"/>
      <c r="L917" s="35"/>
      <c r="M917" s="35"/>
      <c r="N917" s="12"/>
      <c r="O917" s="12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</row>
    <row r="918" spans="1:26" ht="15" customHeight="1">
      <c r="A918" s="550">
        <v>913</v>
      </c>
      <c r="B918" s="331" t="s">
        <v>2004</v>
      </c>
      <c r="C918" s="589" t="s">
        <v>2041</v>
      </c>
      <c r="D918" s="332"/>
      <c r="E918" s="582"/>
      <c r="F918" s="583" t="s">
        <v>81</v>
      </c>
      <c r="G918" s="45">
        <f>'LAPORAN OKTOBER 2016'!G918</f>
        <v>1</v>
      </c>
      <c r="H918" s="46"/>
      <c r="I918" s="35"/>
      <c r="J918" s="35"/>
      <c r="K918" s="35"/>
      <c r="L918" s="35"/>
      <c r="M918" s="35"/>
      <c r="N918" s="12"/>
      <c r="O918" s="12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</row>
    <row r="919" spans="1:26" ht="15" customHeight="1">
      <c r="A919" s="550">
        <v>914</v>
      </c>
      <c r="B919" s="622" t="s">
        <v>2042</v>
      </c>
      <c r="C919" s="159" t="s">
        <v>376</v>
      </c>
      <c r="D919" s="4"/>
      <c r="E919" s="557"/>
      <c r="F919" s="558" t="s">
        <v>81</v>
      </c>
      <c r="G919" s="45">
        <f>'LAPORAN OKTOBER 2016'!G919</f>
        <v>0</v>
      </c>
      <c r="H919" s="46"/>
      <c r="I919" s="35"/>
      <c r="J919" s="35"/>
      <c r="K919" s="35"/>
      <c r="L919" s="35"/>
      <c r="M919" s="35"/>
      <c r="N919" s="12"/>
      <c r="O919" s="12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</row>
    <row r="920" spans="1:26" ht="15" customHeight="1">
      <c r="A920" s="550">
        <v>915</v>
      </c>
      <c r="B920" s="614"/>
      <c r="C920" s="159" t="s">
        <v>2043</v>
      </c>
      <c r="D920" s="4"/>
      <c r="E920" s="557"/>
      <c r="F920" s="558" t="s">
        <v>81</v>
      </c>
      <c r="G920" s="45">
        <f>'LAPORAN OKTOBER 2016'!G920</f>
        <v>0</v>
      </c>
      <c r="H920" s="46"/>
      <c r="I920" s="35"/>
      <c r="J920" s="35"/>
      <c r="K920" s="35"/>
      <c r="L920" s="35"/>
      <c r="M920" s="35"/>
      <c r="N920" s="12"/>
      <c r="O920" s="12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</row>
    <row r="921" spans="1:26" ht="15" customHeight="1">
      <c r="A921" s="550">
        <v>916</v>
      </c>
      <c r="B921" s="614"/>
      <c r="C921" s="159" t="s">
        <v>2044</v>
      </c>
      <c r="D921" s="4"/>
      <c r="E921" s="557"/>
      <c r="F921" s="558" t="s">
        <v>81</v>
      </c>
      <c r="G921" s="45">
        <f>'LAPORAN OKTOBER 2016'!G921</f>
        <v>0</v>
      </c>
      <c r="H921" s="46"/>
      <c r="I921" s="35"/>
      <c r="J921" s="35"/>
      <c r="K921" s="35"/>
      <c r="L921" s="35"/>
      <c r="M921" s="35"/>
      <c r="N921" s="12"/>
      <c r="O921" s="12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</row>
    <row r="922" spans="1:26" ht="15" customHeight="1">
      <c r="A922" s="550">
        <v>917</v>
      </c>
      <c r="B922" s="579" t="s">
        <v>2045</v>
      </c>
      <c r="C922" s="589" t="s">
        <v>2046</v>
      </c>
      <c r="D922" s="332" t="s">
        <v>367</v>
      </c>
      <c r="E922" s="582" t="s">
        <v>2047</v>
      </c>
      <c r="F922" s="583" t="s">
        <v>81</v>
      </c>
      <c r="G922" s="45">
        <f>'LAPORAN OKTOBER 2016'!G922</f>
        <v>1</v>
      </c>
      <c r="H922" s="46"/>
      <c r="I922" s="35"/>
      <c r="J922" s="35"/>
      <c r="K922" s="35"/>
      <c r="L922" s="35"/>
      <c r="M922" s="35"/>
      <c r="N922" s="12"/>
      <c r="O922" s="12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</row>
    <row r="923" spans="1:26" ht="15" customHeight="1">
      <c r="A923" s="550">
        <v>918</v>
      </c>
      <c r="B923" s="588" t="s">
        <v>2048</v>
      </c>
      <c r="C923" s="159" t="s">
        <v>2049</v>
      </c>
      <c r="D923" s="587"/>
      <c r="E923" s="606"/>
      <c r="F923" s="558" t="s">
        <v>81</v>
      </c>
      <c r="G923" s="45">
        <f>'LAPORAN OKTOBER 2016'!G923</f>
        <v>0</v>
      </c>
      <c r="H923" s="46"/>
      <c r="I923" s="35"/>
      <c r="J923" s="35"/>
      <c r="K923" s="35"/>
      <c r="L923" s="35"/>
      <c r="M923" s="35"/>
      <c r="N923" s="12"/>
      <c r="O923" s="12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</row>
    <row r="924" spans="1:26" ht="15" customHeight="1">
      <c r="A924" s="550">
        <v>919</v>
      </c>
      <c r="B924" s="614" t="s">
        <v>2050</v>
      </c>
      <c r="C924" s="159" t="s">
        <v>2051</v>
      </c>
      <c r="D924" s="4"/>
      <c r="E924" s="606"/>
      <c r="F924" s="558" t="s">
        <v>81</v>
      </c>
      <c r="G924" s="45">
        <f>'LAPORAN OKTOBER 2016'!G924</f>
        <v>0</v>
      </c>
      <c r="H924" s="46"/>
      <c r="I924" s="35"/>
      <c r="J924" s="35"/>
      <c r="K924" s="35"/>
      <c r="L924" s="35"/>
      <c r="M924" s="35"/>
      <c r="N924" s="12"/>
      <c r="O924" s="12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</row>
    <row r="925" spans="1:26" ht="15" customHeight="1">
      <c r="A925" s="550">
        <v>920</v>
      </c>
      <c r="B925" s="588" t="s">
        <v>2052</v>
      </c>
      <c r="C925" s="159" t="s">
        <v>2053</v>
      </c>
      <c r="D925" s="4"/>
      <c r="E925" s="557"/>
      <c r="F925" s="558" t="s">
        <v>81</v>
      </c>
      <c r="G925" s="45">
        <f>'LAPORAN OKTOBER 2016'!G925</f>
        <v>0</v>
      </c>
      <c r="H925" s="46"/>
      <c r="I925" s="35"/>
      <c r="J925" s="35"/>
      <c r="K925" s="35"/>
      <c r="L925" s="35"/>
      <c r="M925" s="35"/>
      <c r="N925" s="12"/>
      <c r="O925" s="12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</row>
    <row r="926" spans="1:26" ht="15" customHeight="1">
      <c r="A926" s="550">
        <v>921</v>
      </c>
      <c r="B926" s="579" t="s">
        <v>2054</v>
      </c>
      <c r="C926" s="589" t="s">
        <v>2055</v>
      </c>
      <c r="D926" s="332" t="s">
        <v>306</v>
      </c>
      <c r="E926" s="582" t="s">
        <v>2056</v>
      </c>
      <c r="F926" s="583" t="s">
        <v>81</v>
      </c>
      <c r="G926" s="45">
        <f>'LAPORAN OKTOBER 2016'!G926</f>
        <v>0</v>
      </c>
      <c r="H926" s="46"/>
      <c r="I926" s="35"/>
      <c r="J926" s="35"/>
      <c r="K926" s="35"/>
      <c r="L926" s="35"/>
      <c r="M926" s="35"/>
      <c r="N926" s="12"/>
      <c r="O926" s="12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</row>
    <row r="927" spans="1:26" ht="15" customHeight="1">
      <c r="A927" s="550">
        <v>922</v>
      </c>
      <c r="B927" s="555" t="s">
        <v>2057</v>
      </c>
      <c r="C927" s="314" t="s">
        <v>2058</v>
      </c>
      <c r="D927" s="587" t="s">
        <v>367</v>
      </c>
      <c r="E927" s="557" t="s">
        <v>2059</v>
      </c>
      <c r="F927" s="558" t="s">
        <v>81</v>
      </c>
      <c r="G927" s="45">
        <f>'LAPORAN OKTOBER 2016'!G927</f>
        <v>0</v>
      </c>
      <c r="H927" s="46"/>
      <c r="I927" s="35"/>
      <c r="J927" s="35"/>
      <c r="K927" s="35"/>
      <c r="L927" s="35"/>
      <c r="M927" s="35"/>
      <c r="N927" s="12"/>
      <c r="O927" s="12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</row>
    <row r="928" spans="1:26" ht="15" customHeight="1">
      <c r="A928" s="550">
        <v>923</v>
      </c>
      <c r="B928" s="555" t="s">
        <v>2060</v>
      </c>
      <c r="C928" s="312" t="s">
        <v>2061</v>
      </c>
      <c r="D928" s="587"/>
      <c r="E928" s="554" t="s">
        <v>2062</v>
      </c>
      <c r="F928" s="558" t="s">
        <v>81</v>
      </c>
      <c r="G928" s="45">
        <f>'LAPORAN OKTOBER 2016'!G928</f>
        <v>0</v>
      </c>
      <c r="H928" s="46"/>
      <c r="I928" s="35"/>
      <c r="J928" s="35"/>
      <c r="K928" s="35"/>
      <c r="L928" s="35"/>
      <c r="M928" s="35"/>
      <c r="N928" s="12"/>
      <c r="O928" s="12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</row>
    <row r="929" spans="1:26" ht="15" customHeight="1">
      <c r="A929" s="550">
        <v>924</v>
      </c>
      <c r="B929" s="555" t="s">
        <v>2063</v>
      </c>
      <c r="C929" s="600" t="s">
        <v>2064</v>
      </c>
      <c r="D929" s="587"/>
      <c r="E929" s="554"/>
      <c r="F929" s="44" t="s">
        <v>81</v>
      </c>
      <c r="G929" s="45">
        <f>'LAPORAN OKTOBER 2016'!G929</f>
        <v>0</v>
      </c>
      <c r="H929" s="46"/>
      <c r="I929" s="35"/>
      <c r="J929" s="35"/>
      <c r="K929" s="35"/>
      <c r="L929" s="35"/>
      <c r="M929" s="35"/>
      <c r="N929" s="12"/>
      <c r="O929" s="12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</row>
    <row r="930" spans="1:26" ht="15" customHeight="1">
      <c r="A930" s="550">
        <v>925</v>
      </c>
      <c r="B930" s="555" t="s">
        <v>2065</v>
      </c>
      <c r="C930" s="600" t="s">
        <v>2066</v>
      </c>
      <c r="D930" s="587"/>
      <c r="E930" s="554" t="s">
        <v>2067</v>
      </c>
      <c r="F930" s="44" t="s">
        <v>81</v>
      </c>
      <c r="G930" s="45">
        <f>'LAPORAN OKTOBER 2016'!G930</f>
        <v>1</v>
      </c>
      <c r="H930" s="46"/>
      <c r="I930" s="35"/>
      <c r="J930" s="35"/>
      <c r="K930" s="35"/>
      <c r="L930" s="35"/>
      <c r="M930" s="35"/>
      <c r="N930" s="12"/>
      <c r="O930" s="12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</row>
    <row r="931" spans="1:26" ht="15" customHeight="1">
      <c r="A931" s="550">
        <v>926</v>
      </c>
      <c r="B931" s="551" t="s">
        <v>2068</v>
      </c>
      <c r="C931" s="600" t="s">
        <v>2066</v>
      </c>
      <c r="D931" s="587" t="s">
        <v>269</v>
      </c>
      <c r="E931" s="554" t="s">
        <v>2069</v>
      </c>
      <c r="F931" s="44" t="s">
        <v>81</v>
      </c>
      <c r="G931" s="45">
        <f>'LAPORAN OKTOBER 2016'!G931</f>
        <v>0</v>
      </c>
      <c r="H931" s="46"/>
      <c r="I931" s="35"/>
      <c r="J931" s="35"/>
      <c r="K931" s="35"/>
      <c r="L931" s="35"/>
      <c r="M931" s="35"/>
      <c r="N931" s="12"/>
      <c r="O931" s="12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</row>
    <row r="932" spans="1:26" ht="15" customHeight="1">
      <c r="A932" s="550">
        <v>927</v>
      </c>
      <c r="B932" s="947" t="s">
        <v>12454</v>
      </c>
      <c r="C932" s="159" t="s">
        <v>12942</v>
      </c>
      <c r="D932" s="587" t="s">
        <v>269</v>
      </c>
      <c r="E932" s="557" t="s">
        <v>12943</v>
      </c>
      <c r="F932" s="558" t="s">
        <v>81</v>
      </c>
      <c r="G932" s="45">
        <f>'LAPORAN OKTOBER 2016'!G932</f>
        <v>0</v>
      </c>
      <c r="H932" s="46"/>
      <c r="I932" s="35"/>
      <c r="J932" s="35"/>
      <c r="K932" s="35"/>
      <c r="L932" s="35"/>
      <c r="M932" s="35"/>
      <c r="N932" s="12"/>
      <c r="O932" s="12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</row>
    <row r="933" spans="1:26" ht="15" customHeight="1">
      <c r="A933" s="550">
        <v>928</v>
      </c>
      <c r="B933" s="948" t="s">
        <v>11969</v>
      </c>
      <c r="C933" s="159" t="s">
        <v>11950</v>
      </c>
      <c r="D933" s="4" t="s">
        <v>306</v>
      </c>
      <c r="E933" s="557" t="s">
        <v>11951</v>
      </c>
      <c r="F933" s="558" t="s">
        <v>81</v>
      </c>
      <c r="G933" s="45">
        <f>'LAPORAN OKTOBER 2016'!G933</f>
        <v>0</v>
      </c>
      <c r="H933" s="46"/>
      <c r="I933" s="35"/>
      <c r="J933" s="35"/>
      <c r="K933" s="35"/>
      <c r="L933" s="35"/>
      <c r="M933" s="35"/>
      <c r="N933" s="12"/>
      <c r="O933" s="12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</row>
    <row r="934" spans="1:26" ht="15" customHeight="1">
      <c r="A934" s="550">
        <v>929</v>
      </c>
      <c r="B934" s="555" t="s">
        <v>2070</v>
      </c>
      <c r="C934" s="312" t="s">
        <v>2071</v>
      </c>
      <c r="D934" s="4"/>
      <c r="E934" s="623"/>
      <c r="F934" s="558" t="s">
        <v>81</v>
      </c>
      <c r="G934" s="45">
        <f>'LAPORAN OKTOBER 2016'!G934</f>
        <v>0</v>
      </c>
      <c r="H934" s="46"/>
      <c r="I934" s="35"/>
      <c r="J934" s="35"/>
      <c r="K934" s="35"/>
      <c r="L934" s="35"/>
      <c r="M934" s="35"/>
      <c r="N934" s="12"/>
      <c r="O934" s="12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</row>
    <row r="935" spans="1:26" ht="15" customHeight="1">
      <c r="A935" s="550">
        <v>930</v>
      </c>
      <c r="B935" s="331" t="s">
        <v>2072</v>
      </c>
      <c r="C935" s="589" t="s">
        <v>2073</v>
      </c>
      <c r="D935" s="601"/>
      <c r="E935" s="602"/>
      <c r="F935" s="583" t="s">
        <v>81</v>
      </c>
      <c r="G935" s="45">
        <f>'LAPORAN OKTOBER 2016'!G935</f>
        <v>0</v>
      </c>
      <c r="H935" s="46"/>
      <c r="I935" s="35"/>
      <c r="J935" s="35"/>
      <c r="K935" s="35"/>
      <c r="L935" s="35"/>
      <c r="M935" s="35"/>
      <c r="N935" s="12"/>
      <c r="O935" s="12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</row>
    <row r="936" spans="1:26" ht="15" customHeight="1">
      <c r="A936" s="550">
        <v>931</v>
      </c>
      <c r="B936" s="551" t="s">
        <v>2074</v>
      </c>
      <c r="C936" s="159" t="s">
        <v>2075</v>
      </c>
      <c r="D936" s="587" t="s">
        <v>269</v>
      </c>
      <c r="E936" s="624" t="s">
        <v>2076</v>
      </c>
      <c r="F936" s="616" t="s">
        <v>81</v>
      </c>
      <c r="G936" s="45">
        <f>'LAPORAN OKTOBER 2016'!G936</f>
        <v>0</v>
      </c>
      <c r="H936" s="125"/>
      <c r="I936" s="126"/>
      <c r="J936" s="126"/>
      <c r="K936" s="126"/>
      <c r="L936" s="126"/>
      <c r="M936" s="126"/>
      <c r="N936" s="12"/>
      <c r="O936" s="12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</row>
    <row r="937" spans="1:26" ht="15" customHeight="1">
      <c r="A937" s="550">
        <v>932</v>
      </c>
      <c r="B937" s="555" t="s">
        <v>2077</v>
      </c>
      <c r="C937" s="600" t="s">
        <v>2078</v>
      </c>
      <c r="D937" s="4" t="s">
        <v>269</v>
      </c>
      <c r="E937" s="554" t="s">
        <v>2079</v>
      </c>
      <c r="F937" s="44" t="s">
        <v>81</v>
      </c>
      <c r="G937" s="45">
        <f>'LAPORAN OKTOBER 2016'!G937</f>
        <v>0</v>
      </c>
      <c r="H937" s="125"/>
      <c r="I937" s="126"/>
      <c r="J937" s="126"/>
      <c r="K937" s="126"/>
      <c r="L937" s="126"/>
      <c r="M937" s="126"/>
      <c r="N937" s="12"/>
      <c r="O937" s="12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</row>
    <row r="938" spans="1:26" ht="15" customHeight="1">
      <c r="A938" s="550">
        <v>933</v>
      </c>
      <c r="B938" s="949" t="s">
        <v>11971</v>
      </c>
      <c r="C938" s="159" t="s">
        <v>11952</v>
      </c>
      <c r="D938" s="4" t="s">
        <v>306</v>
      </c>
      <c r="E938" s="557" t="s">
        <v>11953</v>
      </c>
      <c r="F938" s="558" t="s">
        <v>81</v>
      </c>
      <c r="G938" s="45">
        <f>'LAPORAN OKTOBER 2016'!G938</f>
        <v>0</v>
      </c>
      <c r="H938" s="46"/>
      <c r="I938" s="35"/>
      <c r="J938" s="35"/>
      <c r="K938" s="35"/>
      <c r="L938" s="35"/>
      <c r="M938" s="35"/>
      <c r="N938" s="12"/>
      <c r="O938" s="12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</row>
    <row r="939" spans="1:26" ht="15" customHeight="1">
      <c r="A939" s="550">
        <v>934</v>
      </c>
      <c r="B939" s="555" t="s">
        <v>2080</v>
      </c>
      <c r="C939" s="159" t="s">
        <v>2081</v>
      </c>
      <c r="D939" s="4"/>
      <c r="E939" s="557" t="s">
        <v>2082</v>
      </c>
      <c r="F939" s="558" t="s">
        <v>81</v>
      </c>
      <c r="G939" s="45">
        <f>'LAPORAN OKTOBER 2016'!G939</f>
        <v>0</v>
      </c>
      <c r="H939" s="125"/>
      <c r="I939" s="126"/>
      <c r="J939" s="126"/>
      <c r="K939" s="126"/>
      <c r="L939" s="126"/>
      <c r="M939" s="126"/>
      <c r="N939" s="12"/>
      <c r="O939" s="12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</row>
    <row r="940" spans="1:26" ht="15" customHeight="1">
      <c r="A940" s="550">
        <v>935</v>
      </c>
      <c r="B940" s="950" t="s">
        <v>6660</v>
      </c>
      <c r="C940" s="159" t="s">
        <v>12940</v>
      </c>
      <c r="D940" s="587" t="s">
        <v>269</v>
      </c>
      <c r="E940" s="557" t="s">
        <v>12941</v>
      </c>
      <c r="F940" s="558" t="s">
        <v>81</v>
      </c>
      <c r="G940" s="45">
        <f>'LAPORAN OKTOBER 2016'!G940</f>
        <v>0</v>
      </c>
      <c r="H940" s="125"/>
      <c r="I940" s="126"/>
      <c r="J940" s="126"/>
      <c r="K940" s="126"/>
      <c r="L940" s="126"/>
      <c r="M940" s="126"/>
      <c r="N940" s="12"/>
      <c r="O940" s="12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</row>
    <row r="941" spans="1:26" ht="15" customHeight="1">
      <c r="A941" s="550">
        <v>936</v>
      </c>
      <c r="B941" s="551" t="s">
        <v>2083</v>
      </c>
      <c r="C941" s="312" t="s">
        <v>2084</v>
      </c>
      <c r="D941" s="587"/>
      <c r="E941" s="554"/>
      <c r="F941" s="558" t="s">
        <v>81</v>
      </c>
      <c r="G941" s="45">
        <f>'LAPORAN OKTOBER 2016'!G941</f>
        <v>0</v>
      </c>
      <c r="H941" s="46"/>
      <c r="I941" s="35"/>
      <c r="J941" s="35"/>
      <c r="K941" s="35"/>
      <c r="L941" s="35"/>
      <c r="M941" s="35"/>
      <c r="N941" s="12"/>
      <c r="O941" s="12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</row>
    <row r="942" spans="1:26" ht="15" customHeight="1">
      <c r="A942" s="550">
        <v>937</v>
      </c>
      <c r="B942" s="551" t="s">
        <v>2085</v>
      </c>
      <c r="C942" s="600" t="s">
        <v>2086</v>
      </c>
      <c r="D942" s="587"/>
      <c r="E942" s="554" t="s">
        <v>2087</v>
      </c>
      <c r="F942" s="44" t="s">
        <v>81</v>
      </c>
      <c r="G942" s="45">
        <f>'LAPORAN OKTOBER 2016'!G942</f>
        <v>1</v>
      </c>
      <c r="H942" s="46"/>
      <c r="I942" s="35"/>
      <c r="J942" s="35"/>
      <c r="K942" s="35"/>
      <c r="L942" s="35"/>
      <c r="M942" s="35"/>
      <c r="N942" s="12"/>
      <c r="O942" s="12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</row>
    <row r="943" spans="1:26" ht="15" customHeight="1">
      <c r="A943" s="550">
        <v>938</v>
      </c>
      <c r="B943" s="331"/>
      <c r="C943" s="600" t="s">
        <v>2088</v>
      </c>
      <c r="D943" s="587"/>
      <c r="E943" s="554"/>
      <c r="F943" s="44" t="s">
        <v>81</v>
      </c>
      <c r="G943" s="45">
        <f>'LAPORAN OKTOBER 2016'!G943</f>
        <v>0</v>
      </c>
      <c r="H943" s="46"/>
      <c r="I943" s="35"/>
      <c r="J943" s="35"/>
      <c r="K943" s="35"/>
      <c r="L943" s="35"/>
      <c r="M943" s="35"/>
      <c r="N943" s="12"/>
      <c r="O943" s="12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</row>
    <row r="944" spans="1:26" ht="15" customHeight="1">
      <c r="A944" s="550">
        <v>939</v>
      </c>
      <c r="B944" s="555"/>
      <c r="C944" s="600" t="s">
        <v>2089</v>
      </c>
      <c r="D944" s="587"/>
      <c r="E944" s="554" t="s">
        <v>2090</v>
      </c>
      <c r="F944" s="44" t="s">
        <v>81</v>
      </c>
      <c r="G944" s="45">
        <f>'LAPORAN OKTOBER 2016'!G944</f>
        <v>0</v>
      </c>
      <c r="H944" s="46"/>
      <c r="I944" s="35"/>
      <c r="J944" s="35"/>
      <c r="K944" s="35"/>
      <c r="L944" s="35"/>
      <c r="M944" s="35"/>
      <c r="N944" s="12"/>
      <c r="O944" s="12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</row>
    <row r="945" spans="1:26" ht="15" customHeight="1">
      <c r="A945" s="550">
        <v>940</v>
      </c>
      <c r="B945" s="931" t="s">
        <v>12800</v>
      </c>
      <c r="C945" s="159" t="s">
        <v>12964</v>
      </c>
      <c r="D945" s="4"/>
      <c r="E945" s="557"/>
      <c r="F945" s="558" t="s">
        <v>81</v>
      </c>
      <c r="G945" s="45">
        <f>'LAPORAN OKTOBER 2016'!G945</f>
        <v>0</v>
      </c>
      <c r="H945" s="46"/>
      <c r="I945" s="35"/>
      <c r="J945" s="35"/>
      <c r="K945" s="35"/>
      <c r="L945" s="35"/>
      <c r="M945" s="35"/>
      <c r="N945" s="12"/>
      <c r="O945" s="12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</row>
    <row r="946" spans="1:26" ht="15" customHeight="1">
      <c r="A946" s="550">
        <v>941</v>
      </c>
      <c r="B946" s="931" t="s">
        <v>12802</v>
      </c>
      <c r="C946" s="159" t="s">
        <v>12965</v>
      </c>
      <c r="D946" s="587"/>
      <c r="E946" s="557"/>
      <c r="F946" s="558" t="s">
        <v>81</v>
      </c>
      <c r="G946" s="45">
        <f>'LAPORAN OKTOBER 2016'!G946</f>
        <v>0</v>
      </c>
      <c r="H946" s="46"/>
      <c r="I946" s="35"/>
      <c r="J946" s="35"/>
      <c r="K946" s="35"/>
      <c r="L946" s="35"/>
      <c r="M946" s="35"/>
      <c r="N946" s="12"/>
      <c r="O946" s="12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</row>
    <row r="947" spans="1:26" ht="15" customHeight="1">
      <c r="A947" s="550">
        <v>942</v>
      </c>
      <c r="B947" s="555" t="s">
        <v>2091</v>
      </c>
      <c r="C947" s="312" t="s">
        <v>2092</v>
      </c>
      <c r="D947" s="587"/>
      <c r="E947" s="554" t="s">
        <v>2093</v>
      </c>
      <c r="F947" s="558" t="s">
        <v>81</v>
      </c>
      <c r="G947" s="45">
        <f>'LAPORAN OKTOBER 2016'!G947</f>
        <v>0</v>
      </c>
      <c r="H947" s="46"/>
      <c r="I947" s="35"/>
      <c r="J947" s="35"/>
      <c r="K947" s="35"/>
      <c r="L947" s="35"/>
      <c r="M947" s="35"/>
      <c r="N947" s="12"/>
      <c r="O947" s="12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</row>
    <row r="948" spans="1:26" ht="15" customHeight="1">
      <c r="A948" s="550">
        <v>943</v>
      </c>
      <c r="B948" s="551" t="s">
        <v>2094</v>
      </c>
      <c r="C948" s="159" t="s">
        <v>2095</v>
      </c>
      <c r="D948" s="587" t="s">
        <v>2096</v>
      </c>
      <c r="E948" s="557"/>
      <c r="F948" s="558" t="s">
        <v>81</v>
      </c>
      <c r="G948" s="45">
        <f>'LAPORAN OKTOBER 2016'!G948</f>
        <v>0</v>
      </c>
      <c r="H948" s="46"/>
      <c r="I948" s="35"/>
      <c r="J948" s="35"/>
      <c r="K948" s="35"/>
      <c r="L948" s="35"/>
      <c r="M948" s="35"/>
      <c r="N948" s="12"/>
      <c r="O948" s="12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</row>
    <row r="949" spans="1:26" ht="15" customHeight="1">
      <c r="A949" s="550">
        <v>944</v>
      </c>
      <c r="B949" s="555" t="s">
        <v>2097</v>
      </c>
      <c r="C949" s="600" t="s">
        <v>2098</v>
      </c>
      <c r="D949" s="4" t="s">
        <v>2096</v>
      </c>
      <c r="E949" s="557" t="s">
        <v>2099</v>
      </c>
      <c r="F949" s="558" t="s">
        <v>81</v>
      </c>
      <c r="G949" s="45">
        <f>'LAPORAN OKTOBER 2016'!G949</f>
        <v>4</v>
      </c>
      <c r="H949" s="46"/>
      <c r="I949" s="35"/>
      <c r="J949" s="35"/>
      <c r="K949" s="35"/>
      <c r="L949" s="35"/>
      <c r="M949" s="35"/>
      <c r="N949" s="12"/>
      <c r="O949" s="12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</row>
    <row r="950" spans="1:26" ht="15" customHeight="1">
      <c r="A950" s="550">
        <v>945</v>
      </c>
      <c r="B950" s="551" t="s">
        <v>2100</v>
      </c>
      <c r="C950" s="600" t="s">
        <v>2098</v>
      </c>
      <c r="D950" s="587" t="s">
        <v>2096</v>
      </c>
      <c r="E950" s="557" t="s">
        <v>2101</v>
      </c>
      <c r="F950" s="558" t="s">
        <v>81</v>
      </c>
      <c r="G950" s="45">
        <f>'LAPORAN OKTOBER 2016'!G950</f>
        <v>4</v>
      </c>
      <c r="H950" s="46"/>
      <c r="I950" s="35"/>
      <c r="J950" s="35"/>
      <c r="K950" s="35"/>
      <c r="L950" s="35"/>
      <c r="M950" s="35"/>
      <c r="N950" s="12"/>
      <c r="O950" s="12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</row>
    <row r="951" spans="1:26" ht="15" customHeight="1">
      <c r="A951" s="550">
        <v>946</v>
      </c>
      <c r="B951" s="555" t="s">
        <v>2102</v>
      </c>
      <c r="C951" s="600" t="s">
        <v>2103</v>
      </c>
      <c r="D951" s="587" t="s">
        <v>2096</v>
      </c>
      <c r="E951" s="554" t="s">
        <v>2104</v>
      </c>
      <c r="F951" s="44" t="s">
        <v>81</v>
      </c>
      <c r="G951" s="45">
        <f>'LAPORAN OKTOBER 2016'!G951</f>
        <v>2</v>
      </c>
      <c r="H951" s="46"/>
      <c r="I951" s="35"/>
      <c r="J951" s="35"/>
      <c r="K951" s="35"/>
      <c r="L951" s="35"/>
      <c r="M951" s="35"/>
      <c r="N951" s="12"/>
      <c r="O951" s="12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</row>
    <row r="952" spans="1:26" ht="15" customHeight="1">
      <c r="A952" s="550">
        <v>947</v>
      </c>
      <c r="B952" s="555" t="s">
        <v>2105</v>
      </c>
      <c r="C952" s="600" t="s">
        <v>2106</v>
      </c>
      <c r="D952" s="587" t="s">
        <v>2096</v>
      </c>
      <c r="E952" s="554" t="s">
        <v>2107</v>
      </c>
      <c r="F952" s="44" t="s">
        <v>81</v>
      </c>
      <c r="G952" s="45">
        <f>'LAPORAN OKTOBER 2016'!G952</f>
        <v>1</v>
      </c>
      <c r="H952" s="46"/>
      <c r="I952" s="35"/>
      <c r="J952" s="35"/>
      <c r="K952" s="35"/>
      <c r="L952" s="35"/>
      <c r="M952" s="35"/>
      <c r="N952" s="12"/>
      <c r="O952" s="12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</row>
    <row r="953" spans="1:26" ht="15" customHeight="1">
      <c r="A953" s="550">
        <v>948</v>
      </c>
      <c r="B953" s="551" t="s">
        <v>2108</v>
      </c>
      <c r="C953" s="600" t="s">
        <v>2109</v>
      </c>
      <c r="D953" s="587" t="s">
        <v>2096</v>
      </c>
      <c r="E953" s="554" t="s">
        <v>2110</v>
      </c>
      <c r="F953" s="44" t="s">
        <v>64</v>
      </c>
      <c r="G953" s="45">
        <f>'LAPORAN OKTOBER 2016'!G953</f>
        <v>0</v>
      </c>
      <c r="H953" s="46"/>
      <c r="I953" s="35"/>
      <c r="J953" s="35"/>
      <c r="K953" s="35"/>
      <c r="L953" s="35"/>
      <c r="M953" s="35"/>
      <c r="N953" s="12"/>
      <c r="O953" s="12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</row>
    <row r="954" spans="1:26" ht="15" customHeight="1">
      <c r="A954" s="550">
        <v>949</v>
      </c>
      <c r="B954" s="555" t="s">
        <v>2111</v>
      </c>
      <c r="C954" s="600" t="s">
        <v>2112</v>
      </c>
      <c r="D954" s="587" t="s">
        <v>2096</v>
      </c>
      <c r="E954" s="554" t="s">
        <v>2113</v>
      </c>
      <c r="F954" s="44" t="s">
        <v>81</v>
      </c>
      <c r="G954" s="45">
        <f>'LAPORAN OKTOBER 2016'!G954</f>
        <v>0</v>
      </c>
      <c r="H954" s="46"/>
      <c r="I954" s="35"/>
      <c r="J954" s="35"/>
      <c r="K954" s="35"/>
      <c r="L954" s="35"/>
      <c r="M954" s="35"/>
      <c r="N954" s="12"/>
      <c r="O954" s="12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</row>
    <row r="955" spans="1:26" ht="15" customHeight="1">
      <c r="A955" s="550">
        <v>950</v>
      </c>
      <c r="B955" s="555" t="s">
        <v>2114</v>
      </c>
      <c r="C955" s="600" t="s">
        <v>2115</v>
      </c>
      <c r="D955" s="587" t="s">
        <v>2096</v>
      </c>
      <c r="E955" s="554" t="s">
        <v>2116</v>
      </c>
      <c r="F955" s="44" t="s">
        <v>81</v>
      </c>
      <c r="G955" s="45">
        <f>'LAPORAN OKTOBER 2016'!G955</f>
        <v>2</v>
      </c>
      <c r="H955" s="46"/>
      <c r="I955" s="35"/>
      <c r="J955" s="35"/>
      <c r="K955" s="35"/>
      <c r="L955" s="35"/>
      <c r="M955" s="35"/>
      <c r="N955" s="12"/>
      <c r="O955" s="12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</row>
    <row r="956" spans="1:26" ht="15" customHeight="1">
      <c r="A956" s="550">
        <v>951</v>
      </c>
      <c r="B956" s="555" t="s">
        <v>2117</v>
      </c>
      <c r="C956" s="600" t="s">
        <v>2118</v>
      </c>
      <c r="D956" s="587" t="s">
        <v>2096</v>
      </c>
      <c r="E956" s="554" t="s">
        <v>2119</v>
      </c>
      <c r="F956" s="44" t="s">
        <v>81</v>
      </c>
      <c r="G956" s="45">
        <f>'LAPORAN OKTOBER 2016'!G956</f>
        <v>2</v>
      </c>
      <c r="H956" s="46"/>
      <c r="I956" s="35"/>
      <c r="J956" s="35"/>
      <c r="K956" s="35"/>
      <c r="L956" s="35"/>
      <c r="M956" s="35"/>
      <c r="N956" s="12"/>
      <c r="O956" s="12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</row>
    <row r="957" spans="1:26" ht="15" customHeight="1">
      <c r="A957" s="550">
        <v>952</v>
      </c>
      <c r="B957" s="551" t="s">
        <v>2120</v>
      </c>
      <c r="C957" s="600" t="s">
        <v>2121</v>
      </c>
      <c r="D957" s="587" t="s">
        <v>2096</v>
      </c>
      <c r="E957" s="554" t="s">
        <v>2122</v>
      </c>
      <c r="F957" s="44" t="s">
        <v>64</v>
      </c>
      <c r="G957" s="45">
        <f>'LAPORAN OKTOBER 2016'!G957</f>
        <v>0</v>
      </c>
      <c r="H957" s="46"/>
      <c r="I957" s="35"/>
      <c r="J957" s="35"/>
      <c r="K957" s="35"/>
      <c r="L957" s="35"/>
      <c r="M957" s="35"/>
      <c r="N957" s="12"/>
      <c r="O957" s="12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</row>
    <row r="958" spans="1:26" ht="15" customHeight="1">
      <c r="A958" s="550">
        <v>953</v>
      </c>
      <c r="B958" s="431" t="s">
        <v>2123</v>
      </c>
      <c r="C958" s="600" t="s">
        <v>2124</v>
      </c>
      <c r="D958" s="587"/>
      <c r="E958" s="554"/>
      <c r="F958" s="44" t="s">
        <v>81</v>
      </c>
      <c r="G958" s="45">
        <f>'LAPORAN OKTOBER 2016'!G958</f>
        <v>0</v>
      </c>
      <c r="H958" s="46"/>
      <c r="I958" s="35"/>
      <c r="J958" s="35"/>
      <c r="K958" s="35"/>
      <c r="L958" s="35"/>
      <c r="M958" s="35"/>
      <c r="N958" s="12"/>
      <c r="O958" s="12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</row>
    <row r="959" spans="1:26" ht="15" customHeight="1">
      <c r="A959" s="550">
        <v>954</v>
      </c>
      <c r="B959" s="432" t="s">
        <v>3357</v>
      </c>
      <c r="C959" s="600" t="s">
        <v>2125</v>
      </c>
      <c r="D959" s="587"/>
      <c r="E959" s="554"/>
      <c r="F959" s="44" t="s">
        <v>81</v>
      </c>
      <c r="G959" s="45">
        <f>'LAPORAN OKTOBER 2016'!G959</f>
        <v>0</v>
      </c>
      <c r="H959" s="46"/>
      <c r="I959" s="35"/>
      <c r="J959" s="35"/>
      <c r="K959" s="35"/>
      <c r="L959" s="35"/>
      <c r="M959" s="35"/>
      <c r="N959" s="12"/>
      <c r="O959" s="12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</row>
    <row r="960" spans="1:26" ht="15" customHeight="1">
      <c r="A960" s="550">
        <v>955</v>
      </c>
      <c r="B960" s="620" t="s">
        <v>2126</v>
      </c>
      <c r="C960" s="600" t="s">
        <v>2127</v>
      </c>
      <c r="D960" s="587"/>
      <c r="E960" s="563"/>
      <c r="F960" s="44" t="s">
        <v>81</v>
      </c>
      <c r="G960" s="45">
        <f>'LAPORAN OKTOBER 2016'!G960</f>
        <v>0</v>
      </c>
      <c r="H960" s="46"/>
      <c r="I960" s="35"/>
      <c r="J960" s="35"/>
      <c r="K960" s="35"/>
      <c r="L960" s="35"/>
      <c r="M960" s="35"/>
      <c r="N960" s="12"/>
      <c r="O960" s="12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</row>
    <row r="961" spans="1:26" ht="15" customHeight="1">
      <c r="A961" s="550">
        <v>956</v>
      </c>
      <c r="B961" s="432" t="s">
        <v>3356</v>
      </c>
      <c r="C961" s="600" t="s">
        <v>2128</v>
      </c>
      <c r="D961" s="587"/>
      <c r="E961" s="554"/>
      <c r="F961" s="44" t="s">
        <v>81</v>
      </c>
      <c r="G961" s="45">
        <f>'LAPORAN OKTOBER 2016'!G961</f>
        <v>0</v>
      </c>
      <c r="H961" s="46"/>
      <c r="I961" s="35"/>
      <c r="J961" s="35"/>
      <c r="K961" s="35"/>
      <c r="L961" s="35"/>
      <c r="M961" s="35"/>
      <c r="N961" s="12"/>
      <c r="O961" s="12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</row>
    <row r="962" spans="1:26" ht="15" customHeight="1">
      <c r="A962" s="550">
        <v>957</v>
      </c>
      <c r="B962" s="431" t="s">
        <v>2126</v>
      </c>
      <c r="C962" s="600" t="s">
        <v>2129</v>
      </c>
      <c r="D962" s="587"/>
      <c r="E962" s="554"/>
      <c r="F962" s="44" t="s">
        <v>81</v>
      </c>
      <c r="G962" s="45">
        <f>'LAPORAN OKTOBER 2016'!G962</f>
        <v>0</v>
      </c>
      <c r="H962" s="46"/>
      <c r="I962" s="35"/>
      <c r="J962" s="35"/>
      <c r="K962" s="35"/>
      <c r="L962" s="35"/>
      <c r="M962" s="35"/>
      <c r="N962" s="12"/>
      <c r="O962" s="12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</row>
    <row r="963" spans="1:26" ht="15" customHeight="1">
      <c r="A963" s="550">
        <v>958</v>
      </c>
      <c r="B963" s="619" t="s">
        <v>2130</v>
      </c>
      <c r="C963" s="159" t="s">
        <v>2131</v>
      </c>
      <c r="D963" s="318" t="s">
        <v>269</v>
      </c>
      <c r="E963" s="554" t="s">
        <v>2132</v>
      </c>
      <c r="F963" s="558" t="s">
        <v>81</v>
      </c>
      <c r="G963" s="45">
        <f>'LAPORAN OKTOBER 2016'!G963</f>
        <v>0</v>
      </c>
      <c r="H963" s="46"/>
      <c r="I963" s="35"/>
      <c r="J963" s="35"/>
      <c r="K963" s="35"/>
      <c r="L963" s="35"/>
      <c r="M963" s="35"/>
      <c r="N963" s="12"/>
      <c r="O963" s="12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</row>
    <row r="964" spans="1:26" ht="15" customHeight="1">
      <c r="A964" s="550">
        <v>959</v>
      </c>
      <c r="B964" s="555" t="s">
        <v>2085</v>
      </c>
      <c r="C964" s="600" t="s">
        <v>2133</v>
      </c>
      <c r="D964" s="587"/>
      <c r="E964" s="554"/>
      <c r="F964" s="44" t="s">
        <v>81</v>
      </c>
      <c r="G964" s="45">
        <f>'LAPORAN OKTOBER 2016'!G964</f>
        <v>2</v>
      </c>
      <c r="H964" s="46"/>
      <c r="I964" s="35"/>
      <c r="J964" s="35"/>
      <c r="K964" s="35"/>
      <c r="L964" s="35"/>
      <c r="M964" s="35"/>
      <c r="N964" s="12"/>
      <c r="O964" s="12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</row>
    <row r="965" spans="1:26" ht="15" customHeight="1">
      <c r="A965" s="550">
        <v>960</v>
      </c>
      <c r="B965" s="555" t="s">
        <v>2134</v>
      </c>
      <c r="C965" s="600" t="s">
        <v>2135</v>
      </c>
      <c r="D965" s="587" t="s">
        <v>2096</v>
      </c>
      <c r="E965" s="554" t="s">
        <v>2136</v>
      </c>
      <c r="F965" s="44" t="s">
        <v>64</v>
      </c>
      <c r="G965" s="45">
        <f>'LAPORAN OKTOBER 2016'!G965</f>
        <v>1</v>
      </c>
      <c r="H965" s="46"/>
      <c r="I965" s="35"/>
      <c r="J965" s="35"/>
      <c r="K965" s="35"/>
      <c r="L965" s="35"/>
      <c r="M965" s="35"/>
      <c r="N965" s="12"/>
      <c r="O965" s="12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</row>
    <row r="966" spans="1:26" ht="15" customHeight="1">
      <c r="A966" s="550">
        <v>961</v>
      </c>
      <c r="B966" s="555" t="s">
        <v>2137</v>
      </c>
      <c r="C966" s="600" t="s">
        <v>2138</v>
      </c>
      <c r="D966" s="587" t="s">
        <v>2096</v>
      </c>
      <c r="E966" s="557" t="s">
        <v>2139</v>
      </c>
      <c r="F966" s="558" t="s">
        <v>81</v>
      </c>
      <c r="G966" s="45">
        <f>'LAPORAN OKTOBER 2016'!G966</f>
        <v>2</v>
      </c>
      <c r="H966" s="46"/>
      <c r="I966" s="35"/>
      <c r="J966" s="35"/>
      <c r="K966" s="35"/>
      <c r="L966" s="35"/>
      <c r="M966" s="35"/>
      <c r="N966" s="12"/>
      <c r="O966" s="12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</row>
    <row r="967" spans="1:26" ht="15" customHeight="1">
      <c r="A967" s="550">
        <v>962</v>
      </c>
      <c r="B967" s="555"/>
      <c r="C967" s="600" t="s">
        <v>2140</v>
      </c>
      <c r="D967" s="587" t="s">
        <v>2096</v>
      </c>
      <c r="E967" s="554" t="s">
        <v>2141</v>
      </c>
      <c r="F967" s="44" t="s">
        <v>64</v>
      </c>
      <c r="G967" s="45">
        <f>'LAPORAN OKTOBER 2016'!G967</f>
        <v>0</v>
      </c>
      <c r="H967" s="46"/>
      <c r="I967" s="35"/>
      <c r="J967" s="35"/>
      <c r="K967" s="35"/>
      <c r="L967" s="35"/>
      <c r="M967" s="35"/>
      <c r="N967" s="12"/>
      <c r="O967" s="12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</row>
    <row r="968" spans="1:26" ht="15" customHeight="1">
      <c r="A968" s="550">
        <v>963</v>
      </c>
      <c r="B968" s="700" t="s">
        <v>12410</v>
      </c>
      <c r="C968" s="159" t="s">
        <v>12417</v>
      </c>
      <c r="D968" s="587"/>
      <c r="E968" s="557"/>
      <c r="F968" s="558" t="s">
        <v>81</v>
      </c>
      <c r="G968" s="45">
        <f>'LAPORAN OKTOBER 2016'!G968</f>
        <v>2</v>
      </c>
      <c r="H968" s="125"/>
      <c r="I968" s="126"/>
      <c r="J968" s="126"/>
      <c r="K968" s="126"/>
      <c r="L968" s="126"/>
      <c r="M968" s="126"/>
      <c r="N968" s="12"/>
      <c r="O968" s="12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</row>
    <row r="969" spans="1:26" ht="15" customHeight="1">
      <c r="A969" s="550">
        <v>964</v>
      </c>
      <c r="B969" s="643" t="s">
        <v>12225</v>
      </c>
      <c r="C969" s="159" t="s">
        <v>12254</v>
      </c>
      <c r="D969" s="4"/>
      <c r="E969" s="557"/>
      <c r="F969" s="558" t="s">
        <v>81</v>
      </c>
      <c r="G969" s="45">
        <f>'LAPORAN OKTOBER 2016'!G969</f>
        <v>0</v>
      </c>
      <c r="H969" s="125"/>
      <c r="I969" s="126"/>
      <c r="J969" s="126"/>
      <c r="K969" s="126"/>
      <c r="L969" s="126"/>
      <c r="M969" s="126"/>
      <c r="N969" s="12"/>
      <c r="O969" s="12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</row>
    <row r="970" spans="1:26" ht="15" customHeight="1">
      <c r="A970" s="550">
        <v>965</v>
      </c>
      <c r="B970" s="555" t="s">
        <v>2142</v>
      </c>
      <c r="C970" s="312" t="s">
        <v>2143</v>
      </c>
      <c r="D970" s="587"/>
      <c r="E970" s="554" t="s">
        <v>2144</v>
      </c>
      <c r="F970" s="558" t="s">
        <v>81</v>
      </c>
      <c r="G970" s="45">
        <f>'LAPORAN OKTOBER 2016'!G970</f>
        <v>0</v>
      </c>
      <c r="H970" s="125"/>
      <c r="I970" s="126"/>
      <c r="J970" s="126"/>
      <c r="K970" s="126"/>
      <c r="L970" s="126"/>
      <c r="M970" s="126"/>
      <c r="N970" s="12"/>
      <c r="O970" s="12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</row>
    <row r="971" spans="1:26" ht="15" customHeight="1">
      <c r="A971" s="550">
        <v>966</v>
      </c>
      <c r="B971" s="555" t="s">
        <v>2145</v>
      </c>
      <c r="C971" s="312" t="s">
        <v>2143</v>
      </c>
      <c r="D971" s="587"/>
      <c r="E971" s="554" t="s">
        <v>2144</v>
      </c>
      <c r="F971" s="558" t="s">
        <v>81</v>
      </c>
      <c r="G971" s="45">
        <f>'LAPORAN OKTOBER 2016'!G971</f>
        <v>0</v>
      </c>
      <c r="H971" s="125"/>
      <c r="I971" s="126"/>
      <c r="J971" s="126"/>
      <c r="K971" s="126"/>
      <c r="L971" s="126"/>
      <c r="M971" s="126"/>
      <c r="N971" s="12"/>
      <c r="O971" s="12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</row>
    <row r="972" spans="1:26" ht="15" customHeight="1">
      <c r="A972" s="550">
        <v>967</v>
      </c>
      <c r="B972" s="555" t="s">
        <v>2146</v>
      </c>
      <c r="C972" s="312" t="s">
        <v>2147</v>
      </c>
      <c r="D972" s="4"/>
      <c r="E972" s="554" t="s">
        <v>2090</v>
      </c>
      <c r="F972" s="558" t="s">
        <v>64</v>
      </c>
      <c r="G972" s="45">
        <f>'LAPORAN OKTOBER 2016'!G972</f>
        <v>0</v>
      </c>
      <c r="H972" s="125"/>
      <c r="I972" s="126"/>
      <c r="J972" s="126"/>
      <c r="K972" s="126"/>
      <c r="L972" s="126"/>
      <c r="M972" s="126"/>
      <c r="N972" s="12"/>
      <c r="O972" s="12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</row>
    <row r="973" spans="1:26" ht="15" customHeight="1">
      <c r="A973" s="550">
        <v>968</v>
      </c>
      <c r="B973" s="555" t="s">
        <v>2148</v>
      </c>
      <c r="C973" s="159" t="s">
        <v>2149</v>
      </c>
      <c r="D973" s="4" t="s">
        <v>2096</v>
      </c>
      <c r="E973" s="557" t="s">
        <v>2150</v>
      </c>
      <c r="F973" s="558" t="s">
        <v>81</v>
      </c>
      <c r="G973" s="45">
        <f>'LAPORAN OKTOBER 2016'!G973</f>
        <v>0</v>
      </c>
      <c r="H973" s="125"/>
      <c r="I973" s="126"/>
      <c r="J973" s="126"/>
      <c r="K973" s="126"/>
      <c r="L973" s="126"/>
      <c r="M973" s="126"/>
      <c r="N973" s="12"/>
      <c r="O973" s="12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</row>
    <row r="974" spans="1:26" ht="15" customHeight="1">
      <c r="A974" s="550">
        <v>969</v>
      </c>
      <c r="B974" s="551" t="s">
        <v>2151</v>
      </c>
      <c r="C974" s="314" t="s">
        <v>2152</v>
      </c>
      <c r="D974" s="587"/>
      <c r="E974" s="557" t="s">
        <v>2153</v>
      </c>
      <c r="F974" s="558" t="s">
        <v>64</v>
      </c>
      <c r="G974" s="45">
        <f>'LAPORAN OKTOBER 2016'!G974</f>
        <v>0</v>
      </c>
      <c r="H974" s="125"/>
      <c r="I974" s="126"/>
      <c r="J974" s="126"/>
      <c r="K974" s="126"/>
      <c r="L974" s="126"/>
      <c r="M974" s="126"/>
      <c r="N974" s="12"/>
      <c r="O974" s="12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</row>
    <row r="975" spans="1:26" ht="15" customHeight="1">
      <c r="A975" s="550">
        <v>970</v>
      </c>
      <c r="B975" s="551" t="s">
        <v>2154</v>
      </c>
      <c r="C975" s="312" t="s">
        <v>2155</v>
      </c>
      <c r="D975" s="587"/>
      <c r="E975" s="554"/>
      <c r="F975" s="558" t="s">
        <v>81</v>
      </c>
      <c r="G975" s="45">
        <f>'LAPORAN OKTOBER 2016'!G975</f>
        <v>0</v>
      </c>
      <c r="H975" s="125"/>
      <c r="I975" s="126"/>
      <c r="J975" s="126"/>
      <c r="K975" s="126"/>
      <c r="L975" s="126"/>
      <c r="M975" s="126"/>
      <c r="N975" s="12"/>
      <c r="O975" s="12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</row>
    <row r="976" spans="1:26" ht="15" customHeight="1">
      <c r="A976" s="550">
        <v>971</v>
      </c>
      <c r="B976" s="555" t="s">
        <v>2156</v>
      </c>
      <c r="C976" s="312" t="s">
        <v>2157</v>
      </c>
      <c r="D976" s="313"/>
      <c r="E976" s="554"/>
      <c r="F976" s="558" t="s">
        <v>64</v>
      </c>
      <c r="G976" s="45">
        <f>'LAPORAN OKTOBER 2016'!G976</f>
        <v>1</v>
      </c>
      <c r="H976" s="125"/>
      <c r="I976" s="126"/>
      <c r="J976" s="126"/>
      <c r="K976" s="126"/>
      <c r="L976" s="126"/>
      <c r="M976" s="126"/>
      <c r="N976" s="12"/>
      <c r="O976" s="12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</row>
    <row r="977" spans="1:26" ht="15" customHeight="1">
      <c r="A977" s="550">
        <v>972</v>
      </c>
      <c r="B977" s="555" t="s">
        <v>2158</v>
      </c>
      <c r="C977" s="314" t="s">
        <v>2159</v>
      </c>
      <c r="D977" s="587"/>
      <c r="E977" s="557" t="s">
        <v>2160</v>
      </c>
      <c r="F977" s="558" t="s">
        <v>64</v>
      </c>
      <c r="G977" s="45">
        <f>'LAPORAN OKTOBER 2016'!G977</f>
        <v>0</v>
      </c>
      <c r="H977" s="46"/>
      <c r="I977" s="35"/>
      <c r="J977" s="35"/>
      <c r="K977" s="35"/>
      <c r="L977" s="35"/>
      <c r="M977" s="35"/>
      <c r="N977" s="12"/>
      <c r="O977" s="12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</row>
    <row r="978" spans="1:26" ht="15" customHeight="1">
      <c r="A978" s="550">
        <v>973</v>
      </c>
      <c r="B978" s="555" t="s">
        <v>2161</v>
      </c>
      <c r="C978" s="600" t="s">
        <v>2162</v>
      </c>
      <c r="D978" s="587"/>
      <c r="E978" s="554" t="s">
        <v>2163</v>
      </c>
      <c r="F978" s="44" t="s">
        <v>81</v>
      </c>
      <c r="G978" s="45">
        <f>'LAPORAN OKTOBER 2016'!G978</f>
        <v>1</v>
      </c>
      <c r="H978" s="46"/>
      <c r="I978" s="35"/>
      <c r="J978" s="35"/>
      <c r="K978" s="35"/>
      <c r="L978" s="35"/>
      <c r="M978" s="35"/>
      <c r="N978" s="12"/>
      <c r="O978" s="12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</row>
    <row r="979" spans="1:26" ht="15" customHeight="1">
      <c r="A979" s="550">
        <v>974</v>
      </c>
      <c r="B979" s="555" t="s">
        <v>2164</v>
      </c>
      <c r="C979" s="600" t="s">
        <v>2162</v>
      </c>
      <c r="D979" s="587"/>
      <c r="E979" s="554" t="s">
        <v>2165</v>
      </c>
      <c r="F979" s="44" t="s">
        <v>81</v>
      </c>
      <c r="G979" s="45">
        <f>'LAPORAN OKTOBER 2016'!G979</f>
        <v>1</v>
      </c>
      <c r="H979" s="46"/>
      <c r="I979" s="35"/>
      <c r="J979" s="35"/>
      <c r="K979" s="35"/>
      <c r="L979" s="35"/>
      <c r="M979" s="35"/>
      <c r="N979" s="12"/>
      <c r="O979" s="12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</row>
    <row r="980" spans="1:26" ht="15" customHeight="1">
      <c r="A980" s="550">
        <v>975</v>
      </c>
      <c r="B980" s="555" t="s">
        <v>2166</v>
      </c>
      <c r="C980" s="312" t="s">
        <v>2167</v>
      </c>
      <c r="D980" s="313"/>
      <c r="E980" s="554"/>
      <c r="F980" s="558" t="s">
        <v>81</v>
      </c>
      <c r="G980" s="45">
        <f>'LAPORAN OKTOBER 2016'!G980</f>
        <v>0</v>
      </c>
      <c r="H980" s="46"/>
      <c r="I980" s="35"/>
      <c r="J980" s="35"/>
      <c r="K980" s="35"/>
      <c r="L980" s="35"/>
      <c r="M980" s="35"/>
      <c r="N980" s="12"/>
      <c r="O980" s="12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</row>
    <row r="981" spans="1:26" ht="15" customHeight="1">
      <c r="A981" s="550">
        <v>976</v>
      </c>
      <c r="B981" s="555" t="s">
        <v>2168</v>
      </c>
      <c r="C981" s="314" t="s">
        <v>2169</v>
      </c>
      <c r="D981" s="587" t="s">
        <v>367</v>
      </c>
      <c r="E981" s="557" t="s">
        <v>2170</v>
      </c>
      <c r="F981" s="558" t="s">
        <v>81</v>
      </c>
      <c r="G981" s="45">
        <f>'LAPORAN OKTOBER 2016'!G981</f>
        <v>0</v>
      </c>
      <c r="H981" s="46"/>
      <c r="I981" s="35"/>
      <c r="J981" s="35"/>
      <c r="K981" s="35"/>
      <c r="L981" s="35"/>
      <c r="M981" s="35"/>
      <c r="N981" s="12"/>
      <c r="O981" s="12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</row>
    <row r="982" spans="1:26" ht="15" customHeight="1">
      <c r="A982" s="550">
        <v>977</v>
      </c>
      <c r="B982" s="555" t="s">
        <v>2171</v>
      </c>
      <c r="C982" s="159" t="s">
        <v>2172</v>
      </c>
      <c r="D982" s="587"/>
      <c r="E982" s="557"/>
      <c r="F982" s="558" t="s">
        <v>81</v>
      </c>
      <c r="G982" s="45">
        <f>'LAPORAN OKTOBER 2016'!G982</f>
        <v>0</v>
      </c>
      <c r="H982" s="46"/>
      <c r="I982" s="35"/>
      <c r="J982" s="35"/>
      <c r="K982" s="35"/>
      <c r="L982" s="35"/>
      <c r="M982" s="35"/>
      <c r="N982" s="12"/>
      <c r="O982" s="12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</row>
    <row r="983" spans="1:26" ht="15" customHeight="1">
      <c r="A983" s="550">
        <v>978</v>
      </c>
      <c r="B983" s="555" t="s">
        <v>2173</v>
      </c>
      <c r="C983" s="159" t="s">
        <v>2174</v>
      </c>
      <c r="D983" s="587"/>
      <c r="E983" s="557"/>
      <c r="F983" s="558" t="s">
        <v>81</v>
      </c>
      <c r="G983" s="45">
        <f>'LAPORAN OKTOBER 2016'!G983</f>
        <v>0</v>
      </c>
      <c r="H983" s="46"/>
      <c r="I983" s="35"/>
      <c r="J983" s="35"/>
      <c r="K983" s="35"/>
      <c r="L983" s="35"/>
      <c r="M983" s="35"/>
      <c r="N983" s="12"/>
      <c r="O983" s="12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</row>
    <row r="984" spans="1:26" ht="15" customHeight="1">
      <c r="A984" s="550">
        <v>979</v>
      </c>
      <c r="B984" s="588"/>
      <c r="C984" s="600" t="s">
        <v>3268</v>
      </c>
      <c r="D984" s="587" t="s">
        <v>269</v>
      </c>
      <c r="E984" s="557" t="s">
        <v>3269</v>
      </c>
      <c r="F984" s="558" t="s">
        <v>81</v>
      </c>
      <c r="G984" s="45">
        <f>'LAPORAN OKTOBER 2016'!G984</f>
        <v>0</v>
      </c>
      <c r="H984" s="46"/>
      <c r="I984" s="35"/>
      <c r="J984" s="35"/>
      <c r="K984" s="35"/>
      <c r="L984" s="35"/>
      <c r="M984" s="35"/>
      <c r="N984" s="12"/>
      <c r="O984" s="12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</row>
    <row r="985" spans="1:26" ht="15" customHeight="1">
      <c r="A985" s="550">
        <v>980</v>
      </c>
      <c r="B985" s="588"/>
      <c r="C985" s="600" t="s">
        <v>3270</v>
      </c>
      <c r="D985" s="587" t="s">
        <v>269</v>
      </c>
      <c r="E985" s="557" t="s">
        <v>3271</v>
      </c>
      <c r="F985" s="558" t="s">
        <v>81</v>
      </c>
      <c r="G985" s="45">
        <f>'LAPORAN OKTOBER 2016'!G985</f>
        <v>0</v>
      </c>
      <c r="H985" s="46"/>
      <c r="I985" s="35"/>
      <c r="J985" s="35"/>
      <c r="K985" s="35"/>
      <c r="L985" s="35"/>
      <c r="M985" s="35"/>
      <c r="N985" s="12"/>
      <c r="O985" s="12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</row>
    <row r="986" spans="1:26" ht="15" customHeight="1">
      <c r="A986" s="550">
        <v>981</v>
      </c>
      <c r="B986" s="555" t="s">
        <v>2175</v>
      </c>
      <c r="C986" s="315" t="s">
        <v>2176</v>
      </c>
      <c r="D986" s="587" t="s">
        <v>269</v>
      </c>
      <c r="E986" s="554" t="s">
        <v>2177</v>
      </c>
      <c r="F986" s="558" t="s">
        <v>81</v>
      </c>
      <c r="G986" s="45">
        <f>'LAPORAN OKTOBER 2016'!G986</f>
        <v>0</v>
      </c>
      <c r="H986" s="46"/>
      <c r="I986" s="35"/>
      <c r="J986" s="35"/>
      <c r="K986" s="35"/>
      <c r="L986" s="35"/>
      <c r="M986" s="35"/>
      <c r="N986" s="12"/>
      <c r="O986" s="12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</row>
    <row r="987" spans="1:26" ht="15" customHeight="1">
      <c r="A987" s="550">
        <v>982</v>
      </c>
      <c r="B987" s="555"/>
      <c r="C987" s="600" t="s">
        <v>2178</v>
      </c>
      <c r="D987" s="587"/>
      <c r="E987" s="554"/>
      <c r="F987" s="44" t="s">
        <v>81</v>
      </c>
      <c r="G987" s="45">
        <f>'LAPORAN OKTOBER 2016'!G987</f>
        <v>2</v>
      </c>
      <c r="H987" s="46"/>
      <c r="I987" s="35"/>
      <c r="J987" s="35"/>
      <c r="K987" s="35"/>
      <c r="L987" s="35"/>
      <c r="M987" s="35"/>
      <c r="N987" s="12"/>
      <c r="O987" s="12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</row>
    <row r="988" spans="1:26" ht="15" customHeight="1">
      <c r="A988" s="550">
        <v>983</v>
      </c>
      <c r="B988" s="555" t="s">
        <v>2179</v>
      </c>
      <c r="C988" s="600" t="s">
        <v>2180</v>
      </c>
      <c r="D988" s="587"/>
      <c r="E988" s="606"/>
      <c r="F988" s="558" t="s">
        <v>81</v>
      </c>
      <c r="G988" s="45">
        <f>'LAPORAN OKTOBER 2016'!G988</f>
        <v>0</v>
      </c>
      <c r="H988" s="46"/>
      <c r="I988" s="35"/>
      <c r="J988" s="35"/>
      <c r="K988" s="35"/>
      <c r="L988" s="35"/>
      <c r="M988" s="35"/>
      <c r="N988" s="12"/>
      <c r="O988" s="12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</row>
    <row r="989" spans="1:26" ht="15" customHeight="1">
      <c r="A989" s="550">
        <v>984</v>
      </c>
      <c r="B989" s="555" t="s">
        <v>2181</v>
      </c>
      <c r="C989" s="600" t="s">
        <v>2182</v>
      </c>
      <c r="D989" s="587"/>
      <c r="E989" s="554"/>
      <c r="F989" s="44" t="s">
        <v>81</v>
      </c>
      <c r="G989" s="45">
        <f>'LAPORAN OKTOBER 2016'!G989</f>
        <v>2</v>
      </c>
      <c r="H989" s="46"/>
      <c r="I989" s="35"/>
      <c r="J989" s="35"/>
      <c r="K989" s="35"/>
      <c r="L989" s="35"/>
      <c r="M989" s="35"/>
      <c r="N989" s="12"/>
      <c r="O989" s="12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</row>
    <row r="990" spans="1:26" ht="15" customHeight="1">
      <c r="A990" s="550">
        <v>985</v>
      </c>
      <c r="B990" s="555" t="s">
        <v>2181</v>
      </c>
      <c r="C990" s="600" t="s">
        <v>2183</v>
      </c>
      <c r="D990" s="587"/>
      <c r="E990" s="554"/>
      <c r="F990" s="44" t="s">
        <v>81</v>
      </c>
      <c r="G990" s="45">
        <f>'LAPORAN OKTOBER 2016'!G990</f>
        <v>0</v>
      </c>
      <c r="H990" s="46"/>
      <c r="I990" s="35"/>
      <c r="J990" s="35"/>
      <c r="K990" s="35"/>
      <c r="L990" s="35"/>
      <c r="M990" s="35"/>
      <c r="N990" s="12"/>
      <c r="O990" s="12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</row>
    <row r="991" spans="1:26" ht="15" customHeight="1">
      <c r="A991" s="550">
        <v>986</v>
      </c>
      <c r="B991" s="555" t="s">
        <v>2184</v>
      </c>
      <c r="C991" s="600" t="s">
        <v>2185</v>
      </c>
      <c r="D991" s="587"/>
      <c r="E991" s="554"/>
      <c r="F991" s="44" t="s">
        <v>81</v>
      </c>
      <c r="G991" s="45">
        <f>'LAPORAN OKTOBER 2016'!G991</f>
        <v>0</v>
      </c>
      <c r="H991" s="46"/>
      <c r="I991" s="35"/>
      <c r="J991" s="35"/>
      <c r="K991" s="35"/>
      <c r="L991" s="35"/>
      <c r="M991" s="35"/>
      <c r="N991" s="12"/>
      <c r="O991" s="12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</row>
    <row r="992" spans="1:26" ht="15" customHeight="1">
      <c r="A992" s="550">
        <v>987</v>
      </c>
      <c r="B992" s="555"/>
      <c r="C992" s="600" t="s">
        <v>2186</v>
      </c>
      <c r="D992" s="587"/>
      <c r="E992" s="554"/>
      <c r="F992" s="44" t="s">
        <v>81</v>
      </c>
      <c r="G992" s="45">
        <f>'LAPORAN OKTOBER 2016'!G992</f>
        <v>1</v>
      </c>
      <c r="H992" s="46"/>
      <c r="I992" s="35"/>
      <c r="J992" s="35"/>
      <c r="K992" s="35"/>
      <c r="L992" s="35"/>
      <c r="M992" s="35"/>
      <c r="N992" s="12"/>
      <c r="O992" s="12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</row>
    <row r="993" spans="1:26" ht="15" customHeight="1">
      <c r="A993" s="550">
        <v>988</v>
      </c>
      <c r="B993" s="555" t="s">
        <v>3243</v>
      </c>
      <c r="C993" s="600" t="s">
        <v>3244</v>
      </c>
      <c r="D993" s="587"/>
      <c r="E993" s="554"/>
      <c r="F993" s="44" t="s">
        <v>81</v>
      </c>
      <c r="G993" s="45">
        <f>'LAPORAN OKTOBER 2016'!G993</f>
        <v>0</v>
      </c>
      <c r="H993" s="46"/>
      <c r="I993" s="35"/>
      <c r="J993" s="35"/>
      <c r="K993" s="35"/>
      <c r="L993" s="35"/>
      <c r="M993" s="35"/>
      <c r="N993" s="12"/>
      <c r="O993" s="12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</row>
    <row r="994" spans="1:26" ht="15" customHeight="1">
      <c r="A994" s="550">
        <v>989</v>
      </c>
      <c r="B994" s="551" t="s">
        <v>2187</v>
      </c>
      <c r="C994" s="600" t="s">
        <v>2188</v>
      </c>
      <c r="D994" s="587"/>
      <c r="E994" s="554"/>
      <c r="F994" s="44" t="s">
        <v>81</v>
      </c>
      <c r="G994" s="45">
        <f>'LAPORAN OKTOBER 2016'!G994</f>
        <v>1</v>
      </c>
      <c r="H994" s="46"/>
      <c r="I994" s="35"/>
      <c r="J994" s="35"/>
      <c r="K994" s="35"/>
      <c r="L994" s="35"/>
      <c r="M994" s="35"/>
      <c r="N994" s="12"/>
      <c r="O994" s="12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</row>
    <row r="995" spans="1:26" ht="15" customHeight="1">
      <c r="A995" s="550">
        <v>990</v>
      </c>
      <c r="B995" s="551" t="s">
        <v>2189</v>
      </c>
      <c r="C995" s="600" t="s">
        <v>2190</v>
      </c>
      <c r="D995" s="587"/>
      <c r="E995" s="554">
        <v>12214</v>
      </c>
      <c r="F995" s="44" t="s">
        <v>81</v>
      </c>
      <c r="G995" s="45">
        <f>'LAPORAN OKTOBER 2016'!G995</f>
        <v>1</v>
      </c>
      <c r="H995" s="46"/>
      <c r="I995" s="35"/>
      <c r="J995" s="35"/>
      <c r="K995" s="35"/>
      <c r="L995" s="35"/>
      <c r="M995" s="35"/>
      <c r="N995" s="12"/>
      <c r="O995" s="12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</row>
    <row r="996" spans="1:26" ht="15" customHeight="1">
      <c r="A996" s="550">
        <v>991</v>
      </c>
      <c r="B996" s="555" t="s">
        <v>2191</v>
      </c>
      <c r="C996" s="600" t="s">
        <v>2192</v>
      </c>
      <c r="D996" s="587"/>
      <c r="E996" s="554"/>
      <c r="F996" s="44" t="s">
        <v>81</v>
      </c>
      <c r="G996" s="45">
        <f>'LAPORAN OKTOBER 2016'!G996</f>
        <v>0</v>
      </c>
      <c r="H996" s="46"/>
      <c r="I996" s="35"/>
      <c r="J996" s="35"/>
      <c r="K996" s="35"/>
      <c r="L996" s="35"/>
      <c r="M996" s="35"/>
      <c r="N996" s="12"/>
      <c r="O996" s="12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</row>
    <row r="997" spans="1:26" ht="15" customHeight="1">
      <c r="A997" s="550">
        <v>992</v>
      </c>
      <c r="B997" s="551" t="s">
        <v>2193</v>
      </c>
      <c r="C997" s="600" t="s">
        <v>2194</v>
      </c>
      <c r="D997" s="587"/>
      <c r="E997" s="554"/>
      <c r="F997" s="44" t="s">
        <v>81</v>
      </c>
      <c r="G997" s="45">
        <f>'LAPORAN OKTOBER 2016'!G997</f>
        <v>0</v>
      </c>
      <c r="H997" s="46"/>
      <c r="I997" s="35"/>
      <c r="J997" s="35"/>
      <c r="K997" s="35"/>
      <c r="L997" s="35"/>
      <c r="M997" s="35"/>
      <c r="N997" s="12"/>
      <c r="O997" s="12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</row>
    <row r="998" spans="1:26" ht="15" customHeight="1">
      <c r="A998" s="550">
        <v>993</v>
      </c>
      <c r="B998" s="555" t="s">
        <v>2195</v>
      </c>
      <c r="C998" s="312" t="s">
        <v>2196</v>
      </c>
      <c r="D998" s="625"/>
      <c r="E998" s="554"/>
      <c r="F998" s="44" t="s">
        <v>81</v>
      </c>
      <c r="G998" s="45">
        <f>'LAPORAN OKTOBER 2016'!G998</f>
        <v>0</v>
      </c>
      <c r="H998" s="46"/>
      <c r="I998" s="35"/>
      <c r="J998" s="35"/>
      <c r="K998" s="35"/>
      <c r="L998" s="35"/>
      <c r="M998" s="35"/>
      <c r="N998" s="12"/>
      <c r="O998" s="12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</row>
    <row r="999" spans="1:26" ht="15" customHeight="1">
      <c r="A999" s="550">
        <v>994</v>
      </c>
      <c r="B999" s="555" t="s">
        <v>2197</v>
      </c>
      <c r="C999" s="159" t="s">
        <v>2198</v>
      </c>
      <c r="D999" s="587" t="s">
        <v>367</v>
      </c>
      <c r="E999" s="557" t="s">
        <v>2199</v>
      </c>
      <c r="F999" s="558" t="s">
        <v>81</v>
      </c>
      <c r="G999" s="45">
        <f>'LAPORAN OKTOBER 2016'!G999</f>
        <v>0</v>
      </c>
      <c r="H999" s="46"/>
      <c r="I999" s="35"/>
      <c r="J999" s="35"/>
      <c r="K999" s="35"/>
      <c r="L999" s="35"/>
      <c r="M999" s="35"/>
      <c r="N999" s="12"/>
      <c r="O999" s="12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</row>
    <row r="1000" spans="1:26" ht="15" customHeight="1">
      <c r="A1000" s="550">
        <v>995</v>
      </c>
      <c r="B1000" s="555" t="s">
        <v>2200</v>
      </c>
      <c r="C1000" s="159" t="s">
        <v>2201</v>
      </c>
      <c r="D1000" s="4"/>
      <c r="E1000" s="557" t="s">
        <v>2202</v>
      </c>
      <c r="F1000" s="558" t="s">
        <v>81</v>
      </c>
      <c r="G1000" s="45">
        <f>'LAPORAN OKTOBER 2016'!G1000</f>
        <v>0</v>
      </c>
      <c r="H1000" s="46"/>
      <c r="I1000" s="35"/>
      <c r="J1000" s="35"/>
      <c r="K1000" s="35"/>
      <c r="L1000" s="35"/>
      <c r="M1000" s="35"/>
      <c r="N1000" s="12"/>
      <c r="O1000" s="12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</row>
    <row r="1001" spans="1:26" ht="15" customHeight="1">
      <c r="A1001" s="550">
        <v>996</v>
      </c>
      <c r="B1001" s="555" t="s">
        <v>2203</v>
      </c>
      <c r="C1001" s="159" t="s">
        <v>2204</v>
      </c>
      <c r="D1001" s="4" t="s">
        <v>269</v>
      </c>
      <c r="E1001" s="557" t="s">
        <v>2205</v>
      </c>
      <c r="F1001" s="558" t="s">
        <v>81</v>
      </c>
      <c r="G1001" s="45">
        <f>'LAPORAN OKTOBER 2016'!G1001</f>
        <v>2</v>
      </c>
      <c r="H1001" s="46"/>
      <c r="I1001" s="35"/>
      <c r="J1001" s="35"/>
      <c r="K1001" s="35"/>
      <c r="L1001" s="35"/>
      <c r="M1001" s="35"/>
      <c r="N1001" s="12"/>
      <c r="O1001" s="12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</row>
    <row r="1002" spans="1:26" ht="15" customHeight="1">
      <c r="A1002" s="550">
        <v>997</v>
      </c>
      <c r="B1002" s="614" t="s">
        <v>2206</v>
      </c>
      <c r="C1002" s="159" t="s">
        <v>2207</v>
      </c>
      <c r="D1002" s="4" t="s">
        <v>2208</v>
      </c>
      <c r="E1002" s="557"/>
      <c r="F1002" s="558" t="s">
        <v>81</v>
      </c>
      <c r="G1002" s="45">
        <f>'LAPORAN OKTOBER 2016'!G1002</f>
        <v>2</v>
      </c>
      <c r="H1002" s="46"/>
      <c r="I1002" s="35"/>
      <c r="J1002" s="35"/>
      <c r="K1002" s="35"/>
      <c r="L1002" s="35"/>
      <c r="M1002" s="35"/>
      <c r="N1002" s="12"/>
      <c r="O1002" s="12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</row>
    <row r="1003" spans="1:26" ht="15" customHeight="1">
      <c r="A1003" s="550">
        <v>998</v>
      </c>
      <c r="B1003" s="614" t="s">
        <v>2209</v>
      </c>
      <c r="C1003" s="159" t="s">
        <v>2210</v>
      </c>
      <c r="D1003" s="4"/>
      <c r="E1003" s="606"/>
      <c r="F1003" s="558" t="s">
        <v>81</v>
      </c>
      <c r="G1003" s="45">
        <f>'LAPORAN OKTOBER 2016'!G1003</f>
        <v>4</v>
      </c>
      <c r="H1003" s="46"/>
      <c r="I1003" s="35"/>
      <c r="J1003" s="35"/>
      <c r="K1003" s="35"/>
      <c r="L1003" s="35"/>
      <c r="M1003" s="35"/>
      <c r="N1003" s="12"/>
      <c r="O1003" s="12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</row>
    <row r="1004" spans="1:26" ht="15" customHeight="1">
      <c r="A1004" s="550">
        <v>999</v>
      </c>
      <c r="B1004" s="874" t="s">
        <v>12600</v>
      </c>
      <c r="C1004" s="159" t="s">
        <v>12516</v>
      </c>
      <c r="D1004" s="4"/>
      <c r="E1004" s="557"/>
      <c r="F1004" s="558" t="s">
        <v>81</v>
      </c>
      <c r="G1004" s="45">
        <f>'LAPORAN OKTOBER 2016'!G1004</f>
        <v>1</v>
      </c>
      <c r="H1004" s="46"/>
      <c r="I1004" s="35"/>
      <c r="J1004" s="35"/>
      <c r="K1004" s="35"/>
      <c r="L1004" s="35"/>
      <c r="M1004" s="35"/>
      <c r="N1004" s="12"/>
      <c r="O1004" s="12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</row>
    <row r="1005" spans="1:26" ht="15" customHeight="1">
      <c r="A1005" s="550">
        <v>1000</v>
      </c>
      <c r="B1005" s="588" t="s">
        <v>2211</v>
      </c>
      <c r="C1005" s="317" t="s">
        <v>2212</v>
      </c>
      <c r="D1005" s="587"/>
      <c r="E1005" s="557" t="s">
        <v>2213</v>
      </c>
      <c r="F1005" s="558" t="s">
        <v>81</v>
      </c>
      <c r="G1005" s="45">
        <f>'LAPORAN OKTOBER 2016'!G1005</f>
        <v>0</v>
      </c>
      <c r="H1005" s="46"/>
      <c r="I1005" s="35"/>
      <c r="J1005" s="35"/>
      <c r="K1005" s="35"/>
      <c r="L1005" s="35"/>
      <c r="M1005" s="35"/>
      <c r="N1005" s="12"/>
      <c r="O1005" s="12"/>
      <c r="P1005" s="13"/>
      <c r="Q1005" s="13"/>
      <c r="R1005" s="13"/>
      <c r="S1005" s="13"/>
      <c r="T1005" s="13"/>
      <c r="U1005" s="13"/>
      <c r="V1005" s="13"/>
      <c r="W1005" s="13"/>
      <c r="X1005" s="13"/>
      <c r="Y1005" s="13"/>
      <c r="Z1005" s="13"/>
    </row>
    <row r="1006" spans="1:26" ht="15" customHeight="1">
      <c r="A1006" s="550">
        <v>1001</v>
      </c>
      <c r="B1006" s="588" t="s">
        <v>2214</v>
      </c>
      <c r="C1006" s="317" t="s">
        <v>2215</v>
      </c>
      <c r="D1006" s="587"/>
      <c r="E1006" s="557" t="s">
        <v>2216</v>
      </c>
      <c r="F1006" s="558" t="s">
        <v>81</v>
      </c>
      <c r="G1006" s="45">
        <f>'LAPORAN OKTOBER 2016'!G1006</f>
        <v>0</v>
      </c>
      <c r="H1006" s="46"/>
      <c r="I1006" s="35"/>
      <c r="J1006" s="35"/>
      <c r="K1006" s="35"/>
      <c r="L1006" s="35"/>
      <c r="M1006" s="35"/>
      <c r="N1006" s="12"/>
      <c r="O1006" s="12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  <c r="Z1006" s="13"/>
    </row>
    <row r="1007" spans="1:26" ht="15" customHeight="1">
      <c r="A1007" s="550">
        <v>1002</v>
      </c>
      <c r="B1007" s="588" t="s">
        <v>2217</v>
      </c>
      <c r="C1007" s="317" t="s">
        <v>2218</v>
      </c>
      <c r="D1007" s="587"/>
      <c r="E1007" s="557" t="s">
        <v>2219</v>
      </c>
      <c r="F1007" s="558" t="s">
        <v>81</v>
      </c>
      <c r="G1007" s="45">
        <f>'LAPORAN OKTOBER 2016'!G1007</f>
        <v>0</v>
      </c>
      <c r="H1007" s="46"/>
      <c r="I1007" s="35"/>
      <c r="J1007" s="35"/>
      <c r="K1007" s="35"/>
      <c r="L1007" s="35"/>
      <c r="M1007" s="35"/>
      <c r="N1007" s="12"/>
      <c r="O1007" s="12"/>
      <c r="P1007" s="13"/>
      <c r="Q1007" s="13"/>
      <c r="R1007" s="13"/>
      <c r="S1007" s="13"/>
      <c r="T1007" s="13"/>
      <c r="U1007" s="13"/>
      <c r="V1007" s="13"/>
      <c r="W1007" s="13"/>
      <c r="X1007" s="13"/>
      <c r="Y1007" s="13"/>
      <c r="Z1007" s="13"/>
    </row>
    <row r="1008" spans="1:26" ht="15" customHeight="1">
      <c r="A1008" s="550">
        <v>1003</v>
      </c>
      <c r="B1008" s="588" t="s">
        <v>2220</v>
      </c>
      <c r="C1008" s="317" t="s">
        <v>2218</v>
      </c>
      <c r="D1008" s="587"/>
      <c r="E1008" s="557" t="s">
        <v>2221</v>
      </c>
      <c r="F1008" s="558" t="s">
        <v>81</v>
      </c>
      <c r="G1008" s="45">
        <f>'LAPORAN OKTOBER 2016'!G1008</f>
        <v>0</v>
      </c>
      <c r="H1008" s="46"/>
      <c r="I1008" s="35"/>
      <c r="J1008" s="35"/>
      <c r="K1008" s="35"/>
      <c r="L1008" s="35"/>
      <c r="M1008" s="35"/>
      <c r="N1008" s="12"/>
      <c r="O1008" s="12"/>
      <c r="P1008" s="13"/>
      <c r="Q1008" s="13"/>
      <c r="R1008" s="13"/>
      <c r="S1008" s="13"/>
      <c r="T1008" s="13"/>
      <c r="U1008" s="13"/>
      <c r="V1008" s="13"/>
      <c r="W1008" s="13"/>
      <c r="X1008" s="13"/>
      <c r="Y1008" s="13"/>
      <c r="Z1008" s="13"/>
    </row>
    <row r="1009" spans="1:26" ht="15" customHeight="1">
      <c r="A1009" s="550">
        <v>1004</v>
      </c>
      <c r="B1009" s="555" t="s">
        <v>2222</v>
      </c>
      <c r="C1009" s="159" t="s">
        <v>2223</v>
      </c>
      <c r="D1009" s="587"/>
      <c r="E1009" s="557" t="s">
        <v>2224</v>
      </c>
      <c r="F1009" s="558" t="s">
        <v>81</v>
      </c>
      <c r="G1009" s="45">
        <f>'LAPORAN OKTOBER 2016'!G1009</f>
        <v>0</v>
      </c>
      <c r="H1009" s="46"/>
      <c r="I1009" s="35"/>
      <c r="J1009" s="35"/>
      <c r="K1009" s="35"/>
      <c r="L1009" s="35"/>
      <c r="M1009" s="35"/>
      <c r="N1009" s="12"/>
      <c r="O1009" s="12"/>
      <c r="P1009" s="13"/>
      <c r="Q1009" s="13"/>
      <c r="R1009" s="13"/>
      <c r="S1009" s="13"/>
      <c r="T1009" s="13"/>
      <c r="U1009" s="13"/>
      <c r="V1009" s="13"/>
      <c r="W1009" s="13"/>
      <c r="X1009" s="13"/>
      <c r="Y1009" s="13"/>
      <c r="Z1009" s="13"/>
    </row>
    <row r="1010" spans="1:26" ht="15" customHeight="1">
      <c r="A1010" s="550">
        <v>1005</v>
      </c>
      <c r="B1010" s="588" t="s">
        <v>2225</v>
      </c>
      <c r="C1010" s="317" t="s">
        <v>2226</v>
      </c>
      <c r="D1010" s="587"/>
      <c r="E1010" s="557" t="s">
        <v>2227</v>
      </c>
      <c r="F1010" s="558" t="s">
        <v>81</v>
      </c>
      <c r="G1010" s="45">
        <f>'LAPORAN OKTOBER 2016'!G1010</f>
        <v>0</v>
      </c>
      <c r="H1010" s="46"/>
      <c r="I1010" s="35"/>
      <c r="J1010" s="35"/>
      <c r="K1010" s="35"/>
      <c r="L1010" s="35"/>
      <c r="M1010" s="35"/>
      <c r="N1010" s="12"/>
      <c r="O1010" s="12"/>
      <c r="P1010" s="13"/>
      <c r="Q1010" s="13"/>
      <c r="R1010" s="13"/>
      <c r="S1010" s="13"/>
      <c r="T1010" s="13"/>
      <c r="U1010" s="13"/>
      <c r="V1010" s="13"/>
      <c r="W1010" s="13"/>
      <c r="X1010" s="13"/>
      <c r="Y1010" s="13"/>
      <c r="Z1010" s="13"/>
    </row>
    <row r="1011" spans="1:26" ht="15" customHeight="1">
      <c r="A1011" s="550">
        <v>1006</v>
      </c>
      <c r="B1011" s="555"/>
      <c r="C1011" s="600" t="s">
        <v>2228</v>
      </c>
      <c r="D1011" s="587"/>
      <c r="E1011" s="554" t="s">
        <v>2229</v>
      </c>
      <c r="F1011" s="44" t="s">
        <v>81</v>
      </c>
      <c r="G1011" s="45">
        <f>'LAPORAN OKTOBER 2016'!G1011</f>
        <v>2</v>
      </c>
      <c r="H1011" s="46"/>
      <c r="I1011" s="35"/>
      <c r="J1011" s="35"/>
      <c r="K1011" s="35"/>
      <c r="L1011" s="35"/>
      <c r="M1011" s="35"/>
      <c r="N1011" s="12"/>
      <c r="O1011" s="12"/>
      <c r="P1011" s="13"/>
      <c r="Q1011" s="13"/>
      <c r="R1011" s="13"/>
      <c r="S1011" s="13"/>
      <c r="T1011" s="13"/>
      <c r="U1011" s="13"/>
      <c r="V1011" s="13"/>
      <c r="W1011" s="13"/>
      <c r="X1011" s="13"/>
      <c r="Y1011" s="13"/>
      <c r="Z1011" s="13"/>
    </row>
    <row r="1012" spans="1:26" ht="15" customHeight="1">
      <c r="A1012" s="550">
        <v>1007</v>
      </c>
      <c r="B1012" s="555" t="s">
        <v>2230</v>
      </c>
      <c r="C1012" s="600" t="s">
        <v>12040</v>
      </c>
      <c r="D1012" s="587" t="s">
        <v>2231</v>
      </c>
      <c r="E1012" s="554" t="s">
        <v>2232</v>
      </c>
      <c r="F1012" s="44" t="s">
        <v>81</v>
      </c>
      <c r="G1012" s="45">
        <f>'LAPORAN OKTOBER 2016'!G1012</f>
        <v>6</v>
      </c>
      <c r="H1012" s="46"/>
      <c r="I1012" s="35"/>
      <c r="J1012" s="35"/>
      <c r="K1012" s="35"/>
      <c r="L1012" s="35"/>
      <c r="M1012" s="35"/>
      <c r="N1012" s="12"/>
      <c r="O1012" s="12"/>
      <c r="P1012" s="13"/>
      <c r="Q1012" s="13"/>
      <c r="R1012" s="13"/>
      <c r="S1012" s="13"/>
      <c r="T1012" s="13"/>
      <c r="U1012" s="13"/>
      <c r="V1012" s="13"/>
      <c r="W1012" s="13"/>
      <c r="X1012" s="13"/>
      <c r="Y1012" s="13"/>
      <c r="Z1012" s="13"/>
    </row>
    <row r="1013" spans="1:26" ht="15" customHeight="1">
      <c r="A1013" s="550">
        <v>1008</v>
      </c>
      <c r="B1013" s="555" t="s">
        <v>2237</v>
      </c>
      <c r="C1013" s="600" t="s">
        <v>12466</v>
      </c>
      <c r="D1013" s="587" t="s">
        <v>2231</v>
      </c>
      <c r="E1013" s="554" t="s">
        <v>2238</v>
      </c>
      <c r="F1013" s="44" t="s">
        <v>81</v>
      </c>
      <c r="G1013" s="45">
        <f>'LAPORAN OKTOBER 2016'!G1013</f>
        <v>3</v>
      </c>
      <c r="H1013" s="46"/>
      <c r="I1013" s="35"/>
      <c r="J1013" s="35"/>
      <c r="K1013" s="35"/>
      <c r="L1013" s="35"/>
      <c r="M1013" s="35"/>
      <c r="N1013" s="12"/>
      <c r="O1013" s="12"/>
      <c r="P1013" s="13"/>
      <c r="Q1013" s="13"/>
      <c r="R1013" s="13"/>
      <c r="S1013" s="13"/>
      <c r="T1013" s="13"/>
      <c r="U1013" s="13"/>
      <c r="V1013" s="13"/>
      <c r="W1013" s="13"/>
      <c r="X1013" s="13"/>
      <c r="Y1013" s="13"/>
      <c r="Z1013" s="13"/>
    </row>
    <row r="1014" spans="1:26" ht="15" customHeight="1">
      <c r="A1014" s="550">
        <v>1009</v>
      </c>
      <c r="B1014" s="555" t="s">
        <v>2233</v>
      </c>
      <c r="C1014" s="600" t="s">
        <v>3422</v>
      </c>
      <c r="D1014" s="587" t="s">
        <v>1285</v>
      </c>
      <c r="E1014" s="554" t="s">
        <v>2234</v>
      </c>
      <c r="F1014" s="44" t="s">
        <v>81</v>
      </c>
      <c r="G1014" s="45">
        <f>'LAPORAN OKTOBER 2016'!G1014</f>
        <v>0</v>
      </c>
      <c r="H1014" s="46"/>
      <c r="I1014" s="35"/>
      <c r="J1014" s="35"/>
      <c r="K1014" s="35"/>
      <c r="L1014" s="35"/>
      <c r="M1014" s="35"/>
      <c r="N1014" s="12"/>
      <c r="O1014" s="12"/>
      <c r="P1014" s="13"/>
      <c r="Q1014" s="13"/>
      <c r="R1014" s="13"/>
      <c r="S1014" s="13"/>
      <c r="T1014" s="13"/>
      <c r="U1014" s="13"/>
      <c r="V1014" s="13"/>
      <c r="W1014" s="13"/>
      <c r="X1014" s="13"/>
      <c r="Y1014" s="13"/>
      <c r="Z1014" s="13"/>
    </row>
    <row r="1015" spans="1:26" ht="15" customHeight="1">
      <c r="A1015" s="550">
        <v>1010</v>
      </c>
      <c r="B1015" s="654" t="s">
        <v>2235</v>
      </c>
      <c r="C1015" s="600" t="s">
        <v>3352</v>
      </c>
      <c r="D1015" s="587"/>
      <c r="E1015" s="554" t="s">
        <v>2236</v>
      </c>
      <c r="F1015" s="44" t="s">
        <v>81</v>
      </c>
      <c r="G1015" s="45">
        <f>'LAPORAN OKTOBER 2016'!G1015</f>
        <v>4</v>
      </c>
      <c r="H1015" s="46"/>
      <c r="I1015" s="35"/>
      <c r="J1015" s="35"/>
      <c r="K1015" s="35"/>
      <c r="L1015" s="35"/>
      <c r="M1015" s="35"/>
      <c r="N1015" s="12"/>
      <c r="O1015" s="12"/>
      <c r="P1015" s="13"/>
      <c r="Q1015" s="13"/>
      <c r="R1015" s="13"/>
      <c r="S1015" s="13"/>
      <c r="T1015" s="13"/>
      <c r="U1015" s="13"/>
      <c r="V1015" s="13"/>
      <c r="W1015" s="13"/>
      <c r="X1015" s="13"/>
      <c r="Y1015" s="13"/>
      <c r="Z1015" s="13"/>
    </row>
    <row r="1016" spans="1:26" ht="15" customHeight="1">
      <c r="A1016" s="550">
        <v>1011</v>
      </c>
      <c r="B1016" s="931" t="s">
        <v>12782</v>
      </c>
      <c r="C1016" s="159" t="s">
        <v>12319</v>
      </c>
      <c r="D1016" s="587"/>
      <c r="E1016" s="557"/>
      <c r="F1016" s="558" t="s">
        <v>81</v>
      </c>
      <c r="G1016" s="45">
        <f>'LAPORAN OKTOBER 2016'!G1016</f>
        <v>3</v>
      </c>
      <c r="H1016" s="46"/>
      <c r="I1016" s="35"/>
      <c r="J1016" s="35"/>
      <c r="K1016" s="35"/>
      <c r="L1016" s="35"/>
      <c r="M1016" s="35"/>
      <c r="N1016" s="12"/>
      <c r="O1016" s="12"/>
      <c r="P1016" s="13"/>
      <c r="Q1016" s="13"/>
      <c r="R1016" s="13"/>
      <c r="S1016" s="13"/>
      <c r="T1016" s="13"/>
      <c r="U1016" s="13"/>
      <c r="V1016" s="13"/>
      <c r="W1016" s="13"/>
      <c r="X1016" s="13"/>
      <c r="Y1016" s="13"/>
      <c r="Z1016" s="13"/>
    </row>
    <row r="1017" spans="1:26" ht="15" customHeight="1">
      <c r="A1017" s="550">
        <v>1012</v>
      </c>
      <c r="B1017" s="555"/>
      <c r="C1017" s="600" t="s">
        <v>3423</v>
      </c>
      <c r="D1017" s="587" t="s">
        <v>1285</v>
      </c>
      <c r="E1017" s="554" t="s">
        <v>2239</v>
      </c>
      <c r="F1017" s="44" t="s">
        <v>81</v>
      </c>
      <c r="G1017" s="45">
        <f>'LAPORAN OKTOBER 2016'!G1017</f>
        <v>0</v>
      </c>
      <c r="H1017" s="46"/>
      <c r="I1017" s="35"/>
      <c r="J1017" s="35"/>
      <c r="K1017" s="35"/>
      <c r="L1017" s="35"/>
      <c r="M1017" s="35"/>
      <c r="N1017" s="12"/>
      <c r="O1017" s="12"/>
      <c r="P1017" s="13"/>
      <c r="Q1017" s="13"/>
      <c r="R1017" s="13"/>
      <c r="S1017" s="13"/>
      <c r="T1017" s="13"/>
      <c r="U1017" s="13"/>
      <c r="V1017" s="13"/>
      <c r="W1017" s="13"/>
      <c r="X1017" s="13"/>
      <c r="Y1017" s="13"/>
      <c r="Z1017" s="13"/>
    </row>
    <row r="1018" spans="1:26" ht="15" customHeight="1">
      <c r="A1018" s="550">
        <v>1013</v>
      </c>
      <c r="B1018" s="555" t="s">
        <v>2240</v>
      </c>
      <c r="C1018" s="600" t="s">
        <v>3424</v>
      </c>
      <c r="D1018" s="587"/>
      <c r="E1018" s="554" t="s">
        <v>2241</v>
      </c>
      <c r="F1018" s="44" t="s">
        <v>81</v>
      </c>
      <c r="G1018" s="45">
        <f>'LAPORAN OKTOBER 2016'!G1018</f>
        <v>1</v>
      </c>
      <c r="H1018" s="46"/>
      <c r="I1018" s="35"/>
      <c r="J1018" s="35"/>
      <c r="K1018" s="35"/>
      <c r="L1018" s="35"/>
      <c r="M1018" s="35"/>
      <c r="N1018" s="12"/>
      <c r="O1018" s="12"/>
      <c r="P1018" s="13"/>
      <c r="Q1018" s="13"/>
      <c r="R1018" s="13"/>
      <c r="S1018" s="13"/>
      <c r="T1018" s="13"/>
      <c r="U1018" s="13"/>
      <c r="V1018" s="13"/>
      <c r="W1018" s="13"/>
      <c r="X1018" s="13"/>
      <c r="Y1018" s="13"/>
      <c r="Z1018" s="13"/>
    </row>
    <row r="1019" spans="1:26" ht="15" customHeight="1">
      <c r="A1019" s="550">
        <v>1014</v>
      </c>
      <c r="B1019" s="555" t="s">
        <v>2242</v>
      </c>
      <c r="C1019" s="600" t="s">
        <v>2243</v>
      </c>
      <c r="D1019" s="587"/>
      <c r="E1019" s="554" t="s">
        <v>2244</v>
      </c>
      <c r="F1019" s="44" t="s">
        <v>81</v>
      </c>
      <c r="G1019" s="45">
        <f>'LAPORAN OKTOBER 2016'!G1019</f>
        <v>1</v>
      </c>
      <c r="H1019" s="46"/>
      <c r="I1019" s="35"/>
      <c r="J1019" s="35"/>
      <c r="K1019" s="35"/>
      <c r="L1019" s="35"/>
      <c r="M1019" s="35"/>
      <c r="N1019" s="12"/>
      <c r="O1019" s="12"/>
      <c r="P1019" s="13"/>
      <c r="Q1019" s="13"/>
      <c r="R1019" s="13"/>
      <c r="S1019" s="13"/>
      <c r="T1019" s="13"/>
      <c r="U1019" s="13"/>
      <c r="V1019" s="13"/>
      <c r="W1019" s="13"/>
      <c r="X1019" s="13"/>
      <c r="Y1019" s="13"/>
      <c r="Z1019" s="13"/>
    </row>
    <row r="1020" spans="1:26" ht="15" customHeight="1">
      <c r="A1020" s="550">
        <v>1015</v>
      </c>
      <c r="B1020" s="588" t="s">
        <v>2245</v>
      </c>
      <c r="C1020" s="317" t="s">
        <v>2246</v>
      </c>
      <c r="D1020" s="587"/>
      <c r="E1020" s="557"/>
      <c r="F1020" s="558" t="s">
        <v>81</v>
      </c>
      <c r="G1020" s="45">
        <f>'LAPORAN OKTOBER 2016'!G1020</f>
        <v>0</v>
      </c>
      <c r="H1020" s="46"/>
      <c r="I1020" s="35"/>
      <c r="J1020" s="35"/>
      <c r="K1020" s="35"/>
      <c r="L1020" s="35"/>
      <c r="M1020" s="35"/>
      <c r="N1020" s="12"/>
      <c r="O1020" s="12"/>
      <c r="P1020" s="13"/>
      <c r="Q1020" s="13"/>
      <c r="R1020" s="13"/>
      <c r="S1020" s="13"/>
      <c r="T1020" s="13"/>
      <c r="U1020" s="13"/>
      <c r="V1020" s="13"/>
      <c r="W1020" s="13"/>
      <c r="X1020" s="13"/>
      <c r="Y1020" s="13"/>
      <c r="Z1020" s="13"/>
    </row>
    <row r="1021" spans="1:26" ht="15" customHeight="1">
      <c r="A1021" s="550">
        <v>1016</v>
      </c>
      <c r="B1021" s="588" t="s">
        <v>2247</v>
      </c>
      <c r="C1021" s="317" t="s">
        <v>2248</v>
      </c>
      <c r="D1021" s="587"/>
      <c r="E1021" s="557"/>
      <c r="F1021" s="558" t="s">
        <v>81</v>
      </c>
      <c r="G1021" s="45">
        <f>'LAPORAN OKTOBER 2016'!G1021</f>
        <v>0</v>
      </c>
      <c r="H1021" s="46"/>
      <c r="I1021" s="35"/>
      <c r="J1021" s="35"/>
      <c r="K1021" s="35"/>
      <c r="L1021" s="35"/>
      <c r="M1021" s="35"/>
      <c r="N1021" s="12"/>
      <c r="O1021" s="12"/>
      <c r="P1021" s="13"/>
      <c r="Q1021" s="13"/>
      <c r="R1021" s="13"/>
      <c r="S1021" s="13"/>
      <c r="T1021" s="13"/>
      <c r="U1021" s="13"/>
      <c r="V1021" s="13"/>
      <c r="W1021" s="13"/>
      <c r="X1021" s="13"/>
      <c r="Y1021" s="13"/>
      <c r="Z1021" s="13"/>
    </row>
    <row r="1022" spans="1:26" ht="15" customHeight="1">
      <c r="A1022" s="550">
        <v>1017</v>
      </c>
      <c r="B1022" s="555" t="s">
        <v>2249</v>
      </c>
      <c r="C1022" s="600" t="s">
        <v>2250</v>
      </c>
      <c r="D1022" s="587" t="s">
        <v>367</v>
      </c>
      <c r="E1022" s="554" t="s">
        <v>2251</v>
      </c>
      <c r="F1022" s="44" t="s">
        <v>81</v>
      </c>
      <c r="G1022" s="45">
        <f>'LAPORAN OKTOBER 2016'!G1022</f>
        <v>2</v>
      </c>
      <c r="H1022" s="46"/>
      <c r="I1022" s="35"/>
      <c r="J1022" s="35"/>
      <c r="K1022" s="35"/>
      <c r="L1022" s="35"/>
      <c r="M1022" s="35"/>
      <c r="N1022" s="12"/>
      <c r="O1022" s="12"/>
      <c r="P1022" s="13"/>
      <c r="Q1022" s="13"/>
      <c r="R1022" s="13"/>
      <c r="S1022" s="13"/>
      <c r="T1022" s="13"/>
      <c r="U1022" s="13"/>
      <c r="V1022" s="13"/>
      <c r="W1022" s="13"/>
      <c r="X1022" s="13"/>
      <c r="Y1022" s="13"/>
      <c r="Z1022" s="13"/>
    </row>
    <row r="1023" spans="1:26" ht="15" customHeight="1">
      <c r="A1023" s="550">
        <v>1018</v>
      </c>
      <c r="B1023" s="555" t="s">
        <v>2252</v>
      </c>
      <c r="C1023" s="600" t="s">
        <v>2250</v>
      </c>
      <c r="D1023" s="4"/>
      <c r="E1023" s="554" t="s">
        <v>2253</v>
      </c>
      <c r="F1023" s="44" t="s">
        <v>81</v>
      </c>
      <c r="G1023" s="45">
        <f>'LAPORAN OKTOBER 2016'!G1023</f>
        <v>1</v>
      </c>
      <c r="H1023" s="46"/>
      <c r="I1023" s="35"/>
      <c r="J1023" s="35"/>
      <c r="K1023" s="35"/>
      <c r="L1023" s="35"/>
      <c r="M1023" s="35"/>
      <c r="N1023" s="12"/>
      <c r="O1023" s="12"/>
      <c r="P1023" s="13"/>
      <c r="Q1023" s="13"/>
      <c r="R1023" s="13"/>
      <c r="S1023" s="13"/>
      <c r="T1023" s="13"/>
      <c r="U1023" s="13"/>
      <c r="V1023" s="13"/>
      <c r="W1023" s="13"/>
      <c r="X1023" s="13"/>
      <c r="Y1023" s="13"/>
      <c r="Z1023" s="13"/>
    </row>
    <row r="1024" spans="1:26" ht="15" customHeight="1">
      <c r="A1024" s="550">
        <v>1019</v>
      </c>
      <c r="B1024" s="555" t="s">
        <v>2254</v>
      </c>
      <c r="C1024" s="159" t="s">
        <v>2255</v>
      </c>
      <c r="D1024" s="4" t="s">
        <v>306</v>
      </c>
      <c r="E1024" s="557">
        <v>71750</v>
      </c>
      <c r="F1024" s="558" t="s">
        <v>81</v>
      </c>
      <c r="G1024" s="45">
        <f>'LAPORAN OKTOBER 2016'!G1024</f>
        <v>1</v>
      </c>
      <c r="H1024" s="46"/>
      <c r="I1024" s="35"/>
      <c r="J1024" s="35"/>
      <c r="K1024" s="35"/>
      <c r="L1024" s="35"/>
      <c r="M1024" s="35"/>
      <c r="N1024" s="12"/>
      <c r="O1024" s="12"/>
      <c r="P1024" s="13"/>
      <c r="Q1024" s="13"/>
      <c r="R1024" s="13"/>
      <c r="S1024" s="13"/>
      <c r="T1024" s="13"/>
      <c r="U1024" s="13"/>
      <c r="V1024" s="13"/>
      <c r="W1024" s="13"/>
      <c r="X1024" s="13"/>
      <c r="Y1024" s="13"/>
      <c r="Z1024" s="13"/>
    </row>
    <row r="1025" spans="1:26" ht="15" customHeight="1">
      <c r="A1025" s="550">
        <v>1020</v>
      </c>
      <c r="B1025" s="551" t="s">
        <v>2256</v>
      </c>
      <c r="C1025" s="159" t="s">
        <v>2257</v>
      </c>
      <c r="D1025" s="587"/>
      <c r="E1025" s="554" t="s">
        <v>2258</v>
      </c>
      <c r="F1025" s="44" t="s">
        <v>81</v>
      </c>
      <c r="G1025" s="45">
        <f>'LAPORAN OKTOBER 2016'!G1025</f>
        <v>3</v>
      </c>
      <c r="H1025" s="46"/>
      <c r="I1025" s="35"/>
      <c r="J1025" s="35"/>
      <c r="K1025" s="35"/>
      <c r="L1025" s="35"/>
      <c r="M1025" s="35"/>
      <c r="N1025" s="12"/>
      <c r="O1025" s="12"/>
      <c r="P1025" s="13"/>
      <c r="Q1025" s="13"/>
      <c r="R1025" s="13"/>
      <c r="S1025" s="13"/>
      <c r="T1025" s="13"/>
      <c r="U1025" s="13"/>
      <c r="V1025" s="13"/>
      <c r="W1025" s="13"/>
      <c r="X1025" s="13"/>
      <c r="Y1025" s="13"/>
      <c r="Z1025" s="13"/>
    </row>
    <row r="1026" spans="1:26" ht="15" customHeight="1">
      <c r="A1026" s="550">
        <v>1021</v>
      </c>
      <c r="B1026" s="551"/>
      <c r="C1026" s="600" t="s">
        <v>2259</v>
      </c>
      <c r="D1026" s="587"/>
      <c r="E1026" s="554"/>
      <c r="F1026" s="44" t="s">
        <v>81</v>
      </c>
      <c r="G1026" s="45">
        <f>'LAPORAN OKTOBER 2016'!G1026</f>
        <v>1</v>
      </c>
      <c r="H1026" s="46"/>
      <c r="I1026" s="35"/>
      <c r="J1026" s="35"/>
      <c r="K1026" s="35"/>
      <c r="L1026" s="35"/>
      <c r="M1026" s="35"/>
      <c r="N1026" s="12"/>
      <c r="O1026" s="12"/>
      <c r="P1026" s="13"/>
      <c r="Q1026" s="13"/>
      <c r="R1026" s="13"/>
      <c r="S1026" s="13"/>
      <c r="T1026" s="13"/>
      <c r="U1026" s="13"/>
      <c r="V1026" s="13"/>
      <c r="W1026" s="13"/>
      <c r="X1026" s="13"/>
      <c r="Y1026" s="13"/>
      <c r="Z1026" s="13"/>
    </row>
    <row r="1027" spans="1:26" ht="15" customHeight="1">
      <c r="A1027" s="550">
        <v>1022</v>
      </c>
      <c r="B1027" s="551" t="s">
        <v>2260</v>
      </c>
      <c r="C1027" s="600" t="s">
        <v>2261</v>
      </c>
      <c r="D1027" s="587"/>
      <c r="E1027" s="554"/>
      <c r="F1027" s="44" t="s">
        <v>81</v>
      </c>
      <c r="G1027" s="45">
        <f>'LAPORAN OKTOBER 2016'!G1027</f>
        <v>0</v>
      </c>
      <c r="H1027" s="46"/>
      <c r="I1027" s="35"/>
      <c r="J1027" s="35"/>
      <c r="K1027" s="35"/>
      <c r="L1027" s="35"/>
      <c r="M1027" s="35"/>
      <c r="N1027" s="12"/>
      <c r="O1027" s="12"/>
      <c r="P1027" s="13"/>
      <c r="Q1027" s="13"/>
      <c r="R1027" s="13"/>
      <c r="S1027" s="13"/>
      <c r="T1027" s="13"/>
      <c r="U1027" s="13"/>
      <c r="V1027" s="13"/>
      <c r="W1027" s="13"/>
      <c r="X1027" s="13"/>
      <c r="Y1027" s="13"/>
      <c r="Z1027" s="13"/>
    </row>
    <row r="1028" spans="1:26" ht="15" customHeight="1">
      <c r="A1028" s="550">
        <v>1023</v>
      </c>
      <c r="B1028" s="579" t="s">
        <v>2262</v>
      </c>
      <c r="C1028" s="589" t="s">
        <v>2263</v>
      </c>
      <c r="D1028" s="601" t="s">
        <v>269</v>
      </c>
      <c r="E1028" s="582" t="s">
        <v>2264</v>
      </c>
      <c r="F1028" s="583" t="s">
        <v>81</v>
      </c>
      <c r="G1028" s="45">
        <f>'LAPORAN OKTOBER 2016'!G1028</f>
        <v>0</v>
      </c>
      <c r="H1028" s="46"/>
      <c r="I1028" s="35"/>
      <c r="J1028" s="35"/>
      <c r="K1028" s="35"/>
      <c r="L1028" s="35"/>
      <c r="M1028" s="35"/>
      <c r="N1028" s="12"/>
      <c r="O1028" s="12"/>
      <c r="P1028" s="13"/>
      <c r="Q1028" s="13"/>
      <c r="R1028" s="13"/>
      <c r="S1028" s="13"/>
      <c r="T1028" s="13"/>
      <c r="U1028" s="13"/>
      <c r="V1028" s="13"/>
      <c r="W1028" s="13"/>
      <c r="X1028" s="13"/>
      <c r="Y1028" s="13"/>
      <c r="Z1028" s="13"/>
    </row>
    <row r="1029" spans="1:26" ht="15" customHeight="1">
      <c r="A1029" s="550">
        <v>1024</v>
      </c>
      <c r="B1029" s="579" t="s">
        <v>2265</v>
      </c>
      <c r="C1029" s="589" t="s">
        <v>2266</v>
      </c>
      <c r="D1029" s="601" t="s">
        <v>269</v>
      </c>
      <c r="E1029" s="582" t="s">
        <v>2267</v>
      </c>
      <c r="F1029" s="583" t="s">
        <v>81</v>
      </c>
      <c r="G1029" s="45">
        <f>'LAPORAN OKTOBER 2016'!G1029</f>
        <v>0</v>
      </c>
      <c r="H1029" s="46"/>
      <c r="I1029" s="35"/>
      <c r="J1029" s="35"/>
      <c r="K1029" s="35"/>
      <c r="L1029" s="35"/>
      <c r="M1029" s="35"/>
      <c r="N1029" s="12"/>
      <c r="O1029" s="12"/>
      <c r="P1029" s="13"/>
      <c r="Q1029" s="13"/>
      <c r="R1029" s="13"/>
      <c r="S1029" s="13"/>
      <c r="T1029" s="13"/>
      <c r="U1029" s="13"/>
      <c r="V1029" s="13"/>
      <c r="W1029" s="13"/>
      <c r="X1029" s="13"/>
      <c r="Y1029" s="13"/>
      <c r="Z1029" s="13"/>
    </row>
    <row r="1030" spans="1:26" ht="15" customHeight="1">
      <c r="A1030" s="550">
        <v>1025</v>
      </c>
      <c r="B1030" s="555"/>
      <c r="C1030" s="600" t="s">
        <v>2268</v>
      </c>
      <c r="D1030" s="587" t="s">
        <v>306</v>
      </c>
      <c r="E1030" s="554" t="s">
        <v>2269</v>
      </c>
      <c r="F1030" s="44" t="s">
        <v>81</v>
      </c>
      <c r="G1030" s="45">
        <f>'LAPORAN OKTOBER 2016'!G1030</f>
        <v>2</v>
      </c>
      <c r="H1030" s="46"/>
      <c r="I1030" s="35"/>
      <c r="J1030" s="35"/>
      <c r="K1030" s="35"/>
      <c r="L1030" s="35"/>
      <c r="M1030" s="35"/>
      <c r="N1030" s="12"/>
      <c r="O1030" s="12"/>
      <c r="P1030" s="13"/>
      <c r="Q1030" s="13"/>
      <c r="R1030" s="13"/>
      <c r="S1030" s="13"/>
      <c r="T1030" s="13"/>
      <c r="U1030" s="13"/>
      <c r="V1030" s="13"/>
      <c r="W1030" s="13"/>
      <c r="X1030" s="13"/>
      <c r="Y1030" s="13"/>
      <c r="Z1030" s="13"/>
    </row>
    <row r="1031" spans="1:26" ht="15" customHeight="1">
      <c r="A1031" s="550">
        <v>1026</v>
      </c>
      <c r="B1031" s="614" t="s">
        <v>2260</v>
      </c>
      <c r="C1031" s="317" t="s">
        <v>2270</v>
      </c>
      <c r="D1031" s="318"/>
      <c r="E1031" s="557"/>
      <c r="F1031" s="558" t="s">
        <v>81</v>
      </c>
      <c r="G1031" s="45">
        <f>'LAPORAN OKTOBER 2016'!G1031</f>
        <v>0</v>
      </c>
      <c r="H1031" s="46"/>
      <c r="I1031" s="35"/>
      <c r="J1031" s="35"/>
      <c r="K1031" s="35"/>
      <c r="L1031" s="35"/>
      <c r="M1031" s="35"/>
      <c r="N1031" s="12"/>
      <c r="O1031" s="12"/>
      <c r="P1031" s="13"/>
      <c r="Q1031" s="13"/>
      <c r="R1031" s="13"/>
      <c r="S1031" s="13"/>
      <c r="T1031" s="13"/>
      <c r="U1031" s="13"/>
      <c r="V1031" s="13"/>
      <c r="W1031" s="13"/>
      <c r="X1031" s="13"/>
      <c r="Y1031" s="13"/>
      <c r="Z1031" s="13"/>
    </row>
    <row r="1032" spans="1:26" ht="15" customHeight="1">
      <c r="A1032" s="550">
        <v>1027</v>
      </c>
      <c r="B1032" s="555" t="s">
        <v>2271</v>
      </c>
      <c r="C1032" s="159" t="s">
        <v>2272</v>
      </c>
      <c r="D1032" s="587"/>
      <c r="E1032" s="557"/>
      <c r="F1032" s="558" t="s">
        <v>81</v>
      </c>
      <c r="G1032" s="45">
        <f>'LAPORAN OKTOBER 2016'!G1032</f>
        <v>0</v>
      </c>
      <c r="H1032" s="46"/>
      <c r="I1032" s="35"/>
      <c r="J1032" s="35"/>
      <c r="K1032" s="35"/>
      <c r="L1032" s="35"/>
      <c r="M1032" s="35"/>
      <c r="N1032" s="12"/>
      <c r="O1032" s="12"/>
      <c r="P1032" s="13"/>
      <c r="Q1032" s="13"/>
      <c r="R1032" s="13"/>
      <c r="S1032" s="13"/>
      <c r="T1032" s="13"/>
      <c r="U1032" s="13"/>
      <c r="V1032" s="13"/>
      <c r="W1032" s="13"/>
      <c r="X1032" s="13"/>
      <c r="Y1032" s="13"/>
      <c r="Z1032" s="13"/>
    </row>
    <row r="1033" spans="1:26" ht="15" customHeight="1">
      <c r="A1033" s="550">
        <v>1028</v>
      </c>
      <c r="B1033" s="555" t="s">
        <v>2273</v>
      </c>
      <c r="C1033" s="159" t="s">
        <v>2274</v>
      </c>
      <c r="D1033" s="4" t="s">
        <v>2231</v>
      </c>
      <c r="E1033" s="557" t="s">
        <v>2275</v>
      </c>
      <c r="F1033" s="558" t="s">
        <v>81</v>
      </c>
      <c r="G1033" s="45">
        <f>'LAPORAN OKTOBER 2016'!G1033</f>
        <v>1</v>
      </c>
      <c r="H1033" s="46"/>
      <c r="I1033" s="35"/>
      <c r="J1033" s="35"/>
      <c r="K1033" s="35"/>
      <c r="L1033" s="35"/>
      <c r="M1033" s="35"/>
      <c r="N1033" s="12"/>
      <c r="O1033" s="12"/>
      <c r="P1033" s="13"/>
      <c r="Q1033" s="13"/>
      <c r="R1033" s="13"/>
      <c r="S1033" s="13"/>
      <c r="T1033" s="13"/>
      <c r="U1033" s="13"/>
      <c r="V1033" s="13"/>
      <c r="W1033" s="13"/>
      <c r="X1033" s="13"/>
      <c r="Y1033" s="13"/>
      <c r="Z1033" s="13"/>
    </row>
    <row r="1034" spans="1:26" ht="15" customHeight="1">
      <c r="A1034" s="550">
        <v>1029</v>
      </c>
      <c r="B1034" s="555" t="s">
        <v>2276</v>
      </c>
      <c r="C1034" s="600" t="s">
        <v>2277</v>
      </c>
      <c r="D1034" s="4"/>
      <c r="E1034" s="554"/>
      <c r="F1034" s="44" t="s">
        <v>81</v>
      </c>
      <c r="G1034" s="45">
        <f>'LAPORAN OKTOBER 2016'!G1034</f>
        <v>5</v>
      </c>
      <c r="H1034" s="46"/>
      <c r="I1034" s="35"/>
      <c r="J1034" s="35"/>
      <c r="K1034" s="35"/>
      <c r="L1034" s="35"/>
      <c r="M1034" s="35"/>
      <c r="N1034" s="12"/>
      <c r="O1034" s="12"/>
      <c r="P1034" s="13"/>
      <c r="Q1034" s="13"/>
      <c r="R1034" s="13"/>
      <c r="S1034" s="13"/>
      <c r="T1034" s="13"/>
      <c r="U1034" s="13"/>
      <c r="V1034" s="13"/>
      <c r="W1034" s="13"/>
      <c r="X1034" s="13"/>
      <c r="Y1034" s="13"/>
      <c r="Z1034" s="13"/>
    </row>
    <row r="1035" spans="1:26" ht="15" customHeight="1">
      <c r="A1035" s="550">
        <v>1030</v>
      </c>
      <c r="B1035" s="555" t="s">
        <v>2278</v>
      </c>
      <c r="C1035" s="600" t="s">
        <v>2279</v>
      </c>
      <c r="D1035" s="587" t="s">
        <v>306</v>
      </c>
      <c r="E1035" s="554" t="s">
        <v>2280</v>
      </c>
      <c r="F1035" s="44" t="s">
        <v>81</v>
      </c>
      <c r="G1035" s="45">
        <f>'LAPORAN OKTOBER 2016'!G1035</f>
        <v>3</v>
      </c>
      <c r="H1035" s="46"/>
      <c r="I1035" s="35"/>
      <c r="J1035" s="35"/>
      <c r="K1035" s="35"/>
      <c r="L1035" s="35"/>
      <c r="M1035" s="35"/>
      <c r="N1035" s="12"/>
      <c r="O1035" s="12"/>
      <c r="P1035" s="13"/>
      <c r="Q1035" s="13"/>
      <c r="R1035" s="13"/>
      <c r="S1035" s="13"/>
      <c r="T1035" s="13"/>
      <c r="U1035" s="13"/>
      <c r="V1035" s="13"/>
      <c r="W1035" s="13"/>
      <c r="X1035" s="13"/>
      <c r="Y1035" s="13"/>
      <c r="Z1035" s="13"/>
    </row>
    <row r="1036" spans="1:26" ht="15" customHeight="1">
      <c r="A1036" s="550">
        <v>1031</v>
      </c>
      <c r="B1036" s="555" t="s">
        <v>2281</v>
      </c>
      <c r="C1036" s="159" t="s">
        <v>2282</v>
      </c>
      <c r="D1036" s="587"/>
      <c r="E1036" s="557">
        <v>11039</v>
      </c>
      <c r="F1036" s="558" t="s">
        <v>81</v>
      </c>
      <c r="G1036" s="45">
        <f>'LAPORAN OKTOBER 2016'!G1036</f>
        <v>0</v>
      </c>
      <c r="H1036" s="46"/>
      <c r="I1036" s="35"/>
      <c r="J1036" s="35"/>
      <c r="K1036" s="35"/>
      <c r="L1036" s="35"/>
      <c r="M1036" s="35"/>
      <c r="N1036" s="12"/>
      <c r="O1036" s="12"/>
      <c r="P1036" s="13"/>
      <c r="Q1036" s="13"/>
      <c r="R1036" s="13"/>
      <c r="S1036" s="13"/>
      <c r="T1036" s="13"/>
      <c r="U1036" s="13"/>
      <c r="V1036" s="13"/>
      <c r="W1036" s="13"/>
      <c r="X1036" s="13"/>
      <c r="Y1036" s="13"/>
      <c r="Z1036" s="13"/>
    </row>
    <row r="1037" spans="1:26" ht="15" customHeight="1">
      <c r="A1037" s="550">
        <v>1032</v>
      </c>
      <c r="B1037" s="450" t="s">
        <v>11979</v>
      </c>
      <c r="C1037" s="159" t="s">
        <v>11959</v>
      </c>
      <c r="D1037" s="4"/>
      <c r="E1037" s="557"/>
      <c r="F1037" s="558" t="s">
        <v>81</v>
      </c>
      <c r="G1037" s="45">
        <f>'LAPORAN OKTOBER 2016'!G1037</f>
        <v>0</v>
      </c>
      <c r="H1037" s="46"/>
      <c r="I1037" s="35"/>
      <c r="J1037" s="35"/>
      <c r="K1037" s="35"/>
      <c r="L1037" s="35"/>
      <c r="M1037" s="35"/>
      <c r="N1037" s="12"/>
      <c r="O1037" s="12"/>
      <c r="P1037" s="13"/>
      <c r="Q1037" s="13"/>
      <c r="R1037" s="13"/>
      <c r="S1037" s="13"/>
      <c r="T1037" s="13"/>
      <c r="U1037" s="13"/>
      <c r="V1037" s="13"/>
      <c r="W1037" s="13"/>
      <c r="X1037" s="13"/>
      <c r="Y1037" s="13"/>
      <c r="Z1037" s="13"/>
    </row>
    <row r="1038" spans="1:26" ht="15" customHeight="1">
      <c r="A1038" s="550">
        <v>1033</v>
      </c>
      <c r="B1038" s="614" t="s">
        <v>2283</v>
      </c>
      <c r="C1038" s="159" t="s">
        <v>2284</v>
      </c>
      <c r="D1038" s="587"/>
      <c r="E1038" s="557"/>
      <c r="F1038" s="558" t="s">
        <v>81</v>
      </c>
      <c r="G1038" s="45">
        <f>'LAPORAN OKTOBER 2016'!G1038</f>
        <v>0</v>
      </c>
      <c r="H1038" s="46"/>
      <c r="I1038" s="35"/>
      <c r="J1038" s="35"/>
      <c r="K1038" s="35"/>
      <c r="L1038" s="35"/>
      <c r="M1038" s="35"/>
      <c r="N1038" s="12"/>
      <c r="O1038" s="12"/>
      <c r="P1038" s="13"/>
      <c r="Q1038" s="13"/>
      <c r="R1038" s="13"/>
      <c r="S1038" s="13"/>
      <c r="T1038" s="13"/>
      <c r="U1038" s="13"/>
      <c r="V1038" s="13"/>
      <c r="W1038" s="13"/>
      <c r="X1038" s="13"/>
      <c r="Y1038" s="13"/>
      <c r="Z1038" s="13"/>
    </row>
    <row r="1039" spans="1:26" ht="15" customHeight="1">
      <c r="A1039" s="550">
        <v>1034</v>
      </c>
      <c r="B1039" s="555" t="s">
        <v>2285</v>
      </c>
      <c r="C1039" s="159" t="s">
        <v>2286</v>
      </c>
      <c r="D1039" s="4" t="s">
        <v>367</v>
      </c>
      <c r="E1039" s="557" t="s">
        <v>3428</v>
      </c>
      <c r="F1039" s="558" t="s">
        <v>81</v>
      </c>
      <c r="G1039" s="45">
        <f>'LAPORAN OKTOBER 2016'!G1039</f>
        <v>0</v>
      </c>
      <c r="H1039" s="46"/>
      <c r="I1039" s="35"/>
      <c r="J1039" s="35"/>
      <c r="K1039" s="35"/>
      <c r="L1039" s="35"/>
      <c r="M1039" s="35"/>
      <c r="N1039" s="12"/>
      <c r="O1039" s="12"/>
      <c r="P1039" s="13"/>
      <c r="Q1039" s="13"/>
      <c r="R1039" s="13"/>
      <c r="S1039" s="13"/>
      <c r="T1039" s="13"/>
      <c r="U1039" s="13"/>
      <c r="V1039" s="13"/>
      <c r="W1039" s="13"/>
      <c r="X1039" s="13"/>
      <c r="Y1039" s="13"/>
      <c r="Z1039" s="13"/>
    </row>
    <row r="1040" spans="1:26" ht="15" customHeight="1">
      <c r="A1040" s="550">
        <v>1035</v>
      </c>
      <c r="B1040" s="551" t="s">
        <v>2287</v>
      </c>
      <c r="C1040" s="159" t="s">
        <v>2288</v>
      </c>
      <c r="D1040" s="587"/>
      <c r="E1040" s="557"/>
      <c r="F1040" s="558" t="s">
        <v>81</v>
      </c>
      <c r="G1040" s="45">
        <f>'LAPORAN OKTOBER 2016'!G1040</f>
        <v>0</v>
      </c>
      <c r="H1040" s="46"/>
      <c r="I1040" s="35"/>
      <c r="J1040" s="35"/>
      <c r="K1040" s="35"/>
      <c r="L1040" s="35"/>
      <c r="M1040" s="35"/>
      <c r="N1040" s="12"/>
      <c r="O1040" s="12"/>
      <c r="P1040" s="13"/>
      <c r="Q1040" s="13"/>
      <c r="R1040" s="13"/>
      <c r="S1040" s="13"/>
      <c r="T1040" s="13"/>
      <c r="U1040" s="13"/>
      <c r="V1040" s="13"/>
      <c r="W1040" s="13"/>
      <c r="X1040" s="13"/>
      <c r="Y1040" s="13"/>
      <c r="Z1040" s="13"/>
    </row>
    <row r="1041" spans="1:26" ht="15" customHeight="1">
      <c r="A1041" s="550">
        <v>1036</v>
      </c>
      <c r="B1041" s="551" t="s">
        <v>2289</v>
      </c>
      <c r="C1041" s="600" t="s">
        <v>2290</v>
      </c>
      <c r="D1041" s="587"/>
      <c r="E1041" s="554"/>
      <c r="F1041" s="44" t="s">
        <v>81</v>
      </c>
      <c r="G1041" s="45">
        <f>'LAPORAN OKTOBER 2016'!G1041</f>
        <v>0</v>
      </c>
      <c r="H1041" s="46"/>
      <c r="I1041" s="35"/>
      <c r="J1041" s="35"/>
      <c r="K1041" s="35"/>
      <c r="L1041" s="35"/>
      <c r="M1041" s="35"/>
      <c r="N1041" s="12"/>
      <c r="O1041" s="12"/>
      <c r="P1041" s="13"/>
      <c r="Q1041" s="13"/>
      <c r="R1041" s="13"/>
      <c r="S1041" s="13"/>
      <c r="T1041" s="13"/>
      <c r="U1041" s="13"/>
      <c r="V1041" s="13"/>
      <c r="W1041" s="13"/>
      <c r="X1041" s="13"/>
      <c r="Y1041" s="13"/>
      <c r="Z1041" s="13"/>
    </row>
    <row r="1042" spans="1:26" ht="15" customHeight="1">
      <c r="A1042" s="550">
        <v>1037</v>
      </c>
      <c r="B1042" s="588" t="s">
        <v>2291</v>
      </c>
      <c r="C1042" s="159" t="s">
        <v>2292</v>
      </c>
      <c r="D1042" s="587"/>
      <c r="E1042" s="557"/>
      <c r="F1042" s="626" t="s">
        <v>81</v>
      </c>
      <c r="G1042" s="45">
        <f>'LAPORAN OKTOBER 2016'!G1042</f>
        <v>0</v>
      </c>
      <c r="H1042" s="46"/>
      <c r="I1042" s="35"/>
      <c r="J1042" s="35"/>
      <c r="K1042" s="35"/>
      <c r="L1042" s="35"/>
      <c r="M1042" s="35"/>
      <c r="N1042" s="12"/>
      <c r="O1042" s="12"/>
      <c r="P1042" s="13"/>
      <c r="Q1042" s="13"/>
      <c r="R1042" s="13"/>
      <c r="S1042" s="13"/>
      <c r="T1042" s="13"/>
      <c r="U1042" s="13"/>
      <c r="V1042" s="13"/>
      <c r="W1042" s="13"/>
      <c r="X1042" s="13"/>
      <c r="Y1042" s="13"/>
      <c r="Z1042" s="13"/>
    </row>
    <row r="1043" spans="1:26" ht="15" customHeight="1">
      <c r="A1043" s="550">
        <v>1038</v>
      </c>
      <c r="B1043" s="551" t="s">
        <v>2293</v>
      </c>
      <c r="C1043" s="600" t="s">
        <v>3453</v>
      </c>
      <c r="D1043" s="587" t="s">
        <v>306</v>
      </c>
      <c r="E1043" s="554" t="s">
        <v>692</v>
      </c>
      <c r="F1043" s="44" t="s">
        <v>81</v>
      </c>
      <c r="G1043" s="45">
        <f>'LAPORAN OKTOBER 2016'!G1043</f>
        <v>8</v>
      </c>
      <c r="H1043" s="46"/>
      <c r="I1043" s="35"/>
      <c r="J1043" s="35"/>
      <c r="K1043" s="35"/>
      <c r="L1043" s="35"/>
      <c r="M1043" s="35"/>
      <c r="N1043" s="12"/>
      <c r="O1043" s="12"/>
      <c r="P1043" s="13"/>
      <c r="Q1043" s="13"/>
      <c r="R1043" s="13"/>
      <c r="S1043" s="13"/>
      <c r="T1043" s="13"/>
      <c r="U1043" s="13"/>
      <c r="V1043" s="13"/>
      <c r="W1043" s="13"/>
      <c r="X1043" s="13"/>
      <c r="Y1043" s="13"/>
      <c r="Z1043" s="13"/>
    </row>
    <row r="1044" spans="1:26" ht="15" customHeight="1">
      <c r="A1044" s="550">
        <v>1039</v>
      </c>
      <c r="B1044" s="555" t="s">
        <v>2294</v>
      </c>
      <c r="C1044" s="600" t="s">
        <v>3454</v>
      </c>
      <c r="D1044" s="587" t="s">
        <v>306</v>
      </c>
      <c r="E1044" s="554" t="s">
        <v>585</v>
      </c>
      <c r="F1044" s="44" t="s">
        <v>81</v>
      </c>
      <c r="G1044" s="45">
        <f>'LAPORAN OKTOBER 2016'!G1044</f>
        <v>11</v>
      </c>
      <c r="H1044" s="46"/>
      <c r="I1044" s="35"/>
      <c r="J1044" s="35"/>
      <c r="K1044" s="35"/>
      <c r="L1044" s="35"/>
      <c r="M1044" s="35"/>
      <c r="N1044" s="12"/>
      <c r="O1044" s="12"/>
      <c r="P1044" s="13"/>
      <c r="Q1044" s="13"/>
      <c r="R1044" s="13"/>
      <c r="S1044" s="13"/>
      <c r="T1044" s="13"/>
      <c r="U1044" s="13"/>
      <c r="V1044" s="13"/>
      <c r="W1044" s="13"/>
      <c r="X1044" s="13"/>
      <c r="Y1044" s="13"/>
      <c r="Z1044" s="13"/>
    </row>
    <row r="1045" spans="1:26" ht="15" customHeight="1">
      <c r="A1045" s="550">
        <v>1040</v>
      </c>
      <c r="B1045" s="614" t="s">
        <v>2295</v>
      </c>
      <c r="C1045" s="317" t="s">
        <v>2296</v>
      </c>
      <c r="D1045" s="587"/>
      <c r="E1045" s="557"/>
      <c r="F1045" s="558" t="s">
        <v>81</v>
      </c>
      <c r="G1045" s="45">
        <f>'LAPORAN OKTOBER 2016'!G1045</f>
        <v>0</v>
      </c>
      <c r="H1045" s="46"/>
      <c r="I1045" s="35"/>
      <c r="J1045" s="35"/>
      <c r="K1045" s="35"/>
      <c r="L1045" s="35"/>
      <c r="M1045" s="35"/>
      <c r="N1045" s="12"/>
      <c r="O1045" s="12"/>
      <c r="P1045" s="13"/>
      <c r="Q1045" s="13"/>
      <c r="R1045" s="13"/>
      <c r="S1045" s="13"/>
      <c r="T1045" s="13"/>
      <c r="U1045" s="13"/>
      <c r="V1045" s="13"/>
      <c r="W1045" s="13"/>
      <c r="X1045" s="13"/>
      <c r="Y1045" s="13"/>
      <c r="Z1045" s="13"/>
    </row>
    <row r="1046" spans="1:26" ht="15" customHeight="1">
      <c r="A1046" s="550">
        <v>1041</v>
      </c>
      <c r="B1046" s="555" t="s">
        <v>2297</v>
      </c>
      <c r="C1046" s="600" t="s">
        <v>2298</v>
      </c>
      <c r="D1046" s="587" t="s">
        <v>2231</v>
      </c>
      <c r="E1046" s="554" t="s">
        <v>2299</v>
      </c>
      <c r="F1046" s="44" t="s">
        <v>81</v>
      </c>
      <c r="G1046" s="45">
        <f>'LAPORAN OKTOBER 2016'!G1046</f>
        <v>1</v>
      </c>
      <c r="H1046" s="46"/>
      <c r="I1046" s="35"/>
      <c r="J1046" s="35"/>
      <c r="K1046" s="35"/>
      <c r="L1046" s="35"/>
      <c r="M1046" s="35"/>
      <c r="N1046" s="12"/>
      <c r="O1046" s="12"/>
      <c r="P1046" s="13"/>
      <c r="Q1046" s="13"/>
      <c r="R1046" s="13"/>
      <c r="S1046" s="13"/>
      <c r="T1046" s="13"/>
      <c r="U1046" s="13"/>
      <c r="V1046" s="13"/>
      <c r="W1046" s="13"/>
      <c r="X1046" s="13"/>
      <c r="Y1046" s="13"/>
      <c r="Z1046" s="13"/>
    </row>
    <row r="1047" spans="1:26" ht="15" customHeight="1">
      <c r="A1047" s="550">
        <v>1042</v>
      </c>
      <c r="B1047" s="588" t="s">
        <v>2300</v>
      </c>
      <c r="C1047" s="317" t="s">
        <v>2301</v>
      </c>
      <c r="D1047" s="587"/>
      <c r="E1047" s="557"/>
      <c r="F1047" s="558" t="s">
        <v>81</v>
      </c>
      <c r="G1047" s="45">
        <f>'LAPORAN OKTOBER 2016'!G1047</f>
        <v>0</v>
      </c>
      <c r="H1047" s="46"/>
      <c r="I1047" s="35"/>
      <c r="J1047" s="35"/>
      <c r="K1047" s="35"/>
      <c r="L1047" s="35"/>
      <c r="M1047" s="35"/>
      <c r="N1047" s="12"/>
      <c r="O1047" s="12"/>
      <c r="P1047" s="13"/>
      <c r="Q1047" s="13"/>
      <c r="R1047" s="13"/>
      <c r="S1047" s="13"/>
      <c r="T1047" s="13"/>
      <c r="U1047" s="13"/>
      <c r="V1047" s="13"/>
      <c r="W1047" s="13"/>
      <c r="X1047" s="13"/>
      <c r="Y1047" s="13"/>
      <c r="Z1047" s="13"/>
    </row>
    <row r="1048" spans="1:26" ht="15" customHeight="1">
      <c r="A1048" s="550">
        <v>1043</v>
      </c>
      <c r="B1048" s="614" t="s">
        <v>2302</v>
      </c>
      <c r="C1048" s="159" t="s">
        <v>2303</v>
      </c>
      <c r="D1048" s="587" t="s">
        <v>269</v>
      </c>
      <c r="E1048" s="557" t="s">
        <v>2304</v>
      </c>
      <c r="F1048" s="558" t="s">
        <v>81</v>
      </c>
      <c r="G1048" s="45">
        <f>'LAPORAN OKTOBER 2016'!G1048</f>
        <v>2</v>
      </c>
      <c r="H1048" s="46"/>
      <c r="I1048" s="35"/>
      <c r="J1048" s="35"/>
      <c r="K1048" s="35"/>
      <c r="L1048" s="35"/>
      <c r="M1048" s="35"/>
      <c r="N1048" s="12"/>
      <c r="O1048" s="12"/>
      <c r="P1048" s="13"/>
      <c r="Q1048" s="13"/>
      <c r="R1048" s="13"/>
      <c r="S1048" s="13"/>
      <c r="T1048" s="13"/>
      <c r="U1048" s="13"/>
      <c r="V1048" s="13"/>
      <c r="W1048" s="13"/>
      <c r="X1048" s="13"/>
      <c r="Y1048" s="13"/>
      <c r="Z1048" s="13"/>
    </row>
    <row r="1049" spans="1:26" ht="15" customHeight="1">
      <c r="A1049" s="550">
        <v>1044</v>
      </c>
      <c r="B1049" s="555" t="s">
        <v>2305</v>
      </c>
      <c r="C1049" s="600" t="s">
        <v>2306</v>
      </c>
      <c r="D1049" s="587"/>
      <c r="E1049" s="554" t="s">
        <v>2307</v>
      </c>
      <c r="F1049" s="44" t="s">
        <v>81</v>
      </c>
      <c r="G1049" s="45">
        <f>'LAPORAN OKTOBER 2016'!G1049</f>
        <v>2</v>
      </c>
      <c r="H1049" s="46"/>
      <c r="I1049" s="35"/>
      <c r="J1049" s="35"/>
      <c r="K1049" s="35"/>
      <c r="L1049" s="35"/>
      <c r="M1049" s="35"/>
      <c r="N1049" s="12"/>
      <c r="O1049" s="12"/>
      <c r="P1049" s="13"/>
      <c r="Q1049" s="13"/>
      <c r="R1049" s="13"/>
      <c r="S1049" s="13"/>
      <c r="T1049" s="13"/>
      <c r="U1049" s="13"/>
      <c r="V1049" s="13"/>
      <c r="W1049" s="13"/>
      <c r="X1049" s="13"/>
      <c r="Y1049" s="13"/>
      <c r="Z1049" s="13"/>
    </row>
    <row r="1050" spans="1:26" ht="15" customHeight="1">
      <c r="A1050" s="550">
        <v>1045</v>
      </c>
      <c r="B1050" s="656" t="s">
        <v>12286</v>
      </c>
      <c r="C1050" s="600" t="s">
        <v>12249</v>
      </c>
      <c r="D1050" s="587" t="s">
        <v>367</v>
      </c>
      <c r="E1050" s="554" t="s">
        <v>12250</v>
      </c>
      <c r="F1050" s="44" t="s">
        <v>81</v>
      </c>
      <c r="G1050" s="45">
        <f>'LAPORAN OKTOBER 2016'!G1050</f>
        <v>0</v>
      </c>
      <c r="H1050" s="46"/>
      <c r="I1050" s="35"/>
      <c r="J1050" s="35"/>
      <c r="K1050" s="35"/>
      <c r="L1050" s="35"/>
      <c r="M1050" s="35"/>
      <c r="N1050" s="12"/>
      <c r="O1050" s="12"/>
      <c r="P1050" s="13"/>
      <c r="Q1050" s="13"/>
      <c r="R1050" s="13"/>
      <c r="S1050" s="13"/>
      <c r="T1050" s="13"/>
      <c r="U1050" s="13"/>
      <c r="V1050" s="13"/>
      <c r="W1050" s="13"/>
      <c r="X1050" s="13"/>
      <c r="Y1050" s="13"/>
      <c r="Z1050" s="13"/>
    </row>
    <row r="1051" spans="1:26" ht="15" customHeight="1">
      <c r="A1051" s="550">
        <v>1046</v>
      </c>
      <c r="B1051" s="555" t="s">
        <v>2308</v>
      </c>
      <c r="C1051" s="314" t="s">
        <v>2309</v>
      </c>
      <c r="D1051" s="587" t="s">
        <v>367</v>
      </c>
      <c r="E1051" s="557" t="s">
        <v>2310</v>
      </c>
      <c r="F1051" s="558" t="s">
        <v>81</v>
      </c>
      <c r="G1051" s="45">
        <f>'LAPORAN OKTOBER 2016'!G1051</f>
        <v>0</v>
      </c>
      <c r="H1051" s="46"/>
      <c r="I1051" s="35"/>
      <c r="J1051" s="35"/>
      <c r="K1051" s="35"/>
      <c r="L1051" s="35"/>
      <c r="M1051" s="35"/>
      <c r="N1051" s="12"/>
      <c r="O1051" s="12"/>
      <c r="P1051" s="13"/>
      <c r="Q1051" s="13"/>
      <c r="R1051" s="13"/>
      <c r="S1051" s="13"/>
      <c r="T1051" s="13"/>
      <c r="U1051" s="13"/>
      <c r="V1051" s="13"/>
      <c r="W1051" s="13"/>
      <c r="X1051" s="13"/>
      <c r="Y1051" s="13"/>
      <c r="Z1051" s="13"/>
    </row>
    <row r="1052" spans="1:26" ht="15" customHeight="1">
      <c r="A1052" s="550">
        <v>1047</v>
      </c>
      <c r="B1052" s="555" t="s">
        <v>2311</v>
      </c>
      <c r="C1052" s="314" t="s">
        <v>2312</v>
      </c>
      <c r="D1052" s="587" t="s">
        <v>367</v>
      </c>
      <c r="E1052" s="557" t="s">
        <v>2313</v>
      </c>
      <c r="F1052" s="558" t="s">
        <v>81</v>
      </c>
      <c r="G1052" s="45">
        <f>'LAPORAN OKTOBER 2016'!G1052</f>
        <v>0</v>
      </c>
      <c r="H1052" s="46"/>
      <c r="I1052" s="35"/>
      <c r="J1052" s="35"/>
      <c r="K1052" s="35"/>
      <c r="L1052" s="35"/>
      <c r="M1052" s="35"/>
      <c r="N1052" s="12"/>
      <c r="O1052" s="12"/>
      <c r="P1052" s="13"/>
      <c r="Q1052" s="13"/>
      <c r="R1052" s="13"/>
      <c r="S1052" s="13"/>
      <c r="T1052" s="13"/>
      <c r="U1052" s="13"/>
      <c r="V1052" s="13"/>
      <c r="W1052" s="13"/>
      <c r="X1052" s="13"/>
      <c r="Y1052" s="13"/>
      <c r="Z1052" s="13"/>
    </row>
    <row r="1053" spans="1:26" ht="15" customHeight="1">
      <c r="A1053" s="550">
        <v>1048</v>
      </c>
      <c r="B1053" s="555" t="s">
        <v>2314</v>
      </c>
      <c r="C1053" s="314" t="s">
        <v>2315</v>
      </c>
      <c r="D1053" s="587" t="s">
        <v>367</v>
      </c>
      <c r="E1053" s="557" t="s">
        <v>2316</v>
      </c>
      <c r="F1053" s="558" t="s">
        <v>81</v>
      </c>
      <c r="G1053" s="45">
        <f>'LAPORAN OKTOBER 2016'!G1053</f>
        <v>0</v>
      </c>
      <c r="H1053" s="46"/>
      <c r="I1053" s="35"/>
      <c r="J1053" s="35"/>
      <c r="K1053" s="35"/>
      <c r="L1053" s="35"/>
      <c r="M1053" s="35"/>
      <c r="N1053" s="12"/>
      <c r="O1053" s="12"/>
      <c r="P1053" s="13"/>
      <c r="Q1053" s="13"/>
      <c r="R1053" s="13"/>
      <c r="S1053" s="13"/>
      <c r="T1053" s="13"/>
      <c r="U1053" s="13"/>
      <c r="V1053" s="13"/>
      <c r="W1053" s="13"/>
      <c r="X1053" s="13"/>
      <c r="Y1053" s="13"/>
      <c r="Z1053" s="13"/>
    </row>
    <row r="1054" spans="1:26" ht="15" customHeight="1">
      <c r="A1054" s="550">
        <v>1049</v>
      </c>
      <c r="B1054" s="555" t="s">
        <v>2317</v>
      </c>
      <c r="C1054" s="159" t="s">
        <v>2318</v>
      </c>
      <c r="D1054" s="587"/>
      <c r="E1054" s="557"/>
      <c r="F1054" s="558" t="s">
        <v>81</v>
      </c>
      <c r="G1054" s="45">
        <f>'LAPORAN OKTOBER 2016'!G1054</f>
        <v>0</v>
      </c>
      <c r="H1054" s="46"/>
      <c r="I1054" s="35"/>
      <c r="J1054" s="35"/>
      <c r="K1054" s="35"/>
      <c r="L1054" s="35"/>
      <c r="M1054" s="35"/>
      <c r="N1054" s="12"/>
      <c r="O1054" s="12"/>
      <c r="P1054" s="13"/>
      <c r="Q1054" s="13"/>
      <c r="R1054" s="13"/>
      <c r="S1054" s="13"/>
      <c r="T1054" s="13"/>
      <c r="U1054" s="13"/>
      <c r="V1054" s="13"/>
      <c r="W1054" s="13"/>
      <c r="X1054" s="13"/>
      <c r="Y1054" s="13"/>
      <c r="Z1054" s="13"/>
    </row>
    <row r="1055" spans="1:26" ht="15" customHeight="1">
      <c r="A1055" s="550">
        <v>1050</v>
      </c>
      <c r="B1055" s="551" t="s">
        <v>2319</v>
      </c>
      <c r="C1055" s="600" t="s">
        <v>2320</v>
      </c>
      <c r="D1055" s="587"/>
      <c r="E1055" s="554"/>
      <c r="F1055" s="44" t="s">
        <v>81</v>
      </c>
      <c r="G1055" s="45">
        <f>'LAPORAN OKTOBER 2016'!G1055</f>
        <v>0</v>
      </c>
      <c r="H1055" s="46"/>
      <c r="I1055" s="35"/>
      <c r="J1055" s="35"/>
      <c r="K1055" s="35"/>
      <c r="L1055" s="35"/>
      <c r="M1055" s="35"/>
      <c r="N1055" s="12"/>
      <c r="O1055" s="12"/>
      <c r="P1055" s="13"/>
      <c r="Q1055" s="13"/>
      <c r="R1055" s="13"/>
      <c r="S1055" s="13"/>
      <c r="T1055" s="13"/>
      <c r="U1055" s="13"/>
      <c r="V1055" s="13"/>
      <c r="W1055" s="13"/>
      <c r="X1055" s="13"/>
      <c r="Y1055" s="13"/>
      <c r="Z1055" s="13"/>
    </row>
    <row r="1056" spans="1:26" ht="15" customHeight="1">
      <c r="A1056" s="550">
        <v>1051</v>
      </c>
      <c r="B1056" s="551" t="s">
        <v>2321</v>
      </c>
      <c r="C1056" s="600" t="s">
        <v>2322</v>
      </c>
      <c r="D1056" s="587"/>
      <c r="E1056" s="554" t="s">
        <v>2323</v>
      </c>
      <c r="F1056" s="44" t="s">
        <v>81</v>
      </c>
      <c r="G1056" s="45">
        <f>'LAPORAN OKTOBER 2016'!G1056</f>
        <v>0</v>
      </c>
      <c r="H1056" s="46"/>
      <c r="I1056" s="35"/>
      <c r="J1056" s="35"/>
      <c r="K1056" s="35"/>
      <c r="L1056" s="35"/>
      <c r="M1056" s="35"/>
      <c r="N1056" s="12"/>
      <c r="O1056" s="12"/>
      <c r="P1056" s="13"/>
      <c r="Q1056" s="13"/>
      <c r="R1056" s="13"/>
      <c r="S1056" s="13"/>
      <c r="T1056" s="13"/>
      <c r="U1056" s="13"/>
      <c r="V1056" s="13"/>
      <c r="W1056" s="13"/>
      <c r="X1056" s="13"/>
      <c r="Y1056" s="13"/>
      <c r="Z1056" s="13"/>
    </row>
    <row r="1057" spans="1:26" ht="15" customHeight="1">
      <c r="A1057" s="550">
        <v>1052</v>
      </c>
      <c r="B1057" s="498" t="s">
        <v>12168</v>
      </c>
      <c r="C1057" s="159" t="s">
        <v>12062</v>
      </c>
      <c r="D1057" s="587" t="s">
        <v>269</v>
      </c>
      <c r="E1057" s="557" t="s">
        <v>12154</v>
      </c>
      <c r="F1057" s="558" t="s">
        <v>81</v>
      </c>
      <c r="G1057" s="45">
        <f>'LAPORAN OKTOBER 2016'!G1057</f>
        <v>1</v>
      </c>
      <c r="H1057" s="46"/>
      <c r="I1057" s="35"/>
      <c r="J1057" s="35"/>
      <c r="K1057" s="35"/>
      <c r="L1057" s="35"/>
      <c r="M1057" s="35"/>
      <c r="N1057" s="12"/>
      <c r="O1057" s="12"/>
      <c r="P1057" s="13"/>
      <c r="Q1057" s="13"/>
      <c r="R1057" s="13"/>
      <c r="S1057" s="13"/>
      <c r="T1057" s="13"/>
      <c r="U1057" s="13"/>
      <c r="V1057" s="13"/>
      <c r="W1057" s="13"/>
      <c r="X1057" s="13"/>
      <c r="Y1057" s="13"/>
      <c r="Z1057" s="13"/>
    </row>
    <row r="1058" spans="1:26" ht="15" customHeight="1">
      <c r="A1058" s="550">
        <v>1053</v>
      </c>
      <c r="B1058" s="498" t="s">
        <v>12166</v>
      </c>
      <c r="C1058" s="159" t="s">
        <v>12063</v>
      </c>
      <c r="D1058" s="587" t="s">
        <v>269</v>
      </c>
      <c r="E1058" s="557" t="s">
        <v>12155</v>
      </c>
      <c r="F1058" s="558" t="s">
        <v>81</v>
      </c>
      <c r="G1058" s="45">
        <f>'LAPORAN OKTOBER 2016'!G1058</f>
        <v>1</v>
      </c>
      <c r="H1058" s="46"/>
      <c r="I1058" s="35"/>
      <c r="J1058" s="35"/>
      <c r="K1058" s="35"/>
      <c r="L1058" s="35"/>
      <c r="M1058" s="35"/>
      <c r="N1058" s="12"/>
      <c r="O1058" s="12"/>
      <c r="P1058" s="13"/>
      <c r="Q1058" s="13"/>
      <c r="R1058" s="13"/>
      <c r="S1058" s="13"/>
      <c r="T1058" s="13"/>
      <c r="U1058" s="13"/>
      <c r="V1058" s="13"/>
      <c r="W1058" s="13"/>
      <c r="X1058" s="13"/>
      <c r="Y1058" s="13"/>
      <c r="Z1058" s="13"/>
    </row>
    <row r="1059" spans="1:26" ht="15" customHeight="1">
      <c r="A1059" s="550">
        <v>1054</v>
      </c>
      <c r="B1059" s="588"/>
      <c r="C1059" s="317" t="s">
        <v>2324</v>
      </c>
      <c r="D1059" s="587" t="s">
        <v>306</v>
      </c>
      <c r="E1059" s="554" t="s">
        <v>2325</v>
      </c>
      <c r="F1059" s="558" t="s">
        <v>81</v>
      </c>
      <c r="G1059" s="45">
        <f>'LAPORAN OKTOBER 2016'!G1059</f>
        <v>0</v>
      </c>
      <c r="H1059" s="46"/>
      <c r="I1059" s="35"/>
      <c r="J1059" s="35"/>
      <c r="K1059" s="35"/>
      <c r="L1059" s="35"/>
      <c r="M1059" s="35"/>
      <c r="N1059" s="12"/>
      <c r="O1059" s="12"/>
      <c r="P1059" s="13"/>
      <c r="Q1059" s="13"/>
      <c r="R1059" s="13"/>
      <c r="S1059" s="13"/>
      <c r="T1059" s="13"/>
      <c r="U1059" s="13"/>
      <c r="V1059" s="13"/>
      <c r="W1059" s="13"/>
      <c r="X1059" s="13"/>
      <c r="Y1059" s="13"/>
      <c r="Z1059" s="13"/>
    </row>
    <row r="1060" spans="1:26" ht="15" customHeight="1">
      <c r="A1060" s="550">
        <v>1055</v>
      </c>
      <c r="B1060" s="588" t="s">
        <v>2326</v>
      </c>
      <c r="C1060" s="317" t="s">
        <v>2327</v>
      </c>
      <c r="D1060" s="587"/>
      <c r="E1060" s="557"/>
      <c r="F1060" s="558" t="s">
        <v>81</v>
      </c>
      <c r="G1060" s="45">
        <f>'LAPORAN OKTOBER 2016'!G1060</f>
        <v>0</v>
      </c>
      <c r="H1060" s="46"/>
      <c r="I1060" s="35"/>
      <c r="J1060" s="35"/>
      <c r="K1060" s="35"/>
      <c r="L1060" s="35"/>
      <c r="M1060" s="35"/>
      <c r="N1060" s="12"/>
      <c r="O1060" s="12"/>
      <c r="P1060" s="13"/>
      <c r="Q1060" s="13"/>
      <c r="R1060" s="13"/>
      <c r="S1060" s="13"/>
      <c r="T1060" s="13"/>
      <c r="U1060" s="13"/>
      <c r="V1060" s="13"/>
      <c r="W1060" s="13"/>
      <c r="X1060" s="13"/>
      <c r="Y1060" s="13"/>
      <c r="Z1060" s="13"/>
    </row>
    <row r="1061" spans="1:26" ht="15" customHeight="1">
      <c r="A1061" s="550">
        <v>1056</v>
      </c>
      <c r="B1061" s="614" t="s">
        <v>2328</v>
      </c>
      <c r="C1061" s="317" t="s">
        <v>2329</v>
      </c>
      <c r="D1061" s="4"/>
      <c r="E1061" s="557"/>
      <c r="F1061" s="558" t="s">
        <v>81</v>
      </c>
      <c r="G1061" s="45">
        <f>'LAPORAN OKTOBER 2016'!G1061</f>
        <v>0</v>
      </c>
      <c r="H1061" s="46"/>
      <c r="I1061" s="35"/>
      <c r="J1061" s="35"/>
      <c r="K1061" s="35"/>
      <c r="L1061" s="35"/>
      <c r="M1061" s="35"/>
      <c r="N1061" s="12"/>
      <c r="O1061" s="12"/>
      <c r="P1061" s="13"/>
      <c r="Q1061" s="13"/>
      <c r="R1061" s="13"/>
      <c r="S1061" s="13"/>
      <c r="T1061" s="13"/>
      <c r="U1061" s="13"/>
      <c r="V1061" s="13"/>
      <c r="W1061" s="13"/>
      <c r="X1061" s="13"/>
      <c r="Y1061" s="13"/>
      <c r="Z1061" s="13"/>
    </row>
    <row r="1062" spans="1:26" ht="15" customHeight="1">
      <c r="A1062" s="550">
        <v>1057</v>
      </c>
      <c r="B1062" s="551" t="s">
        <v>2330</v>
      </c>
      <c r="C1062" s="314" t="s">
        <v>2331</v>
      </c>
      <c r="D1062" s="4" t="s">
        <v>367</v>
      </c>
      <c r="E1062" s="557" t="s">
        <v>2332</v>
      </c>
      <c r="F1062" s="558" t="s">
        <v>81</v>
      </c>
      <c r="G1062" s="45">
        <f>'LAPORAN OKTOBER 2016'!G1062</f>
        <v>0</v>
      </c>
      <c r="H1062" s="46"/>
      <c r="I1062" s="35"/>
      <c r="J1062" s="35"/>
      <c r="K1062" s="35"/>
      <c r="L1062" s="35"/>
      <c r="M1062" s="35"/>
      <c r="N1062" s="12"/>
      <c r="O1062" s="12"/>
      <c r="P1062" s="13"/>
      <c r="Q1062" s="13"/>
      <c r="R1062" s="13"/>
      <c r="S1062" s="13"/>
      <c r="T1062" s="13"/>
      <c r="U1062" s="13"/>
      <c r="V1062" s="13"/>
      <c r="W1062" s="13"/>
      <c r="X1062" s="13"/>
      <c r="Y1062" s="13"/>
      <c r="Z1062" s="13"/>
    </row>
    <row r="1063" spans="1:26" ht="15" customHeight="1">
      <c r="A1063" s="550">
        <v>1058</v>
      </c>
      <c r="B1063" s="555" t="s">
        <v>2333</v>
      </c>
      <c r="C1063" s="159" t="s">
        <v>2334</v>
      </c>
      <c r="D1063" s="587"/>
      <c r="E1063" s="557"/>
      <c r="F1063" s="558" t="s">
        <v>81</v>
      </c>
      <c r="G1063" s="45">
        <f>'LAPORAN OKTOBER 2016'!G1063</f>
        <v>0</v>
      </c>
      <c r="H1063" s="46"/>
      <c r="I1063" s="35"/>
      <c r="J1063" s="35"/>
      <c r="K1063" s="35"/>
      <c r="L1063" s="35"/>
      <c r="M1063" s="35"/>
      <c r="N1063" s="12"/>
      <c r="O1063" s="12"/>
      <c r="P1063" s="13"/>
      <c r="Q1063" s="13"/>
      <c r="R1063" s="13"/>
      <c r="S1063" s="13"/>
      <c r="T1063" s="13"/>
      <c r="U1063" s="13"/>
      <c r="V1063" s="13"/>
      <c r="W1063" s="13"/>
      <c r="X1063" s="13"/>
      <c r="Y1063" s="13"/>
      <c r="Z1063" s="13"/>
    </row>
    <row r="1064" spans="1:26" ht="15" customHeight="1">
      <c r="A1064" s="550">
        <v>1059</v>
      </c>
      <c r="B1064" s="433" t="s">
        <v>2335</v>
      </c>
      <c r="C1064" s="600" t="s">
        <v>3421</v>
      </c>
      <c r="D1064" s="587"/>
      <c r="E1064" s="554">
        <v>600635</v>
      </c>
      <c r="F1064" s="44" t="s">
        <v>81</v>
      </c>
      <c r="G1064" s="45">
        <f>'LAPORAN OKTOBER 2016'!G1064</f>
        <v>1</v>
      </c>
      <c r="H1064" s="46"/>
      <c r="I1064" s="35"/>
      <c r="J1064" s="35"/>
      <c r="K1064" s="35"/>
      <c r="L1064" s="35"/>
      <c r="M1064" s="35"/>
      <c r="N1064" s="12"/>
      <c r="O1064" s="12"/>
      <c r="P1064" s="13"/>
      <c r="Q1064" s="13"/>
      <c r="R1064" s="13"/>
      <c r="S1064" s="13"/>
      <c r="T1064" s="13"/>
      <c r="U1064" s="13"/>
      <c r="V1064" s="13"/>
      <c r="W1064" s="13"/>
      <c r="X1064" s="13"/>
      <c r="Y1064" s="13"/>
      <c r="Z1064" s="13"/>
    </row>
    <row r="1065" spans="1:26" ht="15" customHeight="1">
      <c r="A1065" s="550">
        <v>1060</v>
      </c>
      <c r="B1065" s="555" t="s">
        <v>2336</v>
      </c>
      <c r="C1065" s="159" t="s">
        <v>2337</v>
      </c>
      <c r="D1065" s="4"/>
      <c r="E1065" s="557"/>
      <c r="F1065" s="558" t="s">
        <v>81</v>
      </c>
      <c r="G1065" s="45">
        <f>'LAPORAN OKTOBER 2016'!G1065</f>
        <v>0</v>
      </c>
      <c r="H1065" s="46"/>
      <c r="I1065" s="35"/>
      <c r="J1065" s="35"/>
      <c r="K1065" s="35"/>
      <c r="L1065" s="35"/>
      <c r="M1065" s="35"/>
      <c r="N1065" s="12"/>
      <c r="O1065" s="12"/>
      <c r="P1065" s="13"/>
      <c r="Q1065" s="13"/>
      <c r="R1065" s="13"/>
      <c r="S1065" s="13"/>
      <c r="T1065" s="13"/>
      <c r="U1065" s="13"/>
      <c r="V1065" s="13"/>
      <c r="W1065" s="13"/>
      <c r="X1065" s="13"/>
      <c r="Y1065" s="13"/>
      <c r="Z1065" s="13"/>
    </row>
    <row r="1066" spans="1:26" ht="15" customHeight="1">
      <c r="A1066" s="550">
        <v>1061</v>
      </c>
      <c r="B1066" s="555" t="s">
        <v>3285</v>
      </c>
      <c r="C1066" s="618" t="s">
        <v>3286</v>
      </c>
      <c r="D1066" s="587" t="s">
        <v>2366</v>
      </c>
      <c r="E1066" s="557"/>
      <c r="F1066" s="44" t="s">
        <v>64</v>
      </c>
      <c r="G1066" s="45">
        <f>'LAPORAN OKTOBER 2016'!G1066</f>
        <v>0</v>
      </c>
      <c r="H1066" s="46"/>
      <c r="I1066" s="35"/>
      <c r="J1066" s="35"/>
      <c r="K1066" s="35"/>
      <c r="L1066" s="35"/>
      <c r="M1066" s="35"/>
      <c r="N1066" s="12"/>
      <c r="O1066" s="12"/>
      <c r="P1066" s="13"/>
      <c r="Q1066" s="13"/>
      <c r="R1066" s="13"/>
      <c r="S1066" s="13"/>
      <c r="T1066" s="13"/>
      <c r="U1066" s="13"/>
      <c r="V1066" s="13"/>
      <c r="W1066" s="13"/>
      <c r="X1066" s="13"/>
      <c r="Y1066" s="13"/>
      <c r="Z1066" s="13"/>
    </row>
    <row r="1067" spans="1:26" ht="15" customHeight="1">
      <c r="A1067" s="550">
        <v>1062</v>
      </c>
      <c r="B1067" s="940" t="s">
        <v>12072</v>
      </c>
      <c r="C1067" s="159" t="s">
        <v>12066</v>
      </c>
      <c r="D1067" s="587" t="s">
        <v>1000</v>
      </c>
      <c r="E1067" s="557"/>
      <c r="F1067" s="558" t="s">
        <v>81</v>
      </c>
      <c r="G1067" s="45">
        <f>'LAPORAN OKTOBER 2016'!G1067</f>
        <v>0</v>
      </c>
      <c r="H1067" s="46"/>
      <c r="I1067" s="35"/>
      <c r="J1067" s="35"/>
      <c r="K1067" s="35"/>
      <c r="L1067" s="35"/>
      <c r="M1067" s="35"/>
      <c r="N1067" s="12"/>
      <c r="O1067" s="12"/>
      <c r="P1067" s="13"/>
      <c r="Q1067" s="13"/>
      <c r="R1067" s="13"/>
      <c r="S1067" s="13"/>
      <c r="T1067" s="13"/>
      <c r="U1067" s="13"/>
      <c r="V1067" s="13"/>
      <c r="W1067" s="13"/>
      <c r="X1067" s="13"/>
      <c r="Y1067" s="13"/>
      <c r="Z1067" s="13"/>
    </row>
    <row r="1068" spans="1:26" ht="15" customHeight="1">
      <c r="A1068" s="550">
        <v>1063</v>
      </c>
      <c r="B1068" s="555" t="s">
        <v>2338</v>
      </c>
      <c r="C1068" s="600" t="s">
        <v>2339</v>
      </c>
      <c r="D1068" s="587" t="s">
        <v>269</v>
      </c>
      <c r="E1068" s="554" t="s">
        <v>2340</v>
      </c>
      <c r="F1068" s="44" t="s">
        <v>81</v>
      </c>
      <c r="G1068" s="45">
        <f>'LAPORAN OKTOBER 2016'!G1068</f>
        <v>0</v>
      </c>
      <c r="H1068" s="46"/>
      <c r="I1068" s="35"/>
      <c r="J1068" s="35"/>
      <c r="K1068" s="35"/>
      <c r="L1068" s="35"/>
      <c r="M1068" s="35"/>
      <c r="N1068" s="12"/>
      <c r="O1068" s="12"/>
      <c r="P1068" s="13"/>
      <c r="Q1068" s="13"/>
      <c r="R1068" s="13"/>
      <c r="S1068" s="13"/>
      <c r="T1068" s="13"/>
      <c r="U1068" s="13"/>
      <c r="V1068" s="13"/>
      <c r="W1068" s="13"/>
      <c r="X1068" s="13"/>
      <c r="Y1068" s="13"/>
      <c r="Z1068" s="13"/>
    </row>
    <row r="1069" spans="1:26" ht="15" customHeight="1">
      <c r="A1069" s="550">
        <v>1064</v>
      </c>
      <c r="B1069" s="555" t="s">
        <v>2341</v>
      </c>
      <c r="C1069" s="159" t="s">
        <v>2342</v>
      </c>
      <c r="D1069" s="4" t="s">
        <v>269</v>
      </c>
      <c r="E1069" s="557" t="s">
        <v>2343</v>
      </c>
      <c r="F1069" s="558" t="s">
        <v>81</v>
      </c>
      <c r="G1069" s="45">
        <f>'LAPORAN OKTOBER 2016'!G1069</f>
        <v>0</v>
      </c>
      <c r="H1069" s="46"/>
      <c r="I1069" s="35"/>
      <c r="J1069" s="35"/>
      <c r="K1069" s="35"/>
      <c r="L1069" s="35"/>
      <c r="M1069" s="35"/>
      <c r="N1069" s="12"/>
      <c r="O1069" s="12"/>
      <c r="P1069" s="13"/>
      <c r="Q1069" s="13"/>
      <c r="R1069" s="13"/>
      <c r="S1069" s="13"/>
      <c r="T1069" s="13"/>
      <c r="U1069" s="13"/>
      <c r="V1069" s="13"/>
      <c r="W1069" s="13"/>
      <c r="X1069" s="13"/>
      <c r="Y1069" s="13"/>
      <c r="Z1069" s="13"/>
    </row>
    <row r="1070" spans="1:26" ht="15" customHeight="1">
      <c r="A1070" s="550">
        <v>1065</v>
      </c>
      <c r="B1070" s="555" t="s">
        <v>2344</v>
      </c>
      <c r="C1070" s="159" t="s">
        <v>2345</v>
      </c>
      <c r="D1070" s="4" t="s">
        <v>269</v>
      </c>
      <c r="E1070" s="557" t="s">
        <v>2346</v>
      </c>
      <c r="F1070" s="558" t="s">
        <v>81</v>
      </c>
      <c r="G1070" s="45">
        <f>'LAPORAN OKTOBER 2016'!G1070</f>
        <v>0</v>
      </c>
      <c r="H1070" s="46"/>
      <c r="I1070" s="35"/>
      <c r="J1070" s="35"/>
      <c r="K1070" s="35"/>
      <c r="L1070" s="35"/>
      <c r="M1070" s="35"/>
      <c r="N1070" s="12"/>
      <c r="O1070" s="12"/>
      <c r="P1070" s="13"/>
      <c r="Q1070" s="13"/>
      <c r="R1070" s="13"/>
      <c r="S1070" s="13"/>
      <c r="T1070" s="13"/>
      <c r="U1070" s="13"/>
      <c r="V1070" s="13"/>
      <c r="W1070" s="13"/>
      <c r="X1070" s="13"/>
      <c r="Y1070" s="13"/>
      <c r="Z1070" s="13"/>
    </row>
    <row r="1071" spans="1:26" ht="15" customHeight="1">
      <c r="A1071" s="550">
        <v>1066</v>
      </c>
      <c r="B1071" s="579" t="s">
        <v>2347</v>
      </c>
      <c r="C1071" s="589" t="s">
        <v>2348</v>
      </c>
      <c r="D1071" s="332"/>
      <c r="E1071" s="582"/>
      <c r="F1071" s="583" t="s">
        <v>81</v>
      </c>
      <c r="G1071" s="45">
        <f>'LAPORAN OKTOBER 2016'!G1071</f>
        <v>0</v>
      </c>
      <c r="H1071" s="46"/>
      <c r="I1071" s="35"/>
      <c r="J1071" s="35"/>
      <c r="K1071" s="35"/>
      <c r="L1071" s="35"/>
      <c r="M1071" s="35"/>
      <c r="N1071" s="12"/>
      <c r="O1071" s="12"/>
      <c r="P1071" s="13"/>
      <c r="Q1071" s="13"/>
      <c r="R1071" s="13"/>
      <c r="S1071" s="13"/>
      <c r="T1071" s="13"/>
      <c r="U1071" s="13"/>
      <c r="V1071" s="13"/>
      <c r="W1071" s="13"/>
      <c r="X1071" s="13"/>
      <c r="Y1071" s="13"/>
      <c r="Z1071" s="13"/>
    </row>
    <row r="1072" spans="1:26" ht="15" customHeight="1">
      <c r="A1072" s="550">
        <v>1067</v>
      </c>
      <c r="B1072" s="555" t="s">
        <v>2349</v>
      </c>
      <c r="C1072" s="600" t="s">
        <v>2350</v>
      </c>
      <c r="D1072" s="4" t="s">
        <v>269</v>
      </c>
      <c r="E1072" s="557" t="s">
        <v>2351</v>
      </c>
      <c r="F1072" s="44" t="s">
        <v>81</v>
      </c>
      <c r="G1072" s="45">
        <f>'LAPORAN OKTOBER 2016'!G1072</f>
        <v>0</v>
      </c>
      <c r="H1072" s="46"/>
      <c r="I1072" s="35"/>
      <c r="J1072" s="35"/>
      <c r="K1072" s="35"/>
      <c r="L1072" s="35"/>
      <c r="M1072" s="35"/>
      <c r="N1072" s="12"/>
      <c r="O1072" s="12"/>
      <c r="P1072" s="13"/>
      <c r="Q1072" s="13"/>
      <c r="R1072" s="13"/>
      <c r="S1072" s="13"/>
      <c r="T1072" s="13"/>
      <c r="U1072" s="13"/>
      <c r="V1072" s="13"/>
      <c r="W1072" s="13"/>
      <c r="X1072" s="13"/>
      <c r="Y1072" s="13"/>
      <c r="Z1072" s="13"/>
    </row>
    <row r="1073" spans="1:26" ht="15" customHeight="1">
      <c r="A1073" s="550">
        <v>1068</v>
      </c>
      <c r="B1073" s="551" t="s">
        <v>2352</v>
      </c>
      <c r="C1073" s="600" t="s">
        <v>2350</v>
      </c>
      <c r="D1073" s="4"/>
      <c r="E1073" s="557"/>
      <c r="F1073" s="44" t="s">
        <v>81</v>
      </c>
      <c r="G1073" s="45">
        <f>'LAPORAN OKTOBER 2016'!G1073</f>
        <v>1</v>
      </c>
      <c r="H1073" s="46"/>
      <c r="I1073" s="35"/>
      <c r="J1073" s="35"/>
      <c r="K1073" s="35"/>
      <c r="L1073" s="35"/>
      <c r="M1073" s="35"/>
      <c r="N1073" s="12"/>
      <c r="O1073" s="12"/>
      <c r="P1073" s="13"/>
      <c r="Q1073" s="13"/>
      <c r="R1073" s="13"/>
      <c r="S1073" s="13"/>
      <c r="T1073" s="13"/>
      <c r="U1073" s="13"/>
      <c r="V1073" s="13"/>
      <c r="W1073" s="13"/>
      <c r="X1073" s="13"/>
      <c r="Y1073" s="13"/>
      <c r="Z1073" s="13"/>
    </row>
    <row r="1074" spans="1:26" ht="15" customHeight="1">
      <c r="A1074" s="550">
        <v>1069</v>
      </c>
      <c r="B1074" s="555" t="s">
        <v>3324</v>
      </c>
      <c r="C1074" s="600" t="s">
        <v>3325</v>
      </c>
      <c r="D1074" s="587" t="s">
        <v>367</v>
      </c>
      <c r="E1074" s="554" t="s">
        <v>3326</v>
      </c>
      <c r="F1074" s="558" t="s">
        <v>81</v>
      </c>
      <c r="G1074" s="45">
        <f>'LAPORAN OKTOBER 2016'!G1074</f>
        <v>0</v>
      </c>
      <c r="H1074" s="46"/>
      <c r="I1074" s="35"/>
      <c r="J1074" s="35"/>
      <c r="K1074" s="35"/>
      <c r="L1074" s="35"/>
      <c r="M1074" s="35"/>
      <c r="N1074" s="12"/>
      <c r="O1074" s="12"/>
      <c r="P1074" s="13"/>
      <c r="Q1074" s="13"/>
      <c r="R1074" s="13"/>
      <c r="S1074" s="13"/>
      <c r="T1074" s="13"/>
      <c r="U1074" s="13"/>
      <c r="V1074" s="13"/>
      <c r="W1074" s="13"/>
      <c r="X1074" s="13"/>
      <c r="Y1074" s="13"/>
      <c r="Z1074" s="13"/>
    </row>
    <row r="1075" spans="1:26" ht="15" customHeight="1">
      <c r="A1075" s="550">
        <v>1070</v>
      </c>
      <c r="B1075" s="555" t="s">
        <v>2353</v>
      </c>
      <c r="C1075" s="312" t="s">
        <v>2354</v>
      </c>
      <c r="D1075" s="587" t="s">
        <v>269</v>
      </c>
      <c r="E1075" s="554" t="s">
        <v>2355</v>
      </c>
      <c r="F1075" s="558" t="s">
        <v>81</v>
      </c>
      <c r="G1075" s="45">
        <f>'LAPORAN OKTOBER 2016'!G1075</f>
        <v>0</v>
      </c>
      <c r="H1075" s="46"/>
      <c r="I1075" s="35"/>
      <c r="J1075" s="35"/>
      <c r="K1075" s="35"/>
      <c r="L1075" s="35"/>
      <c r="M1075" s="35"/>
      <c r="N1075" s="12"/>
      <c r="O1075" s="12"/>
      <c r="P1075" s="13"/>
      <c r="Q1075" s="13"/>
      <c r="R1075" s="13"/>
      <c r="S1075" s="13"/>
      <c r="T1075" s="13"/>
      <c r="U1075" s="13"/>
      <c r="V1075" s="13"/>
      <c r="W1075" s="13"/>
      <c r="X1075" s="13"/>
      <c r="Y1075" s="13"/>
      <c r="Z1075" s="13"/>
    </row>
    <row r="1076" spans="1:26" ht="15" customHeight="1">
      <c r="A1076" s="550">
        <v>1071</v>
      </c>
      <c r="B1076" s="555" t="s">
        <v>2356</v>
      </c>
      <c r="C1076" s="312" t="s">
        <v>2357</v>
      </c>
      <c r="D1076" s="587" t="s">
        <v>269</v>
      </c>
      <c r="E1076" s="554" t="s">
        <v>2358</v>
      </c>
      <c r="F1076" s="558" t="s">
        <v>81</v>
      </c>
      <c r="G1076" s="45">
        <f>'LAPORAN OKTOBER 2016'!G1076</f>
        <v>0</v>
      </c>
      <c r="H1076" s="46"/>
      <c r="I1076" s="35"/>
      <c r="J1076" s="35"/>
      <c r="K1076" s="35"/>
      <c r="L1076" s="35"/>
      <c r="M1076" s="35"/>
      <c r="N1076" s="12"/>
      <c r="O1076" s="12"/>
      <c r="P1076" s="13"/>
      <c r="Q1076" s="13"/>
      <c r="R1076" s="13"/>
      <c r="S1076" s="13"/>
      <c r="T1076" s="13"/>
      <c r="U1076" s="13"/>
      <c r="V1076" s="13"/>
      <c r="W1076" s="13"/>
      <c r="X1076" s="13"/>
      <c r="Y1076" s="13"/>
      <c r="Z1076" s="13"/>
    </row>
    <row r="1077" spans="1:26" ht="15" customHeight="1">
      <c r="A1077" s="550">
        <v>1072</v>
      </c>
      <c r="B1077" s="555" t="s">
        <v>2359</v>
      </c>
      <c r="C1077" s="312" t="s">
        <v>2360</v>
      </c>
      <c r="D1077" s="587" t="s">
        <v>269</v>
      </c>
      <c r="E1077" s="554" t="s">
        <v>2361</v>
      </c>
      <c r="F1077" s="558" t="s">
        <v>81</v>
      </c>
      <c r="G1077" s="45">
        <f>'LAPORAN OKTOBER 2016'!G1077</f>
        <v>0</v>
      </c>
      <c r="H1077" s="46"/>
      <c r="I1077" s="35"/>
      <c r="J1077" s="35"/>
      <c r="K1077" s="35"/>
      <c r="L1077" s="35"/>
      <c r="M1077" s="35"/>
      <c r="N1077" s="12"/>
      <c r="O1077" s="12"/>
      <c r="P1077" s="13"/>
      <c r="Q1077" s="13"/>
      <c r="R1077" s="13"/>
      <c r="S1077" s="13"/>
      <c r="T1077" s="13"/>
      <c r="U1077" s="13"/>
      <c r="V1077" s="13"/>
      <c r="W1077" s="13"/>
      <c r="X1077" s="13"/>
      <c r="Y1077" s="13"/>
      <c r="Z1077" s="13"/>
    </row>
    <row r="1078" spans="1:26" ht="15" customHeight="1">
      <c r="A1078" s="550">
        <v>1073</v>
      </c>
      <c r="B1078" s="555" t="s">
        <v>2362</v>
      </c>
      <c r="C1078" s="315" t="s">
        <v>2363</v>
      </c>
      <c r="D1078" s="587"/>
      <c r="E1078" s="554"/>
      <c r="F1078" s="558" t="s">
        <v>81</v>
      </c>
      <c r="G1078" s="45">
        <f>'LAPORAN OKTOBER 2016'!G1078</f>
        <v>0</v>
      </c>
      <c r="H1078" s="46"/>
      <c r="I1078" s="35"/>
      <c r="J1078" s="35"/>
      <c r="K1078" s="35"/>
      <c r="L1078" s="35"/>
      <c r="M1078" s="35"/>
      <c r="N1078" s="12"/>
      <c r="O1078" s="12"/>
      <c r="P1078" s="13"/>
      <c r="Q1078" s="13"/>
      <c r="R1078" s="13"/>
      <c r="S1078" s="13"/>
      <c r="T1078" s="13"/>
      <c r="U1078" s="13"/>
      <c r="V1078" s="13"/>
      <c r="W1078" s="13"/>
      <c r="X1078" s="13"/>
      <c r="Y1078" s="13"/>
      <c r="Z1078" s="13"/>
    </row>
    <row r="1079" spans="1:26" ht="15" customHeight="1">
      <c r="A1079" s="550">
        <v>1074</v>
      </c>
      <c r="B1079" s="555" t="s">
        <v>2364</v>
      </c>
      <c r="C1079" s="159" t="s">
        <v>2365</v>
      </c>
      <c r="D1079" s="4" t="s">
        <v>2366</v>
      </c>
      <c r="E1079" s="557"/>
      <c r="F1079" s="558" t="s">
        <v>81</v>
      </c>
      <c r="G1079" s="45">
        <f>'LAPORAN OKTOBER 2016'!G1079</f>
        <v>0</v>
      </c>
      <c r="H1079" s="46"/>
      <c r="I1079" s="35"/>
      <c r="J1079" s="35"/>
      <c r="K1079" s="35"/>
      <c r="L1079" s="35"/>
      <c r="M1079" s="35"/>
      <c r="N1079" s="12"/>
      <c r="O1079" s="12"/>
      <c r="P1079" s="13"/>
      <c r="Q1079" s="13"/>
      <c r="R1079" s="13"/>
      <c r="S1079" s="13"/>
      <c r="T1079" s="13"/>
      <c r="U1079" s="13"/>
      <c r="V1079" s="13"/>
      <c r="W1079" s="13"/>
      <c r="X1079" s="13"/>
      <c r="Y1079" s="13"/>
      <c r="Z1079" s="13"/>
    </row>
    <row r="1080" spans="1:26" ht="15" customHeight="1">
      <c r="A1080" s="550">
        <v>1075</v>
      </c>
      <c r="B1080" s="614"/>
      <c r="C1080" s="159" t="s">
        <v>2367</v>
      </c>
      <c r="D1080" s="4"/>
      <c r="E1080" s="557"/>
      <c r="F1080" s="558" t="s">
        <v>81</v>
      </c>
      <c r="G1080" s="45">
        <f>'LAPORAN OKTOBER 2016'!G1080</f>
        <v>0</v>
      </c>
      <c r="H1080" s="46"/>
      <c r="I1080" s="35"/>
      <c r="J1080" s="35"/>
      <c r="K1080" s="35"/>
      <c r="L1080" s="35"/>
      <c r="M1080" s="35"/>
      <c r="N1080" s="12"/>
      <c r="O1080" s="12"/>
      <c r="P1080" s="13"/>
      <c r="Q1080" s="13"/>
      <c r="R1080" s="13"/>
      <c r="S1080" s="13"/>
      <c r="T1080" s="13"/>
      <c r="U1080" s="13"/>
      <c r="V1080" s="13"/>
      <c r="W1080" s="13"/>
      <c r="X1080" s="13"/>
      <c r="Y1080" s="13"/>
      <c r="Z1080" s="13"/>
    </row>
    <row r="1081" spans="1:26" ht="15" customHeight="1">
      <c r="A1081" s="550">
        <v>1076</v>
      </c>
      <c r="B1081" s="588" t="s">
        <v>2383</v>
      </c>
      <c r="C1081" s="159" t="s">
        <v>2384</v>
      </c>
      <c r="D1081" s="587"/>
      <c r="E1081" s="557"/>
      <c r="F1081" s="558" t="s">
        <v>81</v>
      </c>
      <c r="G1081" s="45">
        <f>'LAPORAN OKTOBER 2016'!G1081</f>
        <v>0</v>
      </c>
      <c r="H1081" s="46"/>
      <c r="I1081" s="35"/>
      <c r="J1081" s="35"/>
      <c r="K1081" s="35"/>
      <c r="L1081" s="35"/>
      <c r="M1081" s="35"/>
      <c r="N1081" s="12"/>
      <c r="O1081" s="12"/>
      <c r="P1081" s="13"/>
      <c r="Q1081" s="13"/>
      <c r="R1081" s="13"/>
      <c r="S1081" s="13"/>
      <c r="T1081" s="13"/>
      <c r="U1081" s="13"/>
      <c r="V1081" s="13"/>
      <c r="W1081" s="13"/>
      <c r="X1081" s="13"/>
      <c r="Y1081" s="13"/>
      <c r="Z1081" s="13"/>
    </row>
    <row r="1082" spans="1:26" ht="15" customHeight="1">
      <c r="A1082" s="550">
        <v>1077</v>
      </c>
      <c r="B1082" s="555" t="s">
        <v>2368</v>
      </c>
      <c r="C1082" s="600" t="s">
        <v>2369</v>
      </c>
      <c r="D1082" s="4"/>
      <c r="E1082" s="563" t="s">
        <v>2370</v>
      </c>
      <c r="F1082" s="558" t="s">
        <v>64</v>
      </c>
      <c r="G1082" s="45">
        <f>'LAPORAN OKTOBER 2016'!G1082</f>
        <v>1</v>
      </c>
      <c r="H1082" s="46"/>
      <c r="I1082" s="35"/>
      <c r="J1082" s="35"/>
      <c r="K1082" s="35"/>
      <c r="L1082" s="35"/>
      <c r="M1082" s="35"/>
      <c r="N1082" s="12"/>
      <c r="O1082" s="12"/>
      <c r="P1082" s="13"/>
      <c r="Q1082" s="13"/>
      <c r="R1082" s="13"/>
      <c r="S1082" s="13"/>
      <c r="T1082" s="13"/>
      <c r="U1082" s="13"/>
      <c r="V1082" s="13"/>
      <c r="W1082" s="13"/>
      <c r="X1082" s="13"/>
      <c r="Y1082" s="13"/>
      <c r="Z1082" s="13"/>
    </row>
    <row r="1083" spans="1:26" ht="15" customHeight="1">
      <c r="A1083" s="550">
        <v>1078</v>
      </c>
      <c r="B1083" s="723" t="s">
        <v>12512</v>
      </c>
      <c r="C1083" s="159" t="s">
        <v>12505</v>
      </c>
      <c r="D1083" s="587"/>
      <c r="E1083" s="557"/>
      <c r="F1083" s="558" t="s">
        <v>81</v>
      </c>
      <c r="G1083" s="45">
        <f>'LAPORAN OKTOBER 2016'!G1083</f>
        <v>1</v>
      </c>
      <c r="H1083" s="46"/>
      <c r="I1083" s="35"/>
      <c r="J1083" s="35"/>
      <c r="K1083" s="35"/>
      <c r="L1083" s="35"/>
      <c r="M1083" s="35"/>
      <c r="N1083" s="12"/>
      <c r="O1083" s="12"/>
      <c r="P1083" s="13"/>
      <c r="Q1083" s="13"/>
      <c r="R1083" s="13"/>
      <c r="S1083" s="13"/>
      <c r="T1083" s="13"/>
      <c r="U1083" s="13"/>
      <c r="V1083" s="13"/>
      <c r="W1083" s="13"/>
      <c r="X1083" s="13"/>
      <c r="Y1083" s="13"/>
      <c r="Z1083" s="13"/>
    </row>
    <row r="1084" spans="1:26" ht="15" customHeight="1">
      <c r="A1084" s="550">
        <v>1079</v>
      </c>
      <c r="B1084" s="588" t="s">
        <v>2385</v>
      </c>
      <c r="C1084" s="159" t="s">
        <v>2386</v>
      </c>
      <c r="D1084" s="587" t="s">
        <v>2387</v>
      </c>
      <c r="E1084" s="557" t="s">
        <v>2388</v>
      </c>
      <c r="F1084" s="558" t="s">
        <v>81</v>
      </c>
      <c r="G1084" s="45">
        <f>'LAPORAN OKTOBER 2016'!G1084</f>
        <v>0</v>
      </c>
      <c r="H1084" s="46"/>
      <c r="I1084" s="35"/>
      <c r="J1084" s="35"/>
      <c r="K1084" s="35"/>
      <c r="L1084" s="35"/>
      <c r="M1084" s="35"/>
      <c r="N1084" s="12"/>
      <c r="O1084" s="12"/>
      <c r="P1084" s="13"/>
      <c r="Q1084" s="13"/>
      <c r="R1084" s="13"/>
      <c r="S1084" s="13"/>
      <c r="T1084" s="13"/>
      <c r="U1084" s="13"/>
      <c r="V1084" s="13"/>
      <c r="W1084" s="13"/>
      <c r="X1084" s="13"/>
      <c r="Y1084" s="13"/>
      <c r="Z1084" s="13"/>
    </row>
    <row r="1085" spans="1:26" ht="15" customHeight="1">
      <c r="A1085" s="550">
        <v>1080</v>
      </c>
      <c r="B1085" s="588" t="s">
        <v>2389</v>
      </c>
      <c r="C1085" s="317" t="s">
        <v>2390</v>
      </c>
      <c r="D1085" s="587"/>
      <c r="E1085" s="557" t="s">
        <v>2391</v>
      </c>
      <c r="F1085" s="558" t="s">
        <v>81</v>
      </c>
      <c r="G1085" s="45">
        <f>'LAPORAN OKTOBER 2016'!G1085</f>
        <v>0</v>
      </c>
      <c r="H1085" s="46"/>
      <c r="I1085" s="35"/>
      <c r="J1085" s="35"/>
      <c r="K1085" s="35"/>
      <c r="L1085" s="35"/>
      <c r="M1085" s="35"/>
      <c r="N1085" s="12"/>
      <c r="O1085" s="12"/>
      <c r="P1085" s="13"/>
      <c r="Q1085" s="13"/>
      <c r="R1085" s="13"/>
      <c r="S1085" s="13"/>
      <c r="T1085" s="13"/>
      <c r="U1085" s="13"/>
      <c r="V1085" s="13"/>
      <c r="W1085" s="13"/>
      <c r="X1085" s="13"/>
      <c r="Y1085" s="13"/>
      <c r="Z1085" s="13"/>
    </row>
    <row r="1086" spans="1:26" ht="15" customHeight="1">
      <c r="A1086" s="550">
        <v>1081</v>
      </c>
      <c r="B1086" s="555" t="s">
        <v>2371</v>
      </c>
      <c r="C1086" s="600" t="s">
        <v>2372</v>
      </c>
      <c r="D1086" s="587"/>
      <c r="E1086" s="563"/>
      <c r="F1086" s="558" t="s">
        <v>81</v>
      </c>
      <c r="G1086" s="45">
        <f>'LAPORAN OKTOBER 2016'!G1086</f>
        <v>0</v>
      </c>
      <c r="H1086" s="46"/>
      <c r="I1086" s="35"/>
      <c r="J1086" s="35"/>
      <c r="K1086" s="35"/>
      <c r="L1086" s="35"/>
      <c r="M1086" s="35"/>
      <c r="N1086" s="12"/>
      <c r="O1086" s="12"/>
      <c r="P1086" s="13"/>
      <c r="Q1086" s="13"/>
      <c r="R1086" s="13"/>
      <c r="S1086" s="13"/>
      <c r="T1086" s="13"/>
      <c r="U1086" s="13"/>
      <c r="V1086" s="13"/>
      <c r="W1086" s="13"/>
      <c r="X1086" s="13"/>
      <c r="Y1086" s="13"/>
      <c r="Z1086" s="13"/>
    </row>
    <row r="1087" spans="1:26" ht="15" customHeight="1">
      <c r="A1087" s="550">
        <v>1082</v>
      </c>
      <c r="B1087" s="551" t="s">
        <v>2373</v>
      </c>
      <c r="C1087" s="600" t="s">
        <v>2374</v>
      </c>
      <c r="D1087" s="587"/>
      <c r="E1087" s="563"/>
      <c r="F1087" s="558" t="s">
        <v>81</v>
      </c>
      <c r="G1087" s="45">
        <f>'LAPORAN OKTOBER 2016'!G1087</f>
        <v>0</v>
      </c>
      <c r="H1087" s="46"/>
      <c r="I1087" s="35"/>
      <c r="J1087" s="35"/>
      <c r="K1087" s="35"/>
      <c r="L1087" s="35"/>
      <c r="M1087" s="35"/>
      <c r="N1087" s="12"/>
      <c r="O1087" s="12"/>
      <c r="P1087" s="13"/>
      <c r="Q1087" s="13"/>
      <c r="R1087" s="13"/>
      <c r="S1087" s="13"/>
      <c r="T1087" s="13"/>
      <c r="U1087" s="13"/>
      <c r="V1087" s="13"/>
      <c r="W1087" s="13"/>
      <c r="X1087" s="13"/>
      <c r="Y1087" s="13"/>
      <c r="Z1087" s="13"/>
    </row>
    <row r="1088" spans="1:26" ht="15" customHeight="1">
      <c r="A1088" s="550">
        <v>1083</v>
      </c>
      <c r="B1088" s="588" t="s">
        <v>2392</v>
      </c>
      <c r="C1088" s="317" t="s">
        <v>2393</v>
      </c>
      <c r="D1088" s="318"/>
      <c r="E1088" s="557"/>
      <c r="F1088" s="558" t="s">
        <v>81</v>
      </c>
      <c r="G1088" s="45">
        <f>'LAPORAN OKTOBER 2016'!G1088</f>
        <v>0</v>
      </c>
      <c r="H1088" s="46"/>
      <c r="I1088" s="35"/>
      <c r="J1088" s="35"/>
      <c r="K1088" s="35"/>
      <c r="L1088" s="35"/>
      <c r="M1088" s="35"/>
      <c r="N1088" s="12"/>
      <c r="O1088" s="12"/>
      <c r="P1088" s="13"/>
      <c r="Q1088" s="13"/>
      <c r="R1088" s="13"/>
      <c r="S1088" s="13"/>
      <c r="T1088" s="13"/>
      <c r="U1088" s="13"/>
      <c r="V1088" s="13"/>
      <c r="W1088" s="13"/>
      <c r="X1088" s="13"/>
      <c r="Y1088" s="13"/>
      <c r="Z1088" s="13"/>
    </row>
    <row r="1089" spans="1:26" ht="15" customHeight="1">
      <c r="A1089" s="550">
        <v>1084</v>
      </c>
      <c r="B1089" s="588" t="s">
        <v>2394</v>
      </c>
      <c r="C1089" s="317" t="s">
        <v>2395</v>
      </c>
      <c r="D1089" s="318"/>
      <c r="E1089" s="557"/>
      <c r="F1089" s="558" t="s">
        <v>81</v>
      </c>
      <c r="G1089" s="45">
        <f>'LAPORAN OKTOBER 2016'!G1089</f>
        <v>0</v>
      </c>
      <c r="H1089" s="46"/>
      <c r="I1089" s="35"/>
      <c r="J1089" s="35"/>
      <c r="K1089" s="35"/>
      <c r="L1089" s="35"/>
      <c r="M1089" s="35"/>
      <c r="N1089" s="12"/>
      <c r="O1089" s="12"/>
      <c r="P1089" s="13"/>
      <c r="Q1089" s="13"/>
      <c r="R1089" s="13"/>
      <c r="S1089" s="13"/>
      <c r="T1089" s="13"/>
      <c r="U1089" s="13"/>
      <c r="V1089" s="13"/>
      <c r="W1089" s="13"/>
      <c r="X1089" s="13"/>
      <c r="Y1089" s="13"/>
      <c r="Z1089" s="13"/>
    </row>
    <row r="1090" spans="1:26" ht="15" customHeight="1">
      <c r="A1090" s="550">
        <v>1085</v>
      </c>
      <c r="B1090" s="555" t="s">
        <v>2375</v>
      </c>
      <c r="C1090" s="159" t="s">
        <v>2376</v>
      </c>
      <c r="D1090" s="587" t="s">
        <v>306</v>
      </c>
      <c r="E1090" s="557" t="s">
        <v>2377</v>
      </c>
      <c r="F1090" s="558" t="s">
        <v>81</v>
      </c>
      <c r="G1090" s="45">
        <f>'LAPORAN OKTOBER 2016'!G1090</f>
        <v>0</v>
      </c>
      <c r="H1090" s="46"/>
      <c r="I1090" s="35"/>
      <c r="J1090" s="35"/>
      <c r="K1090" s="35"/>
      <c r="L1090" s="35"/>
      <c r="M1090" s="35"/>
      <c r="N1090" s="12"/>
      <c r="O1090" s="12"/>
      <c r="P1090" s="13"/>
      <c r="Q1090" s="13"/>
      <c r="R1090" s="13"/>
      <c r="S1090" s="13"/>
      <c r="T1090" s="13"/>
      <c r="U1090" s="13"/>
      <c r="V1090" s="13"/>
      <c r="W1090" s="13"/>
      <c r="X1090" s="13"/>
      <c r="Y1090" s="13"/>
      <c r="Z1090" s="13"/>
    </row>
    <row r="1091" spans="1:26" ht="15" customHeight="1">
      <c r="A1091" s="550">
        <v>1086</v>
      </c>
      <c r="B1091" s="551" t="s">
        <v>2381</v>
      </c>
      <c r="C1091" s="159" t="s">
        <v>2376</v>
      </c>
      <c r="D1091" s="4" t="s">
        <v>306</v>
      </c>
      <c r="E1091" s="557" t="s">
        <v>2377</v>
      </c>
      <c r="F1091" s="558" t="s">
        <v>81</v>
      </c>
      <c r="G1091" s="45">
        <f>'LAPORAN OKTOBER 2016'!G1091</f>
        <v>4</v>
      </c>
      <c r="H1091" s="46"/>
      <c r="I1091" s="35"/>
      <c r="J1091" s="35"/>
      <c r="K1091" s="35"/>
      <c r="L1091" s="35"/>
      <c r="M1091" s="35"/>
      <c r="N1091" s="12"/>
      <c r="O1091" s="12"/>
      <c r="P1091" s="13"/>
      <c r="Q1091" s="13"/>
      <c r="R1091" s="13"/>
      <c r="S1091" s="13"/>
      <c r="T1091" s="13"/>
      <c r="U1091" s="13"/>
      <c r="V1091" s="13"/>
      <c r="W1091" s="13"/>
      <c r="X1091" s="13"/>
      <c r="Y1091" s="13"/>
      <c r="Z1091" s="13"/>
    </row>
    <row r="1092" spans="1:26" ht="15" customHeight="1">
      <c r="A1092" s="550">
        <v>1087</v>
      </c>
      <c r="B1092" s="874" t="s">
        <v>12598</v>
      </c>
      <c r="C1092" s="159" t="s">
        <v>12514</v>
      </c>
      <c r="D1092" s="587" t="s">
        <v>269</v>
      </c>
      <c r="E1092" s="563" t="s">
        <v>12515</v>
      </c>
      <c r="F1092" s="558" t="s">
        <v>81</v>
      </c>
      <c r="G1092" s="45">
        <f>'LAPORAN OKTOBER 2016'!G1092</f>
        <v>1</v>
      </c>
      <c r="H1092" s="46"/>
      <c r="I1092" s="35"/>
      <c r="J1092" s="35"/>
      <c r="K1092" s="35"/>
      <c r="L1092" s="35"/>
      <c r="M1092" s="35"/>
      <c r="N1092" s="12"/>
      <c r="O1092" s="12"/>
      <c r="P1092" s="13"/>
      <c r="Q1092" s="13"/>
      <c r="R1092" s="13"/>
      <c r="S1092" s="13"/>
      <c r="T1092" s="13"/>
      <c r="U1092" s="13"/>
      <c r="V1092" s="13"/>
      <c r="W1092" s="13"/>
      <c r="X1092" s="13"/>
      <c r="Y1092" s="13"/>
      <c r="Z1092" s="13"/>
    </row>
    <row r="1093" spans="1:26" ht="15" customHeight="1">
      <c r="A1093" s="550">
        <v>1088</v>
      </c>
      <c r="B1093" s="555" t="s">
        <v>2378</v>
      </c>
      <c r="C1093" s="159" t="s">
        <v>2379</v>
      </c>
      <c r="D1093" s="587" t="s">
        <v>306</v>
      </c>
      <c r="E1093" s="563" t="s">
        <v>2380</v>
      </c>
      <c r="F1093" s="558" t="s">
        <v>81</v>
      </c>
      <c r="G1093" s="45">
        <f>'LAPORAN OKTOBER 2016'!G1093</f>
        <v>0</v>
      </c>
      <c r="H1093" s="125"/>
      <c r="I1093" s="126"/>
      <c r="J1093" s="126"/>
      <c r="K1093" s="126"/>
      <c r="L1093" s="126"/>
      <c r="M1093" s="126"/>
      <c r="N1093" s="12"/>
      <c r="O1093" s="12"/>
      <c r="P1093" s="13"/>
      <c r="Q1093" s="13"/>
      <c r="R1093" s="13"/>
      <c r="S1093" s="13"/>
      <c r="T1093" s="13"/>
      <c r="U1093" s="13"/>
      <c r="V1093" s="13"/>
      <c r="W1093" s="13"/>
      <c r="X1093" s="13"/>
      <c r="Y1093" s="13"/>
      <c r="Z1093" s="13"/>
    </row>
    <row r="1094" spans="1:26" ht="15" customHeight="1">
      <c r="A1094" s="550">
        <v>1089</v>
      </c>
      <c r="B1094" s="555" t="s">
        <v>2382</v>
      </c>
      <c r="C1094" s="159" t="s">
        <v>2379</v>
      </c>
      <c r="D1094" s="587" t="s">
        <v>306</v>
      </c>
      <c r="E1094" s="557" t="s">
        <v>2380</v>
      </c>
      <c r="F1094" s="558" t="s">
        <v>81</v>
      </c>
      <c r="G1094" s="45">
        <f>'LAPORAN OKTOBER 2016'!G1094</f>
        <v>3</v>
      </c>
      <c r="H1094" s="125"/>
      <c r="I1094" s="126"/>
      <c r="J1094" s="126"/>
      <c r="K1094" s="126"/>
      <c r="L1094" s="126"/>
      <c r="M1094" s="126"/>
      <c r="N1094" s="12"/>
      <c r="O1094" s="12"/>
      <c r="P1094" s="13"/>
      <c r="Q1094" s="13"/>
      <c r="R1094" s="13"/>
      <c r="S1094" s="13"/>
      <c r="T1094" s="13"/>
      <c r="U1094" s="13"/>
      <c r="V1094" s="13"/>
      <c r="W1094" s="13"/>
      <c r="X1094" s="13"/>
      <c r="Y1094" s="13"/>
      <c r="Z1094" s="13"/>
    </row>
    <row r="1095" spans="1:26" ht="15" customHeight="1">
      <c r="A1095" s="550">
        <v>1090</v>
      </c>
      <c r="B1095" s="588" t="s">
        <v>2396</v>
      </c>
      <c r="C1095" s="317" t="s">
        <v>2397</v>
      </c>
      <c r="D1095" s="318"/>
      <c r="E1095" s="557"/>
      <c r="F1095" s="558" t="s">
        <v>81</v>
      </c>
      <c r="G1095" s="45">
        <f>'LAPORAN OKTOBER 2016'!G1095</f>
        <v>0</v>
      </c>
      <c r="H1095" s="125"/>
      <c r="I1095" s="126"/>
      <c r="J1095" s="126"/>
      <c r="K1095" s="126"/>
      <c r="L1095" s="126"/>
      <c r="M1095" s="126"/>
      <c r="N1095" s="12"/>
      <c r="O1095" s="12"/>
      <c r="P1095" s="13"/>
      <c r="Q1095" s="13"/>
      <c r="R1095" s="13"/>
      <c r="S1095" s="13"/>
      <c r="T1095" s="13"/>
      <c r="U1095" s="13"/>
      <c r="V1095" s="13"/>
      <c r="W1095" s="13"/>
      <c r="X1095" s="13"/>
      <c r="Y1095" s="13"/>
      <c r="Z1095" s="13"/>
    </row>
    <row r="1096" spans="1:26" ht="15" customHeight="1">
      <c r="A1096" s="550">
        <v>1091</v>
      </c>
      <c r="B1096" s="588" t="s">
        <v>2398</v>
      </c>
      <c r="C1096" s="317" t="s">
        <v>2399</v>
      </c>
      <c r="D1096" s="318"/>
      <c r="E1096" s="557"/>
      <c r="F1096" s="558" t="s">
        <v>81</v>
      </c>
      <c r="G1096" s="45">
        <f>'LAPORAN OKTOBER 2016'!G1096</f>
        <v>0</v>
      </c>
      <c r="H1096" s="125"/>
      <c r="I1096" s="126"/>
      <c r="J1096" s="126"/>
      <c r="K1096" s="126"/>
      <c r="L1096" s="126"/>
      <c r="M1096" s="126"/>
      <c r="N1096" s="12"/>
      <c r="O1096" s="12"/>
      <c r="P1096" s="13"/>
      <c r="Q1096" s="13"/>
      <c r="R1096" s="13"/>
      <c r="S1096" s="13"/>
      <c r="T1096" s="13"/>
      <c r="U1096" s="13"/>
      <c r="V1096" s="13"/>
      <c r="W1096" s="13"/>
      <c r="X1096" s="13"/>
      <c r="Y1096" s="13"/>
      <c r="Z1096" s="13"/>
    </row>
    <row r="1097" spans="1:26" ht="15" customHeight="1">
      <c r="A1097" s="550">
        <v>1092</v>
      </c>
      <c r="B1097" s="579" t="s">
        <v>2400</v>
      </c>
      <c r="C1097" s="589" t="s">
        <v>2401</v>
      </c>
      <c r="D1097" s="332"/>
      <c r="E1097" s="582"/>
      <c r="F1097" s="583" t="s">
        <v>81</v>
      </c>
      <c r="G1097" s="45">
        <f>'LAPORAN OKTOBER 2016'!G1097</f>
        <v>0</v>
      </c>
      <c r="H1097" s="125"/>
      <c r="I1097" s="126"/>
      <c r="J1097" s="126"/>
      <c r="K1097" s="126"/>
      <c r="L1097" s="126"/>
      <c r="M1097" s="126"/>
      <c r="N1097" s="12"/>
      <c r="O1097" s="12"/>
      <c r="P1097" s="13"/>
      <c r="Q1097" s="13"/>
      <c r="R1097" s="13"/>
      <c r="S1097" s="13"/>
      <c r="T1097" s="13"/>
      <c r="U1097" s="13"/>
      <c r="V1097" s="13"/>
      <c r="W1097" s="13"/>
      <c r="X1097" s="13"/>
      <c r="Y1097" s="13"/>
      <c r="Z1097" s="13"/>
    </row>
    <row r="1098" spans="1:26" ht="15" customHeight="1">
      <c r="A1098" s="550">
        <v>1093</v>
      </c>
      <c r="B1098" s="614" t="s">
        <v>2402</v>
      </c>
      <c r="C1098" s="159" t="s">
        <v>12645</v>
      </c>
      <c r="D1098" s="4" t="s">
        <v>306</v>
      </c>
      <c r="E1098" s="606" t="s">
        <v>2403</v>
      </c>
      <c r="F1098" s="583" t="s">
        <v>81</v>
      </c>
      <c r="G1098" s="45">
        <f>'LAPORAN OKTOBER 2016'!G1098</f>
        <v>1</v>
      </c>
      <c r="H1098" s="125"/>
      <c r="I1098" s="126"/>
      <c r="J1098" s="126"/>
      <c r="K1098" s="126"/>
      <c r="L1098" s="126"/>
      <c r="M1098" s="126"/>
      <c r="N1098" s="12"/>
      <c r="O1098" s="12"/>
      <c r="P1098" s="13"/>
      <c r="Q1098" s="13"/>
      <c r="R1098" s="13"/>
      <c r="S1098" s="13"/>
      <c r="T1098" s="13"/>
      <c r="U1098" s="13"/>
      <c r="V1098" s="13"/>
      <c r="W1098" s="13"/>
      <c r="X1098" s="13"/>
      <c r="Y1098" s="13"/>
      <c r="Z1098" s="13"/>
    </row>
    <row r="1099" spans="1:26" ht="15" customHeight="1">
      <c r="A1099" s="550">
        <v>1094</v>
      </c>
      <c r="B1099" s="555" t="s">
        <v>2404</v>
      </c>
      <c r="C1099" s="317" t="s">
        <v>2405</v>
      </c>
      <c r="D1099" s="587" t="s">
        <v>269</v>
      </c>
      <c r="E1099" s="554" t="s">
        <v>2406</v>
      </c>
      <c r="F1099" s="558" t="s">
        <v>81</v>
      </c>
      <c r="G1099" s="45">
        <f>'LAPORAN OKTOBER 2016'!G1099</f>
        <v>0</v>
      </c>
      <c r="H1099" s="125"/>
      <c r="I1099" s="126"/>
      <c r="J1099" s="126"/>
      <c r="K1099" s="126"/>
      <c r="L1099" s="126"/>
      <c r="M1099" s="126"/>
      <c r="N1099" s="12"/>
      <c r="O1099" s="12"/>
      <c r="P1099" s="13"/>
      <c r="Q1099" s="13"/>
      <c r="R1099" s="13"/>
      <c r="S1099" s="13"/>
      <c r="T1099" s="13"/>
      <c r="U1099" s="13"/>
      <c r="V1099" s="13"/>
      <c r="W1099" s="13"/>
      <c r="X1099" s="13"/>
      <c r="Y1099" s="13"/>
      <c r="Z1099" s="13"/>
    </row>
    <row r="1100" spans="1:26" ht="15" customHeight="1">
      <c r="A1100" s="550">
        <v>1095</v>
      </c>
      <c r="B1100" s="555" t="s">
        <v>2407</v>
      </c>
      <c r="C1100" s="618" t="s">
        <v>2408</v>
      </c>
      <c r="D1100" s="587" t="s">
        <v>306</v>
      </c>
      <c r="E1100" s="563" t="s">
        <v>2409</v>
      </c>
      <c r="F1100" s="558" t="s">
        <v>81</v>
      </c>
      <c r="G1100" s="45">
        <f>'LAPORAN OKTOBER 2016'!G1100</f>
        <v>0</v>
      </c>
      <c r="H1100" s="125"/>
      <c r="I1100" s="126"/>
      <c r="J1100" s="126"/>
      <c r="K1100" s="126"/>
      <c r="L1100" s="126"/>
      <c r="M1100" s="126"/>
      <c r="N1100" s="12"/>
      <c r="O1100" s="12"/>
      <c r="P1100" s="13"/>
      <c r="Q1100" s="13"/>
      <c r="R1100" s="13"/>
      <c r="S1100" s="13"/>
      <c r="T1100" s="13"/>
      <c r="U1100" s="13"/>
      <c r="V1100" s="13"/>
      <c r="W1100" s="13"/>
      <c r="X1100" s="13"/>
      <c r="Y1100" s="13"/>
      <c r="Z1100" s="13"/>
    </row>
    <row r="1101" spans="1:26" ht="15" customHeight="1">
      <c r="A1101" s="550">
        <v>1096</v>
      </c>
      <c r="B1101" s="427" t="s">
        <v>3389</v>
      </c>
      <c r="C1101" s="363" t="s">
        <v>3390</v>
      </c>
      <c r="D1101" s="4"/>
      <c r="E1101" s="557"/>
      <c r="F1101" s="558" t="s">
        <v>81</v>
      </c>
      <c r="G1101" s="45">
        <f>'LAPORAN OKTOBER 2016'!G1101</f>
        <v>0</v>
      </c>
      <c r="H1101" s="125"/>
      <c r="I1101" s="126"/>
      <c r="J1101" s="126"/>
      <c r="K1101" s="126"/>
      <c r="L1101" s="126"/>
      <c r="M1101" s="126"/>
      <c r="N1101" s="12"/>
      <c r="O1101" s="12"/>
      <c r="P1101" s="13"/>
      <c r="Q1101" s="13"/>
      <c r="R1101" s="13"/>
      <c r="S1101" s="13"/>
      <c r="T1101" s="13"/>
      <c r="U1101" s="13"/>
      <c r="V1101" s="13"/>
      <c r="W1101" s="13"/>
      <c r="X1101" s="13"/>
      <c r="Y1101" s="13"/>
      <c r="Z1101" s="13"/>
    </row>
    <row r="1102" spans="1:26" ht="15" customHeight="1">
      <c r="A1102" s="550">
        <v>1097</v>
      </c>
      <c r="B1102" s="551" t="s">
        <v>2410</v>
      </c>
      <c r="C1102" s="600" t="s">
        <v>12185</v>
      </c>
      <c r="D1102" s="587"/>
      <c r="E1102" s="554" t="s">
        <v>2411</v>
      </c>
      <c r="F1102" s="558" t="s">
        <v>81</v>
      </c>
      <c r="G1102" s="45">
        <f>'LAPORAN OKTOBER 2016'!G1102</f>
        <v>4</v>
      </c>
      <c r="H1102" s="125"/>
      <c r="I1102" s="126"/>
      <c r="J1102" s="126"/>
      <c r="K1102" s="126"/>
      <c r="L1102" s="126"/>
      <c r="M1102" s="126"/>
      <c r="N1102" s="12"/>
      <c r="O1102" s="12"/>
      <c r="P1102" s="13"/>
      <c r="Q1102" s="13"/>
      <c r="R1102" s="13"/>
      <c r="S1102" s="13"/>
      <c r="T1102" s="13"/>
      <c r="U1102" s="13"/>
      <c r="V1102" s="13"/>
      <c r="W1102" s="13"/>
      <c r="X1102" s="13"/>
      <c r="Y1102" s="13"/>
      <c r="Z1102" s="13"/>
    </row>
    <row r="1103" spans="1:26" ht="15" customHeight="1">
      <c r="A1103" s="550">
        <v>1098</v>
      </c>
      <c r="B1103" s="555" t="s">
        <v>2430</v>
      </c>
      <c r="C1103" s="159" t="s">
        <v>2431</v>
      </c>
      <c r="D1103" s="587"/>
      <c r="E1103" s="557"/>
      <c r="F1103" s="558" t="s">
        <v>81</v>
      </c>
      <c r="G1103" s="45">
        <f>'LAPORAN OKTOBER 2016'!G1103</f>
        <v>4</v>
      </c>
      <c r="H1103" s="125"/>
      <c r="I1103" s="126"/>
      <c r="J1103" s="126"/>
      <c r="K1103" s="126"/>
      <c r="L1103" s="126"/>
      <c r="M1103" s="126"/>
      <c r="N1103" s="12"/>
      <c r="O1103" s="12"/>
      <c r="P1103" s="13"/>
      <c r="Q1103" s="13"/>
      <c r="R1103" s="13"/>
      <c r="S1103" s="13"/>
      <c r="T1103" s="13"/>
      <c r="U1103" s="13"/>
      <c r="V1103" s="13"/>
      <c r="W1103" s="13"/>
      <c r="X1103" s="13"/>
      <c r="Y1103" s="13"/>
      <c r="Z1103" s="13"/>
    </row>
    <row r="1104" spans="1:26" ht="15" customHeight="1">
      <c r="A1104" s="550">
        <v>1099</v>
      </c>
      <c r="B1104" s="555" t="s">
        <v>2412</v>
      </c>
      <c r="C1104" s="600" t="s">
        <v>2413</v>
      </c>
      <c r="D1104" s="587"/>
      <c r="E1104" s="554"/>
      <c r="F1104" s="558" t="s">
        <v>81</v>
      </c>
      <c r="G1104" s="45">
        <f>'LAPORAN OKTOBER 2016'!G1104</f>
        <v>2</v>
      </c>
      <c r="H1104" s="125"/>
      <c r="I1104" s="126"/>
      <c r="J1104" s="126"/>
      <c r="K1104" s="126"/>
      <c r="L1104" s="126"/>
      <c r="M1104" s="126"/>
      <c r="N1104" s="12"/>
      <c r="O1104" s="12"/>
      <c r="P1104" s="13"/>
      <c r="Q1104" s="13"/>
      <c r="R1104" s="13"/>
      <c r="S1104" s="13"/>
      <c r="T1104" s="13"/>
      <c r="U1104" s="13"/>
      <c r="V1104" s="13"/>
      <c r="W1104" s="13"/>
      <c r="X1104" s="13"/>
      <c r="Y1104" s="13"/>
      <c r="Z1104" s="13"/>
    </row>
    <row r="1105" spans="1:26" ht="15" customHeight="1">
      <c r="A1105" s="550">
        <v>1100</v>
      </c>
      <c r="B1105" s="555" t="s">
        <v>2416</v>
      </c>
      <c r="C1105" s="600" t="s">
        <v>1029</v>
      </c>
      <c r="D1105" s="587"/>
      <c r="E1105" s="554" t="s">
        <v>1030</v>
      </c>
      <c r="F1105" s="558" t="s">
        <v>81</v>
      </c>
      <c r="G1105" s="45">
        <f>'LAPORAN OKTOBER 2016'!G1105</f>
        <v>10</v>
      </c>
      <c r="H1105" s="125"/>
      <c r="I1105" s="126"/>
      <c r="J1105" s="126"/>
      <c r="K1105" s="126"/>
      <c r="L1105" s="126"/>
      <c r="M1105" s="126"/>
      <c r="N1105" s="12"/>
      <c r="O1105" s="12"/>
      <c r="P1105" s="13"/>
      <c r="Q1105" s="13"/>
      <c r="R1105" s="13"/>
      <c r="S1105" s="13"/>
      <c r="T1105" s="13"/>
      <c r="U1105" s="13"/>
      <c r="V1105" s="13"/>
      <c r="W1105" s="13"/>
      <c r="X1105" s="13"/>
      <c r="Y1105" s="13"/>
      <c r="Z1105" s="13"/>
    </row>
    <row r="1106" spans="1:26" ht="15" customHeight="1">
      <c r="A1106" s="550">
        <v>1101</v>
      </c>
      <c r="B1106" s="555" t="s">
        <v>2417</v>
      </c>
      <c r="C1106" s="618" t="s">
        <v>2418</v>
      </c>
      <c r="D1106" s="587"/>
      <c r="E1106" s="554" t="s">
        <v>2419</v>
      </c>
      <c r="F1106" s="558" t="s">
        <v>81</v>
      </c>
      <c r="G1106" s="45">
        <f>'LAPORAN OKTOBER 2016'!G1106</f>
        <v>6</v>
      </c>
      <c r="H1106" s="125"/>
      <c r="I1106" s="126"/>
      <c r="J1106" s="126"/>
      <c r="K1106" s="126"/>
      <c r="L1106" s="126"/>
      <c r="M1106" s="126"/>
      <c r="N1106" s="12"/>
      <c r="O1106" s="12"/>
      <c r="P1106" s="13"/>
      <c r="Q1106" s="13"/>
      <c r="R1106" s="13"/>
      <c r="S1106" s="13"/>
      <c r="T1106" s="13"/>
      <c r="U1106" s="13"/>
      <c r="V1106" s="13"/>
      <c r="W1106" s="13"/>
      <c r="X1106" s="13"/>
      <c r="Y1106" s="13"/>
      <c r="Z1106" s="13"/>
    </row>
    <row r="1107" spans="1:26" ht="15" customHeight="1">
      <c r="A1107" s="550">
        <v>1102</v>
      </c>
      <c r="B1107" s="555" t="s">
        <v>2420</v>
      </c>
      <c r="C1107" s="159" t="s">
        <v>2421</v>
      </c>
      <c r="D1107" s="587" t="s">
        <v>367</v>
      </c>
      <c r="E1107" s="557" t="s">
        <v>2422</v>
      </c>
      <c r="F1107" s="558" t="s">
        <v>81</v>
      </c>
      <c r="G1107" s="45">
        <f>'LAPORAN OKTOBER 2016'!G1107</f>
        <v>2</v>
      </c>
      <c r="H1107" s="125"/>
      <c r="I1107" s="126"/>
      <c r="J1107" s="126"/>
      <c r="K1107" s="126"/>
      <c r="L1107" s="126"/>
      <c r="M1107" s="126"/>
      <c r="N1107" s="12"/>
      <c r="O1107" s="12"/>
      <c r="P1107" s="13"/>
      <c r="Q1107" s="13"/>
      <c r="R1107" s="13"/>
      <c r="S1107" s="13"/>
      <c r="T1107" s="13"/>
      <c r="U1107" s="13"/>
      <c r="V1107" s="13"/>
      <c r="W1107" s="13"/>
      <c r="X1107" s="13"/>
      <c r="Y1107" s="13"/>
      <c r="Z1107" s="13"/>
    </row>
    <row r="1108" spans="1:26" ht="15" customHeight="1">
      <c r="A1108" s="550">
        <v>1103</v>
      </c>
      <c r="B1108" s="555" t="s">
        <v>2423</v>
      </c>
      <c r="C1108" s="600" t="s">
        <v>2424</v>
      </c>
      <c r="D1108" s="587"/>
      <c r="E1108" s="554" t="s">
        <v>2425</v>
      </c>
      <c r="F1108" s="558" t="s">
        <v>81</v>
      </c>
      <c r="G1108" s="45">
        <f>'LAPORAN OKTOBER 2016'!G1108</f>
        <v>0</v>
      </c>
      <c r="H1108" s="125"/>
      <c r="I1108" s="126"/>
      <c r="J1108" s="126"/>
      <c r="K1108" s="126"/>
      <c r="L1108" s="126"/>
      <c r="M1108" s="126"/>
      <c r="N1108" s="12"/>
      <c r="O1108" s="12"/>
      <c r="P1108" s="13"/>
      <c r="Q1108" s="13"/>
      <c r="R1108" s="13"/>
      <c r="S1108" s="13"/>
      <c r="T1108" s="13"/>
      <c r="U1108" s="13"/>
      <c r="V1108" s="13"/>
      <c r="W1108" s="13"/>
      <c r="X1108" s="13"/>
      <c r="Y1108" s="13"/>
      <c r="Z1108" s="13"/>
    </row>
    <row r="1109" spans="1:26" ht="15" customHeight="1">
      <c r="A1109" s="550">
        <v>1104</v>
      </c>
      <c r="B1109" s="555" t="s">
        <v>2426</v>
      </c>
      <c r="C1109" s="600" t="s">
        <v>1035</v>
      </c>
      <c r="D1109" s="4" t="s">
        <v>306</v>
      </c>
      <c r="E1109" s="557" t="s">
        <v>1036</v>
      </c>
      <c r="F1109" s="558" t="s">
        <v>81</v>
      </c>
      <c r="G1109" s="45">
        <f>'LAPORAN OKTOBER 2016'!G1109</f>
        <v>19</v>
      </c>
      <c r="H1109" s="125"/>
      <c r="I1109" s="126"/>
      <c r="J1109" s="126"/>
      <c r="K1109" s="126"/>
      <c r="L1109" s="126"/>
      <c r="M1109" s="126"/>
      <c r="N1109" s="12"/>
      <c r="O1109" s="12"/>
      <c r="P1109" s="13"/>
      <c r="Q1109" s="13"/>
      <c r="R1109" s="13"/>
      <c r="S1109" s="13"/>
      <c r="T1109" s="13"/>
      <c r="U1109" s="13"/>
      <c r="V1109" s="13"/>
      <c r="W1109" s="13"/>
      <c r="X1109" s="13"/>
      <c r="Y1109" s="13"/>
      <c r="Z1109" s="13"/>
    </row>
    <row r="1110" spans="1:26" ht="15" customHeight="1">
      <c r="A1110" s="550">
        <v>1105</v>
      </c>
      <c r="B1110" s="550" t="s">
        <v>2427</v>
      </c>
      <c r="C1110" s="600" t="s">
        <v>1035</v>
      </c>
      <c r="D1110" s="4" t="s">
        <v>306</v>
      </c>
      <c r="E1110" s="557" t="s">
        <v>1036</v>
      </c>
      <c r="F1110" s="558" t="s">
        <v>81</v>
      </c>
      <c r="G1110" s="45">
        <f>'LAPORAN OKTOBER 2016'!G1110</f>
        <v>0</v>
      </c>
      <c r="H1110" s="125"/>
      <c r="I1110" s="126"/>
      <c r="J1110" s="126"/>
      <c r="K1110" s="126"/>
      <c r="L1110" s="126"/>
      <c r="M1110" s="126"/>
      <c r="N1110" s="12"/>
      <c r="O1110" s="12"/>
      <c r="P1110" s="13"/>
      <c r="Q1110" s="13"/>
      <c r="R1110" s="13"/>
      <c r="S1110" s="13"/>
      <c r="T1110" s="13"/>
      <c r="U1110" s="13"/>
      <c r="V1110" s="13"/>
      <c r="W1110" s="13"/>
      <c r="X1110" s="13"/>
      <c r="Y1110" s="13"/>
      <c r="Z1110" s="13"/>
    </row>
    <row r="1111" spans="1:26" ht="15" customHeight="1">
      <c r="A1111" s="550">
        <v>1106</v>
      </c>
      <c r="B1111" s="555" t="s">
        <v>2428</v>
      </c>
      <c r="C1111" s="159" t="s">
        <v>2429</v>
      </c>
      <c r="D1111" s="4"/>
      <c r="E1111" s="557"/>
      <c r="F1111" s="558" t="s">
        <v>81</v>
      </c>
      <c r="G1111" s="45">
        <f>'LAPORAN OKTOBER 2016'!G1111</f>
        <v>0</v>
      </c>
      <c r="H1111" s="125"/>
      <c r="I1111" s="126"/>
      <c r="J1111" s="126"/>
      <c r="K1111" s="126"/>
      <c r="L1111" s="126"/>
      <c r="M1111" s="126"/>
      <c r="N1111" s="12"/>
      <c r="O1111" s="12"/>
      <c r="P1111" s="13"/>
      <c r="Q1111" s="13"/>
      <c r="R1111" s="13"/>
      <c r="S1111" s="13"/>
      <c r="T1111" s="13"/>
      <c r="U1111" s="13"/>
      <c r="V1111" s="13"/>
      <c r="W1111" s="13"/>
      <c r="X1111" s="13"/>
      <c r="Y1111" s="13"/>
      <c r="Z1111" s="13"/>
    </row>
    <row r="1112" spans="1:26" ht="15" customHeight="1">
      <c r="A1112" s="550">
        <v>1107</v>
      </c>
      <c r="B1112" s="555" t="s">
        <v>2414</v>
      </c>
      <c r="C1112" s="159" t="s">
        <v>2415</v>
      </c>
      <c r="D1112" s="4"/>
      <c r="E1112" s="557"/>
      <c r="F1112" s="558" t="s">
        <v>81</v>
      </c>
      <c r="G1112" s="45">
        <f>'LAPORAN OKTOBER 2016'!G1112</f>
        <v>0</v>
      </c>
      <c r="H1112" s="125"/>
      <c r="I1112" s="126"/>
      <c r="J1112" s="126"/>
      <c r="K1112" s="126"/>
      <c r="L1112" s="126"/>
      <c r="M1112" s="126"/>
      <c r="N1112" s="12"/>
      <c r="O1112" s="12"/>
      <c r="P1112" s="13"/>
      <c r="Q1112" s="13"/>
      <c r="R1112" s="13"/>
      <c r="S1112" s="13"/>
      <c r="T1112" s="13"/>
      <c r="U1112" s="13"/>
      <c r="V1112" s="13"/>
      <c r="W1112" s="13"/>
      <c r="X1112" s="13"/>
      <c r="Y1112" s="13"/>
      <c r="Z1112" s="13"/>
    </row>
    <row r="1113" spans="1:26" ht="15" customHeight="1">
      <c r="A1113" s="550">
        <v>1108</v>
      </c>
      <c r="B1113" s="555" t="s">
        <v>2432</v>
      </c>
      <c r="C1113" s="315" t="s">
        <v>2433</v>
      </c>
      <c r="D1113" s="587"/>
      <c r="E1113" s="554"/>
      <c r="F1113" s="558" t="s">
        <v>81</v>
      </c>
      <c r="G1113" s="45">
        <f>'LAPORAN OKTOBER 2016'!G1113</f>
        <v>0</v>
      </c>
      <c r="H1113" s="125"/>
      <c r="I1113" s="126"/>
      <c r="J1113" s="126"/>
      <c r="K1113" s="126"/>
      <c r="L1113" s="126"/>
      <c r="M1113" s="126"/>
      <c r="N1113" s="12"/>
      <c r="O1113" s="12"/>
      <c r="P1113" s="13"/>
      <c r="Q1113" s="13"/>
      <c r="R1113" s="13"/>
      <c r="S1113" s="13"/>
      <c r="T1113" s="13"/>
      <c r="U1113" s="13"/>
      <c r="V1113" s="13"/>
      <c r="W1113" s="13"/>
      <c r="X1113" s="13"/>
      <c r="Y1113" s="13"/>
      <c r="Z1113" s="13"/>
    </row>
    <row r="1114" spans="1:26" ht="15" customHeight="1">
      <c r="A1114" s="550">
        <v>1109</v>
      </c>
      <c r="B1114" s="555" t="s">
        <v>2453</v>
      </c>
      <c r="C1114" s="159" t="s">
        <v>2454</v>
      </c>
      <c r="D1114" s="587"/>
      <c r="E1114" s="557" t="s">
        <v>2455</v>
      </c>
      <c r="F1114" s="558" t="s">
        <v>81</v>
      </c>
      <c r="G1114" s="45">
        <f>'LAPORAN OKTOBER 2016'!G1114</f>
        <v>0</v>
      </c>
      <c r="H1114" s="125"/>
      <c r="I1114" s="126"/>
      <c r="J1114" s="126"/>
      <c r="K1114" s="126"/>
      <c r="L1114" s="126"/>
      <c r="M1114" s="126"/>
      <c r="N1114" s="12"/>
      <c r="O1114" s="12"/>
      <c r="P1114" s="13"/>
      <c r="Q1114" s="13"/>
      <c r="R1114" s="13"/>
      <c r="S1114" s="13"/>
      <c r="T1114" s="13"/>
      <c r="U1114" s="13"/>
      <c r="V1114" s="13"/>
      <c r="W1114" s="13"/>
      <c r="X1114" s="13"/>
      <c r="Y1114" s="13"/>
      <c r="Z1114" s="13"/>
    </row>
    <row r="1115" spans="1:26" ht="15" customHeight="1">
      <c r="A1115" s="550">
        <v>1110</v>
      </c>
      <c r="B1115" s="555" t="s">
        <v>2456</v>
      </c>
      <c r="C1115" s="159" t="s">
        <v>2457</v>
      </c>
      <c r="D1115" s="587"/>
      <c r="E1115" s="557" t="s">
        <v>2458</v>
      </c>
      <c r="F1115" s="558" t="s">
        <v>81</v>
      </c>
      <c r="G1115" s="45">
        <f>'LAPORAN OKTOBER 2016'!G1115</f>
        <v>0</v>
      </c>
      <c r="H1115" s="125"/>
      <c r="I1115" s="126"/>
      <c r="J1115" s="126"/>
      <c r="K1115" s="126"/>
      <c r="L1115" s="126"/>
      <c r="M1115" s="126"/>
      <c r="N1115" s="12"/>
      <c r="O1115" s="12"/>
      <c r="P1115" s="13"/>
      <c r="Q1115" s="13"/>
      <c r="R1115" s="13"/>
      <c r="S1115" s="13"/>
      <c r="T1115" s="13"/>
      <c r="U1115" s="13"/>
      <c r="V1115" s="13"/>
      <c r="W1115" s="13"/>
      <c r="X1115" s="13"/>
      <c r="Y1115" s="13"/>
      <c r="Z1115" s="13"/>
    </row>
    <row r="1116" spans="1:26" ht="15" customHeight="1">
      <c r="A1116" s="550">
        <v>1111</v>
      </c>
      <c r="B1116" s="555" t="s">
        <v>2470</v>
      </c>
      <c r="C1116" s="600" t="s">
        <v>2471</v>
      </c>
      <c r="D1116" s="617"/>
      <c r="E1116" s="554" t="s">
        <v>2472</v>
      </c>
      <c r="F1116" s="558" t="s">
        <v>81</v>
      </c>
      <c r="G1116" s="45">
        <f>'LAPORAN OKTOBER 2016'!G1116</f>
        <v>3</v>
      </c>
      <c r="H1116" s="125"/>
      <c r="I1116" s="126"/>
      <c r="J1116" s="126"/>
      <c r="K1116" s="126"/>
      <c r="L1116" s="126"/>
      <c r="M1116" s="126"/>
      <c r="N1116" s="12"/>
      <c r="O1116" s="12"/>
      <c r="P1116" s="13"/>
      <c r="Q1116" s="13"/>
      <c r="R1116" s="13"/>
      <c r="S1116" s="13"/>
      <c r="T1116" s="13"/>
      <c r="U1116" s="13"/>
      <c r="V1116" s="13"/>
      <c r="W1116" s="13"/>
      <c r="X1116" s="13"/>
      <c r="Y1116" s="13"/>
      <c r="Z1116" s="13"/>
    </row>
    <row r="1117" spans="1:26" ht="15" customHeight="1">
      <c r="A1117" s="550">
        <v>1112</v>
      </c>
      <c r="B1117" s="555"/>
      <c r="C1117" s="600" t="s">
        <v>2441</v>
      </c>
      <c r="D1117" s="587"/>
      <c r="E1117" s="554"/>
      <c r="F1117" s="558" t="s">
        <v>81</v>
      </c>
      <c r="G1117" s="45">
        <f>'LAPORAN OKTOBER 2016'!G1117</f>
        <v>2</v>
      </c>
      <c r="H1117" s="125"/>
      <c r="I1117" s="126"/>
      <c r="J1117" s="126"/>
      <c r="K1117" s="126"/>
      <c r="L1117" s="126"/>
      <c r="M1117" s="126"/>
      <c r="N1117" s="12"/>
      <c r="O1117" s="12"/>
      <c r="P1117" s="13"/>
      <c r="Q1117" s="13"/>
      <c r="R1117" s="13"/>
      <c r="S1117" s="13"/>
      <c r="T1117" s="13"/>
      <c r="U1117" s="13"/>
      <c r="V1117" s="13"/>
      <c r="W1117" s="13"/>
      <c r="X1117" s="13"/>
      <c r="Y1117" s="13"/>
      <c r="Z1117" s="13"/>
    </row>
    <row r="1118" spans="1:26" ht="15" customHeight="1">
      <c r="A1118" s="550">
        <v>1113</v>
      </c>
      <c r="B1118" s="551"/>
      <c r="C1118" s="107" t="s">
        <v>2434</v>
      </c>
      <c r="D1118" s="587"/>
      <c r="E1118" s="554"/>
      <c r="F1118" s="558" t="s">
        <v>81</v>
      </c>
      <c r="G1118" s="45">
        <f>'LAPORAN OKTOBER 2016'!G1118</f>
        <v>2</v>
      </c>
      <c r="H1118" s="125"/>
      <c r="I1118" s="126"/>
      <c r="J1118" s="126"/>
      <c r="K1118" s="126"/>
      <c r="L1118" s="126"/>
      <c r="M1118" s="126"/>
      <c r="N1118" s="12"/>
      <c r="O1118" s="12"/>
      <c r="P1118" s="13"/>
      <c r="Q1118" s="13"/>
      <c r="R1118" s="13"/>
      <c r="S1118" s="13"/>
      <c r="T1118" s="13"/>
      <c r="U1118" s="13"/>
      <c r="V1118" s="13"/>
      <c r="W1118" s="13"/>
      <c r="X1118" s="13"/>
      <c r="Y1118" s="13"/>
      <c r="Z1118" s="13"/>
    </row>
    <row r="1119" spans="1:26" ht="15" customHeight="1">
      <c r="A1119" s="550">
        <v>1114</v>
      </c>
      <c r="B1119" s="550" t="s">
        <v>2435</v>
      </c>
      <c r="C1119" s="107" t="s">
        <v>2436</v>
      </c>
      <c r="D1119" s="587"/>
      <c r="E1119" s="554"/>
      <c r="F1119" s="558" t="s">
        <v>81</v>
      </c>
      <c r="G1119" s="45">
        <f>'LAPORAN OKTOBER 2016'!G1119</f>
        <v>2</v>
      </c>
      <c r="H1119" s="125"/>
      <c r="I1119" s="126"/>
      <c r="J1119" s="126"/>
      <c r="K1119" s="126"/>
      <c r="L1119" s="126"/>
      <c r="M1119" s="126"/>
      <c r="N1119" s="12"/>
      <c r="O1119" s="12"/>
      <c r="P1119" s="13"/>
      <c r="Q1119" s="13"/>
      <c r="R1119" s="13"/>
      <c r="S1119" s="13"/>
      <c r="T1119" s="13"/>
      <c r="U1119" s="13"/>
      <c r="V1119" s="13"/>
      <c r="W1119" s="13"/>
      <c r="X1119" s="13"/>
      <c r="Y1119" s="13"/>
      <c r="Z1119" s="13"/>
    </row>
    <row r="1120" spans="1:26" ht="15" customHeight="1">
      <c r="A1120" s="550">
        <v>1115</v>
      </c>
      <c r="B1120" s="951" t="s">
        <v>12780</v>
      </c>
      <c r="C1120" s="159" t="s">
        <v>12808</v>
      </c>
      <c r="D1120" s="587"/>
      <c r="E1120" s="557"/>
      <c r="F1120" s="558" t="s">
        <v>81</v>
      </c>
      <c r="G1120" s="45">
        <f>'LAPORAN OKTOBER 2016'!G1120</f>
        <v>2</v>
      </c>
      <c r="H1120" s="125"/>
      <c r="I1120" s="126"/>
      <c r="J1120" s="126"/>
      <c r="K1120" s="126"/>
      <c r="L1120" s="126"/>
      <c r="M1120" s="126"/>
      <c r="N1120" s="12"/>
      <c r="O1120" s="12"/>
      <c r="P1120" s="13"/>
      <c r="Q1120" s="13"/>
      <c r="R1120" s="13"/>
      <c r="S1120" s="13"/>
      <c r="T1120" s="13"/>
      <c r="U1120" s="13"/>
      <c r="V1120" s="13"/>
      <c r="W1120" s="13"/>
      <c r="X1120" s="13"/>
      <c r="Y1120" s="13"/>
      <c r="Z1120" s="13"/>
    </row>
    <row r="1121" spans="1:26" ht="15" customHeight="1">
      <c r="A1121" s="550">
        <v>1116</v>
      </c>
      <c r="B1121" s="555" t="s">
        <v>2437</v>
      </c>
      <c r="C1121" s="600" t="s">
        <v>2438</v>
      </c>
      <c r="D1121" s="587"/>
      <c r="E1121" s="554"/>
      <c r="F1121" s="558" t="s">
        <v>81</v>
      </c>
      <c r="G1121" s="45">
        <f>'LAPORAN OKTOBER 2016'!G1121</f>
        <v>2</v>
      </c>
      <c r="H1121" s="125"/>
      <c r="I1121" s="126"/>
      <c r="J1121" s="126"/>
      <c r="K1121" s="126"/>
      <c r="L1121" s="126"/>
      <c r="M1121" s="126"/>
      <c r="N1121" s="12"/>
      <c r="O1121" s="12"/>
      <c r="P1121" s="13"/>
      <c r="Q1121" s="13"/>
      <c r="R1121" s="13"/>
      <c r="S1121" s="13"/>
      <c r="T1121" s="13"/>
      <c r="U1121" s="13"/>
      <c r="V1121" s="13"/>
      <c r="W1121" s="13"/>
      <c r="X1121" s="13"/>
      <c r="Y1121" s="13"/>
      <c r="Z1121" s="13"/>
    </row>
    <row r="1122" spans="1:26" ht="15" customHeight="1">
      <c r="A1122" s="550">
        <v>1117</v>
      </c>
      <c r="B1122" s="555" t="s">
        <v>2439</v>
      </c>
      <c r="C1122" s="600" t="s">
        <v>2440</v>
      </c>
      <c r="D1122" s="587"/>
      <c r="E1122" s="554"/>
      <c r="F1122" s="558" t="s">
        <v>81</v>
      </c>
      <c r="G1122" s="45">
        <f>'LAPORAN OKTOBER 2016'!G1122</f>
        <v>11</v>
      </c>
      <c r="H1122" s="125"/>
      <c r="I1122" s="126"/>
      <c r="J1122" s="126"/>
      <c r="K1122" s="126"/>
      <c r="L1122" s="126"/>
      <c r="M1122" s="126"/>
      <c r="N1122" s="12"/>
      <c r="O1122" s="12"/>
      <c r="P1122" s="13"/>
      <c r="Q1122" s="13"/>
      <c r="R1122" s="13"/>
      <c r="S1122" s="13"/>
      <c r="T1122" s="13"/>
      <c r="U1122" s="13"/>
      <c r="V1122" s="13"/>
      <c r="W1122" s="13"/>
      <c r="X1122" s="13"/>
      <c r="Y1122" s="13"/>
      <c r="Z1122" s="13"/>
    </row>
    <row r="1123" spans="1:26" ht="15" customHeight="1">
      <c r="A1123" s="550">
        <v>1118</v>
      </c>
      <c r="B1123" s="931" t="s">
        <v>12780</v>
      </c>
      <c r="C1123" s="159" t="s">
        <v>12667</v>
      </c>
      <c r="D1123" s="587"/>
      <c r="E1123" s="557"/>
      <c r="F1123" s="558" t="s">
        <v>81</v>
      </c>
      <c r="G1123" s="45">
        <f>'LAPORAN OKTOBER 2016'!G1123</f>
        <v>2</v>
      </c>
      <c r="H1123" s="125"/>
      <c r="I1123" s="126"/>
      <c r="J1123" s="126"/>
      <c r="K1123" s="126"/>
      <c r="L1123" s="126"/>
      <c r="M1123" s="126"/>
      <c r="N1123" s="12"/>
      <c r="O1123" s="12"/>
      <c r="P1123" s="13"/>
      <c r="Q1123" s="13"/>
      <c r="R1123" s="13"/>
      <c r="S1123" s="13"/>
      <c r="T1123" s="13"/>
      <c r="U1123" s="13"/>
      <c r="V1123" s="13"/>
      <c r="W1123" s="13"/>
      <c r="X1123" s="13"/>
      <c r="Y1123" s="13"/>
      <c r="Z1123" s="13"/>
    </row>
    <row r="1124" spans="1:26" ht="15" customHeight="1">
      <c r="A1124" s="550">
        <v>1119</v>
      </c>
      <c r="B1124" s="952" t="s">
        <v>3391</v>
      </c>
      <c r="C1124" s="953" t="s">
        <v>12975</v>
      </c>
      <c r="D1124" s="587"/>
      <c r="E1124" s="557"/>
      <c r="F1124" s="558" t="s">
        <v>81</v>
      </c>
      <c r="G1124" s="45">
        <f>'LAPORAN OKTOBER 2016'!G1124</f>
        <v>0</v>
      </c>
      <c r="H1124" s="125"/>
      <c r="I1124" s="126"/>
      <c r="J1124" s="126"/>
      <c r="K1124" s="126"/>
      <c r="L1124" s="126"/>
      <c r="M1124" s="126"/>
      <c r="N1124" s="12"/>
      <c r="O1124" s="12"/>
      <c r="P1124" s="13"/>
      <c r="Q1124" s="13"/>
      <c r="R1124" s="13"/>
      <c r="S1124" s="13"/>
      <c r="T1124" s="13"/>
      <c r="U1124" s="13"/>
      <c r="V1124" s="13"/>
      <c r="W1124" s="13"/>
      <c r="X1124" s="13"/>
      <c r="Y1124" s="13"/>
      <c r="Z1124" s="13"/>
    </row>
    <row r="1125" spans="1:26" ht="15" customHeight="1">
      <c r="A1125" s="550">
        <v>1120</v>
      </c>
      <c r="B1125" s="447" t="s">
        <v>3436</v>
      </c>
      <c r="C1125" s="159" t="s">
        <v>3440</v>
      </c>
      <c r="D1125" s="4"/>
      <c r="E1125" s="557"/>
      <c r="F1125" s="558" t="s">
        <v>81</v>
      </c>
      <c r="G1125" s="45">
        <f>'LAPORAN OKTOBER 2016'!G1125</f>
        <v>0</v>
      </c>
      <c r="H1125" s="125"/>
      <c r="I1125" s="126"/>
      <c r="J1125" s="126"/>
      <c r="K1125" s="126"/>
      <c r="L1125" s="126"/>
      <c r="M1125" s="126"/>
      <c r="N1125" s="12"/>
      <c r="O1125" s="12"/>
      <c r="P1125" s="13"/>
      <c r="Q1125" s="13"/>
      <c r="R1125" s="13"/>
      <c r="S1125" s="13"/>
      <c r="T1125" s="13"/>
      <c r="U1125" s="13"/>
      <c r="V1125" s="13"/>
      <c r="W1125" s="13"/>
      <c r="X1125" s="13"/>
      <c r="Y1125" s="13"/>
      <c r="Z1125" s="13"/>
    </row>
    <row r="1126" spans="1:26" ht="15" customHeight="1">
      <c r="A1126" s="550">
        <v>1121</v>
      </c>
      <c r="B1126" s="555" t="s">
        <v>2442</v>
      </c>
      <c r="C1126" s="159" t="s">
        <v>2443</v>
      </c>
      <c r="D1126" s="4" t="s">
        <v>269</v>
      </c>
      <c r="E1126" s="557" t="s">
        <v>2444</v>
      </c>
      <c r="F1126" s="558" t="s">
        <v>81</v>
      </c>
      <c r="G1126" s="45">
        <f>'LAPORAN OKTOBER 2016'!G1126</f>
        <v>0</v>
      </c>
      <c r="H1126" s="125"/>
      <c r="I1126" s="126"/>
      <c r="J1126" s="126"/>
      <c r="K1126" s="126"/>
      <c r="L1126" s="126"/>
      <c r="M1126" s="126"/>
      <c r="N1126" s="12"/>
      <c r="O1126" s="12"/>
      <c r="P1126" s="13"/>
      <c r="Q1126" s="13"/>
      <c r="R1126" s="13"/>
      <c r="S1126" s="13"/>
      <c r="T1126" s="13"/>
      <c r="U1126" s="13"/>
      <c r="V1126" s="13"/>
      <c r="W1126" s="13"/>
      <c r="X1126" s="13"/>
      <c r="Y1126" s="13"/>
      <c r="Z1126" s="13"/>
    </row>
    <row r="1127" spans="1:26" ht="15" customHeight="1">
      <c r="A1127" s="550">
        <v>1122</v>
      </c>
      <c r="B1127" s="555" t="s">
        <v>2445</v>
      </c>
      <c r="C1127" s="600" t="s">
        <v>2446</v>
      </c>
      <c r="D1127" s="587"/>
      <c r="E1127" s="554"/>
      <c r="F1127" s="558" t="s">
        <v>81</v>
      </c>
      <c r="G1127" s="45">
        <f>'LAPORAN OKTOBER 2016'!G1127</f>
        <v>0</v>
      </c>
      <c r="H1127" s="125"/>
      <c r="I1127" s="126"/>
      <c r="J1127" s="126"/>
      <c r="K1127" s="126"/>
      <c r="L1127" s="126"/>
      <c r="M1127" s="126"/>
      <c r="N1127" s="12"/>
      <c r="O1127" s="12"/>
      <c r="P1127" s="13"/>
      <c r="Q1127" s="13"/>
      <c r="R1127" s="13"/>
      <c r="S1127" s="13"/>
      <c r="T1127" s="13"/>
      <c r="U1127" s="13"/>
      <c r="V1127" s="13"/>
      <c r="W1127" s="13"/>
      <c r="X1127" s="13"/>
      <c r="Y1127" s="13"/>
      <c r="Z1127" s="13"/>
    </row>
    <row r="1128" spans="1:26" ht="15" customHeight="1">
      <c r="A1128" s="550">
        <v>1123</v>
      </c>
      <c r="B1128" s="555" t="s">
        <v>2447</v>
      </c>
      <c r="C1128" s="600" t="s">
        <v>2448</v>
      </c>
      <c r="D1128" s="587"/>
      <c r="E1128" s="554" t="s">
        <v>2449</v>
      </c>
      <c r="F1128" s="558" t="s">
        <v>81</v>
      </c>
      <c r="G1128" s="45">
        <f>'LAPORAN OKTOBER 2016'!G1128</f>
        <v>0</v>
      </c>
      <c r="H1128" s="125"/>
      <c r="I1128" s="126"/>
      <c r="J1128" s="126"/>
      <c r="K1128" s="126"/>
      <c r="L1128" s="126"/>
      <c r="M1128" s="126"/>
      <c r="N1128" s="12"/>
      <c r="O1128" s="12"/>
      <c r="P1128" s="13"/>
      <c r="Q1128" s="13"/>
      <c r="R1128" s="13"/>
      <c r="S1128" s="13"/>
      <c r="T1128" s="13"/>
      <c r="U1128" s="13"/>
      <c r="V1128" s="13"/>
      <c r="W1128" s="13"/>
      <c r="X1128" s="13"/>
      <c r="Y1128" s="13"/>
      <c r="Z1128" s="13"/>
    </row>
    <row r="1129" spans="1:26" ht="15" customHeight="1">
      <c r="A1129" s="550">
        <v>1124</v>
      </c>
      <c r="B1129" s="555" t="s">
        <v>2450</v>
      </c>
      <c r="C1129" s="600" t="s">
        <v>2451</v>
      </c>
      <c r="D1129" s="587"/>
      <c r="E1129" s="554" t="s">
        <v>2452</v>
      </c>
      <c r="F1129" s="558" t="s">
        <v>81</v>
      </c>
      <c r="G1129" s="45">
        <f>'LAPORAN OKTOBER 2016'!G1129</f>
        <v>0</v>
      </c>
      <c r="H1129" s="125"/>
      <c r="I1129" s="126"/>
      <c r="J1129" s="126"/>
      <c r="K1129" s="126"/>
      <c r="L1129" s="126"/>
      <c r="M1129" s="126"/>
      <c r="N1129" s="12"/>
      <c r="O1129" s="12"/>
      <c r="P1129" s="13"/>
      <c r="Q1129" s="13"/>
      <c r="R1129" s="13"/>
      <c r="S1129" s="13"/>
      <c r="T1129" s="13"/>
      <c r="U1129" s="13"/>
      <c r="V1129" s="13"/>
      <c r="W1129" s="13"/>
      <c r="X1129" s="13"/>
      <c r="Y1129" s="13"/>
      <c r="Z1129" s="13"/>
    </row>
    <row r="1130" spans="1:26" ht="15" customHeight="1">
      <c r="A1130" s="550">
        <v>1125</v>
      </c>
      <c r="B1130" s="965" t="s">
        <v>13010</v>
      </c>
      <c r="C1130" s="600" t="s">
        <v>12889</v>
      </c>
      <c r="D1130" s="4"/>
      <c r="E1130" s="554"/>
      <c r="F1130" s="558" t="s">
        <v>81</v>
      </c>
      <c r="G1130" s="45">
        <f>'LAPORAN OKTOBER 2016'!G1130</f>
        <v>0</v>
      </c>
      <c r="H1130" s="125"/>
      <c r="I1130" s="126"/>
      <c r="J1130" s="126"/>
      <c r="K1130" s="126"/>
      <c r="L1130" s="126"/>
      <c r="M1130" s="126"/>
      <c r="N1130" s="12"/>
      <c r="O1130" s="12"/>
      <c r="P1130" s="13"/>
      <c r="Q1130" s="13"/>
      <c r="R1130" s="13"/>
      <c r="S1130" s="13"/>
      <c r="T1130" s="13"/>
      <c r="U1130" s="13"/>
      <c r="V1130" s="13"/>
      <c r="W1130" s="13"/>
      <c r="X1130" s="13"/>
      <c r="Y1130" s="13"/>
      <c r="Z1130" s="13"/>
    </row>
    <row r="1131" spans="1:26" ht="15" customHeight="1">
      <c r="A1131" s="550">
        <v>1126</v>
      </c>
      <c r="B1131" s="555"/>
      <c r="C1131" s="600" t="s">
        <v>2459</v>
      </c>
      <c r="D1131" s="587"/>
      <c r="E1131" s="554" t="s">
        <v>2460</v>
      </c>
      <c r="F1131" s="558" t="s">
        <v>81</v>
      </c>
      <c r="G1131" s="45">
        <f>'LAPORAN OKTOBER 2016'!G1131</f>
        <v>1</v>
      </c>
      <c r="H1131" s="125"/>
      <c r="I1131" s="126"/>
      <c r="J1131" s="126"/>
      <c r="K1131" s="126"/>
      <c r="L1131" s="126"/>
      <c r="M1131" s="126"/>
      <c r="N1131" s="12"/>
      <c r="O1131" s="12"/>
      <c r="P1131" s="13"/>
      <c r="Q1131" s="13"/>
      <c r="R1131" s="13"/>
      <c r="S1131" s="13"/>
      <c r="T1131" s="13"/>
      <c r="U1131" s="13"/>
      <c r="V1131" s="13"/>
      <c r="W1131" s="13"/>
      <c r="X1131" s="13"/>
      <c r="Y1131" s="13"/>
      <c r="Z1131" s="13"/>
    </row>
    <row r="1132" spans="1:26" ht="15" customHeight="1">
      <c r="A1132" s="550">
        <v>1127</v>
      </c>
      <c r="B1132" s="555" t="s">
        <v>2467</v>
      </c>
      <c r="C1132" s="600" t="s">
        <v>2468</v>
      </c>
      <c r="D1132" s="617"/>
      <c r="E1132" s="554" t="s">
        <v>2469</v>
      </c>
      <c r="F1132" s="558" t="s">
        <v>81</v>
      </c>
      <c r="G1132" s="45">
        <f>'LAPORAN OKTOBER 2016'!G1132</f>
        <v>2</v>
      </c>
      <c r="H1132" s="125"/>
      <c r="I1132" s="126"/>
      <c r="J1132" s="126"/>
      <c r="K1132" s="126"/>
      <c r="L1132" s="126"/>
      <c r="M1132" s="126"/>
      <c r="N1132" s="12"/>
      <c r="O1132" s="12"/>
      <c r="P1132" s="13"/>
      <c r="Q1132" s="13"/>
      <c r="R1132" s="13"/>
      <c r="S1132" s="13"/>
      <c r="T1132" s="13"/>
      <c r="U1132" s="13"/>
      <c r="V1132" s="13"/>
      <c r="W1132" s="13"/>
      <c r="X1132" s="13"/>
      <c r="Y1132" s="13"/>
      <c r="Z1132" s="13"/>
    </row>
    <row r="1133" spans="1:26" ht="15" customHeight="1">
      <c r="A1133" s="550">
        <v>1128</v>
      </c>
      <c r="B1133" s="959" t="s">
        <v>13016</v>
      </c>
      <c r="C1133" s="600" t="s">
        <v>12914</v>
      </c>
      <c r="D1133" s="587"/>
      <c r="E1133" s="554"/>
      <c r="F1133" s="558" t="s">
        <v>81</v>
      </c>
      <c r="G1133" s="45">
        <f>'LAPORAN OKTOBER 2016'!G1133</f>
        <v>0</v>
      </c>
      <c r="H1133" s="125"/>
      <c r="I1133" s="126"/>
      <c r="J1133" s="126"/>
      <c r="K1133" s="126"/>
      <c r="L1133" s="126"/>
      <c r="M1133" s="126"/>
      <c r="N1133" s="12"/>
      <c r="O1133" s="12"/>
      <c r="P1133" s="13"/>
      <c r="Q1133" s="13"/>
      <c r="R1133" s="13"/>
      <c r="S1133" s="13"/>
      <c r="T1133" s="13"/>
      <c r="U1133" s="13"/>
      <c r="V1133" s="13"/>
      <c r="W1133" s="13"/>
      <c r="X1133" s="13"/>
      <c r="Y1133" s="13"/>
      <c r="Z1133" s="13"/>
    </row>
    <row r="1134" spans="1:26" ht="15" customHeight="1">
      <c r="A1134" s="550">
        <v>1129</v>
      </c>
      <c r="B1134" s="555" t="s">
        <v>2485</v>
      </c>
      <c r="C1134" s="600" t="s">
        <v>2486</v>
      </c>
      <c r="D1134" s="587"/>
      <c r="E1134" s="557" t="s">
        <v>2487</v>
      </c>
      <c r="F1134" s="558" t="s">
        <v>81</v>
      </c>
      <c r="G1134" s="45">
        <f>'LAPORAN OKTOBER 2016'!G1134</f>
        <v>0</v>
      </c>
      <c r="H1134" s="125"/>
      <c r="I1134" s="126"/>
      <c r="J1134" s="126"/>
      <c r="K1134" s="126"/>
      <c r="L1134" s="126"/>
      <c r="M1134" s="126"/>
      <c r="N1134" s="12"/>
      <c r="O1134" s="12"/>
      <c r="P1134" s="13"/>
      <c r="Q1134" s="13"/>
      <c r="R1134" s="13"/>
      <c r="S1134" s="13"/>
      <c r="T1134" s="13"/>
      <c r="U1134" s="13"/>
      <c r="V1134" s="13"/>
      <c r="W1134" s="13"/>
      <c r="X1134" s="13"/>
      <c r="Y1134" s="13"/>
      <c r="Z1134" s="13"/>
    </row>
    <row r="1135" spans="1:26" ht="15" customHeight="1">
      <c r="A1135" s="550">
        <v>1130</v>
      </c>
      <c r="B1135" s="555" t="s">
        <v>2473</v>
      </c>
      <c r="C1135" s="600" t="s">
        <v>2474</v>
      </c>
      <c r="D1135" s="587"/>
      <c r="E1135" s="554" t="s">
        <v>2475</v>
      </c>
      <c r="F1135" s="558" t="s">
        <v>81</v>
      </c>
      <c r="G1135" s="45">
        <f>'LAPORAN OKTOBER 2016'!G1135</f>
        <v>1</v>
      </c>
      <c r="H1135" s="125"/>
      <c r="I1135" s="126"/>
      <c r="J1135" s="126"/>
      <c r="K1135" s="126"/>
      <c r="L1135" s="126"/>
      <c r="M1135" s="126"/>
      <c r="N1135" s="12"/>
      <c r="O1135" s="12"/>
      <c r="P1135" s="13"/>
      <c r="Q1135" s="13"/>
      <c r="R1135" s="13"/>
      <c r="S1135" s="13"/>
      <c r="T1135" s="13"/>
      <c r="U1135" s="13"/>
      <c r="V1135" s="13"/>
      <c r="W1135" s="13"/>
      <c r="X1135" s="13"/>
      <c r="Y1135" s="13"/>
      <c r="Z1135" s="13"/>
    </row>
    <row r="1136" spans="1:26" ht="15" customHeight="1">
      <c r="A1136" s="550">
        <v>1131</v>
      </c>
      <c r="B1136" s="555" t="s">
        <v>2461</v>
      </c>
      <c r="C1136" s="600" t="s">
        <v>2462</v>
      </c>
      <c r="D1136" s="587"/>
      <c r="E1136" s="554" t="s">
        <v>2463</v>
      </c>
      <c r="F1136" s="558" t="s">
        <v>81</v>
      </c>
      <c r="G1136" s="45">
        <f>'LAPORAN OKTOBER 2016'!G1136</f>
        <v>0</v>
      </c>
      <c r="H1136" s="125"/>
      <c r="I1136" s="126"/>
      <c r="J1136" s="126"/>
      <c r="K1136" s="126"/>
      <c r="L1136" s="126"/>
      <c r="M1136" s="126"/>
      <c r="N1136" s="12"/>
      <c r="O1136" s="12"/>
      <c r="P1136" s="13"/>
      <c r="Q1136" s="13"/>
      <c r="R1136" s="13"/>
      <c r="S1136" s="13"/>
      <c r="T1136" s="13"/>
      <c r="U1136" s="13"/>
      <c r="V1136" s="13"/>
      <c r="W1136" s="13"/>
      <c r="X1136" s="13"/>
      <c r="Y1136" s="13"/>
      <c r="Z1136" s="13"/>
    </row>
    <row r="1137" spans="1:26" ht="15" customHeight="1">
      <c r="A1137" s="550">
        <v>1132</v>
      </c>
      <c r="B1137" s="474" t="s">
        <v>12080</v>
      </c>
      <c r="C1137" s="600" t="s">
        <v>12065</v>
      </c>
      <c r="D1137" s="587"/>
      <c r="E1137" s="554" t="s">
        <v>2491</v>
      </c>
      <c r="F1137" s="558" t="s">
        <v>81</v>
      </c>
      <c r="G1137" s="45">
        <f>'LAPORAN OKTOBER 2016'!G1137</f>
        <v>0</v>
      </c>
      <c r="H1137" s="125"/>
      <c r="I1137" s="126"/>
      <c r="J1137" s="126"/>
      <c r="K1137" s="126"/>
      <c r="L1137" s="126"/>
      <c r="M1137" s="126"/>
      <c r="N1137" s="12"/>
      <c r="O1137" s="12"/>
      <c r="P1137" s="13"/>
      <c r="Q1137" s="13"/>
      <c r="R1137" s="13"/>
      <c r="S1137" s="13"/>
      <c r="T1137" s="13"/>
      <c r="U1137" s="13"/>
      <c r="V1137" s="13"/>
      <c r="W1137" s="13"/>
      <c r="X1137" s="13"/>
      <c r="Y1137" s="13"/>
      <c r="Z1137" s="13"/>
    </row>
    <row r="1138" spans="1:26" ht="15" customHeight="1">
      <c r="A1138" s="550">
        <v>1133</v>
      </c>
      <c r="B1138" s="551" t="s">
        <v>2464</v>
      </c>
      <c r="C1138" s="600" t="s">
        <v>2465</v>
      </c>
      <c r="D1138" s="587"/>
      <c r="E1138" s="554" t="s">
        <v>2466</v>
      </c>
      <c r="F1138" s="558" t="s">
        <v>81</v>
      </c>
      <c r="G1138" s="45">
        <f>'LAPORAN OKTOBER 2016'!G1138</f>
        <v>4</v>
      </c>
      <c r="H1138" s="125"/>
      <c r="I1138" s="126"/>
      <c r="J1138" s="126"/>
      <c r="K1138" s="126"/>
      <c r="L1138" s="126"/>
      <c r="M1138" s="126"/>
      <c r="N1138" s="12"/>
      <c r="O1138" s="12"/>
      <c r="P1138" s="13"/>
      <c r="Q1138" s="13"/>
      <c r="R1138" s="13"/>
      <c r="S1138" s="13"/>
      <c r="T1138" s="13"/>
      <c r="U1138" s="13"/>
      <c r="V1138" s="13"/>
      <c r="W1138" s="13"/>
      <c r="X1138" s="13"/>
      <c r="Y1138" s="13"/>
      <c r="Z1138" s="13"/>
    </row>
    <row r="1139" spans="1:26" ht="15" customHeight="1">
      <c r="A1139" s="550">
        <v>1134</v>
      </c>
      <c r="B1139" s="555" t="s">
        <v>2476</v>
      </c>
      <c r="C1139" s="621" t="s">
        <v>2477</v>
      </c>
      <c r="D1139" s="587"/>
      <c r="E1139" s="554" t="s">
        <v>2478</v>
      </c>
      <c r="F1139" s="558" t="s">
        <v>81</v>
      </c>
      <c r="G1139" s="45">
        <f>'LAPORAN OKTOBER 2016'!G1139</f>
        <v>2</v>
      </c>
      <c r="H1139" s="125"/>
      <c r="I1139" s="126"/>
      <c r="J1139" s="126"/>
      <c r="K1139" s="126"/>
      <c r="L1139" s="126"/>
      <c r="M1139" s="126"/>
      <c r="N1139" s="12"/>
      <c r="O1139" s="12"/>
      <c r="P1139" s="13"/>
      <c r="Q1139" s="13"/>
      <c r="R1139" s="13"/>
      <c r="S1139" s="13"/>
      <c r="T1139" s="13"/>
      <c r="U1139" s="13"/>
      <c r="V1139" s="13"/>
      <c r="W1139" s="13"/>
      <c r="X1139" s="13"/>
      <c r="Y1139" s="13"/>
      <c r="Z1139" s="13"/>
    </row>
    <row r="1140" spans="1:26" ht="15" customHeight="1">
      <c r="A1140" s="550">
        <v>1135</v>
      </c>
      <c r="B1140" s="551" t="s">
        <v>2479</v>
      </c>
      <c r="C1140" s="600" t="s">
        <v>2480</v>
      </c>
      <c r="D1140" s="587"/>
      <c r="E1140" s="554" t="s">
        <v>2481</v>
      </c>
      <c r="F1140" s="558" t="s">
        <v>81</v>
      </c>
      <c r="G1140" s="45">
        <f>'LAPORAN OKTOBER 2016'!G1140</f>
        <v>4</v>
      </c>
      <c r="H1140" s="125"/>
      <c r="I1140" s="126"/>
      <c r="J1140" s="126"/>
      <c r="K1140" s="126"/>
      <c r="L1140" s="126"/>
      <c r="M1140" s="126"/>
      <c r="N1140" s="12"/>
      <c r="O1140" s="12"/>
      <c r="P1140" s="13"/>
      <c r="Q1140" s="13"/>
      <c r="R1140" s="13"/>
      <c r="S1140" s="13"/>
      <c r="T1140" s="13"/>
      <c r="U1140" s="13"/>
      <c r="V1140" s="13"/>
      <c r="W1140" s="13"/>
      <c r="X1140" s="13"/>
      <c r="Y1140" s="13"/>
      <c r="Z1140" s="13"/>
    </row>
    <row r="1141" spans="1:26" ht="15" customHeight="1">
      <c r="A1141" s="550">
        <v>1136</v>
      </c>
      <c r="B1141" s="555" t="s">
        <v>2482</v>
      </c>
      <c r="C1141" s="621" t="s">
        <v>2483</v>
      </c>
      <c r="D1141" s="4"/>
      <c r="E1141" s="554" t="s">
        <v>2484</v>
      </c>
      <c r="F1141" s="558" t="s">
        <v>81</v>
      </c>
      <c r="G1141" s="45">
        <f>'LAPORAN OKTOBER 2016'!G1141</f>
        <v>2</v>
      </c>
      <c r="H1141" s="125"/>
      <c r="I1141" s="126"/>
      <c r="J1141" s="126"/>
      <c r="K1141" s="126"/>
      <c r="L1141" s="126"/>
      <c r="M1141" s="126"/>
      <c r="N1141" s="12"/>
      <c r="O1141" s="12"/>
      <c r="P1141" s="13"/>
      <c r="Q1141" s="13"/>
      <c r="R1141" s="13"/>
      <c r="S1141" s="13"/>
      <c r="T1141" s="13"/>
      <c r="U1141" s="13"/>
      <c r="V1141" s="13"/>
      <c r="W1141" s="13"/>
      <c r="X1141" s="13"/>
      <c r="Y1141" s="13"/>
      <c r="Z1141" s="13"/>
    </row>
    <row r="1142" spans="1:26" ht="15" customHeight="1">
      <c r="A1142" s="550">
        <v>1137</v>
      </c>
      <c r="B1142" s="959" t="s">
        <v>13012</v>
      </c>
      <c r="C1142" s="600" t="s">
        <v>12882</v>
      </c>
      <c r="D1142" s="587"/>
      <c r="E1142" s="554" t="s">
        <v>12883</v>
      </c>
      <c r="F1142" s="558" t="s">
        <v>81</v>
      </c>
      <c r="G1142" s="45">
        <f>'LAPORAN OKTOBER 2016'!G1142</f>
        <v>0</v>
      </c>
      <c r="H1142" s="125"/>
      <c r="I1142" s="126"/>
      <c r="J1142" s="126"/>
      <c r="K1142" s="126"/>
      <c r="L1142" s="126"/>
      <c r="M1142" s="126"/>
      <c r="N1142" s="12"/>
      <c r="O1142" s="12"/>
      <c r="P1142" s="13"/>
      <c r="Q1142" s="13"/>
      <c r="R1142" s="13"/>
      <c r="S1142" s="13"/>
      <c r="T1142" s="13"/>
      <c r="U1142" s="13"/>
      <c r="V1142" s="13"/>
      <c r="W1142" s="13"/>
      <c r="X1142" s="13"/>
      <c r="Y1142" s="13"/>
      <c r="Z1142" s="13"/>
    </row>
    <row r="1143" spans="1:26" ht="15" customHeight="1">
      <c r="A1143" s="550">
        <v>1138</v>
      </c>
      <c r="B1143" s="555" t="s">
        <v>2488</v>
      </c>
      <c r="C1143" s="314" t="s">
        <v>2489</v>
      </c>
      <c r="D1143" s="587" t="s">
        <v>367</v>
      </c>
      <c r="E1143" s="557" t="s">
        <v>2490</v>
      </c>
      <c r="F1143" s="558" t="s">
        <v>81</v>
      </c>
      <c r="G1143" s="45">
        <f>'LAPORAN OKTOBER 2016'!G1143</f>
        <v>0</v>
      </c>
      <c r="H1143" s="125"/>
      <c r="I1143" s="126"/>
      <c r="J1143" s="126"/>
      <c r="K1143" s="126"/>
      <c r="L1143" s="126"/>
      <c r="M1143" s="126"/>
      <c r="N1143" s="12"/>
      <c r="O1143" s="12"/>
      <c r="P1143" s="13"/>
      <c r="Q1143" s="13"/>
      <c r="R1143" s="13"/>
      <c r="S1143" s="13"/>
      <c r="T1143" s="13"/>
      <c r="U1143" s="13"/>
      <c r="V1143" s="13"/>
      <c r="W1143" s="13"/>
      <c r="X1143" s="13"/>
      <c r="Y1143" s="13"/>
      <c r="Z1143" s="13"/>
    </row>
    <row r="1144" spans="1:26" ht="15" customHeight="1">
      <c r="A1144" s="550">
        <v>1139</v>
      </c>
      <c r="B1144" s="614" t="s">
        <v>2492</v>
      </c>
      <c r="C1144" s="600" t="s">
        <v>2493</v>
      </c>
      <c r="D1144" s="587" t="s">
        <v>306</v>
      </c>
      <c r="E1144" s="554" t="s">
        <v>2494</v>
      </c>
      <c r="F1144" s="44" t="s">
        <v>81</v>
      </c>
      <c r="G1144" s="45">
        <f>'LAPORAN OKTOBER 2016'!G1144</f>
        <v>0</v>
      </c>
      <c r="H1144" s="125"/>
      <c r="I1144" s="126"/>
      <c r="J1144" s="126"/>
      <c r="K1144" s="126"/>
      <c r="L1144" s="126"/>
      <c r="M1144" s="126"/>
      <c r="N1144" s="12"/>
      <c r="O1144" s="12"/>
      <c r="P1144" s="13"/>
      <c r="Q1144" s="13"/>
      <c r="R1144" s="13"/>
      <c r="S1144" s="13"/>
      <c r="T1144" s="13"/>
      <c r="U1144" s="13"/>
      <c r="V1144" s="13"/>
      <c r="W1144" s="13"/>
      <c r="X1144" s="13"/>
      <c r="Y1144" s="13"/>
      <c r="Z1144" s="13"/>
    </row>
    <row r="1145" spans="1:26" ht="15" customHeight="1">
      <c r="A1145" s="550">
        <v>1140</v>
      </c>
      <c r="B1145" s="555" t="s">
        <v>2495</v>
      </c>
      <c r="C1145" s="600" t="s">
        <v>2496</v>
      </c>
      <c r="D1145" s="587"/>
      <c r="E1145" s="554"/>
      <c r="F1145" s="558" t="s">
        <v>81</v>
      </c>
      <c r="G1145" s="45">
        <f>'LAPORAN OKTOBER 2016'!G1145</f>
        <v>0</v>
      </c>
      <c r="H1145" s="125"/>
      <c r="I1145" s="126"/>
      <c r="J1145" s="126"/>
      <c r="K1145" s="126"/>
      <c r="L1145" s="126"/>
      <c r="M1145" s="126"/>
      <c r="N1145" s="12"/>
      <c r="O1145" s="12"/>
      <c r="P1145" s="13"/>
      <c r="Q1145" s="13"/>
      <c r="R1145" s="13"/>
      <c r="S1145" s="13"/>
      <c r="T1145" s="13"/>
      <c r="U1145" s="13"/>
      <c r="V1145" s="13"/>
      <c r="W1145" s="13"/>
      <c r="X1145" s="13"/>
      <c r="Y1145" s="13"/>
      <c r="Z1145" s="13"/>
    </row>
    <row r="1146" spans="1:26" ht="15" customHeight="1">
      <c r="A1146" s="550">
        <v>1141</v>
      </c>
      <c r="B1146" s="555" t="s">
        <v>2497</v>
      </c>
      <c r="C1146" s="312" t="s">
        <v>2498</v>
      </c>
      <c r="D1146" s="4"/>
      <c r="E1146" s="554" t="s">
        <v>2499</v>
      </c>
      <c r="F1146" s="558" t="s">
        <v>81</v>
      </c>
      <c r="G1146" s="45">
        <f>'LAPORAN OKTOBER 2016'!G1146</f>
        <v>0</v>
      </c>
      <c r="H1146" s="125"/>
      <c r="I1146" s="126"/>
      <c r="J1146" s="126"/>
      <c r="K1146" s="126"/>
      <c r="L1146" s="126"/>
      <c r="M1146" s="126"/>
      <c r="N1146" s="12"/>
      <c r="O1146" s="12"/>
      <c r="P1146" s="13"/>
      <c r="Q1146" s="13"/>
      <c r="R1146" s="13"/>
      <c r="S1146" s="13"/>
      <c r="T1146" s="13"/>
      <c r="U1146" s="13"/>
      <c r="V1146" s="13"/>
      <c r="W1146" s="13"/>
      <c r="X1146" s="13"/>
      <c r="Y1146" s="13"/>
      <c r="Z1146" s="13"/>
    </row>
    <row r="1147" spans="1:26" ht="15" customHeight="1">
      <c r="A1147" s="550">
        <v>1142</v>
      </c>
      <c r="B1147" s="555" t="s">
        <v>2500</v>
      </c>
      <c r="C1147" s="621" t="s">
        <v>2501</v>
      </c>
      <c r="D1147" s="4" t="s">
        <v>306</v>
      </c>
      <c r="E1147" s="557" t="s">
        <v>2502</v>
      </c>
      <c r="F1147" s="558" t="s">
        <v>81</v>
      </c>
      <c r="G1147" s="45">
        <f>'LAPORAN OKTOBER 2016'!G1147</f>
        <v>0</v>
      </c>
      <c r="H1147" s="125"/>
      <c r="I1147" s="126"/>
      <c r="J1147" s="126"/>
      <c r="K1147" s="126"/>
      <c r="L1147" s="126"/>
      <c r="M1147" s="126"/>
      <c r="N1147" s="12"/>
      <c r="O1147" s="12"/>
      <c r="P1147" s="13"/>
      <c r="Q1147" s="13"/>
      <c r="R1147" s="13"/>
      <c r="S1147" s="13"/>
      <c r="T1147" s="13"/>
      <c r="U1147" s="13"/>
      <c r="V1147" s="13"/>
      <c r="W1147" s="13"/>
      <c r="X1147" s="13"/>
      <c r="Y1147" s="13"/>
      <c r="Z1147" s="13"/>
    </row>
    <row r="1148" spans="1:26" ht="15" customHeight="1">
      <c r="A1148" s="550">
        <v>1143</v>
      </c>
      <c r="B1148" s="555" t="s">
        <v>2508</v>
      </c>
      <c r="C1148" s="314" t="s">
        <v>2509</v>
      </c>
      <c r="D1148" s="4" t="s">
        <v>367</v>
      </c>
      <c r="E1148" s="557" t="s">
        <v>2510</v>
      </c>
      <c r="F1148" s="558" t="s">
        <v>81</v>
      </c>
      <c r="G1148" s="45">
        <f>'LAPORAN OKTOBER 2016'!G1148</f>
        <v>0</v>
      </c>
      <c r="H1148" s="125"/>
      <c r="I1148" s="126"/>
      <c r="J1148" s="126"/>
      <c r="K1148" s="126"/>
      <c r="L1148" s="126"/>
      <c r="M1148" s="126"/>
      <c r="N1148" s="12"/>
      <c r="O1148" s="12"/>
      <c r="P1148" s="13"/>
      <c r="Q1148" s="13"/>
      <c r="R1148" s="13"/>
      <c r="S1148" s="13"/>
      <c r="T1148" s="13"/>
      <c r="U1148" s="13"/>
      <c r="V1148" s="13"/>
      <c r="W1148" s="13"/>
      <c r="X1148" s="13"/>
      <c r="Y1148" s="13"/>
      <c r="Z1148" s="13"/>
    </row>
    <row r="1149" spans="1:26" ht="15" customHeight="1">
      <c r="A1149" s="550">
        <v>1144</v>
      </c>
      <c r="B1149" s="555" t="s">
        <v>2505</v>
      </c>
      <c r="C1149" s="159" t="s">
        <v>2506</v>
      </c>
      <c r="D1149" s="587" t="s">
        <v>269</v>
      </c>
      <c r="E1149" s="557" t="s">
        <v>2507</v>
      </c>
      <c r="F1149" s="558" t="s">
        <v>64</v>
      </c>
      <c r="G1149" s="45">
        <f>'LAPORAN OKTOBER 2016'!G1149</f>
        <v>0</v>
      </c>
      <c r="H1149" s="125"/>
      <c r="I1149" s="126"/>
      <c r="J1149" s="126"/>
      <c r="K1149" s="126"/>
      <c r="L1149" s="126"/>
      <c r="M1149" s="126"/>
      <c r="N1149" s="12"/>
      <c r="O1149" s="12"/>
      <c r="P1149" s="13"/>
      <c r="Q1149" s="13"/>
      <c r="R1149" s="13"/>
      <c r="S1149" s="13"/>
      <c r="T1149" s="13"/>
      <c r="U1149" s="13"/>
      <c r="V1149" s="13"/>
      <c r="W1149" s="13"/>
      <c r="X1149" s="13"/>
      <c r="Y1149" s="13"/>
      <c r="Z1149" s="13"/>
    </row>
    <row r="1150" spans="1:26" ht="15" customHeight="1">
      <c r="A1150" s="550">
        <v>1145</v>
      </c>
      <c r="B1150" s="555" t="s">
        <v>2503</v>
      </c>
      <c r="C1150" s="315" t="s">
        <v>2504</v>
      </c>
      <c r="D1150" s="587"/>
      <c r="E1150" s="554"/>
      <c r="F1150" s="558" t="s">
        <v>81</v>
      </c>
      <c r="G1150" s="45">
        <f>'LAPORAN OKTOBER 2016'!G1150</f>
        <v>0</v>
      </c>
      <c r="H1150" s="125"/>
      <c r="I1150" s="126"/>
      <c r="J1150" s="126"/>
      <c r="K1150" s="126"/>
      <c r="L1150" s="126"/>
      <c r="M1150" s="126"/>
      <c r="N1150" s="12"/>
      <c r="O1150" s="12"/>
      <c r="P1150" s="13"/>
      <c r="Q1150" s="13"/>
      <c r="R1150" s="13"/>
      <c r="S1150" s="13"/>
      <c r="T1150" s="13"/>
      <c r="U1150" s="13"/>
      <c r="V1150" s="13"/>
      <c r="W1150" s="13"/>
      <c r="X1150" s="13"/>
      <c r="Y1150" s="13"/>
      <c r="Z1150" s="13"/>
    </row>
    <row r="1151" spans="1:26" ht="15" customHeight="1">
      <c r="A1151" s="550">
        <v>1146</v>
      </c>
      <c r="B1151" s="874" t="s">
        <v>4616</v>
      </c>
      <c r="C1151" s="159" t="s">
        <v>12658</v>
      </c>
      <c r="D1151" s="587"/>
      <c r="E1151" s="557"/>
      <c r="F1151" s="558" t="s">
        <v>81</v>
      </c>
      <c r="G1151" s="45">
        <f>'LAPORAN OKTOBER 2016'!G1151</f>
        <v>1</v>
      </c>
      <c r="H1151" s="125"/>
      <c r="I1151" s="126"/>
      <c r="J1151" s="126"/>
      <c r="K1151" s="126"/>
      <c r="L1151" s="126"/>
      <c r="M1151" s="126"/>
      <c r="N1151" s="12"/>
      <c r="O1151" s="12"/>
      <c r="P1151" s="13"/>
      <c r="Q1151" s="13"/>
      <c r="R1151" s="13"/>
      <c r="S1151" s="13"/>
      <c r="T1151" s="13"/>
      <c r="U1151" s="13"/>
      <c r="V1151" s="13"/>
      <c r="W1151" s="13"/>
      <c r="X1151" s="13"/>
      <c r="Y1151" s="13"/>
      <c r="Z1151" s="13"/>
    </row>
    <row r="1152" spans="1:26" ht="15" customHeight="1">
      <c r="A1152" s="550">
        <v>1147</v>
      </c>
      <c r="B1152" s="555" t="s">
        <v>2511</v>
      </c>
      <c r="C1152" s="600" t="s">
        <v>2512</v>
      </c>
      <c r="D1152" s="587"/>
      <c r="E1152" s="554" t="s">
        <v>2513</v>
      </c>
      <c r="F1152" s="558" t="s">
        <v>81</v>
      </c>
      <c r="G1152" s="45">
        <f>'LAPORAN OKTOBER 2016'!G1152</f>
        <v>0</v>
      </c>
      <c r="H1152" s="125"/>
      <c r="I1152" s="126"/>
      <c r="J1152" s="126"/>
      <c r="K1152" s="126"/>
      <c r="L1152" s="126"/>
      <c r="M1152" s="126"/>
      <c r="N1152" s="12"/>
      <c r="O1152" s="12"/>
      <c r="P1152" s="13"/>
      <c r="Q1152" s="13"/>
      <c r="R1152" s="13"/>
      <c r="S1152" s="13"/>
      <c r="T1152" s="13"/>
      <c r="U1152" s="13"/>
      <c r="V1152" s="13"/>
      <c r="W1152" s="13"/>
      <c r="X1152" s="13"/>
      <c r="Y1152" s="13"/>
      <c r="Z1152" s="13"/>
    </row>
    <row r="1153" spans="1:26" ht="15" customHeight="1">
      <c r="A1153" s="550">
        <v>1148</v>
      </c>
      <c r="B1153" s="555" t="s">
        <v>2514</v>
      </c>
      <c r="C1153" s="600" t="s">
        <v>2515</v>
      </c>
      <c r="D1153" s="587"/>
      <c r="E1153" s="554" t="s">
        <v>2516</v>
      </c>
      <c r="F1153" s="558" t="s">
        <v>81</v>
      </c>
      <c r="G1153" s="45">
        <f>'LAPORAN OKTOBER 2016'!G1153</f>
        <v>1</v>
      </c>
      <c r="H1153" s="125"/>
      <c r="I1153" s="126"/>
      <c r="J1153" s="126"/>
      <c r="K1153" s="126"/>
      <c r="L1153" s="126"/>
      <c r="M1153" s="126"/>
      <c r="N1153" s="12"/>
      <c r="O1153" s="12"/>
      <c r="P1153" s="13"/>
      <c r="Q1153" s="13"/>
      <c r="R1153" s="13"/>
      <c r="S1153" s="13"/>
      <c r="T1153" s="13"/>
      <c r="U1153" s="13"/>
      <c r="V1153" s="13"/>
      <c r="W1153" s="13"/>
      <c r="X1153" s="13"/>
      <c r="Y1153" s="13"/>
      <c r="Z1153" s="13"/>
    </row>
    <row r="1154" spans="1:26" ht="15" customHeight="1">
      <c r="A1154" s="550">
        <v>1149</v>
      </c>
      <c r="B1154" s="551"/>
      <c r="C1154" s="600" t="s">
        <v>2517</v>
      </c>
      <c r="D1154" s="587"/>
      <c r="E1154" s="554"/>
      <c r="F1154" s="558" t="s">
        <v>81</v>
      </c>
      <c r="G1154" s="45">
        <f>'LAPORAN OKTOBER 2016'!G1154</f>
        <v>2</v>
      </c>
      <c r="H1154" s="125"/>
      <c r="I1154" s="126"/>
      <c r="J1154" s="126"/>
      <c r="K1154" s="126"/>
      <c r="L1154" s="126"/>
      <c r="M1154" s="126"/>
      <c r="N1154" s="12"/>
      <c r="O1154" s="12"/>
      <c r="P1154" s="13"/>
      <c r="Q1154" s="13"/>
      <c r="R1154" s="13"/>
      <c r="S1154" s="13"/>
      <c r="T1154" s="13"/>
      <c r="U1154" s="13"/>
      <c r="V1154" s="13"/>
      <c r="W1154" s="13"/>
      <c r="X1154" s="13"/>
      <c r="Y1154" s="13"/>
      <c r="Z1154" s="13"/>
    </row>
    <row r="1155" spans="1:26" ht="15" customHeight="1">
      <c r="A1155" s="550">
        <v>1150</v>
      </c>
      <c r="B1155" s="555" t="s">
        <v>2518</v>
      </c>
      <c r="C1155" s="312" t="s">
        <v>2519</v>
      </c>
      <c r="D1155" s="4" t="s">
        <v>269</v>
      </c>
      <c r="E1155" s="554" t="s">
        <v>2520</v>
      </c>
      <c r="F1155" s="558" t="s">
        <v>81</v>
      </c>
      <c r="G1155" s="45">
        <f>'LAPORAN OKTOBER 2016'!G1155</f>
        <v>0</v>
      </c>
      <c r="H1155" s="125"/>
      <c r="I1155" s="126"/>
      <c r="J1155" s="126"/>
      <c r="K1155" s="126"/>
      <c r="L1155" s="126"/>
      <c r="M1155" s="126"/>
      <c r="N1155" s="12"/>
      <c r="O1155" s="12"/>
      <c r="P1155" s="13"/>
      <c r="Q1155" s="13"/>
      <c r="R1155" s="13"/>
      <c r="S1155" s="13"/>
      <c r="T1155" s="13"/>
      <c r="U1155" s="13"/>
      <c r="V1155" s="13"/>
      <c r="W1155" s="13"/>
      <c r="X1155" s="13"/>
      <c r="Y1155" s="13"/>
      <c r="Z1155" s="13"/>
    </row>
    <row r="1156" spans="1:26" ht="15" customHeight="1">
      <c r="A1156" s="550">
        <v>1151</v>
      </c>
      <c r="B1156" s="555" t="s">
        <v>2521</v>
      </c>
      <c r="C1156" s="312" t="s">
        <v>2522</v>
      </c>
      <c r="D1156" s="4" t="s">
        <v>269</v>
      </c>
      <c r="E1156" s="554" t="s">
        <v>2520</v>
      </c>
      <c r="F1156" s="558" t="s">
        <v>81</v>
      </c>
      <c r="G1156" s="45">
        <f>'LAPORAN OKTOBER 2016'!G1156</f>
        <v>0</v>
      </c>
      <c r="H1156" s="125"/>
      <c r="I1156" s="126"/>
      <c r="J1156" s="126"/>
      <c r="K1156" s="126"/>
      <c r="L1156" s="126"/>
      <c r="M1156" s="126"/>
      <c r="N1156" s="12"/>
      <c r="O1156" s="12"/>
      <c r="P1156" s="13"/>
      <c r="Q1156" s="13"/>
      <c r="R1156" s="13"/>
      <c r="S1156" s="13"/>
      <c r="T1156" s="13"/>
      <c r="U1156" s="13"/>
      <c r="V1156" s="13"/>
      <c r="W1156" s="13"/>
      <c r="X1156" s="13"/>
      <c r="Y1156" s="13"/>
      <c r="Z1156" s="13"/>
    </row>
    <row r="1157" spans="1:26" ht="15" customHeight="1">
      <c r="A1157" s="550">
        <v>1152</v>
      </c>
      <c r="B1157" s="555" t="s">
        <v>2523</v>
      </c>
      <c r="C1157" s="159" t="s">
        <v>2524</v>
      </c>
      <c r="D1157" s="4" t="s">
        <v>367</v>
      </c>
      <c r="E1157" s="557" t="s">
        <v>2525</v>
      </c>
      <c r="F1157" s="558" t="s">
        <v>81</v>
      </c>
      <c r="G1157" s="45">
        <f>'LAPORAN OKTOBER 2016'!G1157</f>
        <v>0</v>
      </c>
      <c r="H1157" s="125"/>
      <c r="I1157" s="126"/>
      <c r="J1157" s="126"/>
      <c r="K1157" s="126"/>
      <c r="L1157" s="126"/>
      <c r="M1157" s="126"/>
      <c r="N1157" s="12"/>
      <c r="O1157" s="12"/>
      <c r="P1157" s="13"/>
      <c r="Q1157" s="13"/>
      <c r="R1157" s="13"/>
      <c r="S1157" s="13"/>
      <c r="T1157" s="13"/>
      <c r="U1157" s="13"/>
      <c r="V1157" s="13"/>
      <c r="W1157" s="13"/>
      <c r="X1157" s="13"/>
      <c r="Y1157" s="13"/>
      <c r="Z1157" s="13"/>
    </row>
    <row r="1158" spans="1:26" ht="15" customHeight="1">
      <c r="A1158" s="550">
        <v>1153</v>
      </c>
      <c r="B1158" s="555" t="s">
        <v>2526</v>
      </c>
      <c r="C1158" s="159" t="s">
        <v>2527</v>
      </c>
      <c r="D1158" s="4" t="s">
        <v>367</v>
      </c>
      <c r="E1158" s="557" t="s">
        <v>2525</v>
      </c>
      <c r="F1158" s="558" t="s">
        <v>81</v>
      </c>
      <c r="G1158" s="45">
        <f>'LAPORAN OKTOBER 2016'!G1158</f>
        <v>0</v>
      </c>
      <c r="H1158" s="125"/>
      <c r="I1158" s="126"/>
      <c r="J1158" s="126"/>
      <c r="K1158" s="126"/>
      <c r="L1158" s="126"/>
      <c r="M1158" s="126"/>
      <c r="N1158" s="12"/>
      <c r="O1158" s="12"/>
      <c r="P1158" s="13"/>
      <c r="Q1158" s="13"/>
      <c r="R1158" s="13"/>
      <c r="S1158" s="13"/>
      <c r="T1158" s="13"/>
      <c r="U1158" s="13"/>
      <c r="V1158" s="13"/>
      <c r="W1158" s="13"/>
      <c r="X1158" s="13"/>
      <c r="Y1158" s="13"/>
      <c r="Z1158" s="13"/>
    </row>
    <row r="1159" spans="1:26" ht="15" customHeight="1">
      <c r="A1159" s="550">
        <v>1154</v>
      </c>
      <c r="B1159" s="614" t="s">
        <v>3209</v>
      </c>
      <c r="C1159" s="159" t="s">
        <v>3210</v>
      </c>
      <c r="D1159" s="587" t="s">
        <v>269</v>
      </c>
      <c r="E1159" s="557" t="s">
        <v>3212</v>
      </c>
      <c r="F1159" s="558" t="s">
        <v>81</v>
      </c>
      <c r="G1159" s="45">
        <f>'LAPORAN OKTOBER 2016'!G1159</f>
        <v>3</v>
      </c>
      <c r="H1159" s="125"/>
      <c r="I1159" s="126"/>
      <c r="J1159" s="126"/>
      <c r="K1159" s="126"/>
      <c r="L1159" s="126"/>
      <c r="M1159" s="126"/>
      <c r="N1159" s="12"/>
      <c r="O1159" s="12"/>
      <c r="P1159" s="13"/>
      <c r="Q1159" s="13"/>
      <c r="R1159" s="13"/>
      <c r="S1159" s="13"/>
      <c r="T1159" s="13"/>
      <c r="U1159" s="13"/>
      <c r="V1159" s="13"/>
      <c r="W1159" s="13"/>
      <c r="X1159" s="13"/>
      <c r="Y1159" s="13"/>
      <c r="Z1159" s="13"/>
    </row>
    <row r="1160" spans="1:26" ht="15" customHeight="1">
      <c r="A1160" s="550">
        <v>1155</v>
      </c>
      <c r="B1160" s="588" t="s">
        <v>3204</v>
      </c>
      <c r="C1160" s="159" t="s">
        <v>3206</v>
      </c>
      <c r="D1160" s="587" t="s">
        <v>269</v>
      </c>
      <c r="E1160" s="557" t="s">
        <v>3207</v>
      </c>
      <c r="F1160" s="558" t="s">
        <v>81</v>
      </c>
      <c r="G1160" s="45">
        <f>'LAPORAN OKTOBER 2016'!G1160</f>
        <v>3</v>
      </c>
      <c r="H1160" s="125"/>
      <c r="I1160" s="126"/>
      <c r="J1160" s="126"/>
      <c r="K1160" s="126"/>
      <c r="L1160" s="126"/>
      <c r="M1160" s="126"/>
      <c r="N1160" s="12"/>
      <c r="O1160" s="12"/>
      <c r="P1160" s="13"/>
      <c r="Q1160" s="13"/>
      <c r="R1160" s="13"/>
      <c r="S1160" s="13"/>
      <c r="T1160" s="13"/>
      <c r="U1160" s="13"/>
      <c r="V1160" s="13"/>
      <c r="W1160" s="13"/>
      <c r="X1160" s="13"/>
      <c r="Y1160" s="13"/>
      <c r="Z1160" s="13"/>
    </row>
    <row r="1161" spans="1:26" ht="15" customHeight="1">
      <c r="A1161" s="550">
        <v>1156</v>
      </c>
      <c r="B1161" s="331" t="s">
        <v>2531</v>
      </c>
      <c r="C1161" s="589" t="s">
        <v>2532</v>
      </c>
      <c r="D1161" s="601" t="s">
        <v>269</v>
      </c>
      <c r="E1161" s="582" t="s">
        <v>2533</v>
      </c>
      <c r="F1161" s="583" t="s">
        <v>81</v>
      </c>
      <c r="G1161" s="45">
        <f>'LAPORAN OKTOBER 2016'!G1161</f>
        <v>0</v>
      </c>
      <c r="H1161" s="125"/>
      <c r="I1161" s="126"/>
      <c r="J1161" s="126"/>
      <c r="K1161" s="126"/>
      <c r="L1161" s="126"/>
      <c r="M1161" s="126"/>
      <c r="N1161" s="12"/>
      <c r="O1161" s="12"/>
      <c r="P1161" s="13"/>
      <c r="Q1161" s="13"/>
      <c r="R1161" s="13"/>
      <c r="S1161" s="13"/>
      <c r="T1161" s="13"/>
      <c r="U1161" s="13"/>
      <c r="V1161" s="13"/>
      <c r="W1161" s="13"/>
      <c r="X1161" s="13"/>
      <c r="Y1161" s="13"/>
      <c r="Z1161" s="13"/>
    </row>
    <row r="1162" spans="1:26" ht="15" customHeight="1">
      <c r="A1162" s="550">
        <v>1157</v>
      </c>
      <c r="B1162" s="579" t="s">
        <v>2534</v>
      </c>
      <c r="C1162" s="589" t="s">
        <v>2535</v>
      </c>
      <c r="D1162" s="332" t="s">
        <v>269</v>
      </c>
      <c r="E1162" s="582" t="s">
        <v>2536</v>
      </c>
      <c r="F1162" s="583" t="s">
        <v>81</v>
      </c>
      <c r="G1162" s="45">
        <f>'LAPORAN OKTOBER 2016'!G1162</f>
        <v>0</v>
      </c>
      <c r="H1162" s="125"/>
      <c r="I1162" s="126"/>
      <c r="J1162" s="126"/>
      <c r="K1162" s="126"/>
      <c r="L1162" s="126"/>
      <c r="M1162" s="126"/>
      <c r="N1162" s="12"/>
      <c r="O1162" s="12"/>
      <c r="P1162" s="13"/>
      <c r="Q1162" s="13"/>
      <c r="R1162" s="13"/>
      <c r="S1162" s="13"/>
      <c r="T1162" s="13"/>
      <c r="U1162" s="13"/>
      <c r="V1162" s="13"/>
      <c r="W1162" s="13"/>
      <c r="X1162" s="13"/>
      <c r="Y1162" s="13"/>
      <c r="Z1162" s="13"/>
    </row>
    <row r="1163" spans="1:26" ht="15" customHeight="1">
      <c r="A1163" s="550">
        <v>1158</v>
      </c>
      <c r="B1163" s="551" t="s">
        <v>2528</v>
      </c>
      <c r="C1163" s="107" t="s">
        <v>2529</v>
      </c>
      <c r="D1163" s="587" t="s">
        <v>269</v>
      </c>
      <c r="E1163" s="554" t="s">
        <v>2530</v>
      </c>
      <c r="F1163" s="616" t="s">
        <v>81</v>
      </c>
      <c r="G1163" s="45">
        <f>'LAPORAN OKTOBER 2016'!G1163</f>
        <v>1</v>
      </c>
      <c r="H1163" s="125"/>
      <c r="I1163" s="126"/>
      <c r="J1163" s="126"/>
      <c r="K1163" s="126"/>
      <c r="L1163" s="126"/>
      <c r="M1163" s="126"/>
      <c r="N1163" s="12"/>
      <c r="O1163" s="12"/>
      <c r="P1163" s="13"/>
      <c r="Q1163" s="13"/>
      <c r="R1163" s="13"/>
      <c r="S1163" s="13"/>
      <c r="T1163" s="13"/>
      <c r="U1163" s="13"/>
      <c r="V1163" s="13"/>
      <c r="W1163" s="13"/>
      <c r="X1163" s="13"/>
      <c r="Y1163" s="13"/>
      <c r="Z1163" s="13"/>
    </row>
    <row r="1164" spans="1:26" ht="15" customHeight="1">
      <c r="A1164" s="550">
        <v>1159</v>
      </c>
      <c r="B1164" s="579" t="s">
        <v>2537</v>
      </c>
      <c r="C1164" s="586" t="s">
        <v>2538</v>
      </c>
      <c r="D1164" s="601"/>
      <c r="E1164" s="602"/>
      <c r="F1164" s="612" t="s">
        <v>81</v>
      </c>
      <c r="G1164" s="45">
        <f>'LAPORAN OKTOBER 2016'!G1164</f>
        <v>0</v>
      </c>
      <c r="H1164" s="125"/>
      <c r="I1164" s="126"/>
      <c r="J1164" s="126"/>
      <c r="K1164" s="126"/>
      <c r="L1164" s="126"/>
      <c r="M1164" s="126"/>
      <c r="N1164" s="12"/>
      <c r="O1164" s="12"/>
      <c r="P1164" s="13"/>
      <c r="Q1164" s="13"/>
      <c r="R1164" s="13"/>
      <c r="S1164" s="13"/>
      <c r="T1164" s="13"/>
      <c r="U1164" s="13"/>
      <c r="V1164" s="13"/>
      <c r="W1164" s="13"/>
      <c r="X1164" s="13"/>
      <c r="Y1164" s="13"/>
      <c r="Z1164" s="13"/>
    </row>
    <row r="1165" spans="1:26" ht="15" customHeight="1">
      <c r="A1165" s="550">
        <v>1160</v>
      </c>
      <c r="B1165" s="579" t="s">
        <v>3215</v>
      </c>
      <c r="C1165" s="586" t="s">
        <v>3216</v>
      </c>
      <c r="D1165" s="601"/>
      <c r="E1165" s="602"/>
      <c r="F1165" s="612" t="s">
        <v>81</v>
      </c>
      <c r="G1165" s="45">
        <f>'LAPORAN OKTOBER 2016'!G1165</f>
        <v>1</v>
      </c>
      <c r="H1165" s="125"/>
      <c r="I1165" s="126"/>
      <c r="J1165" s="126"/>
      <c r="K1165" s="126"/>
      <c r="L1165" s="126"/>
      <c r="M1165" s="126"/>
      <c r="N1165" s="12"/>
      <c r="O1165" s="12"/>
      <c r="P1165" s="13"/>
      <c r="Q1165" s="13"/>
      <c r="R1165" s="13"/>
      <c r="S1165" s="13"/>
      <c r="T1165" s="13"/>
      <c r="U1165" s="13"/>
      <c r="V1165" s="13"/>
      <c r="W1165" s="13"/>
      <c r="X1165" s="13"/>
      <c r="Y1165" s="13"/>
      <c r="Z1165" s="13"/>
    </row>
    <row r="1166" spans="1:26" ht="15" customHeight="1">
      <c r="A1166" s="550">
        <v>1161</v>
      </c>
      <c r="B1166" s="620" t="s">
        <v>2528</v>
      </c>
      <c r="C1166" s="229" t="s">
        <v>12968</v>
      </c>
      <c r="D1166" s="587" t="s">
        <v>269</v>
      </c>
      <c r="E1166" s="557" t="s">
        <v>2536</v>
      </c>
      <c r="F1166" s="616" t="s">
        <v>81</v>
      </c>
      <c r="G1166" s="45">
        <f>'LAPORAN OKTOBER 2016'!G1166</f>
        <v>2</v>
      </c>
      <c r="H1166" s="125"/>
      <c r="I1166" s="126"/>
      <c r="J1166" s="126"/>
      <c r="K1166" s="126"/>
      <c r="L1166" s="126"/>
      <c r="M1166" s="126"/>
      <c r="N1166" s="12"/>
      <c r="O1166" s="12"/>
      <c r="P1166" s="13"/>
      <c r="Q1166" s="13"/>
      <c r="R1166" s="13"/>
      <c r="S1166" s="13"/>
      <c r="T1166" s="13"/>
      <c r="U1166" s="13"/>
      <c r="V1166" s="13"/>
      <c r="W1166" s="13"/>
      <c r="X1166" s="13"/>
      <c r="Y1166" s="13"/>
      <c r="Z1166" s="13"/>
    </row>
    <row r="1167" spans="1:26" ht="15" customHeight="1">
      <c r="A1167" s="550">
        <v>1162</v>
      </c>
      <c r="B1167" s="954" t="s">
        <v>8174</v>
      </c>
      <c r="C1167" s="229" t="s">
        <v>12967</v>
      </c>
      <c r="D1167" s="587" t="s">
        <v>269</v>
      </c>
      <c r="E1167" s="557" t="s">
        <v>2533</v>
      </c>
      <c r="F1167" s="616" t="s">
        <v>81</v>
      </c>
      <c r="G1167" s="45">
        <f>'LAPORAN OKTOBER 2016'!G1167</f>
        <v>2</v>
      </c>
      <c r="H1167" s="125"/>
      <c r="I1167" s="126"/>
      <c r="J1167" s="126"/>
      <c r="K1167" s="126"/>
      <c r="L1167" s="126"/>
      <c r="M1167" s="126"/>
      <c r="N1167" s="12"/>
      <c r="O1167" s="12"/>
      <c r="P1167" s="13"/>
      <c r="Q1167" s="13"/>
      <c r="R1167" s="13"/>
      <c r="S1167" s="13"/>
      <c r="T1167" s="13"/>
      <c r="U1167" s="13"/>
      <c r="V1167" s="13"/>
      <c r="W1167" s="13"/>
      <c r="X1167" s="13"/>
      <c r="Y1167" s="13"/>
      <c r="Z1167" s="13"/>
    </row>
    <row r="1168" spans="1:26" ht="15" customHeight="1">
      <c r="A1168" s="550">
        <v>1163</v>
      </c>
      <c r="B1168" s="579" t="s">
        <v>2539</v>
      </c>
      <c r="C1168" s="589" t="s">
        <v>2540</v>
      </c>
      <c r="D1168" s="332" t="s">
        <v>269</v>
      </c>
      <c r="E1168" s="582" t="s">
        <v>2541</v>
      </c>
      <c r="F1168" s="583" t="s">
        <v>81</v>
      </c>
      <c r="G1168" s="45">
        <f>'LAPORAN OKTOBER 2016'!G1168</f>
        <v>1</v>
      </c>
      <c r="H1168" s="125"/>
      <c r="I1168" s="126"/>
      <c r="J1168" s="126"/>
      <c r="K1168" s="126"/>
      <c r="L1168" s="126"/>
      <c r="M1168" s="126"/>
      <c r="N1168" s="12"/>
      <c r="O1168" s="12"/>
      <c r="P1168" s="13"/>
      <c r="Q1168" s="13"/>
      <c r="R1168" s="13"/>
      <c r="S1168" s="13"/>
      <c r="T1168" s="13"/>
      <c r="U1168" s="13"/>
      <c r="V1168" s="13"/>
      <c r="W1168" s="13"/>
      <c r="X1168" s="13"/>
      <c r="Y1168" s="13"/>
      <c r="Z1168" s="13"/>
    </row>
    <row r="1169" spans="1:26" ht="15" customHeight="1">
      <c r="A1169" s="550">
        <v>1164</v>
      </c>
      <c r="B1169" s="579" t="s">
        <v>2542</v>
      </c>
      <c r="C1169" s="589" t="s">
        <v>2540</v>
      </c>
      <c r="D1169" s="332" t="s">
        <v>269</v>
      </c>
      <c r="E1169" s="582" t="s">
        <v>2543</v>
      </c>
      <c r="F1169" s="583" t="s">
        <v>81</v>
      </c>
      <c r="G1169" s="45">
        <f>'LAPORAN OKTOBER 2016'!G1169</f>
        <v>0</v>
      </c>
      <c r="H1169" s="125"/>
      <c r="I1169" s="126"/>
      <c r="J1169" s="126"/>
      <c r="K1169" s="126"/>
      <c r="L1169" s="126"/>
      <c r="M1169" s="126"/>
      <c r="N1169" s="12"/>
      <c r="O1169" s="12"/>
      <c r="P1169" s="13"/>
      <c r="Q1169" s="13"/>
      <c r="R1169" s="13"/>
      <c r="S1169" s="13"/>
      <c r="T1169" s="13"/>
      <c r="U1169" s="13"/>
      <c r="V1169" s="13"/>
      <c r="W1169" s="13"/>
      <c r="X1169" s="13"/>
      <c r="Y1169" s="13"/>
      <c r="Z1169" s="13"/>
    </row>
    <row r="1170" spans="1:26" ht="15" customHeight="1">
      <c r="A1170" s="550">
        <v>1165</v>
      </c>
      <c r="B1170" s="555" t="s">
        <v>2544</v>
      </c>
      <c r="C1170" s="600" t="s">
        <v>2545</v>
      </c>
      <c r="D1170" s="587"/>
      <c r="E1170" s="554" t="s">
        <v>2546</v>
      </c>
      <c r="F1170" s="558" t="s">
        <v>81</v>
      </c>
      <c r="G1170" s="45">
        <f>'LAPORAN OKTOBER 2016'!G1170</f>
        <v>0</v>
      </c>
      <c r="H1170" s="125"/>
      <c r="I1170" s="126"/>
      <c r="J1170" s="126"/>
      <c r="K1170" s="126"/>
      <c r="L1170" s="126"/>
      <c r="M1170" s="126"/>
      <c r="N1170" s="12"/>
      <c r="O1170" s="12"/>
      <c r="P1170" s="13"/>
      <c r="Q1170" s="13"/>
      <c r="R1170" s="13"/>
      <c r="S1170" s="13"/>
      <c r="T1170" s="13"/>
      <c r="U1170" s="13"/>
      <c r="V1170" s="13"/>
      <c r="W1170" s="13"/>
      <c r="X1170" s="13"/>
      <c r="Y1170" s="13"/>
      <c r="Z1170" s="13"/>
    </row>
    <row r="1171" spans="1:26" ht="15" customHeight="1">
      <c r="A1171" s="550">
        <v>1166</v>
      </c>
      <c r="B1171" s="579" t="s">
        <v>3217</v>
      </c>
      <c r="C1171" s="589" t="s">
        <v>3218</v>
      </c>
      <c r="D1171" s="332" t="s">
        <v>306</v>
      </c>
      <c r="E1171" s="582" t="s">
        <v>3219</v>
      </c>
      <c r="F1171" s="583" t="s">
        <v>81</v>
      </c>
      <c r="G1171" s="45">
        <f>'LAPORAN OKTOBER 2016'!G1171</f>
        <v>1</v>
      </c>
      <c r="H1171" s="125"/>
      <c r="I1171" s="126"/>
      <c r="J1171" s="126"/>
      <c r="K1171" s="126"/>
      <c r="L1171" s="126"/>
      <c r="M1171" s="126"/>
      <c r="N1171" s="12"/>
      <c r="O1171" s="12"/>
      <c r="P1171" s="13"/>
      <c r="Q1171" s="13"/>
      <c r="R1171" s="13"/>
      <c r="S1171" s="13"/>
      <c r="T1171" s="13"/>
      <c r="U1171" s="13"/>
      <c r="V1171" s="13"/>
      <c r="W1171" s="13"/>
      <c r="X1171" s="13"/>
      <c r="Y1171" s="13"/>
      <c r="Z1171" s="13"/>
    </row>
    <row r="1172" spans="1:26" ht="15" customHeight="1">
      <c r="A1172" s="550">
        <v>1167</v>
      </c>
      <c r="B1172" s="579" t="s">
        <v>3217</v>
      </c>
      <c r="C1172" s="589" t="s">
        <v>3220</v>
      </c>
      <c r="D1172" s="332" t="s">
        <v>306</v>
      </c>
      <c r="E1172" s="582" t="s">
        <v>3221</v>
      </c>
      <c r="F1172" s="583" t="s">
        <v>81</v>
      </c>
      <c r="G1172" s="45">
        <f>'LAPORAN OKTOBER 2016'!G1172</f>
        <v>1</v>
      </c>
      <c r="H1172" s="125"/>
      <c r="I1172" s="126"/>
      <c r="J1172" s="126"/>
      <c r="K1172" s="126"/>
      <c r="L1172" s="126"/>
      <c r="M1172" s="126"/>
      <c r="N1172" s="12"/>
      <c r="O1172" s="12"/>
      <c r="P1172" s="13"/>
      <c r="Q1172" s="13"/>
      <c r="R1172" s="13"/>
      <c r="S1172" s="13"/>
      <c r="T1172" s="13"/>
      <c r="U1172" s="13"/>
      <c r="V1172" s="13"/>
      <c r="W1172" s="13"/>
      <c r="X1172" s="13"/>
      <c r="Y1172" s="13"/>
      <c r="Z1172" s="13"/>
    </row>
    <row r="1173" spans="1:26" ht="15" customHeight="1">
      <c r="A1173" s="550">
        <v>1168</v>
      </c>
      <c r="B1173" s="551" t="s">
        <v>2547</v>
      </c>
      <c r="C1173" s="600" t="s">
        <v>2548</v>
      </c>
      <c r="D1173" s="587"/>
      <c r="E1173" s="554"/>
      <c r="F1173" s="558" t="s">
        <v>81</v>
      </c>
      <c r="G1173" s="45">
        <f>'LAPORAN OKTOBER 2016'!G1173</f>
        <v>1</v>
      </c>
      <c r="H1173" s="125"/>
      <c r="I1173" s="126"/>
      <c r="J1173" s="126"/>
      <c r="K1173" s="126"/>
      <c r="L1173" s="126"/>
      <c r="M1173" s="126"/>
      <c r="N1173" s="12"/>
      <c r="O1173" s="12"/>
      <c r="P1173" s="13"/>
      <c r="Q1173" s="13"/>
      <c r="R1173" s="13"/>
      <c r="S1173" s="13"/>
      <c r="T1173" s="13"/>
      <c r="U1173" s="13"/>
      <c r="V1173" s="13"/>
      <c r="W1173" s="13"/>
      <c r="X1173" s="13"/>
      <c r="Y1173" s="13"/>
      <c r="Z1173" s="13"/>
    </row>
    <row r="1174" spans="1:26" ht="15" customHeight="1">
      <c r="A1174" s="550">
        <v>1169</v>
      </c>
      <c r="B1174" s="555" t="s">
        <v>2549</v>
      </c>
      <c r="C1174" s="600" t="s">
        <v>2550</v>
      </c>
      <c r="D1174" s="587"/>
      <c r="E1174" s="554"/>
      <c r="F1174" s="558" t="s">
        <v>81</v>
      </c>
      <c r="G1174" s="45">
        <f>'LAPORAN OKTOBER 2016'!G1174</f>
        <v>0</v>
      </c>
      <c r="H1174" s="125"/>
      <c r="I1174" s="126"/>
      <c r="J1174" s="126"/>
      <c r="K1174" s="126"/>
      <c r="L1174" s="126"/>
      <c r="M1174" s="126"/>
      <c r="N1174" s="12"/>
      <c r="O1174" s="12"/>
      <c r="P1174" s="13"/>
      <c r="Q1174" s="13"/>
      <c r="R1174" s="13"/>
      <c r="S1174" s="13"/>
      <c r="T1174" s="13"/>
      <c r="U1174" s="13"/>
      <c r="V1174" s="13"/>
      <c r="W1174" s="13"/>
      <c r="X1174" s="13"/>
      <c r="Y1174" s="13"/>
      <c r="Z1174" s="13"/>
    </row>
    <row r="1175" spans="1:26" ht="15" customHeight="1">
      <c r="A1175" s="550">
        <v>1170</v>
      </c>
      <c r="B1175" s="555" t="s">
        <v>2551</v>
      </c>
      <c r="C1175" s="312" t="s">
        <v>2552</v>
      </c>
      <c r="D1175" s="627"/>
      <c r="E1175" s="554"/>
      <c r="F1175" s="558" t="s">
        <v>81</v>
      </c>
      <c r="G1175" s="45">
        <f>'LAPORAN OKTOBER 2016'!G1175</f>
        <v>0</v>
      </c>
      <c r="H1175" s="125"/>
      <c r="I1175" s="126"/>
      <c r="J1175" s="126"/>
      <c r="K1175" s="126"/>
      <c r="L1175" s="126"/>
      <c r="M1175" s="126"/>
      <c r="N1175" s="12"/>
      <c r="O1175" s="12"/>
      <c r="P1175" s="13"/>
      <c r="Q1175" s="13"/>
      <c r="R1175" s="13"/>
      <c r="S1175" s="13"/>
      <c r="T1175" s="13"/>
      <c r="U1175" s="13"/>
      <c r="V1175" s="13"/>
      <c r="W1175" s="13"/>
      <c r="X1175" s="13"/>
      <c r="Y1175" s="13"/>
      <c r="Z1175" s="13"/>
    </row>
    <row r="1176" spans="1:26" ht="15" customHeight="1">
      <c r="A1176" s="550">
        <v>1171</v>
      </c>
      <c r="B1176" s="555" t="s">
        <v>2553</v>
      </c>
      <c r="C1176" s="314" t="s">
        <v>2554</v>
      </c>
      <c r="D1176" s="587" t="s">
        <v>367</v>
      </c>
      <c r="E1176" s="557" t="s">
        <v>2555</v>
      </c>
      <c r="F1176" s="558" t="s">
        <v>81</v>
      </c>
      <c r="G1176" s="45">
        <f>'LAPORAN OKTOBER 2016'!G1176</f>
        <v>0</v>
      </c>
      <c r="H1176" s="125"/>
      <c r="I1176" s="126"/>
      <c r="J1176" s="126"/>
      <c r="K1176" s="126"/>
      <c r="L1176" s="126"/>
      <c r="M1176" s="126"/>
      <c r="N1176" s="12"/>
      <c r="O1176" s="12"/>
      <c r="P1176" s="13"/>
      <c r="Q1176" s="13"/>
      <c r="R1176" s="13"/>
      <c r="S1176" s="13"/>
      <c r="T1176" s="13"/>
      <c r="U1176" s="13"/>
      <c r="V1176" s="13"/>
      <c r="W1176" s="13"/>
      <c r="X1176" s="13"/>
      <c r="Y1176" s="13"/>
      <c r="Z1176" s="13"/>
    </row>
    <row r="1177" spans="1:26" ht="15" customHeight="1">
      <c r="A1177" s="550">
        <v>1172</v>
      </c>
      <c r="B1177" s="502" t="s">
        <v>12175</v>
      </c>
      <c r="C1177" s="159" t="s">
        <v>12157</v>
      </c>
      <c r="D1177" s="587" t="s">
        <v>306</v>
      </c>
      <c r="E1177" s="557" t="s">
        <v>12159</v>
      </c>
      <c r="F1177" s="558" t="s">
        <v>81</v>
      </c>
      <c r="G1177" s="45">
        <f>'LAPORAN OKTOBER 2016'!G1177</f>
        <v>1</v>
      </c>
      <c r="H1177" s="125"/>
      <c r="I1177" s="126"/>
      <c r="J1177" s="126"/>
      <c r="K1177" s="126"/>
      <c r="L1177" s="126"/>
      <c r="M1177" s="126"/>
      <c r="N1177" s="12"/>
      <c r="O1177" s="12"/>
      <c r="P1177" s="13"/>
      <c r="Q1177" s="13"/>
      <c r="R1177" s="13"/>
      <c r="S1177" s="13"/>
      <c r="T1177" s="13"/>
      <c r="U1177" s="13"/>
      <c r="V1177" s="13"/>
      <c r="W1177" s="13"/>
      <c r="X1177" s="13"/>
      <c r="Y1177" s="13"/>
      <c r="Z1177" s="13"/>
    </row>
    <row r="1178" spans="1:26" ht="15" customHeight="1">
      <c r="A1178" s="550">
        <v>1173</v>
      </c>
      <c r="B1178" s="852" t="s">
        <v>3182</v>
      </c>
      <c r="C1178" s="159" t="s">
        <v>12568</v>
      </c>
      <c r="D1178" s="587" t="s">
        <v>306</v>
      </c>
      <c r="E1178" s="557" t="s">
        <v>12845</v>
      </c>
      <c r="F1178" s="558" t="s">
        <v>81</v>
      </c>
      <c r="G1178" s="45">
        <f>'LAPORAN OKTOBER 2016'!G1178</f>
        <v>1</v>
      </c>
      <c r="H1178" s="125"/>
      <c r="I1178" s="126"/>
      <c r="J1178" s="126"/>
      <c r="K1178" s="126"/>
      <c r="L1178" s="126"/>
      <c r="M1178" s="126"/>
      <c r="N1178" s="12"/>
      <c r="O1178" s="12"/>
      <c r="P1178" s="13"/>
      <c r="Q1178" s="13"/>
      <c r="R1178" s="13"/>
      <c r="S1178" s="13"/>
      <c r="T1178" s="13"/>
      <c r="U1178" s="13"/>
      <c r="V1178" s="13"/>
      <c r="W1178" s="13"/>
      <c r="X1178" s="13"/>
      <c r="Y1178" s="13"/>
      <c r="Z1178" s="13"/>
    </row>
    <row r="1179" spans="1:26" ht="15" customHeight="1">
      <c r="A1179" s="550">
        <v>1174</v>
      </c>
      <c r="B1179" s="555" t="s">
        <v>1638</v>
      </c>
      <c r="C1179" s="159" t="s">
        <v>12969</v>
      </c>
      <c r="D1179" s="587"/>
      <c r="E1179" s="554"/>
      <c r="F1179" s="558" t="s">
        <v>81</v>
      </c>
      <c r="G1179" s="45">
        <f>'LAPORAN OKTOBER 2016'!G1179</f>
        <v>0</v>
      </c>
      <c r="H1179" s="125"/>
      <c r="I1179" s="126"/>
      <c r="J1179" s="126"/>
      <c r="K1179" s="126"/>
      <c r="L1179" s="126"/>
      <c r="M1179" s="126"/>
      <c r="N1179" s="12"/>
      <c r="O1179" s="12"/>
      <c r="P1179" s="13"/>
      <c r="Q1179" s="13"/>
      <c r="R1179" s="13"/>
      <c r="S1179" s="13"/>
      <c r="T1179" s="13"/>
      <c r="U1179" s="13"/>
      <c r="V1179" s="13"/>
      <c r="W1179" s="13"/>
      <c r="X1179" s="13"/>
      <c r="Y1179" s="13"/>
      <c r="Z1179" s="13"/>
    </row>
    <row r="1180" spans="1:26" ht="15" customHeight="1">
      <c r="A1180" s="550">
        <v>1175</v>
      </c>
      <c r="B1180" s="619" t="s">
        <v>3301</v>
      </c>
      <c r="C1180" s="159" t="s">
        <v>12866</v>
      </c>
      <c r="D1180" s="4" t="s">
        <v>269</v>
      </c>
      <c r="E1180" s="557" t="s">
        <v>3302</v>
      </c>
      <c r="F1180" s="558" t="s">
        <v>81</v>
      </c>
      <c r="G1180" s="45">
        <f>'LAPORAN OKTOBER 2016'!G1180</f>
        <v>2</v>
      </c>
      <c r="H1180" s="125"/>
      <c r="I1180" s="126"/>
      <c r="J1180" s="126"/>
      <c r="K1180" s="126"/>
      <c r="L1180" s="126"/>
      <c r="M1180" s="126"/>
      <c r="N1180" s="12"/>
      <c r="O1180" s="12"/>
      <c r="P1180" s="13"/>
      <c r="Q1180" s="13"/>
      <c r="R1180" s="13"/>
      <c r="S1180" s="13"/>
      <c r="T1180" s="13"/>
      <c r="U1180" s="13"/>
      <c r="V1180" s="13"/>
      <c r="W1180" s="13"/>
      <c r="X1180" s="13"/>
      <c r="Y1180" s="13"/>
      <c r="Z1180" s="13"/>
    </row>
    <row r="1181" spans="1:26" ht="15" customHeight="1">
      <c r="A1181" s="550">
        <v>1176</v>
      </c>
      <c r="B1181" s="555" t="s">
        <v>2556</v>
      </c>
      <c r="C1181" s="159" t="s">
        <v>2557</v>
      </c>
      <c r="D1181" s="4" t="s">
        <v>2558</v>
      </c>
      <c r="E1181" s="557" t="s">
        <v>2559</v>
      </c>
      <c r="F1181" s="558" t="s">
        <v>64</v>
      </c>
      <c r="G1181" s="45">
        <f>'LAPORAN OKTOBER 2016'!G1181</f>
        <v>1</v>
      </c>
      <c r="H1181" s="125"/>
      <c r="I1181" s="126"/>
      <c r="J1181" s="126"/>
      <c r="K1181" s="126"/>
      <c r="L1181" s="126"/>
      <c r="M1181" s="126"/>
      <c r="N1181" s="12"/>
      <c r="O1181" s="12"/>
      <c r="P1181" s="13"/>
      <c r="Q1181" s="13"/>
      <c r="R1181" s="13"/>
      <c r="S1181" s="13"/>
      <c r="T1181" s="13"/>
      <c r="U1181" s="13"/>
      <c r="V1181" s="13"/>
      <c r="W1181" s="13"/>
      <c r="X1181" s="13"/>
      <c r="Y1181" s="13"/>
      <c r="Z1181" s="13"/>
    </row>
    <row r="1182" spans="1:26" ht="15" customHeight="1">
      <c r="A1182" s="550">
        <v>1177</v>
      </c>
      <c r="B1182" s="555" t="s">
        <v>2560</v>
      </c>
      <c r="C1182" s="600" t="s">
        <v>2561</v>
      </c>
      <c r="D1182" s="587"/>
      <c r="E1182" s="554"/>
      <c r="F1182" s="558" t="s">
        <v>64</v>
      </c>
      <c r="G1182" s="45">
        <f>'LAPORAN OKTOBER 2016'!G1182</f>
        <v>2</v>
      </c>
      <c r="H1182" s="125"/>
      <c r="I1182" s="126"/>
      <c r="J1182" s="126"/>
      <c r="K1182" s="126"/>
      <c r="L1182" s="126"/>
      <c r="M1182" s="126"/>
      <c r="N1182" s="12"/>
      <c r="O1182" s="12"/>
      <c r="P1182" s="13"/>
      <c r="Q1182" s="13"/>
      <c r="R1182" s="13"/>
      <c r="S1182" s="13"/>
      <c r="T1182" s="13"/>
      <c r="U1182" s="13"/>
      <c r="V1182" s="13"/>
      <c r="W1182" s="13"/>
      <c r="X1182" s="13"/>
      <c r="Y1182" s="13"/>
      <c r="Z1182" s="13"/>
    </row>
    <row r="1183" spans="1:26" ht="15" customHeight="1">
      <c r="A1183" s="550">
        <v>1178</v>
      </c>
      <c r="B1183" s="551" t="s">
        <v>2562</v>
      </c>
      <c r="C1183" s="600" t="s">
        <v>3380</v>
      </c>
      <c r="D1183" s="587"/>
      <c r="E1183" s="554" t="s">
        <v>2563</v>
      </c>
      <c r="F1183" s="558" t="s">
        <v>64</v>
      </c>
      <c r="G1183" s="45">
        <f>'LAPORAN OKTOBER 2016'!G1183</f>
        <v>4</v>
      </c>
      <c r="H1183" s="125"/>
      <c r="I1183" s="126"/>
      <c r="J1183" s="126"/>
      <c r="K1183" s="126"/>
      <c r="L1183" s="126"/>
      <c r="M1183" s="126"/>
      <c r="N1183" s="12"/>
      <c r="O1183" s="12"/>
      <c r="P1183" s="13"/>
      <c r="Q1183" s="13"/>
      <c r="R1183" s="13"/>
      <c r="S1183" s="13"/>
      <c r="T1183" s="13"/>
      <c r="U1183" s="13"/>
      <c r="V1183" s="13"/>
      <c r="W1183" s="13"/>
      <c r="X1183" s="13"/>
      <c r="Y1183" s="13"/>
      <c r="Z1183" s="13"/>
    </row>
    <row r="1184" spans="1:26" ht="15" customHeight="1">
      <c r="A1184" s="550">
        <v>1179</v>
      </c>
      <c r="B1184" s="555" t="s">
        <v>2564</v>
      </c>
      <c r="C1184" s="600" t="s">
        <v>2565</v>
      </c>
      <c r="D1184" s="587"/>
      <c r="E1184" s="554"/>
      <c r="F1184" s="44" t="s">
        <v>64</v>
      </c>
      <c r="G1184" s="45">
        <f>'LAPORAN OKTOBER 2016'!G1184</f>
        <v>0</v>
      </c>
      <c r="H1184" s="125"/>
      <c r="I1184" s="126"/>
      <c r="J1184" s="126"/>
      <c r="K1184" s="126"/>
      <c r="L1184" s="126"/>
      <c r="M1184" s="126"/>
      <c r="N1184" s="12"/>
      <c r="O1184" s="12"/>
      <c r="P1184" s="13"/>
      <c r="Q1184" s="13"/>
      <c r="R1184" s="13"/>
      <c r="S1184" s="13"/>
      <c r="T1184" s="13"/>
      <c r="U1184" s="13"/>
      <c r="V1184" s="13"/>
      <c r="W1184" s="13"/>
      <c r="X1184" s="13"/>
      <c r="Y1184" s="13"/>
      <c r="Z1184" s="13"/>
    </row>
    <row r="1185" spans="1:26" ht="15" customHeight="1">
      <c r="A1185" s="550">
        <v>1180</v>
      </c>
      <c r="B1185" s="551" t="s">
        <v>2566</v>
      </c>
      <c r="C1185" s="600" t="s">
        <v>2567</v>
      </c>
      <c r="D1185" s="587"/>
      <c r="E1185" s="554" t="s">
        <v>2568</v>
      </c>
      <c r="F1185" s="558" t="s">
        <v>64</v>
      </c>
      <c r="G1185" s="45">
        <f>'LAPORAN OKTOBER 2016'!G1185</f>
        <v>1</v>
      </c>
      <c r="H1185" s="125"/>
      <c r="I1185" s="126"/>
      <c r="J1185" s="126"/>
      <c r="K1185" s="126"/>
      <c r="L1185" s="126"/>
      <c r="M1185" s="126"/>
      <c r="N1185" s="12"/>
      <c r="O1185" s="12"/>
      <c r="P1185" s="13"/>
      <c r="Q1185" s="13"/>
      <c r="R1185" s="13"/>
      <c r="S1185" s="13"/>
      <c r="T1185" s="13"/>
      <c r="U1185" s="13"/>
      <c r="V1185" s="13"/>
      <c r="W1185" s="13"/>
      <c r="X1185" s="13"/>
      <c r="Y1185" s="13"/>
      <c r="Z1185" s="13"/>
    </row>
    <row r="1186" spans="1:26" ht="15" customHeight="1">
      <c r="A1186" s="550">
        <v>1181</v>
      </c>
      <c r="B1186" s="566" t="s">
        <v>2569</v>
      </c>
      <c r="C1186" s="600" t="s">
        <v>833</v>
      </c>
      <c r="D1186" s="587"/>
      <c r="E1186" s="554" t="s">
        <v>834</v>
      </c>
      <c r="F1186" s="558" t="s">
        <v>64</v>
      </c>
      <c r="G1186" s="45">
        <f>'LAPORAN OKTOBER 2016'!G1186</f>
        <v>2</v>
      </c>
      <c r="H1186" s="125"/>
      <c r="I1186" s="126"/>
      <c r="J1186" s="126"/>
      <c r="K1186" s="126"/>
      <c r="L1186" s="126"/>
      <c r="M1186" s="126"/>
      <c r="N1186" s="12"/>
      <c r="O1186" s="12"/>
      <c r="P1186" s="13"/>
      <c r="Q1186" s="13"/>
      <c r="R1186" s="13"/>
      <c r="S1186" s="13"/>
      <c r="T1186" s="13"/>
      <c r="U1186" s="13"/>
      <c r="V1186" s="13"/>
      <c r="W1186" s="13"/>
      <c r="X1186" s="13"/>
      <c r="Y1186" s="13"/>
      <c r="Z1186" s="13"/>
    </row>
    <row r="1187" spans="1:26" ht="15" customHeight="1">
      <c r="A1187" s="550">
        <v>1182</v>
      </c>
      <c r="B1187" s="555" t="s">
        <v>2570</v>
      </c>
      <c r="C1187" s="600" t="s">
        <v>2571</v>
      </c>
      <c r="D1187" s="587" t="s">
        <v>306</v>
      </c>
      <c r="E1187" s="554" t="s">
        <v>834</v>
      </c>
      <c r="F1187" s="558" t="s">
        <v>64</v>
      </c>
      <c r="G1187" s="45">
        <f>'LAPORAN OKTOBER 2016'!G1187</f>
        <v>0</v>
      </c>
      <c r="H1187" s="125"/>
      <c r="I1187" s="126"/>
      <c r="J1187" s="126"/>
      <c r="K1187" s="126"/>
      <c r="L1187" s="126"/>
      <c r="M1187" s="126"/>
      <c r="N1187" s="12"/>
      <c r="O1187" s="12"/>
      <c r="P1187" s="13"/>
      <c r="Q1187" s="13"/>
      <c r="R1187" s="13"/>
      <c r="S1187" s="13"/>
      <c r="T1187" s="13"/>
      <c r="U1187" s="13"/>
      <c r="V1187" s="13"/>
      <c r="W1187" s="13"/>
      <c r="X1187" s="13"/>
      <c r="Y1187" s="13"/>
      <c r="Z1187" s="13"/>
    </row>
    <row r="1188" spans="1:26" ht="15" customHeight="1">
      <c r="A1188" s="550">
        <v>1183</v>
      </c>
      <c r="B1188" s="551" t="s">
        <v>2572</v>
      </c>
      <c r="C1188" s="600" t="s">
        <v>3367</v>
      </c>
      <c r="D1188" s="587"/>
      <c r="E1188" s="554" t="s">
        <v>834</v>
      </c>
      <c r="F1188" s="558" t="s">
        <v>64</v>
      </c>
      <c r="G1188" s="45">
        <f>'LAPORAN OKTOBER 2016'!G1188</f>
        <v>3</v>
      </c>
      <c r="H1188" s="125"/>
      <c r="I1188" s="126"/>
      <c r="J1188" s="126"/>
      <c r="K1188" s="126"/>
      <c r="L1188" s="126"/>
      <c r="M1188" s="126"/>
      <c r="N1188" s="12"/>
      <c r="O1188" s="12"/>
      <c r="P1188" s="13"/>
      <c r="Q1188" s="13"/>
      <c r="R1188" s="13"/>
      <c r="S1188" s="13"/>
      <c r="T1188" s="13"/>
      <c r="U1188" s="13"/>
      <c r="V1188" s="13"/>
      <c r="W1188" s="13"/>
      <c r="X1188" s="13"/>
      <c r="Y1188" s="13"/>
      <c r="Z1188" s="13"/>
    </row>
    <row r="1189" spans="1:26" ht="15" customHeight="1">
      <c r="A1189" s="550">
        <v>1184</v>
      </c>
      <c r="B1189" s="551" t="s">
        <v>2573</v>
      </c>
      <c r="C1189" s="600" t="s">
        <v>2574</v>
      </c>
      <c r="D1189" s="587"/>
      <c r="E1189" s="554" t="s">
        <v>2575</v>
      </c>
      <c r="F1189" s="558" t="s">
        <v>64</v>
      </c>
      <c r="G1189" s="45">
        <f>'LAPORAN OKTOBER 2016'!G1189</f>
        <v>1</v>
      </c>
      <c r="H1189" s="125"/>
      <c r="I1189" s="126"/>
      <c r="J1189" s="126"/>
      <c r="K1189" s="126"/>
      <c r="L1189" s="126"/>
      <c r="M1189" s="126"/>
      <c r="N1189" s="12"/>
      <c r="O1189" s="12"/>
      <c r="P1189" s="13"/>
      <c r="Q1189" s="13"/>
      <c r="R1189" s="13"/>
      <c r="S1189" s="13"/>
      <c r="T1189" s="13"/>
      <c r="U1189" s="13"/>
      <c r="V1189" s="13"/>
      <c r="W1189" s="13"/>
      <c r="X1189" s="13"/>
      <c r="Y1189" s="13"/>
      <c r="Z1189" s="13"/>
    </row>
    <row r="1190" spans="1:26" ht="15" customHeight="1">
      <c r="A1190" s="550">
        <v>1185</v>
      </c>
      <c r="B1190" s="628" t="s">
        <v>2576</v>
      </c>
      <c r="C1190" s="600" t="s">
        <v>2577</v>
      </c>
      <c r="D1190" s="587"/>
      <c r="E1190" s="554" t="s">
        <v>2578</v>
      </c>
      <c r="F1190" s="44" t="s">
        <v>64</v>
      </c>
      <c r="G1190" s="45">
        <f>'LAPORAN OKTOBER 2016'!G1190</f>
        <v>1</v>
      </c>
      <c r="H1190" s="125"/>
      <c r="I1190" s="126"/>
      <c r="J1190" s="126"/>
      <c r="K1190" s="126"/>
      <c r="L1190" s="126"/>
      <c r="M1190" s="126"/>
      <c r="N1190" s="12"/>
      <c r="O1190" s="12"/>
      <c r="P1190" s="13"/>
      <c r="Q1190" s="13"/>
      <c r="R1190" s="13"/>
      <c r="S1190" s="13"/>
      <c r="T1190" s="13"/>
      <c r="U1190" s="13"/>
      <c r="V1190" s="13"/>
      <c r="W1190" s="13"/>
      <c r="X1190" s="13"/>
      <c r="Y1190" s="13"/>
      <c r="Z1190" s="13"/>
    </row>
    <row r="1191" spans="1:26" ht="15" customHeight="1">
      <c r="A1191" s="550">
        <v>1186</v>
      </c>
      <c r="B1191" s="555" t="s">
        <v>2579</v>
      </c>
      <c r="C1191" s="600" t="s">
        <v>2580</v>
      </c>
      <c r="D1191" s="587"/>
      <c r="E1191" s="554" t="s">
        <v>2581</v>
      </c>
      <c r="F1191" s="44" t="s">
        <v>81</v>
      </c>
      <c r="G1191" s="45">
        <f>'LAPORAN OKTOBER 2016'!G1191</f>
        <v>2</v>
      </c>
      <c r="H1191" s="125"/>
      <c r="I1191" s="126"/>
      <c r="J1191" s="126"/>
      <c r="K1191" s="126"/>
      <c r="L1191" s="126"/>
      <c r="M1191" s="126"/>
      <c r="N1191" s="12"/>
      <c r="O1191" s="12"/>
      <c r="P1191" s="13"/>
      <c r="Q1191" s="13"/>
      <c r="R1191" s="13"/>
      <c r="S1191" s="13"/>
      <c r="T1191" s="13"/>
      <c r="U1191" s="13"/>
      <c r="V1191" s="13"/>
      <c r="W1191" s="13"/>
      <c r="X1191" s="13"/>
      <c r="Y1191" s="13"/>
      <c r="Z1191" s="13"/>
    </row>
    <row r="1192" spans="1:26" ht="15" customHeight="1">
      <c r="A1192" s="550">
        <v>1187</v>
      </c>
      <c r="B1192" s="551" t="s">
        <v>2582</v>
      </c>
      <c r="C1192" s="600" t="s">
        <v>2583</v>
      </c>
      <c r="D1192" s="587"/>
      <c r="E1192" s="554" t="s">
        <v>2584</v>
      </c>
      <c r="F1192" s="558" t="s">
        <v>64</v>
      </c>
      <c r="G1192" s="45">
        <f>'LAPORAN OKTOBER 2016'!G1192</f>
        <v>4</v>
      </c>
      <c r="H1192" s="125"/>
      <c r="I1192" s="126"/>
      <c r="J1192" s="126"/>
      <c r="K1192" s="126"/>
      <c r="L1192" s="126"/>
      <c r="M1192" s="126"/>
      <c r="N1192" s="12"/>
      <c r="O1192" s="12"/>
      <c r="P1192" s="13"/>
      <c r="Q1192" s="13"/>
      <c r="R1192" s="13"/>
      <c r="S1192" s="13"/>
      <c r="T1192" s="13"/>
      <c r="U1192" s="13"/>
      <c r="V1192" s="13"/>
      <c r="W1192" s="13"/>
      <c r="X1192" s="13"/>
      <c r="Y1192" s="13"/>
      <c r="Z1192" s="13"/>
    </row>
    <row r="1193" spans="1:26" ht="15" customHeight="1">
      <c r="A1193" s="550">
        <v>1188</v>
      </c>
      <c r="B1193" s="555" t="s">
        <v>2585</v>
      </c>
      <c r="C1193" s="600" t="s">
        <v>2586</v>
      </c>
      <c r="D1193" s="587"/>
      <c r="E1193" s="554" t="s">
        <v>2587</v>
      </c>
      <c r="F1193" s="558" t="s">
        <v>64</v>
      </c>
      <c r="G1193" s="45">
        <f>'LAPORAN OKTOBER 2016'!G1193</f>
        <v>1</v>
      </c>
      <c r="H1193" s="125"/>
      <c r="I1193" s="126"/>
      <c r="J1193" s="126"/>
      <c r="K1193" s="126"/>
      <c r="L1193" s="126"/>
      <c r="M1193" s="126"/>
      <c r="N1193" s="12"/>
      <c r="O1193" s="12"/>
      <c r="P1193" s="13"/>
      <c r="Q1193" s="13"/>
      <c r="R1193" s="13"/>
      <c r="S1193" s="13"/>
      <c r="T1193" s="13"/>
      <c r="U1193" s="13"/>
      <c r="V1193" s="13"/>
      <c r="W1193" s="13"/>
      <c r="X1193" s="13"/>
      <c r="Y1193" s="13"/>
      <c r="Z1193" s="13"/>
    </row>
    <row r="1194" spans="1:26" ht="15" customHeight="1">
      <c r="A1194" s="550">
        <v>1189</v>
      </c>
      <c r="B1194" s="555" t="s">
        <v>2588</v>
      </c>
      <c r="C1194" s="600" t="s">
        <v>2589</v>
      </c>
      <c r="D1194" s="587"/>
      <c r="E1194" s="554" t="s">
        <v>2590</v>
      </c>
      <c r="F1194" s="558" t="s">
        <v>64</v>
      </c>
      <c r="G1194" s="45">
        <f>'LAPORAN OKTOBER 2016'!G1194</f>
        <v>1</v>
      </c>
      <c r="H1194" s="125"/>
      <c r="I1194" s="126"/>
      <c r="J1194" s="126"/>
      <c r="K1194" s="126"/>
      <c r="L1194" s="126"/>
      <c r="M1194" s="126"/>
      <c r="N1194" s="12"/>
      <c r="O1194" s="12"/>
      <c r="P1194" s="13"/>
      <c r="Q1194" s="13"/>
      <c r="R1194" s="13"/>
      <c r="S1194" s="13"/>
      <c r="T1194" s="13"/>
      <c r="U1194" s="13"/>
      <c r="V1194" s="13"/>
      <c r="W1194" s="13"/>
      <c r="X1194" s="13"/>
      <c r="Y1194" s="13"/>
      <c r="Z1194" s="13"/>
    </row>
    <row r="1195" spans="1:26" ht="15" customHeight="1">
      <c r="A1195" s="550">
        <v>1190</v>
      </c>
      <c r="B1195" s="566" t="s">
        <v>2591</v>
      </c>
      <c r="C1195" s="600" t="s">
        <v>2589</v>
      </c>
      <c r="D1195" s="587"/>
      <c r="E1195" s="554" t="s">
        <v>2592</v>
      </c>
      <c r="F1195" s="558" t="s">
        <v>64</v>
      </c>
      <c r="G1195" s="45">
        <f>'LAPORAN OKTOBER 2016'!G1195</f>
        <v>1</v>
      </c>
      <c r="H1195" s="125"/>
      <c r="I1195" s="126"/>
      <c r="J1195" s="126"/>
      <c r="K1195" s="126"/>
      <c r="L1195" s="126"/>
      <c r="M1195" s="126"/>
      <c r="N1195" s="12"/>
      <c r="O1195" s="12"/>
      <c r="P1195" s="13"/>
      <c r="Q1195" s="13"/>
      <c r="R1195" s="13"/>
      <c r="S1195" s="13"/>
      <c r="T1195" s="13"/>
      <c r="U1195" s="13"/>
      <c r="V1195" s="13"/>
      <c r="W1195" s="13"/>
      <c r="X1195" s="13"/>
      <c r="Y1195" s="13"/>
      <c r="Z1195" s="13"/>
    </row>
    <row r="1196" spans="1:26" ht="15" customHeight="1">
      <c r="A1196" s="550">
        <v>1191</v>
      </c>
      <c r="B1196" s="551" t="s">
        <v>2593</v>
      </c>
      <c r="C1196" s="600" t="s">
        <v>2594</v>
      </c>
      <c r="D1196" s="587"/>
      <c r="E1196" s="554" t="s">
        <v>2595</v>
      </c>
      <c r="F1196" s="558" t="s">
        <v>64</v>
      </c>
      <c r="G1196" s="45">
        <f>'LAPORAN OKTOBER 2016'!G1196</f>
        <v>2</v>
      </c>
      <c r="H1196" s="125"/>
      <c r="I1196" s="126"/>
      <c r="J1196" s="126"/>
      <c r="K1196" s="126"/>
      <c r="L1196" s="126"/>
      <c r="M1196" s="126"/>
      <c r="N1196" s="12"/>
      <c r="O1196" s="12"/>
      <c r="P1196" s="13"/>
      <c r="Q1196" s="13"/>
      <c r="R1196" s="13"/>
      <c r="S1196" s="13"/>
      <c r="T1196" s="13"/>
      <c r="U1196" s="13"/>
      <c r="V1196" s="13"/>
      <c r="W1196" s="13"/>
      <c r="X1196" s="13"/>
      <c r="Y1196" s="13"/>
      <c r="Z1196" s="13"/>
    </row>
    <row r="1197" spans="1:26" ht="15" customHeight="1">
      <c r="A1197" s="550">
        <v>1192</v>
      </c>
      <c r="B1197" s="551"/>
      <c r="C1197" s="600" t="s">
        <v>2596</v>
      </c>
      <c r="D1197" s="587"/>
      <c r="E1197" s="554" t="s">
        <v>2597</v>
      </c>
      <c r="F1197" s="558" t="s">
        <v>64</v>
      </c>
      <c r="G1197" s="45">
        <f>'LAPORAN OKTOBER 2016'!G1197</f>
        <v>0</v>
      </c>
      <c r="H1197" s="125"/>
      <c r="I1197" s="126"/>
      <c r="J1197" s="126"/>
      <c r="K1197" s="126"/>
      <c r="L1197" s="126"/>
      <c r="M1197" s="126"/>
      <c r="N1197" s="12"/>
      <c r="O1197" s="12"/>
      <c r="P1197" s="13"/>
      <c r="Q1197" s="13"/>
      <c r="R1197" s="13"/>
      <c r="S1197" s="13"/>
      <c r="T1197" s="13"/>
      <c r="U1197" s="13"/>
      <c r="V1197" s="13"/>
      <c r="W1197" s="13"/>
      <c r="X1197" s="13"/>
      <c r="Y1197" s="13"/>
      <c r="Z1197" s="13"/>
    </row>
    <row r="1198" spans="1:26" ht="15" customHeight="1">
      <c r="A1198" s="550">
        <v>1193</v>
      </c>
      <c r="B1198" s="555" t="s">
        <v>2598</v>
      </c>
      <c r="C1198" s="600" t="s">
        <v>2599</v>
      </c>
      <c r="D1198" s="587" t="s">
        <v>839</v>
      </c>
      <c r="E1198" s="554" t="s">
        <v>2600</v>
      </c>
      <c r="F1198" s="558" t="s">
        <v>64</v>
      </c>
      <c r="G1198" s="45">
        <f>'LAPORAN OKTOBER 2016'!G1198</f>
        <v>1</v>
      </c>
      <c r="H1198" s="125"/>
      <c r="I1198" s="126"/>
      <c r="J1198" s="126"/>
      <c r="K1198" s="126"/>
      <c r="L1198" s="126"/>
      <c r="M1198" s="126"/>
      <c r="N1198" s="12"/>
      <c r="O1198" s="12"/>
      <c r="P1198" s="13"/>
      <c r="Q1198" s="13"/>
      <c r="R1198" s="13"/>
      <c r="S1198" s="13"/>
      <c r="T1198" s="13"/>
      <c r="U1198" s="13"/>
      <c r="V1198" s="13"/>
      <c r="W1198" s="13"/>
      <c r="X1198" s="13"/>
      <c r="Y1198" s="13"/>
      <c r="Z1198" s="13"/>
    </row>
    <row r="1199" spans="1:26" ht="15" customHeight="1">
      <c r="A1199" s="550">
        <v>1194</v>
      </c>
      <c r="B1199" s="555" t="s">
        <v>2601</v>
      </c>
      <c r="C1199" s="600" t="s">
        <v>2602</v>
      </c>
      <c r="D1199" s="587" t="s">
        <v>839</v>
      </c>
      <c r="E1199" s="554" t="s">
        <v>2603</v>
      </c>
      <c r="F1199" s="558" t="s">
        <v>64</v>
      </c>
      <c r="G1199" s="45">
        <f>'LAPORAN OKTOBER 2016'!G1199</f>
        <v>1</v>
      </c>
      <c r="H1199" s="125"/>
      <c r="I1199" s="126"/>
      <c r="J1199" s="126"/>
      <c r="K1199" s="126"/>
      <c r="L1199" s="126"/>
      <c r="M1199" s="126"/>
      <c r="N1199" s="12"/>
      <c r="O1199" s="12"/>
      <c r="P1199" s="13"/>
      <c r="Q1199" s="13"/>
      <c r="R1199" s="13"/>
      <c r="S1199" s="13"/>
      <c r="T1199" s="13"/>
      <c r="U1199" s="13"/>
      <c r="V1199" s="13"/>
      <c r="W1199" s="13"/>
      <c r="X1199" s="13"/>
      <c r="Y1199" s="13"/>
      <c r="Z1199" s="13"/>
    </row>
    <row r="1200" spans="1:26" ht="15" customHeight="1">
      <c r="A1200" s="550">
        <v>1195</v>
      </c>
      <c r="B1200" s="555" t="s">
        <v>2604</v>
      </c>
      <c r="C1200" s="600" t="s">
        <v>2605</v>
      </c>
      <c r="D1200" s="587" t="s">
        <v>306</v>
      </c>
      <c r="E1200" s="554" t="s">
        <v>2606</v>
      </c>
      <c r="F1200" s="558" t="s">
        <v>64</v>
      </c>
      <c r="G1200" s="45">
        <f>'LAPORAN OKTOBER 2016'!G1200</f>
        <v>1</v>
      </c>
      <c r="H1200" s="125"/>
      <c r="I1200" s="126"/>
      <c r="J1200" s="126"/>
      <c r="K1200" s="126"/>
      <c r="L1200" s="126"/>
      <c r="M1200" s="126"/>
      <c r="N1200" s="12"/>
      <c r="O1200" s="12"/>
      <c r="P1200" s="13"/>
      <c r="Q1200" s="13"/>
      <c r="R1200" s="13"/>
      <c r="S1200" s="13"/>
      <c r="T1200" s="13"/>
      <c r="U1200" s="13"/>
      <c r="V1200" s="13"/>
      <c r="W1200" s="13"/>
      <c r="X1200" s="13"/>
      <c r="Y1200" s="13"/>
      <c r="Z1200" s="13"/>
    </row>
    <row r="1201" spans="1:26" ht="15" customHeight="1">
      <c r="A1201" s="550">
        <v>1196</v>
      </c>
      <c r="B1201" s="555" t="s">
        <v>3282</v>
      </c>
      <c r="C1201" s="159" t="s">
        <v>12419</v>
      </c>
      <c r="D1201" s="587"/>
      <c r="E1201" s="557" t="s">
        <v>12418</v>
      </c>
      <c r="F1201" s="558" t="s">
        <v>81</v>
      </c>
      <c r="G1201" s="45">
        <f>'LAPORAN OKTOBER 2016'!G1201</f>
        <v>0</v>
      </c>
      <c r="H1201" s="125"/>
      <c r="I1201" s="126"/>
      <c r="J1201" s="126"/>
      <c r="K1201" s="126"/>
      <c r="L1201" s="126"/>
      <c r="M1201" s="126"/>
      <c r="N1201" s="12"/>
      <c r="O1201" s="12"/>
      <c r="P1201" s="13"/>
      <c r="Q1201" s="13"/>
      <c r="R1201" s="13"/>
      <c r="S1201" s="13"/>
      <c r="T1201" s="13"/>
      <c r="U1201" s="13"/>
      <c r="V1201" s="13"/>
      <c r="W1201" s="13"/>
      <c r="X1201" s="13"/>
      <c r="Y1201" s="13"/>
      <c r="Z1201" s="13"/>
    </row>
    <row r="1202" spans="1:26" ht="15" customHeight="1">
      <c r="A1202" s="550">
        <v>1197</v>
      </c>
      <c r="B1202" s="633" t="s">
        <v>4817</v>
      </c>
      <c r="C1202" s="159" t="s">
        <v>12420</v>
      </c>
      <c r="D1202" s="587"/>
      <c r="E1202" s="557"/>
      <c r="F1202" s="558" t="s">
        <v>81</v>
      </c>
      <c r="G1202" s="45">
        <f>'LAPORAN OKTOBER 2016'!G1202</f>
        <v>2</v>
      </c>
      <c r="H1202" s="125"/>
      <c r="I1202" s="126"/>
      <c r="J1202" s="126"/>
      <c r="K1202" s="126"/>
      <c r="L1202" s="126"/>
      <c r="M1202" s="126"/>
      <c r="N1202" s="12"/>
      <c r="O1202" s="12"/>
      <c r="P1202" s="13"/>
      <c r="Q1202" s="13"/>
      <c r="R1202" s="13"/>
      <c r="S1202" s="13"/>
      <c r="T1202" s="13"/>
      <c r="U1202" s="13"/>
      <c r="V1202" s="13"/>
      <c r="W1202" s="13"/>
      <c r="X1202" s="13"/>
      <c r="Y1202" s="13"/>
      <c r="Z1202" s="13"/>
    </row>
    <row r="1203" spans="1:26" ht="15" customHeight="1">
      <c r="A1203" s="550">
        <v>1198</v>
      </c>
      <c r="B1203" s="555" t="s">
        <v>2607</v>
      </c>
      <c r="C1203" s="600" t="s">
        <v>2608</v>
      </c>
      <c r="D1203" s="587"/>
      <c r="E1203" s="554">
        <v>1040</v>
      </c>
      <c r="F1203" s="558" t="s">
        <v>64</v>
      </c>
      <c r="G1203" s="45">
        <f>'LAPORAN OKTOBER 2016'!G1203</f>
        <v>3</v>
      </c>
      <c r="H1203" s="125"/>
      <c r="I1203" s="126"/>
      <c r="J1203" s="126"/>
      <c r="K1203" s="126"/>
      <c r="L1203" s="126"/>
      <c r="M1203" s="126"/>
      <c r="N1203" s="12"/>
      <c r="O1203" s="12"/>
      <c r="P1203" s="13"/>
      <c r="Q1203" s="13"/>
      <c r="R1203" s="13"/>
      <c r="S1203" s="13"/>
      <c r="T1203" s="13"/>
      <c r="U1203" s="13"/>
      <c r="V1203" s="13"/>
      <c r="W1203" s="13"/>
      <c r="X1203" s="13"/>
      <c r="Y1203" s="13"/>
      <c r="Z1203" s="13"/>
    </row>
    <row r="1204" spans="1:26" ht="15" customHeight="1">
      <c r="A1204" s="550">
        <v>1199</v>
      </c>
      <c r="B1204" s="555" t="s">
        <v>2609</v>
      </c>
      <c r="C1204" s="600" t="s">
        <v>2610</v>
      </c>
      <c r="D1204" s="587" t="s">
        <v>306</v>
      </c>
      <c r="E1204" s="554" t="s">
        <v>2611</v>
      </c>
      <c r="F1204" s="44" t="s">
        <v>64</v>
      </c>
      <c r="G1204" s="45">
        <f>'LAPORAN OKTOBER 2016'!G1204</f>
        <v>1</v>
      </c>
      <c r="H1204" s="125"/>
      <c r="I1204" s="126"/>
      <c r="J1204" s="126"/>
      <c r="K1204" s="126"/>
      <c r="L1204" s="126"/>
      <c r="M1204" s="126"/>
      <c r="N1204" s="12"/>
      <c r="O1204" s="12"/>
      <c r="P1204" s="13"/>
      <c r="Q1204" s="13"/>
      <c r="R1204" s="13"/>
      <c r="S1204" s="13"/>
      <c r="T1204" s="13"/>
      <c r="U1204" s="13"/>
      <c r="V1204" s="13"/>
      <c r="W1204" s="13"/>
      <c r="X1204" s="13"/>
      <c r="Y1204" s="13"/>
      <c r="Z1204" s="13"/>
    </row>
    <row r="1205" spans="1:26" ht="15" customHeight="1">
      <c r="A1205" s="550">
        <v>1200</v>
      </c>
      <c r="B1205" s="551" t="s">
        <v>2612</v>
      </c>
      <c r="C1205" s="600" t="s">
        <v>2613</v>
      </c>
      <c r="D1205" s="587"/>
      <c r="E1205" s="554"/>
      <c r="F1205" s="558" t="s">
        <v>486</v>
      </c>
      <c r="G1205" s="45">
        <f>'LAPORAN OKTOBER 2016'!G1205</f>
        <v>1</v>
      </c>
      <c r="H1205" s="125"/>
      <c r="I1205" s="126"/>
      <c r="J1205" s="126"/>
      <c r="K1205" s="126"/>
      <c r="L1205" s="126"/>
      <c r="M1205" s="126"/>
      <c r="N1205" s="12"/>
      <c r="O1205" s="12"/>
      <c r="P1205" s="13"/>
      <c r="Q1205" s="13"/>
      <c r="R1205" s="13"/>
      <c r="S1205" s="13"/>
      <c r="T1205" s="13"/>
      <c r="U1205" s="13"/>
      <c r="V1205" s="13"/>
      <c r="W1205" s="13"/>
      <c r="X1205" s="13"/>
      <c r="Y1205" s="13"/>
      <c r="Z1205" s="13"/>
    </row>
    <row r="1206" spans="1:26" ht="15" customHeight="1">
      <c r="A1206" s="550">
        <v>1201</v>
      </c>
      <c r="B1206" s="466" t="s">
        <v>12019</v>
      </c>
      <c r="C1206" s="159" t="s">
        <v>11999</v>
      </c>
      <c r="D1206" s="587" t="s">
        <v>306</v>
      </c>
      <c r="E1206" s="557" t="s">
        <v>12000</v>
      </c>
      <c r="F1206" s="558" t="s">
        <v>81</v>
      </c>
      <c r="G1206" s="45">
        <f>'LAPORAN OKTOBER 2016'!G1206</f>
        <v>0</v>
      </c>
      <c r="H1206" s="125"/>
      <c r="I1206" s="126"/>
      <c r="J1206" s="126"/>
      <c r="K1206" s="126"/>
      <c r="L1206" s="126"/>
      <c r="M1206" s="126"/>
      <c r="N1206" s="12"/>
      <c r="O1206" s="12"/>
      <c r="P1206" s="13"/>
      <c r="Q1206" s="13"/>
      <c r="R1206" s="13"/>
      <c r="S1206" s="13"/>
      <c r="T1206" s="13"/>
      <c r="U1206" s="13"/>
      <c r="V1206" s="13"/>
      <c r="W1206" s="13"/>
      <c r="X1206" s="13"/>
      <c r="Y1206" s="13"/>
      <c r="Z1206" s="13"/>
    </row>
    <row r="1207" spans="1:26" ht="15" customHeight="1">
      <c r="A1207" s="550">
        <v>1202</v>
      </c>
      <c r="B1207" s="555" t="s">
        <v>2614</v>
      </c>
      <c r="C1207" s="600" t="s">
        <v>2615</v>
      </c>
      <c r="D1207" s="587" t="s">
        <v>269</v>
      </c>
      <c r="E1207" s="554" t="s">
        <v>2616</v>
      </c>
      <c r="F1207" s="558" t="s">
        <v>486</v>
      </c>
      <c r="G1207" s="45">
        <f>'LAPORAN OKTOBER 2016'!G1207</f>
        <v>0</v>
      </c>
      <c r="H1207" s="125"/>
      <c r="I1207" s="126"/>
      <c r="J1207" s="126"/>
      <c r="K1207" s="126"/>
      <c r="L1207" s="126"/>
      <c r="M1207" s="126"/>
      <c r="N1207" s="12"/>
      <c r="O1207" s="12"/>
      <c r="P1207" s="13"/>
      <c r="Q1207" s="13"/>
      <c r="R1207" s="13"/>
      <c r="S1207" s="13"/>
      <c r="T1207" s="13"/>
      <c r="U1207" s="13"/>
      <c r="V1207" s="13"/>
      <c r="W1207" s="13"/>
      <c r="X1207" s="13"/>
      <c r="Y1207" s="13"/>
      <c r="Z1207" s="13"/>
    </row>
    <row r="1208" spans="1:26" ht="15" customHeight="1">
      <c r="A1208" s="550">
        <v>1203</v>
      </c>
      <c r="B1208" s="555" t="s">
        <v>2617</v>
      </c>
      <c r="C1208" s="600" t="s">
        <v>2618</v>
      </c>
      <c r="D1208" s="587" t="s">
        <v>269</v>
      </c>
      <c r="E1208" s="554" t="s">
        <v>2619</v>
      </c>
      <c r="F1208" s="558" t="s">
        <v>486</v>
      </c>
      <c r="G1208" s="45">
        <f>'LAPORAN OKTOBER 2016'!G1208</f>
        <v>0</v>
      </c>
      <c r="H1208" s="125"/>
      <c r="I1208" s="126"/>
      <c r="J1208" s="126"/>
      <c r="K1208" s="126"/>
      <c r="L1208" s="126"/>
      <c r="M1208" s="126"/>
      <c r="N1208" s="12"/>
      <c r="O1208" s="12"/>
      <c r="P1208" s="13"/>
      <c r="Q1208" s="13"/>
      <c r="R1208" s="13"/>
      <c r="S1208" s="13"/>
      <c r="T1208" s="13"/>
      <c r="U1208" s="13"/>
      <c r="V1208" s="13"/>
      <c r="W1208" s="13"/>
      <c r="X1208" s="13"/>
      <c r="Y1208" s="13"/>
      <c r="Z1208" s="13"/>
    </row>
    <row r="1209" spans="1:26" ht="15" customHeight="1">
      <c r="A1209" s="550">
        <v>1204</v>
      </c>
      <c r="B1209" s="551" t="s">
        <v>2620</v>
      </c>
      <c r="C1209" s="600" t="s">
        <v>2621</v>
      </c>
      <c r="D1209" s="587" t="s">
        <v>306</v>
      </c>
      <c r="E1209" s="554" t="s">
        <v>2622</v>
      </c>
      <c r="F1209" s="558" t="s">
        <v>486</v>
      </c>
      <c r="G1209" s="45">
        <f>'LAPORAN OKTOBER 2016'!G1209</f>
        <v>0</v>
      </c>
      <c r="H1209" s="125"/>
      <c r="I1209" s="126"/>
      <c r="J1209" s="126"/>
      <c r="K1209" s="126"/>
      <c r="L1209" s="126"/>
      <c r="M1209" s="126"/>
      <c r="N1209" s="12"/>
      <c r="O1209" s="12"/>
      <c r="P1209" s="13"/>
      <c r="Q1209" s="13"/>
      <c r="R1209" s="13"/>
      <c r="S1209" s="13"/>
      <c r="T1209" s="13"/>
      <c r="U1209" s="13"/>
      <c r="V1209" s="13"/>
      <c r="W1209" s="13"/>
      <c r="X1209" s="13"/>
      <c r="Y1209" s="13"/>
      <c r="Z1209" s="13"/>
    </row>
    <row r="1210" spans="1:26" ht="15" customHeight="1">
      <c r="A1210" s="550">
        <v>1205</v>
      </c>
      <c r="B1210" s="555" t="s">
        <v>2623</v>
      </c>
      <c r="C1210" s="314" t="s">
        <v>2624</v>
      </c>
      <c r="D1210" s="587" t="s">
        <v>367</v>
      </c>
      <c r="E1210" s="557" t="s">
        <v>2625</v>
      </c>
      <c r="F1210" s="558" t="s">
        <v>81</v>
      </c>
      <c r="G1210" s="45">
        <f>'LAPORAN OKTOBER 2016'!G1210</f>
        <v>0</v>
      </c>
      <c r="H1210" s="125"/>
      <c r="I1210" s="126"/>
      <c r="J1210" s="126"/>
      <c r="K1210" s="126"/>
      <c r="L1210" s="126"/>
      <c r="M1210" s="126"/>
      <c r="N1210" s="12"/>
      <c r="O1210" s="12"/>
      <c r="P1210" s="13"/>
      <c r="Q1210" s="13"/>
      <c r="R1210" s="13"/>
      <c r="S1210" s="13"/>
      <c r="T1210" s="13"/>
      <c r="U1210" s="13"/>
      <c r="V1210" s="13"/>
      <c r="W1210" s="13"/>
      <c r="X1210" s="13"/>
      <c r="Y1210" s="13"/>
      <c r="Z1210" s="13"/>
    </row>
    <row r="1211" spans="1:26" ht="15" customHeight="1">
      <c r="A1211" s="550">
        <v>1206</v>
      </c>
      <c r="B1211" s="555" t="s">
        <v>2626</v>
      </c>
      <c r="C1211" s="159" t="s">
        <v>411</v>
      </c>
      <c r="D1211" s="587" t="s">
        <v>269</v>
      </c>
      <c r="E1211" s="557" t="s">
        <v>414</v>
      </c>
      <c r="F1211" s="558" t="s">
        <v>81</v>
      </c>
      <c r="G1211" s="45">
        <f>'LAPORAN OKTOBER 2016'!G1211</f>
        <v>0</v>
      </c>
      <c r="H1211" s="125"/>
      <c r="I1211" s="126"/>
      <c r="J1211" s="126"/>
      <c r="K1211" s="126"/>
      <c r="L1211" s="126"/>
      <c r="M1211" s="126"/>
      <c r="N1211" s="12"/>
      <c r="O1211" s="12"/>
      <c r="P1211" s="13"/>
      <c r="Q1211" s="13"/>
      <c r="R1211" s="13"/>
      <c r="S1211" s="13"/>
      <c r="T1211" s="13"/>
      <c r="U1211" s="13"/>
      <c r="V1211" s="13"/>
      <c r="W1211" s="13"/>
      <c r="X1211" s="13"/>
      <c r="Y1211" s="13"/>
      <c r="Z1211" s="13"/>
    </row>
    <row r="1212" spans="1:26" ht="15" customHeight="1">
      <c r="A1212" s="550">
        <v>1207</v>
      </c>
      <c r="B1212" s="614" t="s">
        <v>2627</v>
      </c>
      <c r="C1212" s="159" t="s">
        <v>2628</v>
      </c>
      <c r="D1212" s="4"/>
      <c r="E1212" s="606"/>
      <c r="F1212" s="558" t="s">
        <v>81</v>
      </c>
      <c r="G1212" s="45">
        <f>'LAPORAN OKTOBER 2016'!G1212</f>
        <v>0</v>
      </c>
      <c r="H1212" s="125"/>
      <c r="I1212" s="126"/>
      <c r="J1212" s="126"/>
      <c r="K1212" s="126"/>
      <c r="L1212" s="126"/>
      <c r="M1212" s="126"/>
      <c r="N1212" s="12"/>
      <c r="O1212" s="12"/>
      <c r="P1212" s="13"/>
      <c r="Q1212" s="13"/>
      <c r="R1212" s="13"/>
      <c r="S1212" s="13"/>
      <c r="T1212" s="13"/>
      <c r="U1212" s="13"/>
      <c r="V1212" s="13"/>
      <c r="W1212" s="13"/>
      <c r="X1212" s="13"/>
      <c r="Y1212" s="13"/>
      <c r="Z1212" s="13"/>
    </row>
    <row r="1213" spans="1:26" ht="15" customHeight="1">
      <c r="A1213" s="550">
        <v>1208</v>
      </c>
      <c r="B1213" s="932" t="s">
        <v>8171</v>
      </c>
      <c r="C1213" s="159" t="s">
        <v>12966</v>
      </c>
      <c r="D1213" s="4" t="s">
        <v>269</v>
      </c>
      <c r="E1213" s="557" t="s">
        <v>3323</v>
      </c>
      <c r="F1213" s="558" t="s">
        <v>81</v>
      </c>
      <c r="G1213" s="45">
        <f>'LAPORAN OKTOBER 2016'!G1213</f>
        <v>2</v>
      </c>
      <c r="H1213" s="125"/>
      <c r="I1213" s="126"/>
      <c r="J1213" s="126"/>
      <c r="K1213" s="126"/>
      <c r="L1213" s="126"/>
      <c r="M1213" s="126"/>
      <c r="N1213" s="12"/>
      <c r="O1213" s="12"/>
      <c r="P1213" s="13"/>
      <c r="Q1213" s="13"/>
      <c r="R1213" s="13"/>
      <c r="S1213" s="13"/>
      <c r="T1213" s="13"/>
      <c r="U1213" s="13"/>
      <c r="V1213" s="13"/>
      <c r="W1213" s="13"/>
      <c r="X1213" s="13"/>
      <c r="Y1213" s="13"/>
      <c r="Z1213" s="13"/>
    </row>
    <row r="1214" spans="1:26" ht="15" customHeight="1">
      <c r="A1214" s="550">
        <v>1209</v>
      </c>
      <c r="B1214" s="932" t="s">
        <v>2629</v>
      </c>
      <c r="C1214" s="159" t="s">
        <v>12966</v>
      </c>
      <c r="D1214" s="4" t="s">
        <v>269</v>
      </c>
      <c r="E1214" s="557" t="s">
        <v>2630</v>
      </c>
      <c r="F1214" s="558" t="s">
        <v>81</v>
      </c>
      <c r="G1214" s="45">
        <f>'LAPORAN OKTOBER 2016'!G1214</f>
        <v>3</v>
      </c>
      <c r="H1214" s="125"/>
      <c r="I1214" s="126"/>
      <c r="J1214" s="126"/>
      <c r="K1214" s="126"/>
      <c r="L1214" s="126"/>
      <c r="M1214" s="126"/>
      <c r="N1214" s="12"/>
      <c r="O1214" s="12"/>
      <c r="P1214" s="13"/>
      <c r="Q1214" s="13"/>
      <c r="R1214" s="13"/>
      <c r="S1214" s="13"/>
      <c r="T1214" s="13"/>
      <c r="U1214" s="13"/>
      <c r="V1214" s="13"/>
      <c r="W1214" s="13"/>
      <c r="X1214" s="13"/>
      <c r="Y1214" s="13"/>
      <c r="Z1214" s="13"/>
    </row>
    <row r="1215" spans="1:26" ht="15" customHeight="1">
      <c r="A1215" s="550">
        <v>1210</v>
      </c>
      <c r="B1215" s="555" t="s">
        <v>2631</v>
      </c>
      <c r="C1215" s="314" t="s">
        <v>2632</v>
      </c>
      <c r="D1215" s="587" t="s">
        <v>367</v>
      </c>
      <c r="E1215" s="557" t="s">
        <v>2633</v>
      </c>
      <c r="F1215" s="558" t="s">
        <v>81</v>
      </c>
      <c r="G1215" s="45">
        <f>'LAPORAN OKTOBER 2016'!G1215</f>
        <v>0</v>
      </c>
      <c r="H1215" s="125"/>
      <c r="I1215" s="126"/>
      <c r="J1215" s="126"/>
      <c r="K1215" s="126"/>
      <c r="L1215" s="126"/>
      <c r="M1215" s="126"/>
      <c r="N1215" s="12"/>
      <c r="O1215" s="12"/>
      <c r="P1215" s="13"/>
      <c r="Q1215" s="13"/>
      <c r="R1215" s="13"/>
      <c r="S1215" s="13"/>
      <c r="T1215" s="13"/>
      <c r="U1215" s="13"/>
      <c r="V1215" s="13"/>
      <c r="W1215" s="13"/>
      <c r="X1215" s="13"/>
      <c r="Y1215" s="13"/>
      <c r="Z1215" s="13"/>
    </row>
    <row r="1216" spans="1:26" ht="15" customHeight="1">
      <c r="A1216" s="550">
        <v>1211</v>
      </c>
      <c r="B1216" s="555" t="s">
        <v>2634</v>
      </c>
      <c r="C1216" s="159" t="s">
        <v>2635</v>
      </c>
      <c r="D1216" s="587"/>
      <c r="E1216" s="557"/>
      <c r="F1216" s="558" t="s">
        <v>81</v>
      </c>
      <c r="G1216" s="45">
        <f>'LAPORAN OKTOBER 2016'!G1216</f>
        <v>0</v>
      </c>
      <c r="H1216" s="125"/>
      <c r="I1216" s="126"/>
      <c r="J1216" s="126"/>
      <c r="K1216" s="126"/>
      <c r="L1216" s="126"/>
      <c r="M1216" s="126"/>
      <c r="N1216" s="12"/>
      <c r="O1216" s="12"/>
      <c r="P1216" s="13"/>
      <c r="Q1216" s="13"/>
      <c r="R1216" s="13"/>
      <c r="S1216" s="13"/>
      <c r="T1216" s="13"/>
      <c r="U1216" s="13"/>
      <c r="V1216" s="13"/>
      <c r="W1216" s="13"/>
      <c r="X1216" s="13"/>
      <c r="Y1216" s="13"/>
      <c r="Z1216" s="13"/>
    </row>
    <row r="1217" spans="1:26" ht="15" customHeight="1">
      <c r="A1217" s="550">
        <v>1212</v>
      </c>
      <c r="B1217" s="555" t="s">
        <v>2636</v>
      </c>
      <c r="C1217" s="600" t="s">
        <v>2637</v>
      </c>
      <c r="D1217" s="587" t="s">
        <v>306</v>
      </c>
      <c r="E1217" s="554" t="s">
        <v>2638</v>
      </c>
      <c r="F1217" s="558" t="s">
        <v>81</v>
      </c>
      <c r="G1217" s="45">
        <f>'LAPORAN OKTOBER 2016'!G1217</f>
        <v>4</v>
      </c>
      <c r="H1217" s="125"/>
      <c r="I1217" s="126"/>
      <c r="J1217" s="126"/>
      <c r="K1217" s="126"/>
      <c r="L1217" s="126"/>
      <c r="M1217" s="126"/>
      <c r="N1217" s="12"/>
      <c r="O1217" s="12"/>
      <c r="P1217" s="13"/>
      <c r="Q1217" s="13"/>
      <c r="R1217" s="13"/>
      <c r="S1217" s="13"/>
      <c r="T1217" s="13"/>
      <c r="U1217" s="13"/>
      <c r="V1217" s="13"/>
      <c r="W1217" s="13"/>
      <c r="X1217" s="13"/>
      <c r="Y1217" s="13"/>
      <c r="Z1217" s="13"/>
    </row>
    <row r="1218" spans="1:26" ht="15" customHeight="1">
      <c r="A1218" s="550">
        <v>1213</v>
      </c>
      <c r="B1218" s="555" t="s">
        <v>2639</v>
      </c>
      <c r="C1218" s="600" t="s">
        <v>2640</v>
      </c>
      <c r="D1218" s="587" t="s">
        <v>306</v>
      </c>
      <c r="E1218" s="554" t="s">
        <v>2641</v>
      </c>
      <c r="F1218" s="558" t="s">
        <v>81</v>
      </c>
      <c r="G1218" s="45">
        <f>'LAPORAN OKTOBER 2016'!G1218</f>
        <v>3</v>
      </c>
      <c r="H1218" s="125"/>
      <c r="I1218" s="126"/>
      <c r="J1218" s="126"/>
      <c r="K1218" s="126"/>
      <c r="L1218" s="126"/>
      <c r="M1218" s="126"/>
      <c r="N1218" s="12"/>
      <c r="O1218" s="12"/>
      <c r="P1218" s="13"/>
      <c r="Q1218" s="13"/>
      <c r="R1218" s="13"/>
      <c r="S1218" s="13"/>
      <c r="T1218" s="13"/>
      <c r="U1218" s="13"/>
      <c r="V1218" s="13"/>
      <c r="W1218" s="13"/>
      <c r="X1218" s="13"/>
      <c r="Y1218" s="13"/>
      <c r="Z1218" s="13"/>
    </row>
    <row r="1219" spans="1:26" ht="15" customHeight="1">
      <c r="A1219" s="550">
        <v>1214</v>
      </c>
      <c r="B1219" s="555" t="s">
        <v>2642</v>
      </c>
      <c r="C1219" s="600" t="s">
        <v>2643</v>
      </c>
      <c r="D1219" s="587" t="s">
        <v>269</v>
      </c>
      <c r="E1219" s="554" t="s">
        <v>2644</v>
      </c>
      <c r="F1219" s="44" t="s">
        <v>81</v>
      </c>
      <c r="G1219" s="45">
        <f>'LAPORAN OKTOBER 2016'!G1219</f>
        <v>0</v>
      </c>
      <c r="H1219" s="125"/>
      <c r="I1219" s="126"/>
      <c r="J1219" s="126"/>
      <c r="K1219" s="126"/>
      <c r="L1219" s="126"/>
      <c r="M1219" s="126"/>
      <c r="N1219" s="12"/>
      <c r="O1219" s="12"/>
      <c r="P1219" s="13"/>
      <c r="Q1219" s="13"/>
      <c r="R1219" s="13"/>
      <c r="S1219" s="13"/>
      <c r="T1219" s="13"/>
      <c r="U1219" s="13"/>
      <c r="V1219" s="13"/>
      <c r="W1219" s="13"/>
      <c r="X1219" s="13"/>
      <c r="Y1219" s="13"/>
      <c r="Z1219" s="13"/>
    </row>
    <row r="1220" spans="1:26" ht="15" customHeight="1">
      <c r="A1220" s="550">
        <v>1215</v>
      </c>
      <c r="B1220" s="555" t="s">
        <v>864</v>
      </c>
      <c r="C1220" s="159" t="s">
        <v>2657</v>
      </c>
      <c r="D1220" s="4"/>
      <c r="E1220" s="557"/>
      <c r="F1220" s="558" t="s">
        <v>81</v>
      </c>
      <c r="G1220" s="45">
        <f>'LAPORAN OKTOBER 2016'!G1220</f>
        <v>0</v>
      </c>
      <c r="H1220" s="125"/>
      <c r="I1220" s="126"/>
      <c r="J1220" s="126"/>
      <c r="K1220" s="126"/>
      <c r="L1220" s="126"/>
      <c r="M1220" s="126"/>
      <c r="N1220" s="12"/>
      <c r="O1220" s="12"/>
      <c r="P1220" s="13"/>
      <c r="Q1220" s="13"/>
      <c r="R1220" s="13"/>
      <c r="S1220" s="13"/>
      <c r="T1220" s="13"/>
      <c r="U1220" s="13"/>
      <c r="V1220" s="13"/>
      <c r="W1220" s="13"/>
      <c r="X1220" s="13"/>
      <c r="Y1220" s="13"/>
      <c r="Z1220" s="13"/>
    </row>
    <row r="1221" spans="1:26" ht="15" customHeight="1">
      <c r="A1221" s="550">
        <v>1216</v>
      </c>
      <c r="B1221" s="555" t="s">
        <v>2650</v>
      </c>
      <c r="C1221" s="600" t="s">
        <v>2651</v>
      </c>
      <c r="D1221" s="4"/>
      <c r="E1221" s="554"/>
      <c r="F1221" s="558" t="s">
        <v>81</v>
      </c>
      <c r="G1221" s="45">
        <f>'LAPORAN OKTOBER 2016'!G1221</f>
        <v>2</v>
      </c>
      <c r="H1221" s="125"/>
      <c r="I1221" s="126"/>
      <c r="J1221" s="126"/>
      <c r="K1221" s="126"/>
      <c r="L1221" s="126"/>
      <c r="M1221" s="126"/>
      <c r="N1221" s="12"/>
      <c r="O1221" s="12"/>
      <c r="P1221" s="13"/>
      <c r="Q1221" s="13"/>
      <c r="R1221" s="13"/>
      <c r="S1221" s="13"/>
      <c r="T1221" s="13"/>
      <c r="U1221" s="13"/>
      <c r="V1221" s="13"/>
      <c r="W1221" s="13"/>
      <c r="X1221" s="13"/>
      <c r="Y1221" s="13"/>
      <c r="Z1221" s="13"/>
    </row>
    <row r="1222" spans="1:26" ht="15" customHeight="1">
      <c r="A1222" s="550">
        <v>1217</v>
      </c>
      <c r="B1222" s="551" t="s">
        <v>2652</v>
      </c>
      <c r="C1222" s="600" t="s">
        <v>2653</v>
      </c>
      <c r="D1222" s="587"/>
      <c r="E1222" s="554"/>
      <c r="F1222" s="558" t="s">
        <v>81</v>
      </c>
      <c r="G1222" s="45">
        <f>'LAPORAN OKTOBER 2016'!G1222</f>
        <v>0</v>
      </c>
      <c r="H1222" s="46"/>
      <c r="I1222" s="35"/>
      <c r="J1222" s="35"/>
      <c r="K1222" s="35"/>
      <c r="L1222" s="35"/>
      <c r="M1222" s="35"/>
      <c r="N1222" s="12"/>
      <c r="O1222" s="12"/>
      <c r="P1222" s="13"/>
      <c r="Q1222" s="13"/>
      <c r="R1222" s="13"/>
      <c r="S1222" s="13"/>
      <c r="T1222" s="13"/>
      <c r="U1222" s="13"/>
      <c r="V1222" s="13"/>
      <c r="W1222" s="13"/>
      <c r="X1222" s="13"/>
      <c r="Y1222" s="13"/>
      <c r="Z1222" s="13"/>
    </row>
    <row r="1223" spans="1:26" ht="12" customHeight="1">
      <c r="A1223" s="550">
        <v>1218</v>
      </c>
      <c r="B1223" s="551" t="s">
        <v>2647</v>
      </c>
      <c r="C1223" s="600" t="s">
        <v>2648</v>
      </c>
      <c r="D1223" s="587"/>
      <c r="E1223" s="557"/>
      <c r="F1223" s="558" t="s">
        <v>81</v>
      </c>
      <c r="G1223" s="45">
        <f>'LAPORAN OKTOBER 2016'!G1223</f>
        <v>0</v>
      </c>
      <c r="H1223" s="11"/>
      <c r="I1223" s="11"/>
      <c r="J1223" s="11"/>
      <c r="K1223" s="11"/>
      <c r="L1223" s="11"/>
      <c r="M1223" s="12"/>
      <c r="N1223" s="12"/>
      <c r="O1223" s="12"/>
      <c r="P1223" s="13"/>
      <c r="Q1223" s="13"/>
      <c r="R1223" s="13"/>
      <c r="S1223" s="13"/>
      <c r="T1223" s="13"/>
      <c r="U1223" s="13"/>
      <c r="V1223" s="13"/>
      <c r="W1223" s="13"/>
      <c r="X1223" s="13"/>
      <c r="Y1223" s="13"/>
      <c r="Z1223" s="13"/>
    </row>
    <row r="1224" spans="1:26" ht="12" customHeight="1">
      <c r="A1224" s="550">
        <v>1219</v>
      </c>
      <c r="B1224" s="551" t="s">
        <v>2649</v>
      </c>
      <c r="C1224" s="600" t="s">
        <v>2648</v>
      </c>
      <c r="D1224" s="587"/>
      <c r="E1224" s="554"/>
      <c r="F1224" s="558" t="s">
        <v>81</v>
      </c>
      <c r="G1224" s="45">
        <f>'LAPORAN OKTOBER 2016'!G1224</f>
        <v>2</v>
      </c>
      <c r="H1224" s="11"/>
      <c r="I1224" s="11"/>
      <c r="J1224" s="11"/>
      <c r="K1224" s="11"/>
      <c r="L1224" s="11"/>
      <c r="M1224" s="12"/>
      <c r="N1224" s="12"/>
      <c r="O1224" s="12"/>
      <c r="P1224" s="13"/>
      <c r="Q1224" s="13"/>
      <c r="R1224" s="13"/>
      <c r="S1224" s="13"/>
      <c r="T1224" s="13"/>
      <c r="U1224" s="13"/>
      <c r="V1224" s="13"/>
      <c r="W1224" s="13"/>
      <c r="X1224" s="13"/>
      <c r="Y1224" s="13"/>
      <c r="Z1224" s="13"/>
    </row>
    <row r="1225" spans="1:26" ht="12" customHeight="1">
      <c r="A1225" s="550">
        <v>1220</v>
      </c>
      <c r="B1225" s="551" t="s">
        <v>2645</v>
      </c>
      <c r="C1225" s="600" t="s">
        <v>2646</v>
      </c>
      <c r="D1225" s="587"/>
      <c r="E1225" s="557"/>
      <c r="F1225" s="558" t="s">
        <v>81</v>
      </c>
      <c r="G1225" s="45">
        <f>'LAPORAN OKTOBER 2016'!G1225</f>
        <v>0</v>
      </c>
      <c r="H1225" s="11"/>
      <c r="I1225" s="11"/>
      <c r="J1225" s="11"/>
      <c r="K1225" s="11"/>
      <c r="L1225" s="11"/>
      <c r="M1225" s="12"/>
      <c r="N1225" s="12"/>
      <c r="O1225" s="12"/>
      <c r="P1225" s="13"/>
      <c r="Q1225" s="13"/>
      <c r="R1225" s="13"/>
      <c r="S1225" s="13"/>
      <c r="T1225" s="13"/>
      <c r="U1225" s="13"/>
      <c r="V1225" s="13"/>
      <c r="W1225" s="13"/>
      <c r="X1225" s="13"/>
      <c r="Y1225" s="13"/>
      <c r="Z1225" s="13"/>
    </row>
    <row r="1226" spans="1:26" ht="12" customHeight="1">
      <c r="A1226" s="550">
        <v>1221</v>
      </c>
      <c r="B1226" s="551" t="s">
        <v>2654</v>
      </c>
      <c r="C1226" s="600" t="s">
        <v>2646</v>
      </c>
      <c r="D1226" s="587"/>
      <c r="E1226" s="554"/>
      <c r="F1226" s="558" t="s">
        <v>81</v>
      </c>
      <c r="G1226" s="45">
        <f>'LAPORAN OKTOBER 2016'!G1226</f>
        <v>4</v>
      </c>
      <c r="H1226" s="11"/>
      <c r="I1226" s="11"/>
      <c r="J1226" s="11"/>
      <c r="K1226" s="11"/>
      <c r="L1226" s="11"/>
      <c r="M1226" s="12"/>
      <c r="N1226" s="12"/>
      <c r="O1226" s="12"/>
      <c r="P1226" s="13"/>
      <c r="Q1226" s="13"/>
      <c r="R1226" s="13"/>
      <c r="S1226" s="13"/>
      <c r="T1226" s="13"/>
      <c r="U1226" s="13"/>
      <c r="V1226" s="13"/>
      <c r="W1226" s="13"/>
      <c r="X1226" s="13"/>
      <c r="Y1226" s="13"/>
      <c r="Z1226" s="13"/>
    </row>
    <row r="1227" spans="1:26">
      <c r="A1227" s="550">
        <v>1222</v>
      </c>
      <c r="B1227" s="555" t="s">
        <v>864</v>
      </c>
      <c r="C1227" s="159" t="s">
        <v>2658</v>
      </c>
      <c r="D1227" s="587"/>
      <c r="E1227" s="557"/>
      <c r="F1227" s="558" t="s">
        <v>81</v>
      </c>
      <c r="G1227" s="45">
        <f>'LAPORAN OKTOBER 2016'!G1227</f>
        <v>0</v>
      </c>
      <c r="H1227" s="11"/>
      <c r="I1227" s="11"/>
      <c r="J1227" s="11"/>
      <c r="K1227" s="11"/>
      <c r="L1227" s="11"/>
      <c r="M1227" s="12"/>
      <c r="N1227" s="12"/>
      <c r="O1227" s="12"/>
      <c r="P1227" s="13"/>
      <c r="Q1227" s="13"/>
      <c r="R1227" s="13"/>
      <c r="S1227" s="13"/>
      <c r="T1227" s="13"/>
      <c r="U1227" s="13"/>
      <c r="V1227" s="13"/>
      <c r="W1227" s="13"/>
      <c r="X1227" s="13"/>
      <c r="Y1227" s="13"/>
      <c r="Z1227" s="13"/>
    </row>
    <row r="1228" spans="1:26">
      <c r="A1228" s="550">
        <v>1223</v>
      </c>
      <c r="B1228" s="555" t="s">
        <v>2655</v>
      </c>
      <c r="C1228" s="600" t="s">
        <v>2656</v>
      </c>
      <c r="D1228" s="587"/>
      <c r="E1228" s="554"/>
      <c r="F1228" s="558" t="s">
        <v>81</v>
      </c>
      <c r="G1228" s="45">
        <f>'LAPORAN OKTOBER 2016'!G1228</f>
        <v>2</v>
      </c>
      <c r="H1228" s="11"/>
      <c r="I1228" s="11"/>
      <c r="J1228" s="11"/>
      <c r="K1228" s="11"/>
      <c r="L1228" s="11"/>
      <c r="M1228" s="12"/>
      <c r="N1228" s="12"/>
      <c r="O1228" s="12"/>
      <c r="P1228" s="13"/>
      <c r="Q1228" s="13"/>
      <c r="R1228" s="13"/>
      <c r="S1228" s="13"/>
      <c r="T1228" s="13"/>
      <c r="U1228" s="13"/>
      <c r="V1228" s="13"/>
      <c r="W1228" s="13"/>
      <c r="X1228" s="13"/>
      <c r="Y1228" s="13"/>
      <c r="Z1228" s="13"/>
    </row>
    <row r="1229" spans="1:26">
      <c r="A1229" s="550">
        <v>1224</v>
      </c>
      <c r="B1229" s="466" t="s">
        <v>12017</v>
      </c>
      <c r="C1229" s="159" t="s">
        <v>11998</v>
      </c>
      <c r="D1229" s="4"/>
      <c r="E1229" s="557"/>
      <c r="F1229" s="558" t="s">
        <v>81</v>
      </c>
      <c r="G1229" s="45">
        <f>'LAPORAN OKTOBER 2016'!G1229</f>
        <v>0</v>
      </c>
      <c r="H1229" s="11"/>
      <c r="I1229" s="11"/>
      <c r="J1229" s="11"/>
      <c r="K1229" s="11"/>
      <c r="L1229" s="11"/>
      <c r="M1229" s="12"/>
      <c r="N1229" s="12"/>
      <c r="O1229" s="12"/>
      <c r="P1229" s="13"/>
      <c r="Q1229" s="13"/>
      <c r="R1229" s="13"/>
      <c r="S1229" s="13"/>
      <c r="T1229" s="13"/>
      <c r="U1229" s="13"/>
      <c r="V1229" s="13"/>
      <c r="W1229" s="13"/>
      <c r="X1229" s="13"/>
      <c r="Y1229" s="13"/>
      <c r="Z1229" s="13"/>
    </row>
    <row r="1230" spans="1:26">
      <c r="A1230" s="550">
        <v>1225</v>
      </c>
      <c r="B1230" s="555" t="s">
        <v>2662</v>
      </c>
      <c r="C1230" s="159" t="s">
        <v>2663</v>
      </c>
      <c r="D1230" s="4" t="s">
        <v>269</v>
      </c>
      <c r="E1230" s="557" t="s">
        <v>2661</v>
      </c>
      <c r="F1230" s="558" t="s">
        <v>81</v>
      </c>
      <c r="G1230" s="45">
        <f>'LAPORAN OKTOBER 2016'!G1230</f>
        <v>0</v>
      </c>
      <c r="H1230" s="11"/>
      <c r="I1230" s="11"/>
      <c r="J1230" s="11"/>
      <c r="K1230" s="11"/>
      <c r="L1230" s="11"/>
      <c r="M1230" s="12"/>
      <c r="N1230" s="12"/>
      <c r="O1230" s="12"/>
      <c r="P1230" s="13"/>
      <c r="Q1230" s="13"/>
      <c r="R1230" s="13"/>
      <c r="S1230" s="13"/>
      <c r="T1230" s="13"/>
      <c r="U1230" s="13"/>
      <c r="V1230" s="13"/>
      <c r="W1230" s="13"/>
      <c r="X1230" s="13"/>
      <c r="Y1230" s="13"/>
      <c r="Z1230" s="13"/>
    </row>
    <row r="1231" spans="1:26">
      <c r="A1231" s="550">
        <v>1226</v>
      </c>
      <c r="B1231" s="555" t="s">
        <v>2664</v>
      </c>
      <c r="C1231" s="314" t="s">
        <v>2665</v>
      </c>
      <c r="D1231" s="587" t="s">
        <v>367</v>
      </c>
      <c r="E1231" s="557" t="s">
        <v>2666</v>
      </c>
      <c r="F1231" s="558" t="s">
        <v>81</v>
      </c>
      <c r="G1231" s="45">
        <f>'LAPORAN OKTOBER 2016'!G1231</f>
        <v>0</v>
      </c>
      <c r="H1231" s="11"/>
      <c r="I1231" s="11"/>
      <c r="J1231" s="11"/>
      <c r="K1231" s="11"/>
      <c r="L1231" s="11"/>
      <c r="M1231" s="12"/>
      <c r="N1231" s="12"/>
      <c r="O1231" s="12"/>
      <c r="P1231" s="13"/>
      <c r="Q1231" s="13"/>
      <c r="R1231" s="13"/>
      <c r="S1231" s="13"/>
      <c r="T1231" s="13"/>
      <c r="U1231" s="13"/>
      <c r="V1231" s="13"/>
      <c r="W1231" s="13"/>
      <c r="X1231" s="13"/>
      <c r="Y1231" s="13"/>
      <c r="Z1231" s="13"/>
    </row>
    <row r="1232" spans="1:26">
      <c r="A1232" s="550">
        <v>1227</v>
      </c>
      <c r="B1232" s="555" t="s">
        <v>2659</v>
      </c>
      <c r="C1232" s="315" t="s">
        <v>2660</v>
      </c>
      <c r="D1232" s="316" t="s">
        <v>269</v>
      </c>
      <c r="E1232" s="554" t="s">
        <v>2661</v>
      </c>
      <c r="F1232" s="558" t="s">
        <v>81</v>
      </c>
      <c r="G1232" s="45">
        <f>'LAPORAN OKTOBER 2016'!G1232</f>
        <v>0</v>
      </c>
      <c r="H1232" s="11"/>
      <c r="I1232" s="11"/>
      <c r="J1232" s="11"/>
      <c r="K1232" s="11"/>
      <c r="L1232" s="11"/>
      <c r="M1232" s="12"/>
      <c r="N1232" s="12"/>
      <c r="O1232" s="12"/>
      <c r="P1232" s="13"/>
      <c r="Q1232" s="13"/>
      <c r="R1232" s="13"/>
      <c r="S1232" s="13"/>
      <c r="T1232" s="13"/>
      <c r="U1232" s="13"/>
      <c r="V1232" s="13"/>
      <c r="W1232" s="13"/>
      <c r="X1232" s="13"/>
      <c r="Y1232" s="13"/>
      <c r="Z1232" s="13"/>
    </row>
    <row r="1233" spans="1:26">
      <c r="A1233" s="550">
        <v>1228</v>
      </c>
      <c r="B1233" s="555" t="s">
        <v>2667</v>
      </c>
      <c r="C1233" s="159" t="s">
        <v>2668</v>
      </c>
      <c r="D1233" s="4" t="s">
        <v>306</v>
      </c>
      <c r="E1233" s="557" t="s">
        <v>2669</v>
      </c>
      <c r="F1233" s="558" t="s">
        <v>81</v>
      </c>
      <c r="G1233" s="45">
        <f>'LAPORAN OKTOBER 2016'!G1233</f>
        <v>0</v>
      </c>
      <c r="H1233" s="11"/>
      <c r="I1233" s="11"/>
      <c r="J1233" s="11"/>
      <c r="K1233" s="11"/>
      <c r="L1233" s="11"/>
      <c r="M1233" s="12"/>
      <c r="N1233" s="12"/>
      <c r="O1233" s="12"/>
      <c r="P1233" s="13"/>
      <c r="Q1233" s="13"/>
      <c r="R1233" s="13"/>
      <c r="S1233" s="13"/>
      <c r="T1233" s="13"/>
      <c r="U1233" s="13"/>
      <c r="V1233" s="13"/>
      <c r="W1233" s="13"/>
      <c r="X1233" s="13"/>
      <c r="Y1233" s="13"/>
      <c r="Z1233" s="13"/>
    </row>
    <row r="1234" spans="1:26">
      <c r="A1234" s="550">
        <v>1229</v>
      </c>
      <c r="B1234" s="464" t="s">
        <v>12011</v>
      </c>
      <c r="C1234" s="159" t="s">
        <v>11985</v>
      </c>
      <c r="D1234" s="587" t="s">
        <v>269</v>
      </c>
      <c r="E1234" s="557"/>
      <c r="F1234" s="558" t="s">
        <v>81</v>
      </c>
      <c r="G1234" s="45">
        <f>'LAPORAN OKTOBER 2016'!G1234</f>
        <v>0</v>
      </c>
      <c r="H1234" s="11"/>
      <c r="I1234" s="11"/>
      <c r="J1234" s="11"/>
      <c r="K1234" s="11"/>
      <c r="L1234" s="11"/>
      <c r="M1234" s="12"/>
      <c r="N1234" s="12"/>
      <c r="O1234" s="12"/>
      <c r="P1234" s="13"/>
      <c r="Q1234" s="13"/>
      <c r="R1234" s="13"/>
      <c r="S1234" s="13"/>
      <c r="T1234" s="13"/>
      <c r="U1234" s="13"/>
      <c r="V1234" s="13"/>
      <c r="W1234" s="13"/>
      <c r="X1234" s="13"/>
      <c r="Y1234" s="13"/>
      <c r="Z1234" s="13"/>
    </row>
    <row r="1235" spans="1:26">
      <c r="A1235" s="550">
        <v>1230</v>
      </c>
      <c r="B1235" s="464" t="s">
        <v>12009</v>
      </c>
      <c r="C1235" s="159" t="s">
        <v>11986</v>
      </c>
      <c r="D1235" s="587" t="s">
        <v>269</v>
      </c>
      <c r="E1235" s="557" t="s">
        <v>11987</v>
      </c>
      <c r="F1235" s="558" t="s">
        <v>81</v>
      </c>
      <c r="G1235" s="45">
        <f>'LAPORAN OKTOBER 2016'!G1235</f>
        <v>0</v>
      </c>
      <c r="H1235" s="11"/>
      <c r="I1235" s="11"/>
      <c r="J1235" s="11"/>
      <c r="K1235" s="11"/>
      <c r="L1235" s="11"/>
      <c r="M1235" s="12"/>
      <c r="N1235" s="12"/>
      <c r="O1235" s="12"/>
      <c r="P1235" s="13"/>
      <c r="Q1235" s="13"/>
      <c r="R1235" s="13"/>
      <c r="S1235" s="13"/>
      <c r="T1235" s="13"/>
      <c r="U1235" s="13"/>
      <c r="V1235" s="13"/>
      <c r="W1235" s="13"/>
      <c r="X1235" s="13"/>
      <c r="Y1235" s="13"/>
      <c r="Z1235" s="13"/>
    </row>
    <row r="1236" spans="1:26">
      <c r="A1236" s="550">
        <v>1231</v>
      </c>
      <c r="B1236" s="482" t="s">
        <v>12114</v>
      </c>
      <c r="C1236" s="159" t="s">
        <v>12102</v>
      </c>
      <c r="D1236" s="587"/>
      <c r="E1236" s="557"/>
      <c r="F1236" s="558" t="s">
        <v>81</v>
      </c>
      <c r="G1236" s="45">
        <f>'LAPORAN OKTOBER 2016'!G1236</f>
        <v>0</v>
      </c>
      <c r="H1236" s="11"/>
      <c r="I1236" s="11"/>
      <c r="J1236" s="11"/>
      <c r="K1236" s="11"/>
      <c r="L1236" s="11"/>
      <c r="M1236" s="12"/>
      <c r="N1236" s="12"/>
      <c r="O1236" s="12"/>
      <c r="P1236" s="13"/>
      <c r="Q1236" s="13"/>
      <c r="R1236" s="13"/>
      <c r="S1236" s="13"/>
      <c r="T1236" s="13"/>
      <c r="U1236" s="13"/>
      <c r="V1236" s="13"/>
      <c r="W1236" s="13"/>
      <c r="X1236" s="13"/>
      <c r="Y1236" s="13"/>
      <c r="Z1236" s="13"/>
    </row>
    <row r="1237" spans="1:26">
      <c r="A1237" s="550">
        <v>1232</v>
      </c>
      <c r="B1237" s="435" t="s">
        <v>3374</v>
      </c>
      <c r="C1237" s="159" t="s">
        <v>3372</v>
      </c>
      <c r="D1237" s="587" t="s">
        <v>269</v>
      </c>
      <c r="E1237" s="557" t="s">
        <v>3368</v>
      </c>
      <c r="F1237" s="558" t="s">
        <v>81</v>
      </c>
      <c r="G1237" s="45">
        <f>'LAPORAN OKTOBER 2016'!G1237</f>
        <v>3</v>
      </c>
      <c r="H1237" s="11"/>
      <c r="I1237" s="11"/>
      <c r="J1237" s="11"/>
      <c r="K1237" s="11"/>
      <c r="L1237" s="11"/>
      <c r="M1237" s="12"/>
      <c r="N1237" s="12"/>
      <c r="O1237" s="12"/>
      <c r="P1237" s="13"/>
      <c r="Q1237" s="13"/>
      <c r="R1237" s="13"/>
      <c r="S1237" s="13"/>
      <c r="T1237" s="13"/>
      <c r="U1237" s="13"/>
      <c r="V1237" s="13"/>
      <c r="W1237" s="13"/>
      <c r="X1237" s="13"/>
      <c r="Y1237" s="13"/>
      <c r="Z1237" s="13"/>
    </row>
    <row r="1238" spans="1:26">
      <c r="A1238" s="550">
        <v>1233</v>
      </c>
      <c r="B1238" s="435" t="s">
        <v>3375</v>
      </c>
      <c r="C1238" s="159" t="s">
        <v>3373</v>
      </c>
      <c r="D1238" s="587" t="s">
        <v>269</v>
      </c>
      <c r="E1238" s="557" t="s">
        <v>3369</v>
      </c>
      <c r="F1238" s="558" t="s">
        <v>81</v>
      </c>
      <c r="G1238" s="45">
        <f>'LAPORAN OKTOBER 2016'!G1238</f>
        <v>3</v>
      </c>
      <c r="H1238" s="11"/>
      <c r="I1238" s="11"/>
      <c r="J1238" s="11"/>
      <c r="K1238" s="11"/>
      <c r="L1238" s="11"/>
      <c r="M1238" s="12"/>
      <c r="N1238" s="12"/>
      <c r="O1238" s="12"/>
      <c r="P1238" s="13"/>
      <c r="Q1238" s="13"/>
      <c r="R1238" s="13"/>
      <c r="S1238" s="13"/>
      <c r="T1238" s="13"/>
      <c r="U1238" s="13"/>
      <c r="V1238" s="13"/>
      <c r="W1238" s="13"/>
      <c r="X1238" s="13"/>
      <c r="Y1238" s="13"/>
      <c r="Z1238" s="13"/>
    </row>
    <row r="1239" spans="1:26">
      <c r="A1239" s="550">
        <v>1234</v>
      </c>
      <c r="B1239" s="551" t="s">
        <v>2673</v>
      </c>
      <c r="C1239" s="600" t="s">
        <v>2674</v>
      </c>
      <c r="D1239" s="587" t="s">
        <v>2675</v>
      </c>
      <c r="E1239" s="554" t="s">
        <v>2676</v>
      </c>
      <c r="F1239" s="558" t="s">
        <v>81</v>
      </c>
      <c r="G1239" s="45">
        <f>'LAPORAN OKTOBER 2016'!G1239</f>
        <v>13</v>
      </c>
      <c r="H1239" s="11"/>
      <c r="I1239" s="11"/>
      <c r="J1239" s="11"/>
      <c r="K1239" s="11"/>
      <c r="L1239" s="11"/>
      <c r="M1239" s="12"/>
      <c r="N1239" s="12"/>
      <c r="O1239" s="12"/>
      <c r="P1239" s="13"/>
      <c r="Q1239" s="13"/>
      <c r="R1239" s="13"/>
      <c r="S1239" s="13"/>
      <c r="T1239" s="13"/>
      <c r="U1239" s="13"/>
      <c r="V1239" s="13"/>
      <c r="W1239" s="13"/>
      <c r="X1239" s="13"/>
      <c r="Y1239" s="13"/>
      <c r="Z1239" s="13"/>
    </row>
    <row r="1240" spans="1:26">
      <c r="A1240" s="550">
        <v>1235</v>
      </c>
      <c r="B1240" s="551" t="s">
        <v>2670</v>
      </c>
      <c r="C1240" s="600" t="s">
        <v>2671</v>
      </c>
      <c r="D1240" s="587" t="s">
        <v>269</v>
      </c>
      <c r="E1240" s="554" t="s">
        <v>2672</v>
      </c>
      <c r="F1240" s="558" t="s">
        <v>81</v>
      </c>
      <c r="G1240" s="45">
        <f>'LAPORAN OKTOBER 2016'!G1240</f>
        <v>4</v>
      </c>
      <c r="H1240" s="11"/>
      <c r="I1240" s="11"/>
      <c r="J1240" s="11"/>
      <c r="K1240" s="11"/>
      <c r="L1240" s="11"/>
      <c r="M1240" s="12"/>
      <c r="N1240" s="12"/>
      <c r="O1240" s="12"/>
      <c r="P1240" s="13"/>
      <c r="Q1240" s="13"/>
      <c r="R1240" s="13"/>
      <c r="S1240" s="13"/>
      <c r="T1240" s="13"/>
      <c r="U1240" s="13"/>
      <c r="V1240" s="13"/>
      <c r="W1240" s="13"/>
      <c r="X1240" s="13"/>
      <c r="Y1240" s="13"/>
      <c r="Z1240" s="13"/>
    </row>
    <row r="1241" spans="1:26">
      <c r="A1241" s="550">
        <v>1236</v>
      </c>
      <c r="B1241" s="551" t="s">
        <v>2677</v>
      </c>
      <c r="C1241" s="600" t="s">
        <v>2678</v>
      </c>
      <c r="D1241" s="587"/>
      <c r="E1241" s="554"/>
      <c r="F1241" s="616" t="s">
        <v>81</v>
      </c>
      <c r="G1241" s="45">
        <f>'LAPORAN OKTOBER 2016'!G1241</f>
        <v>5</v>
      </c>
      <c r="H1241" s="11"/>
      <c r="I1241" s="11"/>
      <c r="J1241" s="11"/>
      <c r="K1241" s="11"/>
      <c r="L1241" s="11"/>
      <c r="M1241" s="12"/>
      <c r="N1241" s="12"/>
      <c r="O1241" s="12"/>
      <c r="P1241" s="13"/>
      <c r="Q1241" s="13"/>
      <c r="R1241" s="13"/>
      <c r="S1241" s="13"/>
      <c r="T1241" s="13"/>
      <c r="U1241" s="13"/>
      <c r="V1241" s="13"/>
      <c r="W1241" s="13"/>
      <c r="X1241" s="13"/>
      <c r="Y1241" s="13"/>
      <c r="Z1241" s="13"/>
    </row>
    <row r="1242" spans="1:26">
      <c r="A1242" s="550">
        <v>1237</v>
      </c>
      <c r="B1242" s="579" t="s">
        <v>3223</v>
      </c>
      <c r="C1242" s="589" t="s">
        <v>3224</v>
      </c>
      <c r="D1242" s="332" t="s">
        <v>306</v>
      </c>
      <c r="E1242" s="582" t="s">
        <v>3225</v>
      </c>
      <c r="F1242" s="583" t="s">
        <v>81</v>
      </c>
      <c r="G1242" s="45">
        <f>'LAPORAN OKTOBER 2016'!G1242</f>
        <v>1</v>
      </c>
      <c r="H1242" s="11"/>
      <c r="I1242" s="11"/>
      <c r="J1242" s="11"/>
      <c r="K1242" s="11"/>
      <c r="L1242" s="11"/>
      <c r="M1242" s="12"/>
      <c r="N1242" s="12"/>
      <c r="O1242" s="12"/>
      <c r="P1242" s="13"/>
      <c r="Q1242" s="13"/>
      <c r="R1242" s="13"/>
      <c r="S1242" s="13"/>
      <c r="T1242" s="13"/>
      <c r="U1242" s="13"/>
      <c r="V1242" s="13"/>
      <c r="W1242" s="13"/>
      <c r="X1242" s="13"/>
      <c r="Y1242" s="13"/>
      <c r="Z1242" s="13"/>
    </row>
    <row r="1243" spans="1:26">
      <c r="A1243" s="550">
        <v>1238</v>
      </c>
      <c r="B1243" s="579" t="s">
        <v>3229</v>
      </c>
      <c r="C1243" s="589" t="s">
        <v>3230</v>
      </c>
      <c r="D1243" s="332" t="s">
        <v>306</v>
      </c>
      <c r="E1243" s="582" t="s">
        <v>3231</v>
      </c>
      <c r="F1243" s="583" t="s">
        <v>81</v>
      </c>
      <c r="G1243" s="45">
        <f>'LAPORAN OKTOBER 2016'!G1243</f>
        <v>1</v>
      </c>
      <c r="H1243" s="11"/>
      <c r="I1243" s="11"/>
      <c r="J1243" s="11"/>
      <c r="K1243" s="11"/>
      <c r="L1243" s="11"/>
      <c r="M1243" s="12"/>
      <c r="N1243" s="12"/>
      <c r="O1243" s="12"/>
      <c r="P1243" s="13"/>
      <c r="Q1243" s="13"/>
      <c r="R1243" s="13"/>
      <c r="S1243" s="13"/>
      <c r="T1243" s="13"/>
      <c r="U1243" s="13"/>
      <c r="V1243" s="13"/>
      <c r="W1243" s="13"/>
      <c r="X1243" s="13"/>
      <c r="Y1243" s="13"/>
      <c r="Z1243" s="13"/>
    </row>
    <row r="1244" spans="1:26">
      <c r="A1244" s="550">
        <v>1239</v>
      </c>
      <c r="B1244" s="551" t="s">
        <v>2679</v>
      </c>
      <c r="C1244" s="600" t="s">
        <v>2680</v>
      </c>
      <c r="D1244" s="587"/>
      <c r="E1244" s="554"/>
      <c r="F1244" s="558" t="s">
        <v>81</v>
      </c>
      <c r="G1244" s="45">
        <f>'LAPORAN OKTOBER 2016'!G1244</f>
        <v>6</v>
      </c>
      <c r="H1244" s="11"/>
      <c r="I1244" s="11"/>
      <c r="J1244" s="11"/>
      <c r="K1244" s="11"/>
      <c r="L1244" s="11"/>
      <c r="M1244" s="12"/>
      <c r="N1244" s="12"/>
      <c r="O1244" s="12"/>
      <c r="P1244" s="13"/>
      <c r="Q1244" s="13"/>
      <c r="R1244" s="13"/>
      <c r="S1244" s="13"/>
      <c r="T1244" s="13"/>
      <c r="U1244" s="13"/>
      <c r="V1244" s="13"/>
      <c r="W1244" s="13"/>
      <c r="X1244" s="13"/>
      <c r="Y1244" s="13"/>
      <c r="Z1244" s="13"/>
    </row>
    <row r="1245" spans="1:26">
      <c r="A1245" s="550">
        <v>1240</v>
      </c>
      <c r="B1245" s="551" t="s">
        <v>2681</v>
      </c>
      <c r="C1245" s="618" t="s">
        <v>2682</v>
      </c>
      <c r="D1245" s="587"/>
      <c r="E1245" s="563"/>
      <c r="F1245" s="558" t="s">
        <v>81</v>
      </c>
      <c r="G1245" s="45">
        <f>'LAPORAN OKTOBER 2016'!G1245</f>
        <v>45</v>
      </c>
      <c r="H1245" s="11"/>
      <c r="I1245" s="11"/>
      <c r="J1245" s="11"/>
      <c r="K1245" s="11"/>
      <c r="L1245" s="11"/>
      <c r="M1245" s="12"/>
      <c r="N1245" s="12"/>
      <c r="O1245" s="12"/>
      <c r="P1245" s="13"/>
      <c r="Q1245" s="13"/>
      <c r="R1245" s="13"/>
      <c r="S1245" s="13"/>
      <c r="T1245" s="13"/>
      <c r="U1245" s="13"/>
      <c r="V1245" s="13"/>
      <c r="W1245" s="13"/>
      <c r="X1245" s="13"/>
      <c r="Y1245" s="13"/>
      <c r="Z1245" s="13"/>
    </row>
    <row r="1246" spans="1:26">
      <c r="A1246" s="550">
        <v>1241</v>
      </c>
      <c r="B1246" s="555" t="s">
        <v>2683</v>
      </c>
      <c r="C1246" s="600" t="s">
        <v>2684</v>
      </c>
      <c r="D1246" s="587"/>
      <c r="E1246" s="554"/>
      <c r="F1246" s="558" t="s">
        <v>81</v>
      </c>
      <c r="G1246" s="45">
        <f>'LAPORAN OKTOBER 2016'!G1246</f>
        <v>50</v>
      </c>
      <c r="H1246" s="11"/>
      <c r="I1246" s="11"/>
      <c r="J1246" s="11"/>
      <c r="K1246" s="11"/>
      <c r="L1246" s="11"/>
      <c r="M1246" s="12"/>
      <c r="N1246" s="12"/>
      <c r="O1246" s="12"/>
      <c r="P1246" s="13"/>
      <c r="Q1246" s="13"/>
      <c r="R1246" s="13"/>
      <c r="S1246" s="13"/>
      <c r="T1246" s="13"/>
      <c r="U1246" s="13"/>
      <c r="V1246" s="13"/>
      <c r="W1246" s="13"/>
      <c r="X1246" s="13"/>
      <c r="Y1246" s="13"/>
      <c r="Z1246" s="13"/>
    </row>
    <row r="1247" spans="1:26">
      <c r="A1247" s="550">
        <v>1242</v>
      </c>
      <c r="B1247" s="555" t="s">
        <v>2687</v>
      </c>
      <c r="C1247" s="600" t="s">
        <v>2689</v>
      </c>
      <c r="D1247" s="587"/>
      <c r="E1247" s="557"/>
      <c r="F1247" s="558" t="s">
        <v>81</v>
      </c>
      <c r="G1247" s="45">
        <f>'LAPORAN OKTOBER 2016'!G1247</f>
        <v>0</v>
      </c>
      <c r="H1247" s="11"/>
      <c r="I1247" s="11"/>
      <c r="J1247" s="11"/>
      <c r="K1247" s="11"/>
      <c r="L1247" s="11"/>
      <c r="M1247" s="12"/>
      <c r="N1247" s="12"/>
      <c r="O1247" s="12"/>
      <c r="P1247" s="13"/>
      <c r="Q1247" s="13"/>
      <c r="R1247" s="13"/>
      <c r="S1247" s="13"/>
      <c r="T1247" s="13"/>
      <c r="U1247" s="13"/>
      <c r="V1247" s="13"/>
      <c r="W1247" s="13"/>
      <c r="X1247" s="13"/>
      <c r="Y1247" s="13"/>
      <c r="Z1247" s="13"/>
    </row>
    <row r="1248" spans="1:26">
      <c r="A1248" s="550">
        <v>1243</v>
      </c>
      <c r="B1248" s="555" t="s">
        <v>2687</v>
      </c>
      <c r="C1248" s="159" t="s">
        <v>2688</v>
      </c>
      <c r="D1248" s="4"/>
      <c r="E1248" s="557"/>
      <c r="F1248" s="558" t="s">
        <v>81</v>
      </c>
      <c r="G1248" s="45">
        <f>'LAPORAN OKTOBER 2016'!G1248</f>
        <v>0</v>
      </c>
      <c r="H1248" s="11"/>
      <c r="I1248" s="11"/>
      <c r="J1248" s="11"/>
      <c r="K1248" s="11"/>
      <c r="L1248" s="11"/>
      <c r="M1248" s="12"/>
      <c r="N1248" s="12"/>
      <c r="O1248" s="12"/>
      <c r="P1248" s="13"/>
      <c r="Q1248" s="13"/>
      <c r="R1248" s="13"/>
      <c r="S1248" s="13"/>
      <c r="T1248" s="13"/>
      <c r="U1248" s="13"/>
      <c r="V1248" s="13"/>
      <c r="W1248" s="13"/>
      <c r="X1248" s="13"/>
      <c r="Y1248" s="13"/>
      <c r="Z1248" s="13"/>
    </row>
    <row r="1249" spans="1:26">
      <c r="A1249" s="550">
        <v>1244</v>
      </c>
      <c r="B1249" s="555" t="s">
        <v>2690</v>
      </c>
      <c r="C1249" s="314" t="s">
        <v>2691</v>
      </c>
      <c r="D1249" s="587"/>
      <c r="E1249" s="557" t="s">
        <v>2692</v>
      </c>
      <c r="F1249" s="558" t="s">
        <v>81</v>
      </c>
      <c r="G1249" s="45">
        <f>'LAPORAN OKTOBER 2016'!G1249</f>
        <v>0</v>
      </c>
      <c r="H1249" s="11"/>
      <c r="I1249" s="11"/>
      <c r="J1249" s="11"/>
      <c r="K1249" s="11"/>
      <c r="L1249" s="11"/>
      <c r="M1249" s="12"/>
      <c r="N1249" s="12"/>
      <c r="O1249" s="12"/>
      <c r="P1249" s="13"/>
      <c r="Q1249" s="13"/>
      <c r="R1249" s="13"/>
      <c r="S1249" s="13"/>
      <c r="T1249" s="13"/>
      <c r="U1249" s="13"/>
      <c r="V1249" s="13"/>
      <c r="W1249" s="13"/>
      <c r="X1249" s="13"/>
      <c r="Y1249" s="13"/>
      <c r="Z1249" s="13"/>
    </row>
    <row r="1250" spans="1:26">
      <c r="A1250" s="550">
        <v>1245</v>
      </c>
      <c r="B1250" s="555" t="s">
        <v>2685</v>
      </c>
      <c r="C1250" s="600" t="s">
        <v>2686</v>
      </c>
      <c r="D1250" s="587"/>
      <c r="E1250" s="554"/>
      <c r="F1250" s="44" t="s">
        <v>81</v>
      </c>
      <c r="G1250" s="45">
        <f>'LAPORAN OKTOBER 2016'!G1250</f>
        <v>0</v>
      </c>
      <c r="H1250" s="11"/>
      <c r="I1250" s="11"/>
      <c r="J1250" s="11"/>
      <c r="K1250" s="11"/>
      <c r="L1250" s="11"/>
      <c r="M1250" s="12"/>
      <c r="N1250" s="12"/>
      <c r="O1250" s="12"/>
      <c r="P1250" s="13"/>
      <c r="Q1250" s="13"/>
      <c r="R1250" s="13"/>
      <c r="S1250" s="13"/>
      <c r="T1250" s="13"/>
      <c r="U1250" s="13"/>
      <c r="V1250" s="13"/>
      <c r="W1250" s="13"/>
      <c r="X1250" s="13"/>
      <c r="Y1250" s="13"/>
      <c r="Z1250" s="13"/>
    </row>
    <row r="1251" spans="1:26">
      <c r="A1251" s="550">
        <v>1246</v>
      </c>
      <c r="B1251" s="555" t="s">
        <v>2693</v>
      </c>
      <c r="C1251" s="159" t="s">
        <v>2694</v>
      </c>
      <c r="D1251" s="587" t="s">
        <v>269</v>
      </c>
      <c r="E1251" s="557" t="s">
        <v>2695</v>
      </c>
      <c r="F1251" s="558" t="s">
        <v>81</v>
      </c>
      <c r="G1251" s="45">
        <f>'LAPORAN OKTOBER 2016'!G1251</f>
        <v>0</v>
      </c>
      <c r="H1251" s="11"/>
      <c r="I1251" s="11"/>
      <c r="J1251" s="11"/>
      <c r="K1251" s="11"/>
      <c r="L1251" s="11"/>
      <c r="M1251" s="12"/>
      <c r="N1251" s="12"/>
      <c r="O1251" s="12"/>
      <c r="P1251" s="13"/>
      <c r="Q1251" s="13"/>
      <c r="R1251" s="13"/>
      <c r="S1251" s="13"/>
      <c r="T1251" s="13"/>
      <c r="U1251" s="13"/>
      <c r="V1251" s="13"/>
      <c r="W1251" s="13"/>
      <c r="X1251" s="13"/>
      <c r="Y1251" s="13"/>
      <c r="Z1251" s="13"/>
    </row>
    <row r="1252" spans="1:26">
      <c r="A1252" s="550">
        <v>1247</v>
      </c>
      <c r="B1252" s="555" t="s">
        <v>2696</v>
      </c>
      <c r="C1252" s="159" t="s">
        <v>12129</v>
      </c>
      <c r="D1252" s="587"/>
      <c r="E1252" s="557"/>
      <c r="F1252" s="558" t="s">
        <v>64</v>
      </c>
      <c r="G1252" s="45">
        <f>'LAPORAN OKTOBER 2016'!G1252</f>
        <v>1</v>
      </c>
      <c r="H1252" s="11"/>
      <c r="I1252" s="11"/>
      <c r="J1252" s="11"/>
      <c r="K1252" s="11"/>
      <c r="L1252" s="11"/>
      <c r="M1252" s="12"/>
      <c r="N1252" s="12"/>
      <c r="O1252" s="12"/>
      <c r="P1252" s="13"/>
      <c r="Q1252" s="13"/>
      <c r="R1252" s="13"/>
      <c r="S1252" s="13"/>
      <c r="T1252" s="13"/>
      <c r="U1252" s="13"/>
      <c r="V1252" s="13"/>
      <c r="W1252" s="13"/>
      <c r="X1252" s="13"/>
      <c r="Y1252" s="13"/>
      <c r="Z1252" s="13"/>
    </row>
    <row r="1253" spans="1:26">
      <c r="A1253" s="550">
        <v>1248</v>
      </c>
      <c r="B1253" s="555" t="s">
        <v>3275</v>
      </c>
      <c r="C1253" s="159" t="s">
        <v>3276</v>
      </c>
      <c r="D1253" s="587"/>
      <c r="E1253" s="557"/>
      <c r="F1253" s="558" t="s">
        <v>81</v>
      </c>
      <c r="G1253" s="45">
        <f>'LAPORAN OKTOBER 2016'!G1253</f>
        <v>0</v>
      </c>
      <c r="H1253" s="11"/>
      <c r="I1253" s="11"/>
      <c r="J1253" s="11"/>
      <c r="K1253" s="11"/>
      <c r="L1253" s="11"/>
      <c r="M1253" s="12"/>
      <c r="N1253" s="12"/>
      <c r="O1253" s="12"/>
      <c r="P1253" s="13"/>
      <c r="Q1253" s="13"/>
      <c r="R1253" s="13"/>
      <c r="S1253" s="13"/>
      <c r="T1253" s="13"/>
      <c r="U1253" s="13"/>
      <c r="V1253" s="13"/>
      <c r="W1253" s="13"/>
      <c r="X1253" s="13"/>
      <c r="Y1253" s="13"/>
      <c r="Z1253" s="13"/>
    </row>
    <row r="1254" spans="1:26">
      <c r="A1254" s="550">
        <v>1249</v>
      </c>
      <c r="B1254" s="555" t="s">
        <v>2697</v>
      </c>
      <c r="C1254" s="312" t="s">
        <v>2698</v>
      </c>
      <c r="D1254" s="320" t="s">
        <v>269</v>
      </c>
      <c r="E1254" s="557" t="s">
        <v>2699</v>
      </c>
      <c r="F1254" s="558" t="s">
        <v>81</v>
      </c>
      <c r="G1254" s="45">
        <f>'LAPORAN OKTOBER 2016'!G1254</f>
        <v>0</v>
      </c>
      <c r="H1254" s="11"/>
      <c r="I1254" s="11"/>
      <c r="J1254" s="11"/>
      <c r="K1254" s="11"/>
      <c r="L1254" s="11"/>
      <c r="M1254" s="12"/>
      <c r="N1254" s="12"/>
      <c r="O1254" s="12"/>
      <c r="P1254" s="13"/>
      <c r="Q1254" s="13"/>
      <c r="R1254" s="13"/>
      <c r="S1254" s="13"/>
      <c r="T1254" s="13"/>
      <c r="U1254" s="13"/>
      <c r="V1254" s="13"/>
      <c r="W1254" s="13"/>
      <c r="X1254" s="13"/>
      <c r="Y1254" s="13"/>
      <c r="Z1254" s="13"/>
    </row>
    <row r="1255" spans="1:26">
      <c r="A1255" s="550">
        <v>1250</v>
      </c>
      <c r="B1255" s="555" t="s">
        <v>2700</v>
      </c>
      <c r="C1255" s="314" t="s">
        <v>2701</v>
      </c>
      <c r="D1255" s="587" t="s">
        <v>367</v>
      </c>
      <c r="E1255" s="557" t="s">
        <v>2702</v>
      </c>
      <c r="F1255" s="558" t="s">
        <v>81</v>
      </c>
      <c r="G1255" s="45">
        <f>'LAPORAN OKTOBER 2016'!G1255</f>
        <v>0</v>
      </c>
      <c r="H1255" s="11"/>
      <c r="I1255" s="11"/>
      <c r="J1255" s="11"/>
      <c r="K1255" s="11"/>
      <c r="L1255" s="11"/>
      <c r="M1255" s="12"/>
      <c r="N1255" s="12"/>
      <c r="O1255" s="12"/>
      <c r="P1255" s="13"/>
      <c r="Q1255" s="13"/>
      <c r="R1255" s="13"/>
      <c r="S1255" s="13"/>
      <c r="T1255" s="13"/>
      <c r="U1255" s="13"/>
      <c r="V1255" s="13"/>
      <c r="W1255" s="13"/>
      <c r="X1255" s="13"/>
      <c r="Y1255" s="13"/>
      <c r="Z1255" s="13"/>
    </row>
    <row r="1256" spans="1:26">
      <c r="A1256" s="550">
        <v>1251</v>
      </c>
      <c r="B1256" s="551" t="s">
        <v>2703</v>
      </c>
      <c r="C1256" s="315" t="s">
        <v>2704</v>
      </c>
      <c r="D1256" s="319"/>
      <c r="E1256" s="606"/>
      <c r="F1256" s="558" t="s">
        <v>81</v>
      </c>
      <c r="G1256" s="45">
        <f>'LAPORAN OKTOBER 2016'!G1256</f>
        <v>0</v>
      </c>
      <c r="H1256" s="11"/>
      <c r="I1256" s="11"/>
      <c r="J1256" s="11"/>
      <c r="K1256" s="11"/>
      <c r="L1256" s="11"/>
      <c r="M1256" s="12"/>
      <c r="N1256" s="12"/>
      <c r="O1256" s="12"/>
      <c r="P1256" s="13"/>
      <c r="Q1256" s="13"/>
      <c r="R1256" s="13"/>
      <c r="S1256" s="13"/>
      <c r="T1256" s="13"/>
      <c r="U1256" s="13"/>
      <c r="V1256" s="13"/>
      <c r="W1256" s="13"/>
      <c r="X1256" s="13"/>
      <c r="Y1256" s="13"/>
      <c r="Z1256" s="13"/>
    </row>
    <row r="1257" spans="1:26">
      <c r="A1257" s="550">
        <v>1252</v>
      </c>
      <c r="B1257" s="551" t="s">
        <v>2705</v>
      </c>
      <c r="C1257" s="312" t="s">
        <v>2706</v>
      </c>
      <c r="D1257" s="4"/>
      <c r="E1257" s="554"/>
      <c r="F1257" s="558" t="s">
        <v>81</v>
      </c>
      <c r="G1257" s="45">
        <f>'LAPORAN OKTOBER 2016'!G1257</f>
        <v>0</v>
      </c>
      <c r="H1257" s="11"/>
      <c r="I1257" s="11"/>
      <c r="J1257" s="11"/>
      <c r="K1257" s="11"/>
      <c r="L1257" s="11"/>
      <c r="M1257" s="12"/>
      <c r="N1257" s="12"/>
      <c r="O1257" s="12"/>
      <c r="P1257" s="13"/>
      <c r="Q1257" s="13"/>
      <c r="R1257" s="13"/>
      <c r="S1257" s="13"/>
      <c r="T1257" s="13"/>
      <c r="U1257" s="13"/>
      <c r="V1257" s="13"/>
      <c r="W1257" s="13"/>
      <c r="X1257" s="13"/>
      <c r="Y1257" s="13"/>
      <c r="Z1257" s="13"/>
    </row>
    <row r="1258" spans="1:26">
      <c r="A1258" s="550">
        <v>1253</v>
      </c>
      <c r="B1258" s="551" t="s">
        <v>2707</v>
      </c>
      <c r="C1258" s="314" t="s">
        <v>2708</v>
      </c>
      <c r="D1258" s="4" t="s">
        <v>367</v>
      </c>
      <c r="E1258" s="557" t="s">
        <v>2709</v>
      </c>
      <c r="F1258" s="558" t="s">
        <v>81</v>
      </c>
      <c r="G1258" s="45">
        <f>'LAPORAN OKTOBER 2016'!G1258</f>
        <v>0</v>
      </c>
      <c r="H1258" s="11"/>
      <c r="I1258" s="11"/>
      <c r="J1258" s="11"/>
      <c r="K1258" s="11"/>
      <c r="L1258" s="11"/>
      <c r="M1258" s="12"/>
      <c r="N1258" s="12"/>
      <c r="O1258" s="12"/>
      <c r="P1258" s="13"/>
      <c r="Q1258" s="13"/>
      <c r="R1258" s="13"/>
      <c r="S1258" s="13"/>
      <c r="T1258" s="13"/>
      <c r="U1258" s="13"/>
      <c r="V1258" s="13"/>
      <c r="W1258" s="13"/>
      <c r="X1258" s="13"/>
      <c r="Y1258" s="13"/>
      <c r="Z1258" s="13"/>
    </row>
    <row r="1259" spans="1:26">
      <c r="A1259" s="550">
        <v>1254</v>
      </c>
      <c r="B1259" s="442" t="s">
        <v>3419</v>
      </c>
      <c r="C1259" s="159" t="s">
        <v>11982</v>
      </c>
      <c r="D1259" s="587"/>
      <c r="E1259" s="557"/>
      <c r="F1259" s="558" t="s">
        <v>194</v>
      </c>
      <c r="G1259" s="45">
        <f>'LAPORAN OKTOBER 2016'!G1259</f>
        <v>3</v>
      </c>
      <c r="H1259" s="11"/>
      <c r="I1259" s="11"/>
      <c r="J1259" s="11"/>
      <c r="K1259" s="11"/>
      <c r="L1259" s="11"/>
      <c r="M1259" s="12"/>
      <c r="N1259" s="12"/>
      <c r="O1259" s="12"/>
      <c r="P1259" s="13"/>
      <c r="Q1259" s="13"/>
      <c r="R1259" s="13"/>
      <c r="S1259" s="13"/>
      <c r="T1259" s="13"/>
      <c r="U1259" s="13"/>
      <c r="V1259" s="13"/>
      <c r="W1259" s="13"/>
      <c r="X1259" s="13"/>
      <c r="Y1259" s="13"/>
      <c r="Z1259" s="13"/>
    </row>
    <row r="1260" spans="1:26">
      <c r="A1260" s="550">
        <v>1255</v>
      </c>
      <c r="B1260" s="555" t="s">
        <v>2710</v>
      </c>
      <c r="C1260" s="159" t="s">
        <v>2711</v>
      </c>
      <c r="D1260" s="587" t="s">
        <v>306</v>
      </c>
      <c r="E1260" s="557" t="s">
        <v>2712</v>
      </c>
      <c r="F1260" s="558" t="s">
        <v>81</v>
      </c>
      <c r="G1260" s="45">
        <f>'LAPORAN OKTOBER 2016'!G1260</f>
        <v>0</v>
      </c>
      <c r="H1260" s="11"/>
      <c r="I1260" s="11"/>
      <c r="J1260" s="11"/>
      <c r="K1260" s="11"/>
      <c r="L1260" s="11"/>
      <c r="M1260" s="12"/>
      <c r="N1260" s="12"/>
      <c r="O1260" s="12"/>
      <c r="P1260" s="13"/>
      <c r="Q1260" s="13"/>
      <c r="R1260" s="13"/>
      <c r="S1260" s="13"/>
      <c r="T1260" s="13"/>
      <c r="U1260" s="13"/>
      <c r="V1260" s="13"/>
      <c r="W1260" s="13"/>
      <c r="X1260" s="13"/>
      <c r="Y1260" s="13"/>
      <c r="Z1260" s="13"/>
    </row>
    <row r="1261" spans="1:26">
      <c r="A1261" s="550">
        <v>1256</v>
      </c>
      <c r="B1261" s="551" t="s">
        <v>2713</v>
      </c>
      <c r="C1261" s="312" t="s">
        <v>2714</v>
      </c>
      <c r="D1261" s="4"/>
      <c r="E1261" s="554"/>
      <c r="F1261" s="558" t="s">
        <v>81</v>
      </c>
      <c r="G1261" s="45">
        <f>'LAPORAN OKTOBER 2016'!G1261</f>
        <v>0</v>
      </c>
      <c r="H1261" s="11"/>
      <c r="I1261" s="11"/>
      <c r="J1261" s="11"/>
      <c r="K1261" s="11"/>
      <c r="L1261" s="11"/>
      <c r="M1261" s="12"/>
      <c r="N1261" s="12"/>
      <c r="O1261" s="12"/>
      <c r="P1261" s="13"/>
      <c r="Q1261" s="13"/>
      <c r="R1261" s="13"/>
      <c r="S1261" s="13"/>
      <c r="T1261" s="13"/>
      <c r="U1261" s="13"/>
      <c r="V1261" s="13"/>
      <c r="W1261" s="13"/>
      <c r="X1261" s="13"/>
      <c r="Y1261" s="13"/>
      <c r="Z1261" s="13"/>
    </row>
    <row r="1262" spans="1:26">
      <c r="A1262" s="550">
        <v>1257</v>
      </c>
      <c r="B1262" s="551" t="s">
        <v>2715</v>
      </c>
      <c r="C1262" s="312" t="s">
        <v>2716</v>
      </c>
      <c r="D1262" s="4"/>
      <c r="E1262" s="554"/>
      <c r="F1262" s="558" t="s">
        <v>81</v>
      </c>
      <c r="G1262" s="45">
        <f>'LAPORAN OKTOBER 2016'!G1262</f>
        <v>0</v>
      </c>
      <c r="H1262" s="11"/>
      <c r="I1262" s="11"/>
      <c r="J1262" s="11"/>
      <c r="K1262" s="11"/>
      <c r="L1262" s="11"/>
      <c r="M1262" s="12"/>
      <c r="N1262" s="12"/>
      <c r="O1262" s="12"/>
      <c r="P1262" s="13"/>
      <c r="Q1262" s="13"/>
      <c r="R1262" s="13"/>
      <c r="S1262" s="13"/>
      <c r="T1262" s="13"/>
      <c r="U1262" s="13"/>
      <c r="V1262" s="13"/>
      <c r="W1262" s="13"/>
      <c r="X1262" s="13"/>
      <c r="Y1262" s="13"/>
      <c r="Z1262" s="13"/>
    </row>
    <row r="1263" spans="1:26">
      <c r="A1263" s="550">
        <v>1258</v>
      </c>
      <c r="B1263" s="551" t="s">
        <v>2717</v>
      </c>
      <c r="C1263" s="600" t="s">
        <v>2718</v>
      </c>
      <c r="D1263" s="4"/>
      <c r="E1263" s="554"/>
      <c r="F1263" s="44" t="s">
        <v>81</v>
      </c>
      <c r="G1263" s="45">
        <f>'LAPORAN OKTOBER 2016'!G1263</f>
        <v>0</v>
      </c>
      <c r="H1263" s="11"/>
      <c r="I1263" s="11"/>
      <c r="J1263" s="11"/>
      <c r="K1263" s="11"/>
      <c r="L1263" s="11"/>
      <c r="M1263" s="12"/>
      <c r="N1263" s="12"/>
      <c r="O1263" s="12"/>
      <c r="P1263" s="13"/>
      <c r="Q1263" s="13"/>
      <c r="R1263" s="13"/>
      <c r="S1263" s="13"/>
      <c r="T1263" s="13"/>
      <c r="U1263" s="13"/>
      <c r="V1263" s="13"/>
      <c r="W1263" s="13"/>
      <c r="X1263" s="13"/>
      <c r="Y1263" s="13"/>
      <c r="Z1263" s="13"/>
    </row>
    <row r="1264" spans="1:26">
      <c r="A1264" s="550">
        <v>1259</v>
      </c>
      <c r="B1264" s="447" t="s">
        <v>3435</v>
      </c>
      <c r="C1264" s="159" t="s">
        <v>3439</v>
      </c>
      <c r="D1264" s="587"/>
      <c r="E1264" s="557"/>
      <c r="F1264" s="558" t="s">
        <v>81</v>
      </c>
      <c r="G1264" s="45">
        <f>'LAPORAN OKTOBER 2016'!G1264</f>
        <v>0</v>
      </c>
      <c r="H1264" s="11"/>
      <c r="I1264" s="11"/>
      <c r="J1264" s="11"/>
      <c r="K1264" s="11"/>
      <c r="L1264" s="11"/>
      <c r="M1264" s="12"/>
      <c r="N1264" s="12"/>
      <c r="O1264" s="12"/>
      <c r="P1264" s="13"/>
      <c r="Q1264" s="13"/>
      <c r="R1264" s="13"/>
      <c r="S1264" s="13"/>
      <c r="T1264" s="13"/>
      <c r="U1264" s="13"/>
      <c r="V1264" s="13"/>
      <c r="W1264" s="13"/>
      <c r="X1264" s="13"/>
      <c r="Y1264" s="13"/>
      <c r="Z1264" s="13"/>
    </row>
    <row r="1265" spans="1:26">
      <c r="A1265" s="550">
        <v>1260</v>
      </c>
      <c r="B1265" s="331" t="s">
        <v>2719</v>
      </c>
      <c r="C1265" s="589" t="s">
        <v>2720</v>
      </c>
      <c r="D1265" s="332" t="s">
        <v>367</v>
      </c>
      <c r="E1265" s="582" t="s">
        <v>2721</v>
      </c>
      <c r="F1265" s="583" t="s">
        <v>81</v>
      </c>
      <c r="G1265" s="45">
        <f>'LAPORAN OKTOBER 2016'!G1265</f>
        <v>0</v>
      </c>
      <c r="H1265" s="11"/>
      <c r="I1265" s="11"/>
      <c r="J1265" s="11"/>
      <c r="K1265" s="11"/>
      <c r="L1265" s="11"/>
      <c r="M1265" s="12"/>
      <c r="N1265" s="12"/>
      <c r="O1265" s="12"/>
      <c r="P1265" s="13"/>
      <c r="Q1265" s="13"/>
      <c r="R1265" s="13"/>
      <c r="S1265" s="13"/>
      <c r="T1265" s="13"/>
      <c r="U1265" s="13"/>
      <c r="V1265" s="13"/>
      <c r="W1265" s="13"/>
      <c r="X1265" s="13"/>
      <c r="Y1265" s="13"/>
      <c r="Z1265" s="13"/>
    </row>
    <row r="1266" spans="1:26">
      <c r="A1266" s="550">
        <v>1261</v>
      </c>
      <c r="B1266" s="331"/>
      <c r="C1266" s="589" t="s">
        <v>2722</v>
      </c>
      <c r="D1266" s="601" t="s">
        <v>367</v>
      </c>
      <c r="E1266" s="582" t="s">
        <v>2723</v>
      </c>
      <c r="F1266" s="583" t="s">
        <v>81</v>
      </c>
      <c r="G1266" s="45">
        <f>'LAPORAN OKTOBER 2016'!G1266</f>
        <v>0</v>
      </c>
      <c r="H1266" s="11"/>
      <c r="I1266" s="11"/>
      <c r="J1266" s="11"/>
      <c r="K1266" s="11"/>
      <c r="L1266" s="11"/>
      <c r="M1266" s="12"/>
      <c r="N1266" s="12"/>
      <c r="O1266" s="12"/>
      <c r="P1266" s="13"/>
      <c r="Q1266" s="13"/>
      <c r="R1266" s="13"/>
      <c r="S1266" s="13"/>
      <c r="T1266" s="13"/>
      <c r="U1266" s="13"/>
      <c r="V1266" s="13"/>
      <c r="W1266" s="13"/>
      <c r="X1266" s="13"/>
      <c r="Y1266" s="13"/>
      <c r="Z1266" s="13"/>
    </row>
    <row r="1267" spans="1:26">
      <c r="A1267" s="550">
        <v>1262</v>
      </c>
      <c r="B1267" s="579"/>
      <c r="C1267" s="589" t="s">
        <v>2724</v>
      </c>
      <c r="D1267" s="601" t="s">
        <v>367</v>
      </c>
      <c r="E1267" s="582" t="s">
        <v>2725</v>
      </c>
      <c r="F1267" s="583" t="s">
        <v>81</v>
      </c>
      <c r="G1267" s="45">
        <f>'LAPORAN OKTOBER 2016'!G1267</f>
        <v>0</v>
      </c>
      <c r="H1267" s="11"/>
      <c r="I1267" s="11"/>
      <c r="J1267" s="11"/>
      <c r="K1267" s="11"/>
      <c r="L1267" s="11"/>
      <c r="M1267" s="12"/>
      <c r="N1267" s="12"/>
      <c r="O1267" s="12"/>
      <c r="P1267" s="13"/>
      <c r="Q1267" s="13"/>
      <c r="R1267" s="13"/>
      <c r="S1267" s="13"/>
      <c r="T1267" s="13"/>
      <c r="U1267" s="13"/>
      <c r="V1267" s="13"/>
      <c r="W1267" s="13"/>
      <c r="X1267" s="13"/>
      <c r="Y1267" s="13"/>
      <c r="Z1267" s="13"/>
    </row>
    <row r="1268" spans="1:26">
      <c r="A1268" s="550">
        <v>1263</v>
      </c>
      <c r="B1268" s="555" t="s">
        <v>2727</v>
      </c>
      <c r="C1268" s="314" t="s">
        <v>2728</v>
      </c>
      <c r="D1268" s="587" t="s">
        <v>367</v>
      </c>
      <c r="E1268" s="557" t="s">
        <v>2729</v>
      </c>
      <c r="F1268" s="558" t="s">
        <v>81</v>
      </c>
      <c r="G1268" s="45">
        <f>'LAPORAN OKTOBER 2016'!G1268</f>
        <v>0</v>
      </c>
      <c r="H1268" s="11"/>
      <c r="I1268" s="11"/>
      <c r="J1268" s="11"/>
      <c r="K1268" s="11"/>
      <c r="L1268" s="11"/>
      <c r="M1268" s="12"/>
      <c r="N1268" s="12"/>
      <c r="O1268" s="12"/>
      <c r="P1268" s="13"/>
      <c r="Q1268" s="13"/>
      <c r="R1268" s="13"/>
      <c r="S1268" s="13"/>
      <c r="T1268" s="13"/>
      <c r="U1268" s="13"/>
      <c r="V1268" s="13"/>
      <c r="W1268" s="13"/>
      <c r="X1268" s="13"/>
      <c r="Y1268" s="13"/>
      <c r="Z1268" s="13"/>
    </row>
    <row r="1269" spans="1:26">
      <c r="A1269" s="550">
        <v>1264</v>
      </c>
      <c r="B1269" s="551" t="s">
        <v>2730</v>
      </c>
      <c r="C1269" s="312" t="s">
        <v>2731</v>
      </c>
      <c r="D1269" s="313" t="s">
        <v>269</v>
      </c>
      <c r="E1269" s="557" t="s">
        <v>2732</v>
      </c>
      <c r="F1269" s="558" t="s">
        <v>81</v>
      </c>
      <c r="G1269" s="45">
        <f>'LAPORAN OKTOBER 2016'!G1269</f>
        <v>0</v>
      </c>
      <c r="H1269" s="11"/>
      <c r="I1269" s="11"/>
      <c r="J1269" s="11"/>
      <c r="K1269" s="11"/>
      <c r="L1269" s="11"/>
      <c r="M1269" s="12"/>
      <c r="N1269" s="12"/>
      <c r="O1269" s="12"/>
      <c r="P1269" s="13"/>
      <c r="Q1269" s="13"/>
      <c r="R1269" s="13"/>
      <c r="S1269" s="13"/>
      <c r="T1269" s="13"/>
      <c r="U1269" s="13"/>
      <c r="V1269" s="13"/>
      <c r="W1269" s="13"/>
      <c r="X1269" s="13"/>
      <c r="Y1269" s="13"/>
      <c r="Z1269" s="13"/>
    </row>
    <row r="1270" spans="1:26">
      <c r="A1270" s="550">
        <v>1265</v>
      </c>
      <c r="B1270" s="55" t="s">
        <v>2726</v>
      </c>
      <c r="C1270" s="159" t="s">
        <v>343</v>
      </c>
      <c r="D1270" s="4" t="s">
        <v>269</v>
      </c>
      <c r="E1270" s="557" t="s">
        <v>419</v>
      </c>
      <c r="F1270" s="558" t="s">
        <v>81</v>
      </c>
      <c r="G1270" s="45">
        <f>'LAPORAN OKTOBER 2016'!G1270</f>
        <v>0</v>
      </c>
      <c r="H1270" s="11"/>
      <c r="I1270" s="11"/>
      <c r="J1270" s="11"/>
      <c r="K1270" s="11"/>
      <c r="L1270" s="11"/>
      <c r="M1270" s="12"/>
      <c r="N1270" s="12"/>
      <c r="O1270" s="12"/>
      <c r="P1270" s="13"/>
      <c r="Q1270" s="13"/>
      <c r="R1270" s="13"/>
      <c r="S1270" s="13"/>
      <c r="T1270" s="13"/>
      <c r="U1270" s="13"/>
      <c r="V1270" s="13"/>
      <c r="W1270" s="13"/>
      <c r="X1270" s="13"/>
      <c r="Y1270" s="13"/>
      <c r="Z1270" s="13"/>
    </row>
    <row r="1271" spans="1:26">
      <c r="A1271" s="550">
        <v>1266</v>
      </c>
      <c r="B1271" s="331" t="s">
        <v>2733</v>
      </c>
      <c r="C1271" s="589" t="s">
        <v>2734</v>
      </c>
      <c r="D1271" s="332" t="s">
        <v>269</v>
      </c>
      <c r="E1271" s="582" t="s">
        <v>2732</v>
      </c>
      <c r="F1271" s="583" t="s">
        <v>81</v>
      </c>
      <c r="G1271" s="45">
        <f>'LAPORAN OKTOBER 2016'!G1271</f>
        <v>0</v>
      </c>
      <c r="H1271" s="11"/>
      <c r="I1271" s="11"/>
      <c r="J1271" s="11"/>
      <c r="K1271" s="11"/>
      <c r="L1271" s="11"/>
      <c r="M1271" s="12"/>
      <c r="N1271" s="12"/>
      <c r="O1271" s="12"/>
      <c r="P1271" s="13"/>
      <c r="Q1271" s="13"/>
      <c r="R1271" s="13"/>
      <c r="S1271" s="13"/>
      <c r="T1271" s="13"/>
      <c r="U1271" s="13"/>
      <c r="V1271" s="13"/>
      <c r="W1271" s="13"/>
      <c r="X1271" s="13"/>
      <c r="Y1271" s="13"/>
      <c r="Z1271" s="13"/>
    </row>
    <row r="1272" spans="1:26">
      <c r="A1272" s="550">
        <v>1267</v>
      </c>
      <c r="B1272" s="331"/>
      <c r="C1272" s="589" t="s">
        <v>2735</v>
      </c>
      <c r="D1272" s="332" t="s">
        <v>367</v>
      </c>
      <c r="E1272" s="582" t="s">
        <v>2736</v>
      </c>
      <c r="F1272" s="583" t="s">
        <v>81</v>
      </c>
      <c r="G1272" s="45">
        <f>'LAPORAN OKTOBER 2016'!G1272</f>
        <v>0</v>
      </c>
      <c r="H1272" s="11"/>
      <c r="I1272" s="11"/>
      <c r="J1272" s="11"/>
      <c r="K1272" s="11"/>
      <c r="L1272" s="11"/>
      <c r="M1272" s="12"/>
      <c r="N1272" s="12"/>
      <c r="O1272" s="12"/>
      <c r="P1272" s="13"/>
      <c r="Q1272" s="13"/>
      <c r="R1272" s="13"/>
      <c r="S1272" s="13"/>
      <c r="T1272" s="13"/>
      <c r="U1272" s="13"/>
      <c r="V1272" s="13"/>
      <c r="W1272" s="13"/>
      <c r="X1272" s="13"/>
      <c r="Y1272" s="13"/>
      <c r="Z1272" s="13"/>
    </row>
    <row r="1273" spans="1:26">
      <c r="A1273" s="550">
        <v>1268</v>
      </c>
      <c r="B1273" s="588"/>
      <c r="C1273" s="159" t="s">
        <v>3264</v>
      </c>
      <c r="D1273" s="4" t="s">
        <v>269</v>
      </c>
      <c r="E1273" s="557" t="s">
        <v>3265</v>
      </c>
      <c r="F1273" s="558" t="s">
        <v>81</v>
      </c>
      <c r="G1273" s="45">
        <f>'LAPORAN OKTOBER 2016'!G1273</f>
        <v>0</v>
      </c>
      <c r="H1273" s="11"/>
      <c r="I1273" s="11"/>
      <c r="J1273" s="11"/>
      <c r="K1273" s="11"/>
      <c r="L1273" s="11"/>
      <c r="M1273" s="12"/>
      <c r="N1273" s="12"/>
      <c r="O1273" s="12"/>
      <c r="P1273" s="13"/>
      <c r="Q1273" s="13"/>
      <c r="R1273" s="13"/>
      <c r="S1273" s="13"/>
      <c r="T1273" s="13"/>
      <c r="U1273" s="13"/>
      <c r="V1273" s="13"/>
      <c r="W1273" s="13"/>
      <c r="X1273" s="13"/>
      <c r="Y1273" s="13"/>
      <c r="Z1273" s="13"/>
    </row>
    <row r="1274" spans="1:26">
      <c r="A1274" s="550">
        <v>1269</v>
      </c>
      <c r="B1274" s="551" t="s">
        <v>2737</v>
      </c>
      <c r="C1274" s="312" t="s">
        <v>2738</v>
      </c>
      <c r="D1274" s="320" t="s">
        <v>269</v>
      </c>
      <c r="E1274" s="557" t="s">
        <v>2739</v>
      </c>
      <c r="F1274" s="558" t="s">
        <v>81</v>
      </c>
      <c r="G1274" s="45">
        <f>'LAPORAN OKTOBER 2016'!G1274</f>
        <v>0</v>
      </c>
      <c r="H1274" s="11"/>
      <c r="I1274" s="11"/>
      <c r="J1274" s="11"/>
      <c r="K1274" s="11"/>
      <c r="L1274" s="11"/>
      <c r="M1274" s="12"/>
      <c r="N1274" s="12"/>
      <c r="O1274" s="12"/>
      <c r="P1274" s="13"/>
      <c r="Q1274" s="13"/>
      <c r="R1274" s="13"/>
      <c r="S1274" s="13"/>
      <c r="T1274" s="13"/>
      <c r="U1274" s="13"/>
      <c r="V1274" s="13"/>
      <c r="W1274" s="13"/>
      <c r="X1274" s="13"/>
      <c r="Y1274" s="13"/>
      <c r="Z1274" s="13"/>
    </row>
    <row r="1275" spans="1:26">
      <c r="A1275" s="550">
        <v>1270</v>
      </c>
      <c r="B1275" s="555" t="s">
        <v>2740</v>
      </c>
      <c r="C1275" s="159" t="s">
        <v>2741</v>
      </c>
      <c r="D1275" s="587" t="s">
        <v>306</v>
      </c>
      <c r="E1275" s="557" t="s">
        <v>2742</v>
      </c>
      <c r="F1275" s="558" t="s">
        <v>81</v>
      </c>
      <c r="G1275" s="45">
        <f>'LAPORAN OKTOBER 2016'!G1275</f>
        <v>0</v>
      </c>
      <c r="H1275" s="11"/>
      <c r="I1275" s="11"/>
      <c r="J1275" s="11"/>
      <c r="K1275" s="11"/>
      <c r="L1275" s="11"/>
      <c r="M1275" s="12"/>
      <c r="N1275" s="12"/>
      <c r="O1275" s="12"/>
      <c r="P1275" s="13"/>
      <c r="Q1275" s="13"/>
      <c r="R1275" s="13"/>
      <c r="S1275" s="13"/>
      <c r="T1275" s="13"/>
      <c r="U1275" s="13"/>
      <c r="V1275" s="13"/>
      <c r="W1275" s="13"/>
      <c r="X1275" s="13"/>
      <c r="Y1275" s="13"/>
      <c r="Z1275" s="13"/>
    </row>
    <row r="1276" spans="1:26">
      <c r="A1276" s="550">
        <v>1271</v>
      </c>
      <c r="B1276" s="331"/>
      <c r="C1276" s="589" t="s">
        <v>2743</v>
      </c>
      <c r="D1276" s="601" t="s">
        <v>367</v>
      </c>
      <c r="E1276" s="582" t="s">
        <v>2744</v>
      </c>
      <c r="F1276" s="583" t="s">
        <v>81</v>
      </c>
      <c r="G1276" s="45">
        <f>'LAPORAN OKTOBER 2016'!G1276</f>
        <v>0</v>
      </c>
      <c r="H1276" s="11"/>
      <c r="I1276" s="11"/>
      <c r="J1276" s="11"/>
      <c r="K1276" s="11"/>
      <c r="L1276" s="11"/>
      <c r="M1276" s="12"/>
      <c r="N1276" s="12"/>
      <c r="O1276" s="12"/>
      <c r="P1276" s="13"/>
      <c r="Q1276" s="13"/>
      <c r="R1276" s="13"/>
      <c r="S1276" s="13"/>
      <c r="T1276" s="13"/>
      <c r="U1276" s="13"/>
      <c r="V1276" s="13"/>
      <c r="W1276" s="13"/>
      <c r="X1276" s="13"/>
      <c r="Y1276" s="13"/>
      <c r="Z1276" s="13"/>
    </row>
    <row r="1277" spans="1:26">
      <c r="A1277" s="550">
        <v>1272</v>
      </c>
      <c r="B1277" s="331"/>
      <c r="C1277" s="589" t="s">
        <v>2745</v>
      </c>
      <c r="D1277" s="332"/>
      <c r="E1277" s="582"/>
      <c r="F1277" s="583" t="s">
        <v>194</v>
      </c>
      <c r="G1277" s="45">
        <f>'LAPORAN OKTOBER 2016'!G1277</f>
        <v>4</v>
      </c>
      <c r="H1277" s="11"/>
      <c r="I1277" s="11"/>
      <c r="J1277" s="11"/>
      <c r="K1277" s="11"/>
      <c r="L1277" s="11"/>
      <c r="M1277" s="12"/>
      <c r="N1277" s="12"/>
      <c r="O1277" s="12"/>
      <c r="P1277" s="13"/>
      <c r="Q1277" s="13"/>
      <c r="R1277" s="13"/>
      <c r="S1277" s="13"/>
      <c r="T1277" s="13"/>
      <c r="U1277" s="13"/>
      <c r="V1277" s="13"/>
      <c r="W1277" s="13"/>
      <c r="X1277" s="13"/>
      <c r="Y1277" s="13"/>
      <c r="Z1277" s="13"/>
    </row>
    <row r="1278" spans="1:26">
      <c r="A1278" s="550">
        <v>1273</v>
      </c>
      <c r="B1278" s="555" t="s">
        <v>2752</v>
      </c>
      <c r="C1278" s="159" t="s">
        <v>2753</v>
      </c>
      <c r="D1278" s="4"/>
      <c r="E1278" s="557"/>
      <c r="F1278" s="558" t="s">
        <v>81</v>
      </c>
      <c r="G1278" s="45">
        <f>'LAPORAN OKTOBER 2016'!G1278</f>
        <v>0</v>
      </c>
      <c r="H1278" s="11"/>
      <c r="I1278" s="11"/>
      <c r="J1278" s="11"/>
      <c r="K1278" s="11"/>
      <c r="L1278" s="11"/>
      <c r="M1278" s="12"/>
      <c r="N1278" s="12"/>
      <c r="O1278" s="12"/>
      <c r="P1278" s="13"/>
      <c r="Q1278" s="13"/>
      <c r="R1278" s="13"/>
      <c r="S1278" s="13"/>
      <c r="T1278" s="13"/>
      <c r="U1278" s="13"/>
      <c r="V1278" s="13"/>
      <c r="W1278" s="13"/>
      <c r="X1278" s="13"/>
      <c r="Y1278" s="13"/>
      <c r="Z1278" s="13"/>
    </row>
    <row r="1279" spans="1:26">
      <c r="A1279" s="550">
        <v>1274</v>
      </c>
      <c r="B1279" s="555" t="s">
        <v>2746</v>
      </c>
      <c r="C1279" s="600" t="s">
        <v>3363</v>
      </c>
      <c r="D1279" s="4"/>
      <c r="E1279" s="554">
        <v>72445</v>
      </c>
      <c r="F1279" s="558" t="s">
        <v>81</v>
      </c>
      <c r="G1279" s="45">
        <f>'LAPORAN OKTOBER 2016'!G1279</f>
        <v>6</v>
      </c>
      <c r="H1279" s="11"/>
      <c r="I1279" s="11"/>
      <c r="J1279" s="11"/>
      <c r="K1279" s="11"/>
      <c r="L1279" s="11"/>
      <c r="M1279" s="12"/>
      <c r="N1279" s="12"/>
      <c r="O1279" s="12"/>
      <c r="P1279" s="13"/>
      <c r="Q1279" s="13"/>
      <c r="R1279" s="13"/>
      <c r="S1279" s="13"/>
      <c r="T1279" s="13"/>
      <c r="U1279" s="13"/>
      <c r="V1279" s="13"/>
      <c r="W1279" s="13"/>
      <c r="X1279" s="13"/>
      <c r="Y1279" s="13"/>
      <c r="Z1279" s="13"/>
    </row>
    <row r="1280" spans="1:26">
      <c r="A1280" s="550">
        <v>1275</v>
      </c>
      <c r="B1280" s="551" t="s">
        <v>2747</v>
      </c>
      <c r="C1280" s="600" t="s">
        <v>3364</v>
      </c>
      <c r="D1280" s="587"/>
      <c r="E1280" s="554" t="s">
        <v>2748</v>
      </c>
      <c r="F1280" s="558" t="s">
        <v>81</v>
      </c>
      <c r="G1280" s="45">
        <f>'LAPORAN OKTOBER 2016'!G1280</f>
        <v>12</v>
      </c>
      <c r="H1280" s="11"/>
      <c r="I1280" s="11"/>
      <c r="J1280" s="11"/>
      <c r="K1280" s="11"/>
      <c r="L1280" s="11"/>
      <c r="M1280" s="12"/>
      <c r="N1280" s="12"/>
      <c r="O1280" s="12"/>
      <c r="P1280" s="13"/>
      <c r="Q1280" s="13"/>
      <c r="R1280" s="13"/>
      <c r="S1280" s="13"/>
      <c r="T1280" s="13"/>
      <c r="U1280" s="13"/>
      <c r="V1280" s="13"/>
      <c r="W1280" s="13"/>
      <c r="X1280" s="13"/>
      <c r="Y1280" s="13"/>
      <c r="Z1280" s="13"/>
    </row>
    <row r="1281" spans="1:26">
      <c r="A1281" s="550">
        <v>1276</v>
      </c>
      <c r="B1281" s="555" t="s">
        <v>2749</v>
      </c>
      <c r="C1281" s="315" t="s">
        <v>2750</v>
      </c>
      <c r="D1281" s="316" t="s">
        <v>269</v>
      </c>
      <c r="E1281" s="554" t="s">
        <v>2751</v>
      </c>
      <c r="F1281" s="558" t="s">
        <v>81</v>
      </c>
      <c r="G1281" s="45">
        <f>'LAPORAN OKTOBER 2016'!G1281</f>
        <v>1</v>
      </c>
      <c r="H1281" s="11"/>
      <c r="I1281" s="11"/>
      <c r="J1281" s="11"/>
      <c r="K1281" s="11"/>
      <c r="L1281" s="11"/>
      <c r="M1281" s="12"/>
      <c r="N1281" s="12"/>
      <c r="O1281" s="12"/>
      <c r="P1281" s="13"/>
      <c r="Q1281" s="13"/>
      <c r="R1281" s="13"/>
      <c r="S1281" s="13"/>
      <c r="T1281" s="13"/>
      <c r="U1281" s="13"/>
      <c r="V1281" s="13"/>
      <c r="W1281" s="13"/>
      <c r="X1281" s="13"/>
      <c r="Y1281" s="13"/>
      <c r="Z1281" s="13"/>
    </row>
    <row r="1282" spans="1:26">
      <c r="A1282" s="550">
        <v>1277</v>
      </c>
      <c r="B1282" s="465" t="s">
        <v>4321</v>
      </c>
      <c r="C1282" s="603" t="s">
        <v>3418</v>
      </c>
      <c r="D1282" s="629"/>
      <c r="E1282" s="557"/>
      <c r="F1282" s="558" t="s">
        <v>81</v>
      </c>
      <c r="G1282" s="45">
        <f>'LAPORAN OKTOBER 2016'!G1282</f>
        <v>0</v>
      </c>
      <c r="H1282" s="11"/>
      <c r="I1282" s="11"/>
      <c r="J1282" s="11"/>
      <c r="K1282" s="11"/>
      <c r="L1282" s="11"/>
      <c r="M1282" s="12"/>
      <c r="N1282" s="12"/>
      <c r="O1282" s="12"/>
      <c r="P1282" s="13"/>
      <c r="Q1282" s="13"/>
      <c r="R1282" s="13"/>
      <c r="S1282" s="13"/>
      <c r="T1282" s="13"/>
      <c r="U1282" s="13"/>
      <c r="V1282" s="13"/>
      <c r="W1282" s="13"/>
      <c r="X1282" s="13"/>
      <c r="Y1282" s="13"/>
      <c r="Z1282" s="13"/>
    </row>
    <row r="1283" spans="1:26">
      <c r="A1283" s="550">
        <v>1278</v>
      </c>
      <c r="B1283" s="555" t="s">
        <v>1792</v>
      </c>
      <c r="C1283" s="600" t="s">
        <v>3382</v>
      </c>
      <c r="D1283" s="587"/>
      <c r="E1283" s="554"/>
      <c r="F1283" s="616" t="s">
        <v>81</v>
      </c>
      <c r="G1283" s="45">
        <f>'LAPORAN OKTOBER 2016'!G1283</f>
        <v>3</v>
      </c>
      <c r="H1283" s="11"/>
      <c r="I1283" s="11"/>
      <c r="J1283" s="11"/>
      <c r="K1283" s="11"/>
      <c r="L1283" s="11"/>
      <c r="M1283" s="12"/>
      <c r="N1283" s="12"/>
      <c r="O1283" s="12"/>
      <c r="P1283" s="13"/>
      <c r="Q1283" s="13"/>
      <c r="R1283" s="13"/>
      <c r="S1283" s="13"/>
      <c r="T1283" s="13"/>
      <c r="U1283" s="13"/>
      <c r="V1283" s="13"/>
      <c r="W1283" s="13"/>
      <c r="X1283" s="13"/>
      <c r="Y1283" s="13"/>
      <c r="Z1283" s="13"/>
    </row>
    <row r="1284" spans="1:26">
      <c r="A1284" s="550">
        <v>1279</v>
      </c>
      <c r="B1284" s="551"/>
      <c r="C1284" s="600" t="s">
        <v>2754</v>
      </c>
      <c r="D1284" s="587"/>
      <c r="E1284" s="554"/>
      <c r="F1284" s="558" t="s">
        <v>81</v>
      </c>
      <c r="G1284" s="45">
        <f>'LAPORAN OKTOBER 2016'!G1284</f>
        <v>4</v>
      </c>
      <c r="H1284" s="11"/>
      <c r="I1284" s="11"/>
      <c r="J1284" s="11"/>
      <c r="K1284" s="11"/>
      <c r="L1284" s="11"/>
      <c r="M1284" s="12"/>
      <c r="N1284" s="12"/>
      <c r="O1284" s="12"/>
      <c r="P1284" s="13"/>
      <c r="Q1284" s="13"/>
      <c r="R1284" s="13"/>
      <c r="S1284" s="13"/>
      <c r="T1284" s="13"/>
      <c r="U1284" s="13"/>
      <c r="V1284" s="13"/>
      <c r="W1284" s="13"/>
      <c r="X1284" s="13"/>
      <c r="Y1284" s="13"/>
      <c r="Z1284" s="13"/>
    </row>
    <row r="1285" spans="1:26">
      <c r="A1285" s="550">
        <v>1280</v>
      </c>
      <c r="B1285" s="555" t="s">
        <v>2755</v>
      </c>
      <c r="C1285" s="600" t="s">
        <v>2756</v>
      </c>
      <c r="D1285" s="587"/>
      <c r="E1285" s="554"/>
      <c r="F1285" s="616" t="s">
        <v>81</v>
      </c>
      <c r="G1285" s="45">
        <f>'LAPORAN OKTOBER 2016'!G1285</f>
        <v>0</v>
      </c>
      <c r="H1285" s="11"/>
      <c r="I1285" s="11"/>
      <c r="J1285" s="11"/>
      <c r="K1285" s="11"/>
      <c r="L1285" s="11"/>
      <c r="M1285" s="12"/>
      <c r="N1285" s="12"/>
      <c r="O1285" s="12"/>
      <c r="P1285" s="13"/>
      <c r="Q1285" s="13"/>
      <c r="R1285" s="13"/>
      <c r="S1285" s="13"/>
      <c r="T1285" s="13"/>
      <c r="U1285" s="13"/>
      <c r="V1285" s="13"/>
      <c r="W1285" s="13"/>
      <c r="X1285" s="13"/>
      <c r="Y1285" s="13"/>
      <c r="Z1285" s="13"/>
    </row>
    <row r="1286" spans="1:26">
      <c r="A1286" s="550">
        <v>1281</v>
      </c>
      <c r="B1286" s="555"/>
      <c r="C1286" s="600" t="s">
        <v>12422</v>
      </c>
      <c r="D1286" s="587"/>
      <c r="E1286" s="554"/>
      <c r="F1286" s="616" t="s">
        <v>81</v>
      </c>
      <c r="G1286" s="45">
        <f>'LAPORAN OKTOBER 2016'!G1286</f>
        <v>0</v>
      </c>
      <c r="H1286" s="11"/>
      <c r="I1286" s="11"/>
      <c r="J1286" s="11"/>
      <c r="K1286" s="11"/>
      <c r="L1286" s="11"/>
      <c r="M1286" s="12"/>
      <c r="N1286" s="12"/>
      <c r="O1286" s="12"/>
      <c r="P1286" s="13"/>
      <c r="Q1286" s="13"/>
      <c r="R1286" s="13"/>
      <c r="S1286" s="13"/>
      <c r="T1286" s="13"/>
      <c r="U1286" s="13"/>
      <c r="V1286" s="13"/>
      <c r="W1286" s="13"/>
      <c r="X1286" s="13"/>
      <c r="Y1286" s="13"/>
      <c r="Z1286" s="13"/>
    </row>
    <row r="1287" spans="1:26">
      <c r="A1287" s="550">
        <v>1282</v>
      </c>
      <c r="B1287" s="555" t="s">
        <v>2757</v>
      </c>
      <c r="C1287" s="600" t="s">
        <v>2758</v>
      </c>
      <c r="D1287" s="587"/>
      <c r="E1287" s="554">
        <v>1459</v>
      </c>
      <c r="F1287" s="558" t="s">
        <v>81</v>
      </c>
      <c r="G1287" s="45">
        <f>'LAPORAN OKTOBER 2016'!G1287</f>
        <v>1</v>
      </c>
      <c r="H1287" s="11"/>
      <c r="I1287" s="11"/>
      <c r="J1287" s="11"/>
      <c r="K1287" s="11"/>
      <c r="L1287" s="11"/>
      <c r="M1287" s="12"/>
      <c r="N1287" s="12"/>
      <c r="O1287" s="12"/>
      <c r="P1287" s="13"/>
      <c r="Q1287" s="13"/>
      <c r="R1287" s="13"/>
      <c r="S1287" s="13"/>
      <c r="T1287" s="13"/>
      <c r="U1287" s="13"/>
      <c r="V1287" s="13"/>
      <c r="W1287" s="13"/>
      <c r="X1287" s="13"/>
      <c r="Y1287" s="13"/>
      <c r="Z1287" s="13"/>
    </row>
    <row r="1288" spans="1:26">
      <c r="A1288" s="550">
        <v>1283</v>
      </c>
      <c r="B1288" s="555" t="s">
        <v>2759</v>
      </c>
      <c r="C1288" s="159" t="s">
        <v>2760</v>
      </c>
      <c r="D1288" s="587"/>
      <c r="E1288" s="554" t="s">
        <v>2761</v>
      </c>
      <c r="F1288" s="558" t="s">
        <v>81</v>
      </c>
      <c r="G1288" s="45">
        <f>'LAPORAN OKTOBER 2016'!G1288</f>
        <v>0</v>
      </c>
      <c r="H1288" s="11"/>
      <c r="I1288" s="11"/>
      <c r="J1288" s="11"/>
      <c r="K1288" s="11"/>
      <c r="L1288" s="11"/>
      <c r="M1288" s="12"/>
      <c r="N1288" s="12"/>
      <c r="O1288" s="12"/>
      <c r="P1288" s="13"/>
      <c r="Q1288" s="13"/>
      <c r="R1288" s="13"/>
      <c r="S1288" s="13"/>
      <c r="T1288" s="13"/>
      <c r="U1288" s="13"/>
      <c r="V1288" s="13"/>
      <c r="W1288" s="13"/>
      <c r="X1288" s="13"/>
      <c r="Y1288" s="13"/>
      <c r="Z1288" s="13"/>
    </row>
    <row r="1289" spans="1:26">
      <c r="A1289" s="550">
        <v>1284</v>
      </c>
      <c r="B1289" s="555" t="s">
        <v>2762</v>
      </c>
      <c r="C1289" s="600" t="s">
        <v>2763</v>
      </c>
      <c r="D1289" s="587"/>
      <c r="E1289" s="554"/>
      <c r="F1289" s="558" t="s">
        <v>81</v>
      </c>
      <c r="G1289" s="45">
        <f>'LAPORAN OKTOBER 2016'!G1289</f>
        <v>0</v>
      </c>
      <c r="H1289" s="11"/>
      <c r="I1289" s="11"/>
      <c r="J1289" s="11"/>
      <c r="K1289" s="11"/>
      <c r="L1289" s="11"/>
      <c r="M1289" s="12"/>
      <c r="N1289" s="12"/>
      <c r="O1289" s="12"/>
      <c r="P1289" s="13"/>
      <c r="Q1289" s="13"/>
      <c r="R1289" s="13"/>
      <c r="S1289" s="13"/>
      <c r="T1289" s="13"/>
      <c r="U1289" s="13"/>
      <c r="V1289" s="13"/>
      <c r="W1289" s="13"/>
      <c r="X1289" s="13"/>
      <c r="Y1289" s="13"/>
      <c r="Z1289" s="13"/>
    </row>
    <row r="1290" spans="1:26">
      <c r="A1290" s="550">
        <v>1285</v>
      </c>
      <c r="B1290" s="555" t="s">
        <v>2764</v>
      </c>
      <c r="C1290" s="159" t="s">
        <v>2765</v>
      </c>
      <c r="D1290" s="587" t="s">
        <v>269</v>
      </c>
      <c r="E1290" s="557" t="s">
        <v>2766</v>
      </c>
      <c r="F1290" s="558" t="s">
        <v>81</v>
      </c>
      <c r="G1290" s="45">
        <f>'LAPORAN OKTOBER 2016'!G1290</f>
        <v>2</v>
      </c>
      <c r="H1290" s="11"/>
      <c r="I1290" s="11"/>
      <c r="J1290" s="11"/>
      <c r="K1290" s="11"/>
      <c r="L1290" s="11"/>
      <c r="M1290" s="12"/>
      <c r="N1290" s="12"/>
      <c r="O1290" s="12"/>
      <c r="P1290" s="13"/>
      <c r="Q1290" s="13"/>
      <c r="R1290" s="13"/>
      <c r="S1290" s="13"/>
      <c r="T1290" s="13"/>
      <c r="U1290" s="13"/>
      <c r="V1290" s="13"/>
      <c r="W1290" s="13"/>
      <c r="X1290" s="13"/>
      <c r="Y1290" s="13"/>
      <c r="Z1290" s="13"/>
    </row>
    <row r="1291" spans="1:26">
      <c r="A1291" s="550">
        <v>1286</v>
      </c>
      <c r="B1291" s="555" t="s">
        <v>2767</v>
      </c>
      <c r="C1291" s="159" t="s">
        <v>2768</v>
      </c>
      <c r="D1291" s="587" t="s">
        <v>269</v>
      </c>
      <c r="E1291" s="563" t="s">
        <v>2769</v>
      </c>
      <c r="F1291" s="558" t="s">
        <v>81</v>
      </c>
      <c r="G1291" s="45">
        <f>'LAPORAN OKTOBER 2016'!G1291</f>
        <v>2</v>
      </c>
      <c r="H1291" s="11"/>
      <c r="I1291" s="11"/>
      <c r="J1291" s="11"/>
      <c r="K1291" s="11"/>
      <c r="L1291" s="11"/>
      <c r="M1291" s="12"/>
      <c r="N1291" s="12"/>
      <c r="O1291" s="12"/>
      <c r="P1291" s="13"/>
      <c r="Q1291" s="13"/>
      <c r="R1291" s="13"/>
      <c r="S1291" s="13"/>
      <c r="T1291" s="13"/>
      <c r="U1291" s="13"/>
      <c r="V1291" s="13"/>
      <c r="W1291" s="13"/>
      <c r="X1291" s="13"/>
      <c r="Y1291" s="13"/>
      <c r="Z1291" s="13"/>
    </row>
    <row r="1292" spans="1:26">
      <c r="A1292" s="550">
        <v>1287</v>
      </c>
      <c r="B1292" s="555" t="s">
        <v>2770</v>
      </c>
      <c r="C1292" s="159" t="s">
        <v>2771</v>
      </c>
      <c r="D1292" s="587" t="s">
        <v>306</v>
      </c>
      <c r="E1292" s="557" t="s">
        <v>2772</v>
      </c>
      <c r="F1292" s="558" t="s">
        <v>81</v>
      </c>
      <c r="G1292" s="45">
        <f>'LAPORAN OKTOBER 2016'!G1292</f>
        <v>2</v>
      </c>
      <c r="H1292" s="11"/>
      <c r="I1292" s="11"/>
      <c r="J1292" s="11"/>
      <c r="K1292" s="11"/>
      <c r="L1292" s="11"/>
      <c r="M1292" s="12"/>
      <c r="N1292" s="12"/>
      <c r="O1292" s="12"/>
      <c r="P1292" s="13"/>
      <c r="Q1292" s="13"/>
      <c r="R1292" s="13"/>
      <c r="S1292" s="13"/>
      <c r="T1292" s="13"/>
      <c r="U1292" s="13"/>
      <c r="V1292" s="13"/>
      <c r="W1292" s="13"/>
      <c r="X1292" s="13"/>
      <c r="Y1292" s="13"/>
      <c r="Z1292" s="13"/>
    </row>
    <row r="1293" spans="1:26">
      <c r="A1293" s="550">
        <v>1288</v>
      </c>
      <c r="B1293" s="614" t="s">
        <v>2773</v>
      </c>
      <c r="C1293" s="159" t="s">
        <v>2771</v>
      </c>
      <c r="D1293" s="4" t="s">
        <v>2774</v>
      </c>
      <c r="E1293" s="557" t="s">
        <v>2775</v>
      </c>
      <c r="F1293" s="558" t="s">
        <v>81</v>
      </c>
      <c r="G1293" s="45">
        <f>'LAPORAN OKTOBER 2016'!G1293</f>
        <v>1</v>
      </c>
      <c r="H1293" s="11"/>
      <c r="I1293" s="11"/>
      <c r="J1293" s="11"/>
      <c r="K1293" s="11"/>
      <c r="L1293" s="11"/>
      <c r="M1293" s="12"/>
      <c r="N1293" s="12"/>
      <c r="O1293" s="12"/>
      <c r="P1293" s="13"/>
      <c r="Q1293" s="13"/>
      <c r="R1293" s="13"/>
      <c r="S1293" s="13"/>
      <c r="T1293" s="13"/>
      <c r="U1293" s="13"/>
      <c r="V1293" s="13"/>
      <c r="W1293" s="13"/>
      <c r="X1293" s="13"/>
      <c r="Y1293" s="13"/>
      <c r="Z1293" s="13"/>
    </row>
    <row r="1294" spans="1:26" ht="15" customHeight="1">
      <c r="A1294" s="550">
        <v>1289</v>
      </c>
      <c r="B1294" s="555" t="s">
        <v>2776</v>
      </c>
      <c r="C1294" s="600" t="s">
        <v>2777</v>
      </c>
      <c r="D1294" s="587" t="s">
        <v>269</v>
      </c>
      <c r="E1294" s="554" t="s">
        <v>12038</v>
      </c>
      <c r="F1294" s="558" t="s">
        <v>81</v>
      </c>
      <c r="G1294" s="45">
        <f>'LAPORAN OKTOBER 2016'!G1294</f>
        <v>2</v>
      </c>
      <c r="H1294" s="12"/>
      <c r="I1294" s="12"/>
      <c r="J1294" s="12"/>
      <c r="K1294" s="12"/>
      <c r="L1294" s="12"/>
      <c r="M1294" s="12"/>
      <c r="N1294" s="12"/>
      <c r="O1294" s="12"/>
      <c r="P1294" s="13"/>
      <c r="Q1294" s="13"/>
      <c r="R1294" s="13"/>
      <c r="S1294" s="13"/>
      <c r="T1294" s="13"/>
      <c r="U1294" s="13"/>
      <c r="V1294" s="13"/>
      <c r="W1294" s="13"/>
      <c r="X1294" s="13"/>
      <c r="Y1294" s="13"/>
      <c r="Z1294" s="13"/>
    </row>
    <row r="1295" spans="1:26" ht="15" customHeight="1">
      <c r="A1295" s="550">
        <v>1290</v>
      </c>
      <c r="B1295" s="646" t="s">
        <v>12240</v>
      </c>
      <c r="C1295" s="159" t="s">
        <v>12152</v>
      </c>
      <c r="D1295" s="587" t="s">
        <v>306</v>
      </c>
      <c r="E1295" s="557" t="s">
        <v>12234</v>
      </c>
      <c r="F1295" s="558" t="s">
        <v>81</v>
      </c>
      <c r="G1295" s="45">
        <f>'LAPORAN OKTOBER 2016'!G1295</f>
        <v>2</v>
      </c>
      <c r="H1295" s="12"/>
      <c r="I1295" s="12"/>
      <c r="J1295" s="12"/>
      <c r="K1295" s="12"/>
      <c r="L1295" s="12"/>
      <c r="M1295" s="12"/>
      <c r="N1295" s="12"/>
      <c r="O1295" s="12"/>
      <c r="P1295" s="13"/>
      <c r="Q1295" s="13"/>
      <c r="R1295" s="13"/>
      <c r="S1295" s="13"/>
      <c r="T1295" s="13"/>
      <c r="U1295" s="13"/>
      <c r="V1295" s="13"/>
      <c r="W1295" s="13"/>
      <c r="X1295" s="13"/>
      <c r="Y1295" s="13"/>
      <c r="Z1295" s="13"/>
    </row>
    <row r="1296" spans="1:26" ht="15" customHeight="1">
      <c r="A1296" s="550">
        <v>1291</v>
      </c>
      <c r="B1296" s="555" t="s">
        <v>2778</v>
      </c>
      <c r="C1296" s="600" t="s">
        <v>2779</v>
      </c>
      <c r="D1296" s="4" t="s">
        <v>306</v>
      </c>
      <c r="E1296" s="563" t="s">
        <v>2780</v>
      </c>
      <c r="F1296" s="558" t="s">
        <v>81</v>
      </c>
      <c r="G1296" s="45">
        <f>'LAPORAN OKTOBER 2016'!G1296</f>
        <v>2</v>
      </c>
      <c r="H1296" s="12"/>
      <c r="I1296" s="12"/>
      <c r="J1296" s="12"/>
      <c r="K1296" s="12"/>
      <c r="L1296" s="12"/>
      <c r="M1296" s="12"/>
      <c r="N1296" s="12"/>
      <c r="O1296" s="12"/>
      <c r="P1296" s="13"/>
      <c r="Q1296" s="13"/>
      <c r="R1296" s="13"/>
      <c r="S1296" s="13"/>
      <c r="T1296" s="13"/>
      <c r="U1296" s="13"/>
      <c r="V1296" s="13"/>
      <c r="W1296" s="13"/>
      <c r="X1296" s="13"/>
      <c r="Y1296" s="13"/>
      <c r="Z1296" s="13"/>
    </row>
    <row r="1297" spans="1:26" ht="15" customHeight="1">
      <c r="A1297" s="550">
        <v>1292</v>
      </c>
      <c r="B1297" s="713" t="s">
        <v>4520</v>
      </c>
      <c r="C1297" s="159" t="s">
        <v>2781</v>
      </c>
      <c r="D1297" s="587" t="s">
        <v>269</v>
      </c>
      <c r="E1297" s="557" t="s">
        <v>2782</v>
      </c>
      <c r="F1297" s="558" t="s">
        <v>81</v>
      </c>
      <c r="G1297" s="45">
        <f>'LAPORAN OKTOBER 2016'!G1297</f>
        <v>2</v>
      </c>
      <c r="H1297" s="12"/>
      <c r="I1297" s="12"/>
      <c r="J1297" s="12"/>
      <c r="K1297" s="12"/>
      <c r="L1297" s="12"/>
      <c r="M1297" s="12"/>
      <c r="N1297" s="12"/>
      <c r="O1297" s="12"/>
      <c r="P1297" s="13"/>
      <c r="Q1297" s="13"/>
      <c r="R1297" s="13"/>
      <c r="S1297" s="13"/>
      <c r="T1297" s="13"/>
      <c r="U1297" s="13"/>
      <c r="V1297" s="13"/>
      <c r="W1297" s="13"/>
      <c r="X1297" s="13"/>
      <c r="Y1297" s="13"/>
      <c r="Z1297" s="13"/>
    </row>
    <row r="1298" spans="1:26" ht="15" customHeight="1">
      <c r="A1298" s="550">
        <v>1293</v>
      </c>
      <c r="B1298" s="555" t="s">
        <v>2783</v>
      </c>
      <c r="C1298" s="159" t="s">
        <v>2784</v>
      </c>
      <c r="D1298" s="587" t="s">
        <v>269</v>
      </c>
      <c r="E1298" s="557" t="s">
        <v>2785</v>
      </c>
      <c r="F1298" s="558" t="s">
        <v>81</v>
      </c>
      <c r="G1298" s="45">
        <f>'LAPORAN OKTOBER 2016'!G1298</f>
        <v>2</v>
      </c>
      <c r="H1298" s="12"/>
      <c r="I1298" s="12"/>
      <c r="J1298" s="12"/>
      <c r="K1298" s="12"/>
      <c r="L1298" s="12"/>
      <c r="M1298" s="12"/>
      <c r="N1298" s="12"/>
      <c r="O1298" s="12"/>
      <c r="P1298" s="13"/>
      <c r="Q1298" s="13"/>
      <c r="R1298" s="13"/>
      <c r="S1298" s="13"/>
      <c r="T1298" s="13"/>
      <c r="U1298" s="13"/>
      <c r="V1298" s="13"/>
      <c r="W1298" s="13"/>
      <c r="X1298" s="13"/>
      <c r="Y1298" s="13"/>
      <c r="Z1298" s="13"/>
    </row>
    <row r="1299" spans="1:26" ht="15" customHeight="1">
      <c r="A1299" s="550">
        <v>1294</v>
      </c>
      <c r="B1299" s="643" t="s">
        <v>12211</v>
      </c>
      <c r="C1299" s="159" t="s">
        <v>12174</v>
      </c>
      <c r="D1299" s="4" t="s">
        <v>1616</v>
      </c>
      <c r="E1299" s="557" t="s">
        <v>12433</v>
      </c>
      <c r="F1299" s="558" t="s">
        <v>81</v>
      </c>
      <c r="G1299" s="45">
        <f>'LAPORAN OKTOBER 2016'!G1299</f>
        <v>2</v>
      </c>
      <c r="H1299" s="12"/>
      <c r="I1299" s="12"/>
      <c r="J1299" s="12"/>
      <c r="K1299" s="12"/>
      <c r="L1299" s="12"/>
      <c r="M1299" s="12"/>
      <c r="N1299" s="12"/>
      <c r="O1299" s="12"/>
      <c r="P1299" s="13"/>
      <c r="Q1299" s="13"/>
      <c r="R1299" s="13"/>
      <c r="S1299" s="13"/>
      <c r="T1299" s="13"/>
      <c r="U1299" s="13"/>
      <c r="V1299" s="13"/>
      <c r="W1299" s="13"/>
      <c r="X1299" s="13"/>
      <c r="Y1299" s="13"/>
      <c r="Z1299" s="13"/>
    </row>
    <row r="1300" spans="1:26" ht="15" customHeight="1">
      <c r="A1300" s="550">
        <v>1295</v>
      </c>
      <c r="B1300" s="588" t="s">
        <v>2786</v>
      </c>
      <c r="C1300" s="159" t="s">
        <v>2787</v>
      </c>
      <c r="D1300" s="4"/>
      <c r="E1300" s="630"/>
      <c r="F1300" s="558" t="s">
        <v>81</v>
      </c>
      <c r="G1300" s="45">
        <f>'LAPORAN OKTOBER 2016'!G1300</f>
        <v>8</v>
      </c>
      <c r="H1300" s="12"/>
      <c r="I1300" s="12"/>
      <c r="J1300" s="12"/>
      <c r="K1300" s="12"/>
      <c r="L1300" s="12"/>
      <c r="M1300" s="12"/>
      <c r="N1300" s="12"/>
      <c r="O1300" s="12"/>
      <c r="P1300" s="13"/>
      <c r="Q1300" s="13"/>
      <c r="R1300" s="13"/>
      <c r="S1300" s="13"/>
      <c r="T1300" s="13"/>
      <c r="U1300" s="13"/>
      <c r="V1300" s="13"/>
      <c r="W1300" s="13"/>
      <c r="X1300" s="13"/>
      <c r="Y1300" s="13"/>
      <c r="Z1300" s="13"/>
    </row>
    <row r="1301" spans="1:26" ht="15" customHeight="1">
      <c r="A1301" s="550">
        <v>1296</v>
      </c>
      <c r="B1301" s="588"/>
      <c r="C1301" s="159" t="s">
        <v>2788</v>
      </c>
      <c r="D1301" s="4"/>
      <c r="E1301" s="630"/>
      <c r="F1301" s="558" t="s">
        <v>81</v>
      </c>
      <c r="G1301" s="45">
        <f>'LAPORAN OKTOBER 2016'!G1301</f>
        <v>2</v>
      </c>
      <c r="H1301" s="12"/>
      <c r="I1301" s="12"/>
      <c r="J1301" s="12"/>
      <c r="K1301" s="12"/>
      <c r="L1301" s="12"/>
      <c r="M1301" s="12"/>
      <c r="N1301" s="12"/>
      <c r="O1301" s="12"/>
      <c r="P1301" s="13"/>
      <c r="Q1301" s="13"/>
      <c r="R1301" s="13"/>
      <c r="S1301" s="13"/>
      <c r="T1301" s="13"/>
      <c r="U1301" s="13"/>
      <c r="V1301" s="13"/>
      <c r="W1301" s="13"/>
      <c r="X1301" s="13"/>
      <c r="Y1301" s="13"/>
      <c r="Z1301" s="13"/>
    </row>
    <row r="1302" spans="1:26" ht="15" customHeight="1">
      <c r="A1302" s="550">
        <v>1297</v>
      </c>
      <c r="B1302" s="579" t="s">
        <v>2789</v>
      </c>
      <c r="C1302" s="589" t="s">
        <v>2790</v>
      </c>
      <c r="D1302" s="332" t="s">
        <v>269</v>
      </c>
      <c r="E1302" s="582" t="s">
        <v>2791</v>
      </c>
      <c r="F1302" s="583" t="s">
        <v>81</v>
      </c>
      <c r="G1302" s="45">
        <f>'LAPORAN OKTOBER 2016'!G1302</f>
        <v>0</v>
      </c>
      <c r="H1302" s="12"/>
      <c r="I1302" s="12"/>
      <c r="J1302" s="12"/>
      <c r="K1302" s="12"/>
      <c r="L1302" s="12"/>
      <c r="M1302" s="12"/>
      <c r="N1302" s="12"/>
      <c r="O1302" s="12"/>
      <c r="P1302" s="13"/>
      <c r="Q1302" s="13"/>
      <c r="R1302" s="13"/>
      <c r="S1302" s="13"/>
      <c r="T1302" s="13"/>
      <c r="U1302" s="13"/>
      <c r="V1302" s="13"/>
      <c r="W1302" s="13"/>
      <c r="X1302" s="13"/>
      <c r="Y1302" s="13"/>
      <c r="Z1302" s="13"/>
    </row>
    <row r="1303" spans="1:26" ht="15" customHeight="1">
      <c r="A1303" s="550">
        <v>1298</v>
      </c>
      <c r="B1303" s="555" t="s">
        <v>3258</v>
      </c>
      <c r="C1303" s="159" t="s">
        <v>3259</v>
      </c>
      <c r="D1303" s="587" t="s">
        <v>269</v>
      </c>
      <c r="E1303" s="557" t="s">
        <v>2791</v>
      </c>
      <c r="F1303" s="558" t="s">
        <v>81</v>
      </c>
      <c r="G1303" s="45">
        <f>'LAPORAN OKTOBER 2016'!G1303</f>
        <v>0</v>
      </c>
      <c r="H1303" s="12"/>
      <c r="I1303" s="12"/>
      <c r="J1303" s="12"/>
      <c r="K1303" s="12"/>
      <c r="L1303" s="12"/>
      <c r="M1303" s="12"/>
      <c r="N1303" s="12"/>
      <c r="O1303" s="12"/>
      <c r="P1303" s="13"/>
      <c r="Q1303" s="13"/>
      <c r="R1303" s="13"/>
      <c r="S1303" s="13"/>
      <c r="T1303" s="13"/>
      <c r="U1303" s="13"/>
      <c r="V1303" s="13"/>
      <c r="W1303" s="13"/>
      <c r="X1303" s="13"/>
      <c r="Y1303" s="13"/>
      <c r="Z1303" s="13"/>
    </row>
    <row r="1304" spans="1:26" ht="15" customHeight="1">
      <c r="A1304" s="550">
        <v>1299</v>
      </c>
      <c r="B1304" s="441" t="s">
        <v>3431</v>
      </c>
      <c r="C1304" s="159" t="s">
        <v>3429</v>
      </c>
      <c r="D1304" s="587"/>
      <c r="E1304" s="557" t="s">
        <v>3430</v>
      </c>
      <c r="F1304" s="558" t="s">
        <v>81</v>
      </c>
      <c r="G1304" s="45">
        <f>'LAPORAN OKTOBER 2016'!G1304</f>
        <v>0</v>
      </c>
      <c r="H1304" s="12"/>
      <c r="I1304" s="12"/>
      <c r="J1304" s="12"/>
      <c r="K1304" s="12"/>
      <c r="L1304" s="12"/>
      <c r="M1304" s="12"/>
      <c r="N1304" s="12"/>
      <c r="O1304" s="12"/>
      <c r="P1304" s="13"/>
      <c r="Q1304" s="13"/>
      <c r="R1304" s="13"/>
      <c r="S1304" s="13"/>
      <c r="T1304" s="13"/>
      <c r="U1304" s="13"/>
      <c r="V1304" s="13"/>
      <c r="W1304" s="13"/>
      <c r="X1304" s="13"/>
      <c r="Y1304" s="13"/>
      <c r="Z1304" s="13"/>
    </row>
    <row r="1305" spans="1:26" ht="15" customHeight="1">
      <c r="A1305" s="550">
        <v>1300</v>
      </c>
      <c r="B1305" s="555" t="s">
        <v>2792</v>
      </c>
      <c r="C1305" s="159" t="s">
        <v>2793</v>
      </c>
      <c r="D1305" s="4"/>
      <c r="E1305" s="630"/>
      <c r="F1305" s="558" t="s">
        <v>81</v>
      </c>
      <c r="G1305" s="45">
        <f>'LAPORAN OKTOBER 2016'!G1305</f>
        <v>0</v>
      </c>
      <c r="H1305" s="12"/>
      <c r="I1305" s="12"/>
      <c r="J1305" s="12"/>
      <c r="K1305" s="12"/>
      <c r="L1305" s="12"/>
      <c r="M1305" s="12"/>
      <c r="N1305" s="12"/>
      <c r="O1305" s="12"/>
      <c r="P1305" s="13"/>
      <c r="Q1305" s="13"/>
      <c r="R1305" s="13"/>
      <c r="S1305" s="13"/>
      <c r="T1305" s="13"/>
      <c r="U1305" s="13"/>
      <c r="V1305" s="13"/>
      <c r="W1305" s="13"/>
      <c r="X1305" s="13"/>
      <c r="Y1305" s="13"/>
      <c r="Z1305" s="13"/>
    </row>
    <row r="1306" spans="1:26" ht="15" customHeight="1">
      <c r="A1306" s="550">
        <v>1301</v>
      </c>
      <c r="B1306" s="551" t="s">
        <v>2795</v>
      </c>
      <c r="C1306" s="600" t="s">
        <v>2796</v>
      </c>
      <c r="D1306" s="4"/>
      <c r="E1306" s="554"/>
      <c r="F1306" s="44" t="s">
        <v>81</v>
      </c>
      <c r="G1306" s="45">
        <f>'LAPORAN OKTOBER 2016'!G1306</f>
        <v>0</v>
      </c>
      <c r="H1306" s="12"/>
      <c r="I1306" s="12"/>
      <c r="J1306" s="12"/>
      <c r="K1306" s="12"/>
      <c r="L1306" s="12"/>
      <c r="M1306" s="12"/>
      <c r="N1306" s="12"/>
      <c r="O1306" s="12"/>
      <c r="P1306" s="13"/>
      <c r="Q1306" s="13"/>
      <c r="R1306" s="13"/>
      <c r="S1306" s="13"/>
      <c r="T1306" s="13"/>
      <c r="U1306" s="13"/>
      <c r="V1306" s="13"/>
      <c r="W1306" s="13"/>
      <c r="X1306" s="13"/>
      <c r="Y1306" s="13"/>
      <c r="Z1306" s="13"/>
    </row>
    <row r="1307" spans="1:26" ht="15" customHeight="1">
      <c r="A1307" s="550">
        <v>1302</v>
      </c>
      <c r="B1307" s="550" t="s">
        <v>2797</v>
      </c>
      <c r="C1307" s="11" t="s">
        <v>2798</v>
      </c>
      <c r="D1307" s="4"/>
      <c r="E1307" s="557"/>
      <c r="F1307" s="558" t="s">
        <v>81</v>
      </c>
      <c r="G1307" s="45">
        <f>'LAPORAN OKTOBER 2016'!G1307</f>
        <v>0</v>
      </c>
      <c r="H1307" s="12"/>
      <c r="I1307" s="12"/>
      <c r="J1307" s="12"/>
      <c r="K1307" s="12"/>
      <c r="L1307" s="12"/>
      <c r="M1307" s="12"/>
      <c r="N1307" s="12"/>
      <c r="O1307" s="12"/>
      <c r="P1307" s="13"/>
      <c r="Q1307" s="13"/>
      <c r="R1307" s="13"/>
      <c r="S1307" s="13"/>
      <c r="T1307" s="13"/>
      <c r="U1307" s="13"/>
      <c r="V1307" s="13"/>
      <c r="W1307" s="13"/>
      <c r="X1307" s="13"/>
      <c r="Y1307" s="13"/>
      <c r="Z1307" s="13"/>
    </row>
    <row r="1308" spans="1:26" ht="15" customHeight="1">
      <c r="A1308" s="550">
        <v>1303</v>
      </c>
      <c r="B1308" s="555" t="s">
        <v>2799</v>
      </c>
      <c r="C1308" s="315" t="s">
        <v>2800</v>
      </c>
      <c r="D1308" s="316"/>
      <c r="E1308" s="606" t="s">
        <v>2801</v>
      </c>
      <c r="F1308" s="558" t="s">
        <v>81</v>
      </c>
      <c r="G1308" s="45">
        <f>'LAPORAN OKTOBER 2016'!G1308</f>
        <v>0</v>
      </c>
      <c r="H1308" s="12"/>
      <c r="I1308" s="12"/>
      <c r="J1308" s="12"/>
      <c r="K1308" s="12"/>
      <c r="L1308" s="12"/>
      <c r="M1308" s="12"/>
      <c r="N1308" s="12"/>
      <c r="O1308" s="12"/>
      <c r="P1308" s="13"/>
      <c r="Q1308" s="13"/>
      <c r="R1308" s="13"/>
      <c r="S1308" s="13"/>
      <c r="T1308" s="13"/>
      <c r="U1308" s="13"/>
      <c r="V1308" s="13"/>
      <c r="W1308" s="13"/>
      <c r="X1308" s="13"/>
      <c r="Y1308" s="13"/>
      <c r="Z1308" s="13"/>
    </row>
    <row r="1309" spans="1:26" ht="15" customHeight="1">
      <c r="A1309" s="550">
        <v>1304</v>
      </c>
      <c r="B1309" s="555" t="s">
        <v>2802</v>
      </c>
      <c r="C1309" s="159" t="s">
        <v>2803</v>
      </c>
      <c r="D1309" s="4"/>
      <c r="E1309" s="557"/>
      <c r="F1309" s="558" t="s">
        <v>81</v>
      </c>
      <c r="G1309" s="45">
        <f>'LAPORAN OKTOBER 2016'!G1309</f>
        <v>1</v>
      </c>
      <c r="H1309" s="12"/>
      <c r="I1309" s="12"/>
      <c r="J1309" s="12"/>
      <c r="K1309" s="12"/>
      <c r="L1309" s="12"/>
      <c r="M1309" s="12"/>
      <c r="N1309" s="12"/>
      <c r="O1309" s="12"/>
      <c r="P1309" s="13"/>
      <c r="Q1309" s="13"/>
      <c r="R1309" s="13"/>
      <c r="S1309" s="13"/>
      <c r="T1309" s="13"/>
      <c r="U1309" s="13"/>
      <c r="V1309" s="13"/>
      <c r="W1309" s="13"/>
      <c r="X1309" s="13"/>
      <c r="Y1309" s="13"/>
      <c r="Z1309" s="13"/>
    </row>
    <row r="1310" spans="1:26" ht="15" customHeight="1">
      <c r="A1310" s="550">
        <v>1305</v>
      </c>
      <c r="B1310" s="551" t="s">
        <v>2804</v>
      </c>
      <c r="C1310" s="159" t="s">
        <v>2805</v>
      </c>
      <c r="D1310" s="321"/>
      <c r="E1310" s="557" t="s">
        <v>2806</v>
      </c>
      <c r="F1310" s="558" t="s">
        <v>81</v>
      </c>
      <c r="G1310" s="45">
        <f>'LAPORAN OKTOBER 2016'!G1310</f>
        <v>0</v>
      </c>
      <c r="H1310" s="12"/>
      <c r="I1310" s="12"/>
      <c r="J1310" s="12"/>
      <c r="K1310" s="12"/>
      <c r="L1310" s="12"/>
      <c r="M1310" s="12"/>
      <c r="N1310" s="12"/>
      <c r="O1310" s="12"/>
      <c r="P1310" s="13"/>
      <c r="Q1310" s="13"/>
      <c r="R1310" s="13"/>
      <c r="S1310" s="13"/>
      <c r="T1310" s="13"/>
      <c r="U1310" s="13"/>
      <c r="V1310" s="13"/>
      <c r="W1310" s="13"/>
      <c r="X1310" s="13"/>
      <c r="Y1310" s="13"/>
      <c r="Z1310" s="13"/>
    </row>
    <row r="1311" spans="1:26" ht="15" customHeight="1">
      <c r="A1311" s="550">
        <v>1306</v>
      </c>
      <c r="B1311" s="874" t="s">
        <v>12602</v>
      </c>
      <c r="C1311" s="159" t="s">
        <v>12569</v>
      </c>
      <c r="D1311" s="4" t="s">
        <v>306</v>
      </c>
      <c r="E1311" s="557" t="s">
        <v>12531</v>
      </c>
      <c r="F1311" s="558" t="s">
        <v>81</v>
      </c>
      <c r="G1311" s="45">
        <f>'LAPORAN OKTOBER 2016'!G1311</f>
        <v>1</v>
      </c>
      <c r="H1311" s="12"/>
      <c r="I1311" s="12"/>
      <c r="J1311" s="12"/>
      <c r="K1311" s="12"/>
      <c r="L1311" s="12"/>
      <c r="M1311" s="12"/>
      <c r="N1311" s="12"/>
      <c r="O1311" s="12"/>
      <c r="P1311" s="13"/>
      <c r="Q1311" s="13"/>
      <c r="R1311" s="13"/>
      <c r="S1311" s="13"/>
      <c r="T1311" s="13"/>
      <c r="U1311" s="13"/>
      <c r="V1311" s="13"/>
      <c r="W1311" s="13"/>
      <c r="X1311" s="13"/>
      <c r="Y1311" s="13"/>
      <c r="Z1311" s="13"/>
    </row>
    <row r="1312" spans="1:26" ht="15" customHeight="1">
      <c r="A1312" s="550">
        <v>1307</v>
      </c>
      <c r="B1312" s="588" t="s">
        <v>2807</v>
      </c>
      <c r="C1312" s="159" t="s">
        <v>2808</v>
      </c>
      <c r="D1312" s="587"/>
      <c r="E1312" s="606"/>
      <c r="F1312" s="558" t="s">
        <v>81</v>
      </c>
      <c r="G1312" s="45">
        <f>'LAPORAN OKTOBER 2016'!G1312</f>
        <v>0</v>
      </c>
      <c r="H1312" s="12"/>
      <c r="I1312" s="12"/>
      <c r="J1312" s="12"/>
      <c r="K1312" s="12"/>
      <c r="L1312" s="12"/>
      <c r="M1312" s="12"/>
      <c r="N1312" s="12"/>
      <c r="O1312" s="12"/>
      <c r="P1312" s="13"/>
      <c r="Q1312" s="13"/>
      <c r="R1312" s="13"/>
      <c r="S1312" s="13"/>
      <c r="T1312" s="13"/>
      <c r="U1312" s="13"/>
      <c r="V1312" s="13"/>
      <c r="W1312" s="13"/>
      <c r="X1312" s="13"/>
      <c r="Y1312" s="13"/>
      <c r="Z1312" s="13"/>
    </row>
    <row r="1313" spans="1:26" ht="15" customHeight="1">
      <c r="A1313" s="550">
        <v>1308</v>
      </c>
      <c r="B1313" s="588" t="s">
        <v>2045</v>
      </c>
      <c r="C1313" s="159" t="s">
        <v>2810</v>
      </c>
      <c r="D1313" s="4" t="s">
        <v>367</v>
      </c>
      <c r="E1313" s="557" t="s">
        <v>2811</v>
      </c>
      <c r="F1313" s="558" t="s">
        <v>81</v>
      </c>
      <c r="G1313" s="45">
        <f>'LAPORAN OKTOBER 2016'!G1313</f>
        <v>1</v>
      </c>
      <c r="H1313" s="12"/>
      <c r="I1313" s="12"/>
      <c r="J1313" s="12"/>
      <c r="K1313" s="12"/>
      <c r="L1313" s="12"/>
      <c r="M1313" s="12"/>
      <c r="N1313" s="12"/>
      <c r="O1313" s="12"/>
      <c r="P1313" s="13"/>
      <c r="Q1313" s="13"/>
      <c r="R1313" s="13"/>
      <c r="S1313" s="13"/>
      <c r="T1313" s="13"/>
      <c r="U1313" s="13"/>
      <c r="V1313" s="13"/>
      <c r="W1313" s="13"/>
      <c r="X1313" s="13"/>
      <c r="Y1313" s="13"/>
      <c r="Z1313" s="13"/>
    </row>
    <row r="1314" spans="1:26" ht="15" customHeight="1">
      <c r="A1314" s="550">
        <v>1309</v>
      </c>
      <c r="B1314" s="555" t="s">
        <v>2045</v>
      </c>
      <c r="C1314" s="159" t="s">
        <v>2812</v>
      </c>
      <c r="D1314" s="587" t="s">
        <v>367</v>
      </c>
      <c r="E1314" s="557" t="s">
        <v>2047</v>
      </c>
      <c r="F1314" s="558" t="s">
        <v>81</v>
      </c>
      <c r="G1314" s="45">
        <f>'LAPORAN OKTOBER 2016'!G1314</f>
        <v>1</v>
      </c>
      <c r="H1314" s="12"/>
      <c r="I1314" s="12"/>
      <c r="J1314" s="12"/>
      <c r="K1314" s="12"/>
      <c r="L1314" s="12"/>
      <c r="M1314" s="12"/>
      <c r="N1314" s="12"/>
      <c r="O1314" s="12"/>
      <c r="P1314" s="13"/>
      <c r="Q1314" s="13"/>
      <c r="R1314" s="13"/>
      <c r="S1314" s="13"/>
      <c r="T1314" s="13"/>
      <c r="U1314" s="13"/>
      <c r="V1314" s="13"/>
      <c r="W1314" s="13"/>
      <c r="X1314" s="13"/>
      <c r="Y1314" s="13"/>
      <c r="Z1314" s="13"/>
    </row>
    <row r="1315" spans="1:26" ht="15" customHeight="1">
      <c r="A1315" s="550">
        <v>1310</v>
      </c>
      <c r="B1315" s="555" t="s">
        <v>2813</v>
      </c>
      <c r="C1315" s="159" t="s">
        <v>2814</v>
      </c>
      <c r="D1315" s="4" t="s">
        <v>306</v>
      </c>
      <c r="E1315" s="606" t="s">
        <v>2815</v>
      </c>
      <c r="F1315" s="558" t="s">
        <v>81</v>
      </c>
      <c r="G1315" s="45">
        <f>'LAPORAN OKTOBER 2016'!G1315</f>
        <v>0</v>
      </c>
      <c r="H1315" s="12"/>
      <c r="I1315" s="12"/>
      <c r="J1315" s="12"/>
      <c r="K1315" s="12"/>
      <c r="L1315" s="12"/>
      <c r="M1315" s="12"/>
      <c r="N1315" s="12"/>
      <c r="O1315" s="12"/>
      <c r="P1315" s="13"/>
      <c r="Q1315" s="13"/>
      <c r="R1315" s="13"/>
      <c r="S1315" s="13"/>
      <c r="T1315" s="13"/>
      <c r="U1315" s="13"/>
      <c r="V1315" s="13"/>
      <c r="W1315" s="13"/>
      <c r="X1315" s="13"/>
      <c r="Y1315" s="13"/>
      <c r="Z1315" s="13"/>
    </row>
    <row r="1316" spans="1:26" ht="15" customHeight="1">
      <c r="A1316" s="550">
        <v>1311</v>
      </c>
      <c r="B1316" s="555" t="s">
        <v>2820</v>
      </c>
      <c r="C1316" s="312" t="s">
        <v>2821</v>
      </c>
      <c r="D1316" s="587"/>
      <c r="E1316" s="554" t="s">
        <v>2822</v>
      </c>
      <c r="F1316" s="558" t="s">
        <v>81</v>
      </c>
      <c r="G1316" s="45">
        <f>'LAPORAN OKTOBER 2016'!G1316</f>
        <v>0</v>
      </c>
      <c r="H1316" s="13"/>
      <c r="I1316" s="13"/>
      <c r="J1316" s="13"/>
      <c r="K1316" s="13"/>
      <c r="L1316" s="13"/>
      <c r="M1316" s="13"/>
      <c r="N1316" s="13"/>
      <c r="O1316" s="13"/>
      <c r="P1316" s="13"/>
      <c r="Q1316" s="13"/>
      <c r="R1316" s="13"/>
      <c r="S1316" s="13"/>
      <c r="T1316" s="13"/>
      <c r="U1316" s="13"/>
      <c r="V1316" s="13"/>
      <c r="W1316" s="13"/>
      <c r="X1316" s="13"/>
      <c r="Y1316" s="13"/>
      <c r="Z1316" s="13"/>
    </row>
    <row r="1317" spans="1:26" ht="15" customHeight="1">
      <c r="A1317" s="550">
        <v>1312</v>
      </c>
      <c r="B1317" s="555" t="s">
        <v>2816</v>
      </c>
      <c r="C1317" s="314" t="s">
        <v>2818</v>
      </c>
      <c r="D1317" s="587" t="s">
        <v>367</v>
      </c>
      <c r="E1317" s="557" t="s">
        <v>2819</v>
      </c>
      <c r="F1317" s="558" t="s">
        <v>81</v>
      </c>
      <c r="G1317" s="45">
        <f>'LAPORAN OKTOBER 2016'!G1317</f>
        <v>0</v>
      </c>
      <c r="H1317" s="13"/>
      <c r="I1317" s="13"/>
      <c r="J1317" s="13"/>
      <c r="K1317" s="13"/>
      <c r="L1317" s="13"/>
      <c r="M1317" s="13"/>
      <c r="N1317" s="13"/>
      <c r="O1317" s="13"/>
      <c r="P1317" s="13"/>
      <c r="Q1317" s="13"/>
      <c r="R1317" s="13"/>
      <c r="S1317" s="13"/>
      <c r="T1317" s="13"/>
      <c r="U1317" s="13"/>
      <c r="V1317" s="13"/>
      <c r="W1317" s="13"/>
      <c r="X1317" s="13"/>
      <c r="Y1317" s="13"/>
      <c r="Z1317" s="13"/>
    </row>
    <row r="1318" spans="1:26" ht="15" customHeight="1">
      <c r="A1318" s="550">
        <v>1313</v>
      </c>
      <c r="B1318" s="555" t="s">
        <v>2824</v>
      </c>
      <c r="C1318" s="314" t="s">
        <v>2825</v>
      </c>
      <c r="D1318" s="587"/>
      <c r="E1318" s="557"/>
      <c r="F1318" s="558" t="s">
        <v>81</v>
      </c>
      <c r="G1318" s="45">
        <f>'LAPORAN OKTOBER 2016'!G1318</f>
        <v>0</v>
      </c>
      <c r="H1318" s="13"/>
      <c r="I1318" s="13"/>
      <c r="J1318" s="13"/>
      <c r="K1318" s="13"/>
      <c r="L1318" s="13"/>
      <c r="M1318" s="13"/>
      <c r="N1318" s="13"/>
      <c r="O1318" s="13"/>
      <c r="P1318" s="13"/>
      <c r="Q1318" s="13"/>
      <c r="R1318" s="13"/>
      <c r="S1318" s="13"/>
      <c r="T1318" s="13"/>
      <c r="U1318" s="13"/>
      <c r="V1318" s="13"/>
      <c r="W1318" s="13"/>
      <c r="X1318" s="13"/>
      <c r="Y1318" s="13"/>
      <c r="Z1318" s="13"/>
    </row>
    <row r="1319" spans="1:26" ht="15" customHeight="1">
      <c r="A1319" s="550">
        <v>1314</v>
      </c>
      <c r="B1319" s="614" t="s">
        <v>2827</v>
      </c>
      <c r="C1319" s="159" t="s">
        <v>2828</v>
      </c>
      <c r="D1319" s="4"/>
      <c r="E1319" s="606"/>
      <c r="F1319" s="558" t="s">
        <v>81</v>
      </c>
      <c r="G1319" s="45">
        <f>'LAPORAN OKTOBER 2016'!G1319</f>
        <v>1</v>
      </c>
      <c r="H1319" s="13"/>
      <c r="I1319" s="13"/>
      <c r="J1319" s="13"/>
      <c r="K1319" s="13"/>
      <c r="L1319" s="13"/>
      <c r="M1319" s="13"/>
      <c r="N1319" s="13"/>
      <c r="O1319" s="13"/>
      <c r="P1319" s="13"/>
      <c r="Q1319" s="13"/>
      <c r="R1319" s="13"/>
      <c r="S1319" s="13"/>
      <c r="T1319" s="13"/>
      <c r="U1319" s="13"/>
      <c r="V1319" s="13"/>
      <c r="W1319" s="13"/>
      <c r="X1319" s="13"/>
      <c r="Y1319" s="13"/>
      <c r="Z1319" s="13"/>
    </row>
    <row r="1320" spans="1:26" ht="15" customHeight="1">
      <c r="A1320" s="550">
        <v>1315</v>
      </c>
      <c r="B1320" s="588" t="s">
        <v>2829</v>
      </c>
      <c r="C1320" s="159" t="s">
        <v>2830</v>
      </c>
      <c r="D1320" s="587" t="s">
        <v>367</v>
      </c>
      <c r="E1320" s="606" t="s">
        <v>2831</v>
      </c>
      <c r="F1320" s="558" t="s">
        <v>81</v>
      </c>
      <c r="G1320" s="45">
        <f>'LAPORAN OKTOBER 2016'!G1320</f>
        <v>1</v>
      </c>
      <c r="H1320" s="13"/>
      <c r="I1320" s="13"/>
      <c r="J1320" s="13"/>
      <c r="K1320" s="13"/>
      <c r="L1320" s="13"/>
      <c r="M1320" s="13"/>
      <c r="N1320" s="13"/>
      <c r="O1320" s="13"/>
      <c r="P1320" s="13"/>
      <c r="Q1320" s="13"/>
      <c r="R1320" s="13"/>
      <c r="S1320" s="13"/>
      <c r="T1320" s="13"/>
      <c r="U1320" s="13"/>
      <c r="V1320" s="13"/>
      <c r="W1320" s="13"/>
      <c r="X1320" s="13"/>
      <c r="Y1320" s="13"/>
      <c r="Z1320" s="13"/>
    </row>
    <row r="1321" spans="1:26" ht="15" customHeight="1">
      <c r="A1321" s="550">
        <v>1316</v>
      </c>
      <c r="B1321" s="588" t="s">
        <v>2833</v>
      </c>
      <c r="C1321" s="159" t="s">
        <v>12261</v>
      </c>
      <c r="D1321" s="587" t="s">
        <v>306</v>
      </c>
      <c r="E1321" s="606" t="s">
        <v>2834</v>
      </c>
      <c r="F1321" s="558" t="s">
        <v>81</v>
      </c>
      <c r="G1321" s="45">
        <f>'LAPORAN OKTOBER 2016'!G1321</f>
        <v>2</v>
      </c>
      <c r="H1321" s="13"/>
      <c r="I1321" s="13"/>
      <c r="J1321" s="13"/>
      <c r="K1321" s="13"/>
      <c r="L1321" s="13"/>
      <c r="M1321" s="13"/>
      <c r="N1321" s="13"/>
      <c r="O1321" s="13"/>
      <c r="P1321" s="13"/>
      <c r="Q1321" s="13"/>
      <c r="R1321" s="13"/>
      <c r="S1321" s="13"/>
      <c r="T1321" s="13"/>
      <c r="U1321" s="13"/>
      <c r="V1321" s="13"/>
      <c r="W1321" s="13"/>
      <c r="X1321" s="13"/>
      <c r="Y1321" s="13"/>
      <c r="Z1321" s="13"/>
    </row>
    <row r="1322" spans="1:26" ht="15" customHeight="1">
      <c r="A1322" s="550">
        <v>1317</v>
      </c>
      <c r="B1322" s="555" t="s">
        <v>2835</v>
      </c>
      <c r="C1322" s="159" t="s">
        <v>2836</v>
      </c>
      <c r="D1322" s="587" t="s">
        <v>306</v>
      </c>
      <c r="E1322" s="557" t="s">
        <v>2837</v>
      </c>
      <c r="F1322" s="558" t="s">
        <v>81</v>
      </c>
      <c r="G1322" s="45">
        <f>'LAPORAN OKTOBER 2016'!G1322</f>
        <v>0</v>
      </c>
      <c r="H1322" s="13"/>
      <c r="I1322" s="13"/>
      <c r="J1322" s="13"/>
      <c r="K1322" s="13"/>
      <c r="L1322" s="13"/>
      <c r="M1322" s="13"/>
      <c r="N1322" s="13"/>
      <c r="O1322" s="13"/>
      <c r="P1322" s="13"/>
      <c r="Q1322" s="13"/>
      <c r="R1322" s="13"/>
      <c r="S1322" s="13"/>
      <c r="T1322" s="13"/>
      <c r="U1322" s="13"/>
      <c r="V1322" s="13"/>
      <c r="W1322" s="13"/>
      <c r="X1322" s="13"/>
      <c r="Y1322" s="13"/>
      <c r="Z1322" s="13"/>
    </row>
    <row r="1323" spans="1:26" ht="15" customHeight="1">
      <c r="A1323" s="550">
        <v>1318</v>
      </c>
      <c r="B1323" s="614" t="s">
        <v>2839</v>
      </c>
      <c r="C1323" s="159" t="s">
        <v>12262</v>
      </c>
      <c r="D1323" s="4" t="s">
        <v>306</v>
      </c>
      <c r="E1323" s="606" t="s">
        <v>2840</v>
      </c>
      <c r="F1323" s="558" t="s">
        <v>81</v>
      </c>
      <c r="G1323" s="45">
        <f>'LAPORAN OKTOBER 2016'!G1323</f>
        <v>1</v>
      </c>
      <c r="H1323" s="13"/>
      <c r="I1323" s="13"/>
      <c r="J1323" s="13"/>
      <c r="K1323" s="13"/>
      <c r="L1323" s="13"/>
      <c r="M1323" s="13"/>
      <c r="N1323" s="13"/>
      <c r="O1323" s="13"/>
      <c r="P1323" s="13"/>
      <c r="Q1323" s="13"/>
      <c r="R1323" s="13"/>
      <c r="S1323" s="13"/>
      <c r="T1323" s="13"/>
      <c r="U1323" s="13"/>
      <c r="V1323" s="13"/>
      <c r="W1323" s="13"/>
      <c r="X1323" s="13"/>
      <c r="Y1323" s="13"/>
      <c r="Z1323" s="13"/>
    </row>
    <row r="1324" spans="1:26" ht="15" customHeight="1">
      <c r="A1324" s="550">
        <v>1319</v>
      </c>
      <c r="B1324" s="579"/>
      <c r="C1324" s="600" t="s">
        <v>2842</v>
      </c>
      <c r="D1324" s="4" t="s">
        <v>269</v>
      </c>
      <c r="E1324" s="554" t="s">
        <v>2843</v>
      </c>
      <c r="F1324" s="44" t="s">
        <v>81</v>
      </c>
      <c r="G1324" s="45">
        <f>'LAPORAN OKTOBER 2016'!G1324</f>
        <v>0</v>
      </c>
      <c r="H1324" s="13"/>
      <c r="I1324" s="13"/>
      <c r="J1324" s="13"/>
      <c r="K1324" s="13"/>
      <c r="L1324" s="13"/>
      <c r="M1324" s="13"/>
      <c r="N1324" s="13"/>
      <c r="O1324" s="13"/>
      <c r="P1324" s="13"/>
      <c r="Q1324" s="13"/>
      <c r="R1324" s="13"/>
      <c r="S1324" s="13"/>
      <c r="T1324" s="13"/>
      <c r="U1324" s="13"/>
      <c r="V1324" s="13"/>
      <c r="W1324" s="13"/>
      <c r="X1324" s="13"/>
      <c r="Y1324" s="13"/>
      <c r="Z1324" s="13"/>
    </row>
    <row r="1325" spans="1:26" ht="15" customHeight="1">
      <c r="A1325" s="550">
        <v>1320</v>
      </c>
      <c r="B1325" s="579"/>
      <c r="C1325" s="600" t="s">
        <v>2845</v>
      </c>
      <c r="D1325" s="4" t="s">
        <v>269</v>
      </c>
      <c r="E1325" s="554" t="s">
        <v>2846</v>
      </c>
      <c r="F1325" s="44" t="s">
        <v>81</v>
      </c>
      <c r="G1325" s="45">
        <f>'LAPORAN OKTOBER 2016'!G1325</f>
        <v>0</v>
      </c>
      <c r="H1325" s="13"/>
      <c r="I1325" s="13"/>
      <c r="J1325" s="13"/>
      <c r="K1325" s="13"/>
      <c r="L1325" s="13"/>
      <c r="M1325" s="13"/>
      <c r="N1325" s="13"/>
      <c r="O1325" s="13"/>
      <c r="P1325" s="13"/>
      <c r="Q1325" s="13"/>
      <c r="R1325" s="13"/>
      <c r="S1325" s="13"/>
      <c r="T1325" s="13"/>
      <c r="U1325" s="13"/>
      <c r="V1325" s="13"/>
      <c r="W1325" s="13"/>
      <c r="X1325" s="13"/>
      <c r="Y1325" s="13"/>
      <c r="Z1325" s="13"/>
    </row>
    <row r="1326" spans="1:26" ht="15" customHeight="1">
      <c r="A1326" s="550">
        <v>1321</v>
      </c>
      <c r="B1326" s="566" t="s">
        <v>2847</v>
      </c>
      <c r="C1326" s="159" t="s">
        <v>2848</v>
      </c>
      <c r="D1326" s="4" t="s">
        <v>306</v>
      </c>
      <c r="E1326" s="557" t="s">
        <v>2849</v>
      </c>
      <c r="F1326" s="558" t="s">
        <v>81</v>
      </c>
      <c r="G1326" s="45">
        <f>'LAPORAN OKTOBER 2016'!G1326</f>
        <v>0</v>
      </c>
      <c r="H1326" s="13"/>
      <c r="I1326" s="13"/>
      <c r="J1326" s="13"/>
      <c r="K1326" s="13"/>
      <c r="L1326" s="13"/>
      <c r="M1326" s="13"/>
      <c r="N1326" s="13"/>
      <c r="O1326" s="13"/>
      <c r="P1326" s="13"/>
      <c r="Q1326" s="13"/>
      <c r="R1326" s="13"/>
      <c r="S1326" s="13"/>
      <c r="T1326" s="13"/>
      <c r="U1326" s="13"/>
      <c r="V1326" s="13"/>
      <c r="W1326" s="13"/>
      <c r="X1326" s="13"/>
      <c r="Y1326" s="13"/>
      <c r="Z1326" s="13"/>
    </row>
    <row r="1327" spans="1:26" ht="15" customHeight="1">
      <c r="A1327" s="550">
        <v>1322</v>
      </c>
      <c r="B1327" s="555" t="s">
        <v>2851</v>
      </c>
      <c r="C1327" s="159" t="s">
        <v>2852</v>
      </c>
      <c r="D1327" s="4" t="s">
        <v>367</v>
      </c>
      <c r="E1327" s="606" t="s">
        <v>2853</v>
      </c>
      <c r="F1327" s="558" t="s">
        <v>81</v>
      </c>
      <c r="G1327" s="45">
        <f>'LAPORAN OKTOBER 2016'!G1327</f>
        <v>0</v>
      </c>
      <c r="H1327" s="13"/>
      <c r="I1327" s="13"/>
      <c r="J1327" s="13"/>
      <c r="K1327" s="13"/>
      <c r="L1327" s="13"/>
      <c r="M1327" s="13"/>
      <c r="N1327" s="13"/>
      <c r="O1327" s="13"/>
      <c r="P1327" s="13"/>
      <c r="Q1327" s="13"/>
      <c r="R1327" s="13"/>
      <c r="S1327" s="13"/>
      <c r="T1327" s="13"/>
      <c r="U1327" s="13"/>
      <c r="V1327" s="13"/>
      <c r="W1327" s="13"/>
      <c r="X1327" s="13"/>
      <c r="Y1327" s="13"/>
      <c r="Z1327" s="13"/>
    </row>
    <row r="1328" spans="1:26" ht="15" customHeight="1">
      <c r="A1328" s="550">
        <v>1323</v>
      </c>
      <c r="B1328" s="696" t="s">
        <v>12322</v>
      </c>
      <c r="C1328" s="159" t="s">
        <v>8874</v>
      </c>
      <c r="D1328" s="4" t="s">
        <v>306</v>
      </c>
      <c r="E1328" s="606" t="s">
        <v>2856</v>
      </c>
      <c r="F1328" s="558" t="s">
        <v>81</v>
      </c>
      <c r="G1328" s="45">
        <f>'LAPORAN OKTOBER 2016'!G1328</f>
        <v>4</v>
      </c>
      <c r="H1328" s="13"/>
      <c r="I1328" s="13"/>
      <c r="J1328" s="13"/>
      <c r="K1328" s="13"/>
      <c r="L1328" s="13"/>
      <c r="M1328" s="13"/>
      <c r="N1328" s="13"/>
      <c r="O1328" s="13"/>
      <c r="P1328" s="13"/>
      <c r="Q1328" s="13"/>
      <c r="R1328" s="13"/>
      <c r="S1328" s="13"/>
      <c r="T1328" s="13"/>
      <c r="U1328" s="13"/>
      <c r="V1328" s="13"/>
      <c r="W1328" s="13"/>
      <c r="X1328" s="13"/>
      <c r="Y1328" s="13"/>
      <c r="Z1328" s="13"/>
    </row>
    <row r="1329" spans="1:26" ht="15" customHeight="1">
      <c r="A1329" s="550">
        <v>1324</v>
      </c>
      <c r="B1329" s="555" t="s">
        <v>2859</v>
      </c>
      <c r="C1329" s="159" t="s">
        <v>2860</v>
      </c>
      <c r="D1329" s="4" t="s">
        <v>306</v>
      </c>
      <c r="E1329" s="606" t="s">
        <v>12292</v>
      </c>
      <c r="F1329" s="558" t="s">
        <v>81</v>
      </c>
      <c r="G1329" s="45">
        <f>'LAPORAN OKTOBER 2016'!G1329</f>
        <v>2</v>
      </c>
      <c r="H1329" s="13"/>
      <c r="I1329" s="13"/>
      <c r="J1329" s="13"/>
      <c r="K1329" s="13"/>
      <c r="L1329" s="13"/>
      <c r="M1329" s="13"/>
      <c r="N1329" s="13"/>
      <c r="O1329" s="13"/>
      <c r="P1329" s="13"/>
      <c r="Q1329" s="13"/>
      <c r="R1329" s="13"/>
      <c r="S1329" s="13"/>
      <c r="T1329" s="13"/>
      <c r="U1329" s="13"/>
      <c r="V1329" s="13"/>
      <c r="W1329" s="13"/>
      <c r="X1329" s="13"/>
      <c r="Y1329" s="13"/>
      <c r="Z1329" s="13"/>
    </row>
    <row r="1330" spans="1:26" ht="15" customHeight="1">
      <c r="A1330" s="550">
        <v>1325</v>
      </c>
      <c r="B1330" s="588" t="s">
        <v>2861</v>
      </c>
      <c r="C1330" s="159" t="s">
        <v>2862</v>
      </c>
      <c r="D1330" s="587" t="s">
        <v>306</v>
      </c>
      <c r="E1330" s="606" t="s">
        <v>2863</v>
      </c>
      <c r="F1330" s="558" t="s">
        <v>81</v>
      </c>
      <c r="G1330" s="45">
        <f>'LAPORAN OKTOBER 2016'!G1330</f>
        <v>1</v>
      </c>
      <c r="H1330" s="13"/>
      <c r="I1330" s="13"/>
      <c r="J1330" s="13"/>
      <c r="K1330" s="13"/>
      <c r="L1330" s="13"/>
      <c r="M1330" s="13"/>
      <c r="N1330" s="13"/>
      <c r="O1330" s="13"/>
      <c r="P1330" s="13"/>
      <c r="Q1330" s="13"/>
      <c r="R1330" s="13"/>
      <c r="S1330" s="13"/>
      <c r="T1330" s="13"/>
      <c r="U1330" s="13"/>
      <c r="V1330" s="13"/>
      <c r="W1330" s="13"/>
      <c r="X1330" s="13"/>
      <c r="Y1330" s="13"/>
      <c r="Z1330" s="13"/>
    </row>
    <row r="1331" spans="1:26" ht="15" customHeight="1">
      <c r="A1331" s="550">
        <v>1326</v>
      </c>
      <c r="B1331" s="555" t="s">
        <v>2864</v>
      </c>
      <c r="C1331" s="159" t="s">
        <v>2865</v>
      </c>
      <c r="D1331" s="587" t="s">
        <v>306</v>
      </c>
      <c r="E1331" s="606" t="s">
        <v>2866</v>
      </c>
      <c r="F1331" s="558" t="s">
        <v>81</v>
      </c>
      <c r="G1331" s="45">
        <f>'LAPORAN OKTOBER 2016'!G1331</f>
        <v>0</v>
      </c>
      <c r="H1331" s="13"/>
      <c r="I1331" s="13"/>
      <c r="J1331" s="13"/>
      <c r="K1331" s="13"/>
      <c r="L1331" s="13"/>
      <c r="M1331" s="13"/>
      <c r="N1331" s="13"/>
      <c r="O1331" s="13"/>
      <c r="P1331" s="13"/>
      <c r="Q1331" s="13"/>
      <c r="R1331" s="13"/>
      <c r="S1331" s="13"/>
      <c r="T1331" s="13"/>
      <c r="U1331" s="13"/>
      <c r="V1331" s="13"/>
      <c r="W1331" s="13"/>
      <c r="X1331" s="13"/>
      <c r="Y1331" s="13"/>
      <c r="Z1331" s="13"/>
    </row>
    <row r="1332" spans="1:26" ht="15" customHeight="1">
      <c r="A1332" s="550">
        <v>1327</v>
      </c>
      <c r="B1332" s="555" t="s">
        <v>2867</v>
      </c>
      <c r="C1332" s="159" t="s">
        <v>2868</v>
      </c>
      <c r="D1332" s="587" t="s">
        <v>367</v>
      </c>
      <c r="E1332" s="557" t="s">
        <v>2869</v>
      </c>
      <c r="F1332" s="558" t="s">
        <v>81</v>
      </c>
      <c r="G1332" s="45">
        <f>'LAPORAN OKTOBER 2016'!G1332</f>
        <v>0</v>
      </c>
      <c r="H1332" s="13"/>
      <c r="I1332" s="13"/>
      <c r="J1332" s="13"/>
      <c r="K1332" s="13"/>
      <c r="L1332" s="13"/>
      <c r="M1332" s="13"/>
      <c r="N1332" s="13"/>
      <c r="O1332" s="13"/>
      <c r="P1332" s="13"/>
      <c r="Q1332" s="13"/>
      <c r="R1332" s="13"/>
      <c r="S1332" s="13"/>
      <c r="T1332" s="13"/>
      <c r="U1332" s="13"/>
      <c r="V1332" s="13"/>
      <c r="W1332" s="13"/>
      <c r="X1332" s="13"/>
      <c r="Y1332" s="13"/>
      <c r="Z1332" s="13"/>
    </row>
    <row r="1333" spans="1:26" ht="15" customHeight="1">
      <c r="A1333" s="550">
        <v>1328</v>
      </c>
      <c r="B1333" s="555" t="s">
        <v>2870</v>
      </c>
      <c r="C1333" s="159" t="s">
        <v>2871</v>
      </c>
      <c r="D1333" s="587" t="s">
        <v>367</v>
      </c>
      <c r="E1333" s="557" t="s">
        <v>2872</v>
      </c>
      <c r="F1333" s="558" t="s">
        <v>81</v>
      </c>
      <c r="G1333" s="45">
        <f>'LAPORAN OKTOBER 2016'!G1333</f>
        <v>0</v>
      </c>
      <c r="H1333" s="13"/>
      <c r="I1333" s="13"/>
      <c r="J1333" s="13"/>
      <c r="K1333" s="13"/>
      <c r="L1333" s="13"/>
      <c r="M1333" s="13"/>
      <c r="N1333" s="13"/>
      <c r="O1333" s="13"/>
      <c r="P1333" s="13"/>
      <c r="Q1333" s="13"/>
      <c r="R1333" s="13"/>
      <c r="S1333" s="13"/>
      <c r="T1333" s="13"/>
      <c r="U1333" s="13"/>
      <c r="V1333" s="13"/>
      <c r="W1333" s="13"/>
      <c r="X1333" s="13"/>
      <c r="Y1333" s="13"/>
      <c r="Z1333" s="13"/>
    </row>
    <row r="1334" spans="1:26" ht="15" customHeight="1">
      <c r="A1334" s="550">
        <v>1329</v>
      </c>
      <c r="B1334" s="614" t="s">
        <v>2873</v>
      </c>
      <c r="C1334" s="159" t="s">
        <v>2874</v>
      </c>
      <c r="D1334" s="587" t="s">
        <v>306</v>
      </c>
      <c r="E1334" s="606" t="s">
        <v>2875</v>
      </c>
      <c r="F1334" s="558" t="s">
        <v>81</v>
      </c>
      <c r="G1334" s="45">
        <f>'LAPORAN OKTOBER 2016'!G1334</f>
        <v>1</v>
      </c>
      <c r="H1334" s="13"/>
      <c r="I1334" s="13"/>
      <c r="J1334" s="13"/>
      <c r="K1334" s="13"/>
      <c r="L1334" s="13"/>
      <c r="M1334" s="13"/>
      <c r="N1334" s="13"/>
      <c r="O1334" s="13"/>
      <c r="P1334" s="13"/>
      <c r="Q1334" s="13"/>
      <c r="R1334" s="13"/>
      <c r="S1334" s="13"/>
      <c r="T1334" s="13"/>
      <c r="U1334" s="13"/>
      <c r="V1334" s="13"/>
      <c r="W1334" s="13"/>
      <c r="X1334" s="13"/>
      <c r="Y1334" s="13"/>
      <c r="Z1334" s="13"/>
    </row>
    <row r="1335" spans="1:26" ht="15" customHeight="1">
      <c r="A1335" s="550">
        <v>1330</v>
      </c>
      <c r="B1335" s="555" t="s">
        <v>2876</v>
      </c>
      <c r="C1335" s="314" t="s">
        <v>2877</v>
      </c>
      <c r="D1335" s="587"/>
      <c r="E1335" s="557"/>
      <c r="F1335" s="558" t="s">
        <v>81</v>
      </c>
      <c r="G1335" s="45">
        <f>'LAPORAN OKTOBER 2016'!G1335</f>
        <v>0</v>
      </c>
      <c r="H1335" s="13"/>
      <c r="I1335" s="13"/>
      <c r="J1335" s="13"/>
      <c r="K1335" s="13"/>
      <c r="L1335" s="13"/>
      <c r="M1335" s="13"/>
      <c r="N1335" s="13"/>
      <c r="O1335" s="13"/>
      <c r="P1335" s="13"/>
      <c r="Q1335" s="13"/>
      <c r="R1335" s="13"/>
      <c r="S1335" s="13"/>
      <c r="T1335" s="13"/>
      <c r="U1335" s="13"/>
      <c r="V1335" s="13"/>
      <c r="W1335" s="13"/>
      <c r="X1335" s="13"/>
      <c r="Y1335" s="13"/>
      <c r="Z1335" s="13"/>
    </row>
    <row r="1336" spans="1:26" ht="15" customHeight="1">
      <c r="A1336" s="550">
        <v>1331</v>
      </c>
      <c r="B1336" s="874" t="s">
        <v>7490</v>
      </c>
      <c r="C1336" s="955" t="s">
        <v>12655</v>
      </c>
      <c r="D1336" s="587" t="s">
        <v>269</v>
      </c>
      <c r="E1336" s="557" t="s">
        <v>12656</v>
      </c>
      <c r="F1336" s="558" t="s">
        <v>81</v>
      </c>
      <c r="G1336" s="45">
        <f>'LAPORAN OKTOBER 2016'!G1336</f>
        <v>1</v>
      </c>
      <c r="H1336" s="13"/>
      <c r="I1336" s="13"/>
      <c r="J1336" s="13"/>
      <c r="K1336" s="13"/>
      <c r="L1336" s="13"/>
      <c r="M1336" s="13"/>
      <c r="N1336" s="13"/>
      <c r="O1336" s="13"/>
      <c r="P1336" s="13"/>
      <c r="Q1336" s="13"/>
      <c r="R1336" s="13"/>
      <c r="S1336" s="13"/>
      <c r="T1336" s="13"/>
      <c r="U1336" s="13"/>
      <c r="V1336" s="13"/>
      <c r="W1336" s="13"/>
      <c r="X1336" s="13"/>
      <c r="Y1336" s="13"/>
      <c r="Z1336" s="13"/>
    </row>
    <row r="1337" spans="1:26" ht="15" customHeight="1">
      <c r="A1337" s="550">
        <v>1332</v>
      </c>
      <c r="B1337" s="555" t="s">
        <v>2881</v>
      </c>
      <c r="C1337" s="159" t="s">
        <v>2882</v>
      </c>
      <c r="D1337" s="4" t="s">
        <v>269</v>
      </c>
      <c r="E1337" s="557" t="s">
        <v>2883</v>
      </c>
      <c r="F1337" s="558" t="s">
        <v>81</v>
      </c>
      <c r="G1337" s="45">
        <f>'LAPORAN OKTOBER 2016'!G1337</f>
        <v>1</v>
      </c>
      <c r="H1337" s="13"/>
      <c r="I1337" s="13"/>
      <c r="J1337" s="13"/>
      <c r="K1337" s="13"/>
      <c r="L1337" s="13"/>
      <c r="M1337" s="13"/>
      <c r="N1337" s="13"/>
      <c r="O1337" s="13"/>
      <c r="P1337" s="13"/>
      <c r="Q1337" s="13"/>
      <c r="R1337" s="13"/>
      <c r="S1337" s="13"/>
      <c r="T1337" s="13"/>
      <c r="U1337" s="13"/>
      <c r="V1337" s="13"/>
      <c r="W1337" s="13"/>
      <c r="X1337" s="13"/>
      <c r="Y1337" s="13"/>
      <c r="Z1337" s="13"/>
    </row>
    <row r="1338" spans="1:26" ht="15" customHeight="1">
      <c r="A1338" s="550">
        <v>1333</v>
      </c>
      <c r="B1338" s="555" t="s">
        <v>2878</v>
      </c>
      <c r="C1338" s="956" t="s">
        <v>2879</v>
      </c>
      <c r="D1338" s="4" t="s">
        <v>269</v>
      </c>
      <c r="E1338" s="554" t="s">
        <v>2880</v>
      </c>
      <c r="F1338" s="44" t="s">
        <v>81</v>
      </c>
      <c r="G1338" s="45">
        <f>'LAPORAN OKTOBER 2016'!G1338</f>
        <v>0</v>
      </c>
      <c r="H1338" s="13"/>
      <c r="I1338" s="13"/>
      <c r="J1338" s="13"/>
      <c r="K1338" s="13"/>
      <c r="L1338" s="13"/>
      <c r="M1338" s="13"/>
      <c r="N1338" s="13"/>
      <c r="O1338" s="13"/>
      <c r="P1338" s="13"/>
      <c r="Q1338" s="13"/>
      <c r="R1338" s="13"/>
      <c r="S1338" s="13"/>
      <c r="T1338" s="13"/>
      <c r="U1338" s="13"/>
      <c r="V1338" s="13"/>
      <c r="W1338" s="13"/>
      <c r="X1338" s="13"/>
      <c r="Y1338" s="13"/>
      <c r="Z1338" s="13"/>
    </row>
    <row r="1339" spans="1:26" ht="15" customHeight="1">
      <c r="A1339" s="550">
        <v>1334</v>
      </c>
      <c r="B1339" s="959" t="s">
        <v>13018</v>
      </c>
      <c r="C1339" s="159" t="s">
        <v>12944</v>
      </c>
      <c r="D1339" s="587" t="s">
        <v>306</v>
      </c>
      <c r="E1339" s="557" t="s">
        <v>12945</v>
      </c>
      <c r="F1339" s="558" t="s">
        <v>81</v>
      </c>
      <c r="G1339" s="45">
        <f>'LAPORAN OKTOBER 2016'!G1339</f>
        <v>0</v>
      </c>
      <c r="H1339" s="13"/>
      <c r="I1339" s="13"/>
      <c r="J1339" s="13"/>
      <c r="K1339" s="13"/>
      <c r="L1339" s="13"/>
      <c r="M1339" s="13"/>
      <c r="N1339" s="13"/>
      <c r="O1339" s="13"/>
      <c r="P1339" s="13"/>
      <c r="Q1339" s="13"/>
      <c r="R1339" s="13"/>
      <c r="S1339" s="13"/>
      <c r="T1339" s="13"/>
      <c r="U1339" s="13"/>
      <c r="V1339" s="13"/>
      <c r="W1339" s="13"/>
      <c r="X1339" s="13"/>
      <c r="Y1339" s="13"/>
      <c r="Z1339" s="13"/>
    </row>
    <row r="1340" spans="1:26" ht="15" customHeight="1">
      <c r="A1340" s="550">
        <v>1335</v>
      </c>
      <c r="B1340" s="614" t="s">
        <v>2884</v>
      </c>
      <c r="C1340" s="159" t="s">
        <v>2885</v>
      </c>
      <c r="D1340" s="4" t="s">
        <v>2886</v>
      </c>
      <c r="E1340" s="557" t="s">
        <v>2887</v>
      </c>
      <c r="F1340" s="558" t="s">
        <v>81</v>
      </c>
      <c r="G1340" s="45">
        <f>'LAPORAN OKTOBER 2016'!G1340</f>
        <v>0</v>
      </c>
      <c r="H1340" s="13"/>
      <c r="I1340" s="13"/>
      <c r="J1340" s="13"/>
      <c r="K1340" s="13"/>
      <c r="L1340" s="13"/>
      <c r="M1340" s="13"/>
      <c r="N1340" s="13"/>
      <c r="O1340" s="13"/>
      <c r="P1340" s="13"/>
      <c r="Q1340" s="13"/>
      <c r="R1340" s="13"/>
      <c r="S1340" s="13"/>
      <c r="T1340" s="13"/>
      <c r="U1340" s="13"/>
      <c r="V1340" s="13"/>
      <c r="W1340" s="13"/>
      <c r="X1340" s="13"/>
      <c r="Y1340" s="13"/>
      <c r="Z1340" s="13"/>
    </row>
    <row r="1341" spans="1:26" ht="15" customHeight="1">
      <c r="A1341" s="550">
        <v>1336</v>
      </c>
      <c r="B1341" s="551" t="s">
        <v>2888</v>
      </c>
      <c r="C1341" s="600" t="s">
        <v>2889</v>
      </c>
      <c r="D1341" s="587" t="s">
        <v>3381</v>
      </c>
      <c r="E1341" s="554" t="s">
        <v>2890</v>
      </c>
      <c r="F1341" s="558" t="s">
        <v>81</v>
      </c>
      <c r="G1341" s="45">
        <f>'LAPORAN OKTOBER 2016'!G1341</f>
        <v>1</v>
      </c>
      <c r="H1341" s="13"/>
      <c r="I1341" s="13"/>
      <c r="J1341" s="13"/>
      <c r="K1341" s="13"/>
      <c r="L1341" s="13"/>
      <c r="M1341" s="13"/>
      <c r="N1341" s="13"/>
      <c r="O1341" s="13"/>
      <c r="P1341" s="13"/>
      <c r="Q1341" s="13"/>
      <c r="R1341" s="13"/>
      <c r="S1341" s="13"/>
      <c r="T1341" s="13"/>
      <c r="U1341" s="13"/>
      <c r="V1341" s="13"/>
      <c r="W1341" s="13"/>
      <c r="X1341" s="13"/>
      <c r="Y1341" s="13"/>
      <c r="Z1341" s="13"/>
    </row>
    <row r="1342" spans="1:26" ht="15" customHeight="1">
      <c r="A1342" s="550">
        <v>1337</v>
      </c>
      <c r="B1342" s="614" t="s">
        <v>2891</v>
      </c>
      <c r="C1342" s="159" t="s">
        <v>2892</v>
      </c>
      <c r="D1342" s="4" t="s">
        <v>2893</v>
      </c>
      <c r="E1342" s="557"/>
      <c r="F1342" s="558" t="s">
        <v>64</v>
      </c>
      <c r="G1342" s="45">
        <f>'LAPORAN OKTOBER 2016'!G1342</f>
        <v>0</v>
      </c>
      <c r="H1342" s="13"/>
      <c r="I1342" s="13"/>
      <c r="J1342" s="13"/>
      <c r="K1342" s="13"/>
      <c r="L1342" s="13"/>
      <c r="M1342" s="13"/>
      <c r="N1342" s="13"/>
      <c r="O1342" s="13"/>
      <c r="P1342" s="13"/>
      <c r="Q1342" s="13"/>
      <c r="R1342" s="13"/>
      <c r="S1342" s="13"/>
      <c r="T1342" s="13"/>
      <c r="U1342" s="13"/>
      <c r="V1342" s="13"/>
      <c r="W1342" s="13"/>
      <c r="X1342" s="13"/>
      <c r="Y1342" s="13"/>
      <c r="Z1342" s="13"/>
    </row>
    <row r="1343" spans="1:26" ht="15" customHeight="1">
      <c r="A1343" s="550">
        <v>1338</v>
      </c>
      <c r="B1343" s="55" t="s">
        <v>2894</v>
      </c>
      <c r="C1343" s="159" t="s">
        <v>362</v>
      </c>
      <c r="D1343" s="4"/>
      <c r="E1343" s="557"/>
      <c r="F1343" s="558" t="s">
        <v>81</v>
      </c>
      <c r="G1343" s="45">
        <f>'LAPORAN OKTOBER 2016'!G1343</f>
        <v>0</v>
      </c>
      <c r="H1343" s="13"/>
      <c r="I1343" s="13"/>
      <c r="J1343" s="13"/>
      <c r="K1343" s="13"/>
      <c r="L1343" s="13"/>
      <c r="M1343" s="13"/>
      <c r="N1343" s="13"/>
      <c r="O1343" s="13"/>
      <c r="P1343" s="13"/>
      <c r="Q1343" s="13"/>
      <c r="R1343" s="13"/>
      <c r="S1343" s="13"/>
      <c r="T1343" s="13"/>
      <c r="U1343" s="13"/>
      <c r="V1343" s="13"/>
      <c r="W1343" s="13"/>
      <c r="X1343" s="13"/>
      <c r="Y1343" s="13"/>
      <c r="Z1343" s="13"/>
    </row>
    <row r="1344" spans="1:26" ht="15" customHeight="1">
      <c r="A1344" s="550">
        <v>1339</v>
      </c>
      <c r="B1344" s="555" t="s">
        <v>2895</v>
      </c>
      <c r="C1344" s="159" t="s">
        <v>2896</v>
      </c>
      <c r="D1344" s="4" t="s">
        <v>269</v>
      </c>
      <c r="E1344" s="557" t="s">
        <v>2897</v>
      </c>
      <c r="F1344" s="558" t="s">
        <v>81</v>
      </c>
      <c r="G1344" s="45">
        <f>'LAPORAN OKTOBER 2016'!G1344</f>
        <v>1</v>
      </c>
      <c r="H1344" s="13"/>
      <c r="I1344" s="13"/>
      <c r="J1344" s="13"/>
      <c r="K1344" s="13"/>
      <c r="L1344" s="13"/>
      <c r="M1344" s="13"/>
      <c r="N1344" s="13"/>
      <c r="O1344" s="13"/>
      <c r="P1344" s="13"/>
      <c r="Q1344" s="13"/>
      <c r="R1344" s="13"/>
      <c r="S1344" s="13"/>
      <c r="T1344" s="13"/>
      <c r="U1344" s="13"/>
      <c r="V1344" s="13"/>
      <c r="W1344" s="13"/>
      <c r="X1344" s="13"/>
      <c r="Y1344" s="13"/>
      <c r="Z1344" s="13"/>
    </row>
    <row r="1345" spans="1:26" ht="15" customHeight="1">
      <c r="A1345" s="550">
        <v>1340</v>
      </c>
      <c r="B1345" s="697" t="s">
        <v>12392</v>
      </c>
      <c r="C1345" s="159" t="s">
        <v>12394</v>
      </c>
      <c r="D1345" s="587"/>
      <c r="E1345" s="557"/>
      <c r="F1345" s="558" t="s">
        <v>81</v>
      </c>
      <c r="G1345" s="45">
        <f>'LAPORAN OKTOBER 2016'!G1345</f>
        <v>0</v>
      </c>
      <c r="H1345" s="13"/>
      <c r="I1345" s="13"/>
      <c r="J1345" s="13"/>
      <c r="K1345" s="13"/>
      <c r="L1345" s="13"/>
      <c r="M1345" s="13"/>
      <c r="N1345" s="13"/>
      <c r="O1345" s="13"/>
      <c r="P1345" s="13"/>
      <c r="Q1345" s="13"/>
      <c r="R1345" s="13"/>
      <c r="S1345" s="13"/>
      <c r="T1345" s="13"/>
      <c r="U1345" s="13"/>
      <c r="V1345" s="13"/>
      <c r="W1345" s="13"/>
      <c r="X1345" s="13"/>
      <c r="Y1345" s="13"/>
      <c r="Z1345" s="13"/>
    </row>
    <row r="1346" spans="1:26" ht="15" customHeight="1">
      <c r="A1346" s="550">
        <v>1341</v>
      </c>
      <c r="B1346" s="555" t="s">
        <v>2898</v>
      </c>
      <c r="C1346" s="600" t="s">
        <v>2899</v>
      </c>
      <c r="D1346" s="587"/>
      <c r="E1346" s="554"/>
      <c r="F1346" s="558" t="s">
        <v>81</v>
      </c>
      <c r="G1346" s="45">
        <f>'LAPORAN OKTOBER 2016'!G1346</f>
        <v>0</v>
      </c>
      <c r="H1346" s="13"/>
      <c r="I1346" s="13"/>
      <c r="J1346" s="13"/>
      <c r="K1346" s="13"/>
      <c r="L1346" s="13"/>
      <c r="M1346" s="13"/>
      <c r="N1346" s="13"/>
      <c r="O1346" s="13"/>
      <c r="P1346" s="13"/>
      <c r="Q1346" s="13"/>
      <c r="R1346" s="13"/>
      <c r="S1346" s="13"/>
      <c r="T1346" s="13"/>
      <c r="U1346" s="13"/>
      <c r="V1346" s="13"/>
      <c r="W1346" s="13"/>
      <c r="X1346" s="13"/>
      <c r="Y1346" s="13"/>
      <c r="Z1346" s="13"/>
    </row>
    <row r="1347" spans="1:26" ht="15" customHeight="1">
      <c r="A1347" s="550">
        <v>1342</v>
      </c>
      <c r="B1347" s="555" t="s">
        <v>2900</v>
      </c>
      <c r="C1347" s="600" t="s">
        <v>2901</v>
      </c>
      <c r="D1347" s="587"/>
      <c r="E1347" s="554"/>
      <c r="F1347" s="44" t="s">
        <v>81</v>
      </c>
      <c r="G1347" s="45">
        <f>'LAPORAN OKTOBER 2016'!G1347</f>
        <v>1</v>
      </c>
      <c r="H1347" s="13"/>
      <c r="I1347" s="13"/>
      <c r="J1347" s="13"/>
      <c r="K1347" s="13"/>
      <c r="L1347" s="13"/>
      <c r="M1347" s="13"/>
      <c r="N1347" s="13"/>
      <c r="O1347" s="13"/>
      <c r="P1347" s="13"/>
      <c r="Q1347" s="13"/>
      <c r="R1347" s="13"/>
      <c r="S1347" s="13"/>
      <c r="T1347" s="13"/>
      <c r="U1347" s="13"/>
      <c r="V1347" s="13"/>
      <c r="W1347" s="13"/>
      <c r="X1347" s="13"/>
      <c r="Y1347" s="13"/>
      <c r="Z1347" s="13"/>
    </row>
    <row r="1348" spans="1:26" ht="15" customHeight="1">
      <c r="A1348" s="550">
        <v>1343</v>
      </c>
      <c r="B1348" s="555" t="s">
        <v>2902</v>
      </c>
      <c r="C1348" s="314" t="s">
        <v>2903</v>
      </c>
      <c r="D1348" s="587" t="s">
        <v>367</v>
      </c>
      <c r="E1348" s="557" t="s">
        <v>2904</v>
      </c>
      <c r="F1348" s="558" t="s">
        <v>81</v>
      </c>
      <c r="G1348" s="45">
        <f>'LAPORAN OKTOBER 2016'!G1348</f>
        <v>0</v>
      </c>
      <c r="H1348" s="13"/>
      <c r="I1348" s="13"/>
      <c r="J1348" s="13"/>
      <c r="K1348" s="13"/>
      <c r="L1348" s="13"/>
      <c r="M1348" s="13"/>
      <c r="N1348" s="13"/>
      <c r="O1348" s="13"/>
      <c r="P1348" s="13"/>
      <c r="Q1348" s="13"/>
      <c r="R1348" s="13"/>
      <c r="S1348" s="13"/>
      <c r="T1348" s="13"/>
      <c r="U1348" s="13"/>
      <c r="V1348" s="13"/>
      <c r="W1348" s="13"/>
      <c r="X1348" s="13"/>
      <c r="Y1348" s="13"/>
      <c r="Z1348" s="13"/>
    </row>
    <row r="1349" spans="1:26" ht="15" customHeight="1">
      <c r="A1349" s="550">
        <v>1344</v>
      </c>
      <c r="B1349" s="555" t="s">
        <v>2905</v>
      </c>
      <c r="C1349" s="600" t="s">
        <v>2906</v>
      </c>
      <c r="D1349" s="587"/>
      <c r="E1349" s="554"/>
      <c r="F1349" s="558" t="s">
        <v>81</v>
      </c>
      <c r="G1349" s="45">
        <f>'LAPORAN OKTOBER 2016'!G1349</f>
        <v>0</v>
      </c>
      <c r="H1349" s="13"/>
      <c r="I1349" s="13"/>
      <c r="J1349" s="13"/>
      <c r="K1349" s="13"/>
      <c r="L1349" s="13"/>
      <c r="M1349" s="13"/>
      <c r="N1349" s="13"/>
      <c r="O1349" s="13"/>
      <c r="P1349" s="13"/>
      <c r="Q1349" s="13"/>
      <c r="R1349" s="13"/>
      <c r="S1349" s="13"/>
      <c r="T1349" s="13"/>
      <c r="U1349" s="13"/>
      <c r="V1349" s="13"/>
      <c r="W1349" s="13"/>
      <c r="X1349" s="13"/>
      <c r="Y1349" s="13"/>
      <c r="Z1349" s="13"/>
    </row>
    <row r="1350" spans="1:26" ht="15" customHeight="1">
      <c r="A1350" s="550">
        <v>1345</v>
      </c>
      <c r="B1350" s="555" t="s">
        <v>2907</v>
      </c>
      <c r="C1350" s="159" t="s">
        <v>2908</v>
      </c>
      <c r="D1350" s="587"/>
      <c r="E1350" s="557"/>
      <c r="F1350" s="558" t="s">
        <v>64</v>
      </c>
      <c r="G1350" s="45">
        <f>'LAPORAN OKTOBER 2016'!G1350</f>
        <v>9</v>
      </c>
      <c r="H1350" s="13"/>
      <c r="I1350" s="13"/>
      <c r="J1350" s="13"/>
      <c r="K1350" s="13"/>
      <c r="L1350" s="13"/>
      <c r="M1350" s="13"/>
      <c r="N1350" s="13"/>
      <c r="O1350" s="13"/>
      <c r="P1350" s="13"/>
      <c r="Q1350" s="13"/>
      <c r="R1350" s="13"/>
      <c r="S1350" s="13"/>
      <c r="T1350" s="13"/>
      <c r="U1350" s="13"/>
      <c r="V1350" s="13"/>
      <c r="W1350" s="13"/>
      <c r="X1350" s="13"/>
      <c r="Y1350" s="13"/>
      <c r="Z1350" s="13"/>
    </row>
    <row r="1351" spans="1:26" ht="15" customHeight="1">
      <c r="A1351" s="550">
        <v>1346</v>
      </c>
      <c r="B1351" s="448" t="s">
        <v>3457</v>
      </c>
      <c r="C1351" s="159" t="s">
        <v>3452</v>
      </c>
      <c r="D1351" s="587"/>
      <c r="E1351" s="557"/>
      <c r="F1351" s="558" t="s">
        <v>64</v>
      </c>
      <c r="G1351" s="45">
        <f>'LAPORAN OKTOBER 2016'!G1351</f>
        <v>4</v>
      </c>
      <c r="H1351" s="13"/>
      <c r="I1351" s="13"/>
      <c r="J1351" s="13"/>
      <c r="K1351" s="13"/>
      <c r="L1351" s="13"/>
      <c r="M1351" s="13"/>
      <c r="N1351" s="13"/>
      <c r="O1351" s="13"/>
      <c r="P1351" s="13"/>
      <c r="Q1351" s="13"/>
      <c r="R1351" s="13"/>
      <c r="S1351" s="13"/>
      <c r="T1351" s="13"/>
      <c r="U1351" s="13"/>
      <c r="V1351" s="13"/>
      <c r="W1351" s="13"/>
      <c r="X1351" s="13"/>
      <c r="Y1351" s="13"/>
      <c r="Z1351" s="13"/>
    </row>
    <row r="1352" spans="1:26" ht="15" customHeight="1">
      <c r="A1352" s="550">
        <v>1347</v>
      </c>
      <c r="B1352" s="555" t="s">
        <v>2910</v>
      </c>
      <c r="C1352" s="600" t="s">
        <v>2911</v>
      </c>
      <c r="D1352" s="587"/>
      <c r="E1352" s="554"/>
      <c r="F1352" s="558" t="s">
        <v>81</v>
      </c>
      <c r="G1352" s="45">
        <f>'LAPORAN OKTOBER 2016'!G1352</f>
        <v>0</v>
      </c>
      <c r="H1352" s="13"/>
      <c r="I1352" s="13"/>
      <c r="J1352" s="13"/>
      <c r="K1352" s="13"/>
      <c r="L1352" s="13"/>
      <c r="M1352" s="13"/>
      <c r="N1352" s="13"/>
      <c r="O1352" s="13"/>
      <c r="P1352" s="13"/>
      <c r="Q1352" s="13"/>
      <c r="R1352" s="13"/>
      <c r="S1352" s="13"/>
      <c r="T1352" s="13"/>
      <c r="U1352" s="13"/>
      <c r="V1352" s="13"/>
      <c r="W1352" s="13"/>
      <c r="X1352" s="13"/>
      <c r="Y1352" s="13"/>
      <c r="Z1352" s="13"/>
    </row>
    <row r="1353" spans="1:26" ht="15" customHeight="1">
      <c r="A1353" s="550">
        <v>1348</v>
      </c>
      <c r="B1353" s="555" t="s">
        <v>2912</v>
      </c>
      <c r="C1353" s="159" t="s">
        <v>2913</v>
      </c>
      <c r="D1353" s="4" t="s">
        <v>367</v>
      </c>
      <c r="E1353" s="557" t="s">
        <v>2914</v>
      </c>
      <c r="F1353" s="558" t="s">
        <v>81</v>
      </c>
      <c r="G1353" s="45">
        <f>'LAPORAN OKTOBER 2016'!G1353</f>
        <v>0</v>
      </c>
      <c r="H1353" s="13"/>
      <c r="I1353" s="13"/>
      <c r="J1353" s="13"/>
      <c r="K1353" s="13"/>
      <c r="L1353" s="13"/>
      <c r="M1353" s="13"/>
      <c r="N1353" s="13"/>
      <c r="O1353" s="13"/>
      <c r="P1353" s="13"/>
      <c r="Q1353" s="13"/>
      <c r="R1353" s="13"/>
      <c r="S1353" s="13"/>
      <c r="T1353" s="13"/>
      <c r="U1353" s="13"/>
      <c r="V1353" s="13"/>
      <c r="W1353" s="13"/>
      <c r="X1353" s="13"/>
      <c r="Y1353" s="13"/>
      <c r="Z1353" s="13"/>
    </row>
    <row r="1354" spans="1:26" ht="15" customHeight="1">
      <c r="A1354" s="550">
        <v>1349</v>
      </c>
      <c r="B1354" s="555" t="s">
        <v>2915</v>
      </c>
      <c r="C1354" s="159" t="s">
        <v>2916</v>
      </c>
      <c r="D1354" s="4" t="s">
        <v>367</v>
      </c>
      <c r="E1354" s="557" t="s">
        <v>2917</v>
      </c>
      <c r="F1354" s="558" t="s">
        <v>81</v>
      </c>
      <c r="G1354" s="45">
        <f>'LAPORAN OKTOBER 2016'!G1354</f>
        <v>0</v>
      </c>
      <c r="H1354" s="13"/>
      <c r="I1354" s="13"/>
      <c r="J1354" s="13"/>
      <c r="K1354" s="13"/>
      <c r="L1354" s="13"/>
      <c r="M1354" s="13"/>
      <c r="N1354" s="13"/>
      <c r="O1354" s="13"/>
      <c r="P1354" s="13"/>
      <c r="Q1354" s="13"/>
      <c r="R1354" s="13"/>
      <c r="S1354" s="13"/>
      <c r="T1354" s="13"/>
      <c r="U1354" s="13"/>
      <c r="V1354" s="13"/>
      <c r="W1354" s="13"/>
      <c r="X1354" s="13"/>
      <c r="Y1354" s="13"/>
      <c r="Z1354" s="13"/>
    </row>
    <row r="1355" spans="1:26" ht="15" customHeight="1">
      <c r="A1355" s="550">
        <v>1350</v>
      </c>
      <c r="B1355" s="555" t="s">
        <v>2918</v>
      </c>
      <c r="C1355" s="600" t="s">
        <v>2919</v>
      </c>
      <c r="D1355" s="587"/>
      <c r="E1355" s="554" t="s">
        <v>2920</v>
      </c>
      <c r="F1355" s="558" t="s">
        <v>64</v>
      </c>
      <c r="G1355" s="45">
        <f>'LAPORAN OKTOBER 2016'!G1355</f>
        <v>1</v>
      </c>
      <c r="H1355" s="13"/>
      <c r="I1355" s="13"/>
      <c r="J1355" s="13"/>
      <c r="K1355" s="13"/>
      <c r="L1355" s="13"/>
      <c r="M1355" s="13"/>
      <c r="N1355" s="13"/>
      <c r="O1355" s="13"/>
      <c r="P1355" s="13"/>
      <c r="Q1355" s="13"/>
      <c r="R1355" s="13"/>
      <c r="S1355" s="13"/>
      <c r="T1355" s="13"/>
      <c r="U1355" s="13"/>
      <c r="V1355" s="13"/>
      <c r="W1355" s="13"/>
      <c r="X1355" s="13"/>
      <c r="Y1355" s="13"/>
      <c r="Z1355" s="13"/>
    </row>
    <row r="1356" spans="1:26" ht="15" customHeight="1">
      <c r="A1356" s="550">
        <v>1351</v>
      </c>
      <c r="B1356" s="551" t="s">
        <v>2921</v>
      </c>
      <c r="C1356" s="600" t="s">
        <v>2922</v>
      </c>
      <c r="D1356" s="587"/>
      <c r="E1356" s="554" t="s">
        <v>2923</v>
      </c>
      <c r="F1356" s="558" t="s">
        <v>64</v>
      </c>
      <c r="G1356" s="45">
        <f>'LAPORAN OKTOBER 2016'!G1356</f>
        <v>1</v>
      </c>
      <c r="H1356" s="13"/>
      <c r="I1356" s="13"/>
      <c r="J1356" s="13"/>
      <c r="K1356" s="13"/>
      <c r="L1356" s="13"/>
      <c r="M1356" s="13"/>
      <c r="N1356" s="13"/>
      <c r="O1356" s="13"/>
      <c r="P1356" s="13"/>
      <c r="Q1356" s="13"/>
      <c r="R1356" s="13"/>
      <c r="S1356" s="13"/>
      <c r="T1356" s="13"/>
      <c r="U1356" s="13"/>
      <c r="V1356" s="13"/>
      <c r="W1356" s="13"/>
      <c r="X1356" s="13"/>
      <c r="Y1356" s="13"/>
      <c r="Z1356" s="13"/>
    </row>
    <row r="1357" spans="1:26" ht="15" customHeight="1">
      <c r="A1357" s="550">
        <v>1352</v>
      </c>
      <c r="B1357" s="555" t="s">
        <v>2924</v>
      </c>
      <c r="C1357" s="159" t="s">
        <v>2925</v>
      </c>
      <c r="D1357" s="587"/>
      <c r="E1357" s="557"/>
      <c r="F1357" s="558" t="s">
        <v>81</v>
      </c>
      <c r="G1357" s="45">
        <f>'LAPORAN OKTOBER 2016'!G1357</f>
        <v>1</v>
      </c>
      <c r="H1357" s="13"/>
      <c r="I1357" s="13"/>
      <c r="J1357" s="13"/>
      <c r="K1357" s="13"/>
      <c r="L1357" s="13"/>
      <c r="M1357" s="13"/>
      <c r="N1357" s="13"/>
      <c r="O1357" s="13"/>
      <c r="P1357" s="13"/>
      <c r="Q1357" s="13"/>
      <c r="R1357" s="13"/>
      <c r="S1357" s="13"/>
      <c r="T1357" s="13"/>
      <c r="U1357" s="13"/>
      <c r="V1357" s="13"/>
      <c r="W1357" s="13"/>
      <c r="X1357" s="13"/>
      <c r="Y1357" s="13"/>
      <c r="Z1357" s="13"/>
    </row>
    <row r="1358" spans="1:26" ht="15" customHeight="1">
      <c r="A1358" s="550">
        <v>1353</v>
      </c>
      <c r="B1358" s="555" t="s">
        <v>2926</v>
      </c>
      <c r="C1358" s="159" t="s">
        <v>2927</v>
      </c>
      <c r="D1358" s="587"/>
      <c r="E1358" s="557"/>
      <c r="F1358" s="558" t="s">
        <v>81</v>
      </c>
      <c r="G1358" s="45">
        <f>'LAPORAN OKTOBER 2016'!G1358</f>
        <v>1</v>
      </c>
      <c r="H1358" s="13"/>
      <c r="I1358" s="13"/>
      <c r="J1358" s="13"/>
      <c r="K1358" s="13"/>
      <c r="L1358" s="13"/>
      <c r="M1358" s="13"/>
      <c r="N1358" s="13"/>
      <c r="O1358" s="13"/>
      <c r="P1358" s="13"/>
      <c r="Q1358" s="13"/>
      <c r="R1358" s="13"/>
      <c r="S1358" s="13"/>
      <c r="T1358" s="13"/>
      <c r="U1358" s="13"/>
      <c r="V1358" s="13"/>
      <c r="W1358" s="13"/>
      <c r="X1358" s="13"/>
      <c r="Y1358" s="13"/>
      <c r="Z1358" s="13"/>
    </row>
    <row r="1359" spans="1:26" ht="15" customHeight="1">
      <c r="A1359" s="550">
        <v>1354</v>
      </c>
      <c r="B1359" s="551" t="s">
        <v>2924</v>
      </c>
      <c r="C1359" s="600" t="s">
        <v>2929</v>
      </c>
      <c r="D1359" s="587"/>
      <c r="E1359" s="554" t="s">
        <v>2930</v>
      </c>
      <c r="F1359" s="558" t="s">
        <v>81</v>
      </c>
      <c r="G1359" s="45">
        <f>'LAPORAN OKTOBER 2016'!G1359</f>
        <v>2</v>
      </c>
      <c r="H1359" s="13"/>
      <c r="I1359" s="13"/>
      <c r="J1359" s="13"/>
      <c r="K1359" s="13"/>
      <c r="L1359" s="13"/>
      <c r="M1359" s="13"/>
      <c r="N1359" s="13"/>
      <c r="O1359" s="13"/>
      <c r="P1359" s="13"/>
      <c r="Q1359" s="13"/>
      <c r="R1359" s="13"/>
      <c r="S1359" s="13"/>
      <c r="T1359" s="13"/>
      <c r="U1359" s="13"/>
      <c r="V1359" s="13"/>
      <c r="W1359" s="13"/>
      <c r="X1359" s="13"/>
      <c r="Y1359" s="13"/>
      <c r="Z1359" s="13"/>
    </row>
    <row r="1360" spans="1:26" ht="15" customHeight="1">
      <c r="A1360" s="550">
        <v>1355</v>
      </c>
      <c r="B1360" s="463" t="s">
        <v>12015</v>
      </c>
      <c r="C1360" s="159" t="s">
        <v>11997</v>
      </c>
      <c r="D1360" s="587"/>
      <c r="E1360" s="557"/>
      <c r="F1360" s="558" t="s">
        <v>81</v>
      </c>
      <c r="G1360" s="45">
        <f>'LAPORAN OKTOBER 2016'!G1360</f>
        <v>1</v>
      </c>
      <c r="H1360" s="13"/>
      <c r="I1360" s="13"/>
      <c r="J1360" s="13"/>
      <c r="K1360" s="13"/>
      <c r="L1360" s="13"/>
      <c r="M1360" s="13"/>
      <c r="N1360" s="13"/>
      <c r="O1360" s="13"/>
      <c r="P1360" s="13"/>
      <c r="Q1360" s="13"/>
      <c r="R1360" s="13"/>
      <c r="S1360" s="13"/>
      <c r="T1360" s="13"/>
      <c r="U1360" s="13"/>
      <c r="V1360" s="13"/>
      <c r="W1360" s="13"/>
      <c r="X1360" s="13"/>
      <c r="Y1360" s="13"/>
      <c r="Z1360" s="13"/>
    </row>
    <row r="1361" spans="1:26" ht="15" customHeight="1">
      <c r="A1361" s="550">
        <v>1356</v>
      </c>
      <c r="B1361" s="555" t="s">
        <v>2933</v>
      </c>
      <c r="C1361" s="159" t="s">
        <v>2934</v>
      </c>
      <c r="D1361" s="4" t="s">
        <v>269</v>
      </c>
      <c r="E1361" s="554" t="s">
        <v>2935</v>
      </c>
      <c r="F1361" s="558" t="s">
        <v>81</v>
      </c>
      <c r="G1361" s="45">
        <f>'LAPORAN OKTOBER 2016'!G1361</f>
        <v>0</v>
      </c>
      <c r="H1361" s="13"/>
      <c r="I1361" s="13"/>
      <c r="J1361" s="13"/>
      <c r="K1361" s="13"/>
      <c r="L1361" s="13"/>
      <c r="M1361" s="13"/>
      <c r="N1361" s="13"/>
      <c r="O1361" s="13"/>
      <c r="P1361" s="13"/>
      <c r="Q1361" s="13"/>
      <c r="R1361" s="13"/>
      <c r="S1361" s="13"/>
      <c r="T1361" s="13"/>
      <c r="U1361" s="13"/>
      <c r="V1361" s="13"/>
      <c r="W1361" s="13"/>
      <c r="X1361" s="13"/>
      <c r="Y1361" s="13"/>
      <c r="Z1361" s="13"/>
    </row>
    <row r="1362" spans="1:26" ht="15" customHeight="1">
      <c r="A1362" s="550">
        <v>1357</v>
      </c>
      <c r="B1362" s="555" t="s">
        <v>2936</v>
      </c>
      <c r="C1362" s="159" t="s">
        <v>2937</v>
      </c>
      <c r="D1362" s="4" t="s">
        <v>269</v>
      </c>
      <c r="E1362" s="554" t="s">
        <v>2938</v>
      </c>
      <c r="F1362" s="558" t="s">
        <v>81</v>
      </c>
      <c r="G1362" s="45">
        <f>'LAPORAN OKTOBER 2016'!G1362</f>
        <v>0</v>
      </c>
      <c r="H1362" s="13"/>
      <c r="I1362" s="13"/>
      <c r="J1362" s="13"/>
      <c r="K1362" s="13"/>
      <c r="L1362" s="13"/>
      <c r="M1362" s="13"/>
      <c r="N1362" s="13"/>
      <c r="O1362" s="13"/>
      <c r="P1362" s="13"/>
      <c r="Q1362" s="13"/>
      <c r="R1362" s="13"/>
      <c r="S1362" s="13"/>
      <c r="T1362" s="13"/>
      <c r="U1362" s="13"/>
      <c r="V1362" s="13"/>
      <c r="W1362" s="13"/>
      <c r="X1362" s="13"/>
      <c r="Y1362" s="13"/>
      <c r="Z1362" s="13"/>
    </row>
    <row r="1363" spans="1:26" ht="15" customHeight="1">
      <c r="A1363" s="550">
        <v>1358</v>
      </c>
      <c r="B1363" s="555" t="s">
        <v>2933</v>
      </c>
      <c r="C1363" s="159" t="s">
        <v>2934</v>
      </c>
      <c r="D1363" s="4"/>
      <c r="E1363" s="554"/>
      <c r="F1363" s="558" t="s">
        <v>81</v>
      </c>
      <c r="G1363" s="45">
        <f>'LAPORAN OKTOBER 2016'!G1363</f>
        <v>1</v>
      </c>
      <c r="H1363" s="13"/>
      <c r="I1363" s="13"/>
      <c r="J1363" s="13"/>
      <c r="K1363" s="13"/>
      <c r="L1363" s="13"/>
      <c r="M1363" s="13"/>
      <c r="N1363" s="13"/>
      <c r="O1363" s="13"/>
      <c r="P1363" s="13"/>
      <c r="Q1363" s="13"/>
      <c r="R1363" s="13"/>
      <c r="S1363" s="13"/>
      <c r="T1363" s="13"/>
      <c r="U1363" s="13"/>
      <c r="V1363" s="13"/>
      <c r="W1363" s="13"/>
      <c r="X1363" s="13"/>
      <c r="Y1363" s="13"/>
      <c r="Z1363" s="13"/>
    </row>
    <row r="1364" spans="1:26" ht="15" customHeight="1">
      <c r="A1364" s="550">
        <v>1359</v>
      </c>
      <c r="B1364" s="555" t="s">
        <v>2936</v>
      </c>
      <c r="C1364" s="159" t="s">
        <v>2937</v>
      </c>
      <c r="D1364" s="4"/>
      <c r="E1364" s="554"/>
      <c r="F1364" s="558" t="s">
        <v>81</v>
      </c>
      <c r="G1364" s="45">
        <f>'LAPORAN OKTOBER 2016'!G1364</f>
        <v>1</v>
      </c>
      <c r="H1364" s="13"/>
      <c r="I1364" s="13"/>
      <c r="J1364" s="13"/>
      <c r="K1364" s="13"/>
      <c r="L1364" s="13"/>
      <c r="M1364" s="13"/>
      <c r="N1364" s="13"/>
      <c r="O1364" s="13"/>
      <c r="P1364" s="13"/>
      <c r="Q1364" s="13"/>
      <c r="R1364" s="13"/>
      <c r="S1364" s="13"/>
      <c r="T1364" s="13"/>
      <c r="U1364" s="13"/>
      <c r="V1364" s="13"/>
      <c r="W1364" s="13"/>
      <c r="X1364" s="13"/>
      <c r="Y1364" s="13"/>
      <c r="Z1364" s="13"/>
    </row>
    <row r="1365" spans="1:26" ht="15" customHeight="1">
      <c r="A1365" s="550">
        <v>1360</v>
      </c>
      <c r="B1365" s="555" t="s">
        <v>2940</v>
      </c>
      <c r="C1365" s="159" t="s">
        <v>2941</v>
      </c>
      <c r="D1365" s="4"/>
      <c r="E1365" s="554" t="s">
        <v>2942</v>
      </c>
      <c r="F1365" s="558" t="s">
        <v>81</v>
      </c>
      <c r="G1365" s="45">
        <f>'LAPORAN OKTOBER 2016'!G1365</f>
        <v>0</v>
      </c>
      <c r="H1365" s="13"/>
      <c r="I1365" s="13"/>
      <c r="J1365" s="13"/>
      <c r="K1365" s="13"/>
      <c r="L1365" s="13"/>
      <c r="M1365" s="13"/>
      <c r="N1365" s="13"/>
      <c r="O1365" s="13"/>
      <c r="P1365" s="13"/>
      <c r="Q1365" s="13"/>
      <c r="R1365" s="13"/>
      <c r="S1365" s="13"/>
      <c r="T1365" s="13"/>
      <c r="U1365" s="13"/>
      <c r="V1365" s="13"/>
      <c r="W1365" s="13"/>
      <c r="X1365" s="13"/>
      <c r="Y1365" s="13"/>
      <c r="Z1365" s="13"/>
    </row>
    <row r="1366" spans="1:26" ht="15" customHeight="1">
      <c r="A1366" s="550">
        <v>1361</v>
      </c>
      <c r="B1366" s="555" t="s">
        <v>2943</v>
      </c>
      <c r="C1366" s="159" t="s">
        <v>2944</v>
      </c>
      <c r="D1366" s="4"/>
      <c r="E1366" s="554" t="s">
        <v>2945</v>
      </c>
      <c r="F1366" s="558" t="s">
        <v>81</v>
      </c>
      <c r="G1366" s="45">
        <f>'LAPORAN OKTOBER 2016'!G1366</f>
        <v>0</v>
      </c>
      <c r="H1366" s="13"/>
      <c r="I1366" s="13"/>
      <c r="J1366" s="13"/>
      <c r="K1366" s="13"/>
      <c r="L1366" s="13"/>
      <c r="M1366" s="13"/>
      <c r="N1366" s="13"/>
      <c r="O1366" s="13"/>
      <c r="P1366" s="13"/>
      <c r="Q1366" s="13"/>
      <c r="R1366" s="13"/>
      <c r="S1366" s="13"/>
      <c r="T1366" s="13"/>
      <c r="U1366" s="13"/>
      <c r="V1366" s="13"/>
      <c r="W1366" s="13"/>
      <c r="X1366" s="13"/>
      <c r="Y1366" s="13"/>
      <c r="Z1366" s="13"/>
    </row>
    <row r="1367" spans="1:26" ht="15" customHeight="1">
      <c r="A1367" s="550">
        <v>1362</v>
      </c>
      <c r="B1367" s="588"/>
      <c r="C1367" s="159" t="s">
        <v>2948</v>
      </c>
      <c r="D1367" s="587" t="s">
        <v>269</v>
      </c>
      <c r="E1367" s="557" t="s">
        <v>2949</v>
      </c>
      <c r="F1367" s="558" t="s">
        <v>81</v>
      </c>
      <c r="G1367" s="45">
        <f>'LAPORAN OKTOBER 2016'!G1367</f>
        <v>0</v>
      </c>
      <c r="H1367" s="13"/>
      <c r="I1367" s="13"/>
      <c r="J1367" s="13"/>
      <c r="K1367" s="13"/>
      <c r="L1367" s="13"/>
      <c r="M1367" s="13"/>
      <c r="N1367" s="13"/>
      <c r="O1367" s="13"/>
      <c r="P1367" s="13"/>
      <c r="Q1367" s="13"/>
      <c r="R1367" s="13"/>
      <c r="S1367" s="13"/>
      <c r="T1367" s="13"/>
      <c r="U1367" s="13"/>
      <c r="V1367" s="13"/>
      <c r="W1367" s="13"/>
      <c r="X1367" s="13"/>
      <c r="Y1367" s="13"/>
      <c r="Z1367" s="13"/>
    </row>
    <row r="1368" spans="1:26" ht="15" customHeight="1">
      <c r="A1368" s="550">
        <v>1363</v>
      </c>
      <c r="B1368" s="555" t="s">
        <v>2950</v>
      </c>
      <c r="C1368" s="159" t="s">
        <v>2951</v>
      </c>
      <c r="D1368" s="4"/>
      <c r="E1368" s="554" t="s">
        <v>2952</v>
      </c>
      <c r="F1368" s="558" t="s">
        <v>81</v>
      </c>
      <c r="G1368" s="45">
        <f>'LAPORAN OKTOBER 2016'!G1368</f>
        <v>0</v>
      </c>
      <c r="H1368" s="13"/>
      <c r="I1368" s="13"/>
      <c r="J1368" s="13"/>
      <c r="K1368" s="13"/>
      <c r="L1368" s="13"/>
      <c r="M1368" s="13"/>
      <c r="N1368" s="13"/>
      <c r="O1368" s="13"/>
      <c r="P1368" s="13"/>
      <c r="Q1368" s="13"/>
      <c r="R1368" s="13"/>
      <c r="S1368" s="13"/>
      <c r="T1368" s="13"/>
      <c r="U1368" s="13"/>
      <c r="V1368" s="13"/>
      <c r="W1368" s="13"/>
      <c r="X1368" s="13"/>
      <c r="Y1368" s="13"/>
      <c r="Z1368" s="13"/>
    </row>
    <row r="1369" spans="1:26" ht="15" customHeight="1">
      <c r="A1369" s="550">
        <v>1364</v>
      </c>
      <c r="B1369" s="555" t="s">
        <v>2953</v>
      </c>
      <c r="C1369" s="600" t="s">
        <v>2954</v>
      </c>
      <c r="D1369" s="587"/>
      <c r="E1369" s="554"/>
      <c r="F1369" s="558" t="s">
        <v>64</v>
      </c>
      <c r="G1369" s="45">
        <f>'LAPORAN OKTOBER 2016'!G1369</f>
        <v>2</v>
      </c>
      <c r="H1369" s="13"/>
      <c r="I1369" s="13"/>
      <c r="J1369" s="13"/>
      <c r="K1369" s="13"/>
      <c r="L1369" s="13"/>
      <c r="M1369" s="13"/>
      <c r="N1369" s="13"/>
      <c r="O1369" s="13"/>
      <c r="P1369" s="13"/>
      <c r="Q1369" s="13"/>
      <c r="R1369" s="13"/>
      <c r="S1369" s="13"/>
      <c r="T1369" s="13"/>
      <c r="U1369" s="13"/>
      <c r="V1369" s="13"/>
      <c r="W1369" s="13"/>
      <c r="X1369" s="13"/>
      <c r="Y1369" s="13"/>
      <c r="Z1369" s="13"/>
    </row>
    <row r="1370" spans="1:26" ht="15" customHeight="1">
      <c r="A1370" s="550">
        <v>1365</v>
      </c>
      <c r="B1370" s="555"/>
      <c r="C1370" s="600" t="s">
        <v>2956</v>
      </c>
      <c r="D1370" s="587"/>
      <c r="E1370" s="563"/>
      <c r="F1370" s="558" t="s">
        <v>81</v>
      </c>
      <c r="G1370" s="45">
        <f>'LAPORAN OKTOBER 2016'!G1370</f>
        <v>2</v>
      </c>
      <c r="H1370" s="13"/>
      <c r="I1370" s="13"/>
      <c r="J1370" s="13"/>
      <c r="K1370" s="13"/>
      <c r="L1370" s="13"/>
      <c r="M1370" s="13"/>
      <c r="N1370" s="13"/>
      <c r="O1370" s="13"/>
      <c r="P1370" s="13"/>
      <c r="Q1370" s="13"/>
      <c r="R1370" s="13"/>
      <c r="S1370" s="13"/>
      <c r="T1370" s="13"/>
      <c r="U1370" s="13"/>
      <c r="V1370" s="13"/>
      <c r="W1370" s="13"/>
      <c r="X1370" s="13"/>
      <c r="Y1370" s="13"/>
      <c r="Z1370" s="13"/>
    </row>
    <row r="1371" spans="1:26" ht="15" customHeight="1">
      <c r="A1371" s="550">
        <v>1366</v>
      </c>
      <c r="B1371" s="555" t="s">
        <v>2958</v>
      </c>
      <c r="C1371" s="600" t="s">
        <v>2959</v>
      </c>
      <c r="D1371" s="587" t="s">
        <v>269</v>
      </c>
      <c r="E1371" s="554" t="s">
        <v>2960</v>
      </c>
      <c r="F1371" s="558" t="s">
        <v>81</v>
      </c>
      <c r="G1371" s="45">
        <f>'LAPORAN OKTOBER 2016'!G1371</f>
        <v>2</v>
      </c>
      <c r="H1371" s="13"/>
      <c r="I1371" s="13"/>
      <c r="J1371" s="13"/>
      <c r="K1371" s="13"/>
      <c r="L1371" s="13"/>
      <c r="M1371" s="13"/>
      <c r="N1371" s="13"/>
      <c r="O1371" s="13"/>
      <c r="P1371" s="13"/>
      <c r="Q1371" s="13"/>
      <c r="R1371" s="13"/>
      <c r="S1371" s="13"/>
      <c r="T1371" s="13"/>
      <c r="U1371" s="13"/>
      <c r="V1371" s="13"/>
      <c r="W1371" s="13"/>
      <c r="X1371" s="13"/>
      <c r="Y1371" s="13"/>
      <c r="Z1371" s="13"/>
    </row>
    <row r="1372" spans="1:26" ht="15" customHeight="1">
      <c r="A1372" s="550">
        <v>1367</v>
      </c>
      <c r="B1372" s="555" t="s">
        <v>2962</v>
      </c>
      <c r="C1372" s="600" t="s">
        <v>2963</v>
      </c>
      <c r="D1372" s="587" t="s">
        <v>306</v>
      </c>
      <c r="E1372" s="563" t="s">
        <v>2964</v>
      </c>
      <c r="F1372" s="558" t="s">
        <v>81</v>
      </c>
      <c r="G1372" s="45">
        <f>'LAPORAN OKTOBER 2016'!G1372</f>
        <v>1</v>
      </c>
      <c r="H1372" s="13"/>
      <c r="I1372" s="13"/>
      <c r="J1372" s="13"/>
      <c r="K1372" s="13"/>
      <c r="L1372" s="13"/>
      <c r="M1372" s="13"/>
      <c r="N1372" s="13"/>
      <c r="O1372" s="13"/>
      <c r="P1372" s="13"/>
      <c r="Q1372" s="13"/>
      <c r="R1372" s="13"/>
      <c r="S1372" s="13"/>
      <c r="T1372" s="13"/>
      <c r="U1372" s="13"/>
      <c r="V1372" s="13"/>
      <c r="W1372" s="13"/>
      <c r="X1372" s="13"/>
      <c r="Y1372" s="13"/>
      <c r="Z1372" s="13"/>
    </row>
    <row r="1373" spans="1:26" ht="15" customHeight="1">
      <c r="A1373" s="550">
        <v>1368</v>
      </c>
      <c r="B1373" s="555" t="s">
        <v>2967</v>
      </c>
      <c r="C1373" s="600" t="s">
        <v>484</v>
      </c>
      <c r="D1373" s="587" t="s">
        <v>306</v>
      </c>
      <c r="E1373" s="554" t="s">
        <v>485</v>
      </c>
      <c r="F1373" s="558" t="s">
        <v>81</v>
      </c>
      <c r="G1373" s="45">
        <f>'LAPORAN OKTOBER 2016'!G1373</f>
        <v>2</v>
      </c>
      <c r="H1373" s="13"/>
      <c r="I1373" s="13"/>
      <c r="J1373" s="13"/>
      <c r="K1373" s="13"/>
      <c r="L1373" s="13"/>
      <c r="M1373" s="13"/>
      <c r="N1373" s="13"/>
      <c r="O1373" s="13"/>
      <c r="P1373" s="13"/>
      <c r="Q1373" s="13"/>
      <c r="R1373" s="13"/>
      <c r="S1373" s="13"/>
      <c r="T1373" s="13"/>
      <c r="U1373" s="13"/>
      <c r="V1373" s="13"/>
      <c r="W1373" s="13"/>
      <c r="X1373" s="13"/>
      <c r="Y1373" s="13"/>
      <c r="Z1373" s="13"/>
    </row>
    <row r="1374" spans="1:26" ht="15" customHeight="1">
      <c r="A1374" s="550">
        <v>1369</v>
      </c>
      <c r="B1374" s="555" t="s">
        <v>2971</v>
      </c>
      <c r="C1374" s="600" t="s">
        <v>3366</v>
      </c>
      <c r="D1374" s="587"/>
      <c r="E1374" s="554">
        <v>3410</v>
      </c>
      <c r="F1374" s="558" t="s">
        <v>81</v>
      </c>
      <c r="G1374" s="45">
        <f>'LAPORAN OKTOBER 2016'!G1374</f>
        <v>2</v>
      </c>
      <c r="H1374" s="13"/>
      <c r="I1374" s="13"/>
      <c r="J1374" s="13"/>
      <c r="K1374" s="13"/>
      <c r="L1374" s="13"/>
      <c r="M1374" s="13"/>
      <c r="N1374" s="13"/>
      <c r="O1374" s="13"/>
      <c r="P1374" s="13"/>
      <c r="Q1374" s="13"/>
      <c r="R1374" s="13"/>
      <c r="S1374" s="13"/>
      <c r="T1374" s="13"/>
      <c r="U1374" s="13"/>
      <c r="V1374" s="13"/>
      <c r="W1374" s="13"/>
      <c r="X1374" s="13"/>
      <c r="Y1374" s="13"/>
      <c r="Z1374" s="13"/>
    </row>
    <row r="1375" spans="1:26" ht="15" customHeight="1">
      <c r="A1375" s="550">
        <v>1370</v>
      </c>
      <c r="B1375" s="555" t="s">
        <v>2973</v>
      </c>
      <c r="C1375" s="600" t="s">
        <v>2974</v>
      </c>
      <c r="D1375" s="587" t="s">
        <v>306</v>
      </c>
      <c r="E1375" s="554" t="s">
        <v>2975</v>
      </c>
      <c r="F1375" s="558" t="s">
        <v>81</v>
      </c>
      <c r="G1375" s="45">
        <f>'LAPORAN OKTOBER 2016'!G1375</f>
        <v>1</v>
      </c>
      <c r="H1375" s="13"/>
      <c r="I1375" s="13"/>
      <c r="J1375" s="13"/>
      <c r="K1375" s="13"/>
      <c r="L1375" s="13"/>
      <c r="M1375" s="13"/>
      <c r="N1375" s="13"/>
      <c r="O1375" s="13"/>
      <c r="P1375" s="13"/>
      <c r="Q1375" s="13"/>
      <c r="R1375" s="13"/>
      <c r="S1375" s="13"/>
      <c r="T1375" s="13"/>
      <c r="U1375" s="13"/>
      <c r="V1375" s="13"/>
      <c r="W1375" s="13"/>
      <c r="X1375" s="13"/>
      <c r="Y1375" s="13"/>
      <c r="Z1375" s="13"/>
    </row>
    <row r="1376" spans="1:26" ht="15" customHeight="1">
      <c r="A1376" s="550">
        <v>1371</v>
      </c>
      <c r="B1376" s="555" t="s">
        <v>2978</v>
      </c>
      <c r="C1376" s="600" t="s">
        <v>2979</v>
      </c>
      <c r="D1376" s="587" t="s">
        <v>269</v>
      </c>
      <c r="E1376" s="554" t="s">
        <v>2980</v>
      </c>
      <c r="F1376" s="558" t="s">
        <v>81</v>
      </c>
      <c r="G1376" s="45">
        <f>'LAPORAN OKTOBER 2016'!G1376</f>
        <v>1</v>
      </c>
      <c r="H1376" s="13"/>
      <c r="I1376" s="13"/>
      <c r="J1376" s="13"/>
      <c r="K1376" s="13"/>
      <c r="L1376" s="13"/>
      <c r="M1376" s="13"/>
      <c r="N1376" s="13"/>
      <c r="O1376" s="13"/>
      <c r="P1376" s="13"/>
      <c r="Q1376" s="13"/>
      <c r="R1376" s="13"/>
      <c r="S1376" s="13"/>
      <c r="T1376" s="13"/>
      <c r="U1376" s="13"/>
      <c r="V1376" s="13"/>
      <c r="W1376" s="13"/>
      <c r="X1376" s="13"/>
      <c r="Y1376" s="13"/>
      <c r="Z1376" s="13"/>
    </row>
    <row r="1377" spans="1:26" ht="15" customHeight="1">
      <c r="A1377" s="550">
        <v>1372</v>
      </c>
      <c r="B1377" s="555" t="s">
        <v>2983</v>
      </c>
      <c r="C1377" s="600" t="s">
        <v>2984</v>
      </c>
      <c r="D1377" s="587" t="s">
        <v>269</v>
      </c>
      <c r="E1377" s="554" t="s">
        <v>2985</v>
      </c>
      <c r="F1377" s="558" t="s">
        <v>81</v>
      </c>
      <c r="G1377" s="45">
        <f>'LAPORAN OKTOBER 2016'!G1377</f>
        <v>1</v>
      </c>
      <c r="H1377" s="13"/>
      <c r="I1377" s="13"/>
      <c r="J1377" s="13"/>
      <c r="K1377" s="13"/>
      <c r="L1377" s="13"/>
      <c r="M1377" s="13"/>
      <c r="N1377" s="13"/>
      <c r="O1377" s="13"/>
      <c r="P1377" s="13"/>
      <c r="Q1377" s="13"/>
      <c r="R1377" s="13"/>
      <c r="S1377" s="13"/>
      <c r="T1377" s="13"/>
      <c r="U1377" s="13"/>
      <c r="V1377" s="13"/>
      <c r="W1377" s="13"/>
      <c r="X1377" s="13"/>
      <c r="Y1377" s="13"/>
      <c r="Z1377" s="13"/>
    </row>
    <row r="1378" spans="1:26" ht="15" customHeight="1">
      <c r="A1378" s="550">
        <v>1373</v>
      </c>
      <c r="B1378" s="555" t="s">
        <v>2988</v>
      </c>
      <c r="C1378" s="600" t="s">
        <v>2989</v>
      </c>
      <c r="D1378" s="587" t="s">
        <v>269</v>
      </c>
      <c r="E1378" s="563" t="s">
        <v>2990</v>
      </c>
      <c r="F1378" s="558" t="s">
        <v>81</v>
      </c>
      <c r="G1378" s="45">
        <f>'LAPORAN OKTOBER 2016'!G1378</f>
        <v>0</v>
      </c>
      <c r="H1378" s="13"/>
      <c r="I1378" s="13"/>
      <c r="J1378" s="13"/>
      <c r="K1378" s="13"/>
      <c r="L1378" s="13"/>
      <c r="M1378" s="13"/>
      <c r="N1378" s="13"/>
      <c r="O1378" s="13"/>
      <c r="P1378" s="13"/>
      <c r="Q1378" s="13"/>
      <c r="R1378" s="13"/>
      <c r="S1378" s="13"/>
      <c r="T1378" s="13"/>
      <c r="U1378" s="13"/>
      <c r="V1378" s="13"/>
      <c r="W1378" s="13"/>
      <c r="X1378" s="13"/>
      <c r="Y1378" s="13"/>
      <c r="Z1378" s="13"/>
    </row>
    <row r="1379" spans="1:26" ht="15" customHeight="1">
      <c r="A1379" s="550">
        <v>1374</v>
      </c>
      <c r="B1379" s="555" t="s">
        <v>2992</v>
      </c>
      <c r="C1379" s="600" t="s">
        <v>2993</v>
      </c>
      <c r="D1379" s="587" t="s">
        <v>269</v>
      </c>
      <c r="E1379" s="563" t="s">
        <v>2994</v>
      </c>
      <c r="F1379" s="558" t="s">
        <v>81</v>
      </c>
      <c r="G1379" s="45">
        <f>'LAPORAN OKTOBER 2016'!G1379</f>
        <v>0</v>
      </c>
      <c r="H1379" s="13"/>
      <c r="I1379" s="13"/>
      <c r="J1379" s="13"/>
      <c r="K1379" s="13"/>
      <c r="L1379" s="13"/>
      <c r="M1379" s="13"/>
      <c r="N1379" s="13"/>
      <c r="O1379" s="13"/>
      <c r="P1379" s="13"/>
      <c r="Q1379" s="13"/>
      <c r="R1379" s="13"/>
      <c r="S1379" s="13"/>
      <c r="T1379" s="13"/>
      <c r="U1379" s="13"/>
      <c r="V1379" s="13"/>
      <c r="W1379" s="13"/>
      <c r="X1379" s="13"/>
      <c r="Y1379" s="13"/>
      <c r="Z1379" s="13"/>
    </row>
    <row r="1380" spans="1:26" ht="15" customHeight="1">
      <c r="A1380" s="550">
        <v>1375</v>
      </c>
      <c r="B1380" s="566" t="s">
        <v>2996</v>
      </c>
      <c r="C1380" s="600" t="s">
        <v>2997</v>
      </c>
      <c r="D1380" s="4"/>
      <c r="E1380" s="554" t="s">
        <v>2998</v>
      </c>
      <c r="F1380" s="44" t="s">
        <v>81</v>
      </c>
      <c r="G1380" s="45">
        <f>'LAPORAN OKTOBER 2016'!G1380</f>
        <v>1</v>
      </c>
      <c r="H1380" s="13"/>
      <c r="I1380" s="13"/>
      <c r="J1380" s="13"/>
      <c r="K1380" s="13"/>
      <c r="L1380" s="13"/>
      <c r="M1380" s="13"/>
      <c r="N1380" s="13"/>
      <c r="O1380" s="13"/>
      <c r="P1380" s="13"/>
      <c r="Q1380" s="13"/>
      <c r="R1380" s="13"/>
      <c r="S1380" s="13"/>
      <c r="T1380" s="13"/>
      <c r="U1380" s="13"/>
      <c r="V1380" s="13"/>
      <c r="W1380" s="13"/>
      <c r="X1380" s="13"/>
      <c r="Y1380" s="13"/>
      <c r="Z1380" s="13"/>
    </row>
    <row r="1381" spans="1:26" ht="15" customHeight="1">
      <c r="A1381" s="550">
        <v>1376</v>
      </c>
      <c r="B1381" s="441" t="s">
        <v>3432</v>
      </c>
      <c r="C1381" s="159" t="s">
        <v>3434</v>
      </c>
      <c r="D1381" s="4"/>
      <c r="E1381" s="557"/>
      <c r="F1381" s="558" t="s">
        <v>81</v>
      </c>
      <c r="G1381" s="45">
        <f>'LAPORAN OKTOBER 2016'!G1381</f>
        <v>0</v>
      </c>
      <c r="H1381" s="13"/>
      <c r="I1381" s="13"/>
      <c r="J1381" s="13"/>
      <c r="K1381" s="13"/>
      <c r="L1381" s="13"/>
      <c r="M1381" s="13"/>
      <c r="N1381" s="13"/>
      <c r="O1381" s="13"/>
      <c r="P1381" s="13"/>
      <c r="Q1381" s="13"/>
      <c r="R1381" s="13"/>
      <c r="S1381" s="13"/>
      <c r="T1381" s="13"/>
      <c r="U1381" s="13"/>
      <c r="V1381" s="13"/>
      <c r="W1381" s="13"/>
      <c r="X1381" s="13"/>
      <c r="Y1381" s="13"/>
      <c r="Z1381" s="13"/>
    </row>
    <row r="1382" spans="1:26" ht="15" customHeight="1">
      <c r="A1382" s="550">
        <v>1377</v>
      </c>
      <c r="B1382" s="482" t="s">
        <v>12118</v>
      </c>
      <c r="C1382" s="603" t="s">
        <v>12107</v>
      </c>
      <c r="D1382" s="604" t="s">
        <v>306</v>
      </c>
      <c r="E1382" s="631">
        <v>4010</v>
      </c>
      <c r="F1382" s="632" t="s">
        <v>81</v>
      </c>
      <c r="G1382" s="45">
        <f>'LAPORAN OKTOBER 2016'!G1382</f>
        <v>0</v>
      </c>
      <c r="H1382" s="13"/>
      <c r="I1382" s="13"/>
      <c r="J1382" s="13"/>
      <c r="K1382" s="13"/>
      <c r="L1382" s="13"/>
      <c r="M1382" s="13"/>
      <c r="N1382" s="13"/>
      <c r="O1382" s="13"/>
      <c r="P1382" s="13"/>
      <c r="Q1382" s="13"/>
      <c r="R1382" s="13"/>
      <c r="S1382" s="13"/>
      <c r="T1382" s="13"/>
      <c r="U1382" s="13"/>
      <c r="V1382" s="13"/>
      <c r="W1382" s="13"/>
      <c r="X1382" s="13"/>
      <c r="Y1382" s="13"/>
      <c r="Z1382" s="13"/>
    </row>
    <row r="1383" spans="1:26" ht="15" customHeight="1">
      <c r="A1383" s="550">
        <v>1378</v>
      </c>
      <c r="B1383" s="494" t="s">
        <v>12146</v>
      </c>
      <c r="C1383" s="159" t="s">
        <v>12150</v>
      </c>
      <c r="D1383" s="587"/>
      <c r="E1383" s="557"/>
      <c r="F1383" s="558" t="s">
        <v>64</v>
      </c>
      <c r="G1383" s="45">
        <f>'LAPORAN OKTOBER 2016'!G1383</f>
        <v>0</v>
      </c>
      <c r="H1383" s="13"/>
      <c r="I1383" s="13"/>
      <c r="J1383" s="13"/>
      <c r="K1383" s="13"/>
      <c r="L1383" s="13"/>
      <c r="M1383" s="13"/>
      <c r="N1383" s="13"/>
      <c r="O1383" s="13"/>
      <c r="P1383" s="13"/>
      <c r="Q1383" s="13"/>
      <c r="R1383" s="13"/>
      <c r="S1383" s="13"/>
      <c r="T1383" s="13"/>
      <c r="U1383" s="13"/>
      <c r="V1383" s="13"/>
      <c r="W1383" s="13"/>
      <c r="X1383" s="13"/>
      <c r="Y1383" s="13"/>
      <c r="Z1383" s="13"/>
    </row>
    <row r="1384" spans="1:26" ht="15" customHeight="1">
      <c r="A1384" s="550">
        <v>1379</v>
      </c>
      <c r="B1384" s="555" t="s">
        <v>3001</v>
      </c>
      <c r="C1384" s="600" t="s">
        <v>3002</v>
      </c>
      <c r="D1384" s="587"/>
      <c r="E1384" s="563"/>
      <c r="F1384" s="558" t="s">
        <v>81</v>
      </c>
      <c r="G1384" s="45">
        <f>'LAPORAN OKTOBER 2016'!G1384</f>
        <v>6</v>
      </c>
      <c r="H1384" s="13"/>
      <c r="I1384" s="13"/>
      <c r="J1384" s="13"/>
      <c r="K1384" s="13"/>
      <c r="L1384" s="13"/>
      <c r="M1384" s="13"/>
      <c r="N1384" s="13"/>
      <c r="O1384" s="13"/>
      <c r="P1384" s="13"/>
      <c r="Q1384" s="13"/>
      <c r="R1384" s="13"/>
      <c r="S1384" s="13"/>
      <c r="T1384" s="13"/>
      <c r="U1384" s="13"/>
      <c r="V1384" s="13"/>
      <c r="W1384" s="13"/>
      <c r="X1384" s="13"/>
      <c r="Y1384" s="13"/>
      <c r="Z1384" s="13"/>
    </row>
    <row r="1385" spans="1:26" ht="15" customHeight="1">
      <c r="A1385" s="550">
        <v>1380</v>
      </c>
      <c r="B1385" s="555" t="s">
        <v>3004</v>
      </c>
      <c r="C1385" s="600" t="s">
        <v>3005</v>
      </c>
      <c r="D1385" s="587"/>
      <c r="E1385" s="563"/>
      <c r="F1385" s="558" t="s">
        <v>81</v>
      </c>
      <c r="G1385" s="45">
        <f>'LAPORAN OKTOBER 2016'!G1385</f>
        <v>0</v>
      </c>
      <c r="H1385" s="13"/>
      <c r="I1385" s="13"/>
      <c r="J1385" s="13"/>
      <c r="K1385" s="13"/>
      <c r="L1385" s="13"/>
      <c r="M1385" s="13"/>
      <c r="N1385" s="13"/>
      <c r="O1385" s="13"/>
      <c r="P1385" s="13"/>
      <c r="Q1385" s="13"/>
      <c r="R1385" s="13"/>
      <c r="S1385" s="13"/>
      <c r="T1385" s="13"/>
      <c r="U1385" s="13"/>
      <c r="V1385" s="13"/>
      <c r="W1385" s="13"/>
      <c r="X1385" s="13"/>
      <c r="Y1385" s="13"/>
      <c r="Z1385" s="13"/>
    </row>
    <row r="1386" spans="1:26" ht="15" customHeight="1">
      <c r="A1386" s="550">
        <v>1381</v>
      </c>
      <c r="B1386" s="555" t="s">
        <v>3008</v>
      </c>
      <c r="C1386" s="600" t="s">
        <v>3010</v>
      </c>
      <c r="D1386" s="587"/>
      <c r="E1386" s="554"/>
      <c r="F1386" s="44" t="s">
        <v>81</v>
      </c>
      <c r="G1386" s="45">
        <f>'LAPORAN OKTOBER 2016'!G1386</f>
        <v>0</v>
      </c>
      <c r="H1386" s="13"/>
      <c r="I1386" s="13"/>
      <c r="J1386" s="13"/>
      <c r="K1386" s="13"/>
      <c r="L1386" s="13"/>
      <c r="M1386" s="13"/>
      <c r="N1386" s="13"/>
      <c r="O1386" s="13"/>
      <c r="P1386" s="13"/>
      <c r="Q1386" s="13"/>
      <c r="R1386" s="13"/>
      <c r="S1386" s="13"/>
      <c r="T1386" s="13"/>
      <c r="U1386" s="13"/>
      <c r="V1386" s="13"/>
      <c r="W1386" s="13"/>
      <c r="X1386" s="13"/>
      <c r="Y1386" s="13"/>
      <c r="Z1386" s="13"/>
    </row>
    <row r="1387" spans="1:26" ht="15" customHeight="1">
      <c r="A1387" s="550">
        <v>1382</v>
      </c>
      <c r="B1387" s="555" t="s">
        <v>3011</v>
      </c>
      <c r="C1387" s="600" t="s">
        <v>3012</v>
      </c>
      <c r="D1387" s="587"/>
      <c r="E1387" s="554"/>
      <c r="F1387" s="44" t="s">
        <v>81</v>
      </c>
      <c r="G1387" s="45">
        <f>'LAPORAN OKTOBER 2016'!G1387</f>
        <v>0</v>
      </c>
      <c r="H1387" s="13"/>
      <c r="I1387" s="13"/>
      <c r="J1387" s="13"/>
      <c r="K1387" s="13"/>
      <c r="L1387" s="13"/>
      <c r="M1387" s="13"/>
      <c r="N1387" s="13"/>
      <c r="O1387" s="13"/>
      <c r="P1387" s="13"/>
      <c r="Q1387" s="13"/>
      <c r="R1387" s="13"/>
      <c r="S1387" s="13"/>
      <c r="T1387" s="13"/>
      <c r="U1387" s="13"/>
      <c r="V1387" s="13"/>
      <c r="W1387" s="13"/>
      <c r="X1387" s="13"/>
      <c r="Y1387" s="13"/>
      <c r="Z1387" s="13"/>
    </row>
    <row r="1388" spans="1:26" ht="15" customHeight="1">
      <c r="A1388" s="550">
        <v>1383</v>
      </c>
      <c r="B1388" s="555" t="s">
        <v>3013</v>
      </c>
      <c r="C1388" s="600" t="s">
        <v>3014</v>
      </c>
      <c r="D1388" s="587"/>
      <c r="E1388" s="554"/>
      <c r="F1388" s="44" t="s">
        <v>81</v>
      </c>
      <c r="G1388" s="45">
        <f>'LAPORAN OKTOBER 2016'!G1388</f>
        <v>0</v>
      </c>
      <c r="H1388" s="13"/>
      <c r="I1388" s="13"/>
      <c r="J1388" s="13"/>
      <c r="K1388" s="13"/>
      <c r="L1388" s="13"/>
      <c r="M1388" s="13"/>
      <c r="N1388" s="13"/>
      <c r="O1388" s="13"/>
      <c r="P1388" s="13"/>
      <c r="Q1388" s="13"/>
      <c r="R1388" s="13"/>
      <c r="S1388" s="13"/>
      <c r="T1388" s="13"/>
      <c r="U1388" s="13"/>
      <c r="V1388" s="13"/>
      <c r="W1388" s="13"/>
      <c r="X1388" s="13"/>
      <c r="Y1388" s="13"/>
      <c r="Z1388" s="13"/>
    </row>
    <row r="1389" spans="1:26" ht="15" customHeight="1">
      <c r="A1389" s="550">
        <v>1384</v>
      </c>
      <c r="B1389" s="555"/>
      <c r="C1389" s="600" t="s">
        <v>3016</v>
      </c>
      <c r="D1389" s="4"/>
      <c r="E1389" s="563"/>
      <c r="F1389" s="558" t="s">
        <v>81</v>
      </c>
      <c r="G1389" s="45">
        <f>'LAPORAN OKTOBER 2016'!G1389</f>
        <v>2</v>
      </c>
      <c r="H1389" s="13"/>
      <c r="I1389" s="13"/>
      <c r="J1389" s="13"/>
      <c r="K1389" s="13"/>
      <c r="L1389" s="13"/>
      <c r="M1389" s="13"/>
      <c r="N1389" s="13"/>
      <c r="O1389" s="13"/>
      <c r="P1389" s="13"/>
      <c r="Q1389" s="13"/>
      <c r="R1389" s="13"/>
      <c r="S1389" s="13"/>
      <c r="T1389" s="13"/>
      <c r="U1389" s="13"/>
      <c r="V1389" s="13"/>
      <c r="W1389" s="13"/>
      <c r="X1389" s="13"/>
      <c r="Y1389" s="13"/>
      <c r="Z1389" s="13"/>
    </row>
    <row r="1390" spans="1:26" ht="15" customHeight="1">
      <c r="A1390" s="550">
        <v>1385</v>
      </c>
      <c r="B1390" s="555"/>
      <c r="C1390" s="600" t="s">
        <v>3018</v>
      </c>
      <c r="D1390" s="4"/>
      <c r="E1390" s="563"/>
      <c r="F1390" s="558" t="s">
        <v>81</v>
      </c>
      <c r="G1390" s="45">
        <f>'LAPORAN OKTOBER 2016'!G1390</f>
        <v>2</v>
      </c>
      <c r="H1390" s="13"/>
      <c r="I1390" s="13"/>
      <c r="J1390" s="13"/>
      <c r="K1390" s="13"/>
      <c r="L1390" s="13"/>
      <c r="M1390" s="13"/>
      <c r="N1390" s="13"/>
      <c r="O1390" s="13"/>
      <c r="P1390" s="13"/>
      <c r="Q1390" s="13"/>
      <c r="R1390" s="13"/>
      <c r="S1390" s="13"/>
      <c r="T1390" s="13"/>
      <c r="U1390" s="13"/>
      <c r="V1390" s="13"/>
      <c r="W1390" s="13"/>
      <c r="X1390" s="13"/>
      <c r="Y1390" s="13"/>
      <c r="Z1390" s="13"/>
    </row>
    <row r="1391" spans="1:26" ht="15" customHeight="1">
      <c r="A1391" s="550">
        <v>1386</v>
      </c>
      <c r="B1391" s="931" t="s">
        <v>12772</v>
      </c>
      <c r="C1391" s="600" t="s">
        <v>12641</v>
      </c>
      <c r="D1391" s="587" t="s">
        <v>269</v>
      </c>
      <c r="E1391" s="554" t="s">
        <v>12642</v>
      </c>
      <c r="F1391" s="44" t="s">
        <v>81</v>
      </c>
      <c r="G1391" s="45">
        <f>'LAPORAN OKTOBER 2016'!G1391</f>
        <v>0</v>
      </c>
      <c r="H1391" s="13"/>
      <c r="I1391" s="13"/>
      <c r="J1391" s="13"/>
      <c r="K1391" s="13"/>
      <c r="L1391" s="13"/>
      <c r="M1391" s="13"/>
      <c r="N1391" s="13"/>
      <c r="O1391" s="13"/>
      <c r="P1391" s="13"/>
      <c r="Q1391" s="13"/>
      <c r="R1391" s="13"/>
      <c r="S1391" s="13"/>
      <c r="T1391" s="13"/>
      <c r="U1391" s="13"/>
      <c r="V1391" s="13"/>
      <c r="W1391" s="13"/>
      <c r="X1391" s="13"/>
      <c r="Y1391" s="13"/>
      <c r="Z1391" s="13"/>
    </row>
    <row r="1392" spans="1:26" ht="15" customHeight="1">
      <c r="A1392" s="550">
        <v>1387</v>
      </c>
      <c r="B1392" s="555" t="s">
        <v>3020</v>
      </c>
      <c r="C1392" s="317" t="s">
        <v>3021</v>
      </c>
      <c r="D1392" s="4"/>
      <c r="E1392" s="557"/>
      <c r="F1392" s="558" t="s">
        <v>81</v>
      </c>
      <c r="G1392" s="45">
        <f>'LAPORAN OKTOBER 2016'!G1392</f>
        <v>0</v>
      </c>
      <c r="H1392" s="13"/>
      <c r="I1392" s="13"/>
      <c r="J1392" s="13"/>
      <c r="K1392" s="13"/>
      <c r="L1392" s="13"/>
      <c r="M1392" s="13"/>
      <c r="N1392" s="13"/>
      <c r="O1392" s="13"/>
      <c r="P1392" s="13"/>
      <c r="Q1392" s="13"/>
      <c r="R1392" s="13"/>
      <c r="S1392" s="13"/>
      <c r="T1392" s="13"/>
      <c r="U1392" s="13"/>
      <c r="V1392" s="13"/>
      <c r="W1392" s="13"/>
      <c r="X1392" s="13"/>
      <c r="Y1392" s="13"/>
      <c r="Z1392" s="13"/>
    </row>
    <row r="1393" spans="1:26" ht="15" customHeight="1">
      <c r="A1393" s="550">
        <v>1388</v>
      </c>
      <c r="B1393" s="555" t="s">
        <v>3023</v>
      </c>
      <c r="C1393" s="159" t="s">
        <v>3024</v>
      </c>
      <c r="D1393" s="4"/>
      <c r="E1393" s="557"/>
      <c r="F1393" s="558" t="s">
        <v>81</v>
      </c>
      <c r="G1393" s="45">
        <f>'LAPORAN OKTOBER 2016'!G1393</f>
        <v>0</v>
      </c>
      <c r="H1393" s="13"/>
      <c r="I1393" s="13"/>
      <c r="J1393" s="13"/>
      <c r="K1393" s="13"/>
      <c r="L1393" s="13"/>
      <c r="M1393" s="13"/>
      <c r="N1393" s="13"/>
      <c r="O1393" s="13"/>
      <c r="P1393" s="13"/>
      <c r="Q1393" s="13"/>
      <c r="R1393" s="13"/>
      <c r="S1393" s="13"/>
      <c r="T1393" s="13"/>
      <c r="U1393" s="13"/>
      <c r="V1393" s="13"/>
      <c r="W1393" s="13"/>
      <c r="X1393" s="13"/>
      <c r="Y1393" s="13"/>
      <c r="Z1393" s="13"/>
    </row>
    <row r="1394" spans="1:26" ht="15" customHeight="1">
      <c r="A1394" s="550">
        <v>1389</v>
      </c>
      <c r="B1394" s="555" t="s">
        <v>3025</v>
      </c>
      <c r="C1394" s="159" t="s">
        <v>3026</v>
      </c>
      <c r="D1394" s="321"/>
      <c r="E1394" s="557"/>
      <c r="F1394" s="558" t="s">
        <v>81</v>
      </c>
      <c r="G1394" s="45">
        <f>'LAPORAN OKTOBER 2016'!G1394</f>
        <v>0</v>
      </c>
      <c r="H1394" s="13"/>
      <c r="I1394" s="13"/>
      <c r="J1394" s="13"/>
      <c r="K1394" s="13"/>
      <c r="L1394" s="13"/>
      <c r="M1394" s="13"/>
      <c r="N1394" s="13"/>
      <c r="O1394" s="13"/>
      <c r="P1394" s="13"/>
      <c r="Q1394" s="13"/>
      <c r="R1394" s="13"/>
      <c r="S1394" s="13"/>
      <c r="T1394" s="13"/>
      <c r="U1394" s="13"/>
      <c r="V1394" s="13"/>
      <c r="W1394" s="13"/>
      <c r="X1394" s="13"/>
      <c r="Y1394" s="13"/>
      <c r="Z1394" s="13"/>
    </row>
    <row r="1395" spans="1:26" ht="15" customHeight="1">
      <c r="A1395" s="550">
        <v>1390</v>
      </c>
      <c r="B1395" s="555" t="s">
        <v>3272</v>
      </c>
      <c r="C1395" s="159" t="s">
        <v>3273</v>
      </c>
      <c r="D1395" s="4"/>
      <c r="E1395" s="557"/>
      <c r="F1395" s="558" t="s">
        <v>81</v>
      </c>
      <c r="G1395" s="45">
        <f>'LAPORAN OKTOBER 2016'!G1395</f>
        <v>0</v>
      </c>
      <c r="H1395" s="13"/>
      <c r="I1395" s="13"/>
      <c r="J1395" s="13"/>
      <c r="K1395" s="13"/>
      <c r="L1395" s="13"/>
      <c r="M1395" s="13"/>
      <c r="N1395" s="13"/>
      <c r="O1395" s="13"/>
      <c r="P1395" s="13"/>
      <c r="Q1395" s="13"/>
      <c r="R1395" s="13"/>
      <c r="S1395" s="13"/>
      <c r="T1395" s="13"/>
      <c r="U1395" s="13"/>
      <c r="V1395" s="13"/>
      <c r="W1395" s="13"/>
      <c r="X1395" s="13"/>
      <c r="Y1395" s="13"/>
      <c r="Z1395" s="13"/>
    </row>
    <row r="1396" spans="1:26" ht="15" customHeight="1">
      <c r="A1396" s="550">
        <v>1391</v>
      </c>
      <c r="B1396" s="555" t="s">
        <v>3027</v>
      </c>
      <c r="C1396" s="159" t="s">
        <v>3028</v>
      </c>
      <c r="D1396" s="4"/>
      <c r="E1396" s="557"/>
      <c r="F1396" s="558" t="s">
        <v>81</v>
      </c>
      <c r="G1396" s="45">
        <f>'LAPORAN OKTOBER 2016'!G1396</f>
        <v>0</v>
      </c>
      <c r="H1396" s="13"/>
      <c r="I1396" s="13"/>
      <c r="J1396" s="13"/>
      <c r="K1396" s="13"/>
      <c r="L1396" s="13"/>
      <c r="M1396" s="13"/>
      <c r="N1396" s="13"/>
      <c r="O1396" s="13"/>
      <c r="P1396" s="13"/>
      <c r="Q1396" s="13"/>
      <c r="R1396" s="13"/>
      <c r="S1396" s="13"/>
      <c r="T1396" s="13"/>
      <c r="U1396" s="13"/>
      <c r="V1396" s="13"/>
      <c r="W1396" s="13"/>
      <c r="X1396" s="13"/>
      <c r="Y1396" s="13"/>
      <c r="Z1396" s="13"/>
    </row>
    <row r="1397" spans="1:26" ht="15" customHeight="1">
      <c r="A1397" s="550">
        <v>1392</v>
      </c>
      <c r="B1397" s="555" t="s">
        <v>3030</v>
      </c>
      <c r="C1397" s="159" t="s">
        <v>3031</v>
      </c>
      <c r="D1397" s="321"/>
      <c r="E1397" s="557"/>
      <c r="F1397" s="558" t="s">
        <v>81</v>
      </c>
      <c r="G1397" s="45">
        <f>'LAPORAN OKTOBER 2016'!G1397</f>
        <v>0</v>
      </c>
      <c r="H1397" s="13"/>
      <c r="I1397" s="13"/>
      <c r="J1397" s="13"/>
      <c r="K1397" s="13"/>
      <c r="L1397" s="13"/>
      <c r="M1397" s="13"/>
      <c r="N1397" s="13"/>
      <c r="O1397" s="13"/>
      <c r="P1397" s="13"/>
      <c r="Q1397" s="13"/>
      <c r="R1397" s="13"/>
      <c r="S1397" s="13"/>
      <c r="T1397" s="13"/>
      <c r="U1397" s="13"/>
      <c r="V1397" s="13"/>
      <c r="W1397" s="13"/>
      <c r="X1397" s="13"/>
      <c r="Y1397" s="13"/>
      <c r="Z1397" s="13"/>
    </row>
    <row r="1398" spans="1:26" ht="15" customHeight="1">
      <c r="A1398" s="550">
        <v>1393</v>
      </c>
      <c r="B1398" s="555" t="s">
        <v>3033</v>
      </c>
      <c r="C1398" s="159" t="s">
        <v>3034</v>
      </c>
      <c r="D1398" s="321"/>
      <c r="E1398" s="557"/>
      <c r="F1398" s="558" t="s">
        <v>81</v>
      </c>
      <c r="G1398" s="45">
        <f>'LAPORAN OKTOBER 2016'!G1398</f>
        <v>0</v>
      </c>
      <c r="H1398" s="13"/>
      <c r="I1398" s="13"/>
      <c r="J1398" s="13"/>
      <c r="K1398" s="13"/>
      <c r="L1398" s="13"/>
      <c r="M1398" s="13"/>
      <c r="N1398" s="13"/>
      <c r="O1398" s="13"/>
      <c r="P1398" s="13"/>
      <c r="Q1398" s="13"/>
      <c r="R1398" s="13"/>
      <c r="S1398" s="13"/>
      <c r="T1398" s="13"/>
      <c r="U1398" s="13"/>
      <c r="V1398" s="13"/>
      <c r="W1398" s="13"/>
      <c r="X1398" s="13"/>
      <c r="Y1398" s="13"/>
      <c r="Z1398" s="13"/>
    </row>
    <row r="1399" spans="1:26" ht="15" customHeight="1">
      <c r="A1399" s="550">
        <v>1394</v>
      </c>
      <c r="B1399" s="555" t="s">
        <v>3035</v>
      </c>
      <c r="C1399" s="159" t="s">
        <v>3036</v>
      </c>
      <c r="D1399" s="4"/>
      <c r="E1399" s="557"/>
      <c r="F1399" s="558" t="s">
        <v>81</v>
      </c>
      <c r="G1399" s="45">
        <f>'LAPORAN OKTOBER 2016'!G1399</f>
        <v>0</v>
      </c>
      <c r="H1399" s="13"/>
      <c r="I1399" s="13"/>
      <c r="J1399" s="13"/>
      <c r="K1399" s="13"/>
      <c r="L1399" s="13"/>
      <c r="M1399" s="13"/>
      <c r="N1399" s="13"/>
      <c r="O1399" s="13"/>
      <c r="P1399" s="13"/>
      <c r="Q1399" s="13"/>
      <c r="R1399" s="13"/>
      <c r="S1399" s="13"/>
      <c r="T1399" s="13"/>
      <c r="U1399" s="13"/>
      <c r="V1399" s="13"/>
      <c r="W1399" s="13"/>
      <c r="X1399" s="13"/>
      <c r="Y1399" s="13"/>
      <c r="Z1399" s="13"/>
    </row>
    <row r="1400" spans="1:26" ht="15" customHeight="1">
      <c r="A1400" s="550">
        <v>1395</v>
      </c>
      <c r="B1400" s="555" t="s">
        <v>3277</v>
      </c>
      <c r="C1400" s="159" t="s">
        <v>3278</v>
      </c>
      <c r="D1400" s="4"/>
      <c r="E1400" s="557"/>
      <c r="F1400" s="558" t="s">
        <v>81</v>
      </c>
      <c r="G1400" s="45">
        <f>'LAPORAN OKTOBER 2016'!G1400</f>
        <v>0</v>
      </c>
      <c r="H1400" s="13"/>
      <c r="I1400" s="13"/>
      <c r="J1400" s="13"/>
      <c r="K1400" s="13"/>
      <c r="L1400" s="13"/>
      <c r="M1400" s="13"/>
      <c r="N1400" s="13"/>
      <c r="O1400" s="13"/>
      <c r="P1400" s="13"/>
      <c r="Q1400" s="13"/>
      <c r="R1400" s="13"/>
      <c r="S1400" s="13"/>
      <c r="T1400" s="13"/>
      <c r="U1400" s="13"/>
      <c r="V1400" s="13"/>
      <c r="W1400" s="13"/>
      <c r="X1400" s="13"/>
      <c r="Y1400" s="13"/>
      <c r="Z1400" s="13"/>
    </row>
    <row r="1401" spans="1:26" ht="15" customHeight="1">
      <c r="A1401" s="550">
        <v>1396</v>
      </c>
      <c r="B1401" s="466" t="s">
        <v>12023</v>
      </c>
      <c r="C1401" s="159" t="s">
        <v>12001</v>
      </c>
      <c r="D1401" s="4" t="s">
        <v>306</v>
      </c>
      <c r="E1401" s="557" t="s">
        <v>12003</v>
      </c>
      <c r="F1401" s="558" t="s">
        <v>81</v>
      </c>
      <c r="G1401" s="45">
        <f>'LAPORAN OKTOBER 2016'!G1401</f>
        <v>0</v>
      </c>
      <c r="H1401" s="13"/>
      <c r="I1401" s="13"/>
      <c r="J1401" s="13"/>
      <c r="K1401" s="13"/>
      <c r="L1401" s="13"/>
      <c r="M1401" s="13"/>
      <c r="N1401" s="13"/>
      <c r="O1401" s="13"/>
      <c r="P1401" s="13"/>
      <c r="Q1401" s="13"/>
      <c r="R1401" s="13"/>
      <c r="S1401" s="13"/>
      <c r="T1401" s="13"/>
      <c r="U1401" s="13"/>
      <c r="V1401" s="13"/>
      <c r="W1401" s="13"/>
      <c r="X1401" s="13"/>
      <c r="Y1401" s="13"/>
      <c r="Z1401" s="13"/>
    </row>
    <row r="1402" spans="1:26" ht="15" customHeight="1">
      <c r="A1402" s="550">
        <v>1397</v>
      </c>
      <c r="B1402" s="555" t="s">
        <v>3038</v>
      </c>
      <c r="C1402" s="159" t="s">
        <v>3040</v>
      </c>
      <c r="D1402" s="587"/>
      <c r="E1402" s="557"/>
      <c r="F1402" s="558" t="s">
        <v>81</v>
      </c>
      <c r="G1402" s="45">
        <f>'LAPORAN OKTOBER 2016'!G1402</f>
        <v>0</v>
      </c>
      <c r="H1402" s="13"/>
      <c r="I1402" s="13"/>
      <c r="J1402" s="13"/>
      <c r="K1402" s="13"/>
      <c r="L1402" s="13"/>
      <c r="M1402" s="13"/>
      <c r="N1402" s="13"/>
      <c r="O1402" s="13"/>
      <c r="P1402" s="13"/>
      <c r="Q1402" s="13"/>
      <c r="R1402" s="13"/>
      <c r="S1402" s="13"/>
      <c r="T1402" s="13"/>
      <c r="U1402" s="13"/>
      <c r="V1402" s="13"/>
      <c r="W1402" s="13"/>
      <c r="X1402" s="13"/>
      <c r="Y1402" s="13"/>
      <c r="Z1402" s="13"/>
    </row>
    <row r="1403" spans="1:26" ht="15" customHeight="1">
      <c r="A1403" s="550">
        <v>1398</v>
      </c>
      <c r="B1403" s="555" t="s">
        <v>3041</v>
      </c>
      <c r="C1403" s="159" t="s">
        <v>3042</v>
      </c>
      <c r="D1403" s="4"/>
      <c r="E1403" s="557"/>
      <c r="F1403" s="558" t="s">
        <v>81</v>
      </c>
      <c r="G1403" s="45">
        <f>'LAPORAN OKTOBER 2016'!G1403</f>
        <v>0</v>
      </c>
      <c r="H1403" s="13"/>
      <c r="I1403" s="13"/>
      <c r="J1403" s="13"/>
      <c r="K1403" s="13"/>
      <c r="L1403" s="13"/>
      <c r="M1403" s="13"/>
      <c r="N1403" s="13"/>
      <c r="O1403" s="13"/>
      <c r="P1403" s="13"/>
      <c r="Q1403" s="13"/>
      <c r="R1403" s="13"/>
      <c r="S1403" s="13"/>
      <c r="T1403" s="13"/>
      <c r="U1403" s="13"/>
      <c r="V1403" s="13"/>
      <c r="W1403" s="13"/>
      <c r="X1403" s="13"/>
      <c r="Y1403" s="13"/>
      <c r="Z1403" s="13"/>
    </row>
    <row r="1404" spans="1:26" ht="15" customHeight="1">
      <c r="A1404" s="550">
        <v>1399</v>
      </c>
      <c r="B1404" s="555" t="s">
        <v>3043</v>
      </c>
      <c r="C1404" s="159" t="s">
        <v>3044</v>
      </c>
      <c r="D1404" s="587"/>
      <c r="E1404" s="557"/>
      <c r="F1404" s="558" t="s">
        <v>81</v>
      </c>
      <c r="G1404" s="45">
        <f>'LAPORAN OKTOBER 2016'!G1404</f>
        <v>0</v>
      </c>
      <c r="H1404" s="13"/>
      <c r="I1404" s="13"/>
      <c r="J1404" s="13"/>
      <c r="K1404" s="13"/>
      <c r="L1404" s="13"/>
      <c r="M1404" s="13"/>
      <c r="N1404" s="13"/>
      <c r="O1404" s="13"/>
      <c r="P1404" s="13"/>
      <c r="Q1404" s="13"/>
      <c r="R1404" s="13"/>
      <c r="S1404" s="13"/>
      <c r="T1404" s="13"/>
      <c r="U1404" s="13"/>
      <c r="V1404" s="13"/>
      <c r="W1404" s="13"/>
      <c r="X1404" s="13"/>
      <c r="Y1404" s="13"/>
      <c r="Z1404" s="13"/>
    </row>
    <row r="1405" spans="1:26" ht="15" customHeight="1">
      <c r="A1405" s="550">
        <v>1400</v>
      </c>
      <c r="B1405" s="555" t="s">
        <v>3047</v>
      </c>
      <c r="C1405" s="159" t="s">
        <v>3048</v>
      </c>
      <c r="D1405" s="587" t="s">
        <v>306</v>
      </c>
      <c r="E1405" s="557" t="s">
        <v>3049</v>
      </c>
      <c r="F1405" s="558" t="s">
        <v>81</v>
      </c>
      <c r="G1405" s="45">
        <f>'LAPORAN OKTOBER 2016'!G1405</f>
        <v>2</v>
      </c>
      <c r="H1405" s="13"/>
      <c r="I1405" s="13"/>
      <c r="J1405" s="13"/>
      <c r="K1405" s="13"/>
      <c r="L1405" s="13"/>
      <c r="M1405" s="13"/>
      <c r="N1405" s="13"/>
      <c r="O1405" s="13"/>
      <c r="P1405" s="13"/>
      <c r="Q1405" s="13"/>
      <c r="R1405" s="13"/>
      <c r="S1405" s="13"/>
      <c r="T1405" s="13"/>
      <c r="U1405" s="13"/>
      <c r="V1405" s="13"/>
      <c r="W1405" s="13"/>
      <c r="X1405" s="13"/>
      <c r="Y1405" s="13"/>
      <c r="Z1405" s="13"/>
    </row>
    <row r="1406" spans="1:26" ht="15" customHeight="1">
      <c r="A1406" s="550">
        <v>1401</v>
      </c>
      <c r="B1406" s="555" t="s">
        <v>3050</v>
      </c>
      <c r="C1406" s="159" t="s">
        <v>3051</v>
      </c>
      <c r="D1406" s="318"/>
      <c r="E1406" s="557"/>
      <c r="F1406" s="558" t="s">
        <v>81</v>
      </c>
      <c r="G1406" s="45">
        <f>'LAPORAN OKTOBER 2016'!G1406</f>
        <v>0</v>
      </c>
      <c r="H1406" s="13"/>
      <c r="I1406" s="13"/>
      <c r="J1406" s="13"/>
      <c r="K1406" s="13"/>
      <c r="L1406" s="13"/>
      <c r="M1406" s="13"/>
      <c r="N1406" s="13"/>
      <c r="O1406" s="13"/>
      <c r="P1406" s="13"/>
      <c r="Q1406" s="13"/>
      <c r="R1406" s="13"/>
      <c r="S1406" s="13"/>
      <c r="T1406" s="13"/>
      <c r="U1406" s="13"/>
      <c r="V1406" s="13"/>
      <c r="W1406" s="13"/>
      <c r="X1406" s="13"/>
      <c r="Y1406" s="13"/>
      <c r="Z1406" s="13"/>
    </row>
    <row r="1407" spans="1:26" ht="15" customHeight="1">
      <c r="A1407" s="550">
        <v>1402</v>
      </c>
      <c r="B1407" s="555" t="s">
        <v>3053</v>
      </c>
      <c r="C1407" s="315" t="s">
        <v>3054</v>
      </c>
      <c r="D1407" s="319" t="s">
        <v>306</v>
      </c>
      <c r="E1407" s="606" t="s">
        <v>3055</v>
      </c>
      <c r="F1407" s="558" t="s">
        <v>81</v>
      </c>
      <c r="G1407" s="45">
        <f>'LAPORAN OKTOBER 2016'!G1407</f>
        <v>0</v>
      </c>
      <c r="H1407" s="13"/>
      <c r="I1407" s="13"/>
      <c r="J1407" s="13"/>
      <c r="K1407" s="13"/>
      <c r="L1407" s="13"/>
      <c r="M1407" s="13"/>
      <c r="N1407" s="13"/>
      <c r="O1407" s="13"/>
      <c r="P1407" s="13"/>
      <c r="Q1407" s="13"/>
      <c r="R1407" s="13"/>
      <c r="S1407" s="13"/>
      <c r="T1407" s="13"/>
      <c r="U1407" s="13"/>
      <c r="V1407" s="13"/>
      <c r="W1407" s="13"/>
      <c r="X1407" s="13"/>
      <c r="Y1407" s="13"/>
      <c r="Z1407" s="13"/>
    </row>
    <row r="1408" spans="1:26" ht="15" customHeight="1">
      <c r="A1408" s="550">
        <v>1403</v>
      </c>
      <c r="B1408" s="482" t="s">
        <v>12120</v>
      </c>
      <c r="C1408" s="159" t="s">
        <v>12105</v>
      </c>
      <c r="D1408" s="4" t="s">
        <v>306</v>
      </c>
      <c r="E1408" s="557" t="s">
        <v>12106</v>
      </c>
      <c r="F1408" s="558" t="s">
        <v>81</v>
      </c>
      <c r="G1408" s="45">
        <f>'LAPORAN OKTOBER 2016'!G1408</f>
        <v>0</v>
      </c>
      <c r="H1408" s="13"/>
      <c r="I1408" s="13"/>
      <c r="J1408" s="13"/>
      <c r="K1408" s="13"/>
      <c r="L1408" s="13"/>
      <c r="M1408" s="13"/>
      <c r="N1408" s="13"/>
      <c r="O1408" s="13"/>
      <c r="P1408" s="13"/>
      <c r="Q1408" s="13"/>
      <c r="R1408" s="13"/>
      <c r="S1408" s="13"/>
      <c r="T1408" s="13"/>
      <c r="U1408" s="13"/>
      <c r="V1408" s="13"/>
      <c r="W1408" s="13"/>
      <c r="X1408" s="13"/>
      <c r="Y1408" s="13"/>
      <c r="Z1408" s="13"/>
    </row>
    <row r="1409" spans="1:26" ht="15" customHeight="1">
      <c r="A1409" s="550">
        <v>1404</v>
      </c>
      <c r="B1409" s="555" t="s">
        <v>3056</v>
      </c>
      <c r="C1409" s="159" t="s">
        <v>3057</v>
      </c>
      <c r="D1409" s="587"/>
      <c r="E1409" s="557"/>
      <c r="F1409" s="558" t="s">
        <v>486</v>
      </c>
      <c r="G1409" s="45">
        <f>'LAPORAN OKTOBER 2016'!G1409</f>
        <v>0</v>
      </c>
      <c r="H1409" s="13"/>
      <c r="I1409" s="13"/>
      <c r="J1409" s="13"/>
      <c r="K1409" s="13"/>
      <c r="L1409" s="13"/>
      <c r="M1409" s="13"/>
      <c r="N1409" s="13"/>
      <c r="O1409" s="13"/>
      <c r="P1409" s="13"/>
      <c r="Q1409" s="13"/>
      <c r="R1409" s="13"/>
      <c r="S1409" s="13"/>
      <c r="T1409" s="13"/>
      <c r="U1409" s="13"/>
      <c r="V1409" s="13"/>
      <c r="W1409" s="13"/>
      <c r="X1409" s="13"/>
      <c r="Y1409" s="13"/>
      <c r="Z1409" s="13"/>
    </row>
    <row r="1410" spans="1:26" ht="15" customHeight="1">
      <c r="A1410" s="550">
        <v>1405</v>
      </c>
      <c r="B1410" s="555" t="s">
        <v>3059</v>
      </c>
      <c r="C1410" s="314" t="s">
        <v>3060</v>
      </c>
      <c r="D1410" s="587" t="s">
        <v>367</v>
      </c>
      <c r="E1410" s="557" t="s">
        <v>3061</v>
      </c>
      <c r="F1410" s="558" t="s">
        <v>81</v>
      </c>
      <c r="G1410" s="45">
        <f>'LAPORAN OKTOBER 2016'!G1410</f>
        <v>0</v>
      </c>
      <c r="H1410" s="13"/>
      <c r="I1410" s="13"/>
      <c r="J1410" s="13"/>
      <c r="K1410" s="13"/>
      <c r="L1410" s="13"/>
      <c r="M1410" s="13"/>
      <c r="N1410" s="13"/>
      <c r="O1410" s="13"/>
      <c r="P1410" s="13"/>
      <c r="Q1410" s="13"/>
      <c r="R1410" s="13"/>
      <c r="S1410" s="13"/>
      <c r="T1410" s="13"/>
      <c r="U1410" s="13"/>
      <c r="V1410" s="13"/>
      <c r="W1410" s="13"/>
      <c r="X1410" s="13"/>
      <c r="Y1410" s="13"/>
      <c r="Z1410" s="13"/>
    </row>
    <row r="1411" spans="1:26" ht="15" customHeight="1">
      <c r="A1411" s="550">
        <v>1406</v>
      </c>
      <c r="B1411" s="555" t="s">
        <v>3063</v>
      </c>
      <c r="C1411" s="314" t="s">
        <v>3064</v>
      </c>
      <c r="D1411" s="587" t="s">
        <v>367</v>
      </c>
      <c r="E1411" s="557" t="s">
        <v>3065</v>
      </c>
      <c r="F1411" s="558" t="s">
        <v>81</v>
      </c>
      <c r="G1411" s="45">
        <f>'LAPORAN OKTOBER 2016'!G1411</f>
        <v>0</v>
      </c>
      <c r="H1411" s="13"/>
      <c r="I1411" s="13"/>
      <c r="J1411" s="13"/>
      <c r="K1411" s="13"/>
      <c r="L1411" s="13"/>
      <c r="M1411" s="13"/>
      <c r="N1411" s="13"/>
      <c r="O1411" s="13"/>
      <c r="P1411" s="13"/>
      <c r="Q1411" s="13"/>
      <c r="R1411" s="13"/>
      <c r="S1411" s="13"/>
      <c r="T1411" s="13"/>
      <c r="U1411" s="13"/>
      <c r="V1411" s="13"/>
      <c r="W1411" s="13"/>
      <c r="X1411" s="13"/>
      <c r="Y1411" s="13"/>
      <c r="Z1411" s="13"/>
    </row>
    <row r="1412" spans="1:26" ht="15" customHeight="1">
      <c r="A1412" s="550">
        <v>1407</v>
      </c>
      <c r="B1412" s="502" t="s">
        <v>12177</v>
      </c>
      <c r="C1412" s="159" t="s">
        <v>12158</v>
      </c>
      <c r="D1412" s="587"/>
      <c r="E1412" s="557"/>
      <c r="F1412" s="558" t="s">
        <v>81</v>
      </c>
      <c r="G1412" s="45">
        <f>'LAPORAN OKTOBER 2016'!G1412</f>
        <v>0</v>
      </c>
      <c r="H1412" s="13"/>
      <c r="I1412" s="13"/>
      <c r="J1412" s="13"/>
      <c r="K1412" s="13"/>
      <c r="L1412" s="13"/>
      <c r="M1412" s="13"/>
      <c r="N1412" s="13"/>
      <c r="O1412" s="13"/>
      <c r="P1412" s="13"/>
      <c r="Q1412" s="13"/>
      <c r="R1412" s="13"/>
      <c r="S1412" s="13"/>
      <c r="T1412" s="13"/>
      <c r="U1412" s="13"/>
      <c r="V1412" s="13"/>
      <c r="W1412" s="13"/>
      <c r="X1412" s="13"/>
      <c r="Y1412" s="13"/>
      <c r="Z1412" s="13"/>
    </row>
    <row r="1413" spans="1:26" ht="15" customHeight="1">
      <c r="A1413" s="550">
        <v>1408</v>
      </c>
      <c r="B1413" s="555" t="s">
        <v>3066</v>
      </c>
      <c r="C1413" s="312" t="s">
        <v>3067</v>
      </c>
      <c r="D1413" s="320"/>
      <c r="E1413" s="557"/>
      <c r="F1413" s="558" t="s">
        <v>81</v>
      </c>
      <c r="G1413" s="45">
        <f>'LAPORAN OKTOBER 2016'!G1413</f>
        <v>0</v>
      </c>
      <c r="H1413" s="13"/>
      <c r="I1413" s="13"/>
      <c r="J1413" s="13"/>
      <c r="K1413" s="13"/>
      <c r="L1413" s="13"/>
      <c r="M1413" s="13"/>
      <c r="N1413" s="13"/>
      <c r="O1413" s="13"/>
      <c r="P1413" s="13"/>
      <c r="Q1413" s="13"/>
      <c r="R1413" s="13"/>
      <c r="S1413" s="13"/>
      <c r="T1413" s="13"/>
      <c r="U1413" s="13"/>
      <c r="V1413" s="13"/>
      <c r="W1413" s="13"/>
      <c r="X1413" s="13"/>
      <c r="Y1413" s="13"/>
      <c r="Z1413" s="13"/>
    </row>
    <row r="1414" spans="1:26" ht="15" customHeight="1">
      <c r="A1414" s="550">
        <v>1409</v>
      </c>
      <c r="B1414" s="55" t="s">
        <v>3069</v>
      </c>
      <c r="C1414" s="621" t="s">
        <v>3070</v>
      </c>
      <c r="D1414" s="587"/>
      <c r="E1414" s="557"/>
      <c r="F1414" s="558" t="s">
        <v>81</v>
      </c>
      <c r="G1414" s="45">
        <f>'LAPORAN OKTOBER 2016'!G1414</f>
        <v>0</v>
      </c>
      <c r="H1414" s="13"/>
      <c r="I1414" s="13"/>
      <c r="J1414" s="13"/>
      <c r="K1414" s="13"/>
      <c r="L1414" s="13"/>
      <c r="M1414" s="13"/>
      <c r="N1414" s="13"/>
      <c r="O1414" s="13"/>
      <c r="P1414" s="13"/>
      <c r="Q1414" s="13"/>
      <c r="R1414" s="13"/>
      <c r="S1414" s="13"/>
      <c r="T1414" s="13"/>
      <c r="U1414" s="13"/>
      <c r="V1414" s="13"/>
      <c r="W1414" s="13"/>
      <c r="X1414" s="13"/>
      <c r="Y1414" s="13"/>
      <c r="Z1414" s="13"/>
    </row>
    <row r="1415" spans="1:26" ht="15" customHeight="1">
      <c r="A1415" s="550">
        <v>1410</v>
      </c>
      <c r="B1415" s="473" t="s">
        <v>12045</v>
      </c>
      <c r="C1415" s="159" t="s">
        <v>12083</v>
      </c>
      <c r="D1415" s="587" t="s">
        <v>306</v>
      </c>
      <c r="E1415" s="557" t="s">
        <v>12035</v>
      </c>
      <c r="F1415" s="558" t="s">
        <v>81</v>
      </c>
      <c r="G1415" s="45">
        <f>'LAPORAN OKTOBER 2016'!G1415</f>
        <v>0</v>
      </c>
      <c r="H1415" s="13"/>
      <c r="I1415" s="13"/>
      <c r="J1415" s="13"/>
      <c r="K1415" s="13"/>
      <c r="L1415" s="13"/>
      <c r="M1415" s="13"/>
      <c r="N1415" s="13"/>
      <c r="O1415" s="13"/>
      <c r="P1415" s="13"/>
      <c r="Q1415" s="13"/>
      <c r="R1415" s="13"/>
      <c r="S1415" s="13"/>
      <c r="T1415" s="13"/>
      <c r="U1415" s="13"/>
      <c r="V1415" s="13"/>
      <c r="W1415" s="13"/>
      <c r="X1415" s="13"/>
      <c r="Y1415" s="13"/>
      <c r="Z1415" s="13"/>
    </row>
    <row r="1416" spans="1:26" ht="15" customHeight="1">
      <c r="A1416" s="550">
        <v>1411</v>
      </c>
      <c r="B1416" s="555" t="s">
        <v>3072</v>
      </c>
      <c r="C1416" s="314" t="s">
        <v>3073</v>
      </c>
      <c r="D1416" s="587" t="s">
        <v>367</v>
      </c>
      <c r="E1416" s="557" t="s">
        <v>3074</v>
      </c>
      <c r="F1416" s="558" t="s">
        <v>81</v>
      </c>
      <c r="G1416" s="45">
        <f>'LAPORAN OKTOBER 2016'!G1416</f>
        <v>0</v>
      </c>
      <c r="H1416" s="13"/>
      <c r="I1416" s="13"/>
      <c r="J1416" s="13"/>
      <c r="K1416" s="13"/>
      <c r="L1416" s="13"/>
      <c r="M1416" s="13"/>
      <c r="N1416" s="13"/>
      <c r="O1416" s="13"/>
      <c r="P1416" s="13"/>
      <c r="Q1416" s="13"/>
      <c r="R1416" s="13"/>
      <c r="S1416" s="13"/>
      <c r="T1416" s="13"/>
      <c r="U1416" s="13"/>
      <c r="V1416" s="13"/>
      <c r="W1416" s="13"/>
      <c r="X1416" s="13"/>
      <c r="Y1416" s="13"/>
      <c r="Z1416" s="13"/>
    </row>
    <row r="1417" spans="1:26" ht="15" customHeight="1">
      <c r="A1417" s="550">
        <v>1412</v>
      </c>
      <c r="B1417" s="55" t="s">
        <v>3075</v>
      </c>
      <c r="C1417" s="159" t="s">
        <v>369</v>
      </c>
      <c r="D1417" s="587"/>
      <c r="E1417" s="557"/>
      <c r="F1417" s="558" t="s">
        <v>81</v>
      </c>
      <c r="G1417" s="45">
        <f>'LAPORAN OKTOBER 2016'!G1417</f>
        <v>0</v>
      </c>
      <c r="H1417" s="13"/>
      <c r="I1417" s="13"/>
      <c r="J1417" s="13"/>
      <c r="K1417" s="13"/>
      <c r="L1417" s="13"/>
      <c r="M1417" s="13"/>
      <c r="N1417" s="13"/>
      <c r="O1417" s="13"/>
      <c r="P1417" s="13"/>
      <c r="Q1417" s="13"/>
      <c r="R1417" s="13"/>
      <c r="S1417" s="13"/>
      <c r="T1417" s="13"/>
      <c r="U1417" s="13"/>
      <c r="V1417" s="13"/>
      <c r="W1417" s="13"/>
      <c r="X1417" s="13"/>
      <c r="Y1417" s="13"/>
      <c r="Z1417" s="13"/>
    </row>
    <row r="1418" spans="1:26" ht="15" customHeight="1">
      <c r="A1418" s="550">
        <v>1413</v>
      </c>
      <c r="B1418" s="614" t="s">
        <v>3076</v>
      </c>
      <c r="C1418" s="589" t="s">
        <v>3077</v>
      </c>
      <c r="D1418" s="332" t="s">
        <v>1666</v>
      </c>
      <c r="E1418" s="582"/>
      <c r="F1418" s="583" t="s">
        <v>81</v>
      </c>
      <c r="G1418" s="45">
        <f>'LAPORAN OKTOBER 2016'!G1418</f>
        <v>0</v>
      </c>
      <c r="H1418" s="13"/>
      <c r="I1418" s="13"/>
      <c r="J1418" s="13"/>
      <c r="K1418" s="13"/>
      <c r="L1418" s="13"/>
      <c r="M1418" s="13"/>
      <c r="N1418" s="13"/>
      <c r="O1418" s="13"/>
      <c r="P1418" s="13"/>
      <c r="Q1418" s="13"/>
      <c r="R1418" s="13"/>
      <c r="S1418" s="13"/>
      <c r="T1418" s="13"/>
      <c r="U1418" s="13"/>
      <c r="V1418" s="13"/>
      <c r="W1418" s="13"/>
      <c r="X1418" s="13"/>
      <c r="Y1418" s="13"/>
      <c r="Z1418" s="13"/>
    </row>
    <row r="1419" spans="1:26" ht="15" customHeight="1">
      <c r="A1419" s="550">
        <v>1414</v>
      </c>
      <c r="B1419" s="555" t="s">
        <v>3079</v>
      </c>
      <c r="C1419" s="312" t="s">
        <v>3080</v>
      </c>
      <c r="D1419" s="320"/>
      <c r="E1419" s="557"/>
      <c r="F1419" s="558" t="s">
        <v>81</v>
      </c>
      <c r="G1419" s="45">
        <f>'LAPORAN OKTOBER 2016'!G1419</f>
        <v>0</v>
      </c>
      <c r="H1419" s="13"/>
      <c r="I1419" s="13"/>
      <c r="J1419" s="13"/>
      <c r="K1419" s="13"/>
      <c r="L1419" s="13"/>
      <c r="M1419" s="13"/>
      <c r="N1419" s="13"/>
      <c r="O1419" s="13"/>
      <c r="P1419" s="13"/>
      <c r="Q1419" s="13"/>
      <c r="R1419" s="13"/>
      <c r="S1419" s="13"/>
      <c r="T1419" s="13"/>
      <c r="U1419" s="13"/>
      <c r="V1419" s="13"/>
      <c r="W1419" s="13"/>
      <c r="X1419" s="13"/>
      <c r="Y1419" s="13"/>
      <c r="Z1419" s="13"/>
    </row>
    <row r="1420" spans="1:26" ht="15" customHeight="1">
      <c r="A1420" s="550">
        <v>1415</v>
      </c>
      <c r="B1420" s="555" t="s">
        <v>3081</v>
      </c>
      <c r="C1420" s="314" t="s">
        <v>3082</v>
      </c>
      <c r="D1420" s="587"/>
      <c r="E1420" s="557" t="s">
        <v>3083</v>
      </c>
      <c r="F1420" s="558" t="s">
        <v>81</v>
      </c>
      <c r="G1420" s="45">
        <f>'LAPORAN OKTOBER 2016'!G1420</f>
        <v>0</v>
      </c>
      <c r="H1420" s="13"/>
      <c r="I1420" s="13"/>
      <c r="J1420" s="13"/>
      <c r="K1420" s="13"/>
      <c r="L1420" s="13"/>
      <c r="M1420" s="13"/>
      <c r="N1420" s="13"/>
      <c r="O1420" s="13"/>
      <c r="P1420" s="13"/>
      <c r="Q1420" s="13"/>
      <c r="R1420" s="13"/>
      <c r="S1420" s="13"/>
      <c r="T1420" s="13"/>
      <c r="U1420" s="13"/>
      <c r="V1420" s="13"/>
      <c r="W1420" s="13"/>
      <c r="X1420" s="13"/>
      <c r="Y1420" s="13"/>
      <c r="Z1420" s="13"/>
    </row>
    <row r="1421" spans="1:26" ht="15" customHeight="1">
      <c r="A1421" s="550">
        <v>1416</v>
      </c>
      <c r="B1421" s="555" t="s">
        <v>3089</v>
      </c>
      <c r="C1421" s="159" t="s">
        <v>3090</v>
      </c>
      <c r="D1421" s="587" t="s">
        <v>367</v>
      </c>
      <c r="E1421" s="557" t="s">
        <v>3091</v>
      </c>
      <c r="F1421" s="558" t="s">
        <v>81</v>
      </c>
      <c r="G1421" s="45">
        <f>'LAPORAN OKTOBER 2016'!G1421</f>
        <v>1</v>
      </c>
      <c r="H1421" s="13"/>
      <c r="I1421" s="13"/>
      <c r="J1421" s="13"/>
      <c r="K1421" s="13"/>
      <c r="L1421" s="13"/>
      <c r="M1421" s="13"/>
      <c r="N1421" s="13"/>
      <c r="O1421" s="13"/>
      <c r="P1421" s="13"/>
      <c r="Q1421" s="13"/>
      <c r="R1421" s="13"/>
      <c r="S1421" s="13"/>
      <c r="T1421" s="13"/>
      <c r="U1421" s="13"/>
      <c r="V1421" s="13"/>
      <c r="W1421" s="13"/>
      <c r="X1421" s="13"/>
      <c r="Y1421" s="13"/>
      <c r="Z1421" s="13"/>
    </row>
    <row r="1422" spans="1:26" ht="15" customHeight="1">
      <c r="A1422" s="550">
        <v>1417</v>
      </c>
      <c r="B1422" s="555" t="s">
        <v>3093</v>
      </c>
      <c r="C1422" s="159" t="s">
        <v>3094</v>
      </c>
      <c r="D1422" s="321"/>
      <c r="E1422" s="557"/>
      <c r="F1422" s="558" t="s">
        <v>64</v>
      </c>
      <c r="G1422" s="45">
        <f>'LAPORAN OKTOBER 2016'!G1422</f>
        <v>0</v>
      </c>
      <c r="H1422" s="13"/>
      <c r="I1422" s="13"/>
      <c r="J1422" s="13"/>
      <c r="K1422" s="13"/>
      <c r="L1422" s="13"/>
      <c r="M1422" s="13"/>
      <c r="N1422" s="13"/>
      <c r="O1422" s="13"/>
      <c r="P1422" s="13"/>
      <c r="Q1422" s="13"/>
      <c r="R1422" s="13"/>
      <c r="S1422" s="13"/>
      <c r="T1422" s="13"/>
      <c r="U1422" s="13"/>
      <c r="V1422" s="13"/>
      <c r="W1422" s="13"/>
      <c r="X1422" s="13"/>
      <c r="Y1422" s="13"/>
      <c r="Z1422" s="13"/>
    </row>
    <row r="1423" spans="1:26" ht="15" customHeight="1">
      <c r="A1423" s="550">
        <v>1418</v>
      </c>
      <c r="B1423" s="957" t="s">
        <v>3353</v>
      </c>
      <c r="C1423" s="434" t="s">
        <v>3404</v>
      </c>
      <c r="D1423" s="4"/>
      <c r="E1423" s="557"/>
      <c r="F1423" s="558" t="s">
        <v>64</v>
      </c>
      <c r="G1423" s="45">
        <f>'LAPORAN OKTOBER 2016'!G1423</f>
        <v>2</v>
      </c>
      <c r="H1423" s="13"/>
      <c r="I1423" s="13"/>
      <c r="J1423" s="13"/>
      <c r="K1423" s="13"/>
      <c r="L1423" s="13"/>
      <c r="M1423" s="13"/>
      <c r="N1423" s="13"/>
      <c r="O1423" s="13"/>
      <c r="P1423" s="13"/>
      <c r="Q1423" s="13"/>
      <c r="R1423" s="13"/>
      <c r="S1423" s="13"/>
      <c r="T1423" s="13"/>
      <c r="U1423" s="13"/>
      <c r="V1423" s="13"/>
      <c r="W1423" s="13"/>
      <c r="X1423" s="13"/>
      <c r="Y1423" s="13"/>
      <c r="Z1423" s="13"/>
    </row>
    <row r="1424" spans="1:26" ht="15" customHeight="1">
      <c r="A1424" s="550">
        <v>1419</v>
      </c>
      <c r="B1424" s="555" t="s">
        <v>3096</v>
      </c>
      <c r="C1424" s="159" t="s">
        <v>3097</v>
      </c>
      <c r="D1424" s="4" t="s">
        <v>367</v>
      </c>
      <c r="E1424" s="557" t="s">
        <v>3098</v>
      </c>
      <c r="F1424" s="558" t="s">
        <v>81</v>
      </c>
      <c r="G1424" s="45">
        <f>'LAPORAN OKTOBER 2016'!G1424</f>
        <v>1</v>
      </c>
      <c r="H1424" s="13"/>
      <c r="I1424" s="13"/>
      <c r="J1424" s="13"/>
      <c r="K1424" s="13"/>
      <c r="L1424" s="13"/>
      <c r="M1424" s="13"/>
      <c r="N1424" s="13"/>
      <c r="O1424" s="13"/>
      <c r="P1424" s="13"/>
      <c r="Q1424" s="13"/>
      <c r="R1424" s="13"/>
      <c r="S1424" s="13"/>
      <c r="T1424" s="13"/>
      <c r="U1424" s="13"/>
      <c r="V1424" s="13"/>
      <c r="W1424" s="13"/>
      <c r="X1424" s="13"/>
      <c r="Y1424" s="13"/>
      <c r="Z1424" s="13"/>
    </row>
    <row r="1425" spans="1:26" ht="15" customHeight="1">
      <c r="A1425" s="550">
        <v>1420</v>
      </c>
      <c r="B1425" s="555" t="s">
        <v>3099</v>
      </c>
      <c r="C1425" s="159" t="s">
        <v>3100</v>
      </c>
      <c r="D1425" s="4" t="s">
        <v>306</v>
      </c>
      <c r="E1425" s="606" t="s">
        <v>3101</v>
      </c>
      <c r="F1425" s="558" t="s">
        <v>81</v>
      </c>
      <c r="G1425" s="45">
        <f>'LAPORAN OKTOBER 2016'!G1425</f>
        <v>1</v>
      </c>
      <c r="H1425" s="13"/>
      <c r="I1425" s="13"/>
      <c r="J1425" s="13"/>
      <c r="K1425" s="13"/>
      <c r="L1425" s="13"/>
      <c r="M1425" s="13"/>
      <c r="N1425" s="13"/>
      <c r="O1425" s="13"/>
      <c r="P1425" s="13"/>
      <c r="Q1425" s="13"/>
      <c r="R1425" s="13"/>
      <c r="S1425" s="13"/>
      <c r="T1425" s="13"/>
      <c r="U1425" s="13"/>
      <c r="V1425" s="13"/>
      <c r="W1425" s="13"/>
      <c r="X1425" s="13"/>
      <c r="Y1425" s="13"/>
      <c r="Z1425" s="13"/>
    </row>
    <row r="1426" spans="1:26" ht="15" customHeight="1">
      <c r="A1426" s="550">
        <v>1421</v>
      </c>
      <c r="B1426" s="550" t="s">
        <v>3102</v>
      </c>
      <c r="C1426" s="159" t="s">
        <v>3103</v>
      </c>
      <c r="D1426" s="587" t="s">
        <v>367</v>
      </c>
      <c r="E1426" s="606" t="s">
        <v>3104</v>
      </c>
      <c r="F1426" s="558" t="s">
        <v>81</v>
      </c>
      <c r="G1426" s="45">
        <f>'LAPORAN OKTOBER 2016'!G1426</f>
        <v>2</v>
      </c>
      <c r="H1426" s="13"/>
      <c r="I1426" s="13"/>
      <c r="J1426" s="13"/>
      <c r="K1426" s="13"/>
      <c r="L1426" s="13"/>
      <c r="M1426" s="13"/>
      <c r="N1426" s="13"/>
      <c r="O1426" s="13"/>
      <c r="P1426" s="13"/>
      <c r="Q1426" s="13"/>
      <c r="R1426" s="13"/>
      <c r="S1426" s="13"/>
      <c r="T1426" s="13"/>
      <c r="U1426" s="13"/>
      <c r="V1426" s="13"/>
      <c r="W1426" s="13"/>
      <c r="X1426" s="13"/>
      <c r="Y1426" s="13"/>
      <c r="Z1426" s="13"/>
    </row>
    <row r="1427" spans="1:26" ht="15" customHeight="1">
      <c r="A1427" s="550">
        <v>1422</v>
      </c>
      <c r="B1427" s="588" t="s">
        <v>3105</v>
      </c>
      <c r="C1427" s="159" t="s">
        <v>3106</v>
      </c>
      <c r="D1427" s="587" t="s">
        <v>1508</v>
      </c>
      <c r="E1427" s="557" t="s">
        <v>3107</v>
      </c>
      <c r="F1427" s="558" t="s">
        <v>81</v>
      </c>
      <c r="G1427" s="45">
        <f>'LAPORAN OKTOBER 2016'!G1427</f>
        <v>4</v>
      </c>
      <c r="H1427" s="13"/>
      <c r="I1427" s="13"/>
      <c r="J1427" s="13"/>
      <c r="K1427" s="13"/>
      <c r="L1427" s="13"/>
      <c r="M1427" s="13"/>
      <c r="N1427" s="13"/>
      <c r="O1427" s="13"/>
      <c r="P1427" s="13"/>
      <c r="Q1427" s="13"/>
      <c r="R1427" s="13"/>
      <c r="S1427" s="13"/>
      <c r="T1427" s="13"/>
      <c r="U1427" s="13"/>
      <c r="V1427" s="13"/>
      <c r="W1427" s="13"/>
      <c r="X1427" s="13"/>
      <c r="Y1427" s="13"/>
      <c r="Z1427" s="13"/>
    </row>
    <row r="1428" spans="1:26" ht="15" customHeight="1">
      <c r="A1428" s="550">
        <v>1423</v>
      </c>
      <c r="B1428" s="555" t="s">
        <v>3109</v>
      </c>
      <c r="C1428" s="159" t="s">
        <v>3456</v>
      </c>
      <c r="D1428" s="587"/>
      <c r="E1428" s="557"/>
      <c r="F1428" s="558" t="s">
        <v>81</v>
      </c>
      <c r="G1428" s="45">
        <f>'LAPORAN OKTOBER 2016'!G1428</f>
        <v>4</v>
      </c>
      <c r="H1428" s="13"/>
      <c r="I1428" s="13"/>
      <c r="J1428" s="13"/>
      <c r="K1428" s="13"/>
      <c r="L1428" s="13"/>
      <c r="M1428" s="13"/>
      <c r="N1428" s="13"/>
      <c r="O1428" s="13"/>
      <c r="P1428" s="13"/>
      <c r="Q1428" s="13"/>
      <c r="R1428" s="13"/>
      <c r="S1428" s="13"/>
      <c r="T1428" s="13"/>
      <c r="U1428" s="13"/>
      <c r="V1428" s="13"/>
      <c r="W1428" s="13"/>
      <c r="X1428" s="13"/>
      <c r="Y1428" s="13"/>
      <c r="Z1428" s="13"/>
    </row>
    <row r="1429" spans="1:26" ht="15" customHeight="1">
      <c r="A1429" s="550">
        <v>1424</v>
      </c>
      <c r="B1429" s="874" t="s">
        <v>5831</v>
      </c>
      <c r="C1429" s="159" t="s">
        <v>12653</v>
      </c>
      <c r="D1429" s="587"/>
      <c r="E1429" s="557"/>
      <c r="F1429" s="558" t="s">
        <v>81</v>
      </c>
      <c r="G1429" s="45">
        <f>'LAPORAN OKTOBER 2016'!G1429</f>
        <v>0</v>
      </c>
      <c r="H1429" s="13"/>
      <c r="I1429" s="13"/>
      <c r="J1429" s="13"/>
      <c r="K1429" s="13"/>
      <c r="L1429" s="13"/>
      <c r="M1429" s="13"/>
      <c r="N1429" s="13"/>
      <c r="O1429" s="13"/>
      <c r="P1429" s="13"/>
      <c r="Q1429" s="13"/>
      <c r="R1429" s="13"/>
      <c r="S1429" s="13"/>
      <c r="T1429" s="13"/>
      <c r="U1429" s="13"/>
      <c r="V1429" s="13"/>
      <c r="W1429" s="13"/>
      <c r="X1429" s="13"/>
      <c r="Y1429" s="13"/>
      <c r="Z1429" s="13"/>
    </row>
    <row r="1430" spans="1:26" ht="15" customHeight="1">
      <c r="A1430" s="550">
        <v>1425</v>
      </c>
      <c r="B1430" s="588" t="s">
        <v>3111</v>
      </c>
      <c r="C1430" s="159" t="s">
        <v>3112</v>
      </c>
      <c r="D1430" s="4" t="s">
        <v>3113</v>
      </c>
      <c r="E1430" s="557" t="s">
        <v>3114</v>
      </c>
      <c r="F1430" s="558" t="s">
        <v>81</v>
      </c>
      <c r="G1430" s="45">
        <f>'LAPORAN OKTOBER 2016'!G1430</f>
        <v>12</v>
      </c>
      <c r="H1430" s="13"/>
      <c r="I1430" s="13"/>
      <c r="J1430" s="13"/>
      <c r="K1430" s="13"/>
      <c r="L1430" s="13"/>
      <c r="M1430" s="13"/>
      <c r="N1430" s="13"/>
      <c r="O1430" s="13"/>
      <c r="P1430" s="13"/>
      <c r="Q1430" s="13"/>
      <c r="R1430" s="13"/>
      <c r="S1430" s="13"/>
      <c r="T1430" s="13"/>
      <c r="U1430" s="13"/>
      <c r="V1430" s="13"/>
      <c r="W1430" s="13"/>
      <c r="X1430" s="13"/>
      <c r="Y1430" s="13"/>
      <c r="Z1430" s="13"/>
    </row>
    <row r="1431" spans="1:26" ht="15" customHeight="1">
      <c r="A1431" s="550">
        <v>1426</v>
      </c>
      <c r="B1431" s="555" t="s">
        <v>3116</v>
      </c>
      <c r="C1431" s="159" t="s">
        <v>3117</v>
      </c>
      <c r="D1431" s="4" t="s">
        <v>367</v>
      </c>
      <c r="E1431" s="606" t="s">
        <v>12153</v>
      </c>
      <c r="F1431" s="558" t="s">
        <v>81</v>
      </c>
      <c r="G1431" s="45">
        <f>'LAPORAN OKTOBER 2016'!G1431</f>
        <v>2</v>
      </c>
      <c r="H1431" s="13"/>
      <c r="I1431" s="13"/>
      <c r="J1431" s="13"/>
      <c r="K1431" s="13"/>
      <c r="L1431" s="13"/>
      <c r="M1431" s="13"/>
      <c r="N1431" s="13"/>
      <c r="O1431" s="13"/>
      <c r="P1431" s="13"/>
      <c r="Q1431" s="13"/>
      <c r="R1431" s="13"/>
      <c r="S1431" s="13"/>
      <c r="T1431" s="13"/>
      <c r="U1431" s="13"/>
      <c r="V1431" s="13"/>
      <c r="W1431" s="13"/>
      <c r="X1431" s="13"/>
      <c r="Y1431" s="13"/>
      <c r="Z1431" s="13"/>
    </row>
    <row r="1432" spans="1:26" ht="15" customHeight="1">
      <c r="A1432" s="550">
        <v>1427</v>
      </c>
      <c r="B1432" s="614" t="s">
        <v>3118</v>
      </c>
      <c r="C1432" s="159" t="s">
        <v>3119</v>
      </c>
      <c r="D1432" s="4" t="s">
        <v>367</v>
      </c>
      <c r="E1432" s="606" t="s">
        <v>3120</v>
      </c>
      <c r="F1432" s="558" t="s">
        <v>81</v>
      </c>
      <c r="G1432" s="45">
        <f>'LAPORAN OKTOBER 2016'!G1432</f>
        <v>0</v>
      </c>
      <c r="H1432" s="13"/>
      <c r="I1432" s="13"/>
      <c r="J1432" s="13"/>
      <c r="K1432" s="13"/>
      <c r="L1432" s="13"/>
      <c r="M1432" s="13"/>
      <c r="N1432" s="13"/>
      <c r="O1432" s="13"/>
      <c r="P1432" s="13"/>
      <c r="Q1432" s="13"/>
      <c r="R1432" s="13"/>
      <c r="S1432" s="13"/>
      <c r="T1432" s="13"/>
      <c r="U1432" s="13"/>
      <c r="V1432" s="13"/>
      <c r="W1432" s="13"/>
      <c r="X1432" s="13"/>
      <c r="Y1432" s="13"/>
      <c r="Z1432" s="13"/>
    </row>
    <row r="1433" spans="1:26" ht="15" customHeight="1">
      <c r="A1433" s="550">
        <v>1428</v>
      </c>
      <c r="B1433" s="555" t="s">
        <v>3122</v>
      </c>
      <c r="C1433" s="159" t="s">
        <v>3123</v>
      </c>
      <c r="D1433" s="4" t="s">
        <v>2208</v>
      </c>
      <c r="E1433" s="557"/>
      <c r="F1433" s="558" t="s">
        <v>81</v>
      </c>
      <c r="G1433" s="45">
        <f>'LAPORAN OKTOBER 2016'!G1433</f>
        <v>1</v>
      </c>
      <c r="H1433" s="13"/>
      <c r="I1433" s="13"/>
      <c r="J1433" s="13"/>
      <c r="K1433" s="13"/>
      <c r="L1433" s="13"/>
      <c r="M1433" s="13"/>
      <c r="N1433" s="13"/>
      <c r="O1433" s="13"/>
      <c r="P1433" s="13"/>
      <c r="Q1433" s="13"/>
      <c r="R1433" s="13"/>
      <c r="S1433" s="13"/>
      <c r="T1433" s="13"/>
      <c r="U1433" s="13"/>
      <c r="V1433" s="13"/>
      <c r="W1433" s="13"/>
      <c r="X1433" s="13"/>
      <c r="Y1433" s="13"/>
      <c r="Z1433" s="13"/>
    </row>
    <row r="1434" spans="1:26" ht="15" customHeight="1">
      <c r="A1434" s="550">
        <v>1429</v>
      </c>
      <c r="B1434" s="551" t="s">
        <v>3124</v>
      </c>
      <c r="C1434" s="314" t="s">
        <v>3125</v>
      </c>
      <c r="D1434" s="4" t="s">
        <v>367</v>
      </c>
      <c r="E1434" s="557" t="s">
        <v>3126</v>
      </c>
      <c r="F1434" s="558" t="s">
        <v>81</v>
      </c>
      <c r="G1434" s="45">
        <f>'LAPORAN OKTOBER 2016'!G1434</f>
        <v>0</v>
      </c>
      <c r="H1434" s="13"/>
      <c r="I1434" s="13"/>
      <c r="J1434" s="13"/>
      <c r="K1434" s="13"/>
      <c r="L1434" s="13"/>
      <c r="M1434" s="13"/>
      <c r="N1434" s="13"/>
      <c r="O1434" s="13"/>
      <c r="P1434" s="13"/>
      <c r="Q1434" s="13"/>
      <c r="R1434" s="13"/>
      <c r="S1434" s="13"/>
      <c r="T1434" s="13"/>
      <c r="U1434" s="13"/>
      <c r="V1434" s="13"/>
      <c r="W1434" s="13"/>
      <c r="X1434" s="13"/>
      <c r="Y1434" s="13"/>
      <c r="Z1434" s="13"/>
    </row>
    <row r="1435" spans="1:26" ht="15" customHeight="1">
      <c r="A1435" s="550">
        <v>1430</v>
      </c>
      <c r="B1435" s="614" t="s">
        <v>3128</v>
      </c>
      <c r="C1435" s="159" t="s">
        <v>3129</v>
      </c>
      <c r="D1435" s="4" t="s">
        <v>306</v>
      </c>
      <c r="E1435" s="557" t="s">
        <v>3130</v>
      </c>
      <c r="F1435" s="558" t="s">
        <v>81</v>
      </c>
      <c r="G1435" s="45">
        <f>'LAPORAN OKTOBER 2016'!G1435</f>
        <v>2</v>
      </c>
      <c r="H1435" s="13"/>
      <c r="I1435" s="13"/>
      <c r="J1435" s="13"/>
      <c r="K1435" s="13"/>
      <c r="L1435" s="13"/>
      <c r="M1435" s="13"/>
      <c r="N1435" s="13"/>
      <c r="O1435" s="13"/>
      <c r="P1435" s="13"/>
      <c r="Q1435" s="13"/>
      <c r="R1435" s="13"/>
      <c r="S1435" s="13"/>
      <c r="T1435" s="13"/>
      <c r="U1435" s="13"/>
      <c r="V1435" s="13"/>
      <c r="W1435" s="13"/>
      <c r="X1435" s="13"/>
      <c r="Y1435" s="13"/>
      <c r="Z1435" s="13"/>
    </row>
    <row r="1436" spans="1:26" ht="15" customHeight="1">
      <c r="A1436" s="550">
        <v>1431</v>
      </c>
      <c r="B1436" s="588" t="s">
        <v>3131</v>
      </c>
      <c r="C1436" s="159" t="s">
        <v>3132</v>
      </c>
      <c r="D1436" s="587"/>
      <c r="E1436" s="606"/>
      <c r="F1436" s="558" t="s">
        <v>81</v>
      </c>
      <c r="G1436" s="45">
        <f>'LAPORAN OKTOBER 2016'!G1436</f>
        <v>0</v>
      </c>
      <c r="H1436" s="13"/>
      <c r="I1436" s="13"/>
      <c r="J1436" s="13"/>
      <c r="K1436" s="13"/>
      <c r="L1436" s="13"/>
      <c r="M1436" s="13"/>
      <c r="N1436" s="13"/>
      <c r="O1436" s="13"/>
      <c r="P1436" s="13"/>
      <c r="Q1436" s="13"/>
      <c r="R1436" s="13"/>
      <c r="S1436" s="13"/>
      <c r="T1436" s="13"/>
      <c r="U1436" s="13"/>
      <c r="V1436" s="13"/>
      <c r="W1436" s="13"/>
      <c r="X1436" s="13"/>
      <c r="Y1436" s="13"/>
      <c r="Z1436" s="13"/>
    </row>
    <row r="1437" spans="1:26" ht="15" customHeight="1">
      <c r="A1437" s="550">
        <v>1432</v>
      </c>
      <c r="B1437" s="551" t="s">
        <v>2549</v>
      </c>
      <c r="C1437" s="600" t="s">
        <v>3134</v>
      </c>
      <c r="D1437" s="587"/>
      <c r="E1437" s="554"/>
      <c r="F1437" s="44" t="s">
        <v>64</v>
      </c>
      <c r="G1437" s="45">
        <f>'LAPORAN OKTOBER 2016'!G1437</f>
        <v>0</v>
      </c>
      <c r="H1437" s="13"/>
      <c r="I1437" s="13"/>
      <c r="J1437" s="13"/>
      <c r="K1437" s="13"/>
      <c r="L1437" s="13"/>
      <c r="M1437" s="13"/>
      <c r="N1437" s="13"/>
      <c r="O1437" s="13"/>
      <c r="P1437" s="13"/>
      <c r="Q1437" s="13"/>
      <c r="R1437" s="13"/>
      <c r="S1437" s="13"/>
      <c r="T1437" s="13"/>
      <c r="U1437" s="13"/>
      <c r="V1437" s="13"/>
      <c r="W1437" s="13"/>
      <c r="X1437" s="13"/>
      <c r="Y1437" s="13"/>
      <c r="Z1437" s="13"/>
    </row>
    <row r="1438" spans="1:26" ht="15" customHeight="1">
      <c r="A1438" s="550">
        <v>1433</v>
      </c>
      <c r="B1438" s="555" t="s">
        <v>3135</v>
      </c>
      <c r="C1438" s="600" t="s">
        <v>3136</v>
      </c>
      <c r="D1438" s="587"/>
      <c r="E1438" s="554"/>
      <c r="F1438" s="44" t="s">
        <v>64</v>
      </c>
      <c r="G1438" s="45">
        <f>'LAPORAN OKTOBER 2016'!G1438</f>
        <v>0</v>
      </c>
      <c r="H1438" s="13"/>
      <c r="I1438" s="13"/>
      <c r="J1438" s="13"/>
      <c r="K1438" s="13"/>
      <c r="L1438" s="13"/>
      <c r="M1438" s="13"/>
      <c r="N1438" s="13"/>
      <c r="O1438" s="13"/>
      <c r="P1438" s="13"/>
      <c r="Q1438" s="13"/>
      <c r="R1438" s="13"/>
      <c r="S1438" s="13"/>
      <c r="T1438" s="13"/>
      <c r="U1438" s="13"/>
      <c r="V1438" s="13"/>
      <c r="W1438" s="13"/>
      <c r="X1438" s="13"/>
      <c r="Y1438" s="13"/>
      <c r="Z1438" s="13"/>
    </row>
    <row r="1439" spans="1:26" ht="15" customHeight="1">
      <c r="A1439" s="550">
        <v>1434</v>
      </c>
      <c r="B1439" s="778" t="s">
        <v>12334</v>
      </c>
      <c r="C1439" s="159" t="s">
        <v>12518</v>
      </c>
      <c r="D1439" s="587"/>
      <c r="E1439" s="557"/>
      <c r="F1439" s="558" t="s">
        <v>81</v>
      </c>
      <c r="G1439" s="45">
        <f>'LAPORAN OKTOBER 2016'!G1439</f>
        <v>0</v>
      </c>
      <c r="H1439" s="13"/>
      <c r="I1439" s="13"/>
      <c r="J1439" s="13"/>
      <c r="K1439" s="13"/>
      <c r="L1439" s="13"/>
      <c r="M1439" s="13"/>
      <c r="N1439" s="13"/>
      <c r="O1439" s="13"/>
      <c r="P1439" s="13"/>
      <c r="Q1439" s="13"/>
      <c r="R1439" s="13"/>
      <c r="S1439" s="13"/>
      <c r="T1439" s="13"/>
      <c r="U1439" s="13"/>
      <c r="V1439" s="13"/>
      <c r="W1439" s="13"/>
      <c r="X1439" s="13"/>
      <c r="Y1439" s="13"/>
      <c r="Z1439" s="13"/>
    </row>
    <row r="1440" spans="1:26" ht="15" customHeight="1">
      <c r="A1440" s="550">
        <v>1435</v>
      </c>
      <c r="B1440" s="555" t="s">
        <v>3140</v>
      </c>
      <c r="C1440" s="312" t="s">
        <v>3142</v>
      </c>
      <c r="D1440" s="313"/>
      <c r="E1440" s="554"/>
      <c r="F1440" s="558" t="s">
        <v>81</v>
      </c>
      <c r="G1440" s="45">
        <f>'LAPORAN OKTOBER 2016'!G1440</f>
        <v>0</v>
      </c>
      <c r="H1440" s="13"/>
      <c r="I1440" s="13"/>
      <c r="J1440" s="13"/>
      <c r="K1440" s="13"/>
      <c r="L1440" s="13"/>
      <c r="M1440" s="13"/>
      <c r="N1440" s="13"/>
      <c r="O1440" s="13"/>
      <c r="P1440" s="13"/>
      <c r="Q1440" s="13"/>
      <c r="R1440" s="13"/>
      <c r="S1440" s="13"/>
      <c r="T1440" s="13"/>
      <c r="U1440" s="13"/>
      <c r="V1440" s="13"/>
      <c r="W1440" s="13"/>
      <c r="X1440" s="13"/>
      <c r="Y1440" s="13"/>
      <c r="Z1440" s="13"/>
    </row>
    <row r="1441" spans="1:26" ht="15" customHeight="1">
      <c r="A1441" s="550">
        <v>1436</v>
      </c>
      <c r="B1441" s="555"/>
      <c r="C1441" s="589" t="s">
        <v>12644</v>
      </c>
      <c r="D1441" s="332" t="s">
        <v>306</v>
      </c>
      <c r="E1441" s="602" t="s">
        <v>3144</v>
      </c>
      <c r="F1441" s="583" t="s">
        <v>81</v>
      </c>
      <c r="G1441" s="45">
        <f>'LAPORAN OKTOBER 2016'!G1441</f>
        <v>1</v>
      </c>
      <c r="H1441" s="13"/>
      <c r="I1441" s="13"/>
      <c r="J1441" s="13"/>
      <c r="K1441" s="13"/>
      <c r="L1441" s="13"/>
      <c r="M1441" s="13"/>
      <c r="N1441" s="13"/>
      <c r="O1441" s="13"/>
      <c r="P1441" s="13"/>
      <c r="Q1441" s="13"/>
      <c r="R1441" s="13"/>
      <c r="S1441" s="13"/>
      <c r="T1441" s="13"/>
      <c r="U1441" s="13"/>
      <c r="V1441" s="13"/>
      <c r="W1441" s="13"/>
      <c r="X1441" s="13"/>
      <c r="Y1441" s="13"/>
      <c r="Z1441" s="13"/>
    </row>
    <row r="1442" spans="1:26" ht="15" customHeight="1">
      <c r="A1442" s="550">
        <v>1437</v>
      </c>
      <c r="B1442" s="579"/>
      <c r="C1442" s="589" t="s">
        <v>3145</v>
      </c>
      <c r="D1442" s="332" t="s">
        <v>306</v>
      </c>
      <c r="E1442" s="582"/>
      <c r="F1442" s="583" t="s">
        <v>81</v>
      </c>
      <c r="G1442" s="45">
        <f>'LAPORAN OKTOBER 2016'!G1442</f>
        <v>0</v>
      </c>
      <c r="H1442" s="13"/>
      <c r="I1442" s="13"/>
      <c r="J1442" s="13"/>
      <c r="K1442" s="13"/>
      <c r="L1442" s="13"/>
      <c r="M1442" s="13"/>
      <c r="N1442" s="13"/>
      <c r="O1442" s="13"/>
      <c r="P1442" s="13"/>
      <c r="Q1442" s="13"/>
      <c r="R1442" s="13"/>
      <c r="S1442" s="13"/>
      <c r="T1442" s="13"/>
      <c r="U1442" s="13"/>
      <c r="V1442" s="13"/>
      <c r="W1442" s="13"/>
      <c r="X1442" s="13"/>
      <c r="Y1442" s="13"/>
      <c r="Z1442" s="13"/>
    </row>
    <row r="1443" spans="1:26" ht="15" customHeight="1">
      <c r="A1443" s="550">
        <v>1438</v>
      </c>
      <c r="B1443" s="579"/>
      <c r="C1443" s="589" t="s">
        <v>3183</v>
      </c>
      <c r="D1443" s="332"/>
      <c r="E1443" s="582" t="s">
        <v>3184</v>
      </c>
      <c r="F1443" s="583" t="s">
        <v>81</v>
      </c>
      <c r="G1443" s="45">
        <f>'LAPORAN OKTOBER 2016'!G1443</f>
        <v>0</v>
      </c>
      <c r="H1443" s="13"/>
      <c r="I1443" s="13"/>
      <c r="J1443" s="13"/>
      <c r="K1443" s="13"/>
      <c r="L1443" s="13"/>
      <c r="M1443" s="13"/>
      <c r="N1443" s="13"/>
      <c r="O1443" s="13"/>
      <c r="P1443" s="13"/>
      <c r="Q1443" s="13"/>
      <c r="R1443" s="13"/>
      <c r="S1443" s="13"/>
      <c r="T1443" s="13"/>
      <c r="U1443" s="13"/>
      <c r="V1443" s="13"/>
      <c r="W1443" s="13"/>
      <c r="X1443" s="13"/>
      <c r="Y1443" s="13"/>
      <c r="Z1443" s="13"/>
    </row>
    <row r="1444" spans="1:26" ht="15" customHeight="1">
      <c r="A1444" s="550">
        <v>1439</v>
      </c>
      <c r="B1444" s="579"/>
      <c r="C1444" s="589" t="s">
        <v>3191</v>
      </c>
      <c r="D1444" s="332" t="s">
        <v>306</v>
      </c>
      <c r="E1444" s="602" t="s">
        <v>3192</v>
      </c>
      <c r="F1444" s="583" t="s">
        <v>81</v>
      </c>
      <c r="G1444" s="45">
        <f>'LAPORAN OKTOBER 2016'!G1444</f>
        <v>1</v>
      </c>
      <c r="H1444" s="13"/>
      <c r="I1444" s="13"/>
      <c r="J1444" s="13"/>
      <c r="K1444" s="13"/>
      <c r="L1444" s="13"/>
      <c r="M1444" s="13"/>
      <c r="N1444" s="13"/>
      <c r="O1444" s="13"/>
      <c r="P1444" s="13"/>
      <c r="Q1444" s="13"/>
      <c r="R1444" s="13"/>
      <c r="S1444" s="13"/>
      <c r="T1444" s="13"/>
      <c r="U1444" s="13"/>
      <c r="V1444" s="13"/>
      <c r="W1444" s="13"/>
      <c r="X1444" s="13"/>
      <c r="Y1444" s="13"/>
      <c r="Z1444" s="13"/>
    </row>
    <row r="1445" spans="1:26" ht="15" customHeight="1">
      <c r="A1445" s="550">
        <v>1440</v>
      </c>
      <c r="B1445" s="579"/>
      <c r="C1445" s="589" t="s">
        <v>3195</v>
      </c>
      <c r="D1445" s="332"/>
      <c r="E1445" s="582"/>
      <c r="F1445" s="583" t="s">
        <v>81</v>
      </c>
      <c r="G1445" s="45">
        <f>'LAPORAN OKTOBER 2016'!G1445</f>
        <v>4</v>
      </c>
      <c r="H1445" s="13"/>
      <c r="I1445" s="13"/>
      <c r="J1445" s="13"/>
      <c r="K1445" s="13"/>
      <c r="L1445" s="13"/>
      <c r="M1445" s="13"/>
      <c r="N1445" s="13"/>
      <c r="O1445" s="13"/>
      <c r="P1445" s="13"/>
      <c r="Q1445" s="13"/>
      <c r="R1445" s="13"/>
      <c r="S1445" s="13"/>
      <c r="T1445" s="13"/>
      <c r="U1445" s="13"/>
      <c r="V1445" s="13"/>
      <c r="W1445" s="13"/>
      <c r="X1445" s="13"/>
      <c r="Y1445" s="13"/>
      <c r="Z1445" s="13"/>
    </row>
    <row r="1446" spans="1:26" ht="15" customHeight="1">
      <c r="A1446" s="550">
        <v>1441</v>
      </c>
      <c r="B1446" s="579"/>
      <c r="C1446" s="589" t="s">
        <v>3196</v>
      </c>
      <c r="D1446" s="332"/>
      <c r="E1446" s="582"/>
      <c r="F1446" s="583" t="s">
        <v>81</v>
      </c>
      <c r="G1446" s="45">
        <f>'LAPORAN OKTOBER 2016'!G1446</f>
        <v>4</v>
      </c>
      <c r="H1446" s="13"/>
      <c r="I1446" s="13"/>
      <c r="J1446" s="13"/>
      <c r="K1446" s="13"/>
      <c r="L1446" s="13"/>
      <c r="M1446" s="13"/>
      <c r="N1446" s="13"/>
      <c r="O1446" s="13"/>
      <c r="P1446" s="13"/>
      <c r="Q1446" s="13"/>
      <c r="R1446" s="13"/>
      <c r="S1446" s="13"/>
      <c r="T1446" s="13"/>
      <c r="U1446" s="13"/>
      <c r="V1446" s="13"/>
      <c r="W1446" s="13"/>
      <c r="X1446" s="13"/>
      <c r="Y1446" s="13"/>
      <c r="Z1446" s="13"/>
    </row>
    <row r="1447" spans="1:26" ht="15" customHeight="1">
      <c r="A1447" s="550">
        <v>1442</v>
      </c>
      <c r="B1447" s="579"/>
      <c r="C1447" s="589" t="s">
        <v>3198</v>
      </c>
      <c r="D1447" s="332" t="s">
        <v>306</v>
      </c>
      <c r="E1447" s="582" t="s">
        <v>3199</v>
      </c>
      <c r="F1447" s="583" t="s">
        <v>81</v>
      </c>
      <c r="G1447" s="45">
        <f>'LAPORAN OKTOBER 2016'!G1447</f>
        <v>2</v>
      </c>
      <c r="H1447" s="13"/>
      <c r="I1447" s="13"/>
      <c r="J1447" s="13"/>
      <c r="K1447" s="13"/>
      <c r="L1447" s="13"/>
      <c r="M1447" s="13"/>
      <c r="N1447" s="13"/>
      <c r="O1447" s="13"/>
      <c r="P1447" s="13"/>
      <c r="Q1447" s="13"/>
      <c r="R1447" s="13"/>
      <c r="S1447" s="13"/>
      <c r="T1447" s="13"/>
      <c r="U1447" s="13"/>
      <c r="V1447" s="13"/>
      <c r="W1447" s="13"/>
      <c r="X1447" s="13"/>
      <c r="Y1447" s="13"/>
      <c r="Z1447" s="13"/>
    </row>
    <row r="1448" spans="1:26" ht="15" customHeight="1">
      <c r="A1448" s="550">
        <v>1443</v>
      </c>
      <c r="B1448" s="579" t="s">
        <v>3200</v>
      </c>
      <c r="C1448" s="589" t="s">
        <v>3201</v>
      </c>
      <c r="D1448" s="332" t="s">
        <v>306</v>
      </c>
      <c r="E1448" s="602" t="s">
        <v>3202</v>
      </c>
      <c r="F1448" s="583" t="s">
        <v>81</v>
      </c>
      <c r="G1448" s="45">
        <f>'LAPORAN OKTOBER 2016'!G1448</f>
        <v>1</v>
      </c>
      <c r="H1448" s="13"/>
      <c r="I1448" s="13"/>
      <c r="J1448" s="13"/>
      <c r="K1448" s="13"/>
      <c r="L1448" s="13"/>
      <c r="M1448" s="13"/>
      <c r="N1448" s="13"/>
      <c r="O1448" s="13"/>
      <c r="P1448" s="13"/>
      <c r="Q1448" s="13"/>
      <c r="R1448" s="13"/>
      <c r="S1448" s="13"/>
      <c r="T1448" s="13"/>
      <c r="U1448" s="13"/>
      <c r="V1448" s="13"/>
      <c r="W1448" s="13"/>
      <c r="X1448" s="13"/>
      <c r="Y1448" s="13"/>
      <c r="Z1448" s="13"/>
    </row>
    <row r="1449" spans="1:26" ht="15" customHeight="1">
      <c r="A1449" s="550">
        <v>1444</v>
      </c>
      <c r="B1449" s="579"/>
      <c r="C1449" s="589" t="s">
        <v>3232</v>
      </c>
      <c r="D1449" s="332" t="s">
        <v>306</v>
      </c>
      <c r="E1449" s="602" t="s">
        <v>3233</v>
      </c>
      <c r="F1449" s="583" t="s">
        <v>81</v>
      </c>
      <c r="G1449" s="45">
        <f>'LAPORAN OKTOBER 2016'!G1449</f>
        <v>1</v>
      </c>
      <c r="H1449" s="13"/>
      <c r="I1449" s="13"/>
      <c r="J1449" s="13"/>
      <c r="K1449" s="13"/>
      <c r="L1449" s="13"/>
      <c r="M1449" s="13"/>
      <c r="N1449" s="13"/>
      <c r="O1449" s="13"/>
      <c r="P1449" s="13"/>
      <c r="Q1449" s="13"/>
      <c r="R1449" s="13"/>
      <c r="S1449" s="13"/>
      <c r="T1449" s="13"/>
      <c r="U1449" s="13"/>
      <c r="V1449" s="13"/>
      <c r="W1449" s="13"/>
      <c r="X1449" s="13"/>
      <c r="Y1449" s="13"/>
      <c r="Z1449" s="13"/>
    </row>
    <row r="1450" spans="1:26" ht="15" customHeight="1">
      <c r="A1450" s="550">
        <v>1445</v>
      </c>
      <c r="B1450" s="579"/>
      <c r="C1450" s="589" t="s">
        <v>3235</v>
      </c>
      <c r="D1450" s="332" t="s">
        <v>306</v>
      </c>
      <c r="E1450" s="582" t="s">
        <v>3237</v>
      </c>
      <c r="F1450" s="583" t="s">
        <v>81</v>
      </c>
      <c r="G1450" s="45">
        <f>'LAPORAN OKTOBER 2016'!G1450</f>
        <v>4</v>
      </c>
      <c r="H1450" s="13"/>
      <c r="I1450" s="13"/>
      <c r="J1450" s="13"/>
      <c r="K1450" s="13"/>
      <c r="L1450" s="13"/>
      <c r="M1450" s="13"/>
      <c r="N1450" s="13"/>
      <c r="O1450" s="13"/>
      <c r="P1450" s="13"/>
      <c r="Q1450" s="13"/>
      <c r="R1450" s="13"/>
      <c r="S1450" s="13"/>
      <c r="T1450" s="13"/>
      <c r="U1450" s="13"/>
      <c r="V1450" s="13"/>
      <c r="W1450" s="13"/>
      <c r="X1450" s="13"/>
      <c r="Y1450" s="13"/>
      <c r="Z1450" s="13"/>
    </row>
    <row r="1451" spans="1:26" ht="15" customHeight="1">
      <c r="A1451" s="550">
        <v>1446</v>
      </c>
      <c r="B1451" s="579"/>
      <c r="C1451" s="589" t="s">
        <v>3240</v>
      </c>
      <c r="D1451" s="332" t="s">
        <v>306</v>
      </c>
      <c r="E1451" s="582" t="s">
        <v>3241</v>
      </c>
      <c r="F1451" s="583" t="s">
        <v>81</v>
      </c>
      <c r="G1451" s="45">
        <f>'LAPORAN OKTOBER 2016'!G1451</f>
        <v>3</v>
      </c>
      <c r="H1451" s="13"/>
      <c r="I1451" s="13"/>
      <c r="J1451" s="13"/>
      <c r="K1451" s="13"/>
      <c r="L1451" s="13"/>
      <c r="M1451" s="13"/>
      <c r="N1451" s="13"/>
      <c r="O1451" s="13"/>
      <c r="P1451" s="13"/>
      <c r="Q1451" s="13"/>
      <c r="R1451" s="13"/>
      <c r="S1451" s="13"/>
      <c r="T1451" s="13"/>
      <c r="U1451" s="13"/>
      <c r="V1451" s="13"/>
      <c r="W1451" s="13"/>
      <c r="X1451" s="13"/>
      <c r="Y1451" s="13"/>
      <c r="Z1451" s="13"/>
    </row>
    <row r="1452" spans="1:26" ht="15" customHeight="1">
      <c r="A1452" s="550">
        <v>1447</v>
      </c>
      <c r="B1452" s="588"/>
      <c r="C1452" s="159"/>
      <c r="D1452" s="4"/>
      <c r="E1452" s="557"/>
      <c r="F1452" s="558" t="s">
        <v>81</v>
      </c>
      <c r="G1452" s="45">
        <f>'LAPORAN OKTOBER 2016'!G1452</f>
        <v>0</v>
      </c>
      <c r="H1452" s="13"/>
      <c r="I1452" s="13"/>
      <c r="J1452" s="13"/>
      <c r="K1452" s="13"/>
      <c r="L1452" s="13"/>
      <c r="M1452" s="13"/>
      <c r="N1452" s="13"/>
      <c r="O1452" s="13"/>
      <c r="P1452" s="13"/>
      <c r="Q1452" s="13"/>
      <c r="R1452" s="13"/>
      <c r="S1452" s="13"/>
      <c r="T1452" s="13"/>
      <c r="U1452" s="13"/>
      <c r="V1452" s="13"/>
      <c r="W1452" s="13"/>
      <c r="X1452" s="13"/>
      <c r="Y1452" s="13"/>
      <c r="Z1452" s="13"/>
    </row>
    <row r="1453" spans="1:26" ht="15" customHeight="1">
      <c r="A1453" s="550">
        <v>1448</v>
      </c>
      <c r="B1453" s="619" t="s">
        <v>3245</v>
      </c>
      <c r="C1453" s="159" t="s">
        <v>3246</v>
      </c>
      <c r="D1453" s="4"/>
      <c r="E1453" s="557"/>
      <c r="F1453" s="558" t="s">
        <v>169</v>
      </c>
      <c r="G1453" s="45">
        <f>'LAPORAN OKTOBER 2016'!G1453</f>
        <v>0</v>
      </c>
      <c r="H1453" s="13"/>
      <c r="I1453" s="13"/>
      <c r="J1453" s="13"/>
      <c r="K1453" s="13"/>
      <c r="L1453" s="13"/>
      <c r="M1453" s="13"/>
      <c r="N1453" s="13"/>
      <c r="O1453" s="13"/>
      <c r="P1453" s="13"/>
      <c r="Q1453" s="13"/>
      <c r="R1453" s="13"/>
      <c r="S1453" s="13"/>
      <c r="T1453" s="13"/>
      <c r="U1453" s="13"/>
      <c r="V1453" s="13"/>
      <c r="W1453" s="13"/>
      <c r="X1453" s="13"/>
      <c r="Y1453" s="13"/>
      <c r="Z1453" s="13"/>
    </row>
    <row r="1454" spans="1:26" ht="15" customHeight="1">
      <c r="A1454" s="550">
        <v>1449</v>
      </c>
      <c r="B1454" s="619" t="s">
        <v>3248</v>
      </c>
      <c r="C1454" s="159" t="s">
        <v>3249</v>
      </c>
      <c r="D1454" s="587"/>
      <c r="E1454" s="557"/>
      <c r="F1454" s="558" t="s">
        <v>3250</v>
      </c>
      <c r="G1454" s="45">
        <f>'LAPORAN OKTOBER 2016'!G1454</f>
        <v>0</v>
      </c>
      <c r="H1454" s="13"/>
      <c r="I1454" s="13"/>
      <c r="J1454" s="13"/>
      <c r="K1454" s="13"/>
      <c r="L1454" s="13"/>
      <c r="M1454" s="13"/>
      <c r="N1454" s="13"/>
      <c r="O1454" s="13"/>
      <c r="P1454" s="13"/>
      <c r="Q1454" s="13"/>
      <c r="R1454" s="13"/>
      <c r="S1454" s="13"/>
      <c r="T1454" s="13"/>
      <c r="U1454" s="13"/>
      <c r="V1454" s="13"/>
      <c r="W1454" s="13"/>
      <c r="X1454" s="13"/>
      <c r="Y1454" s="13"/>
      <c r="Z1454" s="13"/>
    </row>
    <row r="1455" spans="1:26" ht="15" customHeight="1">
      <c r="A1455" s="550">
        <v>1450</v>
      </c>
      <c r="B1455" s="633"/>
      <c r="C1455" s="159"/>
      <c r="D1455" s="4"/>
      <c r="E1455" s="557"/>
      <c r="F1455" s="558" t="s">
        <v>81</v>
      </c>
      <c r="G1455" s="45">
        <f>'LAPORAN OKTOBER 2016'!G1455</f>
        <v>0</v>
      </c>
      <c r="H1455" s="13"/>
      <c r="I1455" s="13"/>
      <c r="J1455" s="13"/>
      <c r="K1455" s="13"/>
      <c r="L1455" s="13"/>
      <c r="M1455" s="13"/>
      <c r="N1455" s="13"/>
      <c r="O1455" s="13"/>
      <c r="P1455" s="13"/>
      <c r="Q1455" s="13"/>
      <c r="R1455" s="13"/>
      <c r="S1455" s="13"/>
      <c r="T1455" s="13"/>
      <c r="U1455" s="13"/>
      <c r="V1455" s="13"/>
      <c r="W1455" s="13"/>
      <c r="X1455" s="13"/>
      <c r="Y1455" s="13"/>
      <c r="Z1455" s="13"/>
    </row>
    <row r="1456" spans="1:26" ht="15" customHeight="1">
      <c r="A1456" s="550">
        <v>1451</v>
      </c>
      <c r="B1456" s="633"/>
      <c r="C1456" s="159"/>
      <c r="D1456" s="4"/>
      <c r="E1456" s="557"/>
      <c r="F1456" s="558" t="s">
        <v>81</v>
      </c>
      <c r="G1456" s="45">
        <f>'LAPORAN OKTOBER 2016'!G1456</f>
        <v>0</v>
      </c>
      <c r="H1456" s="13"/>
      <c r="I1456" s="13"/>
      <c r="J1456" s="13"/>
      <c r="K1456" s="13"/>
      <c r="L1456" s="13"/>
      <c r="M1456" s="13"/>
      <c r="N1456" s="13"/>
      <c r="O1456" s="13"/>
      <c r="P1456" s="13"/>
      <c r="Q1456" s="13"/>
      <c r="R1456" s="13"/>
      <c r="S1456" s="13"/>
      <c r="T1456" s="13"/>
      <c r="U1456" s="13"/>
      <c r="V1456" s="13"/>
      <c r="W1456" s="13"/>
      <c r="X1456" s="13"/>
      <c r="Y1456" s="13"/>
      <c r="Z1456" s="13"/>
    </row>
    <row r="1457" spans="1:26" ht="15" customHeight="1">
      <c r="A1457" s="550">
        <v>1452</v>
      </c>
      <c r="B1457" s="633"/>
      <c r="C1457" s="159"/>
      <c r="D1457" s="4"/>
      <c r="E1457" s="557"/>
      <c r="F1457" s="558" t="s">
        <v>81</v>
      </c>
      <c r="G1457" s="45">
        <f>'LAPORAN OKTOBER 2016'!G1457</f>
        <v>0</v>
      </c>
      <c r="H1457" s="13"/>
      <c r="I1457" s="13"/>
      <c r="J1457" s="13"/>
      <c r="K1457" s="13"/>
      <c r="L1457" s="13"/>
      <c r="M1457" s="13"/>
      <c r="N1457" s="13"/>
      <c r="O1457" s="13"/>
      <c r="P1457" s="13"/>
      <c r="Q1457" s="13"/>
      <c r="R1457" s="13"/>
      <c r="S1457" s="13"/>
      <c r="T1457" s="13"/>
      <c r="U1457" s="13"/>
      <c r="V1457" s="13"/>
      <c r="W1457" s="13"/>
      <c r="X1457" s="13"/>
      <c r="Y1457" s="13"/>
      <c r="Z1457" s="13"/>
    </row>
    <row r="1458" spans="1:26" ht="15" customHeight="1">
      <c r="A1458" s="550">
        <v>1453</v>
      </c>
      <c r="B1458" s="633"/>
      <c r="C1458" s="159"/>
      <c r="D1458" s="4"/>
      <c r="E1458" s="557"/>
      <c r="F1458" s="558" t="s">
        <v>81</v>
      </c>
      <c r="G1458" s="45">
        <f>'LAPORAN OKTOBER 2016'!G1458</f>
        <v>0</v>
      </c>
      <c r="H1458" s="13"/>
      <c r="I1458" s="13"/>
      <c r="J1458" s="13"/>
      <c r="K1458" s="13"/>
      <c r="L1458" s="13"/>
      <c r="M1458" s="13"/>
      <c r="N1458" s="13"/>
      <c r="O1458" s="13"/>
      <c r="P1458" s="13"/>
      <c r="Q1458" s="13"/>
      <c r="R1458" s="13"/>
      <c r="S1458" s="13"/>
      <c r="T1458" s="13"/>
      <c r="U1458" s="13"/>
      <c r="V1458" s="13"/>
      <c r="W1458" s="13"/>
      <c r="X1458" s="13"/>
      <c r="Y1458" s="13"/>
      <c r="Z1458" s="13"/>
    </row>
    <row r="1459" spans="1:26" ht="15" customHeight="1">
      <c r="A1459" s="550">
        <v>1454</v>
      </c>
      <c r="B1459" s="633"/>
      <c r="C1459" s="159"/>
      <c r="D1459" s="587"/>
      <c r="E1459" s="557"/>
      <c r="F1459" s="558" t="s">
        <v>81</v>
      </c>
      <c r="G1459" s="45">
        <f>'LAPORAN OKTOBER 2016'!G1459</f>
        <v>0</v>
      </c>
      <c r="H1459" s="13"/>
      <c r="I1459" s="13"/>
      <c r="J1459" s="13"/>
      <c r="K1459" s="13"/>
      <c r="L1459" s="13"/>
      <c r="M1459" s="13"/>
      <c r="N1459" s="13"/>
      <c r="O1459" s="13"/>
      <c r="P1459" s="13"/>
      <c r="Q1459" s="13"/>
      <c r="R1459" s="13"/>
      <c r="S1459" s="13"/>
      <c r="T1459" s="13"/>
      <c r="U1459" s="13"/>
      <c r="V1459" s="13"/>
      <c r="W1459" s="13"/>
      <c r="X1459" s="13"/>
      <c r="Y1459" s="13"/>
      <c r="Z1459" s="13"/>
    </row>
    <row r="1460" spans="1:26" ht="15" customHeight="1">
      <c r="A1460" s="550">
        <v>1455</v>
      </c>
      <c r="B1460" s="633"/>
      <c r="C1460" s="159"/>
      <c r="D1460" s="4"/>
      <c r="E1460" s="557"/>
      <c r="F1460" s="558" t="s">
        <v>81</v>
      </c>
      <c r="G1460" s="45">
        <f>'LAPORAN OKTOBER 2016'!G1460</f>
        <v>0</v>
      </c>
      <c r="H1460" s="13"/>
      <c r="I1460" s="13"/>
      <c r="J1460" s="13"/>
      <c r="K1460" s="13"/>
      <c r="L1460" s="13"/>
      <c r="M1460" s="13"/>
      <c r="N1460" s="13"/>
      <c r="O1460" s="13"/>
      <c r="P1460" s="13"/>
      <c r="Q1460" s="13"/>
      <c r="R1460" s="13"/>
      <c r="S1460" s="13"/>
      <c r="T1460" s="13"/>
      <c r="U1460" s="13"/>
      <c r="V1460" s="13"/>
      <c r="W1460" s="13"/>
      <c r="X1460" s="13"/>
      <c r="Y1460" s="13"/>
      <c r="Z1460" s="13"/>
    </row>
    <row r="1461" spans="1:26" ht="15" customHeight="1">
      <c r="A1461" s="550">
        <v>1456</v>
      </c>
      <c r="B1461" s="633"/>
      <c r="C1461" s="159"/>
      <c r="D1461" s="587"/>
      <c r="E1461" s="557"/>
      <c r="F1461" s="558" t="s">
        <v>81</v>
      </c>
      <c r="G1461" s="45">
        <f>'LAPORAN OKTOBER 2016'!G1461</f>
        <v>0</v>
      </c>
      <c r="H1461" s="13"/>
      <c r="I1461" s="13"/>
      <c r="J1461" s="13"/>
      <c r="K1461" s="13"/>
      <c r="L1461" s="13"/>
      <c r="M1461" s="13"/>
      <c r="N1461" s="13"/>
      <c r="O1461" s="13"/>
      <c r="P1461" s="13"/>
      <c r="Q1461" s="13"/>
      <c r="R1461" s="13"/>
      <c r="S1461" s="13"/>
      <c r="T1461" s="13"/>
      <c r="U1461" s="13"/>
      <c r="V1461" s="13"/>
      <c r="W1461" s="13"/>
      <c r="X1461" s="13"/>
      <c r="Y1461" s="13"/>
      <c r="Z1461" s="13"/>
    </row>
    <row r="1462" spans="1:26" ht="15" customHeight="1">
      <c r="A1462" s="550">
        <v>1457</v>
      </c>
      <c r="B1462" s="633"/>
      <c r="C1462" s="159" t="s">
        <v>3314</v>
      </c>
      <c r="D1462" s="587" t="s">
        <v>269</v>
      </c>
      <c r="E1462" s="557" t="s">
        <v>3315</v>
      </c>
      <c r="F1462" s="558" t="s">
        <v>81</v>
      </c>
      <c r="G1462" s="45">
        <f>'LAPORAN OKTOBER 2016'!G1462</f>
        <v>2</v>
      </c>
      <c r="H1462" s="13"/>
      <c r="I1462" s="13"/>
      <c r="J1462" s="13"/>
      <c r="K1462" s="13"/>
      <c r="L1462" s="13"/>
      <c r="M1462" s="13"/>
      <c r="N1462" s="13"/>
      <c r="O1462" s="13"/>
      <c r="P1462" s="13"/>
      <c r="Q1462" s="13"/>
      <c r="R1462" s="13"/>
      <c r="S1462" s="13"/>
      <c r="T1462" s="13"/>
      <c r="U1462" s="13"/>
      <c r="V1462" s="13"/>
      <c r="W1462" s="13"/>
      <c r="X1462" s="13"/>
      <c r="Y1462" s="13"/>
      <c r="Z1462" s="13"/>
    </row>
    <row r="1463" spans="1:26" ht="15" customHeight="1">
      <c r="A1463" s="550">
        <v>1458</v>
      </c>
      <c r="B1463" s="633"/>
      <c r="C1463" s="159" t="s">
        <v>3314</v>
      </c>
      <c r="D1463" s="587" t="s">
        <v>269</v>
      </c>
      <c r="E1463" s="557" t="s">
        <v>3316</v>
      </c>
      <c r="F1463" s="558" t="s">
        <v>81</v>
      </c>
      <c r="G1463" s="45">
        <f>'LAPORAN OKTOBER 2016'!G1463</f>
        <v>3</v>
      </c>
      <c r="H1463" s="13"/>
      <c r="I1463" s="13"/>
      <c r="J1463" s="13"/>
      <c r="K1463" s="13"/>
      <c r="L1463" s="13"/>
      <c r="M1463" s="13"/>
      <c r="N1463" s="13"/>
      <c r="O1463" s="13"/>
      <c r="P1463" s="13"/>
      <c r="Q1463" s="13"/>
      <c r="R1463" s="13"/>
      <c r="S1463" s="13"/>
      <c r="T1463" s="13"/>
      <c r="U1463" s="13"/>
      <c r="V1463" s="13"/>
      <c r="W1463" s="13"/>
      <c r="X1463" s="13"/>
      <c r="Y1463" s="13"/>
      <c r="Z1463" s="13"/>
    </row>
    <row r="1464" spans="1:26" ht="15" customHeight="1">
      <c r="A1464" s="550">
        <v>1459</v>
      </c>
      <c r="B1464" s="633"/>
      <c r="C1464" s="159"/>
      <c r="D1464" s="587"/>
      <c r="E1464" s="557"/>
      <c r="F1464" s="558" t="s">
        <v>81</v>
      </c>
      <c r="G1464" s="45">
        <f>'LAPORAN OKTOBER 2016'!G1464</f>
        <v>0</v>
      </c>
      <c r="H1464" s="13"/>
      <c r="I1464" s="13"/>
      <c r="J1464" s="13"/>
      <c r="K1464" s="13"/>
      <c r="L1464" s="13"/>
      <c r="M1464" s="13"/>
      <c r="N1464" s="13"/>
      <c r="O1464" s="13"/>
      <c r="P1464" s="13"/>
      <c r="Q1464" s="13"/>
      <c r="R1464" s="13"/>
      <c r="S1464" s="13"/>
      <c r="T1464" s="13"/>
      <c r="U1464" s="13"/>
      <c r="V1464" s="13"/>
      <c r="W1464" s="13"/>
      <c r="X1464" s="13"/>
      <c r="Y1464" s="13"/>
      <c r="Z1464" s="13"/>
    </row>
    <row r="1465" spans="1:26" ht="15" customHeight="1">
      <c r="A1465" s="550">
        <v>1460</v>
      </c>
      <c r="B1465" s="633"/>
      <c r="C1465" s="159"/>
      <c r="D1465" s="587"/>
      <c r="E1465" s="557"/>
      <c r="F1465" s="558" t="s">
        <v>81</v>
      </c>
      <c r="G1465" s="45">
        <f>'LAPORAN OKTOBER 2016'!G1465</f>
        <v>0</v>
      </c>
      <c r="H1465" s="13"/>
      <c r="I1465" s="13"/>
      <c r="J1465" s="13"/>
      <c r="K1465" s="13"/>
      <c r="L1465" s="13"/>
      <c r="M1465" s="13"/>
      <c r="N1465" s="13"/>
      <c r="O1465" s="13"/>
      <c r="P1465" s="13"/>
      <c r="Q1465" s="13"/>
      <c r="R1465" s="13"/>
      <c r="S1465" s="13"/>
      <c r="T1465" s="13"/>
      <c r="U1465" s="13"/>
      <c r="V1465" s="13"/>
      <c r="W1465" s="13"/>
      <c r="X1465" s="13"/>
      <c r="Y1465" s="13"/>
      <c r="Z1465" s="13"/>
    </row>
    <row r="1466" spans="1:26" ht="15" customHeight="1">
      <c r="A1466" s="550">
        <v>1461</v>
      </c>
      <c r="B1466" s="633"/>
      <c r="C1466" s="159"/>
      <c r="D1466" s="587"/>
      <c r="E1466" s="557"/>
      <c r="F1466" s="558" t="s">
        <v>81</v>
      </c>
      <c r="G1466" s="45">
        <f>'LAPORAN OKTOBER 2016'!G1466</f>
        <v>0</v>
      </c>
      <c r="H1466" s="13"/>
      <c r="I1466" s="13"/>
      <c r="J1466" s="13"/>
      <c r="K1466" s="13"/>
      <c r="L1466" s="13"/>
      <c r="M1466" s="13"/>
      <c r="N1466" s="13"/>
      <c r="O1466" s="13"/>
      <c r="P1466" s="13"/>
      <c r="Q1466" s="13"/>
      <c r="R1466" s="13"/>
      <c r="S1466" s="13"/>
      <c r="T1466" s="13"/>
      <c r="U1466" s="13"/>
      <c r="V1466" s="13"/>
      <c r="W1466" s="13"/>
      <c r="X1466" s="13"/>
      <c r="Y1466" s="13"/>
      <c r="Z1466" s="13"/>
    </row>
    <row r="1467" spans="1:26" ht="15" customHeight="1">
      <c r="A1467" s="550">
        <v>1462</v>
      </c>
      <c r="B1467" s="633"/>
      <c r="C1467" s="159"/>
      <c r="D1467" s="587"/>
      <c r="E1467" s="557"/>
      <c r="F1467" s="558" t="s">
        <v>81</v>
      </c>
      <c r="G1467" s="45">
        <f>'LAPORAN OKTOBER 2016'!G1467</f>
        <v>0</v>
      </c>
      <c r="H1467" s="13"/>
      <c r="I1467" s="13"/>
      <c r="J1467" s="13"/>
      <c r="K1467" s="13"/>
      <c r="L1467" s="13"/>
      <c r="M1467" s="13"/>
      <c r="N1467" s="13"/>
      <c r="O1467" s="13"/>
      <c r="P1467" s="13"/>
      <c r="Q1467" s="13"/>
      <c r="R1467" s="13"/>
      <c r="S1467" s="13"/>
      <c r="T1467" s="13"/>
      <c r="U1467" s="13"/>
      <c r="V1467" s="13"/>
      <c r="W1467" s="13"/>
      <c r="X1467" s="13"/>
      <c r="Y1467" s="13"/>
      <c r="Z1467" s="13"/>
    </row>
    <row r="1468" spans="1:26" ht="15" customHeight="1">
      <c r="A1468" s="550">
        <v>1463</v>
      </c>
      <c r="B1468" s="588"/>
      <c r="C1468" s="159"/>
      <c r="D1468" s="4"/>
      <c r="E1468" s="557"/>
      <c r="F1468" s="558" t="s">
        <v>81</v>
      </c>
      <c r="G1468" s="45">
        <f>'LAPORAN OKTOBER 2016'!G1468</f>
        <v>0</v>
      </c>
      <c r="H1468" s="13"/>
      <c r="I1468" s="13"/>
      <c r="J1468" s="13"/>
      <c r="K1468" s="13"/>
      <c r="L1468" s="13"/>
      <c r="M1468" s="13"/>
      <c r="N1468" s="13"/>
      <c r="O1468" s="13"/>
      <c r="P1468" s="13"/>
      <c r="Q1468" s="13"/>
      <c r="R1468" s="13"/>
      <c r="S1468" s="13"/>
      <c r="T1468" s="13"/>
      <c r="U1468" s="13"/>
      <c r="V1468" s="13"/>
      <c r="W1468" s="13"/>
      <c r="X1468" s="13"/>
      <c r="Y1468" s="13"/>
      <c r="Z1468" s="13"/>
    </row>
    <row r="1469" spans="1:26" ht="15" customHeight="1">
      <c r="A1469" s="550">
        <v>1464</v>
      </c>
      <c r="B1469" s="588"/>
      <c r="C1469" s="159" t="s">
        <v>12847</v>
      </c>
      <c r="D1469" s="587" t="s">
        <v>306</v>
      </c>
      <c r="E1469" s="557" t="s">
        <v>12848</v>
      </c>
      <c r="F1469" s="558" t="s">
        <v>81</v>
      </c>
      <c r="G1469" s="45">
        <f>'LAPORAN OKTOBER 2016'!G1469</f>
        <v>1</v>
      </c>
      <c r="H1469" s="13"/>
      <c r="I1469" s="13"/>
      <c r="J1469" s="13"/>
      <c r="K1469" s="13"/>
      <c r="L1469" s="13"/>
      <c r="M1469" s="13"/>
      <c r="N1469" s="13"/>
      <c r="O1469" s="13"/>
      <c r="P1469" s="13"/>
      <c r="Q1469" s="13"/>
      <c r="R1469" s="13"/>
      <c r="S1469" s="13"/>
      <c r="T1469" s="13"/>
      <c r="U1469" s="13"/>
      <c r="V1469" s="13"/>
      <c r="W1469" s="13"/>
      <c r="X1469" s="13"/>
      <c r="Y1469" s="13"/>
      <c r="Z1469" s="13"/>
    </row>
    <row r="1470" spans="1:26" ht="15" customHeight="1">
      <c r="A1470" s="550">
        <v>1465</v>
      </c>
      <c r="B1470" s="588"/>
      <c r="C1470" s="159"/>
      <c r="D1470" s="587"/>
      <c r="E1470" s="557"/>
      <c r="F1470" s="558" t="s">
        <v>81</v>
      </c>
      <c r="G1470" s="45">
        <f>'LAPORAN OKTOBER 2016'!G1470</f>
        <v>0</v>
      </c>
      <c r="H1470" s="13"/>
      <c r="I1470" s="13"/>
      <c r="J1470" s="13"/>
      <c r="K1470" s="13"/>
      <c r="L1470" s="13"/>
      <c r="M1470" s="13"/>
      <c r="N1470" s="13"/>
      <c r="O1470" s="13"/>
      <c r="P1470" s="13"/>
      <c r="Q1470" s="13"/>
      <c r="R1470" s="13"/>
      <c r="S1470" s="13"/>
      <c r="T1470" s="13"/>
      <c r="U1470" s="13"/>
      <c r="V1470" s="13"/>
      <c r="W1470" s="13"/>
      <c r="X1470" s="13"/>
      <c r="Y1470" s="13"/>
      <c r="Z1470" s="13"/>
    </row>
    <row r="1471" spans="1:26" ht="15" customHeight="1">
      <c r="A1471" s="550">
        <v>1466</v>
      </c>
      <c r="B1471" s="588"/>
      <c r="C1471" s="159"/>
      <c r="D1471" s="4"/>
      <c r="E1471" s="557"/>
      <c r="F1471" s="558" t="s">
        <v>81</v>
      </c>
      <c r="G1471" s="45">
        <f>'LAPORAN OKTOBER 2016'!G1471</f>
        <v>0</v>
      </c>
      <c r="H1471" s="13"/>
      <c r="I1471" s="13"/>
      <c r="J1471" s="13"/>
      <c r="K1471" s="13"/>
      <c r="L1471" s="13"/>
      <c r="M1471" s="13"/>
      <c r="N1471" s="13"/>
      <c r="O1471" s="13"/>
      <c r="P1471" s="13"/>
      <c r="Q1471" s="13"/>
      <c r="R1471" s="13"/>
      <c r="S1471" s="13"/>
      <c r="T1471" s="13"/>
      <c r="U1471" s="13"/>
      <c r="V1471" s="13"/>
      <c r="W1471" s="13"/>
      <c r="X1471" s="13"/>
      <c r="Y1471" s="13"/>
      <c r="Z1471" s="13"/>
    </row>
    <row r="1472" spans="1:26" ht="15" customHeight="1">
      <c r="A1472" s="550">
        <v>1467</v>
      </c>
      <c r="B1472" s="588"/>
      <c r="C1472" s="159"/>
      <c r="D1472" s="587"/>
      <c r="E1472" s="557"/>
      <c r="F1472" s="558" t="s">
        <v>81</v>
      </c>
      <c r="G1472" s="45">
        <f>'LAPORAN OKTOBER 2016'!G1472</f>
        <v>0</v>
      </c>
      <c r="H1472" s="13"/>
      <c r="I1472" s="13"/>
      <c r="J1472" s="13"/>
      <c r="K1472" s="13"/>
      <c r="L1472" s="13"/>
      <c r="M1472" s="13"/>
      <c r="N1472" s="13"/>
      <c r="O1472" s="13"/>
      <c r="P1472" s="13"/>
      <c r="Q1472" s="13"/>
      <c r="R1472" s="13"/>
      <c r="S1472" s="13"/>
      <c r="T1472" s="13"/>
      <c r="U1472" s="13"/>
      <c r="V1472" s="13"/>
      <c r="W1472" s="13"/>
      <c r="X1472" s="13"/>
      <c r="Y1472" s="13"/>
      <c r="Z1472" s="13"/>
    </row>
    <row r="1473" spans="1:26" ht="15" customHeight="1">
      <c r="A1473" s="550">
        <v>1468</v>
      </c>
      <c r="B1473" s="588"/>
      <c r="C1473" s="159"/>
      <c r="D1473" s="587"/>
      <c r="E1473" s="557"/>
      <c r="F1473" s="558" t="s">
        <v>81</v>
      </c>
      <c r="G1473" s="45">
        <f>'LAPORAN OKTOBER 2016'!G1473</f>
        <v>0</v>
      </c>
      <c r="H1473" s="13"/>
      <c r="I1473" s="13"/>
      <c r="J1473" s="13"/>
      <c r="K1473" s="13"/>
      <c r="L1473" s="13"/>
      <c r="M1473" s="13"/>
      <c r="N1473" s="13"/>
      <c r="O1473" s="13"/>
      <c r="P1473" s="13"/>
      <c r="Q1473" s="13"/>
      <c r="R1473" s="13"/>
      <c r="S1473" s="13"/>
      <c r="T1473" s="13"/>
      <c r="U1473" s="13"/>
      <c r="V1473" s="13"/>
      <c r="W1473" s="13"/>
      <c r="X1473" s="13"/>
      <c r="Y1473" s="13"/>
      <c r="Z1473" s="13"/>
    </row>
    <row r="1474" spans="1:26" ht="15" customHeight="1">
      <c r="A1474" s="550">
        <v>1469</v>
      </c>
      <c r="B1474" s="588"/>
      <c r="C1474" s="159"/>
      <c r="D1474" s="4"/>
      <c r="E1474" s="557"/>
      <c r="F1474" s="558" t="s">
        <v>81</v>
      </c>
      <c r="G1474" s="45">
        <f>'LAPORAN OKTOBER 2016'!G1474</f>
        <v>0</v>
      </c>
      <c r="H1474" s="13"/>
      <c r="I1474" s="13"/>
      <c r="J1474" s="13"/>
      <c r="K1474" s="13"/>
      <c r="L1474" s="13"/>
      <c r="M1474" s="13"/>
      <c r="N1474" s="13"/>
      <c r="O1474" s="13"/>
      <c r="P1474" s="13"/>
      <c r="Q1474" s="13"/>
      <c r="R1474" s="13"/>
      <c r="S1474" s="13"/>
      <c r="T1474" s="13"/>
      <c r="U1474" s="13"/>
      <c r="V1474" s="13"/>
      <c r="W1474" s="13"/>
      <c r="X1474" s="13"/>
      <c r="Y1474" s="13"/>
      <c r="Z1474" s="13"/>
    </row>
    <row r="1475" spans="1:26" ht="15" customHeight="1">
      <c r="A1475" s="550">
        <v>1470</v>
      </c>
      <c r="B1475" s="588"/>
      <c r="C1475" s="159"/>
      <c r="D1475" s="587"/>
      <c r="E1475" s="557"/>
      <c r="F1475" s="558" t="s">
        <v>81</v>
      </c>
      <c r="G1475" s="45">
        <f>'LAPORAN OKTOBER 2016'!G1475</f>
        <v>0</v>
      </c>
      <c r="H1475" s="13"/>
      <c r="I1475" s="13"/>
      <c r="J1475" s="13"/>
      <c r="K1475" s="13"/>
      <c r="L1475" s="13"/>
      <c r="M1475" s="13"/>
      <c r="N1475" s="13"/>
      <c r="O1475" s="13"/>
      <c r="P1475" s="13"/>
      <c r="Q1475" s="13"/>
      <c r="R1475" s="13"/>
      <c r="S1475" s="13"/>
      <c r="T1475" s="13"/>
      <c r="U1475" s="13"/>
      <c r="V1475" s="13"/>
      <c r="W1475" s="13"/>
      <c r="X1475" s="13"/>
      <c r="Y1475" s="13"/>
      <c r="Z1475" s="13"/>
    </row>
    <row r="1476" spans="1:26" ht="15" customHeight="1">
      <c r="A1476" s="550">
        <v>1471</v>
      </c>
      <c r="B1476" s="588"/>
      <c r="C1476" s="159"/>
      <c r="D1476" s="4"/>
      <c r="E1476" s="557"/>
      <c r="F1476" s="558" t="s">
        <v>81</v>
      </c>
      <c r="G1476" s="45">
        <f>'LAPORAN OKTOBER 2016'!G1476</f>
        <v>0</v>
      </c>
      <c r="H1476" s="13"/>
      <c r="I1476" s="13"/>
      <c r="J1476" s="13"/>
      <c r="K1476" s="13"/>
      <c r="L1476" s="13"/>
      <c r="M1476" s="13"/>
      <c r="N1476" s="13"/>
      <c r="O1476" s="13"/>
      <c r="P1476" s="13"/>
      <c r="Q1476" s="13"/>
      <c r="R1476" s="13"/>
      <c r="S1476" s="13"/>
      <c r="T1476" s="13"/>
      <c r="U1476" s="13"/>
      <c r="V1476" s="13"/>
      <c r="W1476" s="13"/>
      <c r="X1476" s="13"/>
      <c r="Y1476" s="13"/>
      <c r="Z1476" s="13"/>
    </row>
    <row r="1477" spans="1:26" ht="15" customHeight="1">
      <c r="A1477" s="550">
        <v>1472</v>
      </c>
      <c r="B1477" s="588"/>
      <c r="C1477" s="159"/>
      <c r="D1477" s="587"/>
      <c r="E1477" s="557"/>
      <c r="F1477" s="558" t="s">
        <v>81</v>
      </c>
      <c r="G1477" s="45">
        <f>'LAPORAN OKTOBER 2016'!G1477</f>
        <v>0</v>
      </c>
      <c r="H1477" s="13"/>
      <c r="I1477" s="13"/>
      <c r="J1477" s="13"/>
      <c r="K1477" s="13"/>
      <c r="L1477" s="13"/>
      <c r="M1477" s="13"/>
      <c r="N1477" s="13"/>
      <c r="O1477" s="13"/>
      <c r="P1477" s="13"/>
      <c r="Q1477" s="13"/>
      <c r="R1477" s="13"/>
      <c r="S1477" s="13"/>
      <c r="T1477" s="13"/>
      <c r="U1477" s="13"/>
      <c r="V1477" s="13"/>
      <c r="W1477" s="13"/>
      <c r="X1477" s="13"/>
      <c r="Y1477" s="13"/>
      <c r="Z1477" s="13"/>
    </row>
    <row r="1478" spans="1:26" ht="15" customHeight="1">
      <c r="A1478" s="550">
        <v>1473</v>
      </c>
      <c r="B1478" s="588"/>
      <c r="C1478" s="159"/>
      <c r="D1478" s="587"/>
      <c r="E1478" s="557"/>
      <c r="F1478" s="558" t="s">
        <v>81</v>
      </c>
      <c r="G1478" s="45">
        <f>'LAPORAN OKTOBER 2016'!G1478</f>
        <v>0</v>
      </c>
      <c r="H1478" s="13"/>
      <c r="I1478" s="13"/>
      <c r="J1478" s="13"/>
      <c r="K1478" s="13"/>
      <c r="L1478" s="13"/>
      <c r="M1478" s="13"/>
      <c r="N1478" s="13"/>
      <c r="O1478" s="13"/>
      <c r="P1478" s="13"/>
      <c r="Q1478" s="13"/>
      <c r="R1478" s="13"/>
      <c r="S1478" s="13"/>
      <c r="T1478" s="13"/>
      <c r="U1478" s="13"/>
      <c r="V1478" s="13"/>
      <c r="W1478" s="13"/>
      <c r="X1478" s="13"/>
      <c r="Y1478" s="13"/>
      <c r="Z1478" s="13"/>
    </row>
    <row r="1479" spans="1:26" ht="15" customHeight="1">
      <c r="A1479" s="550">
        <v>1474</v>
      </c>
      <c r="B1479" s="588"/>
      <c r="C1479" s="159"/>
      <c r="D1479" s="4"/>
      <c r="E1479" s="557"/>
      <c r="F1479" s="558" t="s">
        <v>81</v>
      </c>
      <c r="G1479" s="45">
        <f>'LAPORAN OKTOBER 2016'!G1479</f>
        <v>0</v>
      </c>
      <c r="H1479" s="13"/>
      <c r="I1479" s="13"/>
      <c r="J1479" s="13"/>
      <c r="K1479" s="13"/>
      <c r="L1479" s="13"/>
      <c r="M1479" s="13"/>
      <c r="N1479" s="13"/>
      <c r="O1479" s="13"/>
      <c r="P1479" s="13"/>
      <c r="Q1479" s="13"/>
      <c r="R1479" s="13"/>
      <c r="S1479" s="13"/>
      <c r="T1479" s="13"/>
      <c r="U1479" s="13"/>
      <c r="V1479" s="13"/>
      <c r="W1479" s="13"/>
      <c r="X1479" s="13"/>
      <c r="Y1479" s="13"/>
      <c r="Z1479" s="13"/>
    </row>
    <row r="1480" spans="1:26" ht="15" customHeight="1">
      <c r="A1480" s="550">
        <v>1475</v>
      </c>
      <c r="B1480" s="588"/>
      <c r="C1480" s="159"/>
      <c r="D1480" s="587"/>
      <c r="E1480" s="557"/>
      <c r="F1480" s="558" t="s">
        <v>81</v>
      </c>
      <c r="G1480" s="45">
        <f>'LAPORAN OKTOBER 2016'!G1480</f>
        <v>0</v>
      </c>
      <c r="H1480" s="13"/>
      <c r="I1480" s="13"/>
      <c r="J1480" s="13"/>
      <c r="K1480" s="13"/>
      <c r="L1480" s="13"/>
      <c r="M1480" s="13"/>
      <c r="N1480" s="13"/>
      <c r="O1480" s="13"/>
      <c r="P1480" s="13"/>
      <c r="Q1480" s="13"/>
      <c r="R1480" s="13"/>
      <c r="S1480" s="13"/>
      <c r="T1480" s="13"/>
      <c r="U1480" s="13"/>
      <c r="V1480" s="13"/>
      <c r="W1480" s="13"/>
      <c r="X1480" s="13"/>
      <c r="Y1480" s="13"/>
      <c r="Z1480" s="13"/>
    </row>
    <row r="1481" spans="1:26" ht="15" customHeight="1">
      <c r="A1481" s="550">
        <v>1476</v>
      </c>
      <c r="B1481" s="588"/>
      <c r="C1481" s="159"/>
      <c r="D1481" s="587"/>
      <c r="E1481" s="557"/>
      <c r="F1481" s="558" t="s">
        <v>81</v>
      </c>
      <c r="G1481" s="45">
        <f>'LAPORAN OKTOBER 2016'!G1481</f>
        <v>0</v>
      </c>
      <c r="H1481" s="13"/>
      <c r="I1481" s="13"/>
      <c r="J1481" s="13"/>
      <c r="K1481" s="13"/>
      <c r="L1481" s="13"/>
      <c r="M1481" s="13"/>
      <c r="N1481" s="13"/>
      <c r="O1481" s="13"/>
      <c r="P1481" s="13"/>
      <c r="Q1481" s="13"/>
      <c r="R1481" s="13"/>
      <c r="S1481" s="13"/>
      <c r="T1481" s="13"/>
      <c r="U1481" s="13"/>
      <c r="V1481" s="13"/>
      <c r="W1481" s="13"/>
      <c r="X1481" s="13"/>
      <c r="Y1481" s="13"/>
      <c r="Z1481" s="13"/>
    </row>
    <row r="1482" spans="1:26" ht="15" customHeight="1">
      <c r="A1482" s="550">
        <v>1477</v>
      </c>
      <c r="B1482" s="588"/>
      <c r="C1482" s="159"/>
      <c r="D1482" s="587"/>
      <c r="E1482" s="557"/>
      <c r="F1482" s="558" t="s">
        <v>81</v>
      </c>
      <c r="G1482" s="45">
        <f>'LAPORAN OKTOBER 2016'!G1482</f>
        <v>0</v>
      </c>
      <c r="H1482" s="13"/>
      <c r="I1482" s="13"/>
      <c r="J1482" s="13"/>
      <c r="K1482" s="13"/>
      <c r="L1482" s="13"/>
      <c r="M1482" s="13"/>
      <c r="N1482" s="13"/>
      <c r="O1482" s="13"/>
      <c r="P1482" s="13"/>
      <c r="Q1482" s="13"/>
      <c r="R1482" s="13"/>
      <c r="S1482" s="13"/>
      <c r="T1482" s="13"/>
      <c r="U1482" s="13"/>
      <c r="V1482" s="13"/>
      <c r="W1482" s="13"/>
      <c r="X1482" s="13"/>
      <c r="Y1482" s="13"/>
      <c r="Z1482" s="13"/>
    </row>
    <row r="1483" spans="1:26" ht="15" customHeight="1">
      <c r="A1483" s="550">
        <v>1478</v>
      </c>
      <c r="B1483" s="588"/>
      <c r="C1483" s="159"/>
      <c r="D1483" s="4"/>
      <c r="E1483" s="557"/>
      <c r="F1483" s="558" t="s">
        <v>81</v>
      </c>
      <c r="G1483" s="45">
        <f>'LAPORAN OKTOBER 2016'!G1483</f>
        <v>0</v>
      </c>
      <c r="H1483" s="13"/>
      <c r="I1483" s="13"/>
      <c r="J1483" s="13"/>
      <c r="K1483" s="13"/>
      <c r="L1483" s="13"/>
      <c r="M1483" s="13"/>
      <c r="N1483" s="13"/>
      <c r="O1483" s="13"/>
      <c r="P1483" s="13"/>
      <c r="Q1483" s="13"/>
      <c r="R1483" s="13"/>
      <c r="S1483" s="13"/>
      <c r="T1483" s="13"/>
      <c r="U1483" s="13"/>
      <c r="V1483" s="13"/>
      <c r="W1483" s="13"/>
      <c r="X1483" s="13"/>
      <c r="Y1483" s="13"/>
      <c r="Z1483" s="13"/>
    </row>
    <row r="1484" spans="1:26" ht="15" customHeight="1">
      <c r="A1484" s="550">
        <v>1479</v>
      </c>
      <c r="B1484" s="588"/>
      <c r="C1484" s="159"/>
      <c r="D1484" s="587"/>
      <c r="E1484" s="557"/>
      <c r="F1484" s="558" t="s">
        <v>81</v>
      </c>
      <c r="G1484" s="45">
        <f>'LAPORAN OKTOBER 2016'!G1484</f>
        <v>0</v>
      </c>
      <c r="H1484" s="13"/>
      <c r="I1484" s="13"/>
      <c r="J1484" s="13"/>
      <c r="K1484" s="13"/>
      <c r="L1484" s="13"/>
      <c r="M1484" s="13"/>
      <c r="N1484" s="13"/>
      <c r="O1484" s="13"/>
      <c r="P1484" s="13"/>
      <c r="Q1484" s="13"/>
      <c r="R1484" s="13"/>
      <c r="S1484" s="13"/>
      <c r="T1484" s="13"/>
      <c r="U1484" s="13"/>
      <c r="V1484" s="13"/>
      <c r="W1484" s="13"/>
      <c r="X1484" s="13"/>
      <c r="Y1484" s="13"/>
      <c r="Z1484" s="13"/>
    </row>
    <row r="1485" spans="1:26" ht="15" customHeight="1">
      <c r="A1485" s="550">
        <v>1480</v>
      </c>
      <c r="B1485" s="588"/>
      <c r="C1485" s="159"/>
      <c r="D1485" s="587"/>
      <c r="E1485" s="557"/>
      <c r="F1485" s="558" t="s">
        <v>81</v>
      </c>
      <c r="G1485" s="45">
        <f>'LAPORAN OKTOBER 2016'!G1485</f>
        <v>0</v>
      </c>
      <c r="H1485" s="13"/>
      <c r="I1485" s="13"/>
      <c r="J1485" s="13"/>
      <c r="K1485" s="13"/>
      <c r="L1485" s="13"/>
      <c r="M1485" s="13"/>
      <c r="N1485" s="13"/>
      <c r="O1485" s="13"/>
      <c r="P1485" s="13"/>
      <c r="Q1485" s="13"/>
      <c r="R1485" s="13"/>
      <c r="S1485" s="13"/>
      <c r="T1485" s="13"/>
      <c r="U1485" s="13"/>
      <c r="V1485" s="13"/>
      <c r="W1485" s="13"/>
      <c r="X1485" s="13"/>
      <c r="Y1485" s="13"/>
      <c r="Z1485" s="13"/>
    </row>
    <row r="1486" spans="1:26" ht="15" customHeight="1">
      <c r="A1486" s="550">
        <v>1481</v>
      </c>
      <c r="B1486" s="588"/>
      <c r="C1486" s="159"/>
      <c r="D1486" s="587"/>
      <c r="E1486" s="557"/>
      <c r="F1486" s="558" t="s">
        <v>81</v>
      </c>
      <c r="G1486" s="45">
        <f>'LAPORAN OKTOBER 2016'!G1486</f>
        <v>0</v>
      </c>
      <c r="H1486" s="13"/>
      <c r="I1486" s="13"/>
      <c r="J1486" s="13"/>
      <c r="K1486" s="13"/>
      <c r="L1486" s="13"/>
      <c r="M1486" s="13"/>
      <c r="N1486" s="13"/>
      <c r="O1486" s="13"/>
      <c r="P1486" s="13"/>
      <c r="Q1486" s="13"/>
      <c r="R1486" s="13"/>
      <c r="S1486" s="13"/>
      <c r="T1486" s="13"/>
      <c r="U1486" s="13"/>
      <c r="V1486" s="13"/>
      <c r="W1486" s="13"/>
      <c r="X1486" s="13"/>
      <c r="Y1486" s="13"/>
      <c r="Z1486" s="13"/>
    </row>
    <row r="1487" spans="1:26" ht="15" customHeight="1">
      <c r="A1487" s="550">
        <v>1482</v>
      </c>
      <c r="B1487" s="588"/>
      <c r="C1487" s="159"/>
      <c r="D1487" s="4"/>
      <c r="E1487" s="557"/>
      <c r="F1487" s="558" t="s">
        <v>81</v>
      </c>
      <c r="G1487" s="45">
        <f>'LAPORAN OKTOBER 2016'!G1487</f>
        <v>0</v>
      </c>
      <c r="H1487" s="13"/>
      <c r="I1487" s="13"/>
      <c r="J1487" s="13"/>
      <c r="K1487" s="13"/>
      <c r="L1487" s="13"/>
      <c r="M1487" s="13"/>
      <c r="N1487" s="13"/>
      <c r="O1487" s="13"/>
      <c r="P1487" s="13"/>
      <c r="Q1487" s="13"/>
      <c r="R1487" s="13"/>
      <c r="S1487" s="13"/>
      <c r="T1487" s="13"/>
      <c r="U1487" s="13"/>
      <c r="V1487" s="13"/>
      <c r="W1487" s="13"/>
      <c r="X1487" s="13"/>
      <c r="Y1487" s="13"/>
      <c r="Z1487" s="13"/>
    </row>
    <row r="1488" spans="1:26" ht="15" customHeight="1">
      <c r="A1488" s="550">
        <v>1483</v>
      </c>
      <c r="B1488" s="588"/>
      <c r="C1488" s="159"/>
      <c r="D1488" s="587"/>
      <c r="E1488" s="557"/>
      <c r="F1488" s="558" t="s">
        <v>81</v>
      </c>
      <c r="G1488" s="45">
        <f>'LAPORAN OKTOBER 2016'!G1488</f>
        <v>0</v>
      </c>
      <c r="H1488" s="13"/>
      <c r="I1488" s="13"/>
      <c r="J1488" s="13"/>
      <c r="K1488" s="13"/>
      <c r="L1488" s="13"/>
      <c r="M1488" s="13"/>
      <c r="N1488" s="13"/>
      <c r="O1488" s="13"/>
      <c r="P1488" s="13"/>
      <c r="Q1488" s="13"/>
      <c r="R1488" s="13"/>
      <c r="S1488" s="13"/>
      <c r="T1488" s="13"/>
      <c r="U1488" s="13"/>
      <c r="V1488" s="13"/>
      <c r="W1488" s="13"/>
      <c r="X1488" s="13"/>
      <c r="Y1488" s="13"/>
      <c r="Z1488" s="13"/>
    </row>
    <row r="1489" spans="1:26" ht="15" customHeight="1">
      <c r="A1489" s="550">
        <v>1484</v>
      </c>
      <c r="B1489" s="588"/>
      <c r="C1489" s="159"/>
      <c r="D1489" s="587"/>
      <c r="E1489" s="557"/>
      <c r="F1489" s="558" t="s">
        <v>81</v>
      </c>
      <c r="G1489" s="45">
        <f>'LAPORAN OKTOBER 2016'!G1489</f>
        <v>0</v>
      </c>
      <c r="H1489" s="13"/>
      <c r="I1489" s="13"/>
      <c r="J1489" s="13"/>
      <c r="K1489" s="13"/>
      <c r="L1489" s="13"/>
      <c r="M1489" s="13"/>
      <c r="N1489" s="13"/>
      <c r="O1489" s="13"/>
      <c r="P1489" s="13"/>
      <c r="Q1489" s="13"/>
      <c r="R1489" s="13"/>
      <c r="S1489" s="13"/>
      <c r="T1489" s="13"/>
      <c r="U1489" s="13"/>
      <c r="V1489" s="13"/>
      <c r="W1489" s="13"/>
      <c r="X1489" s="13"/>
      <c r="Y1489" s="13"/>
      <c r="Z1489" s="13"/>
    </row>
    <row r="1490" spans="1:26" ht="15" customHeight="1">
      <c r="A1490" s="307">
        <v>1485</v>
      </c>
      <c r="B1490" s="424"/>
      <c r="C1490" s="310"/>
      <c r="D1490" s="311"/>
      <c r="E1490" s="308"/>
      <c r="F1490" s="309" t="s">
        <v>81</v>
      </c>
      <c r="G1490" s="45">
        <f>'LAPORAN OKTOBER 2016'!G1490</f>
        <v>0</v>
      </c>
      <c r="H1490" s="13"/>
      <c r="I1490" s="13"/>
      <c r="J1490" s="13"/>
      <c r="K1490" s="13"/>
      <c r="L1490" s="13"/>
      <c r="M1490" s="13"/>
      <c r="N1490" s="13"/>
      <c r="O1490" s="13"/>
      <c r="P1490" s="13"/>
      <c r="Q1490" s="13"/>
      <c r="R1490" s="13"/>
      <c r="S1490" s="13"/>
      <c r="T1490" s="13"/>
      <c r="U1490" s="13"/>
      <c r="V1490" s="13"/>
      <c r="W1490" s="13"/>
      <c r="X1490" s="13"/>
      <c r="Y1490" s="13"/>
      <c r="Z1490" s="13"/>
    </row>
    <row r="1491" spans="1:26" ht="15" customHeight="1">
      <c r="A1491" s="307">
        <v>1486</v>
      </c>
      <c r="B1491" s="424"/>
      <c r="C1491" s="310"/>
      <c r="D1491" s="311"/>
      <c r="E1491" s="308"/>
      <c r="F1491" s="309" t="s">
        <v>81</v>
      </c>
      <c r="G1491" s="45">
        <f>'LAPORAN OKTOBER 2016'!G1491</f>
        <v>0</v>
      </c>
      <c r="H1491" s="13"/>
      <c r="I1491" s="13"/>
      <c r="J1491" s="13"/>
      <c r="K1491" s="13"/>
      <c r="L1491" s="13"/>
      <c r="M1491" s="13"/>
      <c r="N1491" s="13"/>
      <c r="O1491" s="13"/>
      <c r="P1491" s="13"/>
      <c r="Q1491" s="13"/>
      <c r="R1491" s="13"/>
      <c r="S1491" s="13"/>
      <c r="T1491" s="13"/>
      <c r="U1491" s="13"/>
      <c r="V1491" s="13"/>
      <c r="W1491" s="13"/>
      <c r="X1491" s="13"/>
      <c r="Y1491" s="13"/>
      <c r="Z1491" s="13"/>
    </row>
    <row r="1492" spans="1:26" ht="15" customHeight="1">
      <c r="A1492" s="307">
        <f>'LAPORAN OKTOBER 2016'!A1481</f>
        <v>1476</v>
      </c>
      <c r="B1492" s="396"/>
      <c r="C1492" s="310"/>
      <c r="D1492" s="311"/>
      <c r="E1492" s="308"/>
      <c r="F1492" s="309" t="s">
        <v>81</v>
      </c>
      <c r="G1492" s="45">
        <f>'LAPORAN OKTOBER 2016'!G1492</f>
        <v>0</v>
      </c>
      <c r="H1492" s="13"/>
      <c r="I1492" s="13"/>
      <c r="J1492" s="13"/>
      <c r="K1492" s="13"/>
      <c r="L1492" s="13"/>
      <c r="M1492" s="13"/>
      <c r="N1492" s="13"/>
      <c r="O1492" s="13"/>
      <c r="P1492" s="13"/>
      <c r="Q1492" s="13"/>
      <c r="R1492" s="13"/>
      <c r="S1492" s="13"/>
      <c r="T1492" s="13"/>
      <c r="U1492" s="13"/>
      <c r="V1492" s="13"/>
      <c r="W1492" s="13"/>
      <c r="X1492" s="13"/>
      <c r="Y1492" s="13"/>
      <c r="Z1492" s="13"/>
    </row>
    <row r="1493" spans="1:26" ht="15" customHeight="1">
      <c r="A1493" s="234"/>
      <c r="B1493" s="235"/>
      <c r="C1493" s="236"/>
      <c r="D1493" s="237"/>
      <c r="E1493" s="238"/>
      <c r="F1493" s="238"/>
      <c r="G1493" s="239"/>
      <c r="H1493" s="13"/>
      <c r="I1493" s="13"/>
      <c r="J1493" s="13"/>
      <c r="K1493" s="13"/>
      <c r="L1493" s="13"/>
      <c r="M1493" s="13"/>
      <c r="N1493" s="13"/>
      <c r="O1493" s="13"/>
      <c r="P1493" s="13"/>
      <c r="Q1493" s="13"/>
      <c r="R1493" s="13"/>
      <c r="S1493" s="13"/>
      <c r="T1493" s="13"/>
      <c r="U1493" s="13"/>
      <c r="V1493" s="13"/>
      <c r="W1493" s="13"/>
      <c r="X1493" s="13"/>
      <c r="Y1493" s="13"/>
      <c r="Z1493" s="13"/>
    </row>
  </sheetData>
  <autoFilter ref="B5:G1492"/>
  <mergeCells count="6">
    <mergeCell ref="E3:E4"/>
    <mergeCell ref="F3:F4"/>
    <mergeCell ref="A3:A4"/>
    <mergeCell ref="B3:B4"/>
    <mergeCell ref="C3:C4"/>
    <mergeCell ref="D3:D4"/>
  </mergeCells>
  <conditionalFormatting sqref="F1:F2">
    <cfRule type="cellIs" dxfId="29" priority="1" operator="equal">
      <formula>"FALSE"</formula>
    </cfRule>
  </conditionalFormatting>
  <conditionalFormatting sqref="G6:G1492">
    <cfRule type="cellIs" dxfId="28" priority="3" operator="lessThan">
      <formula>1</formula>
    </cfRule>
  </conditionalFormatting>
  <conditionalFormatting sqref="G6:G1492">
    <cfRule type="cellIs" dxfId="27" priority="4" operator="lessThan">
      <formula>1</formula>
    </cfRule>
  </conditionalFormatting>
  <conditionalFormatting sqref="G6:G1492">
    <cfRule type="cellIs" dxfId="26" priority="5" operator="greaterThan">
      <formula>0</formula>
    </cfRule>
  </conditionalFormatting>
  <conditionalFormatting sqref="G6:G1492">
    <cfRule type="cellIs" dxfId="25" priority="7" operator="greaterThan">
      <formula>0</formula>
    </cfRule>
  </conditionalFormatting>
  <conditionalFormatting sqref="G6:G1492">
    <cfRule type="cellIs" dxfId="24" priority="8" operator="greaterThan">
      <formula>0</formula>
    </cfRule>
  </conditionalFormatting>
  <conditionalFormatting sqref="G6:G1492">
    <cfRule type="cellIs" dxfId="23" priority="9" operator="greaterThan">
      <formula>0</formula>
    </cfRule>
  </conditionalFormatting>
  <hyperlinks>
    <hyperlink ref="C2" r:id="rId1" display="http://gudangmekarjaya.blogspot.com/"/>
  </hyperlinks>
  <pageMargins left="0.7" right="0.7" top="0.75" bottom="0.75" header="0.3" footer="0.3"/>
  <pageSetup orientation="portrait" horizontalDpi="300" verticalDpi="30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V1482"/>
  <sheetViews>
    <sheetView workbookViewId="0">
      <pane xSplit="7" ySplit="4" topLeftCell="BV72" activePane="bottomRight" state="frozen"/>
      <selection pane="topRight" activeCell="H1" sqref="H1"/>
      <selection pane="bottomLeft" activeCell="A5" sqref="A5"/>
      <selection pane="bottomRight" activeCell="C86" sqref="C86:F86"/>
    </sheetView>
  </sheetViews>
  <sheetFormatPr defaultRowHeight="15" customHeight="1"/>
  <cols>
    <col min="1" max="1" width="6.7109375" customWidth="1"/>
    <col min="2" max="2" width="11.85546875" customWidth="1"/>
    <col min="3" max="3" width="76" customWidth="1"/>
    <col min="4" max="4" width="13.42578125" customWidth="1"/>
    <col min="5" max="5" width="20.42578125" customWidth="1"/>
    <col min="6" max="6" width="5.28515625" customWidth="1"/>
    <col min="7" max="7" width="9" customWidth="1"/>
    <col min="8" max="8" width="8.85546875" customWidth="1"/>
    <col min="9" max="9" width="12.7109375" customWidth="1"/>
    <col min="10" max="10" width="13.140625" customWidth="1"/>
    <col min="11" max="11" width="3.28515625" customWidth="1"/>
    <col min="12" max="12" width="6.140625" customWidth="1"/>
    <col min="13" max="13" width="5.7109375" customWidth="1"/>
    <col min="14" max="14" width="12.28515625" customWidth="1"/>
    <col min="15" max="15" width="10.85546875" customWidth="1"/>
    <col min="16" max="16" width="2.85546875" customWidth="1"/>
    <col min="17" max="17" width="4.140625" customWidth="1"/>
    <col min="18" max="18" width="6.42578125" customWidth="1"/>
    <col min="19" max="20" width="6.140625" customWidth="1"/>
    <col min="21" max="21" width="6.42578125" customWidth="1"/>
    <col min="22" max="22" width="8.42578125" customWidth="1"/>
    <col min="23" max="23" width="11.42578125" customWidth="1"/>
    <col min="24" max="24" width="6.140625" customWidth="1"/>
    <col min="25" max="25" width="3.5703125" customWidth="1"/>
    <col min="26" max="26" width="4.5703125" customWidth="1"/>
    <col min="27" max="27" width="4.85546875" customWidth="1"/>
    <col min="28" max="28" width="4.42578125" customWidth="1"/>
    <col min="29" max="29" width="4.7109375" customWidth="1"/>
    <col min="30" max="30" width="5.140625" customWidth="1"/>
    <col min="31" max="31" width="4" customWidth="1"/>
    <col min="32" max="33" width="3.42578125" customWidth="1"/>
    <col min="34" max="34" width="3.85546875" customWidth="1"/>
    <col min="35" max="35" width="5" customWidth="1"/>
    <col min="36" max="36" width="4.140625" customWidth="1"/>
    <col min="37" max="37" width="3.42578125" customWidth="1"/>
    <col min="38" max="38" width="4.42578125" customWidth="1"/>
    <col min="39" max="39" width="6" customWidth="1"/>
    <col min="40" max="42" width="3.42578125" customWidth="1"/>
    <col min="43" max="43" width="4.7109375" customWidth="1"/>
    <col min="44" max="44" width="4.42578125" customWidth="1"/>
    <col min="45" max="45" width="3.140625" customWidth="1"/>
    <col min="46" max="46" width="4.140625" customWidth="1"/>
    <col min="47" max="47" width="3.28515625" customWidth="1"/>
    <col min="48" max="48" width="3.42578125" customWidth="1"/>
    <col min="49" max="49" width="4.42578125" customWidth="1"/>
    <col min="50" max="50" width="4.28515625" customWidth="1"/>
    <col min="51" max="51" width="3.28515625" customWidth="1"/>
    <col min="52" max="52" width="3.140625" customWidth="1"/>
    <col min="53" max="54" width="3.42578125" customWidth="1"/>
    <col min="55" max="55" width="4.42578125" customWidth="1"/>
    <col min="56" max="56" width="10.7109375" customWidth="1"/>
    <col min="57" max="57" width="6.140625" customWidth="1"/>
    <col min="58" max="59" width="3.42578125" customWidth="1"/>
    <col min="60" max="60" width="3.85546875" customWidth="1"/>
    <col min="61" max="61" width="3.28515625" customWidth="1"/>
    <col min="62" max="63" width="4.28515625" customWidth="1"/>
    <col min="64" max="64" width="3.28515625" customWidth="1"/>
    <col min="65" max="66" width="3.85546875" customWidth="1"/>
    <col min="67" max="68" width="4.5703125" customWidth="1"/>
    <col min="69" max="69" width="4.28515625" customWidth="1"/>
    <col min="70" max="70" width="3.42578125" customWidth="1"/>
    <col min="71" max="71" width="4.140625" customWidth="1"/>
    <col min="72" max="72" width="4.5703125" customWidth="1"/>
    <col min="73" max="73" width="4.28515625" customWidth="1"/>
    <col min="74" max="76" width="3.28515625" customWidth="1"/>
    <col min="77" max="77" width="4.42578125" customWidth="1"/>
    <col min="78" max="78" width="4.5703125" customWidth="1"/>
    <col min="79" max="79" width="3.28515625" customWidth="1"/>
    <col min="80" max="80" width="4.140625" customWidth="1"/>
    <col min="81" max="81" width="4.7109375" customWidth="1"/>
    <col min="82" max="82" width="3.5703125" customWidth="1"/>
    <col min="83" max="83" width="4.140625" customWidth="1"/>
    <col min="84" max="84" width="3.85546875" customWidth="1"/>
    <col min="85" max="85" width="3.42578125" customWidth="1"/>
    <col min="86" max="86" width="3" customWidth="1"/>
    <col min="87" max="87" width="3.28515625" customWidth="1"/>
    <col min="88" max="88" width="3.7109375" customWidth="1"/>
    <col min="89" max="89" width="8.42578125" customWidth="1"/>
    <col min="90" max="99" width="0" hidden="1" customWidth="1"/>
    <col min="100" max="100" width="7.5703125" style="415" customWidth="1"/>
  </cols>
  <sheetData>
    <row r="1" spans="1:100" ht="18.75" customHeight="1">
      <c r="A1" s="993"/>
      <c r="B1" s="993"/>
      <c r="C1" s="544"/>
      <c r="D1" s="6"/>
      <c r="E1" s="5" t="s">
        <v>0</v>
      </c>
      <c r="F1" s="8" t="b">
        <f>IF(BD3=TRANSAKSI!D1,TRUE)</f>
        <v>1</v>
      </c>
      <c r="G1" s="670">
        <f>BD3</f>
        <v>818</v>
      </c>
      <c r="H1" s="992"/>
      <c r="I1" s="982"/>
      <c r="J1" s="982"/>
      <c r="K1" s="982"/>
      <c r="L1" s="982"/>
      <c r="M1" s="982"/>
      <c r="N1" s="982"/>
      <c r="O1" s="982"/>
      <c r="P1" s="982"/>
      <c r="Q1" s="982"/>
      <c r="R1" s="982"/>
      <c r="S1" s="982"/>
      <c r="T1" s="982"/>
      <c r="U1" s="982"/>
      <c r="V1" s="982"/>
      <c r="W1" s="982"/>
      <c r="X1" s="15"/>
      <c r="Y1" s="981"/>
      <c r="Z1" s="982"/>
      <c r="AA1" s="982"/>
      <c r="AB1" s="982"/>
      <c r="AC1" s="982"/>
      <c r="AD1" s="982"/>
      <c r="AE1" s="982"/>
      <c r="AF1" s="982"/>
      <c r="AG1" s="982"/>
      <c r="AH1" s="982"/>
      <c r="AI1" s="982"/>
      <c r="AJ1" s="982"/>
      <c r="AK1" s="982"/>
      <c r="AL1" s="982"/>
      <c r="AM1" s="982"/>
      <c r="AN1" s="982"/>
      <c r="AO1" s="982"/>
      <c r="AP1" s="982"/>
      <c r="AQ1" s="982"/>
      <c r="AR1" s="982"/>
      <c r="AS1" s="982"/>
      <c r="AT1" s="982"/>
      <c r="AU1" s="982"/>
      <c r="AV1" s="982"/>
      <c r="AW1" s="982"/>
      <c r="AX1" s="982"/>
      <c r="AY1" s="982"/>
      <c r="AZ1" s="982"/>
      <c r="BA1" s="982"/>
      <c r="BB1" s="982"/>
      <c r="BC1" s="982"/>
      <c r="BD1" s="982"/>
      <c r="BE1" s="15"/>
      <c r="BF1" s="984"/>
      <c r="BG1" s="982"/>
      <c r="BH1" s="982"/>
      <c r="BI1" s="982"/>
      <c r="BJ1" s="982"/>
      <c r="BK1" s="982"/>
      <c r="BL1" s="982"/>
      <c r="BM1" s="982"/>
      <c r="BN1" s="982"/>
      <c r="BO1" s="982"/>
      <c r="BP1" s="982"/>
      <c r="BQ1" s="982"/>
      <c r="BR1" s="982"/>
      <c r="BS1" s="982"/>
      <c r="BT1" s="982"/>
      <c r="BU1" s="982"/>
      <c r="BV1" s="982"/>
      <c r="BW1" s="982"/>
      <c r="BX1" s="982"/>
      <c r="BY1" s="982"/>
      <c r="BZ1" s="982"/>
      <c r="CA1" s="982"/>
      <c r="CB1" s="982"/>
      <c r="CC1" s="982"/>
      <c r="CD1" s="982"/>
      <c r="CE1" s="982"/>
      <c r="CF1" s="982"/>
      <c r="CG1" s="982"/>
      <c r="CH1" s="982"/>
      <c r="CI1" s="982"/>
      <c r="CJ1" s="982"/>
      <c r="CK1" s="982"/>
      <c r="CL1" s="15"/>
      <c r="CM1" s="15"/>
      <c r="CN1" s="15"/>
      <c r="CO1" s="15"/>
      <c r="CP1" s="15"/>
      <c r="CQ1" s="15"/>
      <c r="CR1" s="15"/>
      <c r="CS1" s="15"/>
      <c r="CT1" s="15"/>
      <c r="CU1" s="15"/>
      <c r="CV1" s="414"/>
    </row>
    <row r="2" spans="1:100" ht="23.25" customHeight="1">
      <c r="A2" s="994"/>
      <c r="B2" s="994"/>
      <c r="C2" s="702" t="str">
        <f>HYPERLINK("http://gudangmekarjaya.blogspot.com/","gudangmekarjaya.blogspot.co.id")</f>
        <v>gudangmekarjaya.blogspot.co.id</v>
      </c>
      <c r="D2" s="17"/>
      <c r="E2" s="18" t="s">
        <v>1</v>
      </c>
      <c r="F2" s="19" t="b">
        <f>IF(CK3=TRANSAKSI!D2,TRUE)</f>
        <v>1</v>
      </c>
      <c r="G2" s="671">
        <f>CK1482</f>
        <v>3800</v>
      </c>
      <c r="H2" s="983"/>
      <c r="I2" s="983"/>
      <c r="J2" s="983"/>
      <c r="K2" s="983"/>
      <c r="L2" s="983"/>
      <c r="M2" s="983"/>
      <c r="N2" s="983"/>
      <c r="O2" s="983"/>
      <c r="P2" s="983"/>
      <c r="Q2" s="983"/>
      <c r="R2" s="983"/>
      <c r="S2" s="983"/>
      <c r="T2" s="983"/>
      <c r="U2" s="983"/>
      <c r="V2" s="983"/>
      <c r="W2" s="983"/>
      <c r="X2" s="15"/>
      <c r="Y2" s="983"/>
      <c r="Z2" s="983"/>
      <c r="AA2" s="983"/>
      <c r="AB2" s="983"/>
      <c r="AC2" s="983"/>
      <c r="AD2" s="983"/>
      <c r="AE2" s="983"/>
      <c r="AF2" s="983"/>
      <c r="AG2" s="983"/>
      <c r="AH2" s="983"/>
      <c r="AI2" s="983"/>
      <c r="AJ2" s="983"/>
      <c r="AK2" s="983"/>
      <c r="AL2" s="983"/>
      <c r="AM2" s="983"/>
      <c r="AN2" s="983"/>
      <c r="AO2" s="983"/>
      <c r="AP2" s="983"/>
      <c r="AQ2" s="983"/>
      <c r="AR2" s="983"/>
      <c r="AS2" s="983"/>
      <c r="AT2" s="983"/>
      <c r="AU2" s="983"/>
      <c r="AV2" s="983"/>
      <c r="AW2" s="983"/>
      <c r="AX2" s="983"/>
      <c r="AY2" s="983"/>
      <c r="AZ2" s="983"/>
      <c r="BA2" s="983"/>
      <c r="BB2" s="983"/>
      <c r="BC2" s="983"/>
      <c r="BD2" s="983"/>
      <c r="BE2" s="15"/>
      <c r="BF2" s="983"/>
      <c r="BG2" s="983"/>
      <c r="BH2" s="983"/>
      <c r="BI2" s="983"/>
      <c r="BJ2" s="983"/>
      <c r="BK2" s="983"/>
      <c r="BL2" s="983"/>
      <c r="BM2" s="983"/>
      <c r="BN2" s="983"/>
      <c r="BO2" s="983"/>
      <c r="BP2" s="983"/>
      <c r="BQ2" s="983"/>
      <c r="BR2" s="983"/>
      <c r="BS2" s="983"/>
      <c r="BT2" s="983"/>
      <c r="BU2" s="983"/>
      <c r="BV2" s="983"/>
      <c r="BW2" s="983"/>
      <c r="BX2" s="983"/>
      <c r="BY2" s="983"/>
      <c r="BZ2" s="983"/>
      <c r="CA2" s="983"/>
      <c r="CB2" s="983"/>
      <c r="CC2" s="983"/>
      <c r="CD2" s="983"/>
      <c r="CE2" s="983"/>
      <c r="CF2" s="983"/>
      <c r="CG2" s="983"/>
      <c r="CH2" s="983"/>
      <c r="CI2" s="983"/>
      <c r="CJ2" s="983"/>
      <c r="CK2" s="983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414"/>
    </row>
    <row r="3" spans="1:100" ht="23.25" customHeight="1">
      <c r="A3" s="971" t="s">
        <v>2</v>
      </c>
      <c r="B3" s="973" t="s">
        <v>3</v>
      </c>
      <c r="C3" s="974" t="s">
        <v>4</v>
      </c>
      <c r="D3" s="976" t="s">
        <v>5</v>
      </c>
      <c r="E3" s="969" t="s">
        <v>6</v>
      </c>
      <c r="F3" s="969" t="s">
        <v>7</v>
      </c>
      <c r="G3" s="26" t="s">
        <v>8</v>
      </c>
      <c r="H3" s="991" t="s">
        <v>10</v>
      </c>
      <c r="I3" s="979"/>
      <c r="J3" s="980"/>
      <c r="K3" s="990" t="s">
        <v>22</v>
      </c>
      <c r="L3" s="979"/>
      <c r="M3" s="979"/>
      <c r="N3" s="979"/>
      <c r="O3" s="980"/>
      <c r="P3" s="985" t="s">
        <v>38</v>
      </c>
      <c r="Q3" s="979"/>
      <c r="R3" s="979"/>
      <c r="S3" s="979"/>
      <c r="T3" s="980"/>
      <c r="U3" s="991" t="s">
        <v>43</v>
      </c>
      <c r="V3" s="979"/>
      <c r="W3" s="980"/>
      <c r="X3" s="15"/>
      <c r="Y3" s="978" t="s">
        <v>45</v>
      </c>
      <c r="Z3" s="979"/>
      <c r="AA3" s="979"/>
      <c r="AB3" s="979"/>
      <c r="AC3" s="979"/>
      <c r="AD3" s="979"/>
      <c r="AE3" s="979"/>
      <c r="AF3" s="979"/>
      <c r="AG3" s="979"/>
      <c r="AH3" s="979"/>
      <c r="AI3" s="979"/>
      <c r="AJ3" s="979"/>
      <c r="AK3" s="979"/>
      <c r="AL3" s="979"/>
      <c r="AM3" s="979"/>
      <c r="AN3" s="979"/>
      <c r="AO3" s="979"/>
      <c r="AP3" s="979"/>
      <c r="AQ3" s="979"/>
      <c r="AR3" s="979"/>
      <c r="AS3" s="979"/>
      <c r="AT3" s="979"/>
      <c r="AU3" s="979"/>
      <c r="AV3" s="979"/>
      <c r="AW3" s="979"/>
      <c r="AX3" s="979"/>
      <c r="AY3" s="979"/>
      <c r="AZ3" s="979"/>
      <c r="BA3" s="979"/>
      <c r="BB3" s="979"/>
      <c r="BC3" s="980"/>
      <c r="BD3" s="988">
        <f>BD1482</f>
        <v>818</v>
      </c>
      <c r="BE3" s="15"/>
      <c r="BF3" s="986" t="s">
        <v>45</v>
      </c>
      <c r="BG3" s="979"/>
      <c r="BH3" s="979"/>
      <c r="BI3" s="979"/>
      <c r="BJ3" s="979"/>
      <c r="BK3" s="979"/>
      <c r="BL3" s="979"/>
      <c r="BM3" s="979"/>
      <c r="BN3" s="979"/>
      <c r="BO3" s="979"/>
      <c r="BP3" s="979"/>
      <c r="BQ3" s="979"/>
      <c r="BR3" s="979"/>
      <c r="BS3" s="979"/>
      <c r="BT3" s="979"/>
      <c r="BU3" s="979"/>
      <c r="BV3" s="979"/>
      <c r="BW3" s="979"/>
      <c r="BX3" s="979"/>
      <c r="BY3" s="979"/>
      <c r="BZ3" s="979"/>
      <c r="CA3" s="979"/>
      <c r="CB3" s="979"/>
      <c r="CC3" s="979"/>
      <c r="CD3" s="979"/>
      <c r="CE3" s="979"/>
      <c r="CF3" s="979"/>
      <c r="CG3" s="979"/>
      <c r="CH3" s="979"/>
      <c r="CI3" s="979"/>
      <c r="CJ3" s="980"/>
      <c r="CK3" s="987">
        <f>SUM(CK6:CK1481)</f>
        <v>3800</v>
      </c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414"/>
    </row>
    <row r="4" spans="1:100">
      <c r="A4" s="972"/>
      <c r="B4" s="970"/>
      <c r="C4" s="975"/>
      <c r="D4" s="977"/>
      <c r="E4" s="970"/>
      <c r="F4" s="970"/>
      <c r="G4" s="29" t="s">
        <v>9</v>
      </c>
      <c r="H4" s="60" t="s">
        <v>68</v>
      </c>
      <c r="I4" s="61" t="s">
        <v>69</v>
      </c>
      <c r="J4" s="61" t="s">
        <v>70</v>
      </c>
      <c r="K4" s="61" t="s">
        <v>71</v>
      </c>
      <c r="L4" s="62" t="s">
        <v>72</v>
      </c>
      <c r="M4" s="62" t="s">
        <v>68</v>
      </c>
      <c r="N4" s="61" t="s">
        <v>69</v>
      </c>
      <c r="O4" s="61" t="s">
        <v>70</v>
      </c>
      <c r="P4" s="61" t="s">
        <v>77</v>
      </c>
      <c r="Q4" s="61" t="s">
        <v>78</v>
      </c>
      <c r="R4" s="62" t="s">
        <v>68</v>
      </c>
      <c r="S4" s="61" t="s">
        <v>69</v>
      </c>
      <c r="T4" s="61" t="s">
        <v>70</v>
      </c>
      <c r="U4" s="62" t="s">
        <v>68</v>
      </c>
      <c r="V4" s="61" t="s">
        <v>69</v>
      </c>
      <c r="W4" s="61" t="s">
        <v>70</v>
      </c>
      <c r="X4" s="15"/>
      <c r="Y4" s="63">
        <v>1</v>
      </c>
      <c r="Z4" s="63">
        <v>2</v>
      </c>
      <c r="AA4" s="63">
        <v>3</v>
      </c>
      <c r="AB4" s="63">
        <v>4</v>
      </c>
      <c r="AC4" s="63">
        <v>5</v>
      </c>
      <c r="AD4" s="63">
        <v>6</v>
      </c>
      <c r="AE4" s="63">
        <v>7</v>
      </c>
      <c r="AF4" s="63">
        <v>8</v>
      </c>
      <c r="AG4" s="63">
        <v>9</v>
      </c>
      <c r="AH4" s="63">
        <v>10</v>
      </c>
      <c r="AI4" s="63">
        <v>11</v>
      </c>
      <c r="AJ4" s="63">
        <v>12</v>
      </c>
      <c r="AK4" s="63">
        <v>13</v>
      </c>
      <c r="AL4" s="63">
        <v>14</v>
      </c>
      <c r="AM4" s="63">
        <v>15</v>
      </c>
      <c r="AN4" s="63">
        <v>16</v>
      </c>
      <c r="AO4" s="63">
        <v>17</v>
      </c>
      <c r="AP4" s="63">
        <v>18</v>
      </c>
      <c r="AQ4" s="63">
        <v>19</v>
      </c>
      <c r="AR4" s="63">
        <v>20</v>
      </c>
      <c r="AS4" s="63">
        <v>21</v>
      </c>
      <c r="AT4" s="63">
        <v>22</v>
      </c>
      <c r="AU4" s="63">
        <v>23</v>
      </c>
      <c r="AV4" s="63">
        <v>24</v>
      </c>
      <c r="AW4" s="63">
        <v>25</v>
      </c>
      <c r="AX4" s="63">
        <v>26</v>
      </c>
      <c r="AY4" s="63">
        <v>27</v>
      </c>
      <c r="AZ4" s="63">
        <v>28</v>
      </c>
      <c r="BA4" s="63">
        <v>29</v>
      </c>
      <c r="BB4" s="63">
        <v>30</v>
      </c>
      <c r="BC4" s="63">
        <v>31</v>
      </c>
      <c r="BD4" s="989"/>
      <c r="BE4" s="15"/>
      <c r="BF4" s="64">
        <v>1</v>
      </c>
      <c r="BG4" s="64">
        <v>2</v>
      </c>
      <c r="BH4" s="64">
        <v>3</v>
      </c>
      <c r="BI4" s="64">
        <v>4</v>
      </c>
      <c r="BJ4" s="64">
        <v>5</v>
      </c>
      <c r="BK4" s="64">
        <v>6</v>
      </c>
      <c r="BL4" s="64">
        <v>7</v>
      </c>
      <c r="BM4" s="64">
        <v>8</v>
      </c>
      <c r="BN4" s="64">
        <v>9</v>
      </c>
      <c r="BO4" s="64">
        <v>10</v>
      </c>
      <c r="BP4" s="64">
        <v>11</v>
      </c>
      <c r="BQ4" s="64">
        <v>12</v>
      </c>
      <c r="BR4" s="64">
        <v>13</v>
      </c>
      <c r="BS4" s="64">
        <v>14</v>
      </c>
      <c r="BT4" s="64">
        <v>15</v>
      </c>
      <c r="BU4" s="64">
        <v>16</v>
      </c>
      <c r="BV4" s="64">
        <v>17</v>
      </c>
      <c r="BW4" s="64">
        <v>18</v>
      </c>
      <c r="BX4" s="64">
        <v>19</v>
      </c>
      <c r="BY4" s="64">
        <v>20</v>
      </c>
      <c r="BZ4" s="64">
        <v>21</v>
      </c>
      <c r="CA4" s="64">
        <v>22</v>
      </c>
      <c r="CB4" s="64">
        <v>23</v>
      </c>
      <c r="CC4" s="64">
        <v>24</v>
      </c>
      <c r="CD4" s="64">
        <v>25</v>
      </c>
      <c r="CE4" s="64">
        <v>26</v>
      </c>
      <c r="CF4" s="64">
        <v>27</v>
      </c>
      <c r="CG4" s="64">
        <v>28</v>
      </c>
      <c r="CH4" s="64">
        <v>29</v>
      </c>
      <c r="CI4" s="64">
        <v>30</v>
      </c>
      <c r="CJ4" s="64">
        <v>31</v>
      </c>
      <c r="CK4" s="972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414"/>
    </row>
    <row r="5" spans="1:100" ht="14.25" customHeight="1">
      <c r="A5" s="31"/>
      <c r="B5" s="33"/>
      <c r="C5" s="65"/>
      <c r="D5" s="36"/>
      <c r="E5" s="40"/>
      <c r="F5" s="41"/>
      <c r="G5" s="42"/>
      <c r="H5" s="66"/>
      <c r="I5" s="68"/>
      <c r="J5" s="68"/>
      <c r="K5" s="68"/>
      <c r="L5" s="70"/>
      <c r="M5" s="70"/>
      <c r="N5" s="68"/>
      <c r="O5" s="68"/>
      <c r="P5" s="68"/>
      <c r="Q5" s="68"/>
      <c r="R5" s="70"/>
      <c r="S5" s="68"/>
      <c r="T5" s="68"/>
      <c r="U5" s="70"/>
      <c r="V5" s="68"/>
      <c r="W5" s="68"/>
      <c r="X5" s="15"/>
      <c r="Y5" s="71"/>
      <c r="Z5" s="71"/>
      <c r="AA5" s="71"/>
      <c r="AB5" s="71"/>
      <c r="AC5" s="71"/>
      <c r="AD5" s="71"/>
      <c r="AE5" s="71"/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1"/>
      <c r="AX5" s="71"/>
      <c r="AY5" s="71"/>
      <c r="AZ5" s="71"/>
      <c r="BA5" s="71"/>
      <c r="BB5" s="71"/>
      <c r="BC5" s="71"/>
      <c r="BD5" s="72"/>
      <c r="BE5" s="15"/>
      <c r="BF5" s="366"/>
      <c r="BG5" s="73"/>
      <c r="BH5" s="73"/>
      <c r="BI5" s="73"/>
      <c r="BJ5" s="73"/>
      <c r="BK5" s="73"/>
      <c r="BL5" s="73"/>
      <c r="BM5" s="73"/>
      <c r="BN5" s="73"/>
      <c r="BO5" s="73"/>
      <c r="BP5" s="73"/>
      <c r="BQ5" s="73"/>
      <c r="BR5" s="73"/>
      <c r="BS5" s="73"/>
      <c r="BT5" s="73"/>
      <c r="BU5" s="73"/>
      <c r="BV5" s="73"/>
      <c r="BW5" s="73"/>
      <c r="BX5" s="73"/>
      <c r="BY5" s="73"/>
      <c r="BZ5" s="73"/>
      <c r="CA5" s="73"/>
      <c r="CB5" s="73"/>
      <c r="CC5" s="73"/>
      <c r="CD5" s="73"/>
      <c r="CE5" s="73"/>
      <c r="CF5" s="73"/>
      <c r="CG5" s="366"/>
      <c r="CH5" s="366"/>
      <c r="CI5" s="73"/>
      <c r="CJ5" s="73"/>
      <c r="CK5" s="74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414"/>
    </row>
    <row r="6" spans="1:100" ht="15" customHeight="1">
      <c r="A6" s="75">
        <v>1</v>
      </c>
      <c r="B6" s="76" t="s">
        <v>11</v>
      </c>
      <c r="C6" s="77" t="s">
        <v>12</v>
      </c>
      <c r="D6" s="78" t="s">
        <v>13</v>
      </c>
      <c r="E6" s="85" t="s">
        <v>14</v>
      </c>
      <c r="F6" s="90" t="s">
        <v>15</v>
      </c>
      <c r="G6" s="92">
        <f>U6</f>
        <v>5</v>
      </c>
      <c r="H6" s="93">
        <v>5</v>
      </c>
      <c r="I6" s="100">
        <f t="shared" ref="I6:I21" si="0">N6</f>
        <v>0</v>
      </c>
      <c r="J6" s="102">
        <f t="shared" ref="J6:J93" si="1">I6*H6</f>
        <v>0</v>
      </c>
      <c r="K6" s="106"/>
      <c r="L6" s="108">
        <f>(BD6:BD1451)</f>
        <v>0</v>
      </c>
      <c r="M6" s="111">
        <f>L6-K6</f>
        <v>0</v>
      </c>
      <c r="N6" s="112"/>
      <c r="O6" s="117">
        <f>N6*M6</f>
        <v>0</v>
      </c>
      <c r="P6" s="106"/>
      <c r="Q6" s="108">
        <f>(CK6:CK1451)</f>
        <v>0</v>
      </c>
      <c r="R6" s="119">
        <f>Q6-P6</f>
        <v>0</v>
      </c>
      <c r="S6" s="120"/>
      <c r="T6" s="117">
        <f>S6*R6</f>
        <v>0</v>
      </c>
      <c r="U6" s="122">
        <f t="shared" ref="U6:U69" si="2">H6-K6+L6+P6-Q6</f>
        <v>5</v>
      </c>
      <c r="V6" s="112">
        <f>N6</f>
        <v>0</v>
      </c>
      <c r="W6" s="117">
        <f t="shared" ref="W6:W69" si="3">V6*U6</f>
        <v>0</v>
      </c>
      <c r="X6" s="15"/>
      <c r="Y6" s="124"/>
      <c r="Z6" s="124"/>
      <c r="AA6" s="124"/>
      <c r="AB6" s="124"/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  <c r="AT6" s="124"/>
      <c r="AU6" s="124"/>
      <c r="AV6" s="124"/>
      <c r="AW6" s="124"/>
      <c r="AX6" s="124"/>
      <c r="AY6" s="124"/>
      <c r="AZ6" s="124"/>
      <c r="BA6" s="124"/>
      <c r="BB6" s="124"/>
      <c r="BC6" s="124"/>
      <c r="BD6" s="130">
        <f>BC6+BB6+BA6+AZ6+AY6+AX6+AW6+AV6+AU6+AT6+AS6+AR6+AQ6+AP6+AO6+AN6+AM6+AL6+AK6+AJ6+AI6+AH6+AG6+AF6+AE6+AD6+AC6+AB6+AA6+Z6+Y6</f>
        <v>0</v>
      </c>
      <c r="BE6" s="15"/>
      <c r="BF6" s="367"/>
      <c r="BG6" s="367"/>
      <c r="BH6" s="858"/>
      <c r="BI6" s="367"/>
      <c r="BJ6" s="367"/>
      <c r="BK6" s="367"/>
      <c r="BL6" s="367"/>
      <c r="BM6" s="367"/>
      <c r="BN6" s="367"/>
      <c r="BO6" s="367"/>
      <c r="BP6" s="367"/>
      <c r="BQ6" s="367"/>
      <c r="BR6" s="367"/>
      <c r="BS6" s="367"/>
      <c r="BT6" s="367"/>
      <c r="BU6" s="367"/>
      <c r="BV6" s="367"/>
      <c r="BW6" s="367"/>
      <c r="BX6" s="367"/>
      <c r="BY6" s="367"/>
      <c r="BZ6" s="367"/>
      <c r="CA6" s="367"/>
      <c r="CB6" s="367"/>
      <c r="CC6" s="367"/>
      <c r="CD6" s="367"/>
      <c r="CE6" s="367"/>
      <c r="CF6" s="367"/>
      <c r="CG6" s="367"/>
      <c r="CH6" s="367"/>
      <c r="CI6" s="367"/>
      <c r="CJ6" s="367"/>
      <c r="CK6" s="133">
        <f>SUM(BF6:CJ6)</f>
        <v>0</v>
      </c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414"/>
    </row>
    <row r="7" spans="1:100" ht="15" customHeight="1">
      <c r="A7" s="75">
        <v>2</v>
      </c>
      <c r="B7" s="76" t="s">
        <v>16</v>
      </c>
      <c r="C7" s="77" t="s">
        <v>17</v>
      </c>
      <c r="D7" s="78" t="s">
        <v>13</v>
      </c>
      <c r="E7" s="85" t="s">
        <v>18</v>
      </c>
      <c r="F7" s="90" t="s">
        <v>15</v>
      </c>
      <c r="G7" s="92">
        <f t="shared" ref="G7:G70" si="4">U7</f>
        <v>0</v>
      </c>
      <c r="H7" s="93">
        <v>0</v>
      </c>
      <c r="I7" s="100">
        <f t="shared" si="0"/>
        <v>0</v>
      </c>
      <c r="J7" s="102">
        <f t="shared" si="1"/>
        <v>0</v>
      </c>
      <c r="K7" s="106"/>
      <c r="L7" s="108">
        <f>(BD7:BD1452)</f>
        <v>0</v>
      </c>
      <c r="M7" s="111">
        <f t="shared" ref="M7:M70" si="5">L7-K7</f>
        <v>0</v>
      </c>
      <c r="N7" s="112"/>
      <c r="O7" s="117">
        <f t="shared" ref="O7:O70" si="6">N7*M7</f>
        <v>0</v>
      </c>
      <c r="P7" s="106"/>
      <c r="Q7" s="108">
        <f>(CK7:CK1127)</f>
        <v>0</v>
      </c>
      <c r="R7" s="119">
        <f t="shared" ref="R7:R70" si="7">Q7-P7</f>
        <v>0</v>
      </c>
      <c r="S7" s="135"/>
      <c r="T7" s="117">
        <f t="shared" ref="T7:T70" si="8">S7*R7</f>
        <v>0</v>
      </c>
      <c r="U7" s="122">
        <f t="shared" si="2"/>
        <v>0</v>
      </c>
      <c r="V7" s="112">
        <f t="shared" ref="V7:V70" si="9">N7</f>
        <v>0</v>
      </c>
      <c r="W7" s="117">
        <f t="shared" si="3"/>
        <v>0</v>
      </c>
      <c r="X7" s="15"/>
      <c r="Y7" s="136"/>
      <c r="Z7" s="136"/>
      <c r="AA7" s="136"/>
      <c r="AB7" s="136"/>
      <c r="AC7" s="136"/>
      <c r="AD7" s="136"/>
      <c r="AE7" s="136"/>
      <c r="AF7" s="136"/>
      <c r="AG7" s="136"/>
      <c r="AH7" s="136"/>
      <c r="AI7" s="136"/>
      <c r="AJ7" s="136"/>
      <c r="AK7" s="136"/>
      <c r="AL7" s="136"/>
      <c r="AM7" s="136"/>
      <c r="AN7" s="136"/>
      <c r="AO7" s="136"/>
      <c r="AP7" s="136"/>
      <c r="AQ7" s="136"/>
      <c r="AR7" s="136"/>
      <c r="AS7" s="136"/>
      <c r="AT7" s="136"/>
      <c r="AU7" s="136"/>
      <c r="AV7" s="136"/>
      <c r="AW7" s="136"/>
      <c r="AX7" s="136"/>
      <c r="AY7" s="136"/>
      <c r="AZ7" s="136"/>
      <c r="BA7" s="136"/>
      <c r="BB7" s="136"/>
      <c r="BC7" s="136"/>
      <c r="BD7" s="130">
        <f t="shared" ref="BD7:BD70" si="10">BC7+BB7+BA7+AZ7+AY7+AX7+AW7+AV7+AU7+AT7+AS7+AR7+AQ7+AP7+AO7+AN7+AM7+AL7+AK7+AJ7+AI7+AH7+AG7+AF7+AE7+AD7+AC7+AB7+AA7+Z7+Y7</f>
        <v>0</v>
      </c>
      <c r="BE7" s="15"/>
      <c r="BF7" s="638"/>
      <c r="BG7" s="365"/>
      <c r="BH7" s="859"/>
      <c r="BI7" s="365"/>
      <c r="BJ7" s="365"/>
      <c r="BK7" s="365"/>
      <c r="BL7" s="365"/>
      <c r="BM7" s="365"/>
      <c r="BN7" s="365"/>
      <c r="BO7" s="365"/>
      <c r="BP7" s="365"/>
      <c r="BQ7" s="365"/>
      <c r="BR7" s="365"/>
      <c r="BS7" s="365"/>
      <c r="BT7" s="365"/>
      <c r="BU7" s="365"/>
      <c r="BV7" s="365"/>
      <c r="BW7" s="365"/>
      <c r="BX7" s="365"/>
      <c r="BY7" s="365"/>
      <c r="BZ7" s="365"/>
      <c r="CA7" s="365"/>
      <c r="CB7" s="365"/>
      <c r="CC7" s="365"/>
      <c r="CD7" s="365"/>
      <c r="CE7" s="365"/>
      <c r="CF7" s="365"/>
      <c r="CG7" s="365"/>
      <c r="CH7" s="365"/>
      <c r="CI7" s="365"/>
      <c r="CJ7" s="365"/>
      <c r="CK7" s="133">
        <f t="shared" ref="CK7:CK70" si="11">SUM(BF7:CJ7)</f>
        <v>0</v>
      </c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414"/>
    </row>
    <row r="8" spans="1:100" ht="15" customHeight="1">
      <c r="A8" s="75">
        <v>3</v>
      </c>
      <c r="B8" s="76" t="s">
        <v>19</v>
      </c>
      <c r="C8" s="77" t="s">
        <v>13030</v>
      </c>
      <c r="D8" s="78" t="s">
        <v>20</v>
      </c>
      <c r="E8" s="85" t="s">
        <v>21</v>
      </c>
      <c r="F8" s="90" t="s">
        <v>15</v>
      </c>
      <c r="G8" s="92">
        <f t="shared" si="4"/>
        <v>4</v>
      </c>
      <c r="H8" s="93">
        <v>4</v>
      </c>
      <c r="I8" s="100">
        <f t="shared" si="0"/>
        <v>0</v>
      </c>
      <c r="J8" s="102">
        <f t="shared" si="1"/>
        <v>0</v>
      </c>
      <c r="K8" s="106"/>
      <c r="L8" s="108">
        <f>(BD8:BD1453)</f>
        <v>0</v>
      </c>
      <c r="M8" s="111">
        <f t="shared" si="5"/>
        <v>0</v>
      </c>
      <c r="N8" s="112"/>
      <c r="O8" s="117">
        <f t="shared" si="6"/>
        <v>0</v>
      </c>
      <c r="P8" s="106"/>
      <c r="Q8" s="108">
        <f>(CK8:CK1127)</f>
        <v>0</v>
      </c>
      <c r="R8" s="119">
        <f t="shared" si="7"/>
        <v>0</v>
      </c>
      <c r="S8" s="135"/>
      <c r="T8" s="117">
        <f t="shared" si="8"/>
        <v>0</v>
      </c>
      <c r="U8" s="122">
        <f t="shared" si="2"/>
        <v>4</v>
      </c>
      <c r="V8" s="112">
        <f t="shared" si="9"/>
        <v>0</v>
      </c>
      <c r="W8" s="117">
        <f t="shared" si="3"/>
        <v>0</v>
      </c>
      <c r="X8" s="15"/>
      <c r="Y8" s="136"/>
      <c r="Z8" s="136"/>
      <c r="AA8" s="136"/>
      <c r="AB8" s="136"/>
      <c r="AC8" s="136"/>
      <c r="AD8" s="136"/>
      <c r="AE8" s="136"/>
      <c r="AF8" s="136"/>
      <c r="AG8" s="136"/>
      <c r="AH8" s="136"/>
      <c r="AI8" s="136"/>
      <c r="AJ8" s="136"/>
      <c r="AK8" s="136"/>
      <c r="AL8" s="136"/>
      <c r="AM8" s="136"/>
      <c r="AN8" s="136"/>
      <c r="AO8" s="136"/>
      <c r="AP8" s="136"/>
      <c r="AQ8" s="136"/>
      <c r="AR8" s="136"/>
      <c r="AS8" s="136"/>
      <c r="AT8" s="136"/>
      <c r="AU8" s="136"/>
      <c r="AV8" s="136"/>
      <c r="AW8" s="136"/>
      <c r="AX8" s="136"/>
      <c r="AY8" s="136"/>
      <c r="AZ8" s="136"/>
      <c r="BA8" s="136"/>
      <c r="BB8" s="136"/>
      <c r="BC8" s="136"/>
      <c r="BD8" s="130">
        <f t="shared" si="10"/>
        <v>0</v>
      </c>
      <c r="BE8" s="15"/>
      <c r="BF8" s="638"/>
      <c r="BG8" s="365"/>
      <c r="BH8" s="859"/>
      <c r="BI8" s="365"/>
      <c r="BJ8" s="365"/>
      <c r="BK8" s="365"/>
      <c r="BL8" s="365"/>
      <c r="BM8" s="365"/>
      <c r="BN8" s="365"/>
      <c r="BO8" s="365"/>
      <c r="BP8" s="365"/>
      <c r="BQ8" s="365"/>
      <c r="BR8" s="365"/>
      <c r="BS8" s="365"/>
      <c r="BT8" s="365"/>
      <c r="BU8" s="365"/>
      <c r="BV8" s="365"/>
      <c r="BW8" s="365"/>
      <c r="BX8" s="365"/>
      <c r="BY8" s="365"/>
      <c r="BZ8" s="365"/>
      <c r="CA8" s="365"/>
      <c r="CB8" s="365"/>
      <c r="CC8" s="365"/>
      <c r="CD8" s="365"/>
      <c r="CE8" s="365"/>
      <c r="CF8" s="365"/>
      <c r="CG8" s="365"/>
      <c r="CH8" s="365"/>
      <c r="CI8" s="365"/>
      <c r="CJ8" s="365"/>
      <c r="CK8" s="133">
        <f t="shared" si="11"/>
        <v>0</v>
      </c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414"/>
    </row>
    <row r="9" spans="1:100" ht="15" customHeight="1">
      <c r="A9" s="75">
        <v>4</v>
      </c>
      <c r="B9" s="76" t="s">
        <v>23</v>
      </c>
      <c r="C9" s="77" t="s">
        <v>24</v>
      </c>
      <c r="D9" s="78" t="s">
        <v>20</v>
      </c>
      <c r="E9" s="85" t="s">
        <v>25</v>
      </c>
      <c r="F9" s="90" t="s">
        <v>15</v>
      </c>
      <c r="G9" s="92">
        <f t="shared" si="4"/>
        <v>0</v>
      </c>
      <c r="H9" s="93">
        <v>0</v>
      </c>
      <c r="I9" s="100">
        <f t="shared" si="0"/>
        <v>0</v>
      </c>
      <c r="J9" s="102">
        <f t="shared" si="1"/>
        <v>0</v>
      </c>
      <c r="K9" s="106"/>
      <c r="L9" s="108">
        <f>(BD9:BD1454)</f>
        <v>0</v>
      </c>
      <c r="M9" s="111">
        <f t="shared" si="5"/>
        <v>0</v>
      </c>
      <c r="N9" s="112"/>
      <c r="O9" s="117">
        <f t="shared" si="6"/>
        <v>0</v>
      </c>
      <c r="P9" s="106"/>
      <c r="Q9" s="108">
        <f>(CK9:CK1127)</f>
        <v>0</v>
      </c>
      <c r="R9" s="119">
        <f t="shared" si="7"/>
        <v>0</v>
      </c>
      <c r="S9" s="135"/>
      <c r="T9" s="117">
        <f t="shared" si="8"/>
        <v>0</v>
      </c>
      <c r="U9" s="122">
        <f t="shared" si="2"/>
        <v>0</v>
      </c>
      <c r="V9" s="112">
        <f t="shared" si="9"/>
        <v>0</v>
      </c>
      <c r="W9" s="117">
        <f t="shared" si="3"/>
        <v>0</v>
      </c>
      <c r="X9" s="15"/>
      <c r="Y9" s="136"/>
      <c r="Z9" s="136"/>
      <c r="AA9" s="136"/>
      <c r="AB9" s="136"/>
      <c r="AC9" s="136"/>
      <c r="AD9" s="136"/>
      <c r="AE9" s="136"/>
      <c r="AF9" s="136"/>
      <c r="AG9" s="136"/>
      <c r="AH9" s="136"/>
      <c r="AI9" s="136"/>
      <c r="AJ9" s="136"/>
      <c r="AK9" s="136"/>
      <c r="AL9" s="136"/>
      <c r="AM9" s="136"/>
      <c r="AN9" s="136"/>
      <c r="AO9" s="136"/>
      <c r="AP9" s="136"/>
      <c r="AQ9" s="136"/>
      <c r="AR9" s="136"/>
      <c r="AS9" s="136"/>
      <c r="AT9" s="136"/>
      <c r="AU9" s="136"/>
      <c r="AV9" s="136"/>
      <c r="AW9" s="136"/>
      <c r="AX9" s="136"/>
      <c r="AY9" s="136"/>
      <c r="AZ9" s="136"/>
      <c r="BA9" s="136"/>
      <c r="BB9" s="136"/>
      <c r="BC9" s="136"/>
      <c r="BD9" s="130">
        <f t="shared" si="10"/>
        <v>0</v>
      </c>
      <c r="BE9" s="15"/>
      <c r="BF9" s="638"/>
      <c r="BG9" s="365"/>
      <c r="BH9" s="859"/>
      <c r="BI9" s="365"/>
      <c r="BJ9" s="365"/>
      <c r="BK9" s="365"/>
      <c r="BL9" s="365"/>
      <c r="BM9" s="365"/>
      <c r="BN9" s="365"/>
      <c r="BO9" s="365"/>
      <c r="BP9" s="365"/>
      <c r="BQ9" s="365"/>
      <c r="BR9" s="365"/>
      <c r="BS9" s="365"/>
      <c r="BT9" s="365"/>
      <c r="BU9" s="365"/>
      <c r="BV9" s="365"/>
      <c r="BW9" s="365"/>
      <c r="BX9" s="365"/>
      <c r="BY9" s="365"/>
      <c r="BZ9" s="365"/>
      <c r="CA9" s="365"/>
      <c r="CB9" s="365"/>
      <c r="CC9" s="365"/>
      <c r="CD9" s="365"/>
      <c r="CE9" s="365"/>
      <c r="CF9" s="365"/>
      <c r="CG9" s="365"/>
      <c r="CH9" s="365"/>
      <c r="CI9" s="365"/>
      <c r="CJ9" s="365"/>
      <c r="CK9" s="133">
        <f t="shared" si="11"/>
        <v>0</v>
      </c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414"/>
    </row>
    <row r="10" spans="1:100" ht="15" customHeight="1">
      <c r="A10" s="75">
        <v>5</v>
      </c>
      <c r="B10" s="76" t="s">
        <v>26</v>
      </c>
      <c r="C10" s="77" t="s">
        <v>27</v>
      </c>
      <c r="D10" s="78" t="s">
        <v>28</v>
      </c>
      <c r="E10" s="85" t="s">
        <v>29</v>
      </c>
      <c r="F10" s="90" t="s">
        <v>15</v>
      </c>
      <c r="G10" s="92">
        <f t="shared" si="4"/>
        <v>3</v>
      </c>
      <c r="H10" s="93">
        <v>3</v>
      </c>
      <c r="I10" s="100">
        <f t="shared" si="0"/>
        <v>0</v>
      </c>
      <c r="J10" s="102">
        <f t="shared" si="1"/>
        <v>0</v>
      </c>
      <c r="K10" s="106"/>
      <c r="L10" s="108">
        <f>(BD10:BD1455)</f>
        <v>0</v>
      </c>
      <c r="M10" s="111">
        <f t="shared" si="5"/>
        <v>0</v>
      </c>
      <c r="N10" s="112"/>
      <c r="O10" s="117">
        <f t="shared" si="6"/>
        <v>0</v>
      </c>
      <c r="P10" s="106"/>
      <c r="Q10" s="108">
        <f>(CK10:CK1127)</f>
        <v>0</v>
      </c>
      <c r="R10" s="119">
        <f t="shared" si="7"/>
        <v>0</v>
      </c>
      <c r="S10" s="135"/>
      <c r="T10" s="117">
        <f t="shared" si="8"/>
        <v>0</v>
      </c>
      <c r="U10" s="122">
        <f t="shared" si="2"/>
        <v>3</v>
      </c>
      <c r="V10" s="112">
        <f t="shared" si="9"/>
        <v>0</v>
      </c>
      <c r="W10" s="117">
        <f t="shared" si="3"/>
        <v>0</v>
      </c>
      <c r="X10" s="15"/>
      <c r="Y10" s="136"/>
      <c r="Z10" s="136"/>
      <c r="AA10" s="136"/>
      <c r="AB10" s="136"/>
      <c r="AC10" s="136"/>
      <c r="AD10" s="136"/>
      <c r="AE10" s="136"/>
      <c r="AF10" s="136"/>
      <c r="AG10" s="136"/>
      <c r="AH10" s="136"/>
      <c r="AI10" s="136"/>
      <c r="AJ10" s="136"/>
      <c r="AK10" s="136"/>
      <c r="AL10" s="136"/>
      <c r="AM10" s="136"/>
      <c r="AN10" s="136"/>
      <c r="AO10" s="136"/>
      <c r="AP10" s="136"/>
      <c r="AQ10" s="136"/>
      <c r="AR10" s="136"/>
      <c r="AS10" s="136"/>
      <c r="AT10" s="136"/>
      <c r="AU10" s="136"/>
      <c r="AV10" s="136"/>
      <c r="AW10" s="136"/>
      <c r="AX10" s="136"/>
      <c r="AY10" s="136"/>
      <c r="AZ10" s="136"/>
      <c r="BA10" s="136"/>
      <c r="BB10" s="136"/>
      <c r="BC10" s="136"/>
      <c r="BD10" s="130">
        <f t="shared" si="10"/>
        <v>0</v>
      </c>
      <c r="BE10" s="15"/>
      <c r="BF10" s="638"/>
      <c r="BG10" s="365"/>
      <c r="BH10" s="859"/>
      <c r="BI10" s="365"/>
      <c r="BJ10" s="365"/>
      <c r="BK10" s="365"/>
      <c r="BL10" s="365"/>
      <c r="BM10" s="365"/>
      <c r="BN10" s="365"/>
      <c r="BO10" s="365"/>
      <c r="BP10" s="365"/>
      <c r="BQ10" s="365"/>
      <c r="BR10" s="365"/>
      <c r="BS10" s="365"/>
      <c r="BT10" s="365"/>
      <c r="BU10" s="365"/>
      <c r="BV10" s="365"/>
      <c r="BW10" s="365"/>
      <c r="BX10" s="365"/>
      <c r="BY10" s="365"/>
      <c r="BZ10" s="365"/>
      <c r="CA10" s="365"/>
      <c r="CB10" s="365"/>
      <c r="CC10" s="365"/>
      <c r="CD10" s="365"/>
      <c r="CE10" s="365"/>
      <c r="CF10" s="365"/>
      <c r="CG10" s="365"/>
      <c r="CH10" s="365"/>
      <c r="CI10" s="365"/>
      <c r="CJ10" s="365"/>
      <c r="CK10" s="133">
        <f t="shared" si="11"/>
        <v>0</v>
      </c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414"/>
    </row>
    <row r="11" spans="1:100" ht="15" customHeight="1">
      <c r="A11" s="75">
        <v>6</v>
      </c>
      <c r="B11" s="76" t="s">
        <v>30</v>
      </c>
      <c r="C11" s="77" t="s">
        <v>31</v>
      </c>
      <c r="D11" s="78" t="s">
        <v>32</v>
      </c>
      <c r="E11" s="85" t="s">
        <v>33</v>
      </c>
      <c r="F11" s="90" t="s">
        <v>15</v>
      </c>
      <c r="G11" s="92">
        <f t="shared" si="4"/>
        <v>1</v>
      </c>
      <c r="H11" s="93">
        <v>1</v>
      </c>
      <c r="I11" s="100">
        <f t="shared" si="0"/>
        <v>0</v>
      </c>
      <c r="J11" s="102">
        <f t="shared" si="1"/>
        <v>0</v>
      </c>
      <c r="K11" s="106"/>
      <c r="L11" s="108">
        <f t="shared" ref="L11:L17" si="12">(BD11:BD1455)</f>
        <v>0</v>
      </c>
      <c r="M11" s="111">
        <f t="shared" si="5"/>
        <v>0</v>
      </c>
      <c r="N11" s="112"/>
      <c r="O11" s="117">
        <f t="shared" si="6"/>
        <v>0</v>
      </c>
      <c r="P11" s="106"/>
      <c r="Q11" s="108">
        <f>(CK11:CK1127)</f>
        <v>0</v>
      </c>
      <c r="R11" s="119">
        <f t="shared" si="7"/>
        <v>0</v>
      </c>
      <c r="S11" s="135"/>
      <c r="T11" s="117">
        <f t="shared" si="8"/>
        <v>0</v>
      </c>
      <c r="U11" s="122">
        <f t="shared" si="2"/>
        <v>1</v>
      </c>
      <c r="V11" s="112">
        <f t="shared" si="9"/>
        <v>0</v>
      </c>
      <c r="W11" s="117">
        <f t="shared" si="3"/>
        <v>0</v>
      </c>
      <c r="X11" s="15"/>
      <c r="Y11" s="136"/>
      <c r="Z11" s="136"/>
      <c r="AA11" s="136"/>
      <c r="AB11" s="136"/>
      <c r="AC11" s="136"/>
      <c r="AD11" s="136"/>
      <c r="AE11" s="136"/>
      <c r="AF11" s="136"/>
      <c r="AG11" s="136"/>
      <c r="AH11" s="136"/>
      <c r="AI11" s="136"/>
      <c r="AJ11" s="136"/>
      <c r="AK11" s="136"/>
      <c r="AL11" s="136"/>
      <c r="AM11" s="136"/>
      <c r="AN11" s="136"/>
      <c r="AO11" s="136"/>
      <c r="AP11" s="136"/>
      <c r="AQ11" s="136"/>
      <c r="AR11" s="136"/>
      <c r="AS11" s="136"/>
      <c r="AT11" s="136"/>
      <c r="AU11" s="136"/>
      <c r="AV11" s="136"/>
      <c r="AW11" s="136"/>
      <c r="AX11" s="136"/>
      <c r="AY11" s="136"/>
      <c r="AZ11" s="136"/>
      <c r="BA11" s="136"/>
      <c r="BB11" s="136"/>
      <c r="BC11" s="136"/>
      <c r="BD11" s="130">
        <f t="shared" si="10"/>
        <v>0</v>
      </c>
      <c r="BE11" s="15"/>
      <c r="BF11" s="638"/>
      <c r="BG11" s="365"/>
      <c r="BH11" s="859"/>
      <c r="BI11" s="365"/>
      <c r="BJ11" s="365"/>
      <c r="BK11" s="365"/>
      <c r="BL11" s="365"/>
      <c r="BM11" s="365"/>
      <c r="BN11" s="365"/>
      <c r="BO11" s="365"/>
      <c r="BP11" s="365"/>
      <c r="BQ11" s="365"/>
      <c r="BR11" s="365"/>
      <c r="BS11" s="365"/>
      <c r="BT11" s="365"/>
      <c r="BU11" s="365"/>
      <c r="BV11" s="365"/>
      <c r="BW11" s="365"/>
      <c r="BX11" s="365"/>
      <c r="BY11" s="365"/>
      <c r="BZ11" s="365"/>
      <c r="CA11" s="365"/>
      <c r="CB11" s="365"/>
      <c r="CC11" s="365"/>
      <c r="CD11" s="365"/>
      <c r="CE11" s="365"/>
      <c r="CF11" s="365"/>
      <c r="CG11" s="365"/>
      <c r="CH11" s="365"/>
      <c r="CI11" s="365"/>
      <c r="CJ11" s="365"/>
      <c r="CK11" s="133">
        <f t="shared" si="11"/>
        <v>0</v>
      </c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414"/>
    </row>
    <row r="12" spans="1:100" ht="15" customHeight="1">
      <c r="A12" s="75">
        <v>7</v>
      </c>
      <c r="B12" s="76" t="s">
        <v>34</v>
      </c>
      <c r="C12" s="77" t="s">
        <v>35</v>
      </c>
      <c r="D12" s="78" t="s">
        <v>36</v>
      </c>
      <c r="E12" s="85" t="s">
        <v>37</v>
      </c>
      <c r="F12" s="90" t="s">
        <v>15</v>
      </c>
      <c r="G12" s="92">
        <f t="shared" si="4"/>
        <v>0</v>
      </c>
      <c r="H12" s="93">
        <v>0</v>
      </c>
      <c r="I12" s="100">
        <f t="shared" si="0"/>
        <v>275000</v>
      </c>
      <c r="J12" s="102">
        <f t="shared" si="1"/>
        <v>0</v>
      </c>
      <c r="K12" s="106"/>
      <c r="L12" s="108">
        <f t="shared" si="12"/>
        <v>0</v>
      </c>
      <c r="M12" s="111">
        <f t="shared" si="5"/>
        <v>0</v>
      </c>
      <c r="N12" s="112">
        <v>275000</v>
      </c>
      <c r="O12" s="117">
        <f t="shared" si="6"/>
        <v>0</v>
      </c>
      <c r="P12" s="106"/>
      <c r="Q12" s="108">
        <f>(CK12:CK1127)</f>
        <v>0</v>
      </c>
      <c r="R12" s="119">
        <f t="shared" si="7"/>
        <v>0</v>
      </c>
      <c r="S12" s="135"/>
      <c r="T12" s="117">
        <f t="shared" si="8"/>
        <v>0</v>
      </c>
      <c r="U12" s="122">
        <f t="shared" si="2"/>
        <v>0</v>
      </c>
      <c r="V12" s="112">
        <f t="shared" si="9"/>
        <v>275000</v>
      </c>
      <c r="W12" s="117">
        <f t="shared" si="3"/>
        <v>0</v>
      </c>
      <c r="X12" s="15"/>
      <c r="Y12" s="136"/>
      <c r="Z12" s="136"/>
      <c r="AA12" s="136"/>
      <c r="AB12" s="136"/>
      <c r="AC12" s="136"/>
      <c r="AD12" s="136"/>
      <c r="AE12" s="136"/>
      <c r="AF12" s="136"/>
      <c r="AG12" s="136"/>
      <c r="AH12" s="136"/>
      <c r="AI12" s="136"/>
      <c r="AJ12" s="136"/>
      <c r="AK12" s="136"/>
      <c r="AL12" s="136"/>
      <c r="AM12" s="136"/>
      <c r="AN12" s="136"/>
      <c r="AO12" s="136"/>
      <c r="AP12" s="136"/>
      <c r="AQ12" s="136"/>
      <c r="AR12" s="136"/>
      <c r="AS12" s="136"/>
      <c r="AT12" s="136"/>
      <c r="AU12" s="136"/>
      <c r="AV12" s="136"/>
      <c r="AW12" s="136"/>
      <c r="AX12" s="136"/>
      <c r="AY12" s="136"/>
      <c r="AZ12" s="136"/>
      <c r="BA12" s="136"/>
      <c r="BB12" s="136"/>
      <c r="BC12" s="136"/>
      <c r="BD12" s="130">
        <f t="shared" si="10"/>
        <v>0</v>
      </c>
      <c r="BE12" s="15"/>
      <c r="BF12" s="638"/>
      <c r="BG12" s="365"/>
      <c r="BH12" s="859"/>
      <c r="BI12" s="365"/>
      <c r="BJ12" s="365"/>
      <c r="BK12" s="365"/>
      <c r="BL12" s="365"/>
      <c r="BM12" s="365"/>
      <c r="BN12" s="365"/>
      <c r="BO12" s="365"/>
      <c r="BP12" s="365"/>
      <c r="BQ12" s="657"/>
      <c r="BR12" s="365"/>
      <c r="BS12" s="365"/>
      <c r="BT12" s="365"/>
      <c r="BU12" s="365"/>
      <c r="BV12" s="365"/>
      <c r="BW12" s="365"/>
      <c r="BX12" s="365"/>
      <c r="BY12" s="365"/>
      <c r="BZ12" s="365"/>
      <c r="CA12" s="365"/>
      <c r="CB12" s="365"/>
      <c r="CC12" s="365"/>
      <c r="CD12" s="365"/>
      <c r="CE12" s="365"/>
      <c r="CF12" s="365"/>
      <c r="CG12" s="365"/>
      <c r="CH12" s="365"/>
      <c r="CI12" s="365"/>
      <c r="CJ12" s="365"/>
      <c r="CK12" s="133">
        <f t="shared" si="11"/>
        <v>0</v>
      </c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414"/>
    </row>
    <row r="13" spans="1:100" ht="15" customHeight="1">
      <c r="A13" s="75">
        <v>8</v>
      </c>
      <c r="B13" s="139"/>
      <c r="C13" s="77" t="s">
        <v>39</v>
      </c>
      <c r="D13" s="78" t="s">
        <v>20</v>
      </c>
      <c r="E13" s="85" t="s">
        <v>40</v>
      </c>
      <c r="F13" s="90" t="s">
        <v>15</v>
      </c>
      <c r="G13" s="92">
        <f t="shared" si="4"/>
        <v>4</v>
      </c>
      <c r="H13" s="93">
        <v>4</v>
      </c>
      <c r="I13" s="100">
        <f t="shared" si="0"/>
        <v>0</v>
      </c>
      <c r="J13" s="102">
        <f t="shared" si="1"/>
        <v>0</v>
      </c>
      <c r="K13" s="106"/>
      <c r="L13" s="108">
        <f t="shared" si="12"/>
        <v>0</v>
      </c>
      <c r="M13" s="111">
        <f t="shared" si="5"/>
        <v>0</v>
      </c>
      <c r="N13" s="112"/>
      <c r="O13" s="117">
        <f t="shared" si="6"/>
        <v>0</v>
      </c>
      <c r="P13" s="106"/>
      <c r="Q13" s="108">
        <f>(CK13:CK1127)</f>
        <v>0</v>
      </c>
      <c r="R13" s="119">
        <f t="shared" si="7"/>
        <v>0</v>
      </c>
      <c r="S13" s="135"/>
      <c r="T13" s="117">
        <f t="shared" si="8"/>
        <v>0</v>
      </c>
      <c r="U13" s="122">
        <f t="shared" si="2"/>
        <v>4</v>
      </c>
      <c r="V13" s="112">
        <f t="shared" si="9"/>
        <v>0</v>
      </c>
      <c r="W13" s="117">
        <f t="shared" si="3"/>
        <v>0</v>
      </c>
      <c r="X13" s="15"/>
      <c r="Y13" s="136"/>
      <c r="Z13" s="136"/>
      <c r="AA13" s="136"/>
      <c r="AB13" s="136"/>
      <c r="AC13" s="136"/>
      <c r="AD13" s="136"/>
      <c r="AE13" s="136"/>
      <c r="AF13" s="136"/>
      <c r="AG13" s="136"/>
      <c r="AH13" s="136"/>
      <c r="AI13" s="136"/>
      <c r="AJ13" s="136"/>
      <c r="AK13" s="136"/>
      <c r="AL13" s="136"/>
      <c r="AM13" s="136"/>
      <c r="AN13" s="136"/>
      <c r="AO13" s="136"/>
      <c r="AP13" s="136"/>
      <c r="AQ13" s="136"/>
      <c r="AR13" s="136"/>
      <c r="AS13" s="136"/>
      <c r="AT13" s="136"/>
      <c r="AU13" s="136"/>
      <c r="AV13" s="136"/>
      <c r="AW13" s="136"/>
      <c r="AX13" s="136"/>
      <c r="AY13" s="136"/>
      <c r="AZ13" s="136"/>
      <c r="BA13" s="136"/>
      <c r="BB13" s="136"/>
      <c r="BC13" s="136"/>
      <c r="BD13" s="130">
        <f t="shared" si="10"/>
        <v>0</v>
      </c>
      <c r="BE13" s="15"/>
      <c r="BF13" s="638"/>
      <c r="BG13" s="365"/>
      <c r="BH13" s="859"/>
      <c r="BI13" s="365"/>
      <c r="BJ13" s="365"/>
      <c r="BK13" s="365"/>
      <c r="BL13" s="365"/>
      <c r="BM13" s="365"/>
      <c r="BN13" s="365"/>
      <c r="BO13" s="365"/>
      <c r="BP13" s="365"/>
      <c r="BQ13" s="365"/>
      <c r="BR13" s="365"/>
      <c r="BS13" s="365"/>
      <c r="BT13" s="365"/>
      <c r="BU13" s="365"/>
      <c r="BV13" s="365"/>
      <c r="BW13" s="365"/>
      <c r="BX13" s="365"/>
      <c r="BY13" s="365"/>
      <c r="BZ13" s="365"/>
      <c r="CA13" s="365"/>
      <c r="CB13" s="365"/>
      <c r="CC13" s="365"/>
      <c r="CD13" s="365"/>
      <c r="CE13" s="365"/>
      <c r="CF13" s="365"/>
      <c r="CG13" s="365"/>
      <c r="CH13" s="365"/>
      <c r="CI13" s="365"/>
      <c r="CJ13" s="365"/>
      <c r="CK13" s="133">
        <f t="shared" si="11"/>
        <v>0</v>
      </c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414"/>
    </row>
    <row r="14" spans="1:100" ht="15" customHeight="1">
      <c r="A14" s="75">
        <v>9</v>
      </c>
      <c r="B14" s="76" t="s">
        <v>41</v>
      </c>
      <c r="C14" s="77" t="s">
        <v>42</v>
      </c>
      <c r="D14" s="78" t="s">
        <v>13</v>
      </c>
      <c r="E14" s="85" t="s">
        <v>44</v>
      </c>
      <c r="F14" s="90" t="s">
        <v>15</v>
      </c>
      <c r="G14" s="92">
        <f t="shared" si="4"/>
        <v>11</v>
      </c>
      <c r="H14" s="93">
        <v>6</v>
      </c>
      <c r="I14" s="100">
        <f t="shared" si="0"/>
        <v>58000</v>
      </c>
      <c r="J14" s="102">
        <f t="shared" si="1"/>
        <v>348000</v>
      </c>
      <c r="K14" s="106"/>
      <c r="L14" s="108">
        <f t="shared" si="12"/>
        <v>6</v>
      </c>
      <c r="M14" s="111">
        <f t="shared" si="5"/>
        <v>6</v>
      </c>
      <c r="N14" s="112">
        <v>58000</v>
      </c>
      <c r="O14" s="117">
        <f t="shared" si="6"/>
        <v>348000</v>
      </c>
      <c r="P14" s="106"/>
      <c r="Q14" s="108">
        <f>(CK14:CK1127)</f>
        <v>1</v>
      </c>
      <c r="R14" s="119">
        <f t="shared" si="7"/>
        <v>1</v>
      </c>
      <c r="S14" s="135"/>
      <c r="T14" s="117">
        <f t="shared" si="8"/>
        <v>0</v>
      </c>
      <c r="U14" s="122">
        <f t="shared" si="2"/>
        <v>11</v>
      </c>
      <c r="V14" s="112">
        <f t="shared" si="9"/>
        <v>58000</v>
      </c>
      <c r="W14" s="117">
        <f t="shared" si="3"/>
        <v>638000</v>
      </c>
      <c r="X14" s="15"/>
      <c r="Y14" s="136"/>
      <c r="Z14" s="136"/>
      <c r="AA14" s="136">
        <v>6</v>
      </c>
      <c r="AB14" s="136"/>
      <c r="AC14" s="136"/>
      <c r="AD14" s="136"/>
      <c r="AE14" s="136"/>
      <c r="AF14" s="136"/>
      <c r="AG14" s="136"/>
      <c r="AH14" s="136"/>
      <c r="AI14" s="136"/>
      <c r="AJ14" s="136"/>
      <c r="AK14" s="136"/>
      <c r="AL14" s="136"/>
      <c r="AM14" s="136"/>
      <c r="AN14" s="136"/>
      <c r="AO14" s="136"/>
      <c r="AP14" s="136"/>
      <c r="AQ14" s="136"/>
      <c r="AR14" s="136"/>
      <c r="AS14" s="136"/>
      <c r="AT14" s="136"/>
      <c r="AU14" s="136"/>
      <c r="AV14" s="136"/>
      <c r="AW14" s="136"/>
      <c r="AX14" s="136"/>
      <c r="AY14" s="136"/>
      <c r="AZ14" s="136"/>
      <c r="BA14" s="136"/>
      <c r="BB14" s="136"/>
      <c r="BC14" s="136"/>
      <c r="BD14" s="130">
        <f t="shared" si="10"/>
        <v>6</v>
      </c>
      <c r="BE14" s="15"/>
      <c r="BF14" s="638"/>
      <c r="BG14" s="365"/>
      <c r="BH14" s="859"/>
      <c r="BI14" s="365"/>
      <c r="BJ14" s="365"/>
      <c r="BK14" s="365"/>
      <c r="BL14" s="365"/>
      <c r="BM14" s="365">
        <v>1</v>
      </c>
      <c r="BN14" s="365"/>
      <c r="BO14" s="365"/>
      <c r="BP14" s="365"/>
      <c r="BQ14" s="365"/>
      <c r="BR14" s="365"/>
      <c r="BS14" s="365"/>
      <c r="BT14" s="365"/>
      <c r="BU14" s="365"/>
      <c r="BV14" s="365"/>
      <c r="BW14" s="365"/>
      <c r="BX14" s="365"/>
      <c r="BY14" s="365"/>
      <c r="BZ14" s="365"/>
      <c r="CA14" s="365"/>
      <c r="CB14" s="365"/>
      <c r="CC14" s="365"/>
      <c r="CD14" s="365"/>
      <c r="CE14" s="365"/>
      <c r="CF14" s="365"/>
      <c r="CG14" s="365"/>
      <c r="CH14" s="365"/>
      <c r="CI14" s="365"/>
      <c r="CJ14" s="365"/>
      <c r="CK14" s="133">
        <f t="shared" si="11"/>
        <v>1</v>
      </c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414"/>
    </row>
    <row r="15" spans="1:100" ht="15" customHeight="1">
      <c r="A15" s="75">
        <v>10</v>
      </c>
      <c r="B15" s="76" t="s">
        <v>46</v>
      </c>
      <c r="C15" s="77" t="s">
        <v>47</v>
      </c>
      <c r="D15" s="78" t="s">
        <v>13</v>
      </c>
      <c r="E15" s="85" t="s">
        <v>48</v>
      </c>
      <c r="F15" s="90" t="s">
        <v>15</v>
      </c>
      <c r="G15" s="92">
        <f t="shared" si="4"/>
        <v>9</v>
      </c>
      <c r="H15" s="93">
        <v>9</v>
      </c>
      <c r="I15" s="100">
        <f t="shared" si="0"/>
        <v>0</v>
      </c>
      <c r="J15" s="102">
        <f t="shared" si="1"/>
        <v>0</v>
      </c>
      <c r="K15" s="106"/>
      <c r="L15" s="108">
        <f t="shared" si="12"/>
        <v>0</v>
      </c>
      <c r="M15" s="111">
        <f t="shared" si="5"/>
        <v>0</v>
      </c>
      <c r="N15" s="112"/>
      <c r="O15" s="117">
        <f t="shared" si="6"/>
        <v>0</v>
      </c>
      <c r="P15" s="106"/>
      <c r="Q15" s="108">
        <f>(CK15:CK1127)</f>
        <v>0</v>
      </c>
      <c r="R15" s="119">
        <f t="shared" si="7"/>
        <v>0</v>
      </c>
      <c r="S15" s="135"/>
      <c r="T15" s="117">
        <f t="shared" si="8"/>
        <v>0</v>
      </c>
      <c r="U15" s="122">
        <f t="shared" si="2"/>
        <v>9</v>
      </c>
      <c r="V15" s="112">
        <f t="shared" si="9"/>
        <v>0</v>
      </c>
      <c r="W15" s="117">
        <f t="shared" si="3"/>
        <v>0</v>
      </c>
      <c r="X15" s="15"/>
      <c r="Y15" s="136"/>
      <c r="Z15" s="136"/>
      <c r="AA15" s="136"/>
      <c r="AB15" s="136"/>
      <c r="AC15" s="136"/>
      <c r="AD15" s="136"/>
      <c r="AE15" s="136"/>
      <c r="AF15" s="136"/>
      <c r="AG15" s="136"/>
      <c r="AH15" s="136"/>
      <c r="AI15" s="136"/>
      <c r="AJ15" s="136"/>
      <c r="AK15" s="136"/>
      <c r="AL15" s="136"/>
      <c r="AM15" s="136"/>
      <c r="AN15" s="136"/>
      <c r="AO15" s="136"/>
      <c r="AP15" s="136"/>
      <c r="AQ15" s="136"/>
      <c r="AR15" s="136"/>
      <c r="AS15" s="136"/>
      <c r="AT15" s="136"/>
      <c r="AU15" s="136"/>
      <c r="AV15" s="136"/>
      <c r="AW15" s="136"/>
      <c r="AX15" s="136"/>
      <c r="AY15" s="136"/>
      <c r="AZ15" s="136"/>
      <c r="BA15" s="136"/>
      <c r="BB15" s="136"/>
      <c r="BC15" s="136"/>
      <c r="BD15" s="130">
        <f t="shared" si="10"/>
        <v>0</v>
      </c>
      <c r="BE15" s="15"/>
      <c r="BF15" s="638"/>
      <c r="BG15" s="365"/>
      <c r="BH15" s="859"/>
      <c r="BI15" s="365"/>
      <c r="BJ15" s="365"/>
      <c r="BK15" s="365"/>
      <c r="BL15" s="365"/>
      <c r="BM15" s="365"/>
      <c r="BN15" s="365"/>
      <c r="BO15" s="365"/>
      <c r="BP15" s="365"/>
      <c r="BQ15" s="365"/>
      <c r="BR15" s="365"/>
      <c r="BS15" s="365"/>
      <c r="BT15" s="365"/>
      <c r="BU15" s="365"/>
      <c r="BV15" s="365"/>
      <c r="BW15" s="365"/>
      <c r="BX15" s="365"/>
      <c r="BY15" s="365"/>
      <c r="BZ15" s="365"/>
      <c r="CA15" s="365"/>
      <c r="CB15" s="365"/>
      <c r="CC15" s="365"/>
      <c r="CD15" s="365"/>
      <c r="CE15" s="365"/>
      <c r="CF15" s="365"/>
      <c r="CG15" s="365"/>
      <c r="CH15" s="365"/>
      <c r="CI15" s="365"/>
      <c r="CJ15" s="365"/>
      <c r="CK15" s="133">
        <f t="shared" si="11"/>
        <v>0</v>
      </c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414"/>
    </row>
    <row r="16" spans="1:100" ht="15" customHeight="1">
      <c r="A16" s="75">
        <v>11</v>
      </c>
      <c r="B16" s="76" t="s">
        <v>49</v>
      </c>
      <c r="C16" s="77" t="s">
        <v>50</v>
      </c>
      <c r="D16" s="78" t="s">
        <v>13</v>
      </c>
      <c r="E16" s="85" t="s">
        <v>51</v>
      </c>
      <c r="F16" s="90" t="s">
        <v>15</v>
      </c>
      <c r="G16" s="92">
        <f t="shared" si="4"/>
        <v>3</v>
      </c>
      <c r="H16" s="93">
        <v>3</v>
      </c>
      <c r="I16" s="100">
        <f t="shared" si="0"/>
        <v>0</v>
      </c>
      <c r="J16" s="102">
        <f t="shared" si="1"/>
        <v>0</v>
      </c>
      <c r="K16" s="106"/>
      <c r="L16" s="108">
        <f t="shared" si="12"/>
        <v>0</v>
      </c>
      <c r="M16" s="111">
        <f t="shared" si="5"/>
        <v>0</v>
      </c>
      <c r="N16" s="112"/>
      <c r="O16" s="117">
        <f t="shared" si="6"/>
        <v>0</v>
      </c>
      <c r="P16" s="106"/>
      <c r="Q16" s="108">
        <f>(CK16:CK1127)</f>
        <v>0</v>
      </c>
      <c r="R16" s="119">
        <f t="shared" si="7"/>
        <v>0</v>
      </c>
      <c r="S16" s="135"/>
      <c r="T16" s="117">
        <f t="shared" si="8"/>
        <v>0</v>
      </c>
      <c r="U16" s="122">
        <f t="shared" si="2"/>
        <v>3</v>
      </c>
      <c r="V16" s="112">
        <f t="shared" si="9"/>
        <v>0</v>
      </c>
      <c r="W16" s="117">
        <f t="shared" si="3"/>
        <v>0</v>
      </c>
      <c r="X16" s="15"/>
      <c r="Y16" s="136"/>
      <c r="Z16" s="136"/>
      <c r="AA16" s="136"/>
      <c r="AB16" s="136"/>
      <c r="AC16" s="136"/>
      <c r="AD16" s="136"/>
      <c r="AE16" s="136"/>
      <c r="AF16" s="136"/>
      <c r="AG16" s="136"/>
      <c r="AH16" s="136"/>
      <c r="AI16" s="136"/>
      <c r="AJ16" s="136"/>
      <c r="AK16" s="136"/>
      <c r="AL16" s="136"/>
      <c r="AM16" s="136"/>
      <c r="AN16" s="136"/>
      <c r="AO16" s="136"/>
      <c r="AP16" s="136"/>
      <c r="AQ16" s="136"/>
      <c r="AR16" s="136"/>
      <c r="AS16" s="136"/>
      <c r="AT16" s="136"/>
      <c r="AU16" s="136"/>
      <c r="AV16" s="136"/>
      <c r="AW16" s="136"/>
      <c r="AX16" s="136"/>
      <c r="AY16" s="136"/>
      <c r="AZ16" s="136"/>
      <c r="BA16" s="136"/>
      <c r="BB16" s="136"/>
      <c r="BC16" s="136"/>
      <c r="BD16" s="130">
        <f t="shared" si="10"/>
        <v>0</v>
      </c>
      <c r="BE16" s="15"/>
      <c r="BF16" s="638"/>
      <c r="BG16" s="365"/>
      <c r="BH16" s="859"/>
      <c r="BI16" s="365"/>
      <c r="BJ16" s="365"/>
      <c r="BK16" s="365"/>
      <c r="BL16" s="365"/>
      <c r="BM16" s="365"/>
      <c r="BN16" s="365"/>
      <c r="BO16" s="365"/>
      <c r="BP16" s="365"/>
      <c r="BQ16" s="365"/>
      <c r="BR16" s="365"/>
      <c r="BS16" s="365"/>
      <c r="BT16" s="365"/>
      <c r="BU16" s="365"/>
      <c r="BV16" s="365"/>
      <c r="BW16" s="365"/>
      <c r="BX16" s="365"/>
      <c r="BY16" s="365"/>
      <c r="BZ16" s="365"/>
      <c r="CA16" s="365"/>
      <c r="CB16" s="365"/>
      <c r="CC16" s="365"/>
      <c r="CD16" s="365"/>
      <c r="CE16" s="365"/>
      <c r="CF16" s="365"/>
      <c r="CG16" s="365"/>
      <c r="CH16" s="365"/>
      <c r="CI16" s="365"/>
      <c r="CJ16" s="365"/>
      <c r="CK16" s="133">
        <f t="shared" si="11"/>
        <v>0</v>
      </c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414"/>
    </row>
    <row r="17" spans="1:100" ht="15" customHeight="1">
      <c r="A17" s="75">
        <v>12</v>
      </c>
      <c r="B17" s="76" t="s">
        <v>52</v>
      </c>
      <c r="C17" s="77" t="s">
        <v>53</v>
      </c>
      <c r="D17" s="78" t="s">
        <v>13</v>
      </c>
      <c r="E17" s="85" t="s">
        <v>54</v>
      </c>
      <c r="F17" s="90" t="s">
        <v>15</v>
      </c>
      <c r="G17" s="92">
        <f t="shared" si="4"/>
        <v>8</v>
      </c>
      <c r="H17" s="93">
        <v>11</v>
      </c>
      <c r="I17" s="100">
        <f t="shared" si="0"/>
        <v>58000</v>
      </c>
      <c r="J17" s="102">
        <f t="shared" si="1"/>
        <v>638000</v>
      </c>
      <c r="K17" s="106"/>
      <c r="L17" s="108">
        <f t="shared" si="12"/>
        <v>0</v>
      </c>
      <c r="M17" s="111">
        <f t="shared" si="5"/>
        <v>0</v>
      </c>
      <c r="N17" s="112">
        <v>58000</v>
      </c>
      <c r="O17" s="117">
        <f t="shared" si="6"/>
        <v>0</v>
      </c>
      <c r="P17" s="106"/>
      <c r="Q17" s="108">
        <f>(CK17:CK1127)</f>
        <v>3</v>
      </c>
      <c r="R17" s="119">
        <f t="shared" si="7"/>
        <v>3</v>
      </c>
      <c r="S17" s="135"/>
      <c r="T17" s="117">
        <f t="shared" si="8"/>
        <v>0</v>
      </c>
      <c r="U17" s="122">
        <f t="shared" si="2"/>
        <v>8</v>
      </c>
      <c r="V17" s="112">
        <f t="shared" si="9"/>
        <v>58000</v>
      </c>
      <c r="W17" s="117">
        <f t="shared" si="3"/>
        <v>464000</v>
      </c>
      <c r="X17" s="15"/>
      <c r="Y17" s="136"/>
      <c r="Z17" s="136"/>
      <c r="AA17" s="136"/>
      <c r="AB17" s="136"/>
      <c r="AC17" s="136"/>
      <c r="AD17" s="136"/>
      <c r="AE17" s="136"/>
      <c r="AF17" s="136"/>
      <c r="AG17" s="136"/>
      <c r="AH17" s="136"/>
      <c r="AI17" s="136"/>
      <c r="AJ17" s="136"/>
      <c r="AK17" s="136"/>
      <c r="AL17" s="136"/>
      <c r="AM17" s="136"/>
      <c r="AN17" s="136"/>
      <c r="AO17" s="136"/>
      <c r="AP17" s="136"/>
      <c r="AQ17" s="136"/>
      <c r="AR17" s="136"/>
      <c r="AS17" s="136"/>
      <c r="AT17" s="136"/>
      <c r="AU17" s="136"/>
      <c r="AV17" s="136"/>
      <c r="AW17" s="136"/>
      <c r="AX17" s="136"/>
      <c r="AY17" s="136"/>
      <c r="AZ17" s="136"/>
      <c r="BA17" s="136"/>
      <c r="BB17" s="136"/>
      <c r="BC17" s="136"/>
      <c r="BD17" s="130">
        <f t="shared" si="10"/>
        <v>0</v>
      </c>
      <c r="BE17" s="15"/>
      <c r="BF17" s="638"/>
      <c r="BG17" s="365"/>
      <c r="BH17" s="859"/>
      <c r="BI17" s="365"/>
      <c r="BJ17" s="365"/>
      <c r="BK17" s="365">
        <v>2</v>
      </c>
      <c r="BL17" s="365"/>
      <c r="BM17" s="365"/>
      <c r="BN17" s="365"/>
      <c r="BO17" s="365"/>
      <c r="BP17" s="365"/>
      <c r="BQ17" s="365"/>
      <c r="BR17" s="365"/>
      <c r="BS17" s="365"/>
      <c r="BT17" s="365"/>
      <c r="BU17" s="365"/>
      <c r="BV17" s="365">
        <v>1</v>
      </c>
      <c r="BW17" s="365"/>
      <c r="BX17" s="365"/>
      <c r="BY17" s="365"/>
      <c r="BZ17" s="365"/>
      <c r="CA17" s="365"/>
      <c r="CB17" s="365"/>
      <c r="CC17" s="365"/>
      <c r="CD17" s="365"/>
      <c r="CE17" s="365"/>
      <c r="CF17" s="365"/>
      <c r="CG17" s="365"/>
      <c r="CH17" s="365"/>
      <c r="CI17" s="365"/>
      <c r="CJ17" s="365"/>
      <c r="CK17" s="133">
        <f t="shared" si="11"/>
        <v>3</v>
      </c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414"/>
    </row>
    <row r="18" spans="1:100" ht="15" customHeight="1">
      <c r="A18" s="75">
        <v>13</v>
      </c>
      <c r="B18" s="76" t="s">
        <v>55</v>
      </c>
      <c r="C18" s="77" t="s">
        <v>56</v>
      </c>
      <c r="D18" s="78" t="s">
        <v>57</v>
      </c>
      <c r="E18" s="85"/>
      <c r="F18" s="90" t="s">
        <v>15</v>
      </c>
      <c r="G18" s="92">
        <f t="shared" si="4"/>
        <v>0</v>
      </c>
      <c r="H18" s="93">
        <v>0</v>
      </c>
      <c r="I18" s="100">
        <f t="shared" si="0"/>
        <v>0</v>
      </c>
      <c r="J18" s="102">
        <f t="shared" si="1"/>
        <v>0</v>
      </c>
      <c r="K18" s="106"/>
      <c r="L18" s="108">
        <f>(BD18:BD575)</f>
        <v>0</v>
      </c>
      <c r="M18" s="111">
        <f t="shared" si="5"/>
        <v>0</v>
      </c>
      <c r="N18" s="112"/>
      <c r="O18" s="117">
        <f t="shared" si="6"/>
        <v>0</v>
      </c>
      <c r="P18" s="106"/>
      <c r="Q18" s="108">
        <f>(CK18:CK1127)</f>
        <v>0</v>
      </c>
      <c r="R18" s="119">
        <f t="shared" si="7"/>
        <v>0</v>
      </c>
      <c r="S18" s="135"/>
      <c r="T18" s="117">
        <f t="shared" si="8"/>
        <v>0</v>
      </c>
      <c r="U18" s="122">
        <f t="shared" si="2"/>
        <v>0</v>
      </c>
      <c r="V18" s="112">
        <f t="shared" si="9"/>
        <v>0</v>
      </c>
      <c r="W18" s="117">
        <f t="shared" si="3"/>
        <v>0</v>
      </c>
      <c r="X18" s="15"/>
      <c r="Y18" s="136"/>
      <c r="Z18" s="136"/>
      <c r="AA18" s="136"/>
      <c r="AB18" s="136"/>
      <c r="AC18" s="136"/>
      <c r="AD18" s="136"/>
      <c r="AE18" s="136"/>
      <c r="AF18" s="136"/>
      <c r="AG18" s="136"/>
      <c r="AH18" s="136"/>
      <c r="AI18" s="136"/>
      <c r="AJ18" s="136"/>
      <c r="AK18" s="136"/>
      <c r="AL18" s="136"/>
      <c r="AM18" s="136"/>
      <c r="AN18" s="136"/>
      <c r="AO18" s="136"/>
      <c r="AP18" s="136"/>
      <c r="AQ18" s="136"/>
      <c r="AR18" s="136"/>
      <c r="AS18" s="136"/>
      <c r="AT18" s="136"/>
      <c r="AU18" s="136"/>
      <c r="AV18" s="136"/>
      <c r="AW18" s="136"/>
      <c r="AX18" s="136"/>
      <c r="AY18" s="136"/>
      <c r="AZ18" s="136"/>
      <c r="BA18" s="136"/>
      <c r="BB18" s="136"/>
      <c r="BC18" s="136"/>
      <c r="BD18" s="130">
        <f t="shared" si="10"/>
        <v>0</v>
      </c>
      <c r="BE18" s="15"/>
      <c r="BF18" s="638"/>
      <c r="BG18" s="365"/>
      <c r="BH18" s="859"/>
      <c r="BI18" s="365"/>
      <c r="BJ18" s="365"/>
      <c r="BK18" s="365"/>
      <c r="BL18" s="365"/>
      <c r="BM18" s="365"/>
      <c r="BN18" s="365"/>
      <c r="BO18" s="365"/>
      <c r="BP18" s="365"/>
      <c r="BQ18" s="657"/>
      <c r="BR18" s="365"/>
      <c r="BS18" s="365"/>
      <c r="BT18" s="365"/>
      <c r="BU18" s="365"/>
      <c r="BV18" s="365"/>
      <c r="BW18" s="365"/>
      <c r="BX18" s="365"/>
      <c r="BY18" s="365"/>
      <c r="BZ18" s="365"/>
      <c r="CA18" s="365"/>
      <c r="CB18" s="365"/>
      <c r="CC18" s="365"/>
      <c r="CD18" s="365"/>
      <c r="CE18" s="365"/>
      <c r="CF18" s="365"/>
      <c r="CG18" s="365"/>
      <c r="CH18" s="365"/>
      <c r="CI18" s="365"/>
      <c r="CJ18" s="365"/>
      <c r="CK18" s="133">
        <f t="shared" si="11"/>
        <v>0</v>
      </c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414"/>
    </row>
    <row r="19" spans="1:100" ht="15" customHeight="1">
      <c r="A19" s="75">
        <v>14</v>
      </c>
      <c r="B19" s="76" t="s">
        <v>58</v>
      </c>
      <c r="C19" s="77" t="s">
        <v>59</v>
      </c>
      <c r="D19" s="78" t="s">
        <v>28</v>
      </c>
      <c r="E19" s="85" t="s">
        <v>60</v>
      </c>
      <c r="F19" s="90" t="s">
        <v>15</v>
      </c>
      <c r="G19" s="92">
        <f t="shared" si="4"/>
        <v>0</v>
      </c>
      <c r="H19" s="93">
        <v>0</v>
      </c>
      <c r="I19" s="100">
        <f t="shared" si="0"/>
        <v>0</v>
      </c>
      <c r="J19" s="102">
        <f t="shared" si="1"/>
        <v>0</v>
      </c>
      <c r="K19" s="106"/>
      <c r="L19" s="108">
        <f>(BD19:BD1461)</f>
        <v>0</v>
      </c>
      <c r="M19" s="111">
        <f t="shared" si="5"/>
        <v>0</v>
      </c>
      <c r="N19" s="112"/>
      <c r="O19" s="117">
        <f t="shared" si="6"/>
        <v>0</v>
      </c>
      <c r="P19" s="106"/>
      <c r="Q19" s="108">
        <f>(CK19:CK1127)</f>
        <v>0</v>
      </c>
      <c r="R19" s="119">
        <f t="shared" si="7"/>
        <v>0</v>
      </c>
      <c r="S19" s="135"/>
      <c r="T19" s="117">
        <f t="shared" si="8"/>
        <v>0</v>
      </c>
      <c r="U19" s="122">
        <f t="shared" si="2"/>
        <v>0</v>
      </c>
      <c r="V19" s="112">
        <f t="shared" si="9"/>
        <v>0</v>
      </c>
      <c r="W19" s="117">
        <f t="shared" si="3"/>
        <v>0</v>
      </c>
      <c r="X19" s="15"/>
      <c r="Y19" s="136"/>
      <c r="Z19" s="136"/>
      <c r="AA19" s="136"/>
      <c r="AB19" s="136"/>
      <c r="AC19" s="136"/>
      <c r="AD19" s="136"/>
      <c r="AE19" s="136"/>
      <c r="AF19" s="136"/>
      <c r="AG19" s="136"/>
      <c r="AH19" s="136"/>
      <c r="AI19" s="136"/>
      <c r="AJ19" s="136"/>
      <c r="AK19" s="136"/>
      <c r="AL19" s="136"/>
      <c r="AM19" s="136"/>
      <c r="AN19" s="136"/>
      <c r="AO19" s="136"/>
      <c r="AP19" s="136"/>
      <c r="AQ19" s="136"/>
      <c r="AR19" s="136"/>
      <c r="AS19" s="136"/>
      <c r="AT19" s="136"/>
      <c r="AU19" s="136"/>
      <c r="AV19" s="136"/>
      <c r="AW19" s="136"/>
      <c r="AX19" s="136"/>
      <c r="AY19" s="136"/>
      <c r="AZ19" s="136"/>
      <c r="BA19" s="136"/>
      <c r="BB19" s="136"/>
      <c r="BC19" s="136"/>
      <c r="BD19" s="130">
        <f t="shared" si="10"/>
        <v>0</v>
      </c>
      <c r="BE19" s="15"/>
      <c r="BF19" s="638"/>
      <c r="BG19" s="365"/>
      <c r="BH19" s="859"/>
      <c r="BI19" s="365"/>
      <c r="BJ19" s="365"/>
      <c r="BK19" s="365"/>
      <c r="BL19" s="365"/>
      <c r="BM19" s="365"/>
      <c r="BN19" s="365"/>
      <c r="BO19" s="365"/>
      <c r="BP19" s="365"/>
      <c r="BQ19" s="365"/>
      <c r="BR19" s="365"/>
      <c r="BS19" s="365"/>
      <c r="BT19" s="365"/>
      <c r="BU19" s="365"/>
      <c r="BV19" s="365"/>
      <c r="BW19" s="365"/>
      <c r="BX19" s="365"/>
      <c r="BY19" s="365"/>
      <c r="BZ19" s="365"/>
      <c r="CA19" s="365"/>
      <c r="CB19" s="365"/>
      <c r="CC19" s="365"/>
      <c r="CD19" s="365"/>
      <c r="CE19" s="365"/>
      <c r="CF19" s="365"/>
      <c r="CG19" s="365"/>
      <c r="CH19" s="365"/>
      <c r="CI19" s="365"/>
      <c r="CJ19" s="365"/>
      <c r="CK19" s="133">
        <f t="shared" si="11"/>
        <v>0</v>
      </c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414"/>
    </row>
    <row r="20" spans="1:100" ht="15" customHeight="1">
      <c r="A20" s="75">
        <v>15</v>
      </c>
      <c r="B20" s="76" t="s">
        <v>61</v>
      </c>
      <c r="C20" s="77" t="s">
        <v>62</v>
      </c>
      <c r="D20" s="78" t="s">
        <v>36</v>
      </c>
      <c r="E20" s="85" t="s">
        <v>63</v>
      </c>
      <c r="F20" s="90" t="s">
        <v>64</v>
      </c>
      <c r="G20" s="92">
        <f t="shared" si="4"/>
        <v>0</v>
      </c>
      <c r="H20" s="93">
        <v>0</v>
      </c>
      <c r="I20" s="100">
        <f t="shared" si="0"/>
        <v>220000</v>
      </c>
      <c r="J20" s="102">
        <f t="shared" si="1"/>
        <v>0</v>
      </c>
      <c r="K20" s="106"/>
      <c r="L20" s="108">
        <f>(BD20:BD1160)</f>
        <v>0</v>
      </c>
      <c r="M20" s="111">
        <f t="shared" si="5"/>
        <v>0</v>
      </c>
      <c r="N20" s="112">
        <v>220000</v>
      </c>
      <c r="O20" s="117">
        <f t="shared" si="6"/>
        <v>0</v>
      </c>
      <c r="P20" s="106"/>
      <c r="Q20" s="108">
        <f>(CK20:CK1451)</f>
        <v>0</v>
      </c>
      <c r="R20" s="119">
        <f t="shared" si="7"/>
        <v>0</v>
      </c>
      <c r="S20" s="135"/>
      <c r="T20" s="117">
        <f t="shared" si="8"/>
        <v>0</v>
      </c>
      <c r="U20" s="122">
        <f t="shared" si="2"/>
        <v>0</v>
      </c>
      <c r="V20" s="112">
        <f t="shared" si="9"/>
        <v>220000</v>
      </c>
      <c r="W20" s="117">
        <f t="shared" si="3"/>
        <v>0</v>
      </c>
      <c r="X20" s="15"/>
      <c r="Y20" s="136"/>
      <c r="Z20" s="136"/>
      <c r="AA20" s="136"/>
      <c r="AB20" s="136"/>
      <c r="AC20" s="136"/>
      <c r="AD20" s="136"/>
      <c r="AE20" s="136"/>
      <c r="AF20" s="136"/>
      <c r="AG20" s="136"/>
      <c r="AH20" s="136"/>
      <c r="AI20" s="136"/>
      <c r="AJ20" s="136"/>
      <c r="AK20" s="136"/>
      <c r="AL20" s="136"/>
      <c r="AM20" s="136"/>
      <c r="AN20" s="136"/>
      <c r="AO20" s="136"/>
      <c r="AP20" s="136"/>
      <c r="AQ20" s="136"/>
      <c r="AR20" s="136"/>
      <c r="AS20" s="136"/>
      <c r="AT20" s="136"/>
      <c r="AU20" s="136"/>
      <c r="AV20" s="136"/>
      <c r="AW20" s="136"/>
      <c r="AX20" s="136"/>
      <c r="AY20" s="136"/>
      <c r="AZ20" s="136"/>
      <c r="BA20" s="136"/>
      <c r="BB20" s="136"/>
      <c r="BC20" s="136"/>
      <c r="BD20" s="130">
        <f t="shared" si="10"/>
        <v>0</v>
      </c>
      <c r="BE20" s="15"/>
      <c r="BF20" s="638"/>
      <c r="BG20" s="365"/>
      <c r="BH20" s="859"/>
      <c r="BI20" s="365"/>
      <c r="BJ20" s="365"/>
      <c r="BK20" s="365"/>
      <c r="BL20" s="365"/>
      <c r="BM20" s="365"/>
      <c r="BN20" s="365"/>
      <c r="BO20" s="365"/>
      <c r="BP20" s="365"/>
      <c r="BQ20" s="365"/>
      <c r="BR20" s="365"/>
      <c r="BS20" s="365"/>
      <c r="BT20" s="365"/>
      <c r="BU20" s="365"/>
      <c r="BV20" s="365"/>
      <c r="BW20" s="365"/>
      <c r="BX20" s="365"/>
      <c r="BY20" s="365"/>
      <c r="BZ20" s="365"/>
      <c r="CA20" s="365"/>
      <c r="CB20" s="365"/>
      <c r="CC20" s="365"/>
      <c r="CD20" s="365"/>
      <c r="CE20" s="365"/>
      <c r="CF20" s="365"/>
      <c r="CG20" s="365"/>
      <c r="CH20" s="365"/>
      <c r="CI20" s="365"/>
      <c r="CJ20" s="365"/>
      <c r="CK20" s="133">
        <f t="shared" si="11"/>
        <v>0</v>
      </c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414"/>
    </row>
    <row r="21" spans="1:100" ht="15" customHeight="1">
      <c r="A21" s="75">
        <v>16</v>
      </c>
      <c r="B21" s="2" t="s">
        <v>65</v>
      </c>
      <c r="C21" s="151" t="s">
        <v>66</v>
      </c>
      <c r="D21" s="78" t="s">
        <v>67</v>
      </c>
      <c r="E21" s="145"/>
      <c r="F21" s="146" t="s">
        <v>73</v>
      </c>
      <c r="G21" s="92">
        <f t="shared" si="4"/>
        <v>6</v>
      </c>
      <c r="H21" s="153">
        <v>6</v>
      </c>
      <c r="I21" s="100">
        <f t="shared" si="0"/>
        <v>294546</v>
      </c>
      <c r="J21" s="102">
        <f t="shared" si="1"/>
        <v>1767276</v>
      </c>
      <c r="K21" s="155"/>
      <c r="L21" s="108">
        <f>(BD21:BD1461)</f>
        <v>0</v>
      </c>
      <c r="M21" s="111">
        <f t="shared" si="5"/>
        <v>0</v>
      </c>
      <c r="N21" s="112">
        <v>294546</v>
      </c>
      <c r="O21" s="117">
        <f t="shared" si="6"/>
        <v>0</v>
      </c>
      <c r="P21" s="155"/>
      <c r="Q21" s="108">
        <f>(CK21:CK1574)</f>
        <v>0</v>
      </c>
      <c r="R21" s="119">
        <f t="shared" si="7"/>
        <v>0</v>
      </c>
      <c r="S21" s="135"/>
      <c r="T21" s="117">
        <f t="shared" si="8"/>
        <v>0</v>
      </c>
      <c r="U21" s="122">
        <f t="shared" si="2"/>
        <v>6</v>
      </c>
      <c r="V21" s="112">
        <f t="shared" si="9"/>
        <v>294546</v>
      </c>
      <c r="W21" s="117">
        <f t="shared" si="3"/>
        <v>1767276</v>
      </c>
      <c r="X21" s="157"/>
      <c r="Y21" s="158"/>
      <c r="Z21" s="158"/>
      <c r="AA21" s="158"/>
      <c r="AB21" s="158"/>
      <c r="AC21" s="158"/>
      <c r="AD21" s="158"/>
      <c r="AE21" s="158"/>
      <c r="AF21" s="158"/>
      <c r="AG21" s="158"/>
      <c r="AH21" s="158"/>
      <c r="AI21" s="158"/>
      <c r="AJ21" s="158"/>
      <c r="AK21" s="158"/>
      <c r="AL21" s="158"/>
      <c r="AM21" s="158"/>
      <c r="AN21" s="158"/>
      <c r="AO21" s="158"/>
      <c r="AP21" s="158"/>
      <c r="AQ21" s="158"/>
      <c r="AR21" s="158"/>
      <c r="AS21" s="158"/>
      <c r="AT21" s="158"/>
      <c r="AU21" s="158"/>
      <c r="AV21" s="158"/>
      <c r="AW21" s="158"/>
      <c r="AX21" s="158"/>
      <c r="AY21" s="158"/>
      <c r="AZ21" s="158"/>
      <c r="BA21" s="158"/>
      <c r="BB21" s="158"/>
      <c r="BC21" s="158"/>
      <c r="BD21" s="130">
        <f t="shared" si="10"/>
        <v>0</v>
      </c>
      <c r="BE21" s="157"/>
      <c r="BF21" s="639"/>
      <c r="BG21" s="368"/>
      <c r="BH21" s="860"/>
      <c r="BI21" s="368"/>
      <c r="BJ21" s="368"/>
      <c r="BK21" s="368"/>
      <c r="BL21" s="368"/>
      <c r="BM21" s="368"/>
      <c r="BN21" s="368"/>
      <c r="BO21" s="368"/>
      <c r="BP21" s="368"/>
      <c r="BQ21" s="368"/>
      <c r="BR21" s="368"/>
      <c r="BS21" s="368"/>
      <c r="BT21" s="368"/>
      <c r="BU21" s="368"/>
      <c r="BV21" s="368"/>
      <c r="BW21" s="368"/>
      <c r="BX21" s="368"/>
      <c r="BY21" s="368"/>
      <c r="BZ21" s="368"/>
      <c r="CA21" s="368"/>
      <c r="CB21" s="368"/>
      <c r="CC21" s="368"/>
      <c r="CD21" s="368"/>
      <c r="CE21" s="368"/>
      <c r="CF21" s="368"/>
      <c r="CG21" s="368"/>
      <c r="CH21" s="368"/>
      <c r="CI21" s="368"/>
      <c r="CJ21" s="368"/>
      <c r="CK21" s="133">
        <f t="shared" si="11"/>
        <v>0</v>
      </c>
      <c r="CL21" s="157"/>
      <c r="CM21" s="157"/>
      <c r="CN21" s="157"/>
      <c r="CO21" s="157"/>
      <c r="CP21" s="157"/>
      <c r="CQ21" s="157"/>
      <c r="CR21" s="157"/>
      <c r="CS21" s="157"/>
      <c r="CT21" s="157"/>
      <c r="CU21" s="157"/>
      <c r="CV21" s="414"/>
    </row>
    <row r="22" spans="1:100" ht="15" customHeight="1">
      <c r="A22" s="75">
        <v>17</v>
      </c>
      <c r="B22" s="139" t="s">
        <v>74</v>
      </c>
      <c r="C22" s="77" t="s">
        <v>75</v>
      </c>
      <c r="D22" s="78" t="s">
        <v>57</v>
      </c>
      <c r="E22" s="85" t="s">
        <v>76</v>
      </c>
      <c r="F22" s="90" t="s">
        <v>64</v>
      </c>
      <c r="G22" s="92">
        <f t="shared" si="4"/>
        <v>7</v>
      </c>
      <c r="H22" s="93">
        <v>8</v>
      </c>
      <c r="I22" s="100">
        <v>52000</v>
      </c>
      <c r="J22" s="102">
        <f t="shared" si="1"/>
        <v>416000</v>
      </c>
      <c r="K22" s="106"/>
      <c r="L22" s="108">
        <f>(BD22:BD1461)</f>
        <v>0</v>
      </c>
      <c r="M22" s="111">
        <f t="shared" si="5"/>
        <v>0</v>
      </c>
      <c r="N22" s="112">
        <v>50000</v>
      </c>
      <c r="O22" s="117">
        <f t="shared" si="6"/>
        <v>0</v>
      </c>
      <c r="P22" s="106"/>
      <c r="Q22" s="108">
        <f>(CK22:CK1127)</f>
        <v>1</v>
      </c>
      <c r="R22" s="119">
        <f t="shared" si="7"/>
        <v>1</v>
      </c>
      <c r="S22" s="135"/>
      <c r="T22" s="117">
        <f t="shared" si="8"/>
        <v>0</v>
      </c>
      <c r="U22" s="122">
        <f t="shared" si="2"/>
        <v>7</v>
      </c>
      <c r="V22" s="112">
        <f t="shared" si="9"/>
        <v>50000</v>
      </c>
      <c r="W22" s="117">
        <f t="shared" si="3"/>
        <v>350000</v>
      </c>
      <c r="X22" s="15"/>
      <c r="Y22" s="136"/>
      <c r="Z22" s="136"/>
      <c r="AA22" s="136"/>
      <c r="AB22" s="136"/>
      <c r="AC22" s="136"/>
      <c r="AD22" s="136"/>
      <c r="AE22" s="136"/>
      <c r="AF22" s="136"/>
      <c r="AG22" s="136"/>
      <c r="AH22" s="136"/>
      <c r="AI22" s="136"/>
      <c r="AJ22" s="136"/>
      <c r="AK22" s="136"/>
      <c r="AL22" s="136"/>
      <c r="AM22" s="136"/>
      <c r="AN22" s="136"/>
      <c r="AO22" s="136"/>
      <c r="AP22" s="136"/>
      <c r="AQ22" s="136"/>
      <c r="AR22" s="136"/>
      <c r="AS22" s="136"/>
      <c r="AT22" s="136"/>
      <c r="AU22" s="136"/>
      <c r="AV22" s="136"/>
      <c r="AW22" s="136"/>
      <c r="AX22" s="136"/>
      <c r="AY22" s="136"/>
      <c r="AZ22" s="136"/>
      <c r="BA22" s="136"/>
      <c r="BB22" s="136"/>
      <c r="BC22" s="136"/>
      <c r="BD22" s="130">
        <f t="shared" si="10"/>
        <v>0</v>
      </c>
      <c r="BE22" s="15"/>
      <c r="BF22" s="638"/>
      <c r="BG22" s="365"/>
      <c r="BH22" s="859"/>
      <c r="BI22" s="365">
        <v>1</v>
      </c>
      <c r="BJ22" s="365"/>
      <c r="BK22" s="365"/>
      <c r="BL22" s="365"/>
      <c r="BM22" s="365"/>
      <c r="BN22" s="365"/>
      <c r="BO22" s="365"/>
      <c r="BP22" s="365"/>
      <c r="BQ22" s="365"/>
      <c r="BR22" s="365"/>
      <c r="BS22" s="365"/>
      <c r="BT22" s="365"/>
      <c r="BU22" s="365"/>
      <c r="BV22" s="365"/>
      <c r="BW22" s="365"/>
      <c r="BX22" s="365"/>
      <c r="BY22" s="365"/>
      <c r="BZ22" s="365"/>
      <c r="CA22" s="365"/>
      <c r="CB22" s="365"/>
      <c r="CC22" s="365"/>
      <c r="CD22" s="365"/>
      <c r="CE22" s="365"/>
      <c r="CF22" s="365"/>
      <c r="CG22" s="365"/>
      <c r="CH22" s="365"/>
      <c r="CI22" s="365"/>
      <c r="CJ22" s="365"/>
      <c r="CK22" s="133">
        <f t="shared" si="11"/>
        <v>1</v>
      </c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414"/>
    </row>
    <row r="23" spans="1:100" ht="15" customHeight="1">
      <c r="A23" s="75">
        <v>18</v>
      </c>
      <c r="B23" s="2" t="s">
        <v>79</v>
      </c>
      <c r="C23" s="151" t="s">
        <v>80</v>
      </c>
      <c r="D23" s="78" t="s">
        <v>67</v>
      </c>
      <c r="E23" s="145"/>
      <c r="F23" s="146" t="s">
        <v>81</v>
      </c>
      <c r="G23" s="92">
        <f t="shared" si="4"/>
        <v>1</v>
      </c>
      <c r="H23" s="153">
        <v>4</v>
      </c>
      <c r="I23" s="100">
        <f t="shared" ref="I23:I61" si="13">N23</f>
        <v>136600</v>
      </c>
      <c r="J23" s="102">
        <f t="shared" si="1"/>
        <v>546400</v>
      </c>
      <c r="K23" s="155"/>
      <c r="L23" s="108">
        <f>(BD23:BD712)</f>
        <v>0</v>
      </c>
      <c r="M23" s="111">
        <f t="shared" si="5"/>
        <v>0</v>
      </c>
      <c r="N23" s="112">
        <v>136600</v>
      </c>
      <c r="O23" s="117">
        <f t="shared" si="6"/>
        <v>0</v>
      </c>
      <c r="P23" s="155"/>
      <c r="Q23" s="108">
        <f>(CK23:CK1568)</f>
        <v>3</v>
      </c>
      <c r="R23" s="119">
        <f t="shared" si="7"/>
        <v>3</v>
      </c>
      <c r="S23" s="135"/>
      <c r="T23" s="117">
        <f t="shared" si="8"/>
        <v>0</v>
      </c>
      <c r="U23" s="122">
        <f t="shared" si="2"/>
        <v>1</v>
      </c>
      <c r="V23" s="112">
        <f t="shared" si="9"/>
        <v>136600</v>
      </c>
      <c r="W23" s="117">
        <f t="shared" si="3"/>
        <v>136600</v>
      </c>
      <c r="X23" s="157"/>
      <c r="Y23" s="158"/>
      <c r="Z23" s="158"/>
      <c r="AA23" s="158"/>
      <c r="AB23" s="158"/>
      <c r="AC23" s="158"/>
      <c r="AD23" s="158"/>
      <c r="AE23" s="158"/>
      <c r="AF23" s="158"/>
      <c r="AG23" s="158"/>
      <c r="AH23" s="158"/>
      <c r="AI23" s="158"/>
      <c r="AJ23" s="158"/>
      <c r="AK23" s="158"/>
      <c r="AL23" s="158"/>
      <c r="AM23" s="158"/>
      <c r="AN23" s="158"/>
      <c r="AO23" s="158"/>
      <c r="AP23" s="158"/>
      <c r="AQ23" s="158"/>
      <c r="AR23" s="158"/>
      <c r="AS23" s="158"/>
      <c r="AT23" s="158"/>
      <c r="AU23" s="158"/>
      <c r="AV23" s="158"/>
      <c r="AW23" s="158"/>
      <c r="AX23" s="158"/>
      <c r="AY23" s="158"/>
      <c r="AZ23" s="158"/>
      <c r="BA23" s="158"/>
      <c r="BB23" s="158"/>
      <c r="BC23" s="158"/>
      <c r="BD23" s="130">
        <f t="shared" si="10"/>
        <v>0</v>
      </c>
      <c r="BE23" s="157"/>
      <c r="BF23" s="639"/>
      <c r="BG23" s="368"/>
      <c r="BH23" s="860"/>
      <c r="BI23" s="368"/>
      <c r="BJ23" s="368"/>
      <c r="BK23" s="368"/>
      <c r="BL23" s="368"/>
      <c r="BM23" s="368"/>
      <c r="BN23" s="368"/>
      <c r="BO23" s="368"/>
      <c r="BP23" s="368"/>
      <c r="BQ23" s="368"/>
      <c r="BR23" s="368">
        <v>2</v>
      </c>
      <c r="BS23" s="368"/>
      <c r="BT23" s="368">
        <v>1</v>
      </c>
      <c r="BU23" s="368"/>
      <c r="BV23" s="368"/>
      <c r="BW23" s="368"/>
      <c r="BX23" s="368"/>
      <c r="BY23" s="368"/>
      <c r="BZ23" s="368"/>
      <c r="CA23" s="368"/>
      <c r="CB23" s="368"/>
      <c r="CC23" s="368"/>
      <c r="CD23" s="368"/>
      <c r="CE23" s="368"/>
      <c r="CF23" s="368"/>
      <c r="CG23" s="368"/>
      <c r="CH23" s="368"/>
      <c r="CI23" s="368"/>
      <c r="CJ23" s="368"/>
      <c r="CK23" s="133">
        <f t="shared" si="11"/>
        <v>3</v>
      </c>
      <c r="CL23" s="157"/>
      <c r="CM23" s="157"/>
      <c r="CN23" s="157"/>
      <c r="CO23" s="157"/>
      <c r="CP23" s="157"/>
      <c r="CQ23" s="157"/>
      <c r="CR23" s="157"/>
      <c r="CS23" s="157"/>
      <c r="CT23" s="157"/>
      <c r="CU23" s="157"/>
      <c r="CV23" s="414"/>
    </row>
    <row r="24" spans="1:100" ht="15" customHeight="1">
      <c r="A24" s="75">
        <v>19</v>
      </c>
      <c r="B24" s="76" t="s">
        <v>82</v>
      </c>
      <c r="C24" s="77" t="s">
        <v>83</v>
      </c>
      <c r="D24" s="78" t="s">
        <v>84</v>
      </c>
      <c r="E24" s="85" t="s">
        <v>85</v>
      </c>
      <c r="F24" s="90" t="s">
        <v>64</v>
      </c>
      <c r="G24" s="92">
        <f t="shared" si="4"/>
        <v>0</v>
      </c>
      <c r="H24" s="93">
        <v>0</v>
      </c>
      <c r="I24" s="100">
        <f t="shared" si="13"/>
        <v>2000000</v>
      </c>
      <c r="J24" s="102">
        <f t="shared" si="1"/>
        <v>0</v>
      </c>
      <c r="K24" s="106"/>
      <c r="L24" s="108">
        <f>(BD24:BD1461)</f>
        <v>0</v>
      </c>
      <c r="M24" s="111">
        <f t="shared" si="5"/>
        <v>0</v>
      </c>
      <c r="N24" s="112">
        <v>2000000</v>
      </c>
      <c r="O24" s="117">
        <f t="shared" si="6"/>
        <v>0</v>
      </c>
      <c r="P24" s="106"/>
      <c r="Q24" s="108">
        <f>(CK24:CK1127)</f>
        <v>0</v>
      </c>
      <c r="R24" s="119">
        <f t="shared" si="7"/>
        <v>0</v>
      </c>
      <c r="S24" s="135"/>
      <c r="T24" s="117">
        <f t="shared" si="8"/>
        <v>0</v>
      </c>
      <c r="U24" s="122">
        <f t="shared" si="2"/>
        <v>0</v>
      </c>
      <c r="V24" s="112">
        <f t="shared" si="9"/>
        <v>2000000</v>
      </c>
      <c r="W24" s="117">
        <f t="shared" si="3"/>
        <v>0</v>
      </c>
      <c r="X24" s="15"/>
      <c r="Y24" s="136"/>
      <c r="Z24" s="136"/>
      <c r="AA24" s="136"/>
      <c r="AB24" s="136"/>
      <c r="AC24" s="136"/>
      <c r="AD24" s="136"/>
      <c r="AE24" s="136"/>
      <c r="AF24" s="136"/>
      <c r="AG24" s="136"/>
      <c r="AH24" s="136"/>
      <c r="AI24" s="136"/>
      <c r="AJ24" s="136"/>
      <c r="AK24" s="136"/>
      <c r="AL24" s="136"/>
      <c r="AM24" s="136"/>
      <c r="AN24" s="136"/>
      <c r="AO24" s="136"/>
      <c r="AP24" s="136"/>
      <c r="AQ24" s="136"/>
      <c r="AR24" s="136"/>
      <c r="AS24" s="136"/>
      <c r="AT24" s="136"/>
      <c r="AU24" s="136"/>
      <c r="AV24" s="136"/>
      <c r="AW24" s="136"/>
      <c r="AX24" s="136"/>
      <c r="AY24" s="136"/>
      <c r="AZ24" s="136"/>
      <c r="BA24" s="136"/>
      <c r="BB24" s="136"/>
      <c r="BC24" s="136"/>
      <c r="BD24" s="130">
        <f t="shared" si="10"/>
        <v>0</v>
      </c>
      <c r="BE24" s="15"/>
      <c r="BF24" s="638"/>
      <c r="BG24" s="365"/>
      <c r="BH24" s="859"/>
      <c r="BI24" s="365"/>
      <c r="BJ24" s="365"/>
      <c r="BK24" s="365"/>
      <c r="BL24" s="365"/>
      <c r="BM24" s="365"/>
      <c r="BN24" s="365"/>
      <c r="BO24" s="365"/>
      <c r="BP24" s="365"/>
      <c r="BQ24" s="365"/>
      <c r="BR24" s="365"/>
      <c r="BS24" s="365"/>
      <c r="BT24" s="365"/>
      <c r="BU24" s="365"/>
      <c r="BV24" s="365"/>
      <c r="BW24" s="365"/>
      <c r="BX24" s="365"/>
      <c r="BY24" s="365"/>
      <c r="BZ24" s="365"/>
      <c r="CA24" s="365"/>
      <c r="CB24" s="365"/>
      <c r="CC24" s="365"/>
      <c r="CD24" s="365"/>
      <c r="CE24" s="365"/>
      <c r="CF24" s="365"/>
      <c r="CG24" s="365"/>
      <c r="CH24" s="365"/>
      <c r="CI24" s="365"/>
      <c r="CJ24" s="365"/>
      <c r="CK24" s="133">
        <f t="shared" si="11"/>
        <v>0</v>
      </c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414"/>
    </row>
    <row r="25" spans="1:100" ht="15" customHeight="1">
      <c r="A25" s="75">
        <v>20</v>
      </c>
      <c r="B25" s="139" t="s">
        <v>86</v>
      </c>
      <c r="C25" s="77" t="s">
        <v>87</v>
      </c>
      <c r="D25" s="78"/>
      <c r="E25" s="85"/>
      <c r="F25" s="90" t="s">
        <v>64</v>
      </c>
      <c r="G25" s="92">
        <f t="shared" si="4"/>
        <v>0</v>
      </c>
      <c r="H25" s="93">
        <v>0</v>
      </c>
      <c r="I25" s="100">
        <f t="shared" si="13"/>
        <v>123500</v>
      </c>
      <c r="J25" s="102">
        <f t="shared" si="1"/>
        <v>0</v>
      </c>
      <c r="K25" s="106"/>
      <c r="L25" s="108">
        <f>(BD25:BD565)</f>
        <v>0</v>
      </c>
      <c r="M25" s="111">
        <f t="shared" si="5"/>
        <v>0</v>
      </c>
      <c r="N25" s="112">
        <v>123500</v>
      </c>
      <c r="O25" s="117">
        <f t="shared" si="6"/>
        <v>0</v>
      </c>
      <c r="P25" s="106"/>
      <c r="Q25" s="108">
        <f>(CK25:CK1127)</f>
        <v>0</v>
      </c>
      <c r="R25" s="119">
        <f t="shared" si="7"/>
        <v>0</v>
      </c>
      <c r="S25" s="135"/>
      <c r="T25" s="117">
        <f t="shared" si="8"/>
        <v>0</v>
      </c>
      <c r="U25" s="122">
        <f t="shared" si="2"/>
        <v>0</v>
      </c>
      <c r="V25" s="112">
        <f t="shared" si="9"/>
        <v>123500</v>
      </c>
      <c r="W25" s="117">
        <f t="shared" si="3"/>
        <v>0</v>
      </c>
      <c r="X25" s="15"/>
      <c r="Y25" s="136"/>
      <c r="Z25" s="136"/>
      <c r="AA25" s="136"/>
      <c r="AB25" s="136"/>
      <c r="AC25" s="136"/>
      <c r="AD25" s="136"/>
      <c r="AE25" s="136"/>
      <c r="AF25" s="136"/>
      <c r="AG25" s="136"/>
      <c r="AH25" s="136"/>
      <c r="AI25" s="136"/>
      <c r="AJ25" s="136"/>
      <c r="AK25" s="136"/>
      <c r="AL25" s="136"/>
      <c r="AM25" s="136"/>
      <c r="AN25" s="136"/>
      <c r="AO25" s="136"/>
      <c r="AP25" s="136"/>
      <c r="AQ25" s="136"/>
      <c r="AR25" s="136"/>
      <c r="AS25" s="136"/>
      <c r="AT25" s="136"/>
      <c r="AU25" s="136"/>
      <c r="AV25" s="136"/>
      <c r="AW25" s="136"/>
      <c r="AX25" s="136"/>
      <c r="AY25" s="136"/>
      <c r="AZ25" s="136"/>
      <c r="BA25" s="136"/>
      <c r="BB25" s="136"/>
      <c r="BC25" s="136"/>
      <c r="BD25" s="130">
        <f t="shared" si="10"/>
        <v>0</v>
      </c>
      <c r="BE25" s="15"/>
      <c r="BF25" s="638"/>
      <c r="BG25" s="365"/>
      <c r="BH25" s="859"/>
      <c r="BI25" s="365"/>
      <c r="BJ25" s="365"/>
      <c r="BK25" s="365"/>
      <c r="BL25" s="365"/>
      <c r="BM25" s="365"/>
      <c r="BN25" s="365"/>
      <c r="BO25" s="365"/>
      <c r="BP25" s="365"/>
      <c r="BQ25" s="365"/>
      <c r="BR25" s="365"/>
      <c r="BS25" s="365"/>
      <c r="BT25" s="365"/>
      <c r="BU25" s="365"/>
      <c r="BV25" s="365"/>
      <c r="BW25" s="365"/>
      <c r="BX25" s="365"/>
      <c r="BY25" s="365"/>
      <c r="BZ25" s="365"/>
      <c r="CA25" s="365"/>
      <c r="CB25" s="365"/>
      <c r="CC25" s="365"/>
      <c r="CD25" s="365"/>
      <c r="CE25" s="365"/>
      <c r="CF25" s="365"/>
      <c r="CG25" s="365"/>
      <c r="CH25" s="365"/>
      <c r="CI25" s="365"/>
      <c r="CJ25" s="365"/>
      <c r="CK25" s="133">
        <f t="shared" si="11"/>
        <v>0</v>
      </c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414"/>
    </row>
    <row r="26" spans="1:100" ht="15" customHeight="1">
      <c r="A26" s="75">
        <v>21</v>
      </c>
      <c r="B26" s="139"/>
      <c r="C26" s="77" t="s">
        <v>88</v>
      </c>
      <c r="D26" s="78" t="s">
        <v>89</v>
      </c>
      <c r="E26" s="85"/>
      <c r="F26" s="90" t="s">
        <v>64</v>
      </c>
      <c r="G26" s="92">
        <f t="shared" si="4"/>
        <v>1</v>
      </c>
      <c r="H26" s="93">
        <v>1</v>
      </c>
      <c r="I26" s="100">
        <f t="shared" si="13"/>
        <v>0</v>
      </c>
      <c r="J26" s="102">
        <f t="shared" si="1"/>
        <v>0</v>
      </c>
      <c r="K26" s="106"/>
      <c r="L26" s="108">
        <f>(BD26:BD1461)</f>
        <v>0</v>
      </c>
      <c r="M26" s="111">
        <f t="shared" si="5"/>
        <v>0</v>
      </c>
      <c r="N26" s="112"/>
      <c r="O26" s="117">
        <f t="shared" si="6"/>
        <v>0</v>
      </c>
      <c r="P26" s="106"/>
      <c r="Q26" s="108">
        <f>(CK26:CK1127)</f>
        <v>0</v>
      </c>
      <c r="R26" s="119">
        <f t="shared" si="7"/>
        <v>0</v>
      </c>
      <c r="S26" s="135"/>
      <c r="T26" s="117">
        <f t="shared" si="8"/>
        <v>0</v>
      </c>
      <c r="U26" s="122">
        <f t="shared" si="2"/>
        <v>1</v>
      </c>
      <c r="V26" s="112">
        <f t="shared" si="9"/>
        <v>0</v>
      </c>
      <c r="W26" s="117">
        <f t="shared" si="3"/>
        <v>0</v>
      </c>
      <c r="X26" s="15"/>
      <c r="Y26" s="136"/>
      <c r="Z26" s="136"/>
      <c r="AA26" s="136"/>
      <c r="AB26" s="136"/>
      <c r="AC26" s="136"/>
      <c r="AD26" s="136"/>
      <c r="AE26" s="136"/>
      <c r="AF26" s="136"/>
      <c r="AG26" s="136"/>
      <c r="AH26" s="136"/>
      <c r="AI26" s="136"/>
      <c r="AJ26" s="136"/>
      <c r="AK26" s="136"/>
      <c r="AL26" s="136"/>
      <c r="AM26" s="136"/>
      <c r="AN26" s="136"/>
      <c r="AO26" s="136"/>
      <c r="AP26" s="136"/>
      <c r="AQ26" s="136"/>
      <c r="AR26" s="136"/>
      <c r="AS26" s="136"/>
      <c r="AT26" s="136"/>
      <c r="AU26" s="136"/>
      <c r="AV26" s="136"/>
      <c r="AW26" s="136"/>
      <c r="AX26" s="136"/>
      <c r="AY26" s="136"/>
      <c r="AZ26" s="136"/>
      <c r="BA26" s="136"/>
      <c r="BB26" s="136"/>
      <c r="BC26" s="136"/>
      <c r="BD26" s="130">
        <f t="shared" si="10"/>
        <v>0</v>
      </c>
      <c r="BE26" s="15"/>
      <c r="BF26" s="638"/>
      <c r="BG26" s="365"/>
      <c r="BH26" s="859"/>
      <c r="BI26" s="365"/>
      <c r="BJ26" s="365"/>
      <c r="BK26" s="365"/>
      <c r="BL26" s="365"/>
      <c r="BM26" s="365"/>
      <c r="BN26" s="365"/>
      <c r="BO26" s="365"/>
      <c r="BP26" s="365"/>
      <c r="BQ26" s="365"/>
      <c r="BR26" s="365"/>
      <c r="BS26" s="365"/>
      <c r="BT26" s="365"/>
      <c r="BU26" s="365"/>
      <c r="BV26" s="365"/>
      <c r="BW26" s="365"/>
      <c r="BX26" s="365"/>
      <c r="BY26" s="365"/>
      <c r="BZ26" s="365"/>
      <c r="CA26" s="365"/>
      <c r="CB26" s="365"/>
      <c r="CC26" s="365"/>
      <c r="CD26" s="365"/>
      <c r="CE26" s="365"/>
      <c r="CF26" s="365"/>
      <c r="CG26" s="365"/>
      <c r="CH26" s="365"/>
      <c r="CI26" s="365"/>
      <c r="CJ26" s="365"/>
      <c r="CK26" s="133">
        <f t="shared" si="11"/>
        <v>0</v>
      </c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414"/>
    </row>
    <row r="27" spans="1:100" ht="15" customHeight="1">
      <c r="A27" s="75">
        <v>22</v>
      </c>
      <c r="B27" s="139" t="s">
        <v>91</v>
      </c>
      <c r="C27" s="77" t="s">
        <v>92</v>
      </c>
      <c r="D27" s="78" t="s">
        <v>93</v>
      </c>
      <c r="E27" s="85"/>
      <c r="F27" s="90" t="s">
        <v>64</v>
      </c>
      <c r="G27" s="92">
        <f t="shared" si="4"/>
        <v>0</v>
      </c>
      <c r="H27" s="166">
        <v>0</v>
      </c>
      <c r="I27" s="100">
        <f t="shared" si="13"/>
        <v>0</v>
      </c>
      <c r="J27" s="102">
        <f t="shared" si="1"/>
        <v>0</v>
      </c>
      <c r="K27" s="106"/>
      <c r="L27" s="108">
        <f>(BD27:BD1462)</f>
        <v>0</v>
      </c>
      <c r="M27" s="111">
        <f t="shared" si="5"/>
        <v>0</v>
      </c>
      <c r="N27" s="112"/>
      <c r="O27" s="117">
        <f t="shared" si="6"/>
        <v>0</v>
      </c>
      <c r="P27" s="106"/>
      <c r="Q27" s="108">
        <f>(CK27:CK1127)</f>
        <v>0</v>
      </c>
      <c r="R27" s="119">
        <f t="shared" si="7"/>
        <v>0</v>
      </c>
      <c r="S27" s="135"/>
      <c r="T27" s="117">
        <f t="shared" si="8"/>
        <v>0</v>
      </c>
      <c r="U27" s="122">
        <f t="shared" si="2"/>
        <v>0</v>
      </c>
      <c r="V27" s="112">
        <f t="shared" si="9"/>
        <v>0</v>
      </c>
      <c r="W27" s="117">
        <f t="shared" si="3"/>
        <v>0</v>
      </c>
      <c r="X27" s="15"/>
      <c r="Y27" s="136"/>
      <c r="Z27" s="136"/>
      <c r="AA27" s="136"/>
      <c r="AB27" s="136"/>
      <c r="AC27" s="136"/>
      <c r="AD27" s="136"/>
      <c r="AE27" s="136"/>
      <c r="AF27" s="136"/>
      <c r="AG27" s="136"/>
      <c r="AH27" s="136"/>
      <c r="AI27" s="136"/>
      <c r="AJ27" s="136"/>
      <c r="AK27" s="136"/>
      <c r="AL27" s="136"/>
      <c r="AM27" s="136"/>
      <c r="AN27" s="136"/>
      <c r="AO27" s="136"/>
      <c r="AP27" s="136"/>
      <c r="AQ27" s="136"/>
      <c r="AR27" s="136"/>
      <c r="AS27" s="136"/>
      <c r="AT27" s="136"/>
      <c r="AU27" s="136"/>
      <c r="AV27" s="136"/>
      <c r="AW27" s="136"/>
      <c r="AX27" s="136"/>
      <c r="AY27" s="136"/>
      <c r="AZ27" s="136"/>
      <c r="BA27" s="136"/>
      <c r="BB27" s="136"/>
      <c r="BC27" s="136"/>
      <c r="BD27" s="130">
        <f t="shared" si="10"/>
        <v>0</v>
      </c>
      <c r="BE27" s="15"/>
      <c r="BF27" s="638"/>
      <c r="BG27" s="365"/>
      <c r="BH27" s="859"/>
      <c r="BI27" s="365"/>
      <c r="BJ27" s="365"/>
      <c r="BK27" s="365"/>
      <c r="BL27" s="365"/>
      <c r="BM27" s="365"/>
      <c r="BN27" s="365"/>
      <c r="BO27" s="365"/>
      <c r="BP27" s="365"/>
      <c r="BQ27" s="365"/>
      <c r="BR27" s="365"/>
      <c r="BS27" s="365"/>
      <c r="BT27" s="365"/>
      <c r="BU27" s="365"/>
      <c r="BV27" s="365"/>
      <c r="BW27" s="365"/>
      <c r="BX27" s="365"/>
      <c r="BY27" s="365"/>
      <c r="BZ27" s="365"/>
      <c r="CA27" s="365"/>
      <c r="CB27" s="365"/>
      <c r="CC27" s="365"/>
      <c r="CD27" s="365"/>
      <c r="CE27" s="365"/>
      <c r="CF27" s="365"/>
      <c r="CG27" s="365"/>
      <c r="CH27" s="365"/>
      <c r="CI27" s="365"/>
      <c r="CJ27" s="365"/>
      <c r="CK27" s="133">
        <f t="shared" si="11"/>
        <v>0</v>
      </c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414"/>
    </row>
    <row r="28" spans="1:100" ht="15" customHeight="1">
      <c r="A28" s="75">
        <v>23</v>
      </c>
      <c r="B28" s="139" t="s">
        <v>94</v>
      </c>
      <c r="C28" s="77" t="s">
        <v>95</v>
      </c>
      <c r="D28" s="78" t="s">
        <v>36</v>
      </c>
      <c r="E28" s="85" t="s">
        <v>96</v>
      </c>
      <c r="F28" s="90" t="s">
        <v>64</v>
      </c>
      <c r="G28" s="92">
        <f t="shared" si="4"/>
        <v>0</v>
      </c>
      <c r="H28" s="93">
        <v>0</v>
      </c>
      <c r="I28" s="100">
        <f t="shared" si="13"/>
        <v>0</v>
      </c>
      <c r="J28" s="102">
        <f t="shared" si="1"/>
        <v>0</v>
      </c>
      <c r="K28" s="106"/>
      <c r="L28" s="108">
        <f>(BD28:BD1463)</f>
        <v>0</v>
      </c>
      <c r="M28" s="111">
        <f t="shared" si="5"/>
        <v>0</v>
      </c>
      <c r="N28" s="112"/>
      <c r="O28" s="117">
        <f t="shared" si="6"/>
        <v>0</v>
      </c>
      <c r="P28" s="106"/>
      <c r="Q28" s="108">
        <f>(CK28:CK1127)</f>
        <v>0</v>
      </c>
      <c r="R28" s="119">
        <f t="shared" si="7"/>
        <v>0</v>
      </c>
      <c r="S28" s="135"/>
      <c r="T28" s="117">
        <f t="shared" si="8"/>
        <v>0</v>
      </c>
      <c r="U28" s="122">
        <f t="shared" si="2"/>
        <v>0</v>
      </c>
      <c r="V28" s="112">
        <f t="shared" si="9"/>
        <v>0</v>
      </c>
      <c r="W28" s="117">
        <f t="shared" si="3"/>
        <v>0</v>
      </c>
      <c r="X28" s="15"/>
      <c r="Y28" s="136"/>
      <c r="Z28" s="136"/>
      <c r="AA28" s="136"/>
      <c r="AB28" s="136"/>
      <c r="AC28" s="136"/>
      <c r="AD28" s="136"/>
      <c r="AE28" s="136"/>
      <c r="AF28" s="136"/>
      <c r="AG28" s="136"/>
      <c r="AH28" s="136"/>
      <c r="AI28" s="136"/>
      <c r="AJ28" s="136"/>
      <c r="AK28" s="136"/>
      <c r="AL28" s="136"/>
      <c r="AM28" s="136"/>
      <c r="AN28" s="136"/>
      <c r="AO28" s="136"/>
      <c r="AP28" s="136"/>
      <c r="AQ28" s="136"/>
      <c r="AR28" s="136"/>
      <c r="AS28" s="136"/>
      <c r="AT28" s="136"/>
      <c r="AU28" s="136"/>
      <c r="AV28" s="136"/>
      <c r="AW28" s="136"/>
      <c r="AX28" s="136"/>
      <c r="AY28" s="136"/>
      <c r="AZ28" s="136"/>
      <c r="BA28" s="136"/>
      <c r="BB28" s="136"/>
      <c r="BC28" s="136"/>
      <c r="BD28" s="130">
        <f t="shared" si="10"/>
        <v>0</v>
      </c>
      <c r="BE28" s="15"/>
      <c r="BF28" s="638"/>
      <c r="BG28" s="365"/>
      <c r="BH28" s="859"/>
      <c r="BI28" s="365"/>
      <c r="BJ28" s="365"/>
      <c r="BK28" s="365"/>
      <c r="BL28" s="365"/>
      <c r="BM28" s="365"/>
      <c r="BN28" s="365"/>
      <c r="BO28" s="365"/>
      <c r="BP28" s="365"/>
      <c r="BQ28" s="365"/>
      <c r="BR28" s="365"/>
      <c r="BS28" s="365"/>
      <c r="BT28" s="365"/>
      <c r="BU28" s="365"/>
      <c r="BV28" s="365"/>
      <c r="BW28" s="365"/>
      <c r="BX28" s="365"/>
      <c r="BY28" s="365"/>
      <c r="BZ28" s="365"/>
      <c r="CA28" s="365"/>
      <c r="CB28" s="365"/>
      <c r="CC28" s="365"/>
      <c r="CD28" s="365"/>
      <c r="CE28" s="365"/>
      <c r="CF28" s="365"/>
      <c r="CG28" s="365"/>
      <c r="CH28" s="365"/>
      <c r="CI28" s="365"/>
      <c r="CJ28" s="365"/>
      <c r="CK28" s="133">
        <f t="shared" si="11"/>
        <v>0</v>
      </c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414"/>
    </row>
    <row r="29" spans="1:100" ht="15" customHeight="1">
      <c r="A29" s="75">
        <v>24</v>
      </c>
      <c r="B29" s="139"/>
      <c r="C29" s="77" t="s">
        <v>97</v>
      </c>
      <c r="D29" s="78" t="s">
        <v>28</v>
      </c>
      <c r="E29" s="85"/>
      <c r="F29" s="90" t="s">
        <v>64</v>
      </c>
      <c r="G29" s="92">
        <f t="shared" si="4"/>
        <v>0</v>
      </c>
      <c r="H29" s="93">
        <v>0</v>
      </c>
      <c r="I29" s="100">
        <f t="shared" si="13"/>
        <v>0</v>
      </c>
      <c r="J29" s="102">
        <f t="shared" si="1"/>
        <v>0</v>
      </c>
      <c r="K29" s="106"/>
      <c r="L29" s="108">
        <f>(BD29:BD695)</f>
        <v>0</v>
      </c>
      <c r="M29" s="111">
        <f t="shared" si="5"/>
        <v>0</v>
      </c>
      <c r="N29" s="112"/>
      <c r="O29" s="117">
        <f t="shared" si="6"/>
        <v>0</v>
      </c>
      <c r="P29" s="106"/>
      <c r="Q29" s="108">
        <f>(CK29:CK1127)</f>
        <v>0</v>
      </c>
      <c r="R29" s="119">
        <f t="shared" si="7"/>
        <v>0</v>
      </c>
      <c r="S29" s="135"/>
      <c r="T29" s="117">
        <f t="shared" si="8"/>
        <v>0</v>
      </c>
      <c r="U29" s="122">
        <f t="shared" si="2"/>
        <v>0</v>
      </c>
      <c r="V29" s="112">
        <f t="shared" si="9"/>
        <v>0</v>
      </c>
      <c r="W29" s="117">
        <f t="shared" si="3"/>
        <v>0</v>
      </c>
      <c r="X29" s="15"/>
      <c r="Y29" s="136"/>
      <c r="Z29" s="136"/>
      <c r="AA29" s="136"/>
      <c r="AB29" s="136"/>
      <c r="AC29" s="136"/>
      <c r="AD29" s="136"/>
      <c r="AE29" s="136"/>
      <c r="AF29" s="136"/>
      <c r="AG29" s="136"/>
      <c r="AH29" s="136"/>
      <c r="AI29" s="136"/>
      <c r="AJ29" s="136"/>
      <c r="AK29" s="136"/>
      <c r="AL29" s="136"/>
      <c r="AM29" s="136"/>
      <c r="AN29" s="136"/>
      <c r="AO29" s="136"/>
      <c r="AP29" s="136"/>
      <c r="AQ29" s="136"/>
      <c r="AR29" s="136"/>
      <c r="AS29" s="136"/>
      <c r="AT29" s="136"/>
      <c r="AU29" s="136"/>
      <c r="AV29" s="136"/>
      <c r="AW29" s="136"/>
      <c r="AX29" s="136"/>
      <c r="AY29" s="136"/>
      <c r="AZ29" s="136"/>
      <c r="BA29" s="136"/>
      <c r="BB29" s="136"/>
      <c r="BC29" s="136"/>
      <c r="BD29" s="130">
        <f t="shared" si="10"/>
        <v>0</v>
      </c>
      <c r="BE29" s="15"/>
      <c r="BF29" s="638"/>
      <c r="BG29" s="365"/>
      <c r="BH29" s="859"/>
      <c r="BI29" s="365"/>
      <c r="BJ29" s="365"/>
      <c r="BK29" s="365"/>
      <c r="BL29" s="365"/>
      <c r="BM29" s="365"/>
      <c r="BN29" s="365"/>
      <c r="BO29" s="365"/>
      <c r="BP29" s="365"/>
      <c r="BQ29" s="365"/>
      <c r="BR29" s="365"/>
      <c r="BS29" s="365"/>
      <c r="BT29" s="365"/>
      <c r="BU29" s="365"/>
      <c r="BV29" s="365"/>
      <c r="BW29" s="365"/>
      <c r="BX29" s="365"/>
      <c r="BY29" s="365"/>
      <c r="BZ29" s="365"/>
      <c r="CA29" s="365"/>
      <c r="CB29" s="365"/>
      <c r="CC29" s="365"/>
      <c r="CD29" s="365"/>
      <c r="CE29" s="365"/>
      <c r="CF29" s="365"/>
      <c r="CG29" s="365"/>
      <c r="CH29" s="365"/>
      <c r="CI29" s="365"/>
      <c r="CJ29" s="365"/>
      <c r="CK29" s="133">
        <f t="shared" si="11"/>
        <v>0</v>
      </c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414"/>
    </row>
    <row r="30" spans="1:100" ht="15" customHeight="1">
      <c r="A30" s="75">
        <v>25</v>
      </c>
      <c r="B30" s="139" t="s">
        <v>98</v>
      </c>
      <c r="C30" s="77" t="s">
        <v>99</v>
      </c>
      <c r="D30" s="78" t="s">
        <v>32</v>
      </c>
      <c r="E30" s="85"/>
      <c r="F30" s="90" t="s">
        <v>64</v>
      </c>
      <c r="G30" s="92">
        <f t="shared" si="4"/>
        <v>7</v>
      </c>
      <c r="H30" s="93">
        <v>3</v>
      </c>
      <c r="I30" s="100">
        <f t="shared" si="13"/>
        <v>60000</v>
      </c>
      <c r="J30" s="102">
        <f t="shared" si="1"/>
        <v>180000</v>
      </c>
      <c r="K30" s="106"/>
      <c r="L30" s="108">
        <f>(BD30:BD1463)</f>
        <v>6</v>
      </c>
      <c r="M30" s="111">
        <f t="shared" si="5"/>
        <v>6</v>
      </c>
      <c r="N30" s="112">
        <v>60000</v>
      </c>
      <c r="O30" s="117">
        <f t="shared" si="6"/>
        <v>360000</v>
      </c>
      <c r="P30" s="106"/>
      <c r="Q30" s="108">
        <f>(CK30:CK1127)</f>
        <v>2</v>
      </c>
      <c r="R30" s="119">
        <f t="shared" si="7"/>
        <v>2</v>
      </c>
      <c r="S30" s="135"/>
      <c r="T30" s="117">
        <f t="shared" si="8"/>
        <v>0</v>
      </c>
      <c r="U30" s="122">
        <f t="shared" si="2"/>
        <v>7</v>
      </c>
      <c r="V30" s="112">
        <f t="shared" si="9"/>
        <v>60000</v>
      </c>
      <c r="W30" s="117">
        <f t="shared" si="3"/>
        <v>420000</v>
      </c>
      <c r="X30" s="15"/>
      <c r="Y30" s="136"/>
      <c r="Z30" s="136"/>
      <c r="AA30" s="136">
        <v>6</v>
      </c>
      <c r="AB30" s="136"/>
      <c r="AC30" s="136"/>
      <c r="AD30" s="136"/>
      <c r="AE30" s="136"/>
      <c r="AF30" s="136"/>
      <c r="AG30" s="136"/>
      <c r="AH30" s="136"/>
      <c r="AI30" s="136"/>
      <c r="AJ30" s="136"/>
      <c r="AK30" s="136"/>
      <c r="AL30" s="136"/>
      <c r="AM30" s="136"/>
      <c r="AN30" s="136"/>
      <c r="AO30" s="136"/>
      <c r="AP30" s="136"/>
      <c r="AQ30" s="136"/>
      <c r="AR30" s="136"/>
      <c r="AS30" s="136"/>
      <c r="AT30" s="136"/>
      <c r="AU30" s="136"/>
      <c r="AV30" s="136"/>
      <c r="AW30" s="136"/>
      <c r="AX30" s="136"/>
      <c r="AY30" s="136"/>
      <c r="AZ30" s="136"/>
      <c r="BA30" s="136"/>
      <c r="BB30" s="136"/>
      <c r="BC30" s="136"/>
      <c r="BD30" s="130">
        <f t="shared" si="10"/>
        <v>6</v>
      </c>
      <c r="BE30" s="15"/>
      <c r="BF30" s="638"/>
      <c r="BG30" s="365"/>
      <c r="BH30" s="859"/>
      <c r="BI30" s="365">
        <v>1</v>
      </c>
      <c r="BJ30" s="365"/>
      <c r="BK30" s="365">
        <v>1</v>
      </c>
      <c r="BL30" s="365"/>
      <c r="BM30" s="365"/>
      <c r="BN30" s="365"/>
      <c r="BO30" s="365"/>
      <c r="BP30" s="365"/>
      <c r="BQ30" s="365"/>
      <c r="BR30" s="365"/>
      <c r="BS30" s="365"/>
      <c r="BT30" s="365"/>
      <c r="BU30" s="365"/>
      <c r="BV30" s="365"/>
      <c r="BW30" s="365"/>
      <c r="BX30" s="365"/>
      <c r="BY30" s="365"/>
      <c r="BZ30" s="365"/>
      <c r="CA30" s="365"/>
      <c r="CB30" s="365"/>
      <c r="CC30" s="365"/>
      <c r="CD30" s="365"/>
      <c r="CE30" s="365"/>
      <c r="CF30" s="365"/>
      <c r="CG30" s="365"/>
      <c r="CH30" s="365"/>
      <c r="CI30" s="365"/>
      <c r="CJ30" s="365"/>
      <c r="CK30" s="133">
        <f t="shared" si="11"/>
        <v>2</v>
      </c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414"/>
    </row>
    <row r="31" spans="1:100" ht="15" customHeight="1">
      <c r="A31" s="75">
        <v>26</v>
      </c>
      <c r="B31" s="2" t="s">
        <v>100</v>
      </c>
      <c r="C31" s="151" t="s">
        <v>101</v>
      </c>
      <c r="D31" s="168" t="s">
        <v>67</v>
      </c>
      <c r="E31" s="145"/>
      <c r="F31" s="146" t="s">
        <v>81</v>
      </c>
      <c r="G31" s="92">
        <f t="shared" si="4"/>
        <v>5</v>
      </c>
      <c r="H31" s="153">
        <v>5</v>
      </c>
      <c r="I31" s="100">
        <f t="shared" si="13"/>
        <v>802727</v>
      </c>
      <c r="J31" s="102">
        <f t="shared" si="1"/>
        <v>4013635</v>
      </c>
      <c r="K31" s="155"/>
      <c r="L31" s="108">
        <f>(BD31:BD1213)</f>
        <v>0</v>
      </c>
      <c r="M31" s="111">
        <f t="shared" si="5"/>
        <v>0</v>
      </c>
      <c r="N31" s="142">
        <v>802727</v>
      </c>
      <c r="O31" s="117">
        <f t="shared" si="6"/>
        <v>0</v>
      </c>
      <c r="P31" s="155"/>
      <c r="Q31" s="108">
        <f>(CK31:CK1577)</f>
        <v>0</v>
      </c>
      <c r="R31" s="119">
        <f t="shared" si="7"/>
        <v>0</v>
      </c>
      <c r="S31" s="135"/>
      <c r="T31" s="117">
        <f t="shared" si="8"/>
        <v>0</v>
      </c>
      <c r="U31" s="122">
        <f t="shared" si="2"/>
        <v>5</v>
      </c>
      <c r="V31" s="112">
        <f t="shared" si="9"/>
        <v>802727</v>
      </c>
      <c r="W31" s="117">
        <f t="shared" si="3"/>
        <v>4013635</v>
      </c>
      <c r="X31" s="157"/>
      <c r="Y31" s="158"/>
      <c r="Z31" s="158"/>
      <c r="AA31" s="158"/>
      <c r="AB31" s="158"/>
      <c r="AC31" s="158"/>
      <c r="AD31" s="158"/>
      <c r="AE31" s="158"/>
      <c r="AF31" s="158"/>
      <c r="AG31" s="158"/>
      <c r="AH31" s="158"/>
      <c r="AI31" s="158"/>
      <c r="AJ31" s="158"/>
      <c r="AK31" s="158"/>
      <c r="AL31" s="158"/>
      <c r="AM31" s="158"/>
      <c r="AN31" s="158"/>
      <c r="AO31" s="158"/>
      <c r="AP31" s="158"/>
      <c r="AQ31" s="158"/>
      <c r="AR31" s="158"/>
      <c r="AS31" s="158"/>
      <c r="AT31" s="158"/>
      <c r="AU31" s="158"/>
      <c r="AV31" s="158"/>
      <c r="AW31" s="158"/>
      <c r="AX31" s="158"/>
      <c r="AY31" s="158"/>
      <c r="AZ31" s="158"/>
      <c r="BA31" s="158"/>
      <c r="BB31" s="158"/>
      <c r="BC31" s="158"/>
      <c r="BD31" s="130">
        <f t="shared" si="10"/>
        <v>0</v>
      </c>
      <c r="BE31" s="157"/>
      <c r="BF31" s="639"/>
      <c r="BG31" s="368"/>
      <c r="BH31" s="860"/>
      <c r="BI31" s="368"/>
      <c r="BJ31" s="368"/>
      <c r="BK31" s="368"/>
      <c r="BL31" s="368"/>
      <c r="BM31" s="368"/>
      <c r="BN31" s="368"/>
      <c r="BO31" s="368"/>
      <c r="BP31" s="368"/>
      <c r="BQ31" s="368"/>
      <c r="BR31" s="368"/>
      <c r="BS31" s="368"/>
      <c r="BT31" s="368"/>
      <c r="BU31" s="368"/>
      <c r="BV31" s="368"/>
      <c r="BW31" s="368"/>
      <c r="BX31" s="368"/>
      <c r="BY31" s="368"/>
      <c r="BZ31" s="368"/>
      <c r="CA31" s="368"/>
      <c r="CB31" s="368"/>
      <c r="CC31" s="368"/>
      <c r="CD31" s="368"/>
      <c r="CE31" s="368"/>
      <c r="CF31" s="368"/>
      <c r="CG31" s="368"/>
      <c r="CH31" s="368"/>
      <c r="CI31" s="368"/>
      <c r="CJ31" s="368"/>
      <c r="CK31" s="133">
        <f t="shared" si="11"/>
        <v>0</v>
      </c>
      <c r="CL31" s="157"/>
      <c r="CM31" s="157"/>
      <c r="CN31" s="157"/>
      <c r="CO31" s="157"/>
      <c r="CP31" s="157"/>
      <c r="CQ31" s="157"/>
      <c r="CR31" s="157"/>
      <c r="CS31" s="157"/>
      <c r="CT31" s="157"/>
      <c r="CU31" s="157"/>
      <c r="CV31" s="414"/>
    </row>
    <row r="32" spans="1:100" ht="15" customHeight="1">
      <c r="A32" s="75">
        <v>27</v>
      </c>
      <c r="B32" s="76" t="s">
        <v>102</v>
      </c>
      <c r="C32" s="77" t="s">
        <v>103</v>
      </c>
      <c r="D32" s="78"/>
      <c r="E32" s="85"/>
      <c r="F32" s="90" t="s">
        <v>15</v>
      </c>
      <c r="G32" s="92">
        <f t="shared" si="4"/>
        <v>18</v>
      </c>
      <c r="H32" s="93">
        <v>18</v>
      </c>
      <c r="I32" s="100">
        <f t="shared" si="13"/>
        <v>0</v>
      </c>
      <c r="J32" s="102">
        <f t="shared" si="1"/>
        <v>0</v>
      </c>
      <c r="K32" s="106"/>
      <c r="L32" s="108">
        <f>(BD32:BD1463)</f>
        <v>0</v>
      </c>
      <c r="M32" s="111">
        <f t="shared" si="5"/>
        <v>0</v>
      </c>
      <c r="N32" s="112"/>
      <c r="O32" s="117">
        <f t="shared" si="6"/>
        <v>0</v>
      </c>
      <c r="P32" s="106"/>
      <c r="Q32" s="108">
        <f>(CK32:CK1127)</f>
        <v>0</v>
      </c>
      <c r="R32" s="119">
        <f t="shared" si="7"/>
        <v>0</v>
      </c>
      <c r="S32" s="135"/>
      <c r="T32" s="117">
        <f t="shared" si="8"/>
        <v>0</v>
      </c>
      <c r="U32" s="122">
        <f t="shared" si="2"/>
        <v>18</v>
      </c>
      <c r="V32" s="112">
        <f t="shared" si="9"/>
        <v>0</v>
      </c>
      <c r="W32" s="117">
        <f t="shared" si="3"/>
        <v>0</v>
      </c>
      <c r="X32" s="15"/>
      <c r="Y32" s="136"/>
      <c r="Z32" s="136"/>
      <c r="AA32" s="136"/>
      <c r="AB32" s="136"/>
      <c r="AC32" s="136"/>
      <c r="AD32" s="136"/>
      <c r="AE32" s="136"/>
      <c r="AF32" s="136"/>
      <c r="AG32" s="136"/>
      <c r="AH32" s="136"/>
      <c r="AI32" s="136"/>
      <c r="AJ32" s="136"/>
      <c r="AK32" s="136"/>
      <c r="AL32" s="136"/>
      <c r="AM32" s="136"/>
      <c r="AN32" s="136"/>
      <c r="AO32" s="136"/>
      <c r="AP32" s="136"/>
      <c r="AQ32" s="136"/>
      <c r="AR32" s="136"/>
      <c r="AS32" s="136"/>
      <c r="AT32" s="136"/>
      <c r="AU32" s="136"/>
      <c r="AV32" s="136"/>
      <c r="AW32" s="136"/>
      <c r="AX32" s="136"/>
      <c r="AY32" s="136"/>
      <c r="AZ32" s="136"/>
      <c r="BA32" s="136"/>
      <c r="BB32" s="136"/>
      <c r="BC32" s="136"/>
      <c r="BD32" s="130">
        <f t="shared" si="10"/>
        <v>0</v>
      </c>
      <c r="BE32" s="15"/>
      <c r="BF32" s="638"/>
      <c r="BG32" s="365"/>
      <c r="BH32" s="859"/>
      <c r="BI32" s="365"/>
      <c r="BJ32" s="365"/>
      <c r="BK32" s="365"/>
      <c r="BL32" s="365"/>
      <c r="BM32" s="365"/>
      <c r="BN32" s="365"/>
      <c r="BO32" s="365"/>
      <c r="BP32" s="365"/>
      <c r="BQ32" s="365"/>
      <c r="BR32" s="365"/>
      <c r="BS32" s="365"/>
      <c r="BT32" s="365"/>
      <c r="BU32" s="365"/>
      <c r="BV32" s="365"/>
      <c r="BW32" s="365"/>
      <c r="BX32" s="365"/>
      <c r="BY32" s="365"/>
      <c r="BZ32" s="365"/>
      <c r="CA32" s="365"/>
      <c r="CB32" s="365"/>
      <c r="CC32" s="365"/>
      <c r="CD32" s="365"/>
      <c r="CE32" s="365"/>
      <c r="CF32" s="365"/>
      <c r="CG32" s="365"/>
      <c r="CH32" s="365"/>
      <c r="CI32" s="365"/>
      <c r="CJ32" s="365"/>
      <c r="CK32" s="133">
        <f t="shared" si="11"/>
        <v>0</v>
      </c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414"/>
    </row>
    <row r="33" spans="1:100" ht="15" customHeight="1">
      <c r="A33" s="75">
        <v>28</v>
      </c>
      <c r="B33" s="139" t="s">
        <v>105</v>
      </c>
      <c r="C33" s="77" t="s">
        <v>106</v>
      </c>
      <c r="D33" s="165" t="s">
        <v>107</v>
      </c>
      <c r="E33" s="85"/>
      <c r="F33" s="138" t="s">
        <v>15</v>
      </c>
      <c r="G33" s="92">
        <f t="shared" si="4"/>
        <v>12</v>
      </c>
      <c r="H33" s="93">
        <v>15</v>
      </c>
      <c r="I33" s="100">
        <f t="shared" si="13"/>
        <v>49000</v>
      </c>
      <c r="J33" s="102">
        <f t="shared" si="1"/>
        <v>735000</v>
      </c>
      <c r="K33" s="106"/>
      <c r="L33" s="108">
        <f>(BD33:BD1464)</f>
        <v>0</v>
      </c>
      <c r="M33" s="111">
        <f t="shared" si="5"/>
        <v>0</v>
      </c>
      <c r="N33" s="112">
        <v>49000</v>
      </c>
      <c r="O33" s="117">
        <f t="shared" si="6"/>
        <v>0</v>
      </c>
      <c r="P33" s="106"/>
      <c r="Q33" s="108">
        <f>(CK33:CK1127)</f>
        <v>3</v>
      </c>
      <c r="R33" s="119">
        <f t="shared" si="7"/>
        <v>3</v>
      </c>
      <c r="S33" s="135"/>
      <c r="T33" s="117">
        <f t="shared" si="8"/>
        <v>0</v>
      </c>
      <c r="U33" s="122">
        <f t="shared" si="2"/>
        <v>12</v>
      </c>
      <c r="V33" s="112">
        <f t="shared" si="9"/>
        <v>49000</v>
      </c>
      <c r="W33" s="117">
        <f t="shared" si="3"/>
        <v>588000</v>
      </c>
      <c r="X33" s="15"/>
      <c r="Y33" s="136"/>
      <c r="Z33" s="136"/>
      <c r="AA33" s="136"/>
      <c r="AB33" s="136"/>
      <c r="AC33" s="136"/>
      <c r="AD33" s="136"/>
      <c r="AE33" s="136"/>
      <c r="AF33" s="136"/>
      <c r="AG33" s="136"/>
      <c r="AH33" s="136"/>
      <c r="AI33" s="136"/>
      <c r="AJ33" s="136"/>
      <c r="AK33" s="136"/>
      <c r="AL33" s="136"/>
      <c r="AM33" s="136"/>
      <c r="AN33" s="136"/>
      <c r="AO33" s="136"/>
      <c r="AP33" s="136"/>
      <c r="AQ33" s="136"/>
      <c r="AR33" s="136"/>
      <c r="AS33" s="136"/>
      <c r="AT33" s="136"/>
      <c r="AU33" s="136"/>
      <c r="AV33" s="136"/>
      <c r="AW33" s="136"/>
      <c r="AX33" s="136"/>
      <c r="AY33" s="136"/>
      <c r="AZ33" s="136"/>
      <c r="BA33" s="136"/>
      <c r="BB33" s="136"/>
      <c r="BC33" s="136"/>
      <c r="BD33" s="130">
        <f t="shared" si="10"/>
        <v>0</v>
      </c>
      <c r="BE33" s="15"/>
      <c r="BF33" s="638"/>
      <c r="BG33" s="365"/>
      <c r="BH33" s="859"/>
      <c r="BI33" s="365"/>
      <c r="BJ33" s="365"/>
      <c r="BK33" s="365"/>
      <c r="BL33" s="365"/>
      <c r="BM33" s="365"/>
      <c r="BN33" s="365"/>
      <c r="BO33" s="365"/>
      <c r="BP33" s="365"/>
      <c r="BQ33" s="365"/>
      <c r="BR33" s="365">
        <v>3</v>
      </c>
      <c r="BS33" s="365"/>
      <c r="BT33" s="365"/>
      <c r="BU33" s="365"/>
      <c r="BV33" s="365"/>
      <c r="BW33" s="365"/>
      <c r="BX33" s="365"/>
      <c r="BY33" s="365"/>
      <c r="BZ33" s="365"/>
      <c r="CA33" s="365"/>
      <c r="CB33" s="365"/>
      <c r="CC33" s="365"/>
      <c r="CD33" s="365"/>
      <c r="CE33" s="365"/>
      <c r="CF33" s="365"/>
      <c r="CG33" s="365"/>
      <c r="CH33" s="365"/>
      <c r="CI33" s="365"/>
      <c r="CJ33" s="365"/>
      <c r="CK33" s="133">
        <f t="shared" si="11"/>
        <v>3</v>
      </c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414"/>
    </row>
    <row r="34" spans="1:100" ht="15" customHeight="1">
      <c r="A34" s="75">
        <v>29</v>
      </c>
      <c r="B34" s="76" t="s">
        <v>108</v>
      </c>
      <c r="C34" s="77" t="s">
        <v>109</v>
      </c>
      <c r="D34" s="78" t="s">
        <v>36</v>
      </c>
      <c r="E34" s="85" t="s">
        <v>111</v>
      </c>
      <c r="F34" s="138" t="s">
        <v>112</v>
      </c>
      <c r="G34" s="92">
        <f t="shared" si="4"/>
        <v>10</v>
      </c>
      <c r="H34" s="93">
        <v>10</v>
      </c>
      <c r="I34" s="100">
        <f t="shared" si="13"/>
        <v>0</v>
      </c>
      <c r="J34" s="102">
        <f t="shared" si="1"/>
        <v>0</v>
      </c>
      <c r="K34" s="106"/>
      <c r="L34" s="108">
        <f>(BD34:BD1464)</f>
        <v>0</v>
      </c>
      <c r="M34" s="111">
        <f t="shared" si="5"/>
        <v>0</v>
      </c>
      <c r="N34" s="112"/>
      <c r="O34" s="117">
        <f t="shared" si="6"/>
        <v>0</v>
      </c>
      <c r="P34" s="106"/>
      <c r="Q34" s="108">
        <f>(CK34:CK1127)</f>
        <v>0</v>
      </c>
      <c r="R34" s="119">
        <f t="shared" si="7"/>
        <v>0</v>
      </c>
      <c r="S34" s="135"/>
      <c r="T34" s="117">
        <f t="shared" si="8"/>
        <v>0</v>
      </c>
      <c r="U34" s="122">
        <f t="shared" si="2"/>
        <v>10</v>
      </c>
      <c r="V34" s="112">
        <f t="shared" si="9"/>
        <v>0</v>
      </c>
      <c r="W34" s="117">
        <f t="shared" si="3"/>
        <v>0</v>
      </c>
      <c r="X34" s="15"/>
      <c r="Y34" s="136"/>
      <c r="Z34" s="136"/>
      <c r="AA34" s="136"/>
      <c r="AB34" s="136"/>
      <c r="AC34" s="136"/>
      <c r="AD34" s="136"/>
      <c r="AE34" s="136"/>
      <c r="AF34" s="136"/>
      <c r="AG34" s="136"/>
      <c r="AH34" s="136"/>
      <c r="AI34" s="136"/>
      <c r="AJ34" s="136"/>
      <c r="AK34" s="136"/>
      <c r="AL34" s="136"/>
      <c r="AM34" s="136"/>
      <c r="AN34" s="136"/>
      <c r="AO34" s="136"/>
      <c r="AP34" s="136"/>
      <c r="AQ34" s="136"/>
      <c r="AR34" s="136"/>
      <c r="AS34" s="136"/>
      <c r="AT34" s="136"/>
      <c r="AU34" s="136"/>
      <c r="AV34" s="136"/>
      <c r="AW34" s="136"/>
      <c r="AX34" s="136"/>
      <c r="AY34" s="136"/>
      <c r="AZ34" s="136"/>
      <c r="BA34" s="136"/>
      <c r="BB34" s="136"/>
      <c r="BC34" s="136"/>
      <c r="BD34" s="130">
        <f t="shared" si="10"/>
        <v>0</v>
      </c>
      <c r="BE34" s="15"/>
      <c r="BF34" s="638"/>
      <c r="BG34" s="365"/>
      <c r="BH34" s="859"/>
      <c r="BI34" s="365"/>
      <c r="BJ34" s="365"/>
      <c r="BK34" s="365"/>
      <c r="BL34" s="365"/>
      <c r="BM34" s="365"/>
      <c r="BN34" s="365"/>
      <c r="BO34" s="365"/>
      <c r="BP34" s="365"/>
      <c r="BQ34" s="365"/>
      <c r="BR34" s="365"/>
      <c r="BS34" s="365"/>
      <c r="BT34" s="365"/>
      <c r="BU34" s="365"/>
      <c r="BV34" s="365"/>
      <c r="BW34" s="365"/>
      <c r="BX34" s="365"/>
      <c r="BY34" s="365"/>
      <c r="BZ34" s="365"/>
      <c r="CA34" s="365"/>
      <c r="CB34" s="365"/>
      <c r="CC34" s="365"/>
      <c r="CD34" s="365"/>
      <c r="CE34" s="365"/>
      <c r="CF34" s="365"/>
      <c r="CG34" s="365"/>
      <c r="CH34" s="365"/>
      <c r="CI34" s="365"/>
      <c r="CJ34" s="365"/>
      <c r="CK34" s="133">
        <f t="shared" si="11"/>
        <v>0</v>
      </c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414"/>
    </row>
    <row r="35" spans="1:100" ht="15" customHeight="1">
      <c r="A35" s="75">
        <v>30</v>
      </c>
      <c r="B35" s="76" t="s">
        <v>113</v>
      </c>
      <c r="C35" s="77" t="s">
        <v>114</v>
      </c>
      <c r="D35" s="78" t="s">
        <v>32</v>
      </c>
      <c r="E35" s="85">
        <v>108</v>
      </c>
      <c r="F35" s="138" t="s">
        <v>115</v>
      </c>
      <c r="G35" s="92">
        <f t="shared" si="4"/>
        <v>11</v>
      </c>
      <c r="H35" s="93">
        <v>11</v>
      </c>
      <c r="I35" s="100">
        <f t="shared" si="13"/>
        <v>0</v>
      </c>
      <c r="J35" s="102">
        <f t="shared" si="1"/>
        <v>0</v>
      </c>
      <c r="K35" s="106"/>
      <c r="L35" s="108">
        <f>(BD35:BD1464)</f>
        <v>0</v>
      </c>
      <c r="M35" s="111">
        <f t="shared" si="5"/>
        <v>0</v>
      </c>
      <c r="N35" s="112"/>
      <c r="O35" s="117">
        <f t="shared" si="6"/>
        <v>0</v>
      </c>
      <c r="P35" s="106"/>
      <c r="Q35" s="108">
        <f>(CK35:CK1127)</f>
        <v>0</v>
      </c>
      <c r="R35" s="119">
        <f t="shared" si="7"/>
        <v>0</v>
      </c>
      <c r="S35" s="135"/>
      <c r="T35" s="117">
        <f t="shared" si="8"/>
        <v>0</v>
      </c>
      <c r="U35" s="122">
        <f t="shared" si="2"/>
        <v>11</v>
      </c>
      <c r="V35" s="112">
        <f t="shared" si="9"/>
        <v>0</v>
      </c>
      <c r="W35" s="117">
        <f t="shared" si="3"/>
        <v>0</v>
      </c>
      <c r="X35" s="15"/>
      <c r="Y35" s="136"/>
      <c r="Z35" s="136"/>
      <c r="AA35" s="136"/>
      <c r="AB35" s="136"/>
      <c r="AC35" s="136"/>
      <c r="AD35" s="136"/>
      <c r="AE35" s="136"/>
      <c r="AF35" s="136"/>
      <c r="AG35" s="136"/>
      <c r="AH35" s="136"/>
      <c r="AI35" s="136"/>
      <c r="AJ35" s="136"/>
      <c r="AK35" s="136"/>
      <c r="AL35" s="136"/>
      <c r="AM35" s="136"/>
      <c r="AN35" s="136"/>
      <c r="AO35" s="136"/>
      <c r="AP35" s="136"/>
      <c r="AQ35" s="136"/>
      <c r="AR35" s="136"/>
      <c r="AS35" s="136"/>
      <c r="AT35" s="136"/>
      <c r="AU35" s="136"/>
      <c r="AV35" s="136"/>
      <c r="AW35" s="136"/>
      <c r="AX35" s="136"/>
      <c r="AY35" s="136"/>
      <c r="AZ35" s="136"/>
      <c r="BA35" s="136"/>
      <c r="BB35" s="136"/>
      <c r="BC35" s="136"/>
      <c r="BD35" s="130">
        <f t="shared" si="10"/>
        <v>0</v>
      </c>
      <c r="BE35" s="15"/>
      <c r="BF35" s="638"/>
      <c r="BG35" s="365"/>
      <c r="BH35" s="859"/>
      <c r="BI35" s="365"/>
      <c r="BJ35" s="365"/>
      <c r="BK35" s="365"/>
      <c r="BL35" s="365"/>
      <c r="BM35" s="365"/>
      <c r="BN35" s="365"/>
      <c r="BO35" s="365"/>
      <c r="BP35" s="365"/>
      <c r="BQ35" s="365"/>
      <c r="BR35" s="365"/>
      <c r="BS35" s="365"/>
      <c r="BT35" s="365"/>
      <c r="BU35" s="365"/>
      <c r="BV35" s="365"/>
      <c r="BW35" s="365"/>
      <c r="BX35" s="365"/>
      <c r="BY35" s="365"/>
      <c r="BZ35" s="365"/>
      <c r="CA35" s="365"/>
      <c r="CB35" s="365"/>
      <c r="CC35" s="365"/>
      <c r="CD35" s="365"/>
      <c r="CE35" s="365"/>
      <c r="CF35" s="365"/>
      <c r="CG35" s="365"/>
      <c r="CH35" s="365"/>
      <c r="CI35" s="365"/>
      <c r="CJ35" s="365"/>
      <c r="CK35" s="133">
        <f t="shared" si="11"/>
        <v>0</v>
      </c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414"/>
    </row>
    <row r="36" spans="1:100" ht="15" customHeight="1">
      <c r="A36" s="75">
        <v>31</v>
      </c>
      <c r="B36" s="76" t="s">
        <v>116</v>
      </c>
      <c r="C36" s="77" t="s">
        <v>117</v>
      </c>
      <c r="D36" s="78" t="s">
        <v>93</v>
      </c>
      <c r="E36" s="85" t="s">
        <v>118</v>
      </c>
      <c r="F36" s="90" t="s">
        <v>119</v>
      </c>
      <c r="G36" s="92">
        <f t="shared" si="4"/>
        <v>9</v>
      </c>
      <c r="H36" s="93">
        <v>3</v>
      </c>
      <c r="I36" s="100">
        <f t="shared" si="13"/>
        <v>128000</v>
      </c>
      <c r="J36" s="102">
        <f t="shared" si="1"/>
        <v>384000</v>
      </c>
      <c r="K36" s="106"/>
      <c r="L36" s="108">
        <f>(BD36:BD1464)</f>
        <v>8</v>
      </c>
      <c r="M36" s="111">
        <f t="shared" si="5"/>
        <v>8</v>
      </c>
      <c r="N36" s="112">
        <v>128000</v>
      </c>
      <c r="O36" s="117">
        <f t="shared" si="6"/>
        <v>1024000</v>
      </c>
      <c r="P36" s="106"/>
      <c r="Q36" s="108">
        <f>(CK36:CK1127)</f>
        <v>2</v>
      </c>
      <c r="R36" s="119">
        <f t="shared" si="7"/>
        <v>2</v>
      </c>
      <c r="S36" s="135"/>
      <c r="T36" s="117">
        <f t="shared" si="8"/>
        <v>0</v>
      </c>
      <c r="U36" s="122">
        <f t="shared" si="2"/>
        <v>9</v>
      </c>
      <c r="V36" s="112">
        <f t="shared" si="9"/>
        <v>128000</v>
      </c>
      <c r="W36" s="117">
        <f t="shared" si="3"/>
        <v>1152000</v>
      </c>
      <c r="X36" s="15"/>
      <c r="Y36" s="136"/>
      <c r="Z36" s="136"/>
      <c r="AA36" s="136">
        <v>8</v>
      </c>
      <c r="AB36" s="136"/>
      <c r="AC36" s="136"/>
      <c r="AD36" s="136"/>
      <c r="AE36" s="136"/>
      <c r="AF36" s="136"/>
      <c r="AG36" s="136"/>
      <c r="AH36" s="136"/>
      <c r="AI36" s="136"/>
      <c r="AJ36" s="136"/>
      <c r="AK36" s="136"/>
      <c r="AL36" s="136"/>
      <c r="AM36" s="136"/>
      <c r="AN36" s="136"/>
      <c r="AO36" s="136"/>
      <c r="AP36" s="136"/>
      <c r="AQ36" s="136"/>
      <c r="AR36" s="136"/>
      <c r="AS36" s="136"/>
      <c r="AT36" s="136"/>
      <c r="AU36" s="136"/>
      <c r="AV36" s="136"/>
      <c r="AW36" s="136"/>
      <c r="AX36" s="136"/>
      <c r="AY36" s="136"/>
      <c r="AZ36" s="136"/>
      <c r="BA36" s="136"/>
      <c r="BB36" s="136"/>
      <c r="BC36" s="136"/>
      <c r="BD36" s="130">
        <f t="shared" si="10"/>
        <v>8</v>
      </c>
      <c r="BE36" s="15"/>
      <c r="BF36" s="638"/>
      <c r="BG36" s="365"/>
      <c r="BH36" s="859"/>
      <c r="BI36" s="365">
        <v>1</v>
      </c>
      <c r="BJ36" s="365"/>
      <c r="BK36" s="365"/>
      <c r="BL36" s="365"/>
      <c r="BM36" s="365">
        <v>1</v>
      </c>
      <c r="BN36" s="365"/>
      <c r="BO36" s="365"/>
      <c r="BP36" s="365"/>
      <c r="BQ36" s="365"/>
      <c r="BR36" s="365"/>
      <c r="BS36" s="365"/>
      <c r="BT36" s="365"/>
      <c r="BU36" s="365"/>
      <c r="BV36" s="365"/>
      <c r="BW36" s="365"/>
      <c r="BX36" s="365"/>
      <c r="BY36" s="365"/>
      <c r="BZ36" s="365"/>
      <c r="CA36" s="365"/>
      <c r="CB36" s="365"/>
      <c r="CC36" s="365"/>
      <c r="CD36" s="365"/>
      <c r="CE36" s="365"/>
      <c r="CF36" s="365"/>
      <c r="CG36" s="365"/>
      <c r="CH36" s="365"/>
      <c r="CI36" s="365"/>
      <c r="CJ36" s="365"/>
      <c r="CK36" s="133">
        <f t="shared" si="11"/>
        <v>2</v>
      </c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414"/>
    </row>
    <row r="37" spans="1:100" ht="15" customHeight="1">
      <c r="A37" s="75">
        <v>32</v>
      </c>
      <c r="B37" s="139" t="s">
        <v>55</v>
      </c>
      <c r="C37" s="77" t="s">
        <v>120</v>
      </c>
      <c r="D37" s="78" t="s">
        <v>57</v>
      </c>
      <c r="E37" s="85" t="s">
        <v>121</v>
      </c>
      <c r="F37" s="90" t="s">
        <v>15</v>
      </c>
      <c r="G37" s="92">
        <f t="shared" si="4"/>
        <v>5</v>
      </c>
      <c r="H37" s="93">
        <v>5</v>
      </c>
      <c r="I37" s="100">
        <f t="shared" si="13"/>
        <v>0</v>
      </c>
      <c r="J37" s="102">
        <f t="shared" si="1"/>
        <v>0</v>
      </c>
      <c r="K37" s="106"/>
      <c r="L37" s="108">
        <f>(BD37:BD1464)</f>
        <v>0</v>
      </c>
      <c r="M37" s="111">
        <f t="shared" si="5"/>
        <v>0</v>
      </c>
      <c r="N37" s="112"/>
      <c r="O37" s="117">
        <f t="shared" si="6"/>
        <v>0</v>
      </c>
      <c r="P37" s="106"/>
      <c r="Q37" s="108">
        <f>(CK37:CK1127)</f>
        <v>0</v>
      </c>
      <c r="R37" s="119">
        <f t="shared" si="7"/>
        <v>0</v>
      </c>
      <c r="S37" s="135"/>
      <c r="T37" s="117">
        <f t="shared" si="8"/>
        <v>0</v>
      </c>
      <c r="U37" s="122">
        <f t="shared" si="2"/>
        <v>5</v>
      </c>
      <c r="V37" s="112">
        <f t="shared" si="9"/>
        <v>0</v>
      </c>
      <c r="W37" s="117">
        <f t="shared" si="3"/>
        <v>0</v>
      </c>
      <c r="X37" s="15"/>
      <c r="Y37" s="136"/>
      <c r="Z37" s="136"/>
      <c r="AA37" s="136"/>
      <c r="AB37" s="136"/>
      <c r="AC37" s="136"/>
      <c r="AD37" s="136"/>
      <c r="AE37" s="136"/>
      <c r="AF37" s="136"/>
      <c r="AG37" s="136"/>
      <c r="AH37" s="136"/>
      <c r="AI37" s="136"/>
      <c r="AJ37" s="136"/>
      <c r="AK37" s="136"/>
      <c r="AL37" s="136"/>
      <c r="AM37" s="136"/>
      <c r="AN37" s="136"/>
      <c r="AO37" s="136"/>
      <c r="AP37" s="136"/>
      <c r="AQ37" s="136"/>
      <c r="AR37" s="136"/>
      <c r="AS37" s="136"/>
      <c r="AT37" s="136"/>
      <c r="AU37" s="136"/>
      <c r="AV37" s="136"/>
      <c r="AW37" s="136"/>
      <c r="AX37" s="136"/>
      <c r="AY37" s="136"/>
      <c r="AZ37" s="136"/>
      <c r="BA37" s="136"/>
      <c r="BB37" s="136"/>
      <c r="BC37" s="136"/>
      <c r="BD37" s="130">
        <f t="shared" si="10"/>
        <v>0</v>
      </c>
      <c r="BE37" s="15"/>
      <c r="BF37" s="638"/>
      <c r="BG37" s="365"/>
      <c r="BH37" s="859"/>
      <c r="BI37" s="365"/>
      <c r="BJ37" s="365"/>
      <c r="BK37" s="365"/>
      <c r="BL37" s="365"/>
      <c r="BM37" s="365"/>
      <c r="BN37" s="365"/>
      <c r="BO37" s="365"/>
      <c r="BP37" s="365"/>
      <c r="BQ37" s="657"/>
      <c r="BR37" s="365"/>
      <c r="BS37" s="365"/>
      <c r="BT37" s="365"/>
      <c r="BU37" s="365"/>
      <c r="BV37" s="365"/>
      <c r="BW37" s="365"/>
      <c r="BX37" s="365"/>
      <c r="BY37" s="365"/>
      <c r="BZ37" s="365"/>
      <c r="CA37" s="365"/>
      <c r="CB37" s="365"/>
      <c r="CC37" s="365"/>
      <c r="CD37" s="365"/>
      <c r="CE37" s="365"/>
      <c r="CF37" s="365"/>
      <c r="CG37" s="365"/>
      <c r="CH37" s="365"/>
      <c r="CI37" s="365"/>
      <c r="CJ37" s="365"/>
      <c r="CK37" s="133">
        <f t="shared" si="11"/>
        <v>0</v>
      </c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414"/>
    </row>
    <row r="38" spans="1:100" ht="15" customHeight="1">
      <c r="A38" s="75">
        <v>33</v>
      </c>
      <c r="B38" s="76" t="s">
        <v>122</v>
      </c>
      <c r="C38" s="77" t="s">
        <v>123</v>
      </c>
      <c r="D38" s="78" t="s">
        <v>28</v>
      </c>
      <c r="E38" s="85"/>
      <c r="F38" s="90" t="s">
        <v>15</v>
      </c>
      <c r="G38" s="92">
        <f t="shared" si="4"/>
        <v>1</v>
      </c>
      <c r="H38" s="93">
        <v>1</v>
      </c>
      <c r="I38" s="100">
        <f t="shared" si="13"/>
        <v>0</v>
      </c>
      <c r="J38" s="102">
        <f t="shared" si="1"/>
        <v>0</v>
      </c>
      <c r="K38" s="106"/>
      <c r="L38" s="108">
        <f>(BD38:BD1464)</f>
        <v>0</v>
      </c>
      <c r="M38" s="111">
        <f t="shared" si="5"/>
        <v>0</v>
      </c>
      <c r="N38" s="112"/>
      <c r="O38" s="117">
        <f t="shared" si="6"/>
        <v>0</v>
      </c>
      <c r="P38" s="106"/>
      <c r="Q38" s="108">
        <f>(CK38:CK1127)</f>
        <v>0</v>
      </c>
      <c r="R38" s="119">
        <f t="shared" si="7"/>
        <v>0</v>
      </c>
      <c r="S38" s="135"/>
      <c r="T38" s="117">
        <f t="shared" si="8"/>
        <v>0</v>
      </c>
      <c r="U38" s="122">
        <f t="shared" si="2"/>
        <v>1</v>
      </c>
      <c r="V38" s="112">
        <f t="shared" si="9"/>
        <v>0</v>
      </c>
      <c r="W38" s="117">
        <f t="shared" si="3"/>
        <v>0</v>
      </c>
      <c r="X38" s="15"/>
      <c r="Y38" s="136"/>
      <c r="Z38" s="136"/>
      <c r="AA38" s="136"/>
      <c r="AB38" s="136"/>
      <c r="AC38" s="136"/>
      <c r="AD38" s="136"/>
      <c r="AE38" s="136"/>
      <c r="AF38" s="136"/>
      <c r="AG38" s="136"/>
      <c r="AH38" s="136"/>
      <c r="AI38" s="136"/>
      <c r="AJ38" s="136"/>
      <c r="AK38" s="136"/>
      <c r="AL38" s="136"/>
      <c r="AM38" s="136"/>
      <c r="AN38" s="136"/>
      <c r="AO38" s="136"/>
      <c r="AP38" s="136"/>
      <c r="AQ38" s="136"/>
      <c r="AR38" s="136"/>
      <c r="AS38" s="136"/>
      <c r="AT38" s="136"/>
      <c r="AU38" s="136"/>
      <c r="AV38" s="136"/>
      <c r="AW38" s="136"/>
      <c r="AX38" s="136"/>
      <c r="AY38" s="136"/>
      <c r="AZ38" s="136"/>
      <c r="BA38" s="136"/>
      <c r="BB38" s="136"/>
      <c r="BC38" s="136"/>
      <c r="BD38" s="130">
        <f t="shared" si="10"/>
        <v>0</v>
      </c>
      <c r="BE38" s="15"/>
      <c r="BF38" s="638"/>
      <c r="BG38" s="365"/>
      <c r="BH38" s="859"/>
      <c r="BI38" s="365"/>
      <c r="BJ38" s="365"/>
      <c r="BK38" s="365"/>
      <c r="BL38" s="365"/>
      <c r="BM38" s="365"/>
      <c r="BN38" s="365"/>
      <c r="BO38" s="365"/>
      <c r="BP38" s="365"/>
      <c r="BQ38" s="365"/>
      <c r="BR38" s="365"/>
      <c r="BS38" s="365"/>
      <c r="BT38" s="365"/>
      <c r="BU38" s="365"/>
      <c r="BV38" s="365"/>
      <c r="BW38" s="365"/>
      <c r="BX38" s="365"/>
      <c r="BY38" s="365"/>
      <c r="BZ38" s="365"/>
      <c r="CA38" s="365"/>
      <c r="CB38" s="365"/>
      <c r="CC38" s="365"/>
      <c r="CD38" s="365"/>
      <c r="CE38" s="365"/>
      <c r="CF38" s="365"/>
      <c r="CG38" s="365"/>
      <c r="CH38" s="365"/>
      <c r="CI38" s="365"/>
      <c r="CJ38" s="365"/>
      <c r="CK38" s="133">
        <f t="shared" si="11"/>
        <v>0</v>
      </c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414"/>
    </row>
    <row r="39" spans="1:100" ht="15" customHeight="1">
      <c r="A39" s="75">
        <v>34</v>
      </c>
      <c r="B39" s="76" t="s">
        <v>124</v>
      </c>
      <c r="C39" s="77" t="s">
        <v>125</v>
      </c>
      <c r="D39" s="78" t="s">
        <v>93</v>
      </c>
      <c r="E39" s="85"/>
      <c r="F39" s="90" t="s">
        <v>15</v>
      </c>
      <c r="G39" s="92">
        <f t="shared" si="4"/>
        <v>13</v>
      </c>
      <c r="H39" s="93">
        <v>6</v>
      </c>
      <c r="I39" s="100">
        <f t="shared" si="13"/>
        <v>72500</v>
      </c>
      <c r="J39" s="102">
        <f t="shared" si="1"/>
        <v>435000</v>
      </c>
      <c r="K39" s="106"/>
      <c r="L39" s="108">
        <f>(BD39:BD1464)</f>
        <v>12</v>
      </c>
      <c r="M39" s="111">
        <f t="shared" si="5"/>
        <v>12</v>
      </c>
      <c r="N39" s="112">
        <v>72500</v>
      </c>
      <c r="O39" s="117">
        <f t="shared" si="6"/>
        <v>870000</v>
      </c>
      <c r="P39" s="106"/>
      <c r="Q39" s="108">
        <f>(CK39:CK1127)</f>
        <v>5</v>
      </c>
      <c r="R39" s="119">
        <f t="shared" si="7"/>
        <v>5</v>
      </c>
      <c r="S39" s="135"/>
      <c r="T39" s="117">
        <f t="shared" si="8"/>
        <v>0</v>
      </c>
      <c r="U39" s="122">
        <f t="shared" si="2"/>
        <v>13</v>
      </c>
      <c r="V39" s="112">
        <f t="shared" si="9"/>
        <v>72500</v>
      </c>
      <c r="W39" s="117">
        <f t="shared" si="3"/>
        <v>942500</v>
      </c>
      <c r="X39" s="15"/>
      <c r="Y39" s="136"/>
      <c r="Z39" s="136"/>
      <c r="AA39" s="136">
        <v>12</v>
      </c>
      <c r="AB39" s="136"/>
      <c r="AC39" s="136"/>
      <c r="AD39" s="136"/>
      <c r="AE39" s="136"/>
      <c r="AF39" s="136"/>
      <c r="AG39" s="136"/>
      <c r="AH39" s="136"/>
      <c r="AI39" s="136"/>
      <c r="AJ39" s="136"/>
      <c r="AK39" s="136"/>
      <c r="AL39" s="136"/>
      <c r="AM39" s="136"/>
      <c r="AN39" s="136"/>
      <c r="AO39" s="136"/>
      <c r="AP39" s="136"/>
      <c r="AQ39" s="136"/>
      <c r="AR39" s="136"/>
      <c r="AS39" s="136"/>
      <c r="AT39" s="136"/>
      <c r="AU39" s="136"/>
      <c r="AV39" s="136"/>
      <c r="AW39" s="136"/>
      <c r="AX39" s="136"/>
      <c r="AY39" s="136"/>
      <c r="AZ39" s="136"/>
      <c r="BA39" s="136"/>
      <c r="BB39" s="136"/>
      <c r="BC39" s="136"/>
      <c r="BD39" s="130">
        <f t="shared" si="10"/>
        <v>12</v>
      </c>
      <c r="BE39" s="15"/>
      <c r="BF39" s="638"/>
      <c r="BG39" s="365"/>
      <c r="BH39" s="859"/>
      <c r="BI39" s="365">
        <v>1</v>
      </c>
      <c r="BJ39" s="365"/>
      <c r="BK39" s="365">
        <v>1</v>
      </c>
      <c r="BL39" s="365">
        <v>1</v>
      </c>
      <c r="BM39" s="365"/>
      <c r="BN39" s="365"/>
      <c r="BO39" s="365">
        <v>1</v>
      </c>
      <c r="BP39" s="365"/>
      <c r="BQ39" s="365"/>
      <c r="BR39" s="365"/>
      <c r="BS39" s="365"/>
      <c r="BT39" s="365"/>
      <c r="BU39" s="365"/>
      <c r="BV39" s="365">
        <v>1</v>
      </c>
      <c r="BW39" s="365"/>
      <c r="BX39" s="365"/>
      <c r="BY39" s="365"/>
      <c r="BZ39" s="365"/>
      <c r="CA39" s="365"/>
      <c r="CB39" s="365"/>
      <c r="CC39" s="365"/>
      <c r="CD39" s="365"/>
      <c r="CE39" s="365"/>
      <c r="CF39" s="365"/>
      <c r="CG39" s="365"/>
      <c r="CH39" s="365"/>
      <c r="CI39" s="365"/>
      <c r="CJ39" s="365"/>
      <c r="CK39" s="133">
        <f t="shared" si="11"/>
        <v>5</v>
      </c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414"/>
    </row>
    <row r="40" spans="1:100" ht="15" customHeight="1">
      <c r="A40" s="75">
        <v>35</v>
      </c>
      <c r="B40" s="76" t="s">
        <v>126</v>
      </c>
      <c r="C40" s="77" t="s">
        <v>127</v>
      </c>
      <c r="D40" s="78" t="s">
        <v>67</v>
      </c>
      <c r="E40" s="85"/>
      <c r="F40" s="90" t="s">
        <v>15</v>
      </c>
      <c r="G40" s="92">
        <f t="shared" si="4"/>
        <v>1</v>
      </c>
      <c r="H40" s="93">
        <v>1</v>
      </c>
      <c r="I40" s="100">
        <f t="shared" si="13"/>
        <v>0</v>
      </c>
      <c r="J40" s="102">
        <f t="shared" si="1"/>
        <v>0</v>
      </c>
      <c r="K40" s="106"/>
      <c r="L40" s="108">
        <f>(BD40:BD1464)</f>
        <v>0</v>
      </c>
      <c r="M40" s="111">
        <f t="shared" si="5"/>
        <v>0</v>
      </c>
      <c r="N40" s="112"/>
      <c r="O40" s="117">
        <f t="shared" si="6"/>
        <v>0</v>
      </c>
      <c r="P40" s="106"/>
      <c r="Q40" s="108">
        <f>(CK40:CK1127)</f>
        <v>0</v>
      </c>
      <c r="R40" s="119">
        <f t="shared" si="7"/>
        <v>0</v>
      </c>
      <c r="S40" s="135"/>
      <c r="T40" s="117">
        <f t="shared" si="8"/>
        <v>0</v>
      </c>
      <c r="U40" s="122">
        <f t="shared" si="2"/>
        <v>1</v>
      </c>
      <c r="V40" s="112">
        <f t="shared" si="9"/>
        <v>0</v>
      </c>
      <c r="W40" s="117">
        <f t="shared" si="3"/>
        <v>0</v>
      </c>
      <c r="X40" s="15"/>
      <c r="Y40" s="136"/>
      <c r="Z40" s="136"/>
      <c r="AA40" s="136"/>
      <c r="AB40" s="136"/>
      <c r="AC40" s="136"/>
      <c r="AD40" s="136"/>
      <c r="AE40" s="136"/>
      <c r="AF40" s="136"/>
      <c r="AG40" s="136"/>
      <c r="AH40" s="136"/>
      <c r="AI40" s="136"/>
      <c r="AJ40" s="136"/>
      <c r="AK40" s="136"/>
      <c r="AL40" s="136"/>
      <c r="AM40" s="136"/>
      <c r="AN40" s="136"/>
      <c r="AO40" s="136"/>
      <c r="AP40" s="136"/>
      <c r="AQ40" s="136"/>
      <c r="AR40" s="136"/>
      <c r="AS40" s="136"/>
      <c r="AT40" s="136"/>
      <c r="AU40" s="136"/>
      <c r="AV40" s="136"/>
      <c r="AW40" s="136"/>
      <c r="AX40" s="136"/>
      <c r="AY40" s="136"/>
      <c r="AZ40" s="136"/>
      <c r="BA40" s="136"/>
      <c r="BB40" s="136"/>
      <c r="BC40" s="136"/>
      <c r="BD40" s="130">
        <f t="shared" si="10"/>
        <v>0</v>
      </c>
      <c r="BE40" s="15"/>
      <c r="BF40" s="638"/>
      <c r="BG40" s="365"/>
      <c r="BH40" s="859"/>
      <c r="BI40" s="365"/>
      <c r="BJ40" s="365"/>
      <c r="BK40" s="365"/>
      <c r="BL40" s="365"/>
      <c r="BM40" s="365"/>
      <c r="BN40" s="365"/>
      <c r="BO40" s="365"/>
      <c r="BP40" s="365"/>
      <c r="BQ40" s="365"/>
      <c r="BR40" s="365"/>
      <c r="BS40" s="365"/>
      <c r="BT40" s="365"/>
      <c r="BU40" s="365"/>
      <c r="BV40" s="365"/>
      <c r="BW40" s="365"/>
      <c r="BX40" s="365"/>
      <c r="BY40" s="365"/>
      <c r="BZ40" s="365"/>
      <c r="CA40" s="365"/>
      <c r="CB40" s="365"/>
      <c r="CC40" s="365"/>
      <c r="CD40" s="365"/>
      <c r="CE40" s="365"/>
      <c r="CF40" s="365"/>
      <c r="CG40" s="365"/>
      <c r="CH40" s="365"/>
      <c r="CI40" s="365"/>
      <c r="CJ40" s="365"/>
      <c r="CK40" s="133">
        <f t="shared" si="11"/>
        <v>0</v>
      </c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414"/>
    </row>
    <row r="41" spans="1:100" ht="15" customHeight="1">
      <c r="A41" s="75">
        <v>36</v>
      </c>
      <c r="B41" s="139" t="s">
        <v>128</v>
      </c>
      <c r="C41" s="77" t="s">
        <v>129</v>
      </c>
      <c r="D41" s="78" t="s">
        <v>93</v>
      </c>
      <c r="E41" s="85" t="s">
        <v>118</v>
      </c>
      <c r="F41" s="90" t="s">
        <v>15</v>
      </c>
      <c r="G41" s="92">
        <f t="shared" si="4"/>
        <v>0</v>
      </c>
      <c r="H41" s="93">
        <v>0</v>
      </c>
      <c r="I41" s="100">
        <f t="shared" si="13"/>
        <v>0</v>
      </c>
      <c r="J41" s="102">
        <f t="shared" si="1"/>
        <v>0</v>
      </c>
      <c r="K41" s="106"/>
      <c r="L41" s="108">
        <f>(BD41:BD1464)</f>
        <v>0</v>
      </c>
      <c r="M41" s="111">
        <f t="shared" si="5"/>
        <v>0</v>
      </c>
      <c r="N41" s="112"/>
      <c r="O41" s="117">
        <f t="shared" si="6"/>
        <v>0</v>
      </c>
      <c r="P41" s="106"/>
      <c r="Q41" s="108">
        <f>(CK41:CK1128)</f>
        <v>0</v>
      </c>
      <c r="R41" s="119">
        <f t="shared" si="7"/>
        <v>0</v>
      </c>
      <c r="S41" s="135"/>
      <c r="T41" s="117">
        <f t="shared" si="8"/>
        <v>0</v>
      </c>
      <c r="U41" s="122">
        <f t="shared" si="2"/>
        <v>0</v>
      </c>
      <c r="V41" s="112">
        <f t="shared" si="9"/>
        <v>0</v>
      </c>
      <c r="W41" s="117">
        <f t="shared" si="3"/>
        <v>0</v>
      </c>
      <c r="X41" s="15"/>
      <c r="Y41" s="136"/>
      <c r="Z41" s="136"/>
      <c r="AA41" s="136"/>
      <c r="AB41" s="136"/>
      <c r="AC41" s="136"/>
      <c r="AD41" s="136"/>
      <c r="AE41" s="136"/>
      <c r="AF41" s="136"/>
      <c r="AG41" s="136"/>
      <c r="AH41" s="136"/>
      <c r="AI41" s="136"/>
      <c r="AJ41" s="136"/>
      <c r="AK41" s="136"/>
      <c r="AL41" s="136"/>
      <c r="AM41" s="136"/>
      <c r="AN41" s="136"/>
      <c r="AO41" s="136"/>
      <c r="AP41" s="136"/>
      <c r="AQ41" s="136"/>
      <c r="AR41" s="136"/>
      <c r="AS41" s="136"/>
      <c r="AT41" s="136"/>
      <c r="AU41" s="136"/>
      <c r="AV41" s="136"/>
      <c r="AW41" s="136"/>
      <c r="AX41" s="136"/>
      <c r="AY41" s="136"/>
      <c r="AZ41" s="136"/>
      <c r="BA41" s="136"/>
      <c r="BB41" s="136"/>
      <c r="BC41" s="136"/>
      <c r="BD41" s="130">
        <f t="shared" si="10"/>
        <v>0</v>
      </c>
      <c r="BE41" s="15"/>
      <c r="BF41" s="638"/>
      <c r="BG41" s="365"/>
      <c r="BH41" s="859"/>
      <c r="BI41" s="365"/>
      <c r="BJ41" s="365"/>
      <c r="BK41" s="365"/>
      <c r="BL41" s="365"/>
      <c r="BM41" s="365"/>
      <c r="BN41" s="365"/>
      <c r="BO41" s="365"/>
      <c r="BP41" s="365"/>
      <c r="BQ41" s="365"/>
      <c r="BR41" s="365"/>
      <c r="BS41" s="365"/>
      <c r="BT41" s="365"/>
      <c r="BU41" s="365"/>
      <c r="BV41" s="365"/>
      <c r="BW41" s="365"/>
      <c r="BX41" s="365"/>
      <c r="BY41" s="365"/>
      <c r="BZ41" s="365"/>
      <c r="CA41" s="365"/>
      <c r="CB41" s="365"/>
      <c r="CC41" s="365"/>
      <c r="CD41" s="365"/>
      <c r="CE41" s="365"/>
      <c r="CF41" s="365"/>
      <c r="CG41" s="365"/>
      <c r="CH41" s="365"/>
      <c r="CI41" s="365"/>
      <c r="CJ41" s="365"/>
      <c r="CK41" s="133">
        <f t="shared" si="11"/>
        <v>0</v>
      </c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414"/>
    </row>
    <row r="42" spans="1:100" ht="15" customHeight="1">
      <c r="A42" s="75">
        <v>37</v>
      </c>
      <c r="B42" s="139" t="s">
        <v>130</v>
      </c>
      <c r="C42" s="77" t="s">
        <v>131</v>
      </c>
      <c r="D42" s="78"/>
      <c r="E42" s="85" t="s">
        <v>132</v>
      </c>
      <c r="F42" s="90" t="s">
        <v>133</v>
      </c>
      <c r="G42" s="92">
        <f t="shared" si="4"/>
        <v>10</v>
      </c>
      <c r="H42" s="93">
        <v>10</v>
      </c>
      <c r="I42" s="100">
        <f t="shared" si="13"/>
        <v>0</v>
      </c>
      <c r="J42" s="102">
        <f t="shared" si="1"/>
        <v>0</v>
      </c>
      <c r="K42" s="106"/>
      <c r="L42" s="108">
        <f>(BD42:BD1464)</f>
        <v>0</v>
      </c>
      <c r="M42" s="111">
        <f t="shared" si="5"/>
        <v>0</v>
      </c>
      <c r="N42" s="112"/>
      <c r="O42" s="117">
        <f t="shared" si="6"/>
        <v>0</v>
      </c>
      <c r="P42" s="106"/>
      <c r="Q42" s="108">
        <f>(CK42:CK1451)</f>
        <v>0</v>
      </c>
      <c r="R42" s="119">
        <f t="shared" si="7"/>
        <v>0</v>
      </c>
      <c r="S42" s="135"/>
      <c r="T42" s="117">
        <f t="shared" si="8"/>
        <v>0</v>
      </c>
      <c r="U42" s="122">
        <f t="shared" si="2"/>
        <v>10</v>
      </c>
      <c r="V42" s="112">
        <f t="shared" si="9"/>
        <v>0</v>
      </c>
      <c r="W42" s="117">
        <f t="shared" si="3"/>
        <v>0</v>
      </c>
      <c r="X42" s="15"/>
      <c r="Y42" s="136"/>
      <c r="Z42" s="136"/>
      <c r="AA42" s="136"/>
      <c r="AB42" s="136"/>
      <c r="AC42" s="136"/>
      <c r="AD42" s="136"/>
      <c r="AE42" s="136"/>
      <c r="AF42" s="136"/>
      <c r="AG42" s="136"/>
      <c r="AH42" s="136"/>
      <c r="AI42" s="136"/>
      <c r="AJ42" s="136"/>
      <c r="AK42" s="136"/>
      <c r="AL42" s="136"/>
      <c r="AM42" s="136"/>
      <c r="AN42" s="136"/>
      <c r="AO42" s="136"/>
      <c r="AP42" s="136"/>
      <c r="AQ42" s="136"/>
      <c r="AR42" s="136"/>
      <c r="AS42" s="136"/>
      <c r="AT42" s="136"/>
      <c r="AU42" s="136"/>
      <c r="AV42" s="136"/>
      <c r="AW42" s="136"/>
      <c r="AX42" s="136"/>
      <c r="AY42" s="136"/>
      <c r="AZ42" s="136"/>
      <c r="BA42" s="136"/>
      <c r="BB42" s="136"/>
      <c r="BC42" s="136"/>
      <c r="BD42" s="130">
        <f t="shared" si="10"/>
        <v>0</v>
      </c>
      <c r="BE42" s="15"/>
      <c r="BF42" s="638"/>
      <c r="BG42" s="365"/>
      <c r="BH42" s="859"/>
      <c r="BI42" s="365"/>
      <c r="BJ42" s="365"/>
      <c r="BK42" s="365"/>
      <c r="BL42" s="365"/>
      <c r="BM42" s="365"/>
      <c r="BN42" s="365"/>
      <c r="BO42" s="365"/>
      <c r="BP42" s="365"/>
      <c r="BQ42" s="365"/>
      <c r="BR42" s="365"/>
      <c r="BS42" s="365"/>
      <c r="BT42" s="365"/>
      <c r="BU42" s="365"/>
      <c r="BV42" s="365"/>
      <c r="BW42" s="365"/>
      <c r="BX42" s="365"/>
      <c r="BY42" s="365"/>
      <c r="BZ42" s="365"/>
      <c r="CA42" s="365"/>
      <c r="CB42" s="365"/>
      <c r="CC42" s="365"/>
      <c r="CD42" s="365"/>
      <c r="CE42" s="365"/>
      <c r="CF42" s="365"/>
      <c r="CG42" s="365"/>
      <c r="CH42" s="365"/>
      <c r="CI42" s="365"/>
      <c r="CJ42" s="365"/>
      <c r="CK42" s="133">
        <f t="shared" si="11"/>
        <v>0</v>
      </c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414"/>
    </row>
    <row r="43" spans="1:100" ht="15" customHeight="1">
      <c r="A43" s="75">
        <v>38</v>
      </c>
      <c r="B43" s="139" t="s">
        <v>134</v>
      </c>
      <c r="C43" s="77" t="s">
        <v>135</v>
      </c>
      <c r="D43" s="78"/>
      <c r="E43" s="85" t="s">
        <v>136</v>
      </c>
      <c r="F43" s="90" t="s">
        <v>133</v>
      </c>
      <c r="G43" s="92">
        <f t="shared" si="4"/>
        <v>18</v>
      </c>
      <c r="H43" s="93">
        <v>18</v>
      </c>
      <c r="I43" s="100">
        <f t="shared" si="13"/>
        <v>0</v>
      </c>
      <c r="J43" s="102">
        <f t="shared" si="1"/>
        <v>0</v>
      </c>
      <c r="K43" s="106"/>
      <c r="L43" s="108">
        <f>(BD43:BD1464)</f>
        <v>0</v>
      </c>
      <c r="M43" s="111">
        <f t="shared" si="5"/>
        <v>0</v>
      </c>
      <c r="N43" s="112"/>
      <c r="O43" s="117">
        <f t="shared" si="6"/>
        <v>0</v>
      </c>
      <c r="P43" s="106"/>
      <c r="Q43" s="108">
        <f>(CK43:CK1451)</f>
        <v>0</v>
      </c>
      <c r="R43" s="119">
        <f t="shared" si="7"/>
        <v>0</v>
      </c>
      <c r="S43" s="135"/>
      <c r="T43" s="117">
        <f t="shared" si="8"/>
        <v>0</v>
      </c>
      <c r="U43" s="122">
        <f t="shared" si="2"/>
        <v>18</v>
      </c>
      <c r="V43" s="112">
        <f t="shared" si="9"/>
        <v>0</v>
      </c>
      <c r="W43" s="117">
        <f t="shared" si="3"/>
        <v>0</v>
      </c>
      <c r="X43" s="15"/>
      <c r="Y43" s="136"/>
      <c r="Z43" s="136"/>
      <c r="AA43" s="136"/>
      <c r="AB43" s="136"/>
      <c r="AC43" s="136"/>
      <c r="AD43" s="136"/>
      <c r="AE43" s="136"/>
      <c r="AF43" s="136"/>
      <c r="AG43" s="136"/>
      <c r="AH43" s="136"/>
      <c r="AI43" s="136"/>
      <c r="AJ43" s="136"/>
      <c r="AK43" s="136"/>
      <c r="AL43" s="136"/>
      <c r="AM43" s="136"/>
      <c r="AN43" s="136"/>
      <c r="AO43" s="136"/>
      <c r="AP43" s="136"/>
      <c r="AQ43" s="136"/>
      <c r="AR43" s="136"/>
      <c r="AS43" s="136"/>
      <c r="AT43" s="136"/>
      <c r="AU43" s="136"/>
      <c r="AV43" s="136"/>
      <c r="AW43" s="136"/>
      <c r="AX43" s="136"/>
      <c r="AY43" s="136"/>
      <c r="AZ43" s="136"/>
      <c r="BA43" s="136"/>
      <c r="BB43" s="136"/>
      <c r="BC43" s="136"/>
      <c r="BD43" s="130">
        <f t="shared" si="10"/>
        <v>0</v>
      </c>
      <c r="BE43" s="15"/>
      <c r="BF43" s="638"/>
      <c r="BG43" s="365"/>
      <c r="BH43" s="859"/>
      <c r="BI43" s="365"/>
      <c r="BJ43" s="365"/>
      <c r="BK43" s="365"/>
      <c r="BL43" s="365"/>
      <c r="BM43" s="365"/>
      <c r="BN43" s="365"/>
      <c r="BO43" s="365"/>
      <c r="BP43" s="365"/>
      <c r="BQ43" s="365"/>
      <c r="BR43" s="365"/>
      <c r="BS43" s="365"/>
      <c r="BT43" s="365"/>
      <c r="BU43" s="365"/>
      <c r="BV43" s="365"/>
      <c r="BW43" s="365"/>
      <c r="BX43" s="365"/>
      <c r="BY43" s="365"/>
      <c r="BZ43" s="365"/>
      <c r="CA43" s="365"/>
      <c r="CB43" s="365"/>
      <c r="CC43" s="365"/>
      <c r="CD43" s="365"/>
      <c r="CE43" s="365"/>
      <c r="CF43" s="365"/>
      <c r="CG43" s="365"/>
      <c r="CH43" s="365"/>
      <c r="CI43" s="365"/>
      <c r="CJ43" s="365"/>
      <c r="CK43" s="133">
        <f t="shared" si="11"/>
        <v>0</v>
      </c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414"/>
    </row>
    <row r="44" spans="1:100" ht="15" customHeight="1">
      <c r="A44" s="75">
        <v>39</v>
      </c>
      <c r="B44" s="139"/>
      <c r="C44" s="160" t="s">
        <v>137</v>
      </c>
      <c r="D44" s="161"/>
      <c r="E44" s="162" t="s">
        <v>138</v>
      </c>
      <c r="F44" s="90" t="s">
        <v>81</v>
      </c>
      <c r="G44" s="92">
        <f t="shared" si="4"/>
        <v>655</v>
      </c>
      <c r="H44" s="93">
        <v>655</v>
      </c>
      <c r="I44" s="100">
        <f t="shared" si="13"/>
        <v>0</v>
      </c>
      <c r="J44" s="102">
        <f t="shared" si="1"/>
        <v>0</v>
      </c>
      <c r="K44" s="106"/>
      <c r="L44" s="108">
        <f>(BD44:BD1464)</f>
        <v>0</v>
      </c>
      <c r="M44" s="111">
        <f t="shared" si="5"/>
        <v>0</v>
      </c>
      <c r="N44" s="112"/>
      <c r="O44" s="117">
        <f t="shared" si="6"/>
        <v>0</v>
      </c>
      <c r="P44" s="106"/>
      <c r="Q44" s="108">
        <f>(CK44:CK1451)</f>
        <v>0</v>
      </c>
      <c r="R44" s="119">
        <f t="shared" si="7"/>
        <v>0</v>
      </c>
      <c r="S44" s="135"/>
      <c r="T44" s="117">
        <f t="shared" si="8"/>
        <v>0</v>
      </c>
      <c r="U44" s="122">
        <f t="shared" si="2"/>
        <v>655</v>
      </c>
      <c r="V44" s="112">
        <f t="shared" si="9"/>
        <v>0</v>
      </c>
      <c r="W44" s="117">
        <f t="shared" si="3"/>
        <v>0</v>
      </c>
      <c r="X44" s="15"/>
      <c r="Y44" s="136"/>
      <c r="Z44" s="136"/>
      <c r="AA44" s="136"/>
      <c r="AB44" s="136"/>
      <c r="AC44" s="136"/>
      <c r="AD44" s="136"/>
      <c r="AE44" s="136"/>
      <c r="AF44" s="136"/>
      <c r="AG44" s="136"/>
      <c r="AH44" s="136"/>
      <c r="AI44" s="136"/>
      <c r="AJ44" s="136"/>
      <c r="AK44" s="136"/>
      <c r="AL44" s="136"/>
      <c r="AM44" s="136"/>
      <c r="AN44" s="136"/>
      <c r="AO44" s="136"/>
      <c r="AP44" s="136"/>
      <c r="AQ44" s="136"/>
      <c r="AR44" s="136"/>
      <c r="AS44" s="136"/>
      <c r="AT44" s="136"/>
      <c r="AU44" s="136"/>
      <c r="AV44" s="136"/>
      <c r="AW44" s="136"/>
      <c r="AX44" s="136"/>
      <c r="AY44" s="136"/>
      <c r="AZ44" s="136"/>
      <c r="BA44" s="136"/>
      <c r="BB44" s="136"/>
      <c r="BC44" s="136"/>
      <c r="BD44" s="130">
        <f t="shared" si="10"/>
        <v>0</v>
      </c>
      <c r="BE44" s="15"/>
      <c r="BF44" s="638"/>
      <c r="BG44" s="365"/>
      <c r="BH44" s="859"/>
      <c r="BI44" s="365"/>
      <c r="BJ44" s="365"/>
      <c r="BK44" s="365"/>
      <c r="BL44" s="365"/>
      <c r="BM44" s="365"/>
      <c r="BN44" s="365"/>
      <c r="BO44" s="365"/>
      <c r="BP44" s="365"/>
      <c r="BQ44" s="365"/>
      <c r="BR44" s="365"/>
      <c r="BS44" s="365"/>
      <c r="BT44" s="365"/>
      <c r="BU44" s="365"/>
      <c r="BV44" s="365"/>
      <c r="BW44" s="365"/>
      <c r="BX44" s="365"/>
      <c r="BY44" s="365"/>
      <c r="BZ44" s="365"/>
      <c r="CA44" s="365"/>
      <c r="CB44" s="365"/>
      <c r="CC44" s="365"/>
      <c r="CD44" s="365"/>
      <c r="CE44" s="365"/>
      <c r="CF44" s="365"/>
      <c r="CG44" s="365"/>
      <c r="CH44" s="365"/>
      <c r="CI44" s="365"/>
      <c r="CJ44" s="365"/>
      <c r="CK44" s="133">
        <f t="shared" si="11"/>
        <v>0</v>
      </c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414"/>
    </row>
    <row r="45" spans="1:100" ht="15" customHeight="1">
      <c r="A45" s="75">
        <v>40</v>
      </c>
      <c r="B45" s="139"/>
      <c r="C45" s="160" t="s">
        <v>139</v>
      </c>
      <c r="D45" s="161"/>
      <c r="E45" s="162" t="s">
        <v>140</v>
      </c>
      <c r="F45" s="90" t="s">
        <v>81</v>
      </c>
      <c r="G45" s="92">
        <f t="shared" si="4"/>
        <v>1782</v>
      </c>
      <c r="H45" s="93">
        <v>1782</v>
      </c>
      <c r="I45" s="100">
        <f t="shared" si="13"/>
        <v>0</v>
      </c>
      <c r="J45" s="102">
        <f t="shared" si="1"/>
        <v>0</v>
      </c>
      <c r="K45" s="106"/>
      <c r="L45" s="108">
        <f>(BD45:BD1464)</f>
        <v>0</v>
      </c>
      <c r="M45" s="111">
        <f t="shared" si="5"/>
        <v>0</v>
      </c>
      <c r="N45" s="112"/>
      <c r="O45" s="117">
        <f t="shared" si="6"/>
        <v>0</v>
      </c>
      <c r="P45" s="106"/>
      <c r="Q45" s="108">
        <f>(CK45:CK1451)</f>
        <v>0</v>
      </c>
      <c r="R45" s="119">
        <f t="shared" si="7"/>
        <v>0</v>
      </c>
      <c r="S45" s="135"/>
      <c r="T45" s="117">
        <f t="shared" si="8"/>
        <v>0</v>
      </c>
      <c r="U45" s="122">
        <f t="shared" si="2"/>
        <v>1782</v>
      </c>
      <c r="V45" s="112">
        <f t="shared" si="9"/>
        <v>0</v>
      </c>
      <c r="W45" s="117">
        <f t="shared" si="3"/>
        <v>0</v>
      </c>
      <c r="X45" s="15"/>
      <c r="Y45" s="136"/>
      <c r="Z45" s="136"/>
      <c r="AA45" s="136"/>
      <c r="AB45" s="136"/>
      <c r="AC45" s="136"/>
      <c r="AD45" s="136"/>
      <c r="AE45" s="136"/>
      <c r="AF45" s="136"/>
      <c r="AG45" s="136"/>
      <c r="AH45" s="136"/>
      <c r="AI45" s="136"/>
      <c r="AJ45" s="136"/>
      <c r="AK45" s="136"/>
      <c r="AL45" s="136"/>
      <c r="AM45" s="136"/>
      <c r="AN45" s="136"/>
      <c r="AO45" s="136"/>
      <c r="AP45" s="136"/>
      <c r="AQ45" s="136"/>
      <c r="AR45" s="136"/>
      <c r="AS45" s="136"/>
      <c r="AT45" s="136"/>
      <c r="AU45" s="136"/>
      <c r="AV45" s="136"/>
      <c r="AW45" s="136"/>
      <c r="AX45" s="136"/>
      <c r="AY45" s="136"/>
      <c r="AZ45" s="136"/>
      <c r="BA45" s="136"/>
      <c r="BB45" s="136"/>
      <c r="BC45" s="136"/>
      <c r="BD45" s="130">
        <f t="shared" si="10"/>
        <v>0</v>
      </c>
      <c r="BE45" s="15"/>
      <c r="BF45" s="638"/>
      <c r="BG45" s="365"/>
      <c r="BH45" s="859"/>
      <c r="BI45" s="365"/>
      <c r="BJ45" s="365"/>
      <c r="BK45" s="365"/>
      <c r="BL45" s="365"/>
      <c r="BM45" s="365"/>
      <c r="BN45" s="365"/>
      <c r="BO45" s="365"/>
      <c r="BP45" s="365"/>
      <c r="BQ45" s="365"/>
      <c r="BR45" s="365"/>
      <c r="BS45" s="365"/>
      <c r="BT45" s="365"/>
      <c r="BU45" s="365"/>
      <c r="BV45" s="365"/>
      <c r="BW45" s="365"/>
      <c r="BX45" s="365"/>
      <c r="BY45" s="365"/>
      <c r="BZ45" s="365"/>
      <c r="CA45" s="365"/>
      <c r="CB45" s="365"/>
      <c r="CC45" s="365"/>
      <c r="CD45" s="365"/>
      <c r="CE45" s="365"/>
      <c r="CF45" s="365"/>
      <c r="CG45" s="365"/>
      <c r="CH45" s="365"/>
      <c r="CI45" s="365"/>
      <c r="CJ45" s="365"/>
      <c r="CK45" s="133">
        <f t="shared" si="11"/>
        <v>0</v>
      </c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414"/>
    </row>
    <row r="46" spans="1:100" ht="15" customHeight="1">
      <c r="A46" s="75">
        <v>41</v>
      </c>
      <c r="B46" s="139"/>
      <c r="C46" s="160" t="s">
        <v>141</v>
      </c>
      <c r="D46" s="161"/>
      <c r="E46" s="162" t="s">
        <v>142</v>
      </c>
      <c r="F46" s="90" t="s">
        <v>81</v>
      </c>
      <c r="G46" s="92">
        <f t="shared" si="4"/>
        <v>609</v>
      </c>
      <c r="H46" s="93">
        <v>609</v>
      </c>
      <c r="I46" s="100">
        <f t="shared" si="13"/>
        <v>0</v>
      </c>
      <c r="J46" s="102">
        <f t="shared" si="1"/>
        <v>0</v>
      </c>
      <c r="K46" s="106"/>
      <c r="L46" s="108">
        <f>(BD46:BD1464)</f>
        <v>0</v>
      </c>
      <c r="M46" s="111">
        <f t="shared" si="5"/>
        <v>0</v>
      </c>
      <c r="N46" s="112"/>
      <c r="O46" s="117">
        <f t="shared" si="6"/>
        <v>0</v>
      </c>
      <c r="P46" s="106"/>
      <c r="Q46" s="108">
        <f>(CK46:CK1451)</f>
        <v>0</v>
      </c>
      <c r="R46" s="119">
        <f t="shared" si="7"/>
        <v>0</v>
      </c>
      <c r="S46" s="135"/>
      <c r="T46" s="117">
        <f t="shared" si="8"/>
        <v>0</v>
      </c>
      <c r="U46" s="122">
        <f t="shared" si="2"/>
        <v>609</v>
      </c>
      <c r="V46" s="112">
        <f t="shared" si="9"/>
        <v>0</v>
      </c>
      <c r="W46" s="117">
        <f t="shared" si="3"/>
        <v>0</v>
      </c>
      <c r="X46" s="15"/>
      <c r="Y46" s="136"/>
      <c r="Z46" s="136"/>
      <c r="AA46" s="136"/>
      <c r="AB46" s="136"/>
      <c r="AC46" s="136"/>
      <c r="AD46" s="136"/>
      <c r="AE46" s="136"/>
      <c r="AF46" s="136"/>
      <c r="AG46" s="136"/>
      <c r="AH46" s="136"/>
      <c r="AI46" s="136"/>
      <c r="AJ46" s="136"/>
      <c r="AK46" s="136"/>
      <c r="AL46" s="136"/>
      <c r="AM46" s="136"/>
      <c r="AN46" s="136"/>
      <c r="AO46" s="136"/>
      <c r="AP46" s="136"/>
      <c r="AQ46" s="136"/>
      <c r="AR46" s="136"/>
      <c r="AS46" s="136"/>
      <c r="AT46" s="136"/>
      <c r="AU46" s="136"/>
      <c r="AV46" s="136"/>
      <c r="AW46" s="136"/>
      <c r="AX46" s="136"/>
      <c r="AY46" s="136"/>
      <c r="AZ46" s="136"/>
      <c r="BA46" s="136"/>
      <c r="BB46" s="136"/>
      <c r="BC46" s="136"/>
      <c r="BD46" s="130">
        <f t="shared" si="10"/>
        <v>0</v>
      </c>
      <c r="BE46" s="15"/>
      <c r="BF46" s="638"/>
      <c r="BG46" s="365"/>
      <c r="BH46" s="859"/>
      <c r="BI46" s="365"/>
      <c r="BJ46" s="365"/>
      <c r="BK46" s="365"/>
      <c r="BL46" s="365"/>
      <c r="BM46" s="365"/>
      <c r="BN46" s="365"/>
      <c r="BO46" s="365"/>
      <c r="BP46" s="365"/>
      <c r="BQ46" s="365"/>
      <c r="BR46" s="365"/>
      <c r="BS46" s="365"/>
      <c r="BT46" s="365"/>
      <c r="BU46" s="365"/>
      <c r="BV46" s="365"/>
      <c r="BW46" s="365"/>
      <c r="BX46" s="365"/>
      <c r="BY46" s="365"/>
      <c r="BZ46" s="365"/>
      <c r="CA46" s="365"/>
      <c r="CB46" s="365"/>
      <c r="CC46" s="365"/>
      <c r="CD46" s="365"/>
      <c r="CE46" s="365"/>
      <c r="CF46" s="365"/>
      <c r="CG46" s="365"/>
      <c r="CH46" s="365"/>
      <c r="CI46" s="365"/>
      <c r="CJ46" s="365"/>
      <c r="CK46" s="133">
        <f t="shared" si="11"/>
        <v>0</v>
      </c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414"/>
    </row>
    <row r="47" spans="1:100" ht="15" customHeight="1">
      <c r="A47" s="75">
        <v>42</v>
      </c>
      <c r="B47" s="139"/>
      <c r="C47" s="160" t="s">
        <v>143</v>
      </c>
      <c r="D47" s="161"/>
      <c r="E47" s="162" t="s">
        <v>144</v>
      </c>
      <c r="F47" s="90" t="s">
        <v>81</v>
      </c>
      <c r="G47" s="92">
        <f t="shared" si="4"/>
        <v>1765</v>
      </c>
      <c r="H47" s="93">
        <v>1765</v>
      </c>
      <c r="I47" s="100">
        <f t="shared" si="13"/>
        <v>0</v>
      </c>
      <c r="J47" s="102">
        <f t="shared" si="1"/>
        <v>0</v>
      </c>
      <c r="K47" s="106"/>
      <c r="L47" s="108">
        <f>(BD47:BD1464)</f>
        <v>0</v>
      </c>
      <c r="M47" s="111">
        <f t="shared" si="5"/>
        <v>0</v>
      </c>
      <c r="N47" s="112"/>
      <c r="O47" s="117">
        <f t="shared" si="6"/>
        <v>0</v>
      </c>
      <c r="P47" s="106"/>
      <c r="Q47" s="108">
        <f>(CK47:CK1451)</f>
        <v>0</v>
      </c>
      <c r="R47" s="119">
        <f t="shared" si="7"/>
        <v>0</v>
      </c>
      <c r="S47" s="135"/>
      <c r="T47" s="117">
        <f t="shared" si="8"/>
        <v>0</v>
      </c>
      <c r="U47" s="122">
        <f t="shared" si="2"/>
        <v>1765</v>
      </c>
      <c r="V47" s="112">
        <f t="shared" si="9"/>
        <v>0</v>
      </c>
      <c r="W47" s="117">
        <f t="shared" si="3"/>
        <v>0</v>
      </c>
      <c r="X47" s="15"/>
      <c r="Y47" s="136"/>
      <c r="Z47" s="136"/>
      <c r="AA47" s="136"/>
      <c r="AB47" s="136"/>
      <c r="AC47" s="136"/>
      <c r="AD47" s="136"/>
      <c r="AE47" s="136"/>
      <c r="AF47" s="136"/>
      <c r="AG47" s="136"/>
      <c r="AH47" s="136"/>
      <c r="AI47" s="136"/>
      <c r="AJ47" s="136"/>
      <c r="AK47" s="136"/>
      <c r="AL47" s="136"/>
      <c r="AM47" s="136"/>
      <c r="AN47" s="136"/>
      <c r="AO47" s="136"/>
      <c r="AP47" s="136"/>
      <c r="AQ47" s="136"/>
      <c r="AR47" s="136"/>
      <c r="AS47" s="136"/>
      <c r="AT47" s="136"/>
      <c r="AU47" s="136"/>
      <c r="AV47" s="136"/>
      <c r="AW47" s="136"/>
      <c r="AX47" s="136"/>
      <c r="AY47" s="136"/>
      <c r="AZ47" s="136"/>
      <c r="BA47" s="136"/>
      <c r="BB47" s="136"/>
      <c r="BC47" s="136"/>
      <c r="BD47" s="130">
        <f t="shared" si="10"/>
        <v>0</v>
      </c>
      <c r="BE47" s="15"/>
      <c r="BF47" s="638"/>
      <c r="BG47" s="365"/>
      <c r="BH47" s="859"/>
      <c r="BI47" s="365"/>
      <c r="BJ47" s="365"/>
      <c r="BK47" s="365"/>
      <c r="BL47" s="365"/>
      <c r="BM47" s="365"/>
      <c r="BN47" s="365"/>
      <c r="BO47" s="365"/>
      <c r="BP47" s="365"/>
      <c r="BQ47" s="365"/>
      <c r="BR47" s="365"/>
      <c r="BS47" s="365"/>
      <c r="BT47" s="365"/>
      <c r="BU47" s="365"/>
      <c r="BV47" s="365"/>
      <c r="BW47" s="365"/>
      <c r="BX47" s="365"/>
      <c r="BY47" s="365"/>
      <c r="BZ47" s="365"/>
      <c r="CA47" s="365"/>
      <c r="CB47" s="365"/>
      <c r="CC47" s="365"/>
      <c r="CD47" s="365"/>
      <c r="CE47" s="365"/>
      <c r="CF47" s="365"/>
      <c r="CG47" s="365"/>
      <c r="CH47" s="365"/>
      <c r="CI47" s="365"/>
      <c r="CJ47" s="365"/>
      <c r="CK47" s="133">
        <f t="shared" si="11"/>
        <v>0</v>
      </c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414"/>
    </row>
    <row r="48" spans="1:100" ht="15" customHeight="1">
      <c r="A48" s="75">
        <v>43</v>
      </c>
      <c r="B48" s="139"/>
      <c r="C48" s="160" t="s">
        <v>145</v>
      </c>
      <c r="D48" s="161"/>
      <c r="E48" s="162" t="s">
        <v>146</v>
      </c>
      <c r="F48" s="90" t="s">
        <v>81</v>
      </c>
      <c r="G48" s="92">
        <f t="shared" si="4"/>
        <v>3107</v>
      </c>
      <c r="H48" s="93">
        <v>4007</v>
      </c>
      <c r="I48" s="100">
        <f t="shared" si="13"/>
        <v>0</v>
      </c>
      <c r="J48" s="102">
        <f t="shared" si="1"/>
        <v>0</v>
      </c>
      <c r="K48" s="106"/>
      <c r="L48" s="108">
        <f>(BD48:BD1464)</f>
        <v>0</v>
      </c>
      <c r="M48" s="111">
        <f t="shared" si="5"/>
        <v>0</v>
      </c>
      <c r="N48" s="112"/>
      <c r="O48" s="117">
        <f t="shared" si="6"/>
        <v>0</v>
      </c>
      <c r="P48" s="106"/>
      <c r="Q48" s="108">
        <f>(CK48:CK1451)</f>
        <v>900</v>
      </c>
      <c r="R48" s="119">
        <f t="shared" si="7"/>
        <v>900</v>
      </c>
      <c r="S48" s="135"/>
      <c r="T48" s="117">
        <f t="shared" si="8"/>
        <v>0</v>
      </c>
      <c r="U48" s="122">
        <f t="shared" si="2"/>
        <v>3107</v>
      </c>
      <c r="V48" s="112">
        <f t="shared" si="9"/>
        <v>0</v>
      </c>
      <c r="W48" s="117">
        <f t="shared" si="3"/>
        <v>0</v>
      </c>
      <c r="X48" s="15"/>
      <c r="Y48" s="136"/>
      <c r="Z48" s="136"/>
      <c r="AA48" s="136"/>
      <c r="AB48" s="136"/>
      <c r="AC48" s="136"/>
      <c r="AD48" s="136"/>
      <c r="AE48" s="136"/>
      <c r="AF48" s="136"/>
      <c r="AG48" s="136"/>
      <c r="AH48" s="136"/>
      <c r="AI48" s="136"/>
      <c r="AJ48" s="136"/>
      <c r="AK48" s="136"/>
      <c r="AL48" s="136"/>
      <c r="AM48" s="136"/>
      <c r="AN48" s="136"/>
      <c r="AO48" s="136"/>
      <c r="AP48" s="136"/>
      <c r="AQ48" s="136"/>
      <c r="AR48" s="136"/>
      <c r="AS48" s="136"/>
      <c r="AT48" s="136"/>
      <c r="AU48" s="136"/>
      <c r="AV48" s="136"/>
      <c r="AW48" s="136"/>
      <c r="AX48" s="136"/>
      <c r="AY48" s="136"/>
      <c r="AZ48" s="136"/>
      <c r="BA48" s="136"/>
      <c r="BB48" s="136"/>
      <c r="BC48" s="136"/>
      <c r="BD48" s="130">
        <f t="shared" si="10"/>
        <v>0</v>
      </c>
      <c r="BE48" s="15"/>
      <c r="BF48" s="638">
        <v>500</v>
      </c>
      <c r="BG48" s="365"/>
      <c r="BH48" s="859"/>
      <c r="BI48" s="365"/>
      <c r="BJ48" s="365">
        <v>100</v>
      </c>
      <c r="BK48" s="365"/>
      <c r="BL48" s="365">
        <v>100</v>
      </c>
      <c r="BM48" s="365"/>
      <c r="BN48" s="365"/>
      <c r="BO48" s="365">
        <v>200</v>
      </c>
      <c r="BP48" s="365"/>
      <c r="BQ48" s="365"/>
      <c r="BR48" s="365"/>
      <c r="BS48" s="365"/>
      <c r="BT48" s="365"/>
      <c r="BU48" s="365"/>
      <c r="BV48" s="365"/>
      <c r="BW48" s="365"/>
      <c r="BX48" s="365"/>
      <c r="BY48" s="365"/>
      <c r="BZ48" s="365"/>
      <c r="CA48" s="365"/>
      <c r="CB48" s="365"/>
      <c r="CC48" s="365"/>
      <c r="CD48" s="365"/>
      <c r="CE48" s="365"/>
      <c r="CF48" s="365"/>
      <c r="CG48" s="365"/>
      <c r="CH48" s="365"/>
      <c r="CI48" s="365"/>
      <c r="CJ48" s="365"/>
      <c r="CK48" s="133">
        <f t="shared" si="11"/>
        <v>900</v>
      </c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414"/>
    </row>
    <row r="49" spans="1:100" ht="15" customHeight="1">
      <c r="A49" s="75">
        <v>44</v>
      </c>
      <c r="B49" s="139"/>
      <c r="C49" s="160" t="s">
        <v>147</v>
      </c>
      <c r="D49" s="161"/>
      <c r="E49" s="162" t="s">
        <v>148</v>
      </c>
      <c r="F49" s="90" t="s">
        <v>81</v>
      </c>
      <c r="G49" s="92">
        <f t="shared" si="4"/>
        <v>10444</v>
      </c>
      <c r="H49" s="93">
        <v>10444</v>
      </c>
      <c r="I49" s="100">
        <f t="shared" si="13"/>
        <v>0</v>
      </c>
      <c r="J49" s="102">
        <f t="shared" si="1"/>
        <v>0</v>
      </c>
      <c r="K49" s="106"/>
      <c r="L49" s="108">
        <f>(BD49:BD1464)</f>
        <v>0</v>
      </c>
      <c r="M49" s="111">
        <f t="shared" si="5"/>
        <v>0</v>
      </c>
      <c r="N49" s="112"/>
      <c r="O49" s="117">
        <f t="shared" si="6"/>
        <v>0</v>
      </c>
      <c r="P49" s="106"/>
      <c r="Q49" s="108">
        <f>(CK49:CK1451)</f>
        <v>0</v>
      </c>
      <c r="R49" s="119">
        <f t="shared" si="7"/>
        <v>0</v>
      </c>
      <c r="S49" s="135"/>
      <c r="T49" s="117">
        <f t="shared" si="8"/>
        <v>0</v>
      </c>
      <c r="U49" s="122">
        <f t="shared" si="2"/>
        <v>10444</v>
      </c>
      <c r="V49" s="112">
        <f t="shared" si="9"/>
        <v>0</v>
      </c>
      <c r="W49" s="117">
        <f t="shared" si="3"/>
        <v>0</v>
      </c>
      <c r="X49" s="15"/>
      <c r="Y49" s="136"/>
      <c r="Z49" s="136"/>
      <c r="AA49" s="136"/>
      <c r="AB49" s="136"/>
      <c r="AC49" s="136"/>
      <c r="AD49" s="136"/>
      <c r="AE49" s="136"/>
      <c r="AF49" s="136"/>
      <c r="AG49" s="136"/>
      <c r="AH49" s="136"/>
      <c r="AI49" s="136"/>
      <c r="AJ49" s="136"/>
      <c r="AK49" s="136"/>
      <c r="AL49" s="136"/>
      <c r="AM49" s="136"/>
      <c r="AN49" s="136"/>
      <c r="AO49" s="136"/>
      <c r="AP49" s="136"/>
      <c r="AQ49" s="136"/>
      <c r="AR49" s="136"/>
      <c r="AS49" s="136"/>
      <c r="AT49" s="136"/>
      <c r="AU49" s="136"/>
      <c r="AV49" s="136"/>
      <c r="AW49" s="136"/>
      <c r="AX49" s="136"/>
      <c r="AY49" s="136"/>
      <c r="AZ49" s="136"/>
      <c r="BA49" s="136"/>
      <c r="BB49" s="136"/>
      <c r="BC49" s="136"/>
      <c r="BD49" s="130">
        <f t="shared" si="10"/>
        <v>0</v>
      </c>
      <c r="BE49" s="15"/>
      <c r="BF49" s="638"/>
      <c r="BG49" s="365"/>
      <c r="BH49" s="859"/>
      <c r="BI49" s="365"/>
      <c r="BJ49" s="365"/>
      <c r="BK49" s="365"/>
      <c r="BL49" s="365"/>
      <c r="BM49" s="365"/>
      <c r="BN49" s="365"/>
      <c r="BO49" s="365"/>
      <c r="BP49" s="365"/>
      <c r="BQ49" s="365"/>
      <c r="BR49" s="365"/>
      <c r="BS49" s="365"/>
      <c r="BT49" s="365"/>
      <c r="BU49" s="365"/>
      <c r="BV49" s="365"/>
      <c r="BW49" s="365"/>
      <c r="BX49" s="365"/>
      <c r="BY49" s="365"/>
      <c r="BZ49" s="365"/>
      <c r="CA49" s="365"/>
      <c r="CB49" s="365"/>
      <c r="CC49" s="365"/>
      <c r="CD49" s="365"/>
      <c r="CE49" s="365"/>
      <c r="CF49" s="365"/>
      <c r="CG49" s="365"/>
      <c r="CH49" s="365"/>
      <c r="CI49" s="365"/>
      <c r="CJ49" s="365"/>
      <c r="CK49" s="133">
        <f t="shared" si="11"/>
        <v>0</v>
      </c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414"/>
    </row>
    <row r="50" spans="1:100" ht="15" customHeight="1">
      <c r="A50" s="75">
        <v>45</v>
      </c>
      <c r="B50" s="139"/>
      <c r="C50" s="160" t="s">
        <v>149</v>
      </c>
      <c r="D50" s="161"/>
      <c r="E50" s="162" t="s">
        <v>150</v>
      </c>
      <c r="F50" s="90" t="s">
        <v>81</v>
      </c>
      <c r="G50" s="92">
        <f t="shared" si="4"/>
        <v>4624</v>
      </c>
      <c r="H50" s="93">
        <v>4624</v>
      </c>
      <c r="I50" s="100">
        <f t="shared" si="13"/>
        <v>0</v>
      </c>
      <c r="J50" s="102">
        <f t="shared" si="1"/>
        <v>0</v>
      </c>
      <c r="K50" s="106"/>
      <c r="L50" s="108">
        <f>(BD50:BD1464)</f>
        <v>0</v>
      </c>
      <c r="M50" s="111">
        <f t="shared" si="5"/>
        <v>0</v>
      </c>
      <c r="N50" s="112"/>
      <c r="O50" s="117">
        <f t="shared" si="6"/>
        <v>0</v>
      </c>
      <c r="P50" s="106"/>
      <c r="Q50" s="108">
        <f>(CK48:CK1451)</f>
        <v>0</v>
      </c>
      <c r="R50" s="119">
        <f t="shared" si="7"/>
        <v>0</v>
      </c>
      <c r="S50" s="135"/>
      <c r="T50" s="117">
        <f t="shared" si="8"/>
        <v>0</v>
      </c>
      <c r="U50" s="122">
        <f t="shared" si="2"/>
        <v>4624</v>
      </c>
      <c r="V50" s="112">
        <f t="shared" si="9"/>
        <v>0</v>
      </c>
      <c r="W50" s="117">
        <f t="shared" si="3"/>
        <v>0</v>
      </c>
      <c r="X50" s="15"/>
      <c r="Y50" s="136"/>
      <c r="Z50" s="136"/>
      <c r="AA50" s="136"/>
      <c r="AB50" s="136"/>
      <c r="AC50" s="136"/>
      <c r="AD50" s="136"/>
      <c r="AE50" s="136"/>
      <c r="AF50" s="136"/>
      <c r="AG50" s="136"/>
      <c r="AH50" s="136"/>
      <c r="AI50" s="136"/>
      <c r="AJ50" s="136"/>
      <c r="AK50" s="136"/>
      <c r="AL50" s="136"/>
      <c r="AM50" s="136"/>
      <c r="AN50" s="136"/>
      <c r="AO50" s="136"/>
      <c r="AP50" s="136"/>
      <c r="AQ50" s="136"/>
      <c r="AR50" s="136"/>
      <c r="AS50" s="136"/>
      <c r="AT50" s="136"/>
      <c r="AU50" s="136"/>
      <c r="AV50" s="136"/>
      <c r="AW50" s="136"/>
      <c r="AX50" s="136"/>
      <c r="AY50" s="136"/>
      <c r="AZ50" s="136"/>
      <c r="BA50" s="136"/>
      <c r="BB50" s="136"/>
      <c r="BC50" s="136"/>
      <c r="BD50" s="130">
        <f t="shared" si="10"/>
        <v>0</v>
      </c>
      <c r="BE50" s="15"/>
      <c r="BF50" s="638"/>
      <c r="BG50" s="365"/>
      <c r="BH50" s="859"/>
      <c r="BI50" s="365"/>
      <c r="BJ50" s="365"/>
      <c r="BK50" s="365"/>
      <c r="BL50" s="365"/>
      <c r="BM50" s="365"/>
      <c r="BN50" s="365"/>
      <c r="BO50" s="365"/>
      <c r="BP50" s="365"/>
      <c r="BQ50" s="365"/>
      <c r="BR50" s="365"/>
      <c r="BS50" s="365"/>
      <c r="BT50" s="365"/>
      <c r="BU50" s="365"/>
      <c r="BV50" s="365"/>
      <c r="BW50" s="365"/>
      <c r="BX50" s="365"/>
      <c r="BY50" s="365"/>
      <c r="BZ50" s="365"/>
      <c r="CA50" s="365"/>
      <c r="CB50" s="365"/>
      <c r="CC50" s="365"/>
      <c r="CD50" s="365"/>
      <c r="CE50" s="365"/>
      <c r="CF50" s="365"/>
      <c r="CG50" s="365"/>
      <c r="CH50" s="365"/>
      <c r="CI50" s="365"/>
      <c r="CJ50" s="365"/>
      <c r="CK50" s="133">
        <f t="shared" si="11"/>
        <v>0</v>
      </c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414"/>
    </row>
    <row r="51" spans="1:100" ht="15" customHeight="1">
      <c r="A51" s="75">
        <v>46</v>
      </c>
      <c r="B51" s="139"/>
      <c r="C51" s="160" t="s">
        <v>151</v>
      </c>
      <c r="D51" s="161"/>
      <c r="E51" s="162" t="s">
        <v>152</v>
      </c>
      <c r="F51" s="90" t="s">
        <v>81</v>
      </c>
      <c r="G51" s="92">
        <f t="shared" si="4"/>
        <v>4279</v>
      </c>
      <c r="H51" s="93">
        <v>4829</v>
      </c>
      <c r="I51" s="100">
        <f t="shared" si="13"/>
        <v>0</v>
      </c>
      <c r="J51" s="102">
        <f t="shared" si="1"/>
        <v>0</v>
      </c>
      <c r="K51" s="106"/>
      <c r="L51" s="108">
        <f>(BD51:BD1464)</f>
        <v>0</v>
      </c>
      <c r="M51" s="111">
        <f t="shared" si="5"/>
        <v>0</v>
      </c>
      <c r="N51" s="112"/>
      <c r="O51" s="117">
        <f t="shared" si="6"/>
        <v>0</v>
      </c>
      <c r="P51" s="106"/>
      <c r="Q51" s="108">
        <f>(CK51:CK1451)</f>
        <v>550</v>
      </c>
      <c r="R51" s="119">
        <f t="shared" si="7"/>
        <v>550</v>
      </c>
      <c r="S51" s="135"/>
      <c r="T51" s="117">
        <f t="shared" si="8"/>
        <v>0</v>
      </c>
      <c r="U51" s="122">
        <f t="shared" si="2"/>
        <v>4279</v>
      </c>
      <c r="V51" s="112">
        <f t="shared" si="9"/>
        <v>0</v>
      </c>
      <c r="W51" s="117">
        <f t="shared" si="3"/>
        <v>0</v>
      </c>
      <c r="X51" s="15"/>
      <c r="Y51" s="136"/>
      <c r="Z51" s="136"/>
      <c r="AA51" s="136"/>
      <c r="AB51" s="136"/>
      <c r="AC51" s="136"/>
      <c r="AD51" s="136"/>
      <c r="AE51" s="136"/>
      <c r="AF51" s="136"/>
      <c r="AG51" s="136"/>
      <c r="AH51" s="136"/>
      <c r="AI51" s="136"/>
      <c r="AJ51" s="136"/>
      <c r="AK51" s="136"/>
      <c r="AL51" s="136"/>
      <c r="AM51" s="136"/>
      <c r="AN51" s="136"/>
      <c r="AO51" s="136"/>
      <c r="AP51" s="136"/>
      <c r="AQ51" s="136"/>
      <c r="AR51" s="136"/>
      <c r="AS51" s="136"/>
      <c r="AT51" s="136"/>
      <c r="AU51" s="136"/>
      <c r="AV51" s="136"/>
      <c r="AW51" s="136"/>
      <c r="AX51" s="136"/>
      <c r="AY51" s="136"/>
      <c r="AZ51" s="136"/>
      <c r="BA51" s="136"/>
      <c r="BB51" s="136"/>
      <c r="BC51" s="136"/>
      <c r="BD51" s="130">
        <f t="shared" si="10"/>
        <v>0</v>
      </c>
      <c r="BE51" s="15"/>
      <c r="BF51" s="638">
        <v>100</v>
      </c>
      <c r="BG51" s="365"/>
      <c r="BH51" s="859"/>
      <c r="BI51" s="365"/>
      <c r="BJ51" s="365">
        <v>150</v>
      </c>
      <c r="BK51" s="365"/>
      <c r="BL51" s="365">
        <v>150</v>
      </c>
      <c r="BM51" s="365"/>
      <c r="BN51" s="365"/>
      <c r="BO51" s="365">
        <v>50</v>
      </c>
      <c r="BP51" s="365">
        <v>100</v>
      </c>
      <c r="BQ51" s="365"/>
      <c r="BR51" s="365"/>
      <c r="BS51" s="365"/>
      <c r="BT51" s="365"/>
      <c r="BU51" s="365"/>
      <c r="BV51" s="365"/>
      <c r="BW51" s="365"/>
      <c r="BX51" s="365"/>
      <c r="BY51" s="365"/>
      <c r="BZ51" s="365"/>
      <c r="CA51" s="365"/>
      <c r="CB51" s="365"/>
      <c r="CC51" s="365"/>
      <c r="CD51" s="365"/>
      <c r="CE51" s="365"/>
      <c r="CF51" s="365"/>
      <c r="CG51" s="365"/>
      <c r="CH51" s="365"/>
      <c r="CI51" s="365"/>
      <c r="CJ51" s="365"/>
      <c r="CK51" s="133">
        <f t="shared" si="11"/>
        <v>550</v>
      </c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414"/>
    </row>
    <row r="52" spans="1:100" ht="15" customHeight="1">
      <c r="A52" s="75">
        <v>47</v>
      </c>
      <c r="B52" s="139"/>
      <c r="C52" s="160" t="s">
        <v>153</v>
      </c>
      <c r="D52" s="161"/>
      <c r="E52" s="162" t="s">
        <v>154</v>
      </c>
      <c r="F52" s="90" t="s">
        <v>81</v>
      </c>
      <c r="G52" s="92">
        <f t="shared" si="4"/>
        <v>9649</v>
      </c>
      <c r="H52" s="93">
        <v>9724</v>
      </c>
      <c r="I52" s="100">
        <f t="shared" si="13"/>
        <v>0</v>
      </c>
      <c r="J52" s="102">
        <f t="shared" si="1"/>
        <v>0</v>
      </c>
      <c r="K52" s="106"/>
      <c r="L52" s="108">
        <f>(BD52:BD1464)</f>
        <v>0</v>
      </c>
      <c r="M52" s="111">
        <f t="shared" si="5"/>
        <v>0</v>
      </c>
      <c r="N52" s="112"/>
      <c r="O52" s="117">
        <f t="shared" si="6"/>
        <v>0</v>
      </c>
      <c r="P52" s="106"/>
      <c r="Q52" s="108">
        <f>(CK52:CK1451)</f>
        <v>75</v>
      </c>
      <c r="R52" s="119">
        <f t="shared" si="7"/>
        <v>75</v>
      </c>
      <c r="S52" s="135"/>
      <c r="T52" s="117">
        <f t="shared" si="8"/>
        <v>0</v>
      </c>
      <c r="U52" s="122">
        <f t="shared" si="2"/>
        <v>9649</v>
      </c>
      <c r="V52" s="112">
        <f t="shared" si="9"/>
        <v>0</v>
      </c>
      <c r="W52" s="117">
        <f t="shared" si="3"/>
        <v>0</v>
      </c>
      <c r="X52" s="15"/>
      <c r="Y52" s="136"/>
      <c r="Z52" s="136"/>
      <c r="AA52" s="136"/>
      <c r="AB52" s="136"/>
      <c r="AC52" s="136"/>
      <c r="AD52" s="136"/>
      <c r="AE52" s="136"/>
      <c r="AF52" s="136"/>
      <c r="AG52" s="136"/>
      <c r="AH52" s="136"/>
      <c r="AI52" s="136"/>
      <c r="AJ52" s="136"/>
      <c r="AK52" s="136"/>
      <c r="AL52" s="136"/>
      <c r="AM52" s="136"/>
      <c r="AN52" s="136"/>
      <c r="AO52" s="136"/>
      <c r="AP52" s="136"/>
      <c r="AQ52" s="136"/>
      <c r="AR52" s="136"/>
      <c r="AS52" s="136"/>
      <c r="AT52" s="136"/>
      <c r="AU52" s="136"/>
      <c r="AV52" s="136"/>
      <c r="AW52" s="136"/>
      <c r="AX52" s="136"/>
      <c r="AY52" s="136"/>
      <c r="AZ52" s="136"/>
      <c r="BA52" s="136"/>
      <c r="BB52" s="136"/>
      <c r="BC52" s="136"/>
      <c r="BD52" s="130">
        <f t="shared" si="10"/>
        <v>0</v>
      </c>
      <c r="BE52" s="15"/>
      <c r="BF52" s="638"/>
      <c r="BG52" s="365"/>
      <c r="BH52" s="859"/>
      <c r="BI52" s="365"/>
      <c r="BJ52" s="365"/>
      <c r="BK52" s="365"/>
      <c r="BL52" s="365"/>
      <c r="BM52" s="365"/>
      <c r="BN52" s="365"/>
      <c r="BO52" s="365">
        <v>25</v>
      </c>
      <c r="BP52" s="365">
        <v>50</v>
      </c>
      <c r="BQ52" s="365"/>
      <c r="BR52" s="365"/>
      <c r="BS52" s="365"/>
      <c r="BT52" s="365"/>
      <c r="BU52" s="365"/>
      <c r="BV52" s="365"/>
      <c r="BW52" s="365"/>
      <c r="BX52" s="365"/>
      <c r="BY52" s="365"/>
      <c r="BZ52" s="365"/>
      <c r="CA52" s="365"/>
      <c r="CB52" s="365"/>
      <c r="CC52" s="365"/>
      <c r="CD52" s="365"/>
      <c r="CE52" s="365"/>
      <c r="CF52" s="365"/>
      <c r="CG52" s="365"/>
      <c r="CH52" s="365"/>
      <c r="CI52" s="365"/>
      <c r="CJ52" s="365"/>
      <c r="CK52" s="133">
        <f t="shared" si="11"/>
        <v>75</v>
      </c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414"/>
    </row>
    <row r="53" spans="1:100" ht="15" customHeight="1">
      <c r="A53" s="75">
        <v>48</v>
      </c>
      <c r="B53" s="139"/>
      <c r="C53" s="160" t="s">
        <v>155</v>
      </c>
      <c r="D53" s="161"/>
      <c r="E53" s="162" t="s">
        <v>156</v>
      </c>
      <c r="F53" s="90" t="s">
        <v>81</v>
      </c>
      <c r="G53" s="92">
        <f t="shared" si="4"/>
        <v>7459</v>
      </c>
      <c r="H53" s="93">
        <v>8759</v>
      </c>
      <c r="I53" s="100">
        <f t="shared" si="13"/>
        <v>0</v>
      </c>
      <c r="J53" s="102">
        <f t="shared" si="1"/>
        <v>0</v>
      </c>
      <c r="K53" s="106"/>
      <c r="L53" s="108">
        <f>(BD53:BD1464)</f>
        <v>0</v>
      </c>
      <c r="M53" s="111">
        <f t="shared" si="5"/>
        <v>0</v>
      </c>
      <c r="N53" s="112"/>
      <c r="O53" s="117">
        <f t="shared" si="6"/>
        <v>0</v>
      </c>
      <c r="P53" s="106"/>
      <c r="Q53" s="108">
        <f>(CK53:CK1451)</f>
        <v>1300</v>
      </c>
      <c r="R53" s="119">
        <f t="shared" si="7"/>
        <v>1300</v>
      </c>
      <c r="S53" s="135"/>
      <c r="T53" s="117">
        <f t="shared" si="8"/>
        <v>0</v>
      </c>
      <c r="U53" s="122">
        <f t="shared" si="2"/>
        <v>7459</v>
      </c>
      <c r="V53" s="112">
        <f t="shared" si="9"/>
        <v>0</v>
      </c>
      <c r="W53" s="117">
        <f t="shared" si="3"/>
        <v>0</v>
      </c>
      <c r="X53" s="15"/>
      <c r="Y53" s="136"/>
      <c r="Z53" s="136"/>
      <c r="AA53" s="136"/>
      <c r="AB53" s="136"/>
      <c r="AC53" s="136"/>
      <c r="AD53" s="136"/>
      <c r="AE53" s="136"/>
      <c r="AF53" s="136"/>
      <c r="AG53" s="136"/>
      <c r="AH53" s="136"/>
      <c r="AI53" s="136"/>
      <c r="AJ53" s="136"/>
      <c r="AK53" s="136"/>
      <c r="AL53" s="136"/>
      <c r="AM53" s="136"/>
      <c r="AN53" s="136"/>
      <c r="AO53" s="136"/>
      <c r="AP53" s="136"/>
      <c r="AQ53" s="136"/>
      <c r="AR53" s="136"/>
      <c r="AS53" s="136"/>
      <c r="AT53" s="136"/>
      <c r="AU53" s="136"/>
      <c r="AV53" s="136"/>
      <c r="AW53" s="136"/>
      <c r="AX53" s="136"/>
      <c r="AY53" s="136"/>
      <c r="AZ53" s="136"/>
      <c r="BA53" s="136"/>
      <c r="BB53" s="136"/>
      <c r="BC53" s="136"/>
      <c r="BD53" s="130">
        <f t="shared" si="10"/>
        <v>0</v>
      </c>
      <c r="BE53" s="15"/>
      <c r="BF53" s="638">
        <v>600</v>
      </c>
      <c r="BG53" s="365"/>
      <c r="BH53" s="859"/>
      <c r="BI53" s="365"/>
      <c r="BJ53" s="365">
        <v>100</v>
      </c>
      <c r="BK53" s="365"/>
      <c r="BL53" s="365">
        <v>150</v>
      </c>
      <c r="BM53" s="365">
        <v>150</v>
      </c>
      <c r="BN53" s="365"/>
      <c r="BO53" s="365">
        <v>200</v>
      </c>
      <c r="BP53" s="365">
        <v>100</v>
      </c>
      <c r="BQ53" s="365"/>
      <c r="BR53" s="365"/>
      <c r="BS53" s="365"/>
      <c r="BT53" s="365"/>
      <c r="BU53" s="365"/>
      <c r="BV53" s="365"/>
      <c r="BW53" s="365"/>
      <c r="BX53" s="365"/>
      <c r="BY53" s="365"/>
      <c r="BZ53" s="365"/>
      <c r="CA53" s="365"/>
      <c r="CB53" s="365"/>
      <c r="CC53" s="365"/>
      <c r="CD53" s="365"/>
      <c r="CE53" s="365"/>
      <c r="CF53" s="365"/>
      <c r="CG53" s="365"/>
      <c r="CH53" s="365"/>
      <c r="CI53" s="365"/>
      <c r="CJ53" s="365"/>
      <c r="CK53" s="133">
        <f t="shared" si="11"/>
        <v>1300</v>
      </c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414"/>
    </row>
    <row r="54" spans="1:100" ht="15" customHeight="1">
      <c r="A54" s="75">
        <v>49</v>
      </c>
      <c r="B54" s="139"/>
      <c r="C54" s="160" t="s">
        <v>157</v>
      </c>
      <c r="D54" s="161"/>
      <c r="E54" s="162" t="s">
        <v>158</v>
      </c>
      <c r="F54" s="90" t="s">
        <v>81</v>
      </c>
      <c r="G54" s="92">
        <f t="shared" si="4"/>
        <v>4435</v>
      </c>
      <c r="H54" s="93">
        <v>4435</v>
      </c>
      <c r="I54" s="100">
        <f t="shared" si="13"/>
        <v>0</v>
      </c>
      <c r="J54" s="102">
        <f t="shared" si="1"/>
        <v>0</v>
      </c>
      <c r="K54" s="106"/>
      <c r="L54" s="108">
        <f>(BD54:BD1464)</f>
        <v>0</v>
      </c>
      <c r="M54" s="111">
        <f t="shared" si="5"/>
        <v>0</v>
      </c>
      <c r="N54" s="112"/>
      <c r="O54" s="117">
        <f t="shared" si="6"/>
        <v>0</v>
      </c>
      <c r="P54" s="106"/>
      <c r="Q54" s="108">
        <f>(CK54:CK1451)</f>
        <v>0</v>
      </c>
      <c r="R54" s="119">
        <f t="shared" si="7"/>
        <v>0</v>
      </c>
      <c r="S54" s="135"/>
      <c r="T54" s="117">
        <f t="shared" si="8"/>
        <v>0</v>
      </c>
      <c r="U54" s="122">
        <f t="shared" si="2"/>
        <v>4435</v>
      </c>
      <c r="V54" s="112">
        <f t="shared" si="9"/>
        <v>0</v>
      </c>
      <c r="W54" s="117">
        <f t="shared" si="3"/>
        <v>0</v>
      </c>
      <c r="X54" s="15"/>
      <c r="Y54" s="136"/>
      <c r="Z54" s="136"/>
      <c r="AA54" s="136"/>
      <c r="AB54" s="136"/>
      <c r="AC54" s="136"/>
      <c r="AD54" s="136"/>
      <c r="AE54" s="136"/>
      <c r="AF54" s="136"/>
      <c r="AG54" s="136"/>
      <c r="AH54" s="136"/>
      <c r="AI54" s="136"/>
      <c r="AJ54" s="136"/>
      <c r="AK54" s="136"/>
      <c r="AL54" s="136"/>
      <c r="AM54" s="136"/>
      <c r="AN54" s="136"/>
      <c r="AO54" s="136"/>
      <c r="AP54" s="136"/>
      <c r="AQ54" s="136"/>
      <c r="AR54" s="136"/>
      <c r="AS54" s="136"/>
      <c r="AT54" s="136"/>
      <c r="AU54" s="136"/>
      <c r="AV54" s="136"/>
      <c r="AW54" s="136"/>
      <c r="AX54" s="136"/>
      <c r="AY54" s="136"/>
      <c r="AZ54" s="136"/>
      <c r="BA54" s="136"/>
      <c r="BB54" s="136"/>
      <c r="BC54" s="136"/>
      <c r="BD54" s="130">
        <f t="shared" si="10"/>
        <v>0</v>
      </c>
      <c r="BE54" s="15"/>
      <c r="BF54" s="638"/>
      <c r="BG54" s="365"/>
      <c r="BH54" s="859"/>
      <c r="BI54" s="365"/>
      <c r="BJ54" s="365"/>
      <c r="BK54" s="365"/>
      <c r="BL54" s="365"/>
      <c r="BM54" s="365"/>
      <c r="BN54" s="365"/>
      <c r="BO54" s="365"/>
      <c r="BP54" s="365"/>
      <c r="BQ54" s="365"/>
      <c r="BR54" s="365"/>
      <c r="BS54" s="365"/>
      <c r="BT54" s="365"/>
      <c r="BU54" s="365"/>
      <c r="BV54" s="365"/>
      <c r="BW54" s="365"/>
      <c r="BX54" s="365"/>
      <c r="BY54" s="365"/>
      <c r="BZ54" s="365"/>
      <c r="CA54" s="365"/>
      <c r="CB54" s="365"/>
      <c r="CC54" s="365"/>
      <c r="CD54" s="365"/>
      <c r="CE54" s="365"/>
      <c r="CF54" s="365"/>
      <c r="CG54" s="365"/>
      <c r="CH54" s="365"/>
      <c r="CI54" s="365"/>
      <c r="CJ54" s="365"/>
      <c r="CK54" s="133">
        <f t="shared" si="11"/>
        <v>0</v>
      </c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414"/>
    </row>
    <row r="55" spans="1:100" ht="15" customHeight="1">
      <c r="A55" s="75">
        <v>50</v>
      </c>
      <c r="B55" s="139" t="s">
        <v>159</v>
      </c>
      <c r="C55" s="140" t="s">
        <v>160</v>
      </c>
      <c r="D55" s="141"/>
      <c r="E55" s="85"/>
      <c r="F55" s="90" t="s">
        <v>169</v>
      </c>
      <c r="G55" s="92">
        <f t="shared" si="4"/>
        <v>28</v>
      </c>
      <c r="H55" s="93">
        <v>28</v>
      </c>
      <c r="I55" s="100">
        <f t="shared" si="13"/>
        <v>0</v>
      </c>
      <c r="J55" s="102">
        <f t="shared" si="1"/>
        <v>0</v>
      </c>
      <c r="K55" s="106"/>
      <c r="L55" s="108">
        <f>(BD55:BD1464)</f>
        <v>0</v>
      </c>
      <c r="M55" s="111">
        <f t="shared" si="5"/>
        <v>0</v>
      </c>
      <c r="N55" s="112"/>
      <c r="O55" s="117">
        <f t="shared" si="6"/>
        <v>0</v>
      </c>
      <c r="P55" s="106"/>
      <c r="Q55" s="108">
        <f>(CK55:CK1127)</f>
        <v>0</v>
      </c>
      <c r="R55" s="119">
        <f t="shared" si="7"/>
        <v>0</v>
      </c>
      <c r="S55" s="135"/>
      <c r="T55" s="117">
        <f t="shared" si="8"/>
        <v>0</v>
      </c>
      <c r="U55" s="122">
        <f t="shared" si="2"/>
        <v>28</v>
      </c>
      <c r="V55" s="112">
        <f t="shared" si="9"/>
        <v>0</v>
      </c>
      <c r="W55" s="117">
        <f t="shared" si="3"/>
        <v>0</v>
      </c>
      <c r="X55" s="15"/>
      <c r="Y55" s="136"/>
      <c r="Z55" s="136"/>
      <c r="AA55" s="136"/>
      <c r="AB55" s="136"/>
      <c r="AC55" s="136"/>
      <c r="AD55" s="136"/>
      <c r="AE55" s="136"/>
      <c r="AF55" s="136"/>
      <c r="AG55" s="136"/>
      <c r="AH55" s="136"/>
      <c r="AI55" s="136"/>
      <c r="AJ55" s="136"/>
      <c r="AK55" s="136"/>
      <c r="AL55" s="136"/>
      <c r="AM55" s="136"/>
      <c r="AN55" s="136"/>
      <c r="AO55" s="136"/>
      <c r="AP55" s="136"/>
      <c r="AQ55" s="136"/>
      <c r="AR55" s="136"/>
      <c r="AS55" s="136"/>
      <c r="AT55" s="136"/>
      <c r="AU55" s="136"/>
      <c r="AV55" s="136"/>
      <c r="AW55" s="136"/>
      <c r="AX55" s="136"/>
      <c r="AY55" s="136"/>
      <c r="AZ55" s="136"/>
      <c r="BA55" s="136"/>
      <c r="BB55" s="136"/>
      <c r="BC55" s="136"/>
      <c r="BD55" s="130">
        <f t="shared" si="10"/>
        <v>0</v>
      </c>
      <c r="BE55" s="15"/>
      <c r="BF55" s="638"/>
      <c r="BG55" s="365"/>
      <c r="BH55" s="859"/>
      <c r="BI55" s="365"/>
      <c r="BJ55" s="365"/>
      <c r="BK55" s="365"/>
      <c r="BL55" s="365"/>
      <c r="BM55" s="365"/>
      <c r="BN55" s="365"/>
      <c r="BO55" s="365"/>
      <c r="BP55" s="365"/>
      <c r="BQ55" s="365"/>
      <c r="BR55" s="365"/>
      <c r="BS55" s="365"/>
      <c r="BT55" s="365"/>
      <c r="BU55" s="365"/>
      <c r="BV55" s="365"/>
      <c r="BW55" s="365"/>
      <c r="BX55" s="365"/>
      <c r="BY55" s="365"/>
      <c r="BZ55" s="365"/>
      <c r="CA55" s="365"/>
      <c r="CB55" s="365"/>
      <c r="CC55" s="365"/>
      <c r="CD55" s="365"/>
      <c r="CE55" s="365"/>
      <c r="CF55" s="365"/>
      <c r="CG55" s="365"/>
      <c r="CH55" s="365"/>
      <c r="CI55" s="365"/>
      <c r="CJ55" s="365"/>
      <c r="CK55" s="133">
        <f t="shared" si="11"/>
        <v>0</v>
      </c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414"/>
    </row>
    <row r="56" spans="1:100" ht="15" customHeight="1">
      <c r="A56" s="75">
        <v>51</v>
      </c>
      <c r="B56" s="139" t="s">
        <v>170</v>
      </c>
      <c r="C56" s="140" t="s">
        <v>171</v>
      </c>
      <c r="D56" s="141"/>
      <c r="E56" s="85"/>
      <c r="F56" s="90" t="s">
        <v>169</v>
      </c>
      <c r="G56" s="92">
        <f t="shared" si="4"/>
        <v>20</v>
      </c>
      <c r="H56" s="93">
        <v>25</v>
      </c>
      <c r="I56" s="100">
        <f t="shared" si="13"/>
        <v>2500</v>
      </c>
      <c r="J56" s="102">
        <f t="shared" si="1"/>
        <v>62500</v>
      </c>
      <c r="K56" s="106"/>
      <c r="L56" s="108">
        <f>(BD56:BD1464)</f>
        <v>0</v>
      </c>
      <c r="M56" s="111">
        <f t="shared" si="5"/>
        <v>0</v>
      </c>
      <c r="N56" s="112">
        <v>2500</v>
      </c>
      <c r="O56" s="117">
        <f t="shared" si="6"/>
        <v>0</v>
      </c>
      <c r="P56" s="106"/>
      <c r="Q56" s="108">
        <f>(CK56:CK1127)</f>
        <v>5</v>
      </c>
      <c r="R56" s="119">
        <f t="shared" si="7"/>
        <v>5</v>
      </c>
      <c r="S56" s="135"/>
      <c r="T56" s="117">
        <f t="shared" si="8"/>
        <v>0</v>
      </c>
      <c r="U56" s="122">
        <f t="shared" si="2"/>
        <v>20</v>
      </c>
      <c r="V56" s="112">
        <f t="shared" si="9"/>
        <v>2500</v>
      </c>
      <c r="W56" s="117">
        <f t="shared" si="3"/>
        <v>50000</v>
      </c>
      <c r="X56" s="15"/>
      <c r="Y56" s="136"/>
      <c r="Z56" s="136"/>
      <c r="AA56" s="136"/>
      <c r="AB56" s="136"/>
      <c r="AC56" s="136"/>
      <c r="AD56" s="136"/>
      <c r="AE56" s="136"/>
      <c r="AF56" s="136"/>
      <c r="AG56" s="136"/>
      <c r="AH56" s="136"/>
      <c r="AI56" s="136"/>
      <c r="AJ56" s="136"/>
      <c r="AK56" s="136"/>
      <c r="AL56" s="136"/>
      <c r="AM56" s="136"/>
      <c r="AN56" s="136"/>
      <c r="AO56" s="136"/>
      <c r="AP56" s="136"/>
      <c r="AQ56" s="136"/>
      <c r="AR56" s="136"/>
      <c r="AS56" s="136"/>
      <c r="AT56" s="136"/>
      <c r="AU56" s="136"/>
      <c r="AV56" s="136"/>
      <c r="AW56" s="136"/>
      <c r="AX56" s="136"/>
      <c r="AY56" s="136"/>
      <c r="AZ56" s="136"/>
      <c r="BA56" s="136"/>
      <c r="BB56" s="136"/>
      <c r="BC56" s="136"/>
      <c r="BD56" s="130">
        <f t="shared" si="10"/>
        <v>0</v>
      </c>
      <c r="BE56" s="15"/>
      <c r="BF56" s="638"/>
      <c r="BG56" s="365"/>
      <c r="BH56" s="859"/>
      <c r="BI56" s="365"/>
      <c r="BJ56" s="365"/>
      <c r="BK56" s="365">
        <v>5</v>
      </c>
      <c r="BL56" s="365"/>
      <c r="BM56" s="365"/>
      <c r="BN56" s="365"/>
      <c r="BO56" s="365"/>
      <c r="BP56" s="365"/>
      <c r="BQ56" s="365"/>
      <c r="BR56" s="365"/>
      <c r="BS56" s="365"/>
      <c r="BT56" s="365"/>
      <c r="BU56" s="365"/>
      <c r="BV56" s="365"/>
      <c r="BW56" s="365"/>
      <c r="BX56" s="365"/>
      <c r="BY56" s="365"/>
      <c r="BZ56" s="365"/>
      <c r="CA56" s="365"/>
      <c r="CB56" s="365"/>
      <c r="CC56" s="365"/>
      <c r="CD56" s="365"/>
      <c r="CE56" s="365"/>
      <c r="CF56" s="365"/>
      <c r="CG56" s="365"/>
      <c r="CH56" s="365"/>
      <c r="CI56" s="365"/>
      <c r="CJ56" s="365"/>
      <c r="CK56" s="133">
        <f t="shared" si="11"/>
        <v>5</v>
      </c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414"/>
    </row>
    <row r="57" spans="1:100" ht="15" customHeight="1">
      <c r="A57" s="75">
        <v>52</v>
      </c>
      <c r="B57" s="139" t="s">
        <v>175</v>
      </c>
      <c r="C57" s="140" t="s">
        <v>176</v>
      </c>
      <c r="D57" s="141"/>
      <c r="E57" s="85"/>
      <c r="F57" s="90" t="s">
        <v>169</v>
      </c>
      <c r="G57" s="92">
        <f t="shared" si="4"/>
        <v>87</v>
      </c>
      <c r="H57" s="93">
        <v>87</v>
      </c>
      <c r="I57" s="100">
        <f t="shared" si="13"/>
        <v>0</v>
      </c>
      <c r="J57" s="102">
        <f t="shared" si="1"/>
        <v>0</v>
      </c>
      <c r="K57" s="106"/>
      <c r="L57" s="108">
        <f>(BD57:BD1464)</f>
        <v>0</v>
      </c>
      <c r="M57" s="111">
        <f t="shared" si="5"/>
        <v>0</v>
      </c>
      <c r="N57" s="112"/>
      <c r="O57" s="117">
        <f t="shared" si="6"/>
        <v>0</v>
      </c>
      <c r="P57" s="106"/>
      <c r="Q57" s="108">
        <f>(CK57:CK1127)</f>
        <v>0</v>
      </c>
      <c r="R57" s="119">
        <f t="shared" si="7"/>
        <v>0</v>
      </c>
      <c r="S57" s="135"/>
      <c r="T57" s="117">
        <f t="shared" si="8"/>
        <v>0</v>
      </c>
      <c r="U57" s="122">
        <f t="shared" si="2"/>
        <v>87</v>
      </c>
      <c r="V57" s="112">
        <f t="shared" si="9"/>
        <v>0</v>
      </c>
      <c r="W57" s="117">
        <f t="shared" si="3"/>
        <v>0</v>
      </c>
      <c r="X57" s="15"/>
      <c r="Y57" s="136"/>
      <c r="Z57" s="136"/>
      <c r="AA57" s="136"/>
      <c r="AB57" s="136"/>
      <c r="AC57" s="136"/>
      <c r="AD57" s="136"/>
      <c r="AE57" s="136"/>
      <c r="AF57" s="136"/>
      <c r="AG57" s="136"/>
      <c r="AH57" s="136"/>
      <c r="AI57" s="136"/>
      <c r="AJ57" s="136"/>
      <c r="AK57" s="136"/>
      <c r="AL57" s="136"/>
      <c r="AM57" s="136"/>
      <c r="AN57" s="136"/>
      <c r="AO57" s="136"/>
      <c r="AP57" s="136"/>
      <c r="AQ57" s="136"/>
      <c r="AR57" s="136"/>
      <c r="AS57" s="136"/>
      <c r="AT57" s="136"/>
      <c r="AU57" s="136"/>
      <c r="AV57" s="136"/>
      <c r="AW57" s="136"/>
      <c r="AX57" s="136"/>
      <c r="AY57" s="136"/>
      <c r="AZ57" s="136"/>
      <c r="BA57" s="136"/>
      <c r="BB57" s="136"/>
      <c r="BC57" s="136"/>
      <c r="BD57" s="130">
        <f t="shared" si="10"/>
        <v>0</v>
      </c>
      <c r="BE57" s="15"/>
      <c r="BF57" s="638"/>
      <c r="BG57" s="365"/>
      <c r="BH57" s="859"/>
      <c r="BI57" s="365"/>
      <c r="BJ57" s="365"/>
      <c r="BK57" s="365"/>
      <c r="BL57" s="365"/>
      <c r="BM57" s="365"/>
      <c r="BN57" s="365"/>
      <c r="BO57" s="365"/>
      <c r="BP57" s="365"/>
      <c r="BQ57" s="365"/>
      <c r="BR57" s="365"/>
      <c r="BS57" s="365"/>
      <c r="BT57" s="365"/>
      <c r="BU57" s="365"/>
      <c r="BV57" s="365"/>
      <c r="BW57" s="365"/>
      <c r="BX57" s="365"/>
      <c r="BY57" s="365"/>
      <c r="BZ57" s="365"/>
      <c r="CA57" s="365"/>
      <c r="CB57" s="365"/>
      <c r="CC57" s="365"/>
      <c r="CD57" s="365"/>
      <c r="CE57" s="365"/>
      <c r="CF57" s="365"/>
      <c r="CG57" s="365"/>
      <c r="CH57" s="365"/>
      <c r="CI57" s="365"/>
      <c r="CJ57" s="365"/>
      <c r="CK57" s="133">
        <f t="shared" si="11"/>
        <v>0</v>
      </c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414"/>
    </row>
    <row r="58" spans="1:100" ht="15" customHeight="1">
      <c r="A58" s="75">
        <v>53</v>
      </c>
      <c r="B58" s="139" t="s">
        <v>177</v>
      </c>
      <c r="C58" s="140" t="s">
        <v>178</v>
      </c>
      <c r="D58" s="141"/>
      <c r="E58" s="85"/>
      <c r="F58" s="90" t="s">
        <v>169</v>
      </c>
      <c r="G58" s="92">
        <f t="shared" si="4"/>
        <v>36</v>
      </c>
      <c r="H58" s="93">
        <v>41</v>
      </c>
      <c r="I58" s="100">
        <f t="shared" si="13"/>
        <v>0</v>
      </c>
      <c r="J58" s="102">
        <f t="shared" si="1"/>
        <v>0</v>
      </c>
      <c r="K58" s="106"/>
      <c r="L58" s="108">
        <f>(BD58:BD1464)</f>
        <v>0</v>
      </c>
      <c r="M58" s="111">
        <f t="shared" si="5"/>
        <v>0</v>
      </c>
      <c r="N58" s="112"/>
      <c r="O58" s="117">
        <f t="shared" si="6"/>
        <v>0</v>
      </c>
      <c r="P58" s="106"/>
      <c r="Q58" s="108">
        <f>(CK58:CK1127)</f>
        <v>5</v>
      </c>
      <c r="R58" s="119">
        <f t="shared" si="7"/>
        <v>5</v>
      </c>
      <c r="S58" s="135"/>
      <c r="T58" s="117">
        <f t="shared" si="8"/>
        <v>0</v>
      </c>
      <c r="U58" s="122">
        <f t="shared" si="2"/>
        <v>36</v>
      </c>
      <c r="V58" s="112">
        <f t="shared" si="9"/>
        <v>0</v>
      </c>
      <c r="W58" s="117">
        <f t="shared" si="3"/>
        <v>0</v>
      </c>
      <c r="X58" s="15"/>
      <c r="Y58" s="136"/>
      <c r="Z58" s="136"/>
      <c r="AA58" s="136"/>
      <c r="AB58" s="136"/>
      <c r="AC58" s="136"/>
      <c r="AD58" s="136"/>
      <c r="AE58" s="136"/>
      <c r="AF58" s="136"/>
      <c r="AG58" s="136"/>
      <c r="AH58" s="136"/>
      <c r="AI58" s="136"/>
      <c r="AJ58" s="136"/>
      <c r="AK58" s="136"/>
      <c r="AL58" s="136"/>
      <c r="AM58" s="136"/>
      <c r="AN58" s="136"/>
      <c r="AO58" s="136"/>
      <c r="AP58" s="136"/>
      <c r="AQ58" s="136"/>
      <c r="AR58" s="136"/>
      <c r="AS58" s="136"/>
      <c r="AT58" s="136"/>
      <c r="AU58" s="136"/>
      <c r="AV58" s="136"/>
      <c r="AW58" s="136"/>
      <c r="AX58" s="136"/>
      <c r="AY58" s="136"/>
      <c r="AZ58" s="136"/>
      <c r="BA58" s="136"/>
      <c r="BB58" s="136"/>
      <c r="BC58" s="136"/>
      <c r="BD58" s="130">
        <f t="shared" si="10"/>
        <v>0</v>
      </c>
      <c r="BE58" s="15"/>
      <c r="BF58" s="638"/>
      <c r="BG58" s="365"/>
      <c r="BH58" s="859"/>
      <c r="BI58" s="365"/>
      <c r="BJ58" s="365"/>
      <c r="BK58" s="365"/>
      <c r="BL58" s="365"/>
      <c r="BM58" s="365"/>
      <c r="BN58" s="365"/>
      <c r="BO58" s="365"/>
      <c r="BP58" s="365"/>
      <c r="BQ58" s="365"/>
      <c r="BR58" s="365"/>
      <c r="BS58" s="365"/>
      <c r="BT58" s="365">
        <v>5</v>
      </c>
      <c r="BU58" s="365"/>
      <c r="BV58" s="365"/>
      <c r="BW58" s="365"/>
      <c r="BX58" s="365"/>
      <c r="BY58" s="365"/>
      <c r="BZ58" s="365"/>
      <c r="CA58" s="365"/>
      <c r="CB58" s="365"/>
      <c r="CC58" s="365"/>
      <c r="CD58" s="365"/>
      <c r="CE58" s="365"/>
      <c r="CF58" s="365"/>
      <c r="CG58" s="365"/>
      <c r="CH58" s="365"/>
      <c r="CI58" s="365"/>
      <c r="CJ58" s="365"/>
      <c r="CK58" s="133">
        <f t="shared" si="11"/>
        <v>5</v>
      </c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414"/>
    </row>
    <row r="59" spans="1:100" ht="15" customHeight="1">
      <c r="A59" s="75">
        <v>54</v>
      </c>
      <c r="B59" s="139" t="s">
        <v>179</v>
      </c>
      <c r="C59" s="140" t="s">
        <v>180</v>
      </c>
      <c r="D59" s="141"/>
      <c r="E59" s="85"/>
      <c r="F59" s="90" t="s">
        <v>169</v>
      </c>
      <c r="G59" s="92">
        <f t="shared" si="4"/>
        <v>55</v>
      </c>
      <c r="H59" s="93">
        <v>55</v>
      </c>
      <c r="I59" s="100">
        <f t="shared" si="13"/>
        <v>2500</v>
      </c>
      <c r="J59" s="102">
        <f t="shared" si="1"/>
        <v>137500</v>
      </c>
      <c r="K59" s="106"/>
      <c r="L59" s="108">
        <f>(BD59:BD1464)</f>
        <v>0</v>
      </c>
      <c r="M59" s="111">
        <f t="shared" si="5"/>
        <v>0</v>
      </c>
      <c r="N59" s="112">
        <v>2500</v>
      </c>
      <c r="O59" s="117">
        <f t="shared" si="6"/>
        <v>0</v>
      </c>
      <c r="P59" s="106"/>
      <c r="Q59" s="108">
        <f>(CK59:CK1127)</f>
        <v>0</v>
      </c>
      <c r="R59" s="119">
        <f t="shared" si="7"/>
        <v>0</v>
      </c>
      <c r="S59" s="135"/>
      <c r="T59" s="117">
        <f t="shared" si="8"/>
        <v>0</v>
      </c>
      <c r="U59" s="122">
        <f t="shared" si="2"/>
        <v>55</v>
      </c>
      <c r="V59" s="112">
        <f t="shared" si="9"/>
        <v>2500</v>
      </c>
      <c r="W59" s="117">
        <f t="shared" si="3"/>
        <v>137500</v>
      </c>
      <c r="X59" s="15"/>
      <c r="Y59" s="136"/>
      <c r="Z59" s="136"/>
      <c r="AA59" s="136"/>
      <c r="AB59" s="136"/>
      <c r="AC59" s="136"/>
      <c r="AD59" s="136"/>
      <c r="AE59" s="136"/>
      <c r="AF59" s="136"/>
      <c r="AG59" s="136"/>
      <c r="AH59" s="136"/>
      <c r="AI59" s="136"/>
      <c r="AJ59" s="136"/>
      <c r="AK59" s="136"/>
      <c r="AL59" s="136"/>
      <c r="AM59" s="136"/>
      <c r="AN59" s="136"/>
      <c r="AO59" s="136"/>
      <c r="AP59" s="136"/>
      <c r="AQ59" s="136"/>
      <c r="AR59" s="136"/>
      <c r="AS59" s="136"/>
      <c r="AT59" s="136"/>
      <c r="AU59" s="136"/>
      <c r="AV59" s="136"/>
      <c r="AW59" s="136"/>
      <c r="AX59" s="136"/>
      <c r="AY59" s="136"/>
      <c r="AZ59" s="136"/>
      <c r="BA59" s="136"/>
      <c r="BB59" s="136"/>
      <c r="BC59" s="136"/>
      <c r="BD59" s="130">
        <f t="shared" si="10"/>
        <v>0</v>
      </c>
      <c r="BE59" s="15"/>
      <c r="BF59" s="638"/>
      <c r="BG59" s="365"/>
      <c r="BH59" s="859"/>
      <c r="BI59" s="365"/>
      <c r="BJ59" s="365"/>
      <c r="BK59" s="365"/>
      <c r="BL59" s="365"/>
      <c r="BM59" s="365"/>
      <c r="BN59" s="365"/>
      <c r="BO59" s="365"/>
      <c r="BP59" s="365"/>
      <c r="BQ59" s="365"/>
      <c r="BR59" s="365"/>
      <c r="BS59" s="365"/>
      <c r="BT59" s="365"/>
      <c r="BU59" s="365"/>
      <c r="BV59" s="365"/>
      <c r="BW59" s="365"/>
      <c r="BX59" s="365"/>
      <c r="BY59" s="365"/>
      <c r="BZ59" s="365"/>
      <c r="CA59" s="365"/>
      <c r="CB59" s="365"/>
      <c r="CC59" s="365"/>
      <c r="CD59" s="365"/>
      <c r="CE59" s="365"/>
      <c r="CF59" s="365"/>
      <c r="CG59" s="365"/>
      <c r="CH59" s="365"/>
      <c r="CI59" s="365"/>
      <c r="CJ59" s="365"/>
      <c r="CK59" s="133">
        <f t="shared" si="11"/>
        <v>0</v>
      </c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414"/>
    </row>
    <row r="60" spans="1:100" ht="15" customHeight="1">
      <c r="A60" s="75">
        <v>55</v>
      </c>
      <c r="B60" s="139" t="s">
        <v>181</v>
      </c>
      <c r="C60" s="140" t="s">
        <v>182</v>
      </c>
      <c r="D60" s="141"/>
      <c r="E60" s="85"/>
      <c r="F60" s="90" t="s">
        <v>169</v>
      </c>
      <c r="G60" s="92">
        <f t="shared" si="4"/>
        <v>23</v>
      </c>
      <c r="H60" s="93">
        <v>28</v>
      </c>
      <c r="I60" s="100">
        <f t="shared" si="13"/>
        <v>2500</v>
      </c>
      <c r="J60" s="102">
        <f t="shared" si="1"/>
        <v>70000</v>
      </c>
      <c r="K60" s="106"/>
      <c r="L60" s="108">
        <f>(BD60:BD1464)</f>
        <v>0</v>
      </c>
      <c r="M60" s="111">
        <f t="shared" si="5"/>
        <v>0</v>
      </c>
      <c r="N60" s="112">
        <v>2500</v>
      </c>
      <c r="O60" s="117">
        <f t="shared" si="6"/>
        <v>0</v>
      </c>
      <c r="P60" s="106"/>
      <c r="Q60" s="108">
        <f>(CK60:CK1451)</f>
        <v>5</v>
      </c>
      <c r="R60" s="119">
        <f t="shared" si="7"/>
        <v>5</v>
      </c>
      <c r="S60" s="135"/>
      <c r="T60" s="117">
        <f t="shared" si="8"/>
        <v>0</v>
      </c>
      <c r="U60" s="122">
        <f t="shared" si="2"/>
        <v>23</v>
      </c>
      <c r="V60" s="112">
        <f t="shared" si="9"/>
        <v>2500</v>
      </c>
      <c r="W60" s="117">
        <f t="shared" si="3"/>
        <v>57500</v>
      </c>
      <c r="X60" s="15"/>
      <c r="Y60" s="136"/>
      <c r="Z60" s="136"/>
      <c r="AA60" s="136"/>
      <c r="AB60" s="136"/>
      <c r="AC60" s="136"/>
      <c r="AD60" s="136"/>
      <c r="AE60" s="136"/>
      <c r="AF60" s="136"/>
      <c r="AG60" s="136"/>
      <c r="AH60" s="136"/>
      <c r="AI60" s="136"/>
      <c r="AJ60" s="136"/>
      <c r="AK60" s="136"/>
      <c r="AL60" s="136"/>
      <c r="AM60" s="136"/>
      <c r="AN60" s="136"/>
      <c r="AO60" s="136"/>
      <c r="AP60" s="136"/>
      <c r="AQ60" s="136"/>
      <c r="AR60" s="136"/>
      <c r="AS60" s="136"/>
      <c r="AT60" s="136"/>
      <c r="AU60" s="136"/>
      <c r="AV60" s="136"/>
      <c r="AW60" s="136"/>
      <c r="AX60" s="136"/>
      <c r="AY60" s="136"/>
      <c r="AZ60" s="136"/>
      <c r="BA60" s="136"/>
      <c r="BB60" s="136"/>
      <c r="BC60" s="136"/>
      <c r="BD60" s="130">
        <f t="shared" si="10"/>
        <v>0</v>
      </c>
      <c r="BE60" s="15"/>
      <c r="BF60" s="638"/>
      <c r="BG60" s="365"/>
      <c r="BH60" s="859"/>
      <c r="BI60" s="365"/>
      <c r="BJ60" s="365"/>
      <c r="BK60" s="365">
        <v>5</v>
      </c>
      <c r="BL60" s="365"/>
      <c r="BM60" s="365"/>
      <c r="BN60" s="365"/>
      <c r="BO60" s="365"/>
      <c r="BP60" s="365"/>
      <c r="BQ60" s="365"/>
      <c r="BR60" s="365"/>
      <c r="BS60" s="365"/>
      <c r="BT60" s="365"/>
      <c r="BU60" s="365"/>
      <c r="BV60" s="365"/>
      <c r="BW60" s="365"/>
      <c r="BX60" s="365"/>
      <c r="BY60" s="365"/>
      <c r="BZ60" s="365"/>
      <c r="CA60" s="365"/>
      <c r="CB60" s="365"/>
      <c r="CC60" s="365"/>
      <c r="CD60" s="365"/>
      <c r="CE60" s="365"/>
      <c r="CF60" s="365"/>
      <c r="CG60" s="365"/>
      <c r="CH60" s="365"/>
      <c r="CI60" s="365"/>
      <c r="CJ60" s="365"/>
      <c r="CK60" s="133">
        <f t="shared" si="11"/>
        <v>5</v>
      </c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414"/>
    </row>
    <row r="61" spans="1:100" ht="15" customHeight="1">
      <c r="A61" s="75">
        <v>56</v>
      </c>
      <c r="B61" s="139" t="s">
        <v>183</v>
      </c>
      <c r="C61" s="140" t="s">
        <v>184</v>
      </c>
      <c r="D61" s="141"/>
      <c r="E61" s="85"/>
      <c r="F61" s="90" t="s">
        <v>169</v>
      </c>
      <c r="G61" s="92">
        <f t="shared" si="4"/>
        <v>7</v>
      </c>
      <c r="H61" s="93">
        <v>17</v>
      </c>
      <c r="I61" s="100">
        <f t="shared" si="13"/>
        <v>2500</v>
      </c>
      <c r="J61" s="102">
        <f t="shared" si="1"/>
        <v>42500</v>
      </c>
      <c r="K61" s="106"/>
      <c r="L61" s="108">
        <f>(BD61:BD1464)</f>
        <v>0</v>
      </c>
      <c r="M61" s="111">
        <f t="shared" si="5"/>
        <v>0</v>
      </c>
      <c r="N61" s="112">
        <v>2500</v>
      </c>
      <c r="O61" s="117">
        <f t="shared" si="6"/>
        <v>0</v>
      </c>
      <c r="P61" s="106"/>
      <c r="Q61" s="108">
        <f>(CK61:CK1451)</f>
        <v>10</v>
      </c>
      <c r="R61" s="119">
        <f t="shared" si="7"/>
        <v>10</v>
      </c>
      <c r="S61" s="135"/>
      <c r="T61" s="117">
        <f t="shared" si="8"/>
        <v>0</v>
      </c>
      <c r="U61" s="122">
        <f t="shared" si="2"/>
        <v>7</v>
      </c>
      <c r="V61" s="112">
        <f t="shared" si="9"/>
        <v>2500</v>
      </c>
      <c r="W61" s="117">
        <f t="shared" si="3"/>
        <v>17500</v>
      </c>
      <c r="X61" s="15"/>
      <c r="Y61" s="136"/>
      <c r="Z61" s="136"/>
      <c r="AA61" s="136"/>
      <c r="AB61" s="136"/>
      <c r="AC61" s="136"/>
      <c r="AD61" s="136"/>
      <c r="AE61" s="136"/>
      <c r="AF61" s="136"/>
      <c r="AG61" s="136"/>
      <c r="AH61" s="136"/>
      <c r="AI61" s="136"/>
      <c r="AJ61" s="136"/>
      <c r="AK61" s="136"/>
      <c r="AL61" s="136"/>
      <c r="AM61" s="136"/>
      <c r="AN61" s="136"/>
      <c r="AO61" s="136"/>
      <c r="AP61" s="136"/>
      <c r="AQ61" s="136"/>
      <c r="AR61" s="136"/>
      <c r="AS61" s="136"/>
      <c r="AT61" s="136"/>
      <c r="AU61" s="136"/>
      <c r="AV61" s="136"/>
      <c r="AW61" s="136"/>
      <c r="AX61" s="136"/>
      <c r="AY61" s="136"/>
      <c r="AZ61" s="136"/>
      <c r="BA61" s="136"/>
      <c r="BB61" s="136"/>
      <c r="BC61" s="136"/>
      <c r="BD61" s="130">
        <f t="shared" si="10"/>
        <v>0</v>
      </c>
      <c r="BE61" s="15"/>
      <c r="BF61" s="638"/>
      <c r="BG61" s="365"/>
      <c r="BH61" s="859"/>
      <c r="BI61" s="365"/>
      <c r="BJ61" s="365"/>
      <c r="BK61" s="365">
        <v>5</v>
      </c>
      <c r="BL61" s="365"/>
      <c r="BM61" s="365"/>
      <c r="BN61" s="365"/>
      <c r="BO61" s="365"/>
      <c r="BP61" s="365"/>
      <c r="BQ61" s="365"/>
      <c r="BR61" s="365"/>
      <c r="BS61" s="365"/>
      <c r="BT61" s="365">
        <v>5</v>
      </c>
      <c r="BU61" s="365"/>
      <c r="BV61" s="365"/>
      <c r="BW61" s="365"/>
      <c r="BX61" s="365"/>
      <c r="BY61" s="365"/>
      <c r="BZ61" s="365"/>
      <c r="CA61" s="365"/>
      <c r="CB61" s="365"/>
      <c r="CC61" s="365"/>
      <c r="CD61" s="365"/>
      <c r="CE61" s="365"/>
      <c r="CF61" s="365"/>
      <c r="CG61" s="365"/>
      <c r="CH61" s="365"/>
      <c r="CI61" s="365"/>
      <c r="CJ61" s="365"/>
      <c r="CK61" s="133">
        <f t="shared" si="11"/>
        <v>10</v>
      </c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414"/>
    </row>
    <row r="62" spans="1:100" ht="15" customHeight="1">
      <c r="A62" s="75">
        <v>57</v>
      </c>
      <c r="B62" s="139" t="s">
        <v>185</v>
      </c>
      <c r="C62" s="140" t="s">
        <v>186</v>
      </c>
      <c r="D62" s="141"/>
      <c r="E62" s="85"/>
      <c r="F62" s="90" t="s">
        <v>169</v>
      </c>
      <c r="G62" s="92">
        <f t="shared" si="4"/>
        <v>61</v>
      </c>
      <c r="H62" s="93">
        <v>74</v>
      </c>
      <c r="I62" s="100">
        <v>2500</v>
      </c>
      <c r="J62" s="102">
        <f t="shared" si="1"/>
        <v>185000</v>
      </c>
      <c r="K62" s="106"/>
      <c r="L62" s="108">
        <f>(BD62:BD1464)</f>
        <v>0</v>
      </c>
      <c r="M62" s="111">
        <f t="shared" si="5"/>
        <v>0</v>
      </c>
      <c r="N62" s="112">
        <v>2500</v>
      </c>
      <c r="O62" s="117">
        <f t="shared" si="6"/>
        <v>0</v>
      </c>
      <c r="P62" s="106"/>
      <c r="Q62" s="108">
        <f>(CK62:CK189)</f>
        <v>13</v>
      </c>
      <c r="R62" s="119">
        <f t="shared" si="7"/>
        <v>13</v>
      </c>
      <c r="S62" s="135"/>
      <c r="T62" s="117">
        <f t="shared" si="8"/>
        <v>0</v>
      </c>
      <c r="U62" s="122">
        <f t="shared" si="2"/>
        <v>61</v>
      </c>
      <c r="V62" s="112">
        <f t="shared" si="9"/>
        <v>2500</v>
      </c>
      <c r="W62" s="117">
        <f t="shared" si="3"/>
        <v>152500</v>
      </c>
      <c r="X62" s="15"/>
      <c r="Y62" s="136"/>
      <c r="Z62" s="136"/>
      <c r="AA62" s="136"/>
      <c r="AB62" s="136"/>
      <c r="AC62" s="136"/>
      <c r="AD62" s="136"/>
      <c r="AE62" s="136"/>
      <c r="AF62" s="136"/>
      <c r="AG62" s="136"/>
      <c r="AH62" s="136"/>
      <c r="AI62" s="136"/>
      <c r="AJ62" s="136"/>
      <c r="AK62" s="136"/>
      <c r="AL62" s="136"/>
      <c r="AM62" s="136"/>
      <c r="AN62" s="136"/>
      <c r="AO62" s="136"/>
      <c r="AP62" s="136"/>
      <c r="AQ62" s="136"/>
      <c r="AR62" s="136"/>
      <c r="AS62" s="136"/>
      <c r="AT62" s="136"/>
      <c r="AU62" s="136"/>
      <c r="AV62" s="136"/>
      <c r="AW62" s="136"/>
      <c r="AX62" s="136"/>
      <c r="AY62" s="136"/>
      <c r="AZ62" s="136"/>
      <c r="BA62" s="136"/>
      <c r="BB62" s="136"/>
      <c r="BC62" s="136"/>
      <c r="BD62" s="130">
        <f t="shared" si="10"/>
        <v>0</v>
      </c>
      <c r="BE62" s="15"/>
      <c r="BF62" s="638"/>
      <c r="BG62" s="365"/>
      <c r="BH62" s="859"/>
      <c r="BI62" s="365"/>
      <c r="BJ62" s="365"/>
      <c r="BK62" s="365">
        <v>5</v>
      </c>
      <c r="BL62" s="365"/>
      <c r="BM62" s="365"/>
      <c r="BN62" s="365"/>
      <c r="BO62" s="365"/>
      <c r="BP62" s="365"/>
      <c r="BQ62" s="365"/>
      <c r="BR62" s="365">
        <v>5</v>
      </c>
      <c r="BS62" s="365"/>
      <c r="BT62" s="365">
        <v>3</v>
      </c>
      <c r="BU62" s="365"/>
      <c r="BV62" s="365"/>
      <c r="BW62" s="365"/>
      <c r="BX62" s="365"/>
      <c r="BY62" s="365"/>
      <c r="BZ62" s="365"/>
      <c r="CA62" s="365"/>
      <c r="CB62" s="365"/>
      <c r="CC62" s="365"/>
      <c r="CD62" s="365"/>
      <c r="CE62" s="365"/>
      <c r="CF62" s="365"/>
      <c r="CG62" s="365"/>
      <c r="CH62" s="365"/>
      <c r="CI62" s="365"/>
      <c r="CJ62" s="365"/>
      <c r="CK62" s="133">
        <f t="shared" si="11"/>
        <v>13</v>
      </c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414"/>
    </row>
    <row r="63" spans="1:100" ht="15" customHeight="1">
      <c r="A63" s="75">
        <v>58</v>
      </c>
      <c r="B63" s="139" t="s">
        <v>187</v>
      </c>
      <c r="C63" s="140" t="s">
        <v>188</v>
      </c>
      <c r="D63" s="141"/>
      <c r="E63" s="85"/>
      <c r="F63" s="90" t="s">
        <v>169</v>
      </c>
      <c r="G63" s="92">
        <f t="shared" si="4"/>
        <v>34</v>
      </c>
      <c r="H63" s="93">
        <v>40</v>
      </c>
      <c r="I63" s="100">
        <f t="shared" ref="I63:I105" si="14">N63</f>
        <v>2500</v>
      </c>
      <c r="J63" s="102">
        <f t="shared" si="1"/>
        <v>100000</v>
      </c>
      <c r="K63" s="106"/>
      <c r="L63" s="108">
        <f>(BD63:BD1464)</f>
        <v>0</v>
      </c>
      <c r="M63" s="111">
        <f t="shared" si="5"/>
        <v>0</v>
      </c>
      <c r="N63" s="112">
        <v>2500</v>
      </c>
      <c r="O63" s="117">
        <f t="shared" si="6"/>
        <v>0</v>
      </c>
      <c r="P63" s="106"/>
      <c r="Q63" s="108">
        <f>(CK63:CK1451)</f>
        <v>6</v>
      </c>
      <c r="R63" s="119">
        <f t="shared" si="7"/>
        <v>6</v>
      </c>
      <c r="S63" s="135"/>
      <c r="T63" s="117">
        <f t="shared" si="8"/>
        <v>0</v>
      </c>
      <c r="U63" s="122">
        <f t="shared" si="2"/>
        <v>34</v>
      </c>
      <c r="V63" s="112">
        <f t="shared" si="9"/>
        <v>2500</v>
      </c>
      <c r="W63" s="117">
        <f t="shared" si="3"/>
        <v>85000</v>
      </c>
      <c r="X63" s="15"/>
      <c r="Y63" s="136"/>
      <c r="Z63" s="136"/>
      <c r="AA63" s="136"/>
      <c r="AB63" s="136"/>
      <c r="AC63" s="136"/>
      <c r="AD63" s="136"/>
      <c r="AE63" s="136"/>
      <c r="AF63" s="136"/>
      <c r="AG63" s="136"/>
      <c r="AH63" s="136"/>
      <c r="AI63" s="136"/>
      <c r="AJ63" s="136"/>
      <c r="AK63" s="136"/>
      <c r="AL63" s="136"/>
      <c r="AM63" s="136"/>
      <c r="AN63" s="136"/>
      <c r="AO63" s="136"/>
      <c r="AP63" s="136"/>
      <c r="AQ63" s="136"/>
      <c r="AR63" s="136"/>
      <c r="AS63" s="136"/>
      <c r="AT63" s="136"/>
      <c r="AU63" s="136"/>
      <c r="AV63" s="136"/>
      <c r="AW63" s="136"/>
      <c r="AX63" s="136"/>
      <c r="AY63" s="136"/>
      <c r="AZ63" s="136"/>
      <c r="BA63" s="136"/>
      <c r="BB63" s="136"/>
      <c r="BC63" s="136"/>
      <c r="BD63" s="130">
        <f t="shared" si="10"/>
        <v>0</v>
      </c>
      <c r="BE63" s="15"/>
      <c r="BF63" s="638"/>
      <c r="BG63" s="365"/>
      <c r="BH63" s="859"/>
      <c r="BI63" s="365"/>
      <c r="BJ63" s="365">
        <v>1</v>
      </c>
      <c r="BK63" s="365"/>
      <c r="BL63" s="365"/>
      <c r="BM63" s="365"/>
      <c r="BN63" s="365"/>
      <c r="BO63" s="365"/>
      <c r="BP63" s="365"/>
      <c r="BQ63" s="365"/>
      <c r="BR63" s="365"/>
      <c r="BS63" s="365"/>
      <c r="BT63" s="365">
        <v>5</v>
      </c>
      <c r="BU63" s="365"/>
      <c r="BV63" s="365"/>
      <c r="BW63" s="365"/>
      <c r="BX63" s="365"/>
      <c r="BY63" s="365"/>
      <c r="BZ63" s="365"/>
      <c r="CA63" s="365"/>
      <c r="CB63" s="365"/>
      <c r="CC63" s="365"/>
      <c r="CD63" s="365"/>
      <c r="CE63" s="365"/>
      <c r="CF63" s="365"/>
      <c r="CG63" s="365"/>
      <c r="CH63" s="365"/>
      <c r="CI63" s="365"/>
      <c r="CJ63" s="365"/>
      <c r="CK63" s="133">
        <f t="shared" si="11"/>
        <v>6</v>
      </c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414"/>
    </row>
    <row r="64" spans="1:100" ht="15" customHeight="1">
      <c r="A64" s="75">
        <v>59</v>
      </c>
      <c r="B64" s="139" t="s">
        <v>189</v>
      </c>
      <c r="C64" s="140" t="s">
        <v>190</v>
      </c>
      <c r="D64" s="141"/>
      <c r="E64" s="85"/>
      <c r="F64" s="90" t="s">
        <v>169</v>
      </c>
      <c r="G64" s="92">
        <f t="shared" si="4"/>
        <v>39</v>
      </c>
      <c r="H64" s="153">
        <v>39</v>
      </c>
      <c r="I64" s="100">
        <f t="shared" si="14"/>
        <v>3500</v>
      </c>
      <c r="J64" s="102">
        <f t="shared" si="1"/>
        <v>136500</v>
      </c>
      <c r="K64" s="155"/>
      <c r="L64" s="108">
        <f>(BD64:BD1464)</f>
        <v>0</v>
      </c>
      <c r="M64" s="111">
        <f t="shared" si="5"/>
        <v>0</v>
      </c>
      <c r="N64" s="112">
        <v>3500</v>
      </c>
      <c r="O64" s="117">
        <f t="shared" si="6"/>
        <v>0</v>
      </c>
      <c r="P64" s="155"/>
      <c r="Q64" s="108">
        <f>(CK64:CK1537)</f>
        <v>0</v>
      </c>
      <c r="R64" s="119">
        <f t="shared" si="7"/>
        <v>0</v>
      </c>
      <c r="S64" s="135"/>
      <c r="T64" s="117">
        <f t="shared" si="8"/>
        <v>0</v>
      </c>
      <c r="U64" s="122">
        <f t="shared" si="2"/>
        <v>39</v>
      </c>
      <c r="V64" s="112">
        <f t="shared" si="9"/>
        <v>3500</v>
      </c>
      <c r="W64" s="117">
        <f t="shared" si="3"/>
        <v>136500</v>
      </c>
      <c r="X64" s="157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8"/>
      <c r="BD64" s="130">
        <f t="shared" si="10"/>
        <v>0</v>
      </c>
      <c r="BE64" s="157"/>
      <c r="BF64" s="639"/>
      <c r="BG64" s="368"/>
      <c r="BH64" s="860"/>
      <c r="BI64" s="368"/>
      <c r="BJ64" s="368"/>
      <c r="BK64" s="368"/>
      <c r="BL64" s="368"/>
      <c r="BM64" s="368"/>
      <c r="BN64" s="368"/>
      <c r="BO64" s="368"/>
      <c r="BP64" s="368"/>
      <c r="BQ64" s="368"/>
      <c r="BR64" s="368"/>
      <c r="BS64" s="368"/>
      <c r="BT64" s="368"/>
      <c r="BU64" s="368"/>
      <c r="BV64" s="368"/>
      <c r="BW64" s="368"/>
      <c r="BX64" s="368"/>
      <c r="BY64" s="368"/>
      <c r="BZ64" s="368"/>
      <c r="CA64" s="368"/>
      <c r="CB64" s="368"/>
      <c r="CC64" s="368"/>
      <c r="CD64" s="368"/>
      <c r="CE64" s="368"/>
      <c r="CF64" s="368"/>
      <c r="CG64" s="368"/>
      <c r="CH64" s="368"/>
      <c r="CI64" s="368"/>
      <c r="CJ64" s="368"/>
      <c r="CK64" s="133">
        <f t="shared" si="11"/>
        <v>0</v>
      </c>
      <c r="CL64" s="157"/>
      <c r="CM64" s="157"/>
      <c r="CN64" s="157"/>
      <c r="CO64" s="157"/>
      <c r="CP64" s="157"/>
      <c r="CQ64" s="157"/>
      <c r="CR64" s="157"/>
      <c r="CS64" s="157"/>
      <c r="CT64" s="157"/>
      <c r="CU64" s="157"/>
      <c r="CV64" s="414"/>
    </row>
    <row r="65" spans="1:100" ht="15" customHeight="1">
      <c r="A65" s="75">
        <v>60</v>
      </c>
      <c r="B65" s="139" t="s">
        <v>191</v>
      </c>
      <c r="C65" s="140" t="s">
        <v>192</v>
      </c>
      <c r="D65" s="141"/>
      <c r="E65" s="85"/>
      <c r="F65" s="90" t="s">
        <v>169</v>
      </c>
      <c r="G65" s="92">
        <f t="shared" si="4"/>
        <v>66</v>
      </c>
      <c r="H65" s="93">
        <v>66</v>
      </c>
      <c r="I65" s="100">
        <f t="shared" si="14"/>
        <v>0</v>
      </c>
      <c r="J65" s="102">
        <f t="shared" si="1"/>
        <v>0</v>
      </c>
      <c r="K65" s="106"/>
      <c r="L65" s="108">
        <f>(BD65:BD1465)</f>
        <v>0</v>
      </c>
      <c r="M65" s="111">
        <f t="shared" si="5"/>
        <v>0</v>
      </c>
      <c r="N65" s="112"/>
      <c r="O65" s="117">
        <f t="shared" si="6"/>
        <v>0</v>
      </c>
      <c r="P65" s="106"/>
      <c r="Q65" s="108">
        <f>(CK65:CK1127)</f>
        <v>0</v>
      </c>
      <c r="R65" s="119">
        <f t="shared" si="7"/>
        <v>0</v>
      </c>
      <c r="S65" s="135"/>
      <c r="T65" s="117">
        <f t="shared" si="8"/>
        <v>0</v>
      </c>
      <c r="U65" s="122">
        <f t="shared" si="2"/>
        <v>66</v>
      </c>
      <c r="V65" s="112">
        <f t="shared" si="9"/>
        <v>0</v>
      </c>
      <c r="W65" s="117">
        <f t="shared" si="3"/>
        <v>0</v>
      </c>
      <c r="X65" s="15"/>
      <c r="Y65" s="136"/>
      <c r="Z65" s="136"/>
      <c r="AA65" s="136"/>
      <c r="AB65" s="136"/>
      <c r="AC65" s="136"/>
      <c r="AD65" s="136"/>
      <c r="AE65" s="136"/>
      <c r="AF65" s="136"/>
      <c r="AG65" s="136"/>
      <c r="AH65" s="136"/>
      <c r="AI65" s="136"/>
      <c r="AJ65" s="136"/>
      <c r="AK65" s="136"/>
      <c r="AL65" s="136"/>
      <c r="AM65" s="136"/>
      <c r="AN65" s="136"/>
      <c r="AO65" s="136"/>
      <c r="AP65" s="136"/>
      <c r="AQ65" s="136"/>
      <c r="AR65" s="136"/>
      <c r="AS65" s="136"/>
      <c r="AT65" s="136"/>
      <c r="AU65" s="136"/>
      <c r="AV65" s="136"/>
      <c r="AW65" s="136"/>
      <c r="AX65" s="136"/>
      <c r="AY65" s="136"/>
      <c r="AZ65" s="136"/>
      <c r="BA65" s="136"/>
      <c r="BB65" s="136"/>
      <c r="BC65" s="136"/>
      <c r="BD65" s="130">
        <f t="shared" si="10"/>
        <v>0</v>
      </c>
      <c r="BE65" s="15"/>
      <c r="BF65" s="638"/>
      <c r="BG65" s="365"/>
      <c r="BH65" s="859"/>
      <c r="BI65" s="365"/>
      <c r="BJ65" s="365"/>
      <c r="BK65" s="365"/>
      <c r="BL65" s="365"/>
      <c r="BM65" s="365"/>
      <c r="BN65" s="365"/>
      <c r="BO65" s="365"/>
      <c r="BP65" s="365"/>
      <c r="BQ65" s="365"/>
      <c r="BR65" s="365"/>
      <c r="BS65" s="365"/>
      <c r="BT65" s="365"/>
      <c r="BU65" s="365"/>
      <c r="BV65" s="365"/>
      <c r="BW65" s="365"/>
      <c r="BX65" s="365"/>
      <c r="BY65" s="365"/>
      <c r="BZ65" s="365"/>
      <c r="CA65" s="365"/>
      <c r="CB65" s="365"/>
      <c r="CC65" s="365"/>
      <c r="CD65" s="365"/>
      <c r="CE65" s="365"/>
      <c r="CF65" s="365"/>
      <c r="CG65" s="365"/>
      <c r="CH65" s="365"/>
      <c r="CI65" s="365"/>
      <c r="CJ65" s="365"/>
      <c r="CK65" s="133">
        <f t="shared" si="11"/>
        <v>0</v>
      </c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414"/>
    </row>
    <row r="66" spans="1:100" ht="15" customHeight="1">
      <c r="A66" s="75">
        <v>61</v>
      </c>
      <c r="B66" s="139" t="s">
        <v>193</v>
      </c>
      <c r="C66" s="140" t="s">
        <v>3398</v>
      </c>
      <c r="D66" s="141"/>
      <c r="E66" s="85"/>
      <c r="F66" s="90" t="s">
        <v>194</v>
      </c>
      <c r="G66" s="92">
        <f t="shared" si="4"/>
        <v>19</v>
      </c>
      <c r="H66" s="93">
        <v>27</v>
      </c>
      <c r="I66" s="100">
        <f t="shared" si="14"/>
        <v>5800</v>
      </c>
      <c r="J66" s="102">
        <f t="shared" si="1"/>
        <v>156600</v>
      </c>
      <c r="K66" s="106"/>
      <c r="L66" s="108">
        <f>(BD66:BD1465)</f>
        <v>0</v>
      </c>
      <c r="M66" s="111">
        <f t="shared" si="5"/>
        <v>0</v>
      </c>
      <c r="N66" s="112">
        <v>5800</v>
      </c>
      <c r="O66" s="117">
        <f t="shared" si="6"/>
        <v>0</v>
      </c>
      <c r="P66" s="106"/>
      <c r="Q66" s="108">
        <f>(CK66:CK1127)</f>
        <v>8</v>
      </c>
      <c r="R66" s="119">
        <f t="shared" si="7"/>
        <v>8</v>
      </c>
      <c r="S66" s="135"/>
      <c r="T66" s="117">
        <f t="shared" si="8"/>
        <v>0</v>
      </c>
      <c r="U66" s="122">
        <f t="shared" si="2"/>
        <v>19</v>
      </c>
      <c r="V66" s="112">
        <f t="shared" si="9"/>
        <v>5800</v>
      </c>
      <c r="W66" s="117">
        <f t="shared" si="3"/>
        <v>110200</v>
      </c>
      <c r="X66" s="15"/>
      <c r="Y66" s="136"/>
      <c r="Z66" s="136"/>
      <c r="AA66" s="136"/>
      <c r="AB66" s="136"/>
      <c r="AC66" s="136"/>
      <c r="AD66" s="136"/>
      <c r="AE66" s="136"/>
      <c r="AF66" s="136"/>
      <c r="AG66" s="136"/>
      <c r="AH66" s="136"/>
      <c r="AI66" s="136"/>
      <c r="AJ66" s="136"/>
      <c r="AK66" s="136"/>
      <c r="AL66" s="136"/>
      <c r="AM66" s="136"/>
      <c r="AN66" s="136"/>
      <c r="AO66" s="136"/>
      <c r="AP66" s="136"/>
      <c r="AQ66" s="136"/>
      <c r="AR66" s="136"/>
      <c r="AS66" s="136"/>
      <c r="AT66" s="136"/>
      <c r="AU66" s="136"/>
      <c r="AV66" s="136"/>
      <c r="AW66" s="136"/>
      <c r="AX66" s="136"/>
      <c r="AY66" s="136"/>
      <c r="AZ66" s="136"/>
      <c r="BA66" s="136"/>
      <c r="BB66" s="136"/>
      <c r="BC66" s="136"/>
      <c r="BD66" s="130">
        <f t="shared" si="10"/>
        <v>0</v>
      </c>
      <c r="BE66" s="15"/>
      <c r="BF66" s="638"/>
      <c r="BG66" s="365"/>
      <c r="BH66" s="859"/>
      <c r="BI66" s="365">
        <v>3</v>
      </c>
      <c r="BJ66" s="365"/>
      <c r="BK66" s="365"/>
      <c r="BL66" s="365"/>
      <c r="BM66" s="365"/>
      <c r="BN66" s="365"/>
      <c r="BO66" s="365"/>
      <c r="BP66" s="365"/>
      <c r="BQ66" s="365"/>
      <c r="BR66" s="365"/>
      <c r="BS66" s="365"/>
      <c r="BT66" s="365">
        <v>5</v>
      </c>
      <c r="BU66" s="365"/>
      <c r="BV66" s="365"/>
      <c r="BW66" s="365"/>
      <c r="BX66" s="365"/>
      <c r="BY66" s="365"/>
      <c r="BZ66" s="365"/>
      <c r="CA66" s="365"/>
      <c r="CB66" s="365"/>
      <c r="CC66" s="365"/>
      <c r="CD66" s="365"/>
      <c r="CE66" s="365"/>
      <c r="CF66" s="365"/>
      <c r="CG66" s="365"/>
      <c r="CH66" s="365"/>
      <c r="CI66" s="365"/>
      <c r="CJ66" s="365"/>
      <c r="CK66" s="133">
        <f t="shared" si="11"/>
        <v>8</v>
      </c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414"/>
    </row>
    <row r="67" spans="1:100" ht="15" customHeight="1">
      <c r="A67" s="75">
        <v>62</v>
      </c>
      <c r="B67" s="139" t="s">
        <v>195</v>
      </c>
      <c r="C67" s="140" t="s">
        <v>196</v>
      </c>
      <c r="D67" s="141"/>
      <c r="E67" s="85"/>
      <c r="F67" s="90" t="s">
        <v>115</v>
      </c>
      <c r="G67" s="92">
        <f t="shared" si="4"/>
        <v>11</v>
      </c>
      <c r="H67" s="93">
        <v>11</v>
      </c>
      <c r="I67" s="100">
        <f t="shared" si="14"/>
        <v>21000</v>
      </c>
      <c r="J67" s="102">
        <f t="shared" si="1"/>
        <v>231000</v>
      </c>
      <c r="K67" s="106"/>
      <c r="L67" s="108">
        <f>(BD67:BD1465)</f>
        <v>0</v>
      </c>
      <c r="M67" s="111">
        <f t="shared" si="5"/>
        <v>0</v>
      </c>
      <c r="N67" s="112">
        <v>21000</v>
      </c>
      <c r="O67" s="117">
        <f t="shared" si="6"/>
        <v>0</v>
      </c>
      <c r="P67" s="106"/>
      <c r="Q67" s="108">
        <f>(CK67:CK1127)</f>
        <v>0</v>
      </c>
      <c r="R67" s="119">
        <f t="shared" si="7"/>
        <v>0</v>
      </c>
      <c r="S67" s="135"/>
      <c r="T67" s="117">
        <f t="shared" si="8"/>
        <v>0</v>
      </c>
      <c r="U67" s="122">
        <f t="shared" si="2"/>
        <v>11</v>
      </c>
      <c r="V67" s="112">
        <f t="shared" si="9"/>
        <v>21000</v>
      </c>
      <c r="W67" s="117">
        <f t="shared" si="3"/>
        <v>231000</v>
      </c>
      <c r="X67" s="15"/>
      <c r="Y67" s="136"/>
      <c r="Z67" s="136"/>
      <c r="AA67" s="136"/>
      <c r="AB67" s="136"/>
      <c r="AC67" s="136"/>
      <c r="AD67" s="136"/>
      <c r="AE67" s="136"/>
      <c r="AF67" s="136"/>
      <c r="AG67" s="136"/>
      <c r="AH67" s="136"/>
      <c r="AI67" s="136"/>
      <c r="AJ67" s="136"/>
      <c r="AK67" s="136"/>
      <c r="AL67" s="136"/>
      <c r="AM67" s="136"/>
      <c r="AN67" s="136"/>
      <c r="AO67" s="136"/>
      <c r="AP67" s="136"/>
      <c r="AQ67" s="136"/>
      <c r="AR67" s="136"/>
      <c r="AS67" s="136"/>
      <c r="AT67" s="136"/>
      <c r="AU67" s="136"/>
      <c r="AV67" s="136"/>
      <c r="AW67" s="136"/>
      <c r="AX67" s="136"/>
      <c r="AY67" s="136"/>
      <c r="AZ67" s="136"/>
      <c r="BA67" s="136"/>
      <c r="BB67" s="136"/>
      <c r="BC67" s="136"/>
      <c r="BD67" s="130">
        <f t="shared" si="10"/>
        <v>0</v>
      </c>
      <c r="BE67" s="15"/>
      <c r="BF67" s="638"/>
      <c r="BG67" s="365"/>
      <c r="BH67" s="859"/>
      <c r="BI67" s="365"/>
      <c r="BJ67" s="365"/>
      <c r="BK67" s="365"/>
      <c r="BL67" s="365"/>
      <c r="BM67" s="365"/>
      <c r="BN67" s="365"/>
      <c r="BO67" s="365"/>
      <c r="BP67" s="365"/>
      <c r="BQ67" s="365"/>
      <c r="BR67" s="365"/>
      <c r="BS67" s="365"/>
      <c r="BT67" s="365"/>
      <c r="BU67" s="365"/>
      <c r="BV67" s="365"/>
      <c r="BW67" s="365"/>
      <c r="BX67" s="365"/>
      <c r="BY67" s="365"/>
      <c r="BZ67" s="365"/>
      <c r="CA67" s="365"/>
      <c r="CB67" s="365"/>
      <c r="CC67" s="365"/>
      <c r="CD67" s="365"/>
      <c r="CE67" s="365"/>
      <c r="CF67" s="365"/>
      <c r="CG67" s="365"/>
      <c r="CH67" s="365"/>
      <c r="CI67" s="365"/>
      <c r="CJ67" s="365"/>
      <c r="CK67" s="133">
        <f t="shared" si="11"/>
        <v>0</v>
      </c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414"/>
    </row>
    <row r="68" spans="1:100" ht="15" customHeight="1">
      <c r="A68" s="75">
        <v>63</v>
      </c>
      <c r="B68" s="139" t="s">
        <v>197</v>
      </c>
      <c r="C68" s="140" t="s">
        <v>198</v>
      </c>
      <c r="D68" s="141" t="s">
        <v>199</v>
      </c>
      <c r="E68" s="85" t="s">
        <v>200</v>
      </c>
      <c r="F68" s="90" t="s">
        <v>81</v>
      </c>
      <c r="G68" s="92">
        <f t="shared" si="4"/>
        <v>12</v>
      </c>
      <c r="H68" s="93">
        <v>12</v>
      </c>
      <c r="I68" s="100">
        <f t="shared" si="14"/>
        <v>0</v>
      </c>
      <c r="J68" s="102">
        <f t="shared" si="1"/>
        <v>0</v>
      </c>
      <c r="K68" s="106"/>
      <c r="L68" s="108">
        <f>(BD68:BD1465)</f>
        <v>0</v>
      </c>
      <c r="M68" s="111">
        <f t="shared" si="5"/>
        <v>0</v>
      </c>
      <c r="N68" s="112"/>
      <c r="O68" s="117">
        <f t="shared" si="6"/>
        <v>0</v>
      </c>
      <c r="P68" s="106"/>
      <c r="Q68" s="108">
        <f>(CK68:CK1127)</f>
        <v>0</v>
      </c>
      <c r="R68" s="119">
        <f t="shared" si="7"/>
        <v>0</v>
      </c>
      <c r="S68" s="135"/>
      <c r="T68" s="117">
        <f t="shared" si="8"/>
        <v>0</v>
      </c>
      <c r="U68" s="122">
        <f t="shared" si="2"/>
        <v>12</v>
      </c>
      <c r="V68" s="112">
        <f t="shared" si="9"/>
        <v>0</v>
      </c>
      <c r="W68" s="117">
        <f t="shared" si="3"/>
        <v>0</v>
      </c>
      <c r="X68" s="15"/>
      <c r="Y68" s="136"/>
      <c r="Z68" s="136"/>
      <c r="AA68" s="136"/>
      <c r="AB68" s="136"/>
      <c r="AC68" s="136"/>
      <c r="AD68" s="136"/>
      <c r="AE68" s="136"/>
      <c r="AF68" s="136"/>
      <c r="AG68" s="136"/>
      <c r="AH68" s="136"/>
      <c r="AI68" s="136"/>
      <c r="AJ68" s="136"/>
      <c r="AK68" s="136"/>
      <c r="AL68" s="136"/>
      <c r="AM68" s="136"/>
      <c r="AN68" s="136"/>
      <c r="AO68" s="136"/>
      <c r="AP68" s="136"/>
      <c r="AQ68" s="136"/>
      <c r="AR68" s="136"/>
      <c r="AS68" s="136"/>
      <c r="AT68" s="136"/>
      <c r="AU68" s="136"/>
      <c r="AV68" s="136"/>
      <c r="AW68" s="136"/>
      <c r="AX68" s="136"/>
      <c r="AY68" s="136"/>
      <c r="AZ68" s="136"/>
      <c r="BA68" s="136"/>
      <c r="BB68" s="136"/>
      <c r="BC68" s="136"/>
      <c r="BD68" s="130">
        <f t="shared" si="10"/>
        <v>0</v>
      </c>
      <c r="BE68" s="15"/>
      <c r="BF68" s="638"/>
      <c r="BG68" s="365"/>
      <c r="BH68" s="859"/>
      <c r="BI68" s="365"/>
      <c r="BJ68" s="365"/>
      <c r="BK68" s="365"/>
      <c r="BL68" s="365"/>
      <c r="BM68" s="365"/>
      <c r="BN68" s="365"/>
      <c r="BO68" s="365"/>
      <c r="BP68" s="365"/>
      <c r="BQ68" s="365"/>
      <c r="BR68" s="365"/>
      <c r="BS68" s="365"/>
      <c r="BT68" s="365"/>
      <c r="BU68" s="365"/>
      <c r="BV68" s="365"/>
      <c r="BW68" s="365"/>
      <c r="BX68" s="365"/>
      <c r="BY68" s="365"/>
      <c r="BZ68" s="365"/>
      <c r="CA68" s="365"/>
      <c r="CB68" s="365"/>
      <c r="CC68" s="365"/>
      <c r="CD68" s="365"/>
      <c r="CE68" s="365"/>
      <c r="CF68" s="365"/>
      <c r="CG68" s="365"/>
      <c r="CH68" s="365"/>
      <c r="CI68" s="365"/>
      <c r="CJ68" s="365"/>
      <c r="CK68" s="133">
        <f t="shared" si="11"/>
        <v>0</v>
      </c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414"/>
    </row>
    <row r="69" spans="1:100" ht="15" customHeight="1">
      <c r="A69" s="75">
        <v>64</v>
      </c>
      <c r="B69" s="139" t="s">
        <v>201</v>
      </c>
      <c r="C69" s="140" t="s">
        <v>202</v>
      </c>
      <c r="D69" s="141" t="s">
        <v>199</v>
      </c>
      <c r="E69" s="85" t="s">
        <v>203</v>
      </c>
      <c r="F69" s="90" t="s">
        <v>81</v>
      </c>
      <c r="G69" s="92">
        <f t="shared" si="4"/>
        <v>10</v>
      </c>
      <c r="H69" s="93">
        <v>10</v>
      </c>
      <c r="I69" s="100">
        <f t="shared" si="14"/>
        <v>0</v>
      </c>
      <c r="J69" s="102">
        <f t="shared" si="1"/>
        <v>0</v>
      </c>
      <c r="K69" s="106"/>
      <c r="L69" s="108">
        <f>(BD69:BD896)</f>
        <v>0</v>
      </c>
      <c r="M69" s="111">
        <f t="shared" si="5"/>
        <v>0</v>
      </c>
      <c r="N69" s="112"/>
      <c r="O69" s="117">
        <f t="shared" si="6"/>
        <v>0</v>
      </c>
      <c r="P69" s="106"/>
      <c r="Q69" s="108">
        <f>(CK69:CK1127)</f>
        <v>0</v>
      </c>
      <c r="R69" s="119">
        <f t="shared" si="7"/>
        <v>0</v>
      </c>
      <c r="S69" s="135"/>
      <c r="T69" s="117">
        <f t="shared" si="8"/>
        <v>0</v>
      </c>
      <c r="U69" s="122">
        <f t="shared" si="2"/>
        <v>10</v>
      </c>
      <c r="V69" s="112">
        <f t="shared" si="9"/>
        <v>0</v>
      </c>
      <c r="W69" s="117">
        <f t="shared" si="3"/>
        <v>0</v>
      </c>
      <c r="X69" s="15"/>
      <c r="Y69" s="136"/>
      <c r="Z69" s="136"/>
      <c r="AA69" s="136"/>
      <c r="AB69" s="136"/>
      <c r="AC69" s="136"/>
      <c r="AD69" s="136"/>
      <c r="AE69" s="136"/>
      <c r="AF69" s="136"/>
      <c r="AG69" s="136"/>
      <c r="AH69" s="136"/>
      <c r="AI69" s="136"/>
      <c r="AJ69" s="136"/>
      <c r="AK69" s="136"/>
      <c r="AL69" s="136"/>
      <c r="AM69" s="136"/>
      <c r="AN69" s="136"/>
      <c r="AO69" s="136"/>
      <c r="AP69" s="136"/>
      <c r="AQ69" s="136"/>
      <c r="AR69" s="136"/>
      <c r="AS69" s="136"/>
      <c r="AT69" s="136"/>
      <c r="AU69" s="136"/>
      <c r="AV69" s="136"/>
      <c r="AW69" s="136"/>
      <c r="AX69" s="136"/>
      <c r="AY69" s="136"/>
      <c r="AZ69" s="136"/>
      <c r="BA69" s="136"/>
      <c r="BB69" s="136"/>
      <c r="BC69" s="136"/>
      <c r="BD69" s="130">
        <f t="shared" si="10"/>
        <v>0</v>
      </c>
      <c r="BE69" s="15"/>
      <c r="BF69" s="638"/>
      <c r="BG69" s="365"/>
      <c r="BH69" s="859"/>
      <c r="BI69" s="365"/>
      <c r="BJ69" s="365"/>
      <c r="BK69" s="365"/>
      <c r="BL69" s="365"/>
      <c r="BM69" s="365"/>
      <c r="BN69" s="365"/>
      <c r="BO69" s="365"/>
      <c r="BP69" s="365"/>
      <c r="BQ69" s="365"/>
      <c r="BR69" s="365"/>
      <c r="BS69" s="365"/>
      <c r="BT69" s="365"/>
      <c r="BU69" s="365"/>
      <c r="BV69" s="365"/>
      <c r="BW69" s="365"/>
      <c r="BX69" s="365"/>
      <c r="BY69" s="365"/>
      <c r="BZ69" s="365"/>
      <c r="CA69" s="365"/>
      <c r="CB69" s="365"/>
      <c r="CC69" s="365"/>
      <c r="CD69" s="365"/>
      <c r="CE69" s="365"/>
      <c r="CF69" s="365"/>
      <c r="CG69" s="365"/>
      <c r="CH69" s="365"/>
      <c r="CI69" s="365"/>
      <c r="CJ69" s="365"/>
      <c r="CK69" s="133">
        <f t="shared" si="11"/>
        <v>0</v>
      </c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414"/>
    </row>
    <row r="70" spans="1:100" ht="15" customHeight="1">
      <c r="A70" s="75">
        <v>65</v>
      </c>
      <c r="B70" s="139" t="s">
        <v>204</v>
      </c>
      <c r="C70" s="140" t="s">
        <v>205</v>
      </c>
      <c r="D70" s="141"/>
      <c r="E70" s="162"/>
      <c r="F70" s="90" t="s">
        <v>81</v>
      </c>
      <c r="G70" s="92">
        <f t="shared" si="4"/>
        <v>54</v>
      </c>
      <c r="H70" s="93">
        <v>19</v>
      </c>
      <c r="I70" s="100">
        <f t="shared" si="14"/>
        <v>11000</v>
      </c>
      <c r="J70" s="102">
        <f t="shared" si="1"/>
        <v>209000</v>
      </c>
      <c r="K70" s="106"/>
      <c r="L70" s="108">
        <f>(BD70:BD1465)</f>
        <v>50</v>
      </c>
      <c r="M70" s="111">
        <f t="shared" si="5"/>
        <v>50</v>
      </c>
      <c r="N70" s="112">
        <v>11000</v>
      </c>
      <c r="O70" s="117">
        <f t="shared" si="6"/>
        <v>550000</v>
      </c>
      <c r="P70" s="106"/>
      <c r="Q70" s="108">
        <f>(CK70:CK1127)</f>
        <v>15</v>
      </c>
      <c r="R70" s="119">
        <f t="shared" si="7"/>
        <v>15</v>
      </c>
      <c r="S70" s="135"/>
      <c r="T70" s="117">
        <f t="shared" si="8"/>
        <v>0</v>
      </c>
      <c r="U70" s="122">
        <f t="shared" ref="U70:U133" si="15">H70-K70+L70+P70-Q70</f>
        <v>54</v>
      </c>
      <c r="V70" s="112">
        <f t="shared" si="9"/>
        <v>11000</v>
      </c>
      <c r="W70" s="117">
        <f t="shared" ref="W70:W141" si="16">V70*U70</f>
        <v>594000</v>
      </c>
      <c r="X70" s="15"/>
      <c r="Y70" s="136"/>
      <c r="Z70" s="136"/>
      <c r="AA70" s="136"/>
      <c r="AB70" s="136"/>
      <c r="AC70" s="136"/>
      <c r="AD70" s="136"/>
      <c r="AE70" s="136"/>
      <c r="AF70" s="136"/>
      <c r="AG70" s="136"/>
      <c r="AH70" s="136"/>
      <c r="AI70" s="136">
        <v>50</v>
      </c>
      <c r="AJ70" s="136"/>
      <c r="AK70" s="136"/>
      <c r="AL70" s="136"/>
      <c r="AM70" s="136"/>
      <c r="AN70" s="136"/>
      <c r="AO70" s="136"/>
      <c r="AP70" s="136"/>
      <c r="AQ70" s="136"/>
      <c r="AR70" s="136"/>
      <c r="AS70" s="136"/>
      <c r="AT70" s="136"/>
      <c r="AU70" s="136"/>
      <c r="AV70" s="136"/>
      <c r="AW70" s="136"/>
      <c r="AX70" s="136"/>
      <c r="AY70" s="136"/>
      <c r="AZ70" s="136"/>
      <c r="BA70" s="136"/>
      <c r="BB70" s="136"/>
      <c r="BC70" s="136"/>
      <c r="BD70" s="130">
        <f t="shared" si="10"/>
        <v>50</v>
      </c>
      <c r="BE70" s="15"/>
      <c r="BF70" s="638"/>
      <c r="BG70" s="365"/>
      <c r="BH70" s="859"/>
      <c r="BI70" s="365">
        <v>5</v>
      </c>
      <c r="BJ70" s="365"/>
      <c r="BK70" s="365"/>
      <c r="BL70" s="365"/>
      <c r="BM70" s="365">
        <v>10</v>
      </c>
      <c r="BN70" s="365"/>
      <c r="BO70" s="365"/>
      <c r="BP70" s="365"/>
      <c r="BQ70" s="365"/>
      <c r="BR70" s="365"/>
      <c r="BS70" s="365"/>
      <c r="BT70" s="365"/>
      <c r="BU70" s="365"/>
      <c r="BV70" s="365"/>
      <c r="BW70" s="365"/>
      <c r="BX70" s="365"/>
      <c r="BY70" s="365"/>
      <c r="BZ70" s="365"/>
      <c r="CA70" s="365"/>
      <c r="CB70" s="365"/>
      <c r="CC70" s="365"/>
      <c r="CD70" s="365"/>
      <c r="CE70" s="365"/>
      <c r="CF70" s="365"/>
      <c r="CG70" s="365"/>
      <c r="CH70" s="365"/>
      <c r="CI70" s="365"/>
      <c r="CJ70" s="365"/>
      <c r="CK70" s="133">
        <f t="shared" si="11"/>
        <v>15</v>
      </c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414"/>
    </row>
    <row r="71" spans="1:100" ht="15" customHeight="1">
      <c r="A71" s="75">
        <v>66</v>
      </c>
      <c r="B71" s="139" t="s">
        <v>206</v>
      </c>
      <c r="C71" s="140" t="s">
        <v>207</v>
      </c>
      <c r="D71" s="141"/>
      <c r="E71" s="85" t="s">
        <v>208</v>
      </c>
      <c r="F71" s="90" t="s">
        <v>81</v>
      </c>
      <c r="G71" s="92">
        <f t="shared" ref="G71:G141" si="17">U71</f>
        <v>22</v>
      </c>
      <c r="H71" s="93">
        <v>27</v>
      </c>
      <c r="I71" s="100">
        <f t="shared" si="14"/>
        <v>0</v>
      </c>
      <c r="J71" s="102">
        <f t="shared" si="1"/>
        <v>0</v>
      </c>
      <c r="K71" s="106"/>
      <c r="L71" s="108">
        <f>(BD71:BD1466)</f>
        <v>0</v>
      </c>
      <c r="M71" s="111">
        <f t="shared" ref="M71:M134" si="18">L71-K71</f>
        <v>0</v>
      </c>
      <c r="N71" s="112"/>
      <c r="O71" s="117">
        <f t="shared" ref="O71:O134" si="19">N71*M71</f>
        <v>0</v>
      </c>
      <c r="P71" s="106"/>
      <c r="Q71" s="108">
        <f>(CK71:CK1127)</f>
        <v>5</v>
      </c>
      <c r="R71" s="119">
        <f t="shared" ref="R71:R134" si="20">Q71-P71</f>
        <v>5</v>
      </c>
      <c r="S71" s="135"/>
      <c r="T71" s="117">
        <f t="shared" ref="T71:T134" si="21">S71*R71</f>
        <v>0</v>
      </c>
      <c r="U71" s="122">
        <f t="shared" si="15"/>
        <v>22</v>
      </c>
      <c r="V71" s="112">
        <f t="shared" ref="V71:V141" si="22">N71</f>
        <v>0</v>
      </c>
      <c r="W71" s="117">
        <f t="shared" si="16"/>
        <v>0</v>
      </c>
      <c r="X71" s="15"/>
      <c r="Y71" s="136"/>
      <c r="Z71" s="136"/>
      <c r="AA71" s="136"/>
      <c r="AB71" s="136"/>
      <c r="AC71" s="136"/>
      <c r="AD71" s="136"/>
      <c r="AE71" s="136"/>
      <c r="AF71" s="136"/>
      <c r="AG71" s="136"/>
      <c r="AH71" s="136"/>
      <c r="AI71" s="136"/>
      <c r="AJ71" s="136"/>
      <c r="AK71" s="136"/>
      <c r="AL71" s="136"/>
      <c r="AM71" s="136"/>
      <c r="AN71" s="136"/>
      <c r="AO71" s="136"/>
      <c r="AP71" s="136"/>
      <c r="AQ71" s="136"/>
      <c r="AR71" s="136"/>
      <c r="AS71" s="136"/>
      <c r="AT71" s="136"/>
      <c r="AU71" s="136"/>
      <c r="AV71" s="136"/>
      <c r="AW71" s="136"/>
      <c r="AX71" s="136"/>
      <c r="AY71" s="136"/>
      <c r="AZ71" s="136"/>
      <c r="BA71" s="136"/>
      <c r="BB71" s="136"/>
      <c r="BC71" s="136"/>
      <c r="BD71" s="130">
        <f t="shared" ref="BD71:BD136" si="23">BC71+BB71+BA71+AZ71+AY71+AX71+AW71+AV71+AU71+AT71+AS71+AR71+AQ71+AP71+AO71+AN71+AM71+AL71+AK71+AJ71+AI71+AH71+AG71+AF71+AE71+AD71+AC71+AB71+AA71+Z71+Y71</f>
        <v>0</v>
      </c>
      <c r="BE71" s="15"/>
      <c r="BF71" s="638"/>
      <c r="BG71" s="365"/>
      <c r="BH71" s="859"/>
      <c r="BI71" s="365">
        <v>5</v>
      </c>
      <c r="BJ71" s="365"/>
      <c r="BK71" s="365"/>
      <c r="BL71" s="365"/>
      <c r="BM71" s="365"/>
      <c r="BN71" s="365"/>
      <c r="BO71" s="365"/>
      <c r="BP71" s="365"/>
      <c r="BQ71" s="365"/>
      <c r="BR71" s="365"/>
      <c r="BS71" s="365"/>
      <c r="BT71" s="365"/>
      <c r="BU71" s="365"/>
      <c r="BV71" s="365"/>
      <c r="BW71" s="365"/>
      <c r="BX71" s="365"/>
      <c r="BY71" s="365"/>
      <c r="BZ71" s="365"/>
      <c r="CA71" s="365"/>
      <c r="CB71" s="365"/>
      <c r="CC71" s="365"/>
      <c r="CD71" s="365"/>
      <c r="CE71" s="365"/>
      <c r="CF71" s="365"/>
      <c r="CG71" s="365"/>
      <c r="CH71" s="365"/>
      <c r="CI71" s="365"/>
      <c r="CJ71" s="365"/>
      <c r="CK71" s="133">
        <f t="shared" ref="CK71:CK137" si="24">SUM(BF71:CJ71)</f>
        <v>5</v>
      </c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414"/>
    </row>
    <row r="72" spans="1:100" ht="15" customHeight="1">
      <c r="A72" s="75">
        <v>67</v>
      </c>
      <c r="B72" s="76" t="s">
        <v>209</v>
      </c>
      <c r="C72" s="140" t="s">
        <v>210</v>
      </c>
      <c r="D72" s="141"/>
      <c r="E72" s="85"/>
      <c r="F72" s="90" t="s">
        <v>81</v>
      </c>
      <c r="G72" s="92">
        <f t="shared" si="17"/>
        <v>16</v>
      </c>
      <c r="H72" s="93">
        <v>18</v>
      </c>
      <c r="I72" s="100">
        <f t="shared" si="14"/>
        <v>0</v>
      </c>
      <c r="J72" s="102">
        <f t="shared" si="1"/>
        <v>0</v>
      </c>
      <c r="K72" s="106"/>
      <c r="L72" s="108">
        <f>(BD72:BD1114)</f>
        <v>0</v>
      </c>
      <c r="M72" s="111">
        <f t="shared" si="18"/>
        <v>0</v>
      </c>
      <c r="N72" s="112"/>
      <c r="O72" s="117">
        <f t="shared" si="19"/>
        <v>0</v>
      </c>
      <c r="P72" s="106"/>
      <c r="Q72" s="108">
        <f>(CK72:CK1127)</f>
        <v>2</v>
      </c>
      <c r="R72" s="119">
        <f t="shared" si="20"/>
        <v>2</v>
      </c>
      <c r="S72" s="135"/>
      <c r="T72" s="117">
        <f t="shared" si="21"/>
        <v>0</v>
      </c>
      <c r="U72" s="122">
        <f t="shared" si="15"/>
        <v>16</v>
      </c>
      <c r="V72" s="112">
        <f t="shared" si="22"/>
        <v>0</v>
      </c>
      <c r="W72" s="117">
        <f t="shared" si="16"/>
        <v>0</v>
      </c>
      <c r="X72" s="15"/>
      <c r="Y72" s="136"/>
      <c r="Z72" s="136"/>
      <c r="AA72" s="136"/>
      <c r="AB72" s="136"/>
      <c r="AC72" s="136"/>
      <c r="AD72" s="136"/>
      <c r="AE72" s="136"/>
      <c r="AF72" s="136"/>
      <c r="AG72" s="136"/>
      <c r="AH72" s="136"/>
      <c r="AI72" s="136"/>
      <c r="AJ72" s="136"/>
      <c r="AK72" s="136"/>
      <c r="AL72" s="136"/>
      <c r="AM72" s="136"/>
      <c r="AN72" s="136"/>
      <c r="AO72" s="136"/>
      <c r="AP72" s="136"/>
      <c r="AQ72" s="136"/>
      <c r="AR72" s="136"/>
      <c r="AS72" s="136"/>
      <c r="AT72" s="136"/>
      <c r="AU72" s="136"/>
      <c r="AV72" s="136"/>
      <c r="AW72" s="136"/>
      <c r="AX72" s="136"/>
      <c r="AY72" s="136"/>
      <c r="AZ72" s="136"/>
      <c r="BA72" s="136"/>
      <c r="BB72" s="136"/>
      <c r="BC72" s="136"/>
      <c r="BD72" s="130">
        <f t="shared" si="23"/>
        <v>0</v>
      </c>
      <c r="BE72" s="15"/>
      <c r="BF72" s="638"/>
      <c r="BG72" s="365"/>
      <c r="BH72" s="859"/>
      <c r="BI72" s="365"/>
      <c r="BJ72" s="365"/>
      <c r="BK72" s="365"/>
      <c r="BL72" s="365"/>
      <c r="BM72" s="365"/>
      <c r="BN72" s="365"/>
      <c r="BO72" s="365"/>
      <c r="BP72" s="365">
        <v>2</v>
      </c>
      <c r="BQ72" s="365"/>
      <c r="BR72" s="365"/>
      <c r="BS72" s="365"/>
      <c r="BT72" s="365"/>
      <c r="BU72" s="365"/>
      <c r="BV72" s="365"/>
      <c r="BW72" s="365"/>
      <c r="BX72" s="365"/>
      <c r="BY72" s="365"/>
      <c r="BZ72" s="365"/>
      <c r="CA72" s="365"/>
      <c r="CB72" s="365"/>
      <c r="CC72" s="365"/>
      <c r="CD72" s="365"/>
      <c r="CE72" s="365"/>
      <c r="CF72" s="365"/>
      <c r="CG72" s="365"/>
      <c r="CH72" s="365"/>
      <c r="CI72" s="365"/>
      <c r="CJ72" s="365"/>
      <c r="CK72" s="133">
        <f t="shared" si="24"/>
        <v>2</v>
      </c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414"/>
    </row>
    <row r="73" spans="1:100" ht="15" customHeight="1">
      <c r="A73" s="75">
        <v>68</v>
      </c>
      <c r="B73" s="76" t="s">
        <v>211</v>
      </c>
      <c r="C73" s="140" t="s">
        <v>212</v>
      </c>
      <c r="D73" s="141"/>
      <c r="E73" s="85"/>
      <c r="F73" s="90" t="s">
        <v>213</v>
      </c>
      <c r="G73" s="92">
        <f t="shared" si="17"/>
        <v>4</v>
      </c>
      <c r="H73" s="93">
        <v>2</v>
      </c>
      <c r="I73" s="100">
        <f t="shared" si="14"/>
        <v>140000</v>
      </c>
      <c r="J73" s="102">
        <f t="shared" si="1"/>
        <v>280000</v>
      </c>
      <c r="K73" s="106"/>
      <c r="L73" s="108">
        <f>(BD73:BD1466)</f>
        <v>4</v>
      </c>
      <c r="M73" s="111">
        <f t="shared" si="18"/>
        <v>4</v>
      </c>
      <c r="N73" s="112">
        <v>140000</v>
      </c>
      <c r="O73" s="117">
        <f t="shared" si="19"/>
        <v>560000</v>
      </c>
      <c r="P73" s="106"/>
      <c r="Q73" s="108">
        <f>(CK73:CK1127)</f>
        <v>2</v>
      </c>
      <c r="R73" s="119">
        <f t="shared" si="20"/>
        <v>2</v>
      </c>
      <c r="S73" s="135"/>
      <c r="T73" s="117">
        <f t="shared" si="21"/>
        <v>0</v>
      </c>
      <c r="U73" s="122">
        <f t="shared" si="15"/>
        <v>4</v>
      </c>
      <c r="V73" s="112">
        <f t="shared" si="22"/>
        <v>140000</v>
      </c>
      <c r="W73" s="117">
        <f t="shared" si="16"/>
        <v>560000</v>
      </c>
      <c r="X73" s="15"/>
      <c r="Y73" s="136"/>
      <c r="Z73" s="136"/>
      <c r="AA73" s="136"/>
      <c r="AB73" s="136"/>
      <c r="AC73" s="136"/>
      <c r="AD73" s="136"/>
      <c r="AE73" s="136"/>
      <c r="AF73" s="136"/>
      <c r="AG73" s="136"/>
      <c r="AH73" s="136"/>
      <c r="AI73" s="136">
        <v>4</v>
      </c>
      <c r="AJ73" s="136"/>
      <c r="AK73" s="136"/>
      <c r="AL73" s="136"/>
      <c r="AM73" s="136"/>
      <c r="AN73" s="136"/>
      <c r="AO73" s="136"/>
      <c r="AP73" s="136"/>
      <c r="AQ73" s="136"/>
      <c r="AR73" s="136"/>
      <c r="AS73" s="136"/>
      <c r="AT73" s="136"/>
      <c r="AU73" s="136"/>
      <c r="AV73" s="136"/>
      <c r="AW73" s="136"/>
      <c r="AX73" s="136"/>
      <c r="AY73" s="136"/>
      <c r="AZ73" s="136"/>
      <c r="BA73" s="136"/>
      <c r="BB73" s="136"/>
      <c r="BC73" s="136"/>
      <c r="BD73" s="130">
        <f t="shared" si="23"/>
        <v>4</v>
      </c>
      <c r="BE73" s="15"/>
      <c r="BF73" s="638"/>
      <c r="BG73" s="365"/>
      <c r="BH73" s="859"/>
      <c r="BI73" s="365">
        <v>1</v>
      </c>
      <c r="BJ73" s="365"/>
      <c r="BK73" s="365"/>
      <c r="BL73" s="365"/>
      <c r="BM73" s="365"/>
      <c r="BN73" s="365"/>
      <c r="BO73" s="365"/>
      <c r="BP73" s="365">
        <v>1</v>
      </c>
      <c r="BQ73" s="365"/>
      <c r="BR73" s="365"/>
      <c r="BS73" s="365"/>
      <c r="BT73" s="365"/>
      <c r="BU73" s="365"/>
      <c r="BV73" s="365"/>
      <c r="BW73" s="365"/>
      <c r="BX73" s="365"/>
      <c r="BY73" s="365"/>
      <c r="BZ73" s="365"/>
      <c r="CA73" s="365"/>
      <c r="CB73" s="365"/>
      <c r="CC73" s="365"/>
      <c r="CD73" s="365"/>
      <c r="CE73" s="365"/>
      <c r="CF73" s="365"/>
      <c r="CG73" s="365"/>
      <c r="CH73" s="365"/>
      <c r="CI73" s="365"/>
      <c r="CJ73" s="365"/>
      <c r="CK73" s="133">
        <f t="shared" si="24"/>
        <v>2</v>
      </c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414"/>
    </row>
    <row r="74" spans="1:100" ht="15" customHeight="1">
      <c r="A74" s="75">
        <v>69</v>
      </c>
      <c r="B74" s="634" t="s">
        <v>12207</v>
      </c>
      <c r="C74" s="140" t="s">
        <v>12181</v>
      </c>
      <c r="D74" s="141"/>
      <c r="E74" s="85"/>
      <c r="F74" s="90" t="s">
        <v>213</v>
      </c>
      <c r="G74" s="92">
        <f>U74</f>
        <v>0</v>
      </c>
      <c r="H74" s="153">
        <v>0</v>
      </c>
      <c r="I74" s="100">
        <f>N74</f>
        <v>140000</v>
      </c>
      <c r="J74" s="102">
        <f>I74*H74</f>
        <v>0</v>
      </c>
      <c r="K74" s="155"/>
      <c r="L74" s="108">
        <f>(BD74:BD1466)</f>
        <v>0</v>
      </c>
      <c r="M74" s="111">
        <f t="shared" si="18"/>
        <v>0</v>
      </c>
      <c r="N74" s="112">
        <v>140000</v>
      </c>
      <c r="O74" s="117">
        <f t="shared" si="19"/>
        <v>0</v>
      </c>
      <c r="P74" s="155"/>
      <c r="Q74" s="108">
        <f>(CK74:CK1515)</f>
        <v>0</v>
      </c>
      <c r="R74" s="119">
        <f t="shared" si="20"/>
        <v>0</v>
      </c>
      <c r="S74" s="135"/>
      <c r="T74" s="117">
        <f t="shared" si="21"/>
        <v>0</v>
      </c>
      <c r="U74" s="122">
        <f t="shared" si="15"/>
        <v>0</v>
      </c>
      <c r="V74" s="112">
        <f>N74</f>
        <v>140000</v>
      </c>
      <c r="W74" s="117">
        <f>V74*U74</f>
        <v>0</v>
      </c>
      <c r="X74" s="157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30">
        <f t="shared" si="23"/>
        <v>0</v>
      </c>
      <c r="BE74" s="157"/>
      <c r="BF74" s="639"/>
      <c r="BG74" s="368"/>
      <c r="BH74" s="860"/>
      <c r="BI74" s="368"/>
      <c r="BJ74" s="368"/>
      <c r="BK74" s="368"/>
      <c r="BL74" s="368"/>
      <c r="BM74" s="368"/>
      <c r="BN74" s="368"/>
      <c r="BO74" s="368"/>
      <c r="BP74" s="368"/>
      <c r="BQ74" s="368"/>
      <c r="BR74" s="368"/>
      <c r="BS74" s="368"/>
      <c r="BT74" s="368"/>
      <c r="BU74" s="368"/>
      <c r="BV74" s="368"/>
      <c r="BW74" s="368"/>
      <c r="BX74" s="368"/>
      <c r="BY74" s="368"/>
      <c r="BZ74" s="368"/>
      <c r="CA74" s="368"/>
      <c r="CB74" s="368"/>
      <c r="CC74" s="368"/>
      <c r="CD74" s="368"/>
      <c r="CE74" s="368"/>
      <c r="CF74" s="368"/>
      <c r="CG74" s="368"/>
      <c r="CH74" s="368"/>
      <c r="CI74" s="368"/>
      <c r="CJ74" s="368"/>
      <c r="CK74" s="133">
        <f t="shared" si="24"/>
        <v>0</v>
      </c>
      <c r="CL74" s="157"/>
      <c r="CM74" s="157"/>
      <c r="CN74" s="157"/>
      <c r="CO74" s="157"/>
      <c r="CP74" s="157"/>
      <c r="CQ74" s="157"/>
      <c r="CR74" s="157"/>
      <c r="CS74" s="157"/>
      <c r="CT74" s="157"/>
      <c r="CU74" s="157"/>
      <c r="CV74" s="414"/>
    </row>
    <row r="75" spans="1:100" ht="15" customHeight="1">
      <c r="A75" s="75">
        <v>70</v>
      </c>
      <c r="B75" s="139" t="s">
        <v>214</v>
      </c>
      <c r="C75" s="140" t="s">
        <v>215</v>
      </c>
      <c r="D75" s="141"/>
      <c r="E75" s="85"/>
      <c r="F75" s="90" t="s">
        <v>216</v>
      </c>
      <c r="G75" s="92">
        <f t="shared" si="17"/>
        <v>5</v>
      </c>
      <c r="H75" s="93">
        <v>5</v>
      </c>
      <c r="I75" s="100">
        <f t="shared" si="14"/>
        <v>345000</v>
      </c>
      <c r="J75" s="102">
        <f t="shared" si="1"/>
        <v>1725000</v>
      </c>
      <c r="K75" s="106"/>
      <c r="L75" s="108">
        <f>(BD75:BD1466)</f>
        <v>0</v>
      </c>
      <c r="M75" s="111">
        <f t="shared" si="18"/>
        <v>0</v>
      </c>
      <c r="N75" s="112">
        <v>345000</v>
      </c>
      <c r="O75" s="117">
        <f t="shared" si="19"/>
        <v>0</v>
      </c>
      <c r="P75" s="106"/>
      <c r="Q75" s="108">
        <f>(CK75:CK1127)</f>
        <v>0</v>
      </c>
      <c r="R75" s="119">
        <f t="shared" si="20"/>
        <v>0</v>
      </c>
      <c r="S75" s="135"/>
      <c r="T75" s="117">
        <f t="shared" si="21"/>
        <v>0</v>
      </c>
      <c r="U75" s="122">
        <f t="shared" si="15"/>
        <v>5</v>
      </c>
      <c r="V75" s="112">
        <f t="shared" si="22"/>
        <v>345000</v>
      </c>
      <c r="W75" s="117">
        <f t="shared" si="16"/>
        <v>1725000</v>
      </c>
      <c r="X75" s="15"/>
      <c r="Y75" s="136"/>
      <c r="Z75" s="136"/>
      <c r="AA75" s="136"/>
      <c r="AB75" s="136"/>
      <c r="AC75" s="136"/>
      <c r="AD75" s="136"/>
      <c r="AE75" s="136"/>
      <c r="AF75" s="136"/>
      <c r="AG75" s="136"/>
      <c r="AH75" s="136"/>
      <c r="AI75" s="136"/>
      <c r="AJ75" s="136"/>
      <c r="AK75" s="136"/>
      <c r="AL75" s="136"/>
      <c r="AM75" s="136"/>
      <c r="AN75" s="136"/>
      <c r="AO75" s="136"/>
      <c r="AP75" s="136"/>
      <c r="AQ75" s="136"/>
      <c r="AR75" s="136"/>
      <c r="AS75" s="136"/>
      <c r="AT75" s="136"/>
      <c r="AU75" s="136"/>
      <c r="AV75" s="136"/>
      <c r="AW75" s="136"/>
      <c r="AX75" s="136"/>
      <c r="AY75" s="136"/>
      <c r="AZ75" s="136"/>
      <c r="BA75" s="136"/>
      <c r="BB75" s="136"/>
      <c r="BC75" s="136"/>
      <c r="BD75" s="130">
        <f t="shared" si="23"/>
        <v>0</v>
      </c>
      <c r="BE75" s="15"/>
      <c r="BF75" s="638"/>
      <c r="BG75" s="365"/>
      <c r="BH75" s="859"/>
      <c r="BI75" s="365"/>
      <c r="BJ75" s="365"/>
      <c r="BK75" s="365"/>
      <c r="BL75" s="365"/>
      <c r="BM75" s="365"/>
      <c r="BN75" s="365"/>
      <c r="BO75" s="365"/>
      <c r="BP75" s="365"/>
      <c r="BQ75" s="365"/>
      <c r="BR75" s="365"/>
      <c r="BS75" s="365"/>
      <c r="BT75" s="365"/>
      <c r="BU75" s="365"/>
      <c r="BV75" s="365"/>
      <c r="BW75" s="365"/>
      <c r="BX75" s="365"/>
      <c r="BY75" s="365"/>
      <c r="BZ75" s="365"/>
      <c r="CA75" s="365"/>
      <c r="CB75" s="365"/>
      <c r="CC75" s="365"/>
      <c r="CD75" s="365"/>
      <c r="CE75" s="365"/>
      <c r="CF75" s="365"/>
      <c r="CG75" s="365"/>
      <c r="CH75" s="365"/>
      <c r="CI75" s="365"/>
      <c r="CJ75" s="365"/>
      <c r="CK75" s="133">
        <f t="shared" si="24"/>
        <v>0</v>
      </c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414"/>
    </row>
    <row r="76" spans="1:100" ht="15" customHeight="1">
      <c r="A76" s="75">
        <v>71</v>
      </c>
      <c r="B76" s="76" t="s">
        <v>217</v>
      </c>
      <c r="C76" s="140" t="s">
        <v>218</v>
      </c>
      <c r="D76" s="141"/>
      <c r="E76" s="162"/>
      <c r="F76" s="90" t="s">
        <v>81</v>
      </c>
      <c r="G76" s="92">
        <f t="shared" si="17"/>
        <v>24</v>
      </c>
      <c r="H76" s="93">
        <v>26</v>
      </c>
      <c r="I76" s="100">
        <f t="shared" si="14"/>
        <v>15000</v>
      </c>
      <c r="J76" s="102">
        <f t="shared" si="1"/>
        <v>390000</v>
      </c>
      <c r="K76" s="106"/>
      <c r="L76" s="108">
        <f>(BD76:BD1466)</f>
        <v>0</v>
      </c>
      <c r="M76" s="111">
        <f t="shared" si="18"/>
        <v>0</v>
      </c>
      <c r="N76" s="112">
        <v>15000</v>
      </c>
      <c r="O76" s="117">
        <f t="shared" si="19"/>
        <v>0</v>
      </c>
      <c r="P76" s="106"/>
      <c r="Q76" s="108">
        <f>(CK72:CK1127)</f>
        <v>2</v>
      </c>
      <c r="R76" s="119">
        <f t="shared" si="20"/>
        <v>2</v>
      </c>
      <c r="S76" s="135"/>
      <c r="T76" s="117">
        <f t="shared" si="21"/>
        <v>0</v>
      </c>
      <c r="U76" s="122">
        <f t="shared" si="15"/>
        <v>24</v>
      </c>
      <c r="V76" s="112">
        <f t="shared" si="22"/>
        <v>15000</v>
      </c>
      <c r="W76" s="117">
        <f t="shared" si="16"/>
        <v>360000</v>
      </c>
      <c r="X76" s="15"/>
      <c r="Y76" s="136"/>
      <c r="Z76" s="136"/>
      <c r="AA76" s="136"/>
      <c r="AB76" s="136"/>
      <c r="AC76" s="136"/>
      <c r="AD76" s="136"/>
      <c r="AE76" s="136"/>
      <c r="AF76" s="136"/>
      <c r="AG76" s="136"/>
      <c r="AH76" s="136"/>
      <c r="AI76" s="136"/>
      <c r="AJ76" s="136"/>
      <c r="AK76" s="136"/>
      <c r="AL76" s="136"/>
      <c r="AM76" s="136"/>
      <c r="AN76" s="136"/>
      <c r="AO76" s="136"/>
      <c r="AP76" s="136"/>
      <c r="AQ76" s="136"/>
      <c r="AR76" s="136"/>
      <c r="AS76" s="136"/>
      <c r="AT76" s="136"/>
      <c r="AU76" s="136"/>
      <c r="AV76" s="136"/>
      <c r="AW76" s="136"/>
      <c r="AX76" s="136"/>
      <c r="AY76" s="136"/>
      <c r="AZ76" s="136"/>
      <c r="BA76" s="136"/>
      <c r="BB76" s="136"/>
      <c r="BC76" s="136"/>
      <c r="BD76" s="130">
        <f t="shared" si="23"/>
        <v>0</v>
      </c>
      <c r="BE76" s="15"/>
      <c r="BF76" s="638"/>
      <c r="BG76" s="365"/>
      <c r="BH76" s="859"/>
      <c r="BI76" s="365"/>
      <c r="BJ76" s="365"/>
      <c r="BK76" s="365">
        <v>1</v>
      </c>
      <c r="BL76" s="365"/>
      <c r="BM76" s="365">
        <v>1</v>
      </c>
      <c r="BN76" s="365"/>
      <c r="BO76" s="365"/>
      <c r="BP76" s="365"/>
      <c r="BQ76" s="365"/>
      <c r="BR76" s="365"/>
      <c r="BS76" s="365"/>
      <c r="BT76" s="365"/>
      <c r="BU76" s="365"/>
      <c r="BV76" s="365"/>
      <c r="BW76" s="365"/>
      <c r="BX76" s="365"/>
      <c r="BY76" s="365"/>
      <c r="BZ76" s="365"/>
      <c r="CA76" s="365"/>
      <c r="CB76" s="365"/>
      <c r="CC76" s="365"/>
      <c r="CD76" s="365"/>
      <c r="CE76" s="365"/>
      <c r="CF76" s="365"/>
      <c r="CG76" s="365"/>
      <c r="CH76" s="365"/>
      <c r="CI76" s="365"/>
      <c r="CJ76" s="365"/>
      <c r="CK76" s="133">
        <f t="shared" si="24"/>
        <v>2</v>
      </c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414"/>
    </row>
    <row r="77" spans="1:100" ht="15" customHeight="1">
      <c r="A77" s="75">
        <v>72</v>
      </c>
      <c r="B77" s="76" t="s">
        <v>219</v>
      </c>
      <c r="C77" s="140" t="s">
        <v>220</v>
      </c>
      <c r="D77" s="141"/>
      <c r="E77" s="85"/>
      <c r="F77" s="90" t="s">
        <v>221</v>
      </c>
      <c r="G77" s="92">
        <f t="shared" si="17"/>
        <v>16</v>
      </c>
      <c r="H77" s="93">
        <v>18</v>
      </c>
      <c r="I77" s="100">
        <f t="shared" si="14"/>
        <v>10000</v>
      </c>
      <c r="J77" s="102">
        <f t="shared" si="1"/>
        <v>180000</v>
      </c>
      <c r="K77" s="106"/>
      <c r="L77" s="108">
        <f>(BD77:BD945)</f>
        <v>0</v>
      </c>
      <c r="M77" s="111">
        <f t="shared" si="18"/>
        <v>0</v>
      </c>
      <c r="N77" s="112">
        <v>10000</v>
      </c>
      <c r="O77" s="117">
        <f t="shared" si="19"/>
        <v>0</v>
      </c>
      <c r="P77" s="106"/>
      <c r="Q77" s="108">
        <f>(CK77:CK1127)</f>
        <v>2</v>
      </c>
      <c r="R77" s="119">
        <f t="shared" si="20"/>
        <v>2</v>
      </c>
      <c r="S77" s="135"/>
      <c r="T77" s="117">
        <f t="shared" si="21"/>
        <v>0</v>
      </c>
      <c r="U77" s="122">
        <f t="shared" si="15"/>
        <v>16</v>
      </c>
      <c r="V77" s="112">
        <f t="shared" si="22"/>
        <v>10000</v>
      </c>
      <c r="W77" s="117">
        <f t="shared" si="16"/>
        <v>160000</v>
      </c>
      <c r="X77" s="15"/>
      <c r="Y77" s="136"/>
      <c r="Z77" s="136"/>
      <c r="AA77" s="136"/>
      <c r="AB77" s="136"/>
      <c r="AC77" s="136"/>
      <c r="AD77" s="136"/>
      <c r="AE77" s="136"/>
      <c r="AF77" s="136"/>
      <c r="AG77" s="136"/>
      <c r="AH77" s="136"/>
      <c r="AI77" s="136"/>
      <c r="AJ77" s="136"/>
      <c r="AK77" s="136"/>
      <c r="AL77" s="136"/>
      <c r="AM77" s="136"/>
      <c r="AN77" s="136"/>
      <c r="AO77" s="136"/>
      <c r="AP77" s="136"/>
      <c r="AQ77" s="136"/>
      <c r="AR77" s="136"/>
      <c r="AS77" s="136"/>
      <c r="AT77" s="136"/>
      <c r="AU77" s="136"/>
      <c r="AV77" s="136"/>
      <c r="AW77" s="136"/>
      <c r="AX77" s="136"/>
      <c r="AY77" s="136"/>
      <c r="AZ77" s="136"/>
      <c r="BA77" s="136"/>
      <c r="BB77" s="136"/>
      <c r="BC77" s="136"/>
      <c r="BD77" s="130">
        <f t="shared" si="23"/>
        <v>0</v>
      </c>
      <c r="BE77" s="15"/>
      <c r="BF77" s="638"/>
      <c r="BG77" s="365"/>
      <c r="BH77" s="859"/>
      <c r="BI77" s="365"/>
      <c r="BJ77" s="365"/>
      <c r="BK77" s="365">
        <v>1</v>
      </c>
      <c r="BL77" s="365"/>
      <c r="BM77" s="365">
        <v>1</v>
      </c>
      <c r="BN77" s="365"/>
      <c r="BO77" s="365"/>
      <c r="BP77" s="365"/>
      <c r="BQ77" s="365"/>
      <c r="BR77" s="365"/>
      <c r="BS77" s="365"/>
      <c r="BT77" s="365"/>
      <c r="BU77" s="365"/>
      <c r="BV77" s="365"/>
      <c r="BW77" s="365"/>
      <c r="BX77" s="365"/>
      <c r="BY77" s="365"/>
      <c r="BZ77" s="365"/>
      <c r="CA77" s="365"/>
      <c r="CB77" s="365"/>
      <c r="CC77" s="365"/>
      <c r="CD77" s="365"/>
      <c r="CE77" s="365"/>
      <c r="CF77" s="365"/>
      <c r="CG77" s="365"/>
      <c r="CH77" s="365"/>
      <c r="CI77" s="365"/>
      <c r="CJ77" s="365"/>
      <c r="CK77" s="133">
        <f t="shared" si="24"/>
        <v>2</v>
      </c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414"/>
    </row>
    <row r="78" spans="1:100" ht="15" customHeight="1">
      <c r="A78" s="75">
        <v>73</v>
      </c>
      <c r="B78" s="343" t="s">
        <v>3385</v>
      </c>
      <c r="C78" s="652" t="s">
        <v>12290</v>
      </c>
      <c r="D78" s="141"/>
      <c r="E78" s="145"/>
      <c r="F78" s="146" t="s">
        <v>213</v>
      </c>
      <c r="G78" s="92">
        <f>U78</f>
        <v>4</v>
      </c>
      <c r="H78" s="153">
        <v>2</v>
      </c>
      <c r="I78" s="100">
        <f>N78</f>
        <v>200000</v>
      </c>
      <c r="J78" s="102">
        <f>I78*H78</f>
        <v>400000</v>
      </c>
      <c r="K78" s="155"/>
      <c r="L78" s="108">
        <f>(BD78:BD1469)</f>
        <v>4</v>
      </c>
      <c r="M78" s="111">
        <f t="shared" si="18"/>
        <v>4</v>
      </c>
      <c r="N78" s="112">
        <v>200000</v>
      </c>
      <c r="O78" s="117">
        <f t="shared" si="19"/>
        <v>800000</v>
      </c>
      <c r="P78" s="155"/>
      <c r="Q78" s="108">
        <f>(CK78:CK1484)</f>
        <v>2</v>
      </c>
      <c r="R78" s="119">
        <f t="shared" si="20"/>
        <v>2</v>
      </c>
      <c r="S78" s="135"/>
      <c r="T78" s="117">
        <f t="shared" si="21"/>
        <v>0</v>
      </c>
      <c r="U78" s="122">
        <f t="shared" si="15"/>
        <v>4</v>
      </c>
      <c r="V78" s="112">
        <f>N78</f>
        <v>200000</v>
      </c>
      <c r="W78" s="117">
        <f>V78*U78</f>
        <v>800000</v>
      </c>
      <c r="X78" s="157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>
        <v>4</v>
      </c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30">
        <f t="shared" si="23"/>
        <v>4</v>
      </c>
      <c r="BE78" s="157"/>
      <c r="BF78" s="639"/>
      <c r="BG78" s="368"/>
      <c r="BH78" s="860"/>
      <c r="BI78" s="368">
        <v>2</v>
      </c>
      <c r="BJ78" s="368"/>
      <c r="BK78" s="368"/>
      <c r="BL78" s="368"/>
      <c r="BM78" s="368"/>
      <c r="BN78" s="368"/>
      <c r="BO78" s="368"/>
      <c r="BP78" s="368"/>
      <c r="BQ78" s="368"/>
      <c r="BR78" s="368"/>
      <c r="BS78" s="368"/>
      <c r="BT78" s="368"/>
      <c r="BU78" s="368"/>
      <c r="BV78" s="368"/>
      <c r="BW78" s="368"/>
      <c r="BX78" s="368"/>
      <c r="BY78" s="368"/>
      <c r="BZ78" s="368"/>
      <c r="CA78" s="368"/>
      <c r="CB78" s="368"/>
      <c r="CC78" s="368"/>
      <c r="CD78" s="368"/>
      <c r="CE78" s="368"/>
      <c r="CF78" s="368"/>
      <c r="CG78" s="368"/>
      <c r="CH78" s="368"/>
      <c r="CI78" s="368"/>
      <c r="CJ78" s="368"/>
      <c r="CK78" s="133">
        <f>SUM(BF78:CJ78)</f>
        <v>2</v>
      </c>
      <c r="CL78" s="157"/>
      <c r="CM78" s="157"/>
      <c r="CN78" s="157"/>
      <c r="CO78" s="157"/>
      <c r="CP78" s="157"/>
      <c r="CQ78" s="157"/>
      <c r="CR78" s="157"/>
      <c r="CS78" s="157"/>
      <c r="CT78" s="157"/>
      <c r="CU78" s="157"/>
      <c r="CV78" s="414"/>
    </row>
    <row r="79" spans="1:100" ht="15" customHeight="1">
      <c r="A79" s="75">
        <v>74</v>
      </c>
      <c r="B79" s="76" t="s">
        <v>222</v>
      </c>
      <c r="C79" s="140" t="s">
        <v>223</v>
      </c>
      <c r="D79" s="141"/>
      <c r="E79" s="85"/>
      <c r="F79" s="90" t="s">
        <v>81</v>
      </c>
      <c r="G79" s="92">
        <f t="shared" si="17"/>
        <v>33</v>
      </c>
      <c r="H79" s="93">
        <v>33</v>
      </c>
      <c r="I79" s="100">
        <f t="shared" si="14"/>
        <v>8000</v>
      </c>
      <c r="J79" s="102">
        <f t="shared" si="1"/>
        <v>264000</v>
      </c>
      <c r="K79" s="106"/>
      <c r="L79" s="108">
        <f>(BD79:BD1469)</f>
        <v>0</v>
      </c>
      <c r="M79" s="111">
        <f t="shared" si="18"/>
        <v>0</v>
      </c>
      <c r="N79" s="112">
        <v>8000</v>
      </c>
      <c r="O79" s="117">
        <f t="shared" si="19"/>
        <v>0</v>
      </c>
      <c r="P79" s="106"/>
      <c r="Q79" s="108">
        <f>(CK79:CK1127)</f>
        <v>0</v>
      </c>
      <c r="R79" s="119">
        <f t="shared" si="20"/>
        <v>0</v>
      </c>
      <c r="S79" s="135"/>
      <c r="T79" s="117">
        <f t="shared" si="21"/>
        <v>0</v>
      </c>
      <c r="U79" s="122">
        <f t="shared" si="15"/>
        <v>33</v>
      </c>
      <c r="V79" s="112">
        <f t="shared" si="22"/>
        <v>8000</v>
      </c>
      <c r="W79" s="117">
        <f t="shared" si="16"/>
        <v>264000</v>
      </c>
      <c r="X79" s="15"/>
      <c r="Y79" s="136"/>
      <c r="Z79" s="136"/>
      <c r="AA79" s="136"/>
      <c r="AB79" s="136"/>
      <c r="AC79" s="136"/>
      <c r="AD79" s="136"/>
      <c r="AE79" s="136"/>
      <c r="AF79" s="136"/>
      <c r="AG79" s="136"/>
      <c r="AH79" s="136"/>
      <c r="AI79" s="136"/>
      <c r="AJ79" s="136"/>
      <c r="AK79" s="136"/>
      <c r="AL79" s="136"/>
      <c r="AM79" s="136"/>
      <c r="AN79" s="136"/>
      <c r="AO79" s="136"/>
      <c r="AP79" s="136"/>
      <c r="AQ79" s="136"/>
      <c r="AR79" s="136"/>
      <c r="AS79" s="136"/>
      <c r="AT79" s="136"/>
      <c r="AU79" s="136"/>
      <c r="AV79" s="136"/>
      <c r="AW79" s="136"/>
      <c r="AX79" s="136"/>
      <c r="AY79" s="136"/>
      <c r="AZ79" s="136"/>
      <c r="BA79" s="136"/>
      <c r="BB79" s="136"/>
      <c r="BC79" s="136"/>
      <c r="BD79" s="130">
        <f t="shared" si="23"/>
        <v>0</v>
      </c>
      <c r="BE79" s="15"/>
      <c r="BF79" s="638"/>
      <c r="BG79" s="365"/>
      <c r="BH79" s="859"/>
      <c r="BI79" s="365"/>
      <c r="BJ79" s="365"/>
      <c r="BK79" s="365"/>
      <c r="BL79" s="365"/>
      <c r="BM79" s="365"/>
      <c r="BN79" s="365"/>
      <c r="BO79" s="365"/>
      <c r="BP79" s="365"/>
      <c r="BQ79" s="365"/>
      <c r="BR79" s="365"/>
      <c r="BS79" s="365"/>
      <c r="BT79" s="365"/>
      <c r="BU79" s="365"/>
      <c r="BV79" s="365"/>
      <c r="BW79" s="365"/>
      <c r="BX79" s="365"/>
      <c r="BY79" s="365"/>
      <c r="BZ79" s="365"/>
      <c r="CA79" s="365"/>
      <c r="CB79" s="365"/>
      <c r="CC79" s="365"/>
      <c r="CD79" s="365"/>
      <c r="CE79" s="365"/>
      <c r="CF79" s="365"/>
      <c r="CG79" s="365"/>
      <c r="CH79" s="365"/>
      <c r="CI79" s="365"/>
      <c r="CJ79" s="365"/>
      <c r="CK79" s="133">
        <f t="shared" si="24"/>
        <v>0</v>
      </c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414"/>
    </row>
    <row r="80" spans="1:100" ht="15" customHeight="1">
      <c r="A80" s="75">
        <v>75</v>
      </c>
      <c r="B80" s="139" t="s">
        <v>224</v>
      </c>
      <c r="C80" s="140" t="s">
        <v>225</v>
      </c>
      <c r="D80" s="141"/>
      <c r="E80" s="85"/>
      <c r="F80" s="90" t="s">
        <v>81</v>
      </c>
      <c r="G80" s="92">
        <f t="shared" si="17"/>
        <v>24</v>
      </c>
      <c r="H80" s="93">
        <v>6</v>
      </c>
      <c r="I80" s="100">
        <f t="shared" si="14"/>
        <v>15000</v>
      </c>
      <c r="J80" s="102">
        <f t="shared" si="1"/>
        <v>90000</v>
      </c>
      <c r="K80" s="106"/>
      <c r="L80" s="108">
        <f>(BD80:BD1469)</f>
        <v>20</v>
      </c>
      <c r="M80" s="111">
        <f t="shared" si="18"/>
        <v>20</v>
      </c>
      <c r="N80" s="112">
        <v>15000</v>
      </c>
      <c r="O80" s="117">
        <f t="shared" si="19"/>
        <v>300000</v>
      </c>
      <c r="P80" s="106"/>
      <c r="Q80" s="108">
        <f>(CK80:CK1127)</f>
        <v>2</v>
      </c>
      <c r="R80" s="119">
        <f t="shared" si="20"/>
        <v>2</v>
      </c>
      <c r="S80" s="135"/>
      <c r="T80" s="117">
        <f t="shared" si="21"/>
        <v>0</v>
      </c>
      <c r="U80" s="122">
        <f t="shared" si="15"/>
        <v>24</v>
      </c>
      <c r="V80" s="112">
        <f t="shared" si="22"/>
        <v>15000</v>
      </c>
      <c r="W80" s="117">
        <f t="shared" si="16"/>
        <v>360000</v>
      </c>
      <c r="X80" s="15"/>
      <c r="Y80" s="136"/>
      <c r="Z80" s="136"/>
      <c r="AA80" s="136"/>
      <c r="AB80" s="136"/>
      <c r="AC80" s="136">
        <v>20</v>
      </c>
      <c r="AD80" s="136"/>
      <c r="AE80" s="136"/>
      <c r="AF80" s="136"/>
      <c r="AG80" s="136"/>
      <c r="AH80" s="136"/>
      <c r="AI80" s="136"/>
      <c r="AJ80" s="136"/>
      <c r="AK80" s="136"/>
      <c r="AL80" s="136"/>
      <c r="AM80" s="136"/>
      <c r="AN80" s="136"/>
      <c r="AO80" s="136"/>
      <c r="AP80" s="136"/>
      <c r="AQ80" s="136"/>
      <c r="AR80" s="136"/>
      <c r="AS80" s="136"/>
      <c r="AT80" s="136"/>
      <c r="AU80" s="136"/>
      <c r="AV80" s="136"/>
      <c r="AW80" s="136"/>
      <c r="AX80" s="136"/>
      <c r="AY80" s="136"/>
      <c r="AZ80" s="136"/>
      <c r="BA80" s="136"/>
      <c r="BB80" s="136"/>
      <c r="BC80" s="136"/>
      <c r="BD80" s="130">
        <f t="shared" si="23"/>
        <v>20</v>
      </c>
      <c r="BE80" s="15"/>
      <c r="BF80" s="638"/>
      <c r="BG80" s="365"/>
      <c r="BH80" s="859"/>
      <c r="BI80" s="365"/>
      <c r="BJ80" s="365"/>
      <c r="BK80" s="365"/>
      <c r="BL80" s="365"/>
      <c r="BM80" s="365">
        <v>2</v>
      </c>
      <c r="BN80" s="365"/>
      <c r="BO80" s="365"/>
      <c r="BP80" s="365"/>
      <c r="BQ80" s="365"/>
      <c r="BR80" s="365"/>
      <c r="BS80" s="365"/>
      <c r="BT80" s="365"/>
      <c r="BU80" s="365"/>
      <c r="BV80" s="365"/>
      <c r="BW80" s="365"/>
      <c r="BX80" s="365"/>
      <c r="BY80" s="365"/>
      <c r="BZ80" s="365"/>
      <c r="CA80" s="365"/>
      <c r="CB80" s="365"/>
      <c r="CC80" s="365"/>
      <c r="CD80" s="365"/>
      <c r="CE80" s="365"/>
      <c r="CF80" s="365"/>
      <c r="CG80" s="365"/>
      <c r="CH80" s="365"/>
      <c r="CI80" s="365"/>
      <c r="CJ80" s="365"/>
      <c r="CK80" s="133">
        <f t="shared" si="24"/>
        <v>2</v>
      </c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414"/>
    </row>
    <row r="81" spans="1:100" ht="15" customHeight="1">
      <c r="A81" s="75">
        <v>76</v>
      </c>
      <c r="B81" s="76" t="s">
        <v>226</v>
      </c>
      <c r="C81" s="140" t="s">
        <v>227</v>
      </c>
      <c r="D81" s="141" t="s">
        <v>228</v>
      </c>
      <c r="E81" s="85" t="s">
        <v>229</v>
      </c>
      <c r="F81" s="90" t="s">
        <v>230</v>
      </c>
      <c r="G81" s="92">
        <f t="shared" si="17"/>
        <v>6</v>
      </c>
      <c r="H81" s="93">
        <v>9</v>
      </c>
      <c r="I81" s="100">
        <f t="shared" si="14"/>
        <v>90000</v>
      </c>
      <c r="J81" s="102">
        <f t="shared" si="1"/>
        <v>810000</v>
      </c>
      <c r="K81" s="106"/>
      <c r="L81" s="108">
        <f>(BD81:BD1469)</f>
        <v>0</v>
      </c>
      <c r="M81" s="111">
        <f t="shared" si="18"/>
        <v>0</v>
      </c>
      <c r="N81" s="112">
        <v>90000</v>
      </c>
      <c r="O81" s="117">
        <f t="shared" si="19"/>
        <v>0</v>
      </c>
      <c r="P81" s="106"/>
      <c r="Q81" s="108">
        <f>(CK35:CK1451)</f>
        <v>3</v>
      </c>
      <c r="R81" s="119">
        <f t="shared" si="20"/>
        <v>3</v>
      </c>
      <c r="S81" s="135"/>
      <c r="T81" s="117">
        <f t="shared" si="21"/>
        <v>0</v>
      </c>
      <c r="U81" s="122">
        <f t="shared" si="15"/>
        <v>6</v>
      </c>
      <c r="V81" s="112">
        <f t="shared" si="22"/>
        <v>90000</v>
      </c>
      <c r="W81" s="117">
        <f t="shared" si="16"/>
        <v>540000</v>
      </c>
      <c r="X81" s="15"/>
      <c r="Y81" s="136"/>
      <c r="Z81" s="136"/>
      <c r="AA81" s="136"/>
      <c r="AB81" s="136"/>
      <c r="AC81" s="136"/>
      <c r="AD81" s="136"/>
      <c r="AE81" s="136"/>
      <c r="AF81" s="136"/>
      <c r="AG81" s="136"/>
      <c r="AH81" s="136"/>
      <c r="AI81" s="136"/>
      <c r="AJ81" s="136"/>
      <c r="AK81" s="136"/>
      <c r="AL81" s="136"/>
      <c r="AM81" s="136"/>
      <c r="AN81" s="136"/>
      <c r="AO81" s="136"/>
      <c r="AP81" s="136"/>
      <c r="AQ81" s="136"/>
      <c r="AR81" s="136"/>
      <c r="AS81" s="136"/>
      <c r="AT81" s="136"/>
      <c r="AU81" s="136"/>
      <c r="AV81" s="136"/>
      <c r="AW81" s="136"/>
      <c r="AX81" s="136"/>
      <c r="AY81" s="136"/>
      <c r="AZ81" s="136"/>
      <c r="BA81" s="136"/>
      <c r="BB81" s="136"/>
      <c r="BC81" s="136"/>
      <c r="BD81" s="130">
        <f t="shared" si="23"/>
        <v>0</v>
      </c>
      <c r="BE81" s="15"/>
      <c r="BF81" s="638"/>
      <c r="BG81" s="365"/>
      <c r="BH81" s="859"/>
      <c r="BI81" s="365"/>
      <c r="BJ81" s="365">
        <v>1</v>
      </c>
      <c r="BK81" s="365"/>
      <c r="BL81" s="365"/>
      <c r="BM81" s="365"/>
      <c r="BN81" s="365"/>
      <c r="BO81" s="365">
        <v>1</v>
      </c>
      <c r="BP81" s="365"/>
      <c r="BQ81" s="365"/>
      <c r="BR81" s="365"/>
      <c r="BS81" s="365"/>
      <c r="BT81" s="365"/>
      <c r="BU81" s="365"/>
      <c r="BV81" s="365">
        <v>1</v>
      </c>
      <c r="BW81" s="365"/>
      <c r="BX81" s="365"/>
      <c r="BY81" s="365"/>
      <c r="BZ81" s="605"/>
      <c r="CA81" s="658"/>
      <c r="CB81" s="605"/>
      <c r="CC81" s="365"/>
      <c r="CD81" s="365"/>
      <c r="CE81" s="365"/>
      <c r="CF81" s="365"/>
      <c r="CG81" s="365"/>
      <c r="CH81" s="365"/>
      <c r="CI81" s="365"/>
      <c r="CJ81" s="365"/>
      <c r="CK81" s="133">
        <f t="shared" si="24"/>
        <v>3</v>
      </c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414"/>
    </row>
    <row r="82" spans="1:100" ht="15" customHeight="1">
      <c r="A82" s="75">
        <v>77</v>
      </c>
      <c r="B82" s="76" t="s">
        <v>231</v>
      </c>
      <c r="C82" s="140" t="s">
        <v>232</v>
      </c>
      <c r="D82" s="141" t="s">
        <v>228</v>
      </c>
      <c r="E82" s="85"/>
      <c r="F82" s="138" t="s">
        <v>230</v>
      </c>
      <c r="G82" s="92">
        <f t="shared" si="17"/>
        <v>2</v>
      </c>
      <c r="H82" s="93">
        <v>2</v>
      </c>
      <c r="I82" s="100">
        <f t="shared" si="14"/>
        <v>0</v>
      </c>
      <c r="J82" s="102">
        <f t="shared" si="1"/>
        <v>0</v>
      </c>
      <c r="K82" s="106"/>
      <c r="L82" s="108">
        <f>(BD82:BD1469)</f>
        <v>0</v>
      </c>
      <c r="M82" s="111">
        <f t="shared" si="18"/>
        <v>0</v>
      </c>
      <c r="N82" s="112"/>
      <c r="O82" s="117">
        <f t="shared" si="19"/>
        <v>0</v>
      </c>
      <c r="P82" s="106"/>
      <c r="Q82" s="108">
        <f>(CK82:CK1127)</f>
        <v>0</v>
      </c>
      <c r="R82" s="119">
        <f t="shared" si="20"/>
        <v>0</v>
      </c>
      <c r="S82" s="135"/>
      <c r="T82" s="117">
        <f t="shared" si="21"/>
        <v>0</v>
      </c>
      <c r="U82" s="122">
        <f t="shared" si="15"/>
        <v>2</v>
      </c>
      <c r="V82" s="112">
        <f t="shared" si="22"/>
        <v>0</v>
      </c>
      <c r="W82" s="117">
        <f t="shared" si="16"/>
        <v>0</v>
      </c>
      <c r="X82" s="15"/>
      <c r="Y82" s="136"/>
      <c r="Z82" s="136"/>
      <c r="AA82" s="136"/>
      <c r="AB82" s="136"/>
      <c r="AC82" s="136"/>
      <c r="AD82" s="136"/>
      <c r="AE82" s="136"/>
      <c r="AF82" s="136"/>
      <c r="AG82" s="136"/>
      <c r="AH82" s="136"/>
      <c r="AI82" s="136"/>
      <c r="AJ82" s="136"/>
      <c r="AK82" s="136"/>
      <c r="AL82" s="136"/>
      <c r="AM82" s="136"/>
      <c r="AN82" s="136"/>
      <c r="AO82" s="136"/>
      <c r="AP82" s="136"/>
      <c r="AQ82" s="136"/>
      <c r="AR82" s="136"/>
      <c r="AS82" s="136"/>
      <c r="AT82" s="136"/>
      <c r="AU82" s="136"/>
      <c r="AV82" s="136"/>
      <c r="AW82" s="136"/>
      <c r="AX82" s="136"/>
      <c r="AY82" s="136"/>
      <c r="AZ82" s="136"/>
      <c r="BA82" s="136"/>
      <c r="BB82" s="136"/>
      <c r="BC82" s="136"/>
      <c r="BD82" s="130">
        <f t="shared" si="23"/>
        <v>0</v>
      </c>
      <c r="BE82" s="15"/>
      <c r="BF82" s="638"/>
      <c r="BG82" s="365"/>
      <c r="BH82" s="859"/>
      <c r="BI82" s="365"/>
      <c r="BJ82" s="365"/>
      <c r="BK82" s="365"/>
      <c r="BL82" s="365"/>
      <c r="BM82" s="365"/>
      <c r="BN82" s="365"/>
      <c r="BO82" s="365"/>
      <c r="BP82" s="365"/>
      <c r="BQ82" s="365"/>
      <c r="BR82" s="365"/>
      <c r="BS82" s="365"/>
      <c r="BT82" s="365"/>
      <c r="BU82" s="365"/>
      <c r="BV82" s="365"/>
      <c r="BW82" s="365"/>
      <c r="BX82" s="365"/>
      <c r="BY82" s="365"/>
      <c r="BZ82" s="659"/>
      <c r="CA82" s="660"/>
      <c r="CB82" s="365"/>
      <c r="CC82" s="365"/>
      <c r="CD82" s="365"/>
      <c r="CE82" s="365"/>
      <c r="CF82" s="365"/>
      <c r="CG82" s="365"/>
      <c r="CH82" s="365"/>
      <c r="CI82" s="365"/>
      <c r="CJ82" s="365"/>
      <c r="CK82" s="133">
        <f t="shared" si="24"/>
        <v>0</v>
      </c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414"/>
    </row>
    <row r="83" spans="1:100" ht="15" customHeight="1">
      <c r="A83" s="75">
        <v>78</v>
      </c>
      <c r="B83" s="76" t="s">
        <v>233</v>
      </c>
      <c r="C83" s="140" t="s">
        <v>234</v>
      </c>
      <c r="D83" s="141"/>
      <c r="E83" s="85"/>
      <c r="F83" s="90" t="s">
        <v>81</v>
      </c>
      <c r="G83" s="92">
        <f t="shared" si="17"/>
        <v>2</v>
      </c>
      <c r="H83" s="93">
        <v>2</v>
      </c>
      <c r="I83" s="100">
        <f t="shared" si="14"/>
        <v>0</v>
      </c>
      <c r="J83" s="102">
        <f t="shared" si="1"/>
        <v>0</v>
      </c>
      <c r="K83" s="106"/>
      <c r="L83" s="108">
        <f t="shared" ref="L83:L104" si="25">(BD83:BD1476)</f>
        <v>0</v>
      </c>
      <c r="M83" s="111">
        <f t="shared" si="18"/>
        <v>0</v>
      </c>
      <c r="N83" s="112"/>
      <c r="O83" s="117">
        <f t="shared" si="19"/>
        <v>0</v>
      </c>
      <c r="P83" s="106"/>
      <c r="Q83" s="108">
        <f>(CK83:CK1451)</f>
        <v>0</v>
      </c>
      <c r="R83" s="119">
        <f t="shared" si="20"/>
        <v>0</v>
      </c>
      <c r="S83" s="135"/>
      <c r="T83" s="117">
        <f t="shared" si="21"/>
        <v>0</v>
      </c>
      <c r="U83" s="122">
        <f t="shared" si="15"/>
        <v>2</v>
      </c>
      <c r="V83" s="112">
        <f t="shared" si="22"/>
        <v>0</v>
      </c>
      <c r="W83" s="117">
        <f t="shared" si="16"/>
        <v>0</v>
      </c>
      <c r="X83" s="15"/>
      <c r="Y83" s="136"/>
      <c r="Z83" s="136"/>
      <c r="AA83" s="136"/>
      <c r="AB83" s="136"/>
      <c r="AC83" s="136"/>
      <c r="AD83" s="136"/>
      <c r="AE83" s="136"/>
      <c r="AF83" s="136"/>
      <c r="AG83" s="136"/>
      <c r="AH83" s="136"/>
      <c r="AI83" s="136"/>
      <c r="AJ83" s="136"/>
      <c r="AK83" s="136"/>
      <c r="AL83" s="136"/>
      <c r="AM83" s="136"/>
      <c r="AN83" s="136"/>
      <c r="AO83" s="136"/>
      <c r="AP83" s="136"/>
      <c r="AQ83" s="136"/>
      <c r="AR83" s="136"/>
      <c r="AS83" s="136"/>
      <c r="AT83" s="136"/>
      <c r="AU83" s="136"/>
      <c r="AV83" s="136"/>
      <c r="AW83" s="136"/>
      <c r="AX83" s="136"/>
      <c r="AY83" s="136"/>
      <c r="AZ83" s="136"/>
      <c r="BA83" s="136"/>
      <c r="BB83" s="136"/>
      <c r="BC83" s="136"/>
      <c r="BD83" s="130">
        <f t="shared" si="23"/>
        <v>0</v>
      </c>
      <c r="BE83" s="15"/>
      <c r="BF83" s="638"/>
      <c r="BG83" s="365"/>
      <c r="BH83" s="859"/>
      <c r="BI83" s="365"/>
      <c r="BJ83" s="365"/>
      <c r="BK83" s="365"/>
      <c r="BL83" s="365"/>
      <c r="BM83" s="365"/>
      <c r="BN83" s="365"/>
      <c r="BO83" s="365"/>
      <c r="BP83" s="365"/>
      <c r="BQ83" s="365"/>
      <c r="BR83" s="365"/>
      <c r="BS83" s="365"/>
      <c r="BT83" s="365"/>
      <c r="BU83" s="365"/>
      <c r="BV83" s="365"/>
      <c r="BW83" s="365"/>
      <c r="BX83" s="365"/>
      <c r="BY83" s="365"/>
      <c r="BZ83" s="365"/>
      <c r="CA83" s="365"/>
      <c r="CB83" s="365"/>
      <c r="CC83" s="365"/>
      <c r="CD83" s="365"/>
      <c r="CE83" s="365"/>
      <c r="CF83" s="365"/>
      <c r="CG83" s="365"/>
      <c r="CH83" s="365"/>
      <c r="CI83" s="365"/>
      <c r="CJ83" s="365"/>
      <c r="CK83" s="133">
        <f t="shared" si="24"/>
        <v>0</v>
      </c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414"/>
    </row>
    <row r="84" spans="1:100" ht="15" customHeight="1">
      <c r="A84" s="75">
        <v>79</v>
      </c>
      <c r="B84" s="139" t="s">
        <v>235</v>
      </c>
      <c r="C84" s="140" t="s">
        <v>236</v>
      </c>
      <c r="D84" s="141"/>
      <c r="E84" s="85"/>
      <c r="F84" s="90" t="s">
        <v>81</v>
      </c>
      <c r="G84" s="92">
        <f t="shared" si="17"/>
        <v>15</v>
      </c>
      <c r="H84" s="93">
        <v>15</v>
      </c>
      <c r="I84" s="100">
        <f t="shared" si="14"/>
        <v>0</v>
      </c>
      <c r="J84" s="102">
        <f t="shared" si="1"/>
        <v>0</v>
      </c>
      <c r="K84" s="106"/>
      <c r="L84" s="108">
        <f t="shared" si="25"/>
        <v>0</v>
      </c>
      <c r="M84" s="111">
        <f t="shared" si="18"/>
        <v>0</v>
      </c>
      <c r="N84" s="112"/>
      <c r="O84" s="117">
        <f t="shared" si="19"/>
        <v>0</v>
      </c>
      <c r="P84" s="106"/>
      <c r="Q84" s="108">
        <f>(CK84:CK1127)</f>
        <v>0</v>
      </c>
      <c r="R84" s="119">
        <f t="shared" si="20"/>
        <v>0</v>
      </c>
      <c r="S84" s="135"/>
      <c r="T84" s="117">
        <f t="shared" si="21"/>
        <v>0</v>
      </c>
      <c r="U84" s="122">
        <f t="shared" si="15"/>
        <v>15</v>
      </c>
      <c r="V84" s="112">
        <f t="shared" si="22"/>
        <v>0</v>
      </c>
      <c r="W84" s="117">
        <f t="shared" si="16"/>
        <v>0</v>
      </c>
      <c r="X84" s="15"/>
      <c r="Y84" s="136"/>
      <c r="Z84" s="136"/>
      <c r="AA84" s="136"/>
      <c r="AB84" s="136"/>
      <c r="AC84" s="136"/>
      <c r="AD84" s="136"/>
      <c r="AE84" s="136"/>
      <c r="AF84" s="136"/>
      <c r="AG84" s="136"/>
      <c r="AH84" s="136"/>
      <c r="AI84" s="136"/>
      <c r="AJ84" s="136"/>
      <c r="AK84" s="136"/>
      <c r="AL84" s="136"/>
      <c r="AM84" s="136"/>
      <c r="AN84" s="136"/>
      <c r="AO84" s="136"/>
      <c r="AP84" s="136"/>
      <c r="AQ84" s="136"/>
      <c r="AR84" s="136"/>
      <c r="AS84" s="136"/>
      <c r="AT84" s="136"/>
      <c r="AU84" s="136"/>
      <c r="AV84" s="136"/>
      <c r="AW84" s="136"/>
      <c r="AX84" s="136"/>
      <c r="AY84" s="136"/>
      <c r="AZ84" s="136"/>
      <c r="BA84" s="136"/>
      <c r="BB84" s="136"/>
      <c r="BC84" s="136"/>
      <c r="BD84" s="130">
        <f t="shared" si="23"/>
        <v>0</v>
      </c>
      <c r="BE84" s="15"/>
      <c r="BF84" s="638"/>
      <c r="BG84" s="365"/>
      <c r="BH84" s="859"/>
      <c r="BI84" s="365"/>
      <c r="BJ84" s="365"/>
      <c r="BK84" s="365"/>
      <c r="BL84" s="365"/>
      <c r="BM84" s="365"/>
      <c r="BN84" s="365"/>
      <c r="BO84" s="365"/>
      <c r="BP84" s="365"/>
      <c r="BQ84" s="365"/>
      <c r="BR84" s="365"/>
      <c r="BS84" s="365"/>
      <c r="BT84" s="365"/>
      <c r="BU84" s="365"/>
      <c r="BV84" s="365"/>
      <c r="BW84" s="365"/>
      <c r="BX84" s="365"/>
      <c r="BY84" s="365"/>
      <c r="BZ84" s="365"/>
      <c r="CA84" s="365"/>
      <c r="CB84" s="365"/>
      <c r="CC84" s="365"/>
      <c r="CD84" s="365"/>
      <c r="CE84" s="365"/>
      <c r="CF84" s="365"/>
      <c r="CG84" s="365"/>
      <c r="CH84" s="365"/>
      <c r="CI84" s="365"/>
      <c r="CJ84" s="365"/>
      <c r="CK84" s="133">
        <f t="shared" si="24"/>
        <v>0</v>
      </c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414"/>
    </row>
    <row r="85" spans="1:100" ht="15" customHeight="1">
      <c r="A85" s="75">
        <v>80</v>
      </c>
      <c r="B85" s="76" t="s">
        <v>237</v>
      </c>
      <c r="C85" s="140" t="s">
        <v>238</v>
      </c>
      <c r="D85" s="141"/>
      <c r="E85" s="162"/>
      <c r="F85" s="90" t="s">
        <v>239</v>
      </c>
      <c r="G85" s="92">
        <f t="shared" si="17"/>
        <v>24</v>
      </c>
      <c r="H85" s="93">
        <v>34</v>
      </c>
      <c r="I85" s="100">
        <f t="shared" si="14"/>
        <v>7500</v>
      </c>
      <c r="J85" s="102">
        <f t="shared" si="1"/>
        <v>255000</v>
      </c>
      <c r="K85" s="106"/>
      <c r="L85" s="108">
        <f t="shared" si="25"/>
        <v>0</v>
      </c>
      <c r="M85" s="111">
        <f t="shared" si="18"/>
        <v>0</v>
      </c>
      <c r="N85" s="112">
        <v>7500</v>
      </c>
      <c r="O85" s="117">
        <f t="shared" si="19"/>
        <v>0</v>
      </c>
      <c r="P85" s="106"/>
      <c r="Q85" s="108">
        <f>(CK85:CK1127)</f>
        <v>10</v>
      </c>
      <c r="R85" s="119">
        <f t="shared" si="20"/>
        <v>10</v>
      </c>
      <c r="S85" s="135"/>
      <c r="T85" s="117">
        <f t="shared" si="21"/>
        <v>0</v>
      </c>
      <c r="U85" s="122">
        <f t="shared" si="15"/>
        <v>24</v>
      </c>
      <c r="V85" s="112">
        <f t="shared" si="22"/>
        <v>7500</v>
      </c>
      <c r="W85" s="117">
        <f t="shared" si="16"/>
        <v>180000</v>
      </c>
      <c r="X85" s="15"/>
      <c r="Y85" s="136"/>
      <c r="Z85" s="136"/>
      <c r="AA85" s="136"/>
      <c r="AB85" s="136"/>
      <c r="AC85" s="136"/>
      <c r="AD85" s="136"/>
      <c r="AE85" s="136"/>
      <c r="AF85" s="136"/>
      <c r="AG85" s="136"/>
      <c r="AH85" s="136"/>
      <c r="AI85" s="136"/>
      <c r="AJ85" s="136"/>
      <c r="AK85" s="136"/>
      <c r="AL85" s="136"/>
      <c r="AM85" s="136"/>
      <c r="AN85" s="136"/>
      <c r="AO85" s="136"/>
      <c r="AP85" s="136"/>
      <c r="AQ85" s="136"/>
      <c r="AR85" s="136"/>
      <c r="AS85" s="136"/>
      <c r="AT85" s="136"/>
      <c r="AU85" s="136"/>
      <c r="AV85" s="136"/>
      <c r="AW85" s="136"/>
      <c r="AX85" s="136"/>
      <c r="AY85" s="136"/>
      <c r="AZ85" s="136"/>
      <c r="BA85" s="136"/>
      <c r="BB85" s="136"/>
      <c r="BC85" s="136"/>
      <c r="BD85" s="130">
        <f t="shared" si="23"/>
        <v>0</v>
      </c>
      <c r="BE85" s="15"/>
      <c r="BF85" s="638"/>
      <c r="BG85" s="365"/>
      <c r="BH85" s="859"/>
      <c r="BI85" s="365">
        <v>3</v>
      </c>
      <c r="BJ85" s="365"/>
      <c r="BK85" s="365"/>
      <c r="BL85" s="365"/>
      <c r="BM85" s="365">
        <v>4</v>
      </c>
      <c r="BN85" s="365"/>
      <c r="BO85" s="365">
        <v>3</v>
      </c>
      <c r="BP85" s="365"/>
      <c r="BQ85" s="365"/>
      <c r="BR85" s="365"/>
      <c r="BS85" s="365"/>
      <c r="BT85" s="365"/>
      <c r="BU85" s="365"/>
      <c r="BV85" s="365"/>
      <c r="BW85" s="365"/>
      <c r="BX85" s="365"/>
      <c r="BY85" s="365"/>
      <c r="BZ85" s="365"/>
      <c r="CA85" s="365"/>
      <c r="CB85" s="365"/>
      <c r="CC85" s="365"/>
      <c r="CD85" s="365"/>
      <c r="CE85" s="365"/>
      <c r="CF85" s="365"/>
      <c r="CG85" s="365"/>
      <c r="CH85" s="365"/>
      <c r="CI85" s="365"/>
      <c r="CJ85" s="365"/>
      <c r="CK85" s="133">
        <f t="shared" si="24"/>
        <v>10</v>
      </c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414"/>
    </row>
    <row r="86" spans="1:100" ht="15" customHeight="1">
      <c r="A86" s="75">
        <v>81</v>
      </c>
      <c r="B86" s="76" t="s">
        <v>240</v>
      </c>
      <c r="C86" s="140" t="s">
        <v>241</v>
      </c>
      <c r="D86" s="141"/>
      <c r="E86" s="85">
        <v>201</v>
      </c>
      <c r="F86" s="90" t="s">
        <v>239</v>
      </c>
      <c r="G86" s="92">
        <f t="shared" si="17"/>
        <v>9</v>
      </c>
      <c r="H86" s="93">
        <v>10</v>
      </c>
      <c r="I86" s="100">
        <f t="shared" si="14"/>
        <v>8500</v>
      </c>
      <c r="J86" s="102">
        <f t="shared" si="1"/>
        <v>85000</v>
      </c>
      <c r="K86" s="106"/>
      <c r="L86" s="108">
        <f t="shared" si="25"/>
        <v>0</v>
      </c>
      <c r="M86" s="111">
        <f t="shared" si="18"/>
        <v>0</v>
      </c>
      <c r="N86" s="112">
        <v>8500</v>
      </c>
      <c r="O86" s="117">
        <f t="shared" si="19"/>
        <v>0</v>
      </c>
      <c r="P86" s="106"/>
      <c r="Q86" s="108">
        <f>(CK86:CK1127)</f>
        <v>1</v>
      </c>
      <c r="R86" s="119">
        <f t="shared" si="20"/>
        <v>1</v>
      </c>
      <c r="S86" s="135"/>
      <c r="T86" s="117">
        <f t="shared" si="21"/>
        <v>0</v>
      </c>
      <c r="U86" s="122">
        <f t="shared" si="15"/>
        <v>9</v>
      </c>
      <c r="V86" s="112">
        <f t="shared" si="22"/>
        <v>8500</v>
      </c>
      <c r="W86" s="117">
        <f t="shared" si="16"/>
        <v>76500</v>
      </c>
      <c r="X86" s="15"/>
      <c r="Y86" s="136"/>
      <c r="Z86" s="136"/>
      <c r="AA86" s="136"/>
      <c r="AB86" s="136"/>
      <c r="AC86" s="136"/>
      <c r="AD86" s="136"/>
      <c r="AE86" s="136"/>
      <c r="AF86" s="136"/>
      <c r="AG86" s="136"/>
      <c r="AH86" s="136"/>
      <c r="AI86" s="136"/>
      <c r="AJ86" s="136"/>
      <c r="AK86" s="136"/>
      <c r="AL86" s="136"/>
      <c r="AM86" s="136"/>
      <c r="AN86" s="136"/>
      <c r="AO86" s="136"/>
      <c r="AP86" s="136"/>
      <c r="AQ86" s="136"/>
      <c r="AR86" s="136"/>
      <c r="AS86" s="136"/>
      <c r="AT86" s="136"/>
      <c r="AU86" s="136"/>
      <c r="AV86" s="136"/>
      <c r="AW86" s="136"/>
      <c r="AX86" s="136"/>
      <c r="AY86" s="136"/>
      <c r="AZ86" s="136"/>
      <c r="BA86" s="136"/>
      <c r="BB86" s="136"/>
      <c r="BC86" s="136"/>
      <c r="BD86" s="130">
        <f t="shared" si="23"/>
        <v>0</v>
      </c>
      <c r="BE86" s="15"/>
      <c r="BF86" s="638"/>
      <c r="BG86" s="365"/>
      <c r="BH86" s="859"/>
      <c r="BI86" s="365"/>
      <c r="BJ86" s="365"/>
      <c r="BK86" s="365"/>
      <c r="BL86" s="365"/>
      <c r="BM86" s="365"/>
      <c r="BN86" s="365"/>
      <c r="BO86" s="365"/>
      <c r="BP86" s="365"/>
      <c r="BQ86" s="365"/>
      <c r="BR86" s="365"/>
      <c r="BS86" s="365"/>
      <c r="BT86" s="365"/>
      <c r="BU86" s="365"/>
      <c r="BV86" s="365">
        <v>1</v>
      </c>
      <c r="BW86" s="365"/>
      <c r="BX86" s="365"/>
      <c r="BY86" s="365"/>
      <c r="BZ86" s="365"/>
      <c r="CA86" s="365"/>
      <c r="CB86" s="365"/>
      <c r="CC86" s="365"/>
      <c r="CD86" s="365"/>
      <c r="CE86" s="365"/>
      <c r="CF86" s="365"/>
      <c r="CG86" s="365"/>
      <c r="CH86" s="365"/>
      <c r="CI86" s="365"/>
      <c r="CJ86" s="365"/>
      <c r="CK86" s="133">
        <f t="shared" si="24"/>
        <v>1</v>
      </c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414"/>
    </row>
    <row r="87" spans="1:100" ht="15" customHeight="1">
      <c r="A87" s="75">
        <v>82</v>
      </c>
      <c r="B87" s="451" t="s">
        <v>11989</v>
      </c>
      <c r="C87" s="140" t="s">
        <v>11983</v>
      </c>
      <c r="D87" s="141"/>
      <c r="E87" s="145"/>
      <c r="F87" s="146" t="s">
        <v>239</v>
      </c>
      <c r="G87" s="92">
        <f>U87</f>
        <v>3</v>
      </c>
      <c r="H87" s="153">
        <v>3</v>
      </c>
      <c r="I87" s="100">
        <f>N87</f>
        <v>225000</v>
      </c>
      <c r="J87" s="102">
        <f>I87*H87</f>
        <v>675000</v>
      </c>
      <c r="K87" s="155"/>
      <c r="L87" s="108">
        <f t="shared" si="25"/>
        <v>0</v>
      </c>
      <c r="M87" s="111">
        <f t="shared" si="18"/>
        <v>0</v>
      </c>
      <c r="N87" s="112">
        <v>225000</v>
      </c>
      <c r="O87" s="117">
        <f t="shared" si="19"/>
        <v>0</v>
      </c>
      <c r="P87" s="155"/>
      <c r="Q87" s="108">
        <f>(CK87:CK1540)</f>
        <v>0</v>
      </c>
      <c r="R87" s="119">
        <f t="shared" si="20"/>
        <v>0</v>
      </c>
      <c r="S87" s="135"/>
      <c r="T87" s="117">
        <f t="shared" si="21"/>
        <v>0</v>
      </c>
      <c r="U87" s="122">
        <f t="shared" si="15"/>
        <v>3</v>
      </c>
      <c r="V87" s="112">
        <f>N87</f>
        <v>225000</v>
      </c>
      <c r="W87" s="117">
        <f>V87*U87</f>
        <v>675000</v>
      </c>
      <c r="X87" s="157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30">
        <f t="shared" si="23"/>
        <v>0</v>
      </c>
      <c r="BE87" s="157"/>
      <c r="BF87" s="639"/>
      <c r="BG87" s="368"/>
      <c r="BH87" s="860"/>
      <c r="BI87" s="368"/>
      <c r="BJ87" s="368"/>
      <c r="BK87" s="368"/>
      <c r="BL87" s="368"/>
      <c r="BM87" s="368"/>
      <c r="BN87" s="368"/>
      <c r="BO87" s="368"/>
      <c r="BP87" s="368"/>
      <c r="BQ87" s="368"/>
      <c r="BR87" s="368"/>
      <c r="BS87" s="368"/>
      <c r="BT87" s="368"/>
      <c r="BU87" s="368"/>
      <c r="BV87" s="368"/>
      <c r="BW87" s="368"/>
      <c r="BX87" s="368"/>
      <c r="BY87" s="368"/>
      <c r="BZ87" s="368"/>
      <c r="CA87" s="368"/>
      <c r="CB87" s="368"/>
      <c r="CC87" s="368"/>
      <c r="CD87" s="368"/>
      <c r="CE87" s="368"/>
      <c r="CF87" s="368"/>
      <c r="CG87" s="368"/>
      <c r="CH87" s="368"/>
      <c r="CI87" s="368"/>
      <c r="CJ87" s="368"/>
      <c r="CK87" s="133">
        <f t="shared" si="24"/>
        <v>0</v>
      </c>
      <c r="CL87" s="157"/>
      <c r="CM87" s="157"/>
      <c r="CN87" s="157"/>
      <c r="CO87" s="157"/>
      <c r="CP87" s="157"/>
      <c r="CQ87" s="157"/>
      <c r="CR87" s="157"/>
      <c r="CS87" s="157"/>
      <c r="CT87" s="157"/>
      <c r="CU87" s="157"/>
      <c r="CV87" s="414"/>
    </row>
    <row r="88" spans="1:100" ht="15" customHeight="1">
      <c r="A88" s="75">
        <v>83</v>
      </c>
      <c r="B88" s="76" t="s">
        <v>242</v>
      </c>
      <c r="C88" s="140" t="s">
        <v>243</v>
      </c>
      <c r="D88" s="141"/>
      <c r="E88" s="85"/>
      <c r="F88" s="90" t="s">
        <v>81</v>
      </c>
      <c r="G88" s="92">
        <f t="shared" si="17"/>
        <v>0</v>
      </c>
      <c r="H88" s="93">
        <v>0</v>
      </c>
      <c r="I88" s="100">
        <f t="shared" si="14"/>
        <v>0</v>
      </c>
      <c r="J88" s="102">
        <f t="shared" si="1"/>
        <v>0</v>
      </c>
      <c r="K88" s="106"/>
      <c r="L88" s="108">
        <f t="shared" si="25"/>
        <v>0</v>
      </c>
      <c r="M88" s="111">
        <f t="shared" si="18"/>
        <v>0</v>
      </c>
      <c r="N88" s="112"/>
      <c r="O88" s="117">
        <f t="shared" si="19"/>
        <v>0</v>
      </c>
      <c r="P88" s="106"/>
      <c r="Q88" s="108">
        <f>(CK88:CK1127)</f>
        <v>0</v>
      </c>
      <c r="R88" s="119">
        <f t="shared" si="20"/>
        <v>0</v>
      </c>
      <c r="S88" s="135"/>
      <c r="T88" s="117">
        <f t="shared" si="21"/>
        <v>0</v>
      </c>
      <c r="U88" s="122">
        <f t="shared" si="15"/>
        <v>0</v>
      </c>
      <c r="V88" s="112">
        <f t="shared" si="22"/>
        <v>0</v>
      </c>
      <c r="W88" s="117">
        <f t="shared" si="16"/>
        <v>0</v>
      </c>
      <c r="X88" s="15"/>
      <c r="Y88" s="136"/>
      <c r="Z88" s="136"/>
      <c r="AA88" s="136"/>
      <c r="AB88" s="136"/>
      <c r="AC88" s="136"/>
      <c r="AD88" s="136"/>
      <c r="AE88" s="136"/>
      <c r="AF88" s="136"/>
      <c r="AG88" s="136"/>
      <c r="AH88" s="136"/>
      <c r="AI88" s="136"/>
      <c r="AJ88" s="136"/>
      <c r="AK88" s="136"/>
      <c r="AL88" s="136"/>
      <c r="AM88" s="136"/>
      <c r="AN88" s="136"/>
      <c r="AO88" s="136"/>
      <c r="AP88" s="136"/>
      <c r="AQ88" s="136"/>
      <c r="AR88" s="136"/>
      <c r="AS88" s="136"/>
      <c r="AT88" s="136"/>
      <c r="AU88" s="136"/>
      <c r="AV88" s="136"/>
      <c r="AW88" s="136"/>
      <c r="AX88" s="136"/>
      <c r="AY88" s="136"/>
      <c r="AZ88" s="136"/>
      <c r="BA88" s="136"/>
      <c r="BB88" s="136"/>
      <c r="BC88" s="136"/>
      <c r="BD88" s="130">
        <f t="shared" si="23"/>
        <v>0</v>
      </c>
      <c r="BE88" s="15"/>
      <c r="BF88" s="638"/>
      <c r="BG88" s="365"/>
      <c r="BH88" s="859"/>
      <c r="BI88" s="365"/>
      <c r="BJ88" s="365"/>
      <c r="BK88" s="365"/>
      <c r="BL88" s="365"/>
      <c r="BM88" s="365"/>
      <c r="BN88" s="365"/>
      <c r="BO88" s="365"/>
      <c r="BP88" s="365"/>
      <c r="BQ88" s="365"/>
      <c r="BR88" s="365"/>
      <c r="BS88" s="365"/>
      <c r="BT88" s="365"/>
      <c r="BU88" s="365"/>
      <c r="BV88" s="365"/>
      <c r="BW88" s="365"/>
      <c r="BX88" s="365"/>
      <c r="BY88" s="365"/>
      <c r="BZ88" s="365"/>
      <c r="CA88" s="365"/>
      <c r="CB88" s="365"/>
      <c r="CC88" s="365"/>
      <c r="CD88" s="365"/>
      <c r="CE88" s="365"/>
      <c r="CF88" s="365"/>
      <c r="CG88" s="365"/>
      <c r="CH88" s="365"/>
      <c r="CI88" s="365"/>
      <c r="CJ88" s="365"/>
      <c r="CK88" s="133">
        <f t="shared" si="24"/>
        <v>0</v>
      </c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414"/>
    </row>
    <row r="89" spans="1:100" ht="15" customHeight="1">
      <c r="A89" s="75">
        <v>84</v>
      </c>
      <c r="B89" s="76" t="s">
        <v>244</v>
      </c>
      <c r="C89" s="140" t="s">
        <v>245</v>
      </c>
      <c r="D89" s="141"/>
      <c r="E89" s="162"/>
      <c r="F89" s="90" t="s">
        <v>81</v>
      </c>
      <c r="G89" s="92">
        <f t="shared" si="17"/>
        <v>0</v>
      </c>
      <c r="H89" s="93">
        <v>0</v>
      </c>
      <c r="I89" s="100">
        <f t="shared" si="14"/>
        <v>0</v>
      </c>
      <c r="J89" s="102">
        <f t="shared" si="1"/>
        <v>0</v>
      </c>
      <c r="K89" s="106"/>
      <c r="L89" s="108">
        <f t="shared" si="25"/>
        <v>0</v>
      </c>
      <c r="M89" s="111">
        <f t="shared" si="18"/>
        <v>0</v>
      </c>
      <c r="N89" s="112"/>
      <c r="O89" s="117">
        <f t="shared" si="19"/>
        <v>0</v>
      </c>
      <c r="P89" s="106"/>
      <c r="Q89" s="108">
        <f>(CK89:CK1127)</f>
        <v>0</v>
      </c>
      <c r="R89" s="119">
        <f t="shared" si="20"/>
        <v>0</v>
      </c>
      <c r="S89" s="135"/>
      <c r="T89" s="117">
        <f t="shared" si="21"/>
        <v>0</v>
      </c>
      <c r="U89" s="122">
        <f t="shared" si="15"/>
        <v>0</v>
      </c>
      <c r="V89" s="112">
        <f t="shared" si="22"/>
        <v>0</v>
      </c>
      <c r="W89" s="117">
        <f t="shared" si="16"/>
        <v>0</v>
      </c>
      <c r="X89" s="15"/>
      <c r="Y89" s="136"/>
      <c r="Z89" s="136"/>
      <c r="AA89" s="136"/>
      <c r="AB89" s="136"/>
      <c r="AC89" s="136"/>
      <c r="AD89" s="136"/>
      <c r="AE89" s="136"/>
      <c r="AF89" s="136"/>
      <c r="AG89" s="136"/>
      <c r="AH89" s="136"/>
      <c r="AI89" s="136"/>
      <c r="AJ89" s="136"/>
      <c r="AK89" s="136"/>
      <c r="AL89" s="136"/>
      <c r="AM89" s="136"/>
      <c r="AN89" s="136"/>
      <c r="AO89" s="136"/>
      <c r="AP89" s="136"/>
      <c r="AQ89" s="136"/>
      <c r="AR89" s="136"/>
      <c r="AS89" s="136"/>
      <c r="AT89" s="136"/>
      <c r="AU89" s="136"/>
      <c r="AV89" s="136"/>
      <c r="AW89" s="136"/>
      <c r="AX89" s="136"/>
      <c r="AY89" s="136"/>
      <c r="AZ89" s="136"/>
      <c r="BA89" s="136"/>
      <c r="BB89" s="136"/>
      <c r="BC89" s="136"/>
      <c r="BD89" s="130">
        <f t="shared" si="23"/>
        <v>0</v>
      </c>
      <c r="BE89" s="15"/>
      <c r="BF89" s="638"/>
      <c r="BG89" s="365"/>
      <c r="BH89" s="859"/>
      <c r="BI89" s="365"/>
      <c r="BJ89" s="365"/>
      <c r="BK89" s="365"/>
      <c r="BL89" s="365"/>
      <c r="BM89" s="365"/>
      <c r="BN89" s="365"/>
      <c r="BO89" s="365"/>
      <c r="BP89" s="365"/>
      <c r="BQ89" s="365"/>
      <c r="BR89" s="365"/>
      <c r="BS89" s="365"/>
      <c r="BT89" s="365"/>
      <c r="BU89" s="365"/>
      <c r="BV89" s="365"/>
      <c r="BW89" s="365"/>
      <c r="BX89" s="365"/>
      <c r="BY89" s="365"/>
      <c r="BZ89" s="365"/>
      <c r="CA89" s="365"/>
      <c r="CB89" s="365"/>
      <c r="CC89" s="365"/>
      <c r="CD89" s="365"/>
      <c r="CE89" s="365"/>
      <c r="CF89" s="365"/>
      <c r="CG89" s="365"/>
      <c r="CH89" s="365"/>
      <c r="CI89" s="365"/>
      <c r="CJ89" s="365"/>
      <c r="CK89" s="133">
        <f t="shared" si="24"/>
        <v>0</v>
      </c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414"/>
    </row>
    <row r="90" spans="1:100" ht="15" customHeight="1">
      <c r="A90" s="75">
        <v>85</v>
      </c>
      <c r="B90" s="76" t="s">
        <v>246</v>
      </c>
      <c r="C90" s="140" t="s">
        <v>247</v>
      </c>
      <c r="D90" s="141"/>
      <c r="E90" s="85"/>
      <c r="F90" s="90" t="s">
        <v>81</v>
      </c>
      <c r="G90" s="92">
        <f t="shared" si="17"/>
        <v>0</v>
      </c>
      <c r="H90" s="93">
        <v>0</v>
      </c>
      <c r="I90" s="100">
        <f t="shared" si="14"/>
        <v>0</v>
      </c>
      <c r="J90" s="102">
        <f t="shared" si="1"/>
        <v>0</v>
      </c>
      <c r="K90" s="106"/>
      <c r="L90" s="108">
        <f t="shared" si="25"/>
        <v>0</v>
      </c>
      <c r="M90" s="111">
        <f t="shared" si="18"/>
        <v>0</v>
      </c>
      <c r="N90" s="112"/>
      <c r="O90" s="117">
        <f t="shared" si="19"/>
        <v>0</v>
      </c>
      <c r="P90" s="106"/>
      <c r="Q90" s="108">
        <f>(CK90:CK1451)</f>
        <v>0</v>
      </c>
      <c r="R90" s="119">
        <f t="shared" si="20"/>
        <v>0</v>
      </c>
      <c r="S90" s="135"/>
      <c r="T90" s="117">
        <f t="shared" si="21"/>
        <v>0</v>
      </c>
      <c r="U90" s="122">
        <f t="shared" si="15"/>
        <v>0</v>
      </c>
      <c r="V90" s="112">
        <f t="shared" si="22"/>
        <v>0</v>
      </c>
      <c r="W90" s="117">
        <f t="shared" si="16"/>
        <v>0</v>
      </c>
      <c r="X90" s="15"/>
      <c r="Y90" s="136"/>
      <c r="Z90" s="136"/>
      <c r="AA90" s="136"/>
      <c r="AB90" s="136"/>
      <c r="AC90" s="136"/>
      <c r="AD90" s="136"/>
      <c r="AE90" s="136"/>
      <c r="AF90" s="136"/>
      <c r="AG90" s="136"/>
      <c r="AH90" s="136"/>
      <c r="AI90" s="136"/>
      <c r="AJ90" s="136"/>
      <c r="AK90" s="136"/>
      <c r="AL90" s="136"/>
      <c r="AM90" s="136"/>
      <c r="AN90" s="136"/>
      <c r="AO90" s="136"/>
      <c r="AP90" s="136"/>
      <c r="AQ90" s="136"/>
      <c r="AR90" s="136"/>
      <c r="AS90" s="136"/>
      <c r="AT90" s="136"/>
      <c r="AU90" s="136"/>
      <c r="AV90" s="136"/>
      <c r="AW90" s="136"/>
      <c r="AX90" s="136"/>
      <c r="AY90" s="136"/>
      <c r="AZ90" s="136"/>
      <c r="BA90" s="136"/>
      <c r="BB90" s="136"/>
      <c r="BC90" s="136"/>
      <c r="BD90" s="130">
        <f t="shared" si="23"/>
        <v>0</v>
      </c>
      <c r="BE90" s="15"/>
      <c r="BF90" s="638"/>
      <c r="BG90" s="365"/>
      <c r="BH90" s="859"/>
      <c r="BI90" s="365"/>
      <c r="BJ90" s="365"/>
      <c r="BK90" s="365"/>
      <c r="BL90" s="365"/>
      <c r="BM90" s="365"/>
      <c r="BN90" s="365"/>
      <c r="BO90" s="365"/>
      <c r="BP90" s="365"/>
      <c r="BQ90" s="365"/>
      <c r="BR90" s="365"/>
      <c r="BS90" s="365"/>
      <c r="BT90" s="365"/>
      <c r="BU90" s="365"/>
      <c r="BV90" s="365"/>
      <c r="BW90" s="365"/>
      <c r="BX90" s="365"/>
      <c r="BY90" s="365"/>
      <c r="BZ90" s="365"/>
      <c r="CA90" s="365"/>
      <c r="CB90" s="365"/>
      <c r="CC90" s="365"/>
      <c r="CD90" s="365"/>
      <c r="CE90" s="365"/>
      <c r="CF90" s="365"/>
      <c r="CG90" s="365"/>
      <c r="CH90" s="365"/>
      <c r="CI90" s="365"/>
      <c r="CJ90" s="365"/>
      <c r="CK90" s="133">
        <f t="shared" si="24"/>
        <v>0</v>
      </c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414"/>
    </row>
    <row r="91" spans="1:100" ht="15" customHeight="1">
      <c r="A91" s="75">
        <v>86</v>
      </c>
      <c r="B91" s="76" t="s">
        <v>248</v>
      </c>
      <c r="C91" s="140" t="s">
        <v>249</v>
      </c>
      <c r="D91" s="141"/>
      <c r="E91" s="85"/>
      <c r="F91" s="90" t="s">
        <v>81</v>
      </c>
      <c r="G91" s="92">
        <f t="shared" si="17"/>
        <v>0</v>
      </c>
      <c r="H91" s="166">
        <v>0</v>
      </c>
      <c r="I91" s="100">
        <f t="shared" si="14"/>
        <v>0</v>
      </c>
      <c r="J91" s="102">
        <f t="shared" si="1"/>
        <v>0</v>
      </c>
      <c r="K91" s="106"/>
      <c r="L91" s="108">
        <f t="shared" si="25"/>
        <v>0</v>
      </c>
      <c r="M91" s="111">
        <f t="shared" si="18"/>
        <v>0</v>
      </c>
      <c r="N91" s="112"/>
      <c r="O91" s="117">
        <f t="shared" si="19"/>
        <v>0</v>
      </c>
      <c r="P91" s="106"/>
      <c r="Q91" s="108">
        <f>(CK91:CK1451)</f>
        <v>0</v>
      </c>
      <c r="R91" s="119">
        <f t="shared" si="20"/>
        <v>0</v>
      </c>
      <c r="S91" s="135"/>
      <c r="T91" s="117">
        <f t="shared" si="21"/>
        <v>0</v>
      </c>
      <c r="U91" s="122">
        <f t="shared" si="15"/>
        <v>0</v>
      </c>
      <c r="V91" s="112">
        <f t="shared" si="22"/>
        <v>0</v>
      </c>
      <c r="W91" s="117">
        <f t="shared" si="16"/>
        <v>0</v>
      </c>
      <c r="X91" s="15"/>
      <c r="Y91" s="136"/>
      <c r="Z91" s="136"/>
      <c r="AA91" s="136"/>
      <c r="AB91" s="136"/>
      <c r="AC91" s="136"/>
      <c r="AD91" s="136"/>
      <c r="AE91" s="136"/>
      <c r="AF91" s="136"/>
      <c r="AG91" s="136"/>
      <c r="AH91" s="136"/>
      <c r="AI91" s="136"/>
      <c r="AJ91" s="136"/>
      <c r="AK91" s="136"/>
      <c r="AL91" s="136"/>
      <c r="AM91" s="136"/>
      <c r="AN91" s="136"/>
      <c r="AO91" s="136"/>
      <c r="AP91" s="136"/>
      <c r="AQ91" s="136"/>
      <c r="AR91" s="136"/>
      <c r="AS91" s="136"/>
      <c r="AT91" s="136"/>
      <c r="AU91" s="136"/>
      <c r="AV91" s="136"/>
      <c r="AW91" s="136"/>
      <c r="AX91" s="136"/>
      <c r="AY91" s="136"/>
      <c r="AZ91" s="136"/>
      <c r="BA91" s="136"/>
      <c r="BB91" s="136"/>
      <c r="BC91" s="136"/>
      <c r="BD91" s="130">
        <f t="shared" si="23"/>
        <v>0</v>
      </c>
      <c r="BE91" s="15"/>
      <c r="BF91" s="638"/>
      <c r="BG91" s="365"/>
      <c r="BH91" s="859"/>
      <c r="BI91" s="365"/>
      <c r="BJ91" s="365"/>
      <c r="BK91" s="365"/>
      <c r="BL91" s="365"/>
      <c r="BM91" s="365"/>
      <c r="BN91" s="365"/>
      <c r="BO91" s="365"/>
      <c r="BP91" s="365"/>
      <c r="BQ91" s="365"/>
      <c r="BR91" s="365"/>
      <c r="BS91" s="365"/>
      <c r="BT91" s="365"/>
      <c r="BU91" s="365"/>
      <c r="BV91" s="365"/>
      <c r="BW91" s="365"/>
      <c r="BX91" s="365"/>
      <c r="BY91" s="365"/>
      <c r="BZ91" s="365"/>
      <c r="CA91" s="365"/>
      <c r="CB91" s="365"/>
      <c r="CC91" s="365"/>
      <c r="CD91" s="365"/>
      <c r="CE91" s="365"/>
      <c r="CF91" s="365"/>
      <c r="CG91" s="365"/>
      <c r="CH91" s="365"/>
      <c r="CI91" s="365"/>
      <c r="CJ91" s="365"/>
      <c r="CK91" s="133">
        <f t="shared" si="24"/>
        <v>0</v>
      </c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414"/>
    </row>
    <row r="92" spans="1:100" ht="15" customHeight="1">
      <c r="A92" s="75">
        <v>87</v>
      </c>
      <c r="B92" s="76" t="s">
        <v>250</v>
      </c>
      <c r="C92" s="140" t="s">
        <v>251</v>
      </c>
      <c r="D92" s="141"/>
      <c r="E92" s="85"/>
      <c r="F92" s="90" t="s">
        <v>81</v>
      </c>
      <c r="G92" s="92">
        <f t="shared" si="17"/>
        <v>0</v>
      </c>
      <c r="H92" s="93">
        <v>0</v>
      </c>
      <c r="I92" s="100">
        <f t="shared" si="14"/>
        <v>264000</v>
      </c>
      <c r="J92" s="102">
        <f t="shared" si="1"/>
        <v>0</v>
      </c>
      <c r="K92" s="106"/>
      <c r="L92" s="108">
        <f t="shared" si="25"/>
        <v>0</v>
      </c>
      <c r="M92" s="111">
        <f t="shared" si="18"/>
        <v>0</v>
      </c>
      <c r="N92" s="112">
        <v>264000</v>
      </c>
      <c r="O92" s="117">
        <f t="shared" si="19"/>
        <v>0</v>
      </c>
      <c r="P92" s="106"/>
      <c r="Q92" s="108">
        <f>(CK92:CK1451)</f>
        <v>0</v>
      </c>
      <c r="R92" s="119">
        <f t="shared" si="20"/>
        <v>0</v>
      </c>
      <c r="S92" s="135"/>
      <c r="T92" s="117">
        <f t="shared" si="21"/>
        <v>0</v>
      </c>
      <c r="U92" s="122">
        <f t="shared" si="15"/>
        <v>0</v>
      </c>
      <c r="V92" s="112">
        <f t="shared" si="22"/>
        <v>264000</v>
      </c>
      <c r="W92" s="117">
        <f t="shared" si="16"/>
        <v>0</v>
      </c>
      <c r="X92" s="15"/>
      <c r="Y92" s="136"/>
      <c r="Z92" s="136"/>
      <c r="AA92" s="136"/>
      <c r="AB92" s="136"/>
      <c r="AC92" s="136"/>
      <c r="AD92" s="136"/>
      <c r="AE92" s="136"/>
      <c r="AF92" s="136"/>
      <c r="AG92" s="136"/>
      <c r="AH92" s="136"/>
      <c r="AI92" s="136"/>
      <c r="AJ92" s="136"/>
      <c r="AK92" s="136"/>
      <c r="AL92" s="136"/>
      <c r="AM92" s="136"/>
      <c r="AN92" s="136"/>
      <c r="AO92" s="136"/>
      <c r="AP92" s="136"/>
      <c r="AQ92" s="136"/>
      <c r="AR92" s="136"/>
      <c r="AS92" s="136"/>
      <c r="AT92" s="136"/>
      <c r="AU92" s="136"/>
      <c r="AV92" s="136"/>
      <c r="AW92" s="136"/>
      <c r="AX92" s="136"/>
      <c r="AY92" s="136"/>
      <c r="AZ92" s="136"/>
      <c r="BA92" s="136"/>
      <c r="BB92" s="136"/>
      <c r="BC92" s="136"/>
      <c r="BD92" s="130">
        <f t="shared" si="23"/>
        <v>0</v>
      </c>
      <c r="BE92" s="15"/>
      <c r="BF92" s="638"/>
      <c r="BG92" s="365"/>
      <c r="BH92" s="859"/>
      <c r="BI92" s="365"/>
      <c r="BJ92" s="365"/>
      <c r="BK92" s="365"/>
      <c r="BL92" s="365"/>
      <c r="BM92" s="365"/>
      <c r="BN92" s="365"/>
      <c r="BO92" s="365"/>
      <c r="BP92" s="365"/>
      <c r="BQ92" s="365"/>
      <c r="BR92" s="365"/>
      <c r="BS92" s="365"/>
      <c r="BT92" s="365"/>
      <c r="BU92" s="365"/>
      <c r="BV92" s="365"/>
      <c r="BW92" s="365"/>
      <c r="BX92" s="365"/>
      <c r="BY92" s="365"/>
      <c r="BZ92" s="365"/>
      <c r="CA92" s="365"/>
      <c r="CB92" s="365"/>
      <c r="CC92" s="365"/>
      <c r="CD92" s="365"/>
      <c r="CE92" s="365"/>
      <c r="CF92" s="365"/>
      <c r="CG92" s="365"/>
      <c r="CH92" s="365"/>
      <c r="CI92" s="365"/>
      <c r="CJ92" s="365"/>
      <c r="CK92" s="133">
        <f t="shared" si="24"/>
        <v>0</v>
      </c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414"/>
    </row>
    <row r="93" spans="1:100" ht="15" customHeight="1">
      <c r="A93" s="75">
        <v>88</v>
      </c>
      <c r="B93" s="139" t="s">
        <v>252</v>
      </c>
      <c r="C93" s="140" t="s">
        <v>253</v>
      </c>
      <c r="D93" s="141"/>
      <c r="E93" s="85"/>
      <c r="F93" s="90" t="s">
        <v>81</v>
      </c>
      <c r="G93" s="92">
        <f t="shared" si="17"/>
        <v>3</v>
      </c>
      <c r="H93" s="93">
        <v>0</v>
      </c>
      <c r="I93" s="100">
        <f t="shared" si="14"/>
        <v>462000</v>
      </c>
      <c r="J93" s="102">
        <f t="shared" si="1"/>
        <v>0</v>
      </c>
      <c r="K93" s="106"/>
      <c r="L93" s="108">
        <f t="shared" si="25"/>
        <v>5</v>
      </c>
      <c r="M93" s="111">
        <f t="shared" si="18"/>
        <v>5</v>
      </c>
      <c r="N93" s="112">
        <v>462000</v>
      </c>
      <c r="O93" s="117">
        <f t="shared" si="19"/>
        <v>2310000</v>
      </c>
      <c r="P93" s="106"/>
      <c r="Q93" s="108">
        <f>(CK93:CK1451)</f>
        <v>2</v>
      </c>
      <c r="R93" s="119">
        <f t="shared" si="20"/>
        <v>2</v>
      </c>
      <c r="S93" s="135"/>
      <c r="T93" s="117">
        <f t="shared" si="21"/>
        <v>0</v>
      </c>
      <c r="U93" s="122">
        <f t="shared" si="15"/>
        <v>3</v>
      </c>
      <c r="V93" s="112">
        <f t="shared" si="22"/>
        <v>462000</v>
      </c>
      <c r="W93" s="117">
        <f t="shared" si="16"/>
        <v>1386000</v>
      </c>
      <c r="X93" s="15"/>
      <c r="Y93" s="136"/>
      <c r="Z93" s="136"/>
      <c r="AA93" s="107"/>
      <c r="AB93" s="136"/>
      <c r="AC93" s="136"/>
      <c r="AD93" s="136"/>
      <c r="AE93" s="136">
        <v>5</v>
      </c>
      <c r="AF93" s="136"/>
      <c r="AG93" s="136"/>
      <c r="AH93" s="136"/>
      <c r="AI93" s="136"/>
      <c r="AJ93" s="136"/>
      <c r="AK93" s="136"/>
      <c r="AL93" s="136"/>
      <c r="AM93" s="136"/>
      <c r="AN93" s="136"/>
      <c r="AO93" s="136"/>
      <c r="AP93" s="136"/>
      <c r="AQ93" s="136"/>
      <c r="AR93" s="136"/>
      <c r="AS93" s="136"/>
      <c r="AT93" s="136"/>
      <c r="AU93" s="136"/>
      <c r="AV93" s="136"/>
      <c r="AW93" s="136"/>
      <c r="AX93" s="136"/>
      <c r="AY93" s="136"/>
      <c r="AZ93" s="136"/>
      <c r="BA93" s="136"/>
      <c r="BB93" s="136"/>
      <c r="BC93" s="136"/>
      <c r="BD93" s="130">
        <f t="shared" si="23"/>
        <v>5</v>
      </c>
      <c r="BE93" s="15"/>
      <c r="BF93" s="638"/>
      <c r="BG93" s="365"/>
      <c r="BH93" s="861"/>
      <c r="BI93" s="365">
        <v>1</v>
      </c>
      <c r="BJ93" s="365"/>
      <c r="BK93" s="365"/>
      <c r="BL93" s="365">
        <v>1</v>
      </c>
      <c r="BM93" s="365"/>
      <c r="BN93" s="365"/>
      <c r="BO93" s="365"/>
      <c r="BP93" s="365"/>
      <c r="BQ93" s="365"/>
      <c r="BR93" s="365"/>
      <c r="BS93" s="365"/>
      <c r="BT93" s="365"/>
      <c r="BU93" s="365"/>
      <c r="BV93" s="365"/>
      <c r="BW93" s="365"/>
      <c r="BX93" s="365"/>
      <c r="BY93" s="365"/>
      <c r="BZ93" s="365"/>
      <c r="CA93" s="365"/>
      <c r="CB93" s="365"/>
      <c r="CC93" s="365"/>
      <c r="CD93" s="365"/>
      <c r="CE93" s="365"/>
      <c r="CF93" s="365"/>
      <c r="CG93" s="365"/>
      <c r="CH93" s="365"/>
      <c r="CI93" s="365"/>
      <c r="CJ93" s="365"/>
      <c r="CK93" s="133">
        <f t="shared" si="24"/>
        <v>2</v>
      </c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414"/>
    </row>
    <row r="94" spans="1:100" ht="15" customHeight="1">
      <c r="A94" s="75">
        <v>89</v>
      </c>
      <c r="B94" s="139" t="s">
        <v>254</v>
      </c>
      <c r="C94" s="140" t="s">
        <v>255</v>
      </c>
      <c r="D94" s="141"/>
      <c r="E94" s="145"/>
      <c r="F94" s="146" t="s">
        <v>81</v>
      </c>
      <c r="G94" s="92">
        <f t="shared" si="17"/>
        <v>0</v>
      </c>
      <c r="H94" s="153">
        <v>0</v>
      </c>
      <c r="I94" s="100">
        <f t="shared" si="14"/>
        <v>280000</v>
      </c>
      <c r="J94" s="102">
        <f t="shared" ref="J94:J162" si="26">I94*H94</f>
        <v>0</v>
      </c>
      <c r="K94" s="155"/>
      <c r="L94" s="108">
        <f t="shared" si="25"/>
        <v>0</v>
      </c>
      <c r="M94" s="111">
        <f t="shared" si="18"/>
        <v>0</v>
      </c>
      <c r="N94" s="112">
        <v>280000</v>
      </c>
      <c r="O94" s="117">
        <f t="shared" si="19"/>
        <v>0</v>
      </c>
      <c r="P94" s="155"/>
      <c r="Q94" s="108">
        <f t="shared" ref="Q94:Q95" si="27">(CK94)</f>
        <v>0</v>
      </c>
      <c r="R94" s="119">
        <f t="shared" si="20"/>
        <v>0</v>
      </c>
      <c r="S94" s="135"/>
      <c r="T94" s="117">
        <f t="shared" si="21"/>
        <v>0</v>
      </c>
      <c r="U94" s="122">
        <f t="shared" si="15"/>
        <v>0</v>
      </c>
      <c r="V94" s="112">
        <f t="shared" si="22"/>
        <v>280000</v>
      </c>
      <c r="W94" s="117">
        <f t="shared" si="16"/>
        <v>0</v>
      </c>
      <c r="X94" s="157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8"/>
      <c r="BD94" s="130">
        <f t="shared" si="23"/>
        <v>0</v>
      </c>
      <c r="BE94" s="157"/>
      <c r="BF94" s="639"/>
      <c r="BG94" s="368"/>
      <c r="BH94" s="860"/>
      <c r="BI94" s="368"/>
      <c r="BJ94" s="368"/>
      <c r="BK94" s="368"/>
      <c r="BL94" s="368"/>
      <c r="BM94" s="368"/>
      <c r="BN94" s="368"/>
      <c r="BO94" s="368"/>
      <c r="BP94" s="368"/>
      <c r="BQ94" s="368"/>
      <c r="BR94" s="368"/>
      <c r="BS94" s="368"/>
      <c r="BT94" s="368"/>
      <c r="BU94" s="368"/>
      <c r="BV94" s="368"/>
      <c r="BW94" s="368"/>
      <c r="BX94" s="368"/>
      <c r="BY94" s="368"/>
      <c r="BZ94" s="368"/>
      <c r="CA94" s="368"/>
      <c r="CB94" s="368"/>
      <c r="CC94" s="368"/>
      <c r="CD94" s="368"/>
      <c r="CE94" s="368"/>
      <c r="CF94" s="368"/>
      <c r="CG94" s="368"/>
      <c r="CH94" s="368"/>
      <c r="CI94" s="368"/>
      <c r="CJ94" s="368"/>
      <c r="CK94" s="133">
        <f t="shared" si="24"/>
        <v>0</v>
      </c>
      <c r="CL94" s="157"/>
      <c r="CM94" s="157"/>
      <c r="CN94" s="157"/>
      <c r="CO94" s="157"/>
      <c r="CP94" s="157"/>
      <c r="CQ94" s="157"/>
      <c r="CR94" s="157"/>
      <c r="CS94" s="157"/>
      <c r="CT94" s="157"/>
      <c r="CU94" s="157"/>
      <c r="CV94" s="414"/>
    </row>
    <row r="95" spans="1:100" ht="15" customHeight="1">
      <c r="A95" s="75">
        <v>90</v>
      </c>
      <c r="B95" s="139" t="s">
        <v>256</v>
      </c>
      <c r="C95" s="140" t="s">
        <v>257</v>
      </c>
      <c r="D95" s="141"/>
      <c r="E95" s="145"/>
      <c r="F95" s="146" t="s">
        <v>81</v>
      </c>
      <c r="G95" s="92">
        <f t="shared" si="17"/>
        <v>3</v>
      </c>
      <c r="H95" s="153">
        <v>4</v>
      </c>
      <c r="I95" s="100">
        <f t="shared" si="14"/>
        <v>490000</v>
      </c>
      <c r="J95" s="102">
        <f t="shared" si="26"/>
        <v>1960000</v>
      </c>
      <c r="K95" s="155"/>
      <c r="L95" s="108">
        <f t="shared" si="25"/>
        <v>0</v>
      </c>
      <c r="M95" s="111">
        <f t="shared" si="18"/>
        <v>0</v>
      </c>
      <c r="N95" s="112">
        <v>490000</v>
      </c>
      <c r="O95" s="117">
        <f t="shared" si="19"/>
        <v>0</v>
      </c>
      <c r="P95" s="155"/>
      <c r="Q95" s="108">
        <f t="shared" si="27"/>
        <v>1</v>
      </c>
      <c r="R95" s="119">
        <f t="shared" si="20"/>
        <v>1</v>
      </c>
      <c r="S95" s="135"/>
      <c r="T95" s="117">
        <f t="shared" si="21"/>
        <v>0</v>
      </c>
      <c r="U95" s="122">
        <f t="shared" si="15"/>
        <v>3</v>
      </c>
      <c r="V95" s="112">
        <f t="shared" si="22"/>
        <v>490000</v>
      </c>
      <c r="W95" s="117">
        <f t="shared" si="16"/>
        <v>1470000</v>
      </c>
      <c r="X95" s="157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30">
        <f t="shared" si="23"/>
        <v>0</v>
      </c>
      <c r="BE95" s="157"/>
      <c r="BF95" s="639"/>
      <c r="BG95" s="368"/>
      <c r="BH95" s="860"/>
      <c r="BI95" s="368"/>
      <c r="BJ95" s="368">
        <v>1</v>
      </c>
      <c r="BK95" s="368"/>
      <c r="BL95" s="368"/>
      <c r="BM95" s="368"/>
      <c r="BN95" s="368"/>
      <c r="BO95" s="368"/>
      <c r="BP95" s="368"/>
      <c r="BQ95" s="368"/>
      <c r="BR95" s="368"/>
      <c r="BS95" s="368"/>
      <c r="BT95" s="368"/>
      <c r="BU95" s="368"/>
      <c r="BV95" s="368"/>
      <c r="BW95" s="368"/>
      <c r="BX95" s="368"/>
      <c r="BY95" s="368"/>
      <c r="BZ95" s="368"/>
      <c r="CA95" s="368"/>
      <c r="CB95" s="368"/>
      <c r="CC95" s="368"/>
      <c r="CD95" s="368"/>
      <c r="CE95" s="368"/>
      <c r="CF95" s="368"/>
      <c r="CG95" s="368"/>
      <c r="CH95" s="368"/>
      <c r="CI95" s="368"/>
      <c r="CJ95" s="368"/>
      <c r="CK95" s="133">
        <f t="shared" si="24"/>
        <v>1</v>
      </c>
      <c r="CL95" s="157"/>
      <c r="CM95" s="157"/>
      <c r="CN95" s="157"/>
      <c r="CO95" s="157"/>
      <c r="CP95" s="157"/>
      <c r="CQ95" s="157"/>
      <c r="CR95" s="157"/>
      <c r="CS95" s="157"/>
      <c r="CT95" s="157"/>
      <c r="CU95" s="157"/>
      <c r="CV95" s="414"/>
    </row>
    <row r="96" spans="1:100" ht="15" customHeight="1">
      <c r="A96" s="75">
        <v>91</v>
      </c>
      <c r="B96" s="139" t="s">
        <v>258</v>
      </c>
      <c r="C96" s="140" t="s">
        <v>259</v>
      </c>
      <c r="D96" s="141"/>
      <c r="E96" s="85"/>
      <c r="F96" s="90" t="s">
        <v>81</v>
      </c>
      <c r="G96" s="92">
        <f t="shared" si="17"/>
        <v>0</v>
      </c>
      <c r="H96" s="153">
        <v>0</v>
      </c>
      <c r="I96" s="100">
        <f t="shared" si="14"/>
        <v>840000</v>
      </c>
      <c r="J96" s="102">
        <f t="shared" si="26"/>
        <v>0</v>
      </c>
      <c r="K96" s="155"/>
      <c r="L96" s="108">
        <f t="shared" si="25"/>
        <v>0</v>
      </c>
      <c r="M96" s="111">
        <f t="shared" si="18"/>
        <v>0</v>
      </c>
      <c r="N96" s="112">
        <v>840000</v>
      </c>
      <c r="O96" s="117">
        <f t="shared" si="19"/>
        <v>0</v>
      </c>
      <c r="P96" s="155"/>
      <c r="Q96" s="108">
        <f>(CK96:CK1459)</f>
        <v>0</v>
      </c>
      <c r="R96" s="119">
        <f t="shared" si="20"/>
        <v>0</v>
      </c>
      <c r="S96" s="135"/>
      <c r="T96" s="117">
        <f t="shared" si="21"/>
        <v>0</v>
      </c>
      <c r="U96" s="122">
        <f t="shared" si="15"/>
        <v>0</v>
      </c>
      <c r="V96" s="112">
        <f t="shared" si="22"/>
        <v>840000</v>
      </c>
      <c r="W96" s="117">
        <f t="shared" si="16"/>
        <v>0</v>
      </c>
      <c r="X96" s="157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30">
        <f t="shared" si="23"/>
        <v>0</v>
      </c>
      <c r="BE96" s="157"/>
      <c r="BF96" s="639"/>
      <c r="BG96" s="368"/>
      <c r="BH96" s="860"/>
      <c r="BI96" s="368"/>
      <c r="BJ96" s="368"/>
      <c r="BK96" s="368"/>
      <c r="BL96" s="368"/>
      <c r="BM96" s="368"/>
      <c r="BN96" s="368"/>
      <c r="BO96" s="368"/>
      <c r="BP96" s="368"/>
      <c r="BQ96" s="368"/>
      <c r="BR96" s="368"/>
      <c r="BS96" s="368"/>
      <c r="BT96" s="368"/>
      <c r="BU96" s="368"/>
      <c r="BV96" s="368"/>
      <c r="BW96" s="368"/>
      <c r="BX96" s="368"/>
      <c r="BY96" s="368"/>
      <c r="BZ96" s="368"/>
      <c r="CA96" s="368"/>
      <c r="CB96" s="368"/>
      <c r="CC96" s="368"/>
      <c r="CD96" s="368"/>
      <c r="CE96" s="368"/>
      <c r="CF96" s="368"/>
      <c r="CG96" s="368"/>
      <c r="CH96" s="368"/>
      <c r="CI96" s="368"/>
      <c r="CJ96" s="368"/>
      <c r="CK96" s="133">
        <f t="shared" si="24"/>
        <v>0</v>
      </c>
      <c r="CL96" s="157"/>
      <c r="CM96" s="157"/>
      <c r="CN96" s="157"/>
      <c r="CO96" s="157"/>
      <c r="CP96" s="157"/>
      <c r="CQ96" s="157"/>
      <c r="CR96" s="157"/>
      <c r="CS96" s="157"/>
      <c r="CT96" s="157"/>
      <c r="CU96" s="157"/>
      <c r="CV96" s="414"/>
    </row>
    <row r="97" spans="1:100" ht="15" customHeight="1">
      <c r="A97" s="75">
        <v>92</v>
      </c>
      <c r="B97" s="76" t="s">
        <v>260</v>
      </c>
      <c r="C97" s="140" t="s">
        <v>261</v>
      </c>
      <c r="D97" s="141"/>
      <c r="E97" s="85"/>
      <c r="F97" s="90" t="s">
        <v>81</v>
      </c>
      <c r="G97" s="92">
        <f t="shared" si="17"/>
        <v>0</v>
      </c>
      <c r="H97" s="166">
        <v>0</v>
      </c>
      <c r="I97" s="100">
        <f t="shared" si="14"/>
        <v>1008000</v>
      </c>
      <c r="J97" s="102">
        <f t="shared" si="26"/>
        <v>0</v>
      </c>
      <c r="K97" s="106"/>
      <c r="L97" s="108">
        <f t="shared" si="25"/>
        <v>0</v>
      </c>
      <c r="M97" s="111">
        <f t="shared" si="18"/>
        <v>0</v>
      </c>
      <c r="N97" s="112">
        <v>1008000</v>
      </c>
      <c r="O97" s="117">
        <f t="shared" si="19"/>
        <v>0</v>
      </c>
      <c r="P97" s="106"/>
      <c r="Q97" s="108">
        <f>(CK97:CK1127)</f>
        <v>0</v>
      </c>
      <c r="R97" s="119">
        <f t="shared" si="20"/>
        <v>0</v>
      </c>
      <c r="S97" s="135"/>
      <c r="T97" s="117">
        <f t="shared" si="21"/>
        <v>0</v>
      </c>
      <c r="U97" s="122">
        <f t="shared" si="15"/>
        <v>0</v>
      </c>
      <c r="V97" s="112">
        <f t="shared" si="22"/>
        <v>1008000</v>
      </c>
      <c r="W97" s="117">
        <f t="shared" si="16"/>
        <v>0</v>
      </c>
      <c r="X97" s="15"/>
      <c r="Y97" s="136"/>
      <c r="Z97" s="136"/>
      <c r="AA97" s="136"/>
      <c r="AB97" s="136"/>
      <c r="AC97" s="136"/>
      <c r="AD97" s="136"/>
      <c r="AE97" s="136"/>
      <c r="AF97" s="136"/>
      <c r="AG97" s="136"/>
      <c r="AH97" s="136"/>
      <c r="AI97" s="136"/>
      <c r="AJ97" s="136"/>
      <c r="AK97" s="136"/>
      <c r="AL97" s="136"/>
      <c r="AM97" s="136"/>
      <c r="AN97" s="136"/>
      <c r="AO97" s="136"/>
      <c r="AP97" s="136"/>
      <c r="AQ97" s="136"/>
      <c r="AR97" s="136"/>
      <c r="AS97" s="136"/>
      <c r="AT97" s="136"/>
      <c r="AU97" s="136"/>
      <c r="AV97" s="136"/>
      <c r="AW97" s="136"/>
      <c r="AX97" s="136"/>
      <c r="AY97" s="136"/>
      <c r="AZ97" s="136"/>
      <c r="BA97" s="136"/>
      <c r="BB97" s="136"/>
      <c r="BC97" s="136"/>
      <c r="BD97" s="130">
        <f t="shared" si="23"/>
        <v>0</v>
      </c>
      <c r="BE97" s="15"/>
      <c r="BF97" s="638"/>
      <c r="BG97" s="365"/>
      <c r="BH97" s="859"/>
      <c r="BI97" s="365"/>
      <c r="BJ97" s="365"/>
      <c r="BK97" s="365"/>
      <c r="BL97" s="365"/>
      <c r="BM97" s="365"/>
      <c r="BN97" s="365"/>
      <c r="BO97" s="365"/>
      <c r="BP97" s="365"/>
      <c r="BQ97" s="365"/>
      <c r="BR97" s="365"/>
      <c r="BS97" s="365"/>
      <c r="BT97" s="365"/>
      <c r="BU97" s="365"/>
      <c r="BV97" s="365"/>
      <c r="BW97" s="365"/>
      <c r="BX97" s="365"/>
      <c r="BY97" s="365"/>
      <c r="BZ97" s="365"/>
      <c r="CA97" s="365"/>
      <c r="CB97" s="365"/>
      <c r="CC97" s="365"/>
      <c r="CD97" s="365"/>
      <c r="CE97" s="365"/>
      <c r="CF97" s="365"/>
      <c r="CG97" s="365"/>
      <c r="CH97" s="365"/>
      <c r="CI97" s="365"/>
      <c r="CJ97" s="365"/>
      <c r="CK97" s="133">
        <f t="shared" si="24"/>
        <v>0</v>
      </c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414"/>
    </row>
    <row r="98" spans="1:100" ht="15" customHeight="1">
      <c r="A98" s="75">
        <v>93</v>
      </c>
      <c r="B98" s="139" t="s">
        <v>262</v>
      </c>
      <c r="C98" s="140" t="s">
        <v>263</v>
      </c>
      <c r="D98" s="141"/>
      <c r="E98" s="85"/>
      <c r="F98" s="90" t="s">
        <v>81</v>
      </c>
      <c r="G98" s="92">
        <f t="shared" si="17"/>
        <v>4</v>
      </c>
      <c r="H98" s="153">
        <v>6</v>
      </c>
      <c r="I98" s="100">
        <f t="shared" si="14"/>
        <v>1092000</v>
      </c>
      <c r="J98" s="102">
        <f t="shared" si="26"/>
        <v>6552000</v>
      </c>
      <c r="K98" s="155"/>
      <c r="L98" s="108">
        <f t="shared" si="25"/>
        <v>0</v>
      </c>
      <c r="M98" s="111">
        <f t="shared" si="18"/>
        <v>0</v>
      </c>
      <c r="N98" s="112">
        <v>1092000</v>
      </c>
      <c r="O98" s="117">
        <f t="shared" si="19"/>
        <v>0</v>
      </c>
      <c r="P98" s="155"/>
      <c r="Q98" s="108">
        <f>(CK98:CK189)</f>
        <v>2</v>
      </c>
      <c r="R98" s="119">
        <f t="shared" si="20"/>
        <v>2</v>
      </c>
      <c r="S98" s="135"/>
      <c r="T98" s="117">
        <f t="shared" si="21"/>
        <v>0</v>
      </c>
      <c r="U98" s="122">
        <f t="shared" si="15"/>
        <v>4</v>
      </c>
      <c r="V98" s="112">
        <f t="shared" si="22"/>
        <v>1092000</v>
      </c>
      <c r="W98" s="117">
        <f t="shared" si="16"/>
        <v>4368000</v>
      </c>
      <c r="X98" s="157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30">
        <f t="shared" si="23"/>
        <v>0</v>
      </c>
      <c r="BE98" s="157"/>
      <c r="BF98" s="639"/>
      <c r="BG98" s="368"/>
      <c r="BH98" s="860"/>
      <c r="BI98" s="368"/>
      <c r="BJ98" s="368"/>
      <c r="BK98" s="368"/>
      <c r="BL98" s="368"/>
      <c r="BM98" s="368"/>
      <c r="BN98" s="368"/>
      <c r="BO98" s="368"/>
      <c r="BP98" s="368"/>
      <c r="BQ98" s="368">
        <v>1</v>
      </c>
      <c r="BR98" s="368"/>
      <c r="BS98" s="368"/>
      <c r="BT98" s="368">
        <v>1</v>
      </c>
      <c r="BU98" s="368"/>
      <c r="BV98" s="368"/>
      <c r="BW98" s="368"/>
      <c r="BX98" s="368"/>
      <c r="BY98" s="368"/>
      <c r="BZ98" s="368"/>
      <c r="CA98" s="368"/>
      <c r="CB98" s="368"/>
      <c r="CC98" s="368"/>
      <c r="CD98" s="368"/>
      <c r="CE98" s="368"/>
      <c r="CF98" s="368"/>
      <c r="CG98" s="368"/>
      <c r="CH98" s="368"/>
      <c r="CI98" s="368"/>
      <c r="CJ98" s="368"/>
      <c r="CK98" s="133">
        <f t="shared" si="24"/>
        <v>2</v>
      </c>
      <c r="CL98" s="157"/>
      <c r="CM98" s="157"/>
      <c r="CN98" s="157"/>
      <c r="CO98" s="157"/>
      <c r="CP98" s="157"/>
      <c r="CQ98" s="157"/>
      <c r="CR98" s="157"/>
      <c r="CS98" s="157"/>
      <c r="CT98" s="157"/>
      <c r="CU98" s="157"/>
      <c r="CV98" s="414"/>
    </row>
    <row r="99" spans="1:100" ht="15" customHeight="1">
      <c r="A99" s="75">
        <v>94</v>
      </c>
      <c r="B99" s="175" t="s">
        <v>264</v>
      </c>
      <c r="C99" s="140" t="s">
        <v>265</v>
      </c>
      <c r="D99" s="141"/>
      <c r="E99" s="85"/>
      <c r="F99" s="90" t="s">
        <v>81</v>
      </c>
      <c r="G99" s="92">
        <f t="shared" si="17"/>
        <v>1</v>
      </c>
      <c r="H99" s="153">
        <v>1</v>
      </c>
      <c r="I99" s="100">
        <f t="shared" si="14"/>
        <v>672000</v>
      </c>
      <c r="J99" s="102">
        <f t="shared" si="26"/>
        <v>672000</v>
      </c>
      <c r="K99" s="155"/>
      <c r="L99" s="108">
        <f t="shared" si="25"/>
        <v>0</v>
      </c>
      <c r="M99" s="111">
        <f t="shared" si="18"/>
        <v>0</v>
      </c>
      <c r="N99" s="112">
        <v>672000</v>
      </c>
      <c r="O99" s="117">
        <f t="shared" si="19"/>
        <v>0</v>
      </c>
      <c r="P99" s="155"/>
      <c r="Q99" s="108">
        <f>(CK99:CK1583)</f>
        <v>0</v>
      </c>
      <c r="R99" s="119">
        <f t="shared" si="20"/>
        <v>0</v>
      </c>
      <c r="S99" s="135"/>
      <c r="T99" s="117">
        <f t="shared" si="21"/>
        <v>0</v>
      </c>
      <c r="U99" s="122">
        <f t="shared" si="15"/>
        <v>1</v>
      </c>
      <c r="V99" s="112">
        <f t="shared" si="22"/>
        <v>672000</v>
      </c>
      <c r="W99" s="117">
        <f t="shared" si="16"/>
        <v>672000</v>
      </c>
      <c r="X99" s="157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30">
        <f t="shared" si="23"/>
        <v>0</v>
      </c>
      <c r="BE99" s="157"/>
      <c r="BF99" s="639"/>
      <c r="BG99" s="368"/>
      <c r="BH99" s="860"/>
      <c r="BI99" s="368"/>
      <c r="BJ99" s="368"/>
      <c r="BK99" s="368"/>
      <c r="BL99" s="368"/>
      <c r="BM99" s="368"/>
      <c r="BN99" s="368"/>
      <c r="BO99" s="368"/>
      <c r="BP99" s="368"/>
      <c r="BQ99" s="368"/>
      <c r="BR99" s="368"/>
      <c r="BS99" s="368"/>
      <c r="BT99" s="368"/>
      <c r="BU99" s="368"/>
      <c r="BV99" s="368"/>
      <c r="BW99" s="368"/>
      <c r="BX99" s="368"/>
      <c r="BY99" s="368"/>
      <c r="BZ99" s="368"/>
      <c r="CA99" s="368"/>
      <c r="CB99" s="368"/>
      <c r="CC99" s="368"/>
      <c r="CD99" s="368"/>
      <c r="CE99" s="368"/>
      <c r="CF99" s="368"/>
      <c r="CG99" s="368"/>
      <c r="CH99" s="368"/>
      <c r="CI99" s="368"/>
      <c r="CJ99" s="368"/>
      <c r="CK99" s="133">
        <f t="shared" si="24"/>
        <v>0</v>
      </c>
      <c r="CL99" s="157"/>
      <c r="CM99" s="157"/>
      <c r="CN99" s="157"/>
      <c r="CO99" s="157"/>
      <c r="CP99" s="157"/>
      <c r="CQ99" s="157"/>
      <c r="CR99" s="157"/>
      <c r="CS99" s="157"/>
      <c r="CT99" s="157"/>
      <c r="CU99" s="157"/>
      <c r="CV99" s="414"/>
    </row>
    <row r="100" spans="1:100" ht="15" customHeight="1">
      <c r="A100" s="75">
        <v>95</v>
      </c>
      <c r="B100" s="76" t="s">
        <v>266</v>
      </c>
      <c r="C100" s="140" t="s">
        <v>267</v>
      </c>
      <c r="D100" s="141"/>
      <c r="E100" s="85"/>
      <c r="F100" s="90" t="s">
        <v>81</v>
      </c>
      <c r="G100" s="92">
        <f t="shared" si="17"/>
        <v>0</v>
      </c>
      <c r="H100" s="93">
        <v>0</v>
      </c>
      <c r="I100" s="100">
        <f t="shared" si="14"/>
        <v>0</v>
      </c>
      <c r="J100" s="102">
        <f t="shared" si="26"/>
        <v>0</v>
      </c>
      <c r="K100" s="106"/>
      <c r="L100" s="108">
        <f t="shared" si="25"/>
        <v>0</v>
      </c>
      <c r="M100" s="111">
        <f t="shared" si="18"/>
        <v>0</v>
      </c>
      <c r="N100" s="112"/>
      <c r="O100" s="117">
        <f t="shared" si="19"/>
        <v>0</v>
      </c>
      <c r="P100" s="106"/>
      <c r="Q100" s="108">
        <f>(CK100:CK1127)</f>
        <v>0</v>
      </c>
      <c r="R100" s="119">
        <f t="shared" si="20"/>
        <v>0</v>
      </c>
      <c r="S100" s="135"/>
      <c r="T100" s="117">
        <f t="shared" si="21"/>
        <v>0</v>
      </c>
      <c r="U100" s="122">
        <f t="shared" si="15"/>
        <v>0</v>
      </c>
      <c r="V100" s="112">
        <f t="shared" si="22"/>
        <v>0</v>
      </c>
      <c r="W100" s="117">
        <f t="shared" si="16"/>
        <v>0</v>
      </c>
      <c r="X100" s="15"/>
      <c r="Y100" s="136"/>
      <c r="Z100" s="136"/>
      <c r="AA100" s="107"/>
      <c r="AB100" s="136"/>
      <c r="AC100" s="136"/>
      <c r="AD100" s="136"/>
      <c r="AE100" s="136"/>
      <c r="AF100" s="136"/>
      <c r="AG100" s="136"/>
      <c r="AH100" s="136"/>
      <c r="AI100" s="136"/>
      <c r="AJ100" s="136"/>
      <c r="AK100" s="136"/>
      <c r="AL100" s="136"/>
      <c r="AM100" s="136"/>
      <c r="AN100" s="136"/>
      <c r="AO100" s="136"/>
      <c r="AP100" s="136"/>
      <c r="AQ100" s="136"/>
      <c r="AR100" s="136"/>
      <c r="AS100" s="136"/>
      <c r="AT100" s="136"/>
      <c r="AU100" s="136"/>
      <c r="AV100" s="136"/>
      <c r="AW100" s="136"/>
      <c r="AX100" s="136"/>
      <c r="AY100" s="136"/>
      <c r="AZ100" s="136"/>
      <c r="BA100" s="136"/>
      <c r="BB100" s="136"/>
      <c r="BC100" s="136"/>
      <c r="BD100" s="130">
        <f t="shared" si="23"/>
        <v>0</v>
      </c>
      <c r="BE100" s="15"/>
      <c r="BF100" s="638"/>
      <c r="BG100" s="365"/>
      <c r="BH100" s="859"/>
      <c r="BI100" s="365"/>
      <c r="BJ100" s="365"/>
      <c r="BK100" s="365"/>
      <c r="BL100" s="365"/>
      <c r="BM100" s="365"/>
      <c r="BN100" s="365"/>
      <c r="BO100" s="365"/>
      <c r="BP100" s="365"/>
      <c r="BQ100" s="365"/>
      <c r="BR100" s="365"/>
      <c r="BS100" s="365"/>
      <c r="BT100" s="365"/>
      <c r="BU100" s="365"/>
      <c r="BV100" s="365"/>
      <c r="BW100" s="365"/>
      <c r="BX100" s="365"/>
      <c r="BY100" s="365"/>
      <c r="BZ100" s="365"/>
      <c r="CA100" s="365"/>
      <c r="CB100" s="365"/>
      <c r="CC100" s="365"/>
      <c r="CD100" s="365"/>
      <c r="CE100" s="365"/>
      <c r="CF100" s="365"/>
      <c r="CG100" s="365"/>
      <c r="CH100" s="365"/>
      <c r="CI100" s="365"/>
      <c r="CJ100" s="365"/>
      <c r="CK100" s="133">
        <f t="shared" si="24"/>
        <v>0</v>
      </c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414"/>
    </row>
    <row r="101" spans="1:100" ht="15" customHeight="1">
      <c r="A101" s="75">
        <v>96</v>
      </c>
      <c r="B101" s="76" t="s">
        <v>270</v>
      </c>
      <c r="C101" s="140" t="s">
        <v>271</v>
      </c>
      <c r="D101" s="141"/>
      <c r="E101" s="85"/>
      <c r="F101" s="90" t="s">
        <v>169</v>
      </c>
      <c r="G101" s="92">
        <f t="shared" si="17"/>
        <v>0</v>
      </c>
      <c r="H101" s="93">
        <v>0</v>
      </c>
      <c r="I101" s="100">
        <f t="shared" si="14"/>
        <v>0</v>
      </c>
      <c r="J101" s="102">
        <f t="shared" si="26"/>
        <v>0</v>
      </c>
      <c r="K101" s="106"/>
      <c r="L101" s="108">
        <f t="shared" si="25"/>
        <v>0</v>
      </c>
      <c r="M101" s="111">
        <f t="shared" si="18"/>
        <v>0</v>
      </c>
      <c r="N101" s="112"/>
      <c r="O101" s="117">
        <f t="shared" si="19"/>
        <v>0</v>
      </c>
      <c r="P101" s="106"/>
      <c r="Q101" s="108">
        <f>(CK101:CK1127)</f>
        <v>0</v>
      </c>
      <c r="R101" s="119">
        <f t="shared" si="20"/>
        <v>0</v>
      </c>
      <c r="S101" s="135"/>
      <c r="T101" s="117">
        <f t="shared" si="21"/>
        <v>0</v>
      </c>
      <c r="U101" s="122">
        <f t="shared" si="15"/>
        <v>0</v>
      </c>
      <c r="V101" s="112">
        <f t="shared" si="22"/>
        <v>0</v>
      </c>
      <c r="W101" s="117">
        <f t="shared" si="16"/>
        <v>0</v>
      </c>
      <c r="X101" s="15"/>
      <c r="Y101" s="136"/>
      <c r="Z101" s="136"/>
      <c r="AA101" s="136"/>
      <c r="AB101" s="136"/>
      <c r="AC101" s="136"/>
      <c r="AD101" s="136"/>
      <c r="AE101" s="136"/>
      <c r="AF101" s="136"/>
      <c r="AG101" s="136"/>
      <c r="AH101" s="136"/>
      <c r="AI101" s="136"/>
      <c r="AJ101" s="136"/>
      <c r="AK101" s="136"/>
      <c r="AL101" s="136"/>
      <c r="AM101" s="136"/>
      <c r="AN101" s="136"/>
      <c r="AO101" s="136"/>
      <c r="AP101" s="136"/>
      <c r="AQ101" s="136"/>
      <c r="AR101" s="136"/>
      <c r="AS101" s="136"/>
      <c r="AT101" s="136"/>
      <c r="AU101" s="136"/>
      <c r="AV101" s="136"/>
      <c r="AW101" s="136"/>
      <c r="AX101" s="136"/>
      <c r="AY101" s="136"/>
      <c r="AZ101" s="136"/>
      <c r="BA101" s="136"/>
      <c r="BB101" s="136"/>
      <c r="BC101" s="136"/>
      <c r="BD101" s="130">
        <f t="shared" si="23"/>
        <v>0</v>
      </c>
      <c r="BE101" s="15"/>
      <c r="BF101" s="638"/>
      <c r="BG101" s="365"/>
      <c r="BH101" s="859"/>
      <c r="BI101" s="365"/>
      <c r="BJ101" s="365"/>
      <c r="BK101" s="365"/>
      <c r="BL101" s="365"/>
      <c r="BM101" s="365"/>
      <c r="BN101" s="365"/>
      <c r="BO101" s="365"/>
      <c r="BP101" s="365"/>
      <c r="BQ101" s="365"/>
      <c r="BR101" s="365"/>
      <c r="BS101" s="365"/>
      <c r="BT101" s="365"/>
      <c r="BU101" s="365"/>
      <c r="BV101" s="365"/>
      <c r="BW101" s="365"/>
      <c r="BX101" s="365"/>
      <c r="BY101" s="365"/>
      <c r="BZ101" s="365"/>
      <c r="CA101" s="365"/>
      <c r="CB101" s="365"/>
      <c r="CC101" s="365"/>
      <c r="CD101" s="365"/>
      <c r="CE101" s="365"/>
      <c r="CF101" s="365"/>
      <c r="CG101" s="365"/>
      <c r="CH101" s="365"/>
      <c r="CI101" s="365"/>
      <c r="CJ101" s="365"/>
      <c r="CK101" s="133">
        <f t="shared" si="24"/>
        <v>0</v>
      </c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414"/>
    </row>
    <row r="102" spans="1:100" ht="15" customHeight="1">
      <c r="A102" s="75">
        <v>97</v>
      </c>
      <c r="B102" s="76" t="s">
        <v>272</v>
      </c>
      <c r="C102" s="163" t="s">
        <v>273</v>
      </c>
      <c r="D102" s="692" t="s">
        <v>199</v>
      </c>
      <c r="E102" s="162" t="s">
        <v>274</v>
      </c>
      <c r="F102" s="90" t="s">
        <v>133</v>
      </c>
      <c r="G102" s="92">
        <f t="shared" si="17"/>
        <v>18</v>
      </c>
      <c r="H102" s="93">
        <v>18</v>
      </c>
      <c r="I102" s="100">
        <f t="shared" si="14"/>
        <v>0</v>
      </c>
      <c r="J102" s="102">
        <f t="shared" si="26"/>
        <v>0</v>
      </c>
      <c r="K102" s="106"/>
      <c r="L102" s="108">
        <f t="shared" si="25"/>
        <v>0</v>
      </c>
      <c r="M102" s="111">
        <f t="shared" si="18"/>
        <v>0</v>
      </c>
      <c r="N102" s="112"/>
      <c r="O102" s="117">
        <f t="shared" si="19"/>
        <v>0</v>
      </c>
      <c r="P102" s="106"/>
      <c r="Q102" s="108">
        <f>(CK102:CK1451)</f>
        <v>0</v>
      </c>
      <c r="R102" s="119">
        <f t="shared" si="20"/>
        <v>0</v>
      </c>
      <c r="S102" s="135"/>
      <c r="T102" s="117">
        <f t="shared" si="21"/>
        <v>0</v>
      </c>
      <c r="U102" s="122">
        <f t="shared" si="15"/>
        <v>18</v>
      </c>
      <c r="V102" s="112">
        <f t="shared" si="22"/>
        <v>0</v>
      </c>
      <c r="W102" s="117">
        <f t="shared" si="16"/>
        <v>0</v>
      </c>
      <c r="X102" s="15"/>
      <c r="Y102" s="136"/>
      <c r="Z102" s="136"/>
      <c r="AA102" s="136"/>
      <c r="AB102" s="136"/>
      <c r="AC102" s="136"/>
      <c r="AD102" s="136"/>
      <c r="AE102" s="136"/>
      <c r="AF102" s="136"/>
      <c r="AG102" s="136"/>
      <c r="AH102" s="136"/>
      <c r="AI102" s="136"/>
      <c r="AJ102" s="136"/>
      <c r="AK102" s="136"/>
      <c r="AL102" s="136"/>
      <c r="AM102" s="136"/>
      <c r="AN102" s="136"/>
      <c r="AO102" s="136"/>
      <c r="AP102" s="136"/>
      <c r="AQ102" s="136"/>
      <c r="AR102" s="136"/>
      <c r="AS102" s="136"/>
      <c r="AT102" s="136"/>
      <c r="AU102" s="136"/>
      <c r="AV102" s="136"/>
      <c r="AW102" s="136"/>
      <c r="AX102" s="136"/>
      <c r="AY102" s="136"/>
      <c r="AZ102" s="136"/>
      <c r="BA102" s="136"/>
      <c r="BB102" s="136"/>
      <c r="BC102" s="136"/>
      <c r="BD102" s="130">
        <f t="shared" si="23"/>
        <v>0</v>
      </c>
      <c r="BE102" s="15"/>
      <c r="BF102" s="369"/>
      <c r="BG102" s="369"/>
      <c r="BH102" s="862"/>
      <c r="BI102" s="369"/>
      <c r="BJ102" s="369"/>
      <c r="BK102" s="369"/>
      <c r="BL102" s="369"/>
      <c r="BM102" s="369"/>
      <c r="BN102" s="369"/>
      <c r="BO102" s="369"/>
      <c r="BP102" s="369"/>
      <c r="BQ102" s="369"/>
      <c r="BR102" s="369"/>
      <c r="BS102" s="369"/>
      <c r="BT102" s="369"/>
      <c r="BU102" s="369"/>
      <c r="BV102" s="369"/>
      <c r="BW102" s="369"/>
      <c r="BX102" s="369"/>
      <c r="BY102" s="369"/>
      <c r="BZ102" s="369"/>
      <c r="CA102" s="369"/>
      <c r="CB102" s="369"/>
      <c r="CC102" s="369"/>
      <c r="CD102" s="369"/>
      <c r="CE102" s="369"/>
      <c r="CF102" s="369"/>
      <c r="CG102" s="369"/>
      <c r="CH102" s="369"/>
      <c r="CI102" s="369"/>
      <c r="CJ102" s="369"/>
      <c r="CK102" s="133">
        <f t="shared" si="24"/>
        <v>0</v>
      </c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414"/>
    </row>
    <row r="103" spans="1:100" ht="15" customHeight="1">
      <c r="A103" s="75">
        <v>98</v>
      </c>
      <c r="B103" s="76" t="s">
        <v>275</v>
      </c>
      <c r="C103" s="163" t="s">
        <v>276</v>
      </c>
      <c r="D103" s="692" t="s">
        <v>199</v>
      </c>
      <c r="E103" s="85" t="s">
        <v>277</v>
      </c>
      <c r="F103" s="90" t="s">
        <v>73</v>
      </c>
      <c r="G103" s="92">
        <f t="shared" si="17"/>
        <v>15</v>
      </c>
      <c r="H103" s="93">
        <v>15</v>
      </c>
      <c r="I103" s="100">
        <f t="shared" si="14"/>
        <v>0</v>
      </c>
      <c r="J103" s="102">
        <f t="shared" si="26"/>
        <v>0</v>
      </c>
      <c r="K103" s="106"/>
      <c r="L103" s="108">
        <f t="shared" si="25"/>
        <v>0</v>
      </c>
      <c r="M103" s="111">
        <f t="shared" si="18"/>
        <v>0</v>
      </c>
      <c r="N103" s="112"/>
      <c r="O103" s="117">
        <f t="shared" si="19"/>
        <v>0</v>
      </c>
      <c r="P103" s="106"/>
      <c r="Q103" s="108">
        <f>(CK103:CK1127)</f>
        <v>0</v>
      </c>
      <c r="R103" s="119">
        <f t="shared" si="20"/>
        <v>0</v>
      </c>
      <c r="S103" s="135"/>
      <c r="T103" s="117">
        <f t="shared" si="21"/>
        <v>0</v>
      </c>
      <c r="U103" s="122">
        <f t="shared" si="15"/>
        <v>15</v>
      </c>
      <c r="V103" s="112">
        <f t="shared" si="22"/>
        <v>0</v>
      </c>
      <c r="W103" s="117">
        <f t="shared" si="16"/>
        <v>0</v>
      </c>
      <c r="X103" s="15"/>
      <c r="Y103" s="136"/>
      <c r="Z103" s="136"/>
      <c r="AA103" s="136"/>
      <c r="AB103" s="136"/>
      <c r="AC103" s="136"/>
      <c r="AD103" s="136"/>
      <c r="AE103" s="136"/>
      <c r="AF103" s="136"/>
      <c r="AG103" s="136"/>
      <c r="AH103" s="136"/>
      <c r="AI103" s="136"/>
      <c r="AJ103" s="136"/>
      <c r="AK103" s="136"/>
      <c r="AL103" s="136"/>
      <c r="AM103" s="136"/>
      <c r="AN103" s="136"/>
      <c r="AO103" s="136"/>
      <c r="AP103" s="136"/>
      <c r="AQ103" s="136"/>
      <c r="AR103" s="136"/>
      <c r="AS103" s="136"/>
      <c r="AT103" s="136"/>
      <c r="AU103" s="136"/>
      <c r="AV103" s="136"/>
      <c r="AW103" s="136"/>
      <c r="AX103" s="136"/>
      <c r="AY103" s="136"/>
      <c r="AZ103" s="136"/>
      <c r="BA103" s="136"/>
      <c r="BB103" s="136"/>
      <c r="BC103" s="136"/>
      <c r="BD103" s="130">
        <f t="shared" si="23"/>
        <v>0</v>
      </c>
      <c r="BE103" s="15"/>
      <c r="BF103" s="638"/>
      <c r="BG103" s="365"/>
      <c r="BH103" s="859"/>
      <c r="BI103" s="365"/>
      <c r="BJ103" s="365"/>
      <c r="BK103" s="365"/>
      <c r="BL103" s="365"/>
      <c r="BM103" s="365"/>
      <c r="BN103" s="365"/>
      <c r="BO103" s="365"/>
      <c r="BP103" s="365"/>
      <c r="BQ103" s="365"/>
      <c r="BR103" s="365"/>
      <c r="BS103" s="365"/>
      <c r="BT103" s="365"/>
      <c r="BU103" s="365"/>
      <c r="BV103" s="365"/>
      <c r="BW103" s="365"/>
      <c r="BX103" s="365"/>
      <c r="BY103" s="365"/>
      <c r="BZ103" s="365"/>
      <c r="CA103" s="365"/>
      <c r="CB103" s="365"/>
      <c r="CC103" s="365"/>
      <c r="CD103" s="365"/>
      <c r="CE103" s="365"/>
      <c r="CF103" s="365"/>
      <c r="CG103" s="365"/>
      <c r="CH103" s="365"/>
      <c r="CI103" s="365"/>
      <c r="CJ103" s="365"/>
      <c r="CK103" s="133">
        <f t="shared" si="24"/>
        <v>0</v>
      </c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414"/>
    </row>
    <row r="104" spans="1:100" ht="15" customHeight="1">
      <c r="A104" s="75">
        <v>99</v>
      </c>
      <c r="B104" s="139" t="s">
        <v>279</v>
      </c>
      <c r="C104" s="163" t="s">
        <v>280</v>
      </c>
      <c r="D104" s="692" t="s">
        <v>199</v>
      </c>
      <c r="E104" s="85" t="s">
        <v>281</v>
      </c>
      <c r="F104" s="90" t="s">
        <v>282</v>
      </c>
      <c r="G104" s="92">
        <f t="shared" si="17"/>
        <v>0</v>
      </c>
      <c r="H104" s="93">
        <v>0</v>
      </c>
      <c r="I104" s="100">
        <f t="shared" si="14"/>
        <v>0</v>
      </c>
      <c r="J104" s="102">
        <f t="shared" si="26"/>
        <v>0</v>
      </c>
      <c r="K104" s="106"/>
      <c r="L104" s="108">
        <f t="shared" si="25"/>
        <v>0</v>
      </c>
      <c r="M104" s="111">
        <f t="shared" si="18"/>
        <v>0</v>
      </c>
      <c r="N104" s="112"/>
      <c r="O104" s="117">
        <f t="shared" si="19"/>
        <v>0</v>
      </c>
      <c r="P104" s="106"/>
      <c r="Q104" s="108">
        <f>(CK104:CK1127)</f>
        <v>0</v>
      </c>
      <c r="R104" s="119">
        <f t="shared" si="20"/>
        <v>0</v>
      </c>
      <c r="S104" s="135"/>
      <c r="T104" s="117">
        <f t="shared" si="21"/>
        <v>0</v>
      </c>
      <c r="U104" s="122">
        <f t="shared" si="15"/>
        <v>0</v>
      </c>
      <c r="V104" s="112">
        <f t="shared" si="22"/>
        <v>0</v>
      </c>
      <c r="W104" s="117">
        <f t="shared" si="16"/>
        <v>0</v>
      </c>
      <c r="X104" s="15"/>
      <c r="Y104" s="136"/>
      <c r="Z104" s="136"/>
      <c r="AA104" s="136"/>
      <c r="AB104" s="136"/>
      <c r="AC104" s="136"/>
      <c r="AD104" s="136"/>
      <c r="AE104" s="136"/>
      <c r="AF104" s="136"/>
      <c r="AG104" s="136"/>
      <c r="AH104" s="136"/>
      <c r="AI104" s="136"/>
      <c r="AJ104" s="136"/>
      <c r="AK104" s="136"/>
      <c r="AL104" s="136"/>
      <c r="AM104" s="136"/>
      <c r="AN104" s="136"/>
      <c r="AO104" s="136"/>
      <c r="AP104" s="136"/>
      <c r="AQ104" s="136"/>
      <c r="AR104" s="136"/>
      <c r="AS104" s="136"/>
      <c r="AT104" s="136"/>
      <c r="AU104" s="136"/>
      <c r="AV104" s="136"/>
      <c r="AW104" s="136"/>
      <c r="AX104" s="136"/>
      <c r="AY104" s="136"/>
      <c r="AZ104" s="136"/>
      <c r="BA104" s="136"/>
      <c r="BB104" s="136"/>
      <c r="BC104" s="136"/>
      <c r="BD104" s="130">
        <f t="shared" si="23"/>
        <v>0</v>
      </c>
      <c r="BE104" s="15"/>
      <c r="BF104" s="638"/>
      <c r="BG104" s="365"/>
      <c r="BH104" s="859"/>
      <c r="BI104" s="365"/>
      <c r="BJ104" s="365"/>
      <c r="BK104" s="365"/>
      <c r="BL104" s="365"/>
      <c r="BM104" s="365"/>
      <c r="BN104" s="365"/>
      <c r="BO104" s="365"/>
      <c r="BP104" s="365"/>
      <c r="BQ104" s="365"/>
      <c r="BR104" s="365"/>
      <c r="BS104" s="365"/>
      <c r="BT104" s="365"/>
      <c r="BU104" s="365"/>
      <c r="BV104" s="365"/>
      <c r="BW104" s="365"/>
      <c r="BX104" s="365"/>
      <c r="BY104" s="365"/>
      <c r="BZ104" s="365"/>
      <c r="CA104" s="365"/>
      <c r="CB104" s="365"/>
      <c r="CC104" s="365"/>
      <c r="CD104" s="365"/>
      <c r="CE104" s="365"/>
      <c r="CF104" s="365"/>
      <c r="CG104" s="365"/>
      <c r="CH104" s="365"/>
      <c r="CI104" s="365"/>
      <c r="CJ104" s="365"/>
      <c r="CK104" s="133">
        <f t="shared" si="24"/>
        <v>0</v>
      </c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414"/>
    </row>
    <row r="105" spans="1:100" ht="15" customHeight="1">
      <c r="A105" s="75">
        <v>100</v>
      </c>
      <c r="B105" s="676" t="s">
        <v>283</v>
      </c>
      <c r="C105" s="163" t="s">
        <v>284</v>
      </c>
      <c r="D105" s="148" t="s">
        <v>285</v>
      </c>
      <c r="E105" s="85"/>
      <c r="F105" s="90" t="s">
        <v>282</v>
      </c>
      <c r="G105" s="92">
        <f t="shared" si="17"/>
        <v>0</v>
      </c>
      <c r="H105" s="153">
        <v>0</v>
      </c>
      <c r="I105" s="100">
        <f t="shared" si="14"/>
        <v>479655</v>
      </c>
      <c r="J105" s="102">
        <f t="shared" si="26"/>
        <v>0</v>
      </c>
      <c r="K105" s="155"/>
      <c r="L105" s="108">
        <f t="shared" ref="L105" si="28">(BD105:BD1498)</f>
        <v>0</v>
      </c>
      <c r="M105" s="111">
        <f t="shared" si="18"/>
        <v>0</v>
      </c>
      <c r="N105" s="112">
        <v>479655</v>
      </c>
      <c r="O105" s="117">
        <f t="shared" si="19"/>
        <v>0</v>
      </c>
      <c r="P105" s="155"/>
      <c r="Q105" s="108">
        <f>(CK105:CK1535)</f>
        <v>0</v>
      </c>
      <c r="R105" s="119">
        <f t="shared" si="20"/>
        <v>0</v>
      </c>
      <c r="S105" s="135"/>
      <c r="T105" s="117">
        <f t="shared" si="21"/>
        <v>0</v>
      </c>
      <c r="U105" s="122">
        <f t="shared" si="15"/>
        <v>0</v>
      </c>
      <c r="V105" s="112">
        <f t="shared" si="22"/>
        <v>479655</v>
      </c>
      <c r="W105" s="117">
        <f t="shared" si="16"/>
        <v>0</v>
      </c>
      <c r="X105" s="157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  <c r="BC105" s="158"/>
      <c r="BD105" s="130">
        <f t="shared" si="23"/>
        <v>0</v>
      </c>
      <c r="BE105" s="157"/>
      <c r="BF105" s="639"/>
      <c r="BG105" s="368"/>
      <c r="BH105" s="860"/>
      <c r="BI105" s="368"/>
      <c r="BJ105" s="368"/>
      <c r="BK105" s="368"/>
      <c r="BL105" s="368"/>
      <c r="BM105" s="368"/>
      <c r="BN105" s="368"/>
      <c r="BO105" s="368"/>
      <c r="BP105" s="368"/>
      <c r="BQ105" s="368"/>
      <c r="BR105" s="368"/>
      <c r="BS105" s="368"/>
      <c r="BT105" s="368"/>
      <c r="BU105" s="368"/>
      <c r="BV105" s="368"/>
      <c r="BW105" s="368"/>
      <c r="BX105" s="368"/>
      <c r="BY105" s="368"/>
      <c r="BZ105" s="368"/>
      <c r="CA105" s="368"/>
      <c r="CB105" s="368"/>
      <c r="CC105" s="368"/>
      <c r="CD105" s="368"/>
      <c r="CE105" s="368"/>
      <c r="CF105" s="368"/>
      <c r="CG105" s="368"/>
      <c r="CH105" s="368"/>
      <c r="CI105" s="368"/>
      <c r="CJ105" s="368"/>
      <c r="CK105" s="133">
        <f t="shared" si="24"/>
        <v>0</v>
      </c>
      <c r="CL105" s="157"/>
      <c r="CM105" s="157"/>
      <c r="CN105" s="157"/>
      <c r="CO105" s="157"/>
      <c r="CP105" s="157"/>
      <c r="CQ105" s="157"/>
      <c r="CR105" s="157"/>
      <c r="CS105" s="157"/>
      <c r="CT105" s="157"/>
      <c r="CU105" s="157"/>
      <c r="CV105" s="414"/>
    </row>
    <row r="106" spans="1:100" ht="15" customHeight="1">
      <c r="A106" s="75">
        <v>101</v>
      </c>
      <c r="B106" s="677" t="s">
        <v>12332</v>
      </c>
      <c r="C106" s="678" t="s">
        <v>12367</v>
      </c>
      <c r="D106" s="437" t="s">
        <v>12366</v>
      </c>
      <c r="E106" s="145"/>
      <c r="F106" s="146" t="s">
        <v>12365</v>
      </c>
      <c r="G106" s="92">
        <f>U106</f>
        <v>1</v>
      </c>
      <c r="H106" s="153">
        <v>1</v>
      </c>
      <c r="I106" s="100">
        <f>N106</f>
        <v>0</v>
      </c>
      <c r="J106" s="102">
        <f>I106*H106</f>
        <v>0</v>
      </c>
      <c r="K106" s="155"/>
      <c r="L106" s="108">
        <f>(BD106:BD2829)</f>
        <v>0</v>
      </c>
      <c r="M106" s="111">
        <f t="shared" si="18"/>
        <v>0</v>
      </c>
      <c r="N106" s="112"/>
      <c r="O106" s="117">
        <f t="shared" si="19"/>
        <v>0</v>
      </c>
      <c r="P106" s="155"/>
      <c r="Q106" s="108">
        <f>(CK106:CK1535)</f>
        <v>0</v>
      </c>
      <c r="R106" s="119">
        <f t="shared" si="20"/>
        <v>0</v>
      </c>
      <c r="S106" s="135"/>
      <c r="T106" s="117">
        <f t="shared" si="21"/>
        <v>0</v>
      </c>
      <c r="U106" s="122">
        <f t="shared" si="15"/>
        <v>1</v>
      </c>
      <c r="V106" s="112">
        <f>N106</f>
        <v>0</v>
      </c>
      <c r="W106" s="117">
        <f>V106*U106</f>
        <v>0</v>
      </c>
      <c r="X106" s="157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  <c r="BC106" s="158"/>
      <c r="BD106" s="130">
        <f>BC106+BB106+BA106+AZ106+AY106+AX106+AW106+AV106+AU106+AT106+AS106+AR106+AQ106+AP106+AO106+AN106+AM106+AL106+AK106+AJ106+AI106+AH106+AG106+AF106+AE106+AD106+AC106+AB106+AA106+Z106+Y106</f>
        <v>0</v>
      </c>
      <c r="BE106" s="157"/>
      <c r="BF106" s="639"/>
      <c r="BG106" s="368"/>
      <c r="BH106" s="860"/>
      <c r="BI106" s="368"/>
      <c r="BJ106" s="368"/>
      <c r="BK106" s="368"/>
      <c r="BL106" s="368"/>
      <c r="BM106" s="368"/>
      <c r="BN106" s="368"/>
      <c r="BO106" s="368"/>
      <c r="BP106" s="368"/>
      <c r="BQ106" s="368"/>
      <c r="BR106" s="368"/>
      <c r="BS106" s="368"/>
      <c r="BT106" s="368"/>
      <c r="BU106" s="368"/>
      <c r="BV106" s="368"/>
      <c r="BW106" s="368"/>
      <c r="BX106" s="368"/>
      <c r="BY106" s="368"/>
      <c r="BZ106" s="368"/>
      <c r="CA106" s="368"/>
      <c r="CB106" s="368"/>
      <c r="CC106" s="368"/>
      <c r="CD106" s="368"/>
      <c r="CE106" s="368"/>
      <c r="CF106" s="368"/>
      <c r="CG106" s="368"/>
      <c r="CH106" s="368"/>
      <c r="CI106" s="368"/>
      <c r="CJ106" s="368"/>
      <c r="CK106" s="133">
        <f>SUM(BF106:CJ106)</f>
        <v>0</v>
      </c>
      <c r="CL106" s="157"/>
      <c r="CM106" s="157"/>
      <c r="CN106" s="157"/>
      <c r="CO106" s="157"/>
      <c r="CP106" s="157"/>
      <c r="CQ106" s="157"/>
      <c r="CR106" s="157"/>
      <c r="CS106" s="157"/>
      <c r="CT106" s="157"/>
      <c r="CU106" s="157"/>
      <c r="CV106" s="414"/>
    </row>
    <row r="107" spans="1:100" ht="15" customHeight="1">
      <c r="A107" s="75">
        <v>102</v>
      </c>
      <c r="B107" s="405" t="s">
        <v>286</v>
      </c>
      <c r="C107" s="163" t="s">
        <v>287</v>
      </c>
      <c r="D107" s="692" t="s">
        <v>199</v>
      </c>
      <c r="E107" s="85" t="s">
        <v>288</v>
      </c>
      <c r="F107" s="90" t="s">
        <v>282</v>
      </c>
      <c r="G107" s="92">
        <f t="shared" si="17"/>
        <v>0</v>
      </c>
      <c r="H107" s="93">
        <v>0</v>
      </c>
      <c r="I107" s="100">
        <v>1296000</v>
      </c>
      <c r="J107" s="102">
        <f t="shared" si="26"/>
        <v>0</v>
      </c>
      <c r="K107" s="106"/>
      <c r="L107" s="108">
        <f>(BD107:BD1499)</f>
        <v>0</v>
      </c>
      <c r="M107" s="111">
        <f t="shared" si="18"/>
        <v>0</v>
      </c>
      <c r="N107" s="112">
        <v>1566000</v>
      </c>
      <c r="O107" s="117">
        <f t="shared" si="19"/>
        <v>0</v>
      </c>
      <c r="P107" s="106"/>
      <c r="Q107" s="108">
        <f>(CK107:CK1127)</f>
        <v>0</v>
      </c>
      <c r="R107" s="119">
        <f t="shared" si="20"/>
        <v>0</v>
      </c>
      <c r="S107" s="135"/>
      <c r="T107" s="117">
        <f t="shared" si="21"/>
        <v>0</v>
      </c>
      <c r="U107" s="122">
        <f t="shared" si="15"/>
        <v>0</v>
      </c>
      <c r="V107" s="112">
        <f t="shared" si="22"/>
        <v>1566000</v>
      </c>
      <c r="W107" s="117">
        <f t="shared" si="16"/>
        <v>0</v>
      </c>
      <c r="X107" s="15"/>
      <c r="Y107" s="136"/>
      <c r="Z107" s="136"/>
      <c r="AA107" s="136"/>
      <c r="AB107" s="136"/>
      <c r="AC107" s="136"/>
      <c r="AD107" s="136"/>
      <c r="AE107" s="136"/>
      <c r="AF107" s="136"/>
      <c r="AG107" s="136"/>
      <c r="AH107" s="136"/>
      <c r="AI107" s="136"/>
      <c r="AJ107" s="136"/>
      <c r="AK107" s="136"/>
      <c r="AL107" s="136"/>
      <c r="AM107" s="136"/>
      <c r="AN107" s="136"/>
      <c r="AO107" s="136"/>
      <c r="AP107" s="136"/>
      <c r="AQ107" s="136"/>
      <c r="AR107" s="136"/>
      <c r="AS107" s="136"/>
      <c r="AT107" s="136"/>
      <c r="AU107" s="136"/>
      <c r="AV107" s="136"/>
      <c r="AW107" s="136"/>
      <c r="AX107" s="136"/>
      <c r="AY107" s="136"/>
      <c r="AZ107" s="136"/>
      <c r="BA107" s="136"/>
      <c r="BB107" s="136"/>
      <c r="BC107" s="136"/>
      <c r="BD107" s="130">
        <f t="shared" si="23"/>
        <v>0</v>
      </c>
      <c r="BE107" s="15"/>
      <c r="BF107" s="638"/>
      <c r="BG107" s="365"/>
      <c r="BH107" s="859"/>
      <c r="BI107" s="365"/>
      <c r="BJ107" s="365"/>
      <c r="BK107" s="365"/>
      <c r="BL107" s="365"/>
      <c r="BM107" s="365"/>
      <c r="BN107" s="365"/>
      <c r="BO107" s="365"/>
      <c r="BP107" s="365"/>
      <c r="BQ107" s="365"/>
      <c r="BR107" s="365"/>
      <c r="BS107" s="365"/>
      <c r="BT107" s="365"/>
      <c r="BU107" s="365"/>
      <c r="BV107" s="365"/>
      <c r="BW107" s="365"/>
      <c r="BX107" s="365"/>
      <c r="BY107" s="365"/>
      <c r="BZ107" s="365"/>
      <c r="CA107" s="365"/>
      <c r="CB107" s="365"/>
      <c r="CC107" s="365"/>
      <c r="CD107" s="365"/>
      <c r="CE107" s="365"/>
      <c r="CF107" s="365"/>
      <c r="CG107" s="365"/>
      <c r="CH107" s="365"/>
      <c r="CI107" s="365"/>
      <c r="CJ107" s="365"/>
      <c r="CK107" s="133">
        <f t="shared" si="24"/>
        <v>0</v>
      </c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414"/>
    </row>
    <row r="108" spans="1:100" ht="15" customHeight="1">
      <c r="A108" s="75">
        <v>103</v>
      </c>
      <c r="B108" s="679" t="s">
        <v>3425</v>
      </c>
      <c r="C108" s="436" t="s">
        <v>3420</v>
      </c>
      <c r="D108" s="437" t="s">
        <v>12244</v>
      </c>
      <c r="E108" s="145"/>
      <c r="F108" s="146" t="s">
        <v>81</v>
      </c>
      <c r="G108" s="92">
        <f t="shared" si="17"/>
        <v>1</v>
      </c>
      <c r="H108" s="153">
        <v>1</v>
      </c>
      <c r="I108" s="100">
        <f>N108</f>
        <v>985000</v>
      </c>
      <c r="J108" s="102">
        <f t="shared" si="26"/>
        <v>985000</v>
      </c>
      <c r="K108" s="155"/>
      <c r="L108" s="108">
        <f>(BD108:BD1500)</f>
        <v>0</v>
      </c>
      <c r="M108" s="111">
        <f t="shared" si="18"/>
        <v>0</v>
      </c>
      <c r="N108" s="112">
        <v>985000</v>
      </c>
      <c r="O108" s="117">
        <f t="shared" si="19"/>
        <v>0</v>
      </c>
      <c r="P108" s="155"/>
      <c r="Q108" s="108">
        <f>(CK108:CK1494)</f>
        <v>0</v>
      </c>
      <c r="R108" s="119">
        <f t="shared" si="20"/>
        <v>0</v>
      </c>
      <c r="S108" s="135"/>
      <c r="T108" s="117">
        <f t="shared" si="21"/>
        <v>0</v>
      </c>
      <c r="U108" s="122">
        <f t="shared" si="15"/>
        <v>1</v>
      </c>
      <c r="V108" s="112">
        <f t="shared" si="22"/>
        <v>985000</v>
      </c>
      <c r="W108" s="117">
        <f>V108*U108</f>
        <v>985000</v>
      </c>
      <c r="X108" s="157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  <c r="BC108" s="158"/>
      <c r="BD108" s="130">
        <f t="shared" si="23"/>
        <v>0</v>
      </c>
      <c r="BE108" s="157"/>
      <c r="BF108" s="639"/>
      <c r="BG108" s="368"/>
      <c r="BH108" s="860"/>
      <c r="BI108" s="368"/>
      <c r="BJ108" s="368"/>
      <c r="BK108" s="368"/>
      <c r="BL108" s="368"/>
      <c r="BM108" s="368"/>
      <c r="BN108" s="368"/>
      <c r="BO108" s="368"/>
      <c r="BP108" s="368"/>
      <c r="BQ108" s="368"/>
      <c r="BR108" s="368"/>
      <c r="BS108" s="368"/>
      <c r="BT108" s="368"/>
      <c r="BU108" s="368"/>
      <c r="BV108" s="368"/>
      <c r="BW108" s="368"/>
      <c r="BX108" s="368"/>
      <c r="BY108" s="368"/>
      <c r="BZ108" s="368"/>
      <c r="CA108" s="368"/>
      <c r="CB108" s="368"/>
      <c r="CC108" s="368"/>
      <c r="CD108" s="368"/>
      <c r="CE108" s="368"/>
      <c r="CF108" s="368"/>
      <c r="CG108" s="368"/>
      <c r="CH108" s="368"/>
      <c r="CI108" s="368"/>
      <c r="CJ108" s="368"/>
      <c r="CK108" s="133">
        <f t="shared" si="24"/>
        <v>0</v>
      </c>
      <c r="CL108" s="157"/>
      <c r="CM108" s="157"/>
      <c r="CN108" s="157"/>
      <c r="CO108" s="157"/>
      <c r="CP108" s="157"/>
      <c r="CQ108" s="157"/>
      <c r="CR108" s="157"/>
      <c r="CS108" s="157"/>
      <c r="CT108" s="157"/>
      <c r="CU108" s="157"/>
      <c r="CV108" s="414"/>
    </row>
    <row r="109" spans="1:100" ht="15" customHeight="1">
      <c r="A109" s="75">
        <v>104</v>
      </c>
      <c r="B109" s="680" t="s">
        <v>12382</v>
      </c>
      <c r="C109" s="436" t="s">
        <v>12384</v>
      </c>
      <c r="D109" s="437" t="s">
        <v>12244</v>
      </c>
      <c r="E109" s="145"/>
      <c r="F109" s="146" t="s">
        <v>15</v>
      </c>
      <c r="G109" s="92">
        <f>U109</f>
        <v>9</v>
      </c>
      <c r="H109" s="153">
        <v>6</v>
      </c>
      <c r="I109" s="100">
        <f>N109</f>
        <v>49000</v>
      </c>
      <c r="J109" s="102">
        <f>I109*H109</f>
        <v>294000</v>
      </c>
      <c r="K109" s="155"/>
      <c r="L109" s="108">
        <f>(BD109:BD2831)</f>
        <v>5</v>
      </c>
      <c r="M109" s="111">
        <f t="shared" si="18"/>
        <v>5</v>
      </c>
      <c r="N109" s="112">
        <v>49000</v>
      </c>
      <c r="O109" s="117">
        <f t="shared" si="19"/>
        <v>245000</v>
      </c>
      <c r="P109" s="155"/>
      <c r="Q109" s="108">
        <f>(CK109:CK1537)</f>
        <v>2</v>
      </c>
      <c r="R109" s="119">
        <f t="shared" si="20"/>
        <v>2</v>
      </c>
      <c r="S109" s="135"/>
      <c r="T109" s="117">
        <f t="shared" si="21"/>
        <v>0</v>
      </c>
      <c r="U109" s="122">
        <f t="shared" si="15"/>
        <v>9</v>
      </c>
      <c r="V109" s="112">
        <f>N109</f>
        <v>49000</v>
      </c>
      <c r="W109" s="117">
        <f>V109*U109</f>
        <v>441000</v>
      </c>
      <c r="X109" s="157"/>
      <c r="Y109" s="158"/>
      <c r="Z109" s="158"/>
      <c r="AA109" s="158"/>
      <c r="AB109" s="158"/>
      <c r="AC109" s="158">
        <v>5</v>
      </c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  <c r="BC109" s="158"/>
      <c r="BD109" s="130">
        <f>BC109+BB109+BA109+AZ109+AY109+AX109+AW109+AV109+AU109+AT109+AS109+AR109+AQ109+AP109+AO109+AN109+AM109+AL109+AK109+AJ109+AI109+AH109+AG109+AF109+AE109+AD109+AC109+AB109+AA109+Z109+Y109</f>
        <v>5</v>
      </c>
      <c r="BE109" s="157"/>
      <c r="BF109" s="639"/>
      <c r="BG109" s="368"/>
      <c r="BH109" s="860">
        <v>2</v>
      </c>
      <c r="BI109" s="368"/>
      <c r="BJ109" s="368"/>
      <c r="BK109" s="368"/>
      <c r="BL109" s="368"/>
      <c r="BM109" s="368"/>
      <c r="BN109" s="368"/>
      <c r="BO109" s="368"/>
      <c r="BP109" s="368"/>
      <c r="BQ109" s="368"/>
      <c r="BR109" s="368"/>
      <c r="BS109" s="368"/>
      <c r="BT109" s="368"/>
      <c r="BU109" s="368"/>
      <c r="BV109" s="368"/>
      <c r="BW109" s="368"/>
      <c r="BX109" s="368"/>
      <c r="BY109" s="368"/>
      <c r="BZ109" s="368"/>
      <c r="CA109" s="368"/>
      <c r="CB109" s="368"/>
      <c r="CC109" s="368"/>
      <c r="CD109" s="368"/>
      <c r="CE109" s="368"/>
      <c r="CF109" s="368"/>
      <c r="CG109" s="368"/>
      <c r="CH109" s="368"/>
      <c r="CI109" s="368"/>
      <c r="CJ109" s="368"/>
      <c r="CK109" s="133">
        <f>SUM(BF109:CJ109)</f>
        <v>2</v>
      </c>
      <c r="CL109" s="157"/>
      <c r="CM109" s="157"/>
      <c r="CN109" s="157"/>
      <c r="CO109" s="157"/>
      <c r="CP109" s="157"/>
      <c r="CQ109" s="157"/>
      <c r="CR109" s="157"/>
      <c r="CS109" s="157"/>
      <c r="CT109" s="157"/>
      <c r="CU109" s="157"/>
      <c r="CV109" s="414"/>
    </row>
    <row r="110" spans="1:100" ht="15" customHeight="1">
      <c r="A110" s="75">
        <v>105</v>
      </c>
      <c r="B110" s="139" t="s">
        <v>289</v>
      </c>
      <c r="C110" s="163" t="s">
        <v>290</v>
      </c>
      <c r="D110" s="692" t="s">
        <v>199</v>
      </c>
      <c r="E110" s="148" t="s">
        <v>291</v>
      </c>
      <c r="F110" s="90" t="s">
        <v>73</v>
      </c>
      <c r="G110" s="92">
        <f t="shared" si="17"/>
        <v>20</v>
      </c>
      <c r="H110" s="93">
        <v>20</v>
      </c>
      <c r="I110" s="100">
        <f t="shared" ref="I110:I201" si="29">N110</f>
        <v>90000</v>
      </c>
      <c r="J110" s="102">
        <f t="shared" si="26"/>
        <v>1800000</v>
      </c>
      <c r="K110" s="106"/>
      <c r="L110" s="108">
        <f t="shared" ref="L110:L139" si="30">(BD110:BD1501)</f>
        <v>0</v>
      </c>
      <c r="M110" s="111">
        <f t="shared" si="18"/>
        <v>0</v>
      </c>
      <c r="N110" s="112">
        <v>90000</v>
      </c>
      <c r="O110" s="117">
        <f t="shared" si="19"/>
        <v>0</v>
      </c>
      <c r="P110" s="106"/>
      <c r="Q110" s="108">
        <f>(CK110:CK1127)</f>
        <v>0</v>
      </c>
      <c r="R110" s="119">
        <f t="shared" si="20"/>
        <v>0</v>
      </c>
      <c r="S110" s="135"/>
      <c r="T110" s="117">
        <f t="shared" si="21"/>
        <v>0</v>
      </c>
      <c r="U110" s="122">
        <f t="shared" si="15"/>
        <v>20</v>
      </c>
      <c r="V110" s="112">
        <f t="shared" si="22"/>
        <v>90000</v>
      </c>
      <c r="W110" s="117">
        <f t="shared" si="16"/>
        <v>1800000</v>
      </c>
      <c r="X110" s="15"/>
      <c r="Y110" s="136"/>
      <c r="Z110" s="136"/>
      <c r="AA110" s="136"/>
      <c r="AB110" s="136"/>
      <c r="AC110" s="136"/>
      <c r="AD110" s="136"/>
      <c r="AE110" s="136"/>
      <c r="AF110" s="136"/>
      <c r="AG110" s="136"/>
      <c r="AH110" s="136"/>
      <c r="AI110" s="136"/>
      <c r="AJ110" s="136"/>
      <c r="AK110" s="136"/>
      <c r="AL110" s="136"/>
      <c r="AM110" s="136"/>
      <c r="AN110" s="136"/>
      <c r="AO110" s="136"/>
      <c r="AP110" s="136"/>
      <c r="AQ110" s="136"/>
      <c r="AR110" s="136"/>
      <c r="AS110" s="136"/>
      <c r="AT110" s="136"/>
      <c r="AU110" s="136"/>
      <c r="AV110" s="136"/>
      <c r="AW110" s="136"/>
      <c r="AX110" s="136"/>
      <c r="AY110" s="136"/>
      <c r="AZ110" s="136"/>
      <c r="BA110" s="136"/>
      <c r="BB110" s="136"/>
      <c r="BC110" s="136"/>
      <c r="BD110" s="130">
        <f t="shared" si="23"/>
        <v>0</v>
      </c>
      <c r="BE110" s="15"/>
      <c r="BF110" s="638"/>
      <c r="BG110" s="365"/>
      <c r="BH110" s="859"/>
      <c r="BI110" s="365"/>
      <c r="BJ110" s="365"/>
      <c r="BK110" s="365"/>
      <c r="BL110" s="365"/>
      <c r="BM110" s="365"/>
      <c r="BN110" s="365"/>
      <c r="BO110" s="365"/>
      <c r="BP110" s="365"/>
      <c r="BQ110" s="365"/>
      <c r="BR110" s="365"/>
      <c r="BS110" s="365"/>
      <c r="BT110" s="365"/>
      <c r="BU110" s="365"/>
      <c r="BV110" s="365"/>
      <c r="BW110" s="365"/>
      <c r="BX110" s="365"/>
      <c r="BY110" s="365"/>
      <c r="BZ110" s="365"/>
      <c r="CA110" s="365"/>
      <c r="CB110" s="365"/>
      <c r="CC110" s="365"/>
      <c r="CD110" s="365"/>
      <c r="CE110" s="365"/>
      <c r="CF110" s="365"/>
      <c r="CG110" s="365"/>
      <c r="CH110" s="365"/>
      <c r="CI110" s="365"/>
      <c r="CJ110" s="365"/>
      <c r="CK110" s="133">
        <f t="shared" si="24"/>
        <v>0</v>
      </c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414"/>
    </row>
    <row r="111" spans="1:100" ht="15" customHeight="1">
      <c r="A111" s="75">
        <v>106</v>
      </c>
      <c r="B111" s="76" t="s">
        <v>292</v>
      </c>
      <c r="C111" s="176" t="s">
        <v>293</v>
      </c>
      <c r="D111" s="692" t="s">
        <v>199</v>
      </c>
      <c r="E111" s="149" t="s">
        <v>294</v>
      </c>
      <c r="F111" s="90" t="s">
        <v>115</v>
      </c>
      <c r="G111" s="92">
        <f t="shared" si="17"/>
        <v>28</v>
      </c>
      <c r="H111" s="93">
        <v>30</v>
      </c>
      <c r="I111" s="100">
        <f t="shared" si="29"/>
        <v>85000</v>
      </c>
      <c r="J111" s="102">
        <f t="shared" si="26"/>
        <v>2550000</v>
      </c>
      <c r="K111" s="106"/>
      <c r="L111" s="108">
        <f t="shared" si="30"/>
        <v>0</v>
      </c>
      <c r="M111" s="111">
        <f t="shared" si="18"/>
        <v>0</v>
      </c>
      <c r="N111" s="112">
        <v>85000</v>
      </c>
      <c r="O111" s="117">
        <f t="shared" si="19"/>
        <v>0</v>
      </c>
      <c r="P111" s="106"/>
      <c r="Q111" s="108">
        <f>(CK111:CK1451)</f>
        <v>2</v>
      </c>
      <c r="R111" s="119">
        <f t="shared" si="20"/>
        <v>2</v>
      </c>
      <c r="S111" s="135"/>
      <c r="T111" s="117">
        <f t="shared" si="21"/>
        <v>0</v>
      </c>
      <c r="U111" s="122">
        <f t="shared" si="15"/>
        <v>28</v>
      </c>
      <c r="V111" s="112">
        <f t="shared" si="22"/>
        <v>85000</v>
      </c>
      <c r="W111" s="117">
        <f t="shared" si="16"/>
        <v>2380000</v>
      </c>
      <c r="X111" s="15"/>
      <c r="Y111" s="136"/>
      <c r="Z111" s="136"/>
      <c r="AA111" s="136"/>
      <c r="AB111" s="136"/>
      <c r="AC111" s="136"/>
      <c r="AD111" s="136"/>
      <c r="AE111" s="136"/>
      <c r="AF111" s="136"/>
      <c r="AG111" s="136"/>
      <c r="AH111" s="136"/>
      <c r="AI111" s="136"/>
      <c r="AJ111" s="136"/>
      <c r="AK111" s="136"/>
      <c r="AL111" s="136"/>
      <c r="AM111" s="136"/>
      <c r="AN111" s="136"/>
      <c r="AO111" s="136"/>
      <c r="AP111" s="136"/>
      <c r="AQ111" s="136"/>
      <c r="AR111" s="136"/>
      <c r="AS111" s="136"/>
      <c r="AT111" s="136"/>
      <c r="AU111" s="136"/>
      <c r="AV111" s="136"/>
      <c r="AW111" s="136"/>
      <c r="AX111" s="136"/>
      <c r="AY111" s="136"/>
      <c r="AZ111" s="136"/>
      <c r="BA111" s="136"/>
      <c r="BB111" s="136"/>
      <c r="BC111" s="136"/>
      <c r="BD111" s="130">
        <f t="shared" si="23"/>
        <v>0</v>
      </c>
      <c r="BE111" s="15"/>
      <c r="BF111" s="638"/>
      <c r="BG111" s="365"/>
      <c r="BH111" s="859">
        <v>1</v>
      </c>
      <c r="BI111" s="365"/>
      <c r="BJ111" s="365"/>
      <c r="BK111" s="365"/>
      <c r="BL111" s="365"/>
      <c r="BM111" s="365"/>
      <c r="BN111" s="365"/>
      <c r="BO111" s="365"/>
      <c r="BP111" s="365">
        <v>1</v>
      </c>
      <c r="BQ111" s="365"/>
      <c r="BR111" s="365"/>
      <c r="BS111" s="365"/>
      <c r="BT111" s="365"/>
      <c r="BU111" s="365"/>
      <c r="BV111" s="365"/>
      <c r="BW111" s="365"/>
      <c r="BX111" s="365"/>
      <c r="BY111" s="365"/>
      <c r="BZ111" s="365"/>
      <c r="CA111" s="365"/>
      <c r="CB111" s="365"/>
      <c r="CC111" s="365"/>
      <c r="CD111" s="365"/>
      <c r="CE111" s="365"/>
      <c r="CF111" s="365"/>
      <c r="CG111" s="365"/>
      <c r="CH111" s="365"/>
      <c r="CI111" s="365"/>
      <c r="CJ111" s="365"/>
      <c r="CK111" s="133">
        <f t="shared" si="24"/>
        <v>2</v>
      </c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414"/>
    </row>
    <row r="112" spans="1:100" ht="15" customHeight="1">
      <c r="A112" s="75">
        <v>107</v>
      </c>
      <c r="B112" s="76" t="s">
        <v>295</v>
      </c>
      <c r="C112" s="163" t="s">
        <v>296</v>
      </c>
      <c r="D112" s="164" t="s">
        <v>297</v>
      </c>
      <c r="E112" s="85"/>
      <c r="F112" s="90" t="s">
        <v>230</v>
      </c>
      <c r="G112" s="92">
        <f t="shared" si="17"/>
        <v>0</v>
      </c>
      <c r="H112" s="93">
        <v>0</v>
      </c>
      <c r="I112" s="100">
        <f t="shared" si="29"/>
        <v>0</v>
      </c>
      <c r="J112" s="102">
        <f t="shared" si="26"/>
        <v>0</v>
      </c>
      <c r="K112" s="106"/>
      <c r="L112" s="108">
        <f t="shared" si="30"/>
        <v>0</v>
      </c>
      <c r="M112" s="111">
        <f t="shared" si="18"/>
        <v>0</v>
      </c>
      <c r="N112" s="112"/>
      <c r="O112" s="117">
        <f t="shared" si="19"/>
        <v>0</v>
      </c>
      <c r="P112" s="106"/>
      <c r="Q112" s="108">
        <f>(CK112:CK1127)</f>
        <v>0</v>
      </c>
      <c r="R112" s="119">
        <f t="shared" si="20"/>
        <v>0</v>
      </c>
      <c r="S112" s="135"/>
      <c r="T112" s="117">
        <f t="shared" si="21"/>
        <v>0</v>
      </c>
      <c r="U112" s="122">
        <f t="shared" si="15"/>
        <v>0</v>
      </c>
      <c r="V112" s="112">
        <f t="shared" si="22"/>
        <v>0</v>
      </c>
      <c r="W112" s="117">
        <f t="shared" si="16"/>
        <v>0</v>
      </c>
      <c r="X112" s="15"/>
      <c r="Y112" s="136"/>
      <c r="Z112" s="136"/>
      <c r="AA112" s="136"/>
      <c r="AB112" s="136"/>
      <c r="AC112" s="136"/>
      <c r="AD112" s="136"/>
      <c r="AE112" s="136"/>
      <c r="AF112" s="136"/>
      <c r="AG112" s="136"/>
      <c r="AH112" s="136"/>
      <c r="AI112" s="136"/>
      <c r="AJ112" s="136"/>
      <c r="AK112" s="136"/>
      <c r="AL112" s="136"/>
      <c r="AM112" s="136"/>
      <c r="AN112" s="136"/>
      <c r="AO112" s="136"/>
      <c r="AP112" s="136"/>
      <c r="AQ112" s="136"/>
      <c r="AR112" s="136"/>
      <c r="AS112" s="136"/>
      <c r="AT112" s="136"/>
      <c r="AU112" s="136"/>
      <c r="AV112" s="136"/>
      <c r="AW112" s="136"/>
      <c r="AX112" s="136"/>
      <c r="AY112" s="136"/>
      <c r="AZ112" s="136"/>
      <c r="BA112" s="136"/>
      <c r="BB112" s="136"/>
      <c r="BC112" s="136"/>
      <c r="BD112" s="130">
        <f t="shared" si="23"/>
        <v>0</v>
      </c>
      <c r="BE112" s="15"/>
      <c r="BF112" s="638"/>
      <c r="BG112" s="365"/>
      <c r="BH112" s="859"/>
      <c r="BI112" s="365"/>
      <c r="BJ112" s="365"/>
      <c r="BK112" s="365"/>
      <c r="BL112" s="365"/>
      <c r="BM112" s="365"/>
      <c r="BN112" s="365"/>
      <c r="BO112" s="365"/>
      <c r="BP112" s="365"/>
      <c r="BQ112" s="365"/>
      <c r="BR112" s="365"/>
      <c r="BS112" s="365"/>
      <c r="BT112" s="365"/>
      <c r="BU112" s="365"/>
      <c r="BV112" s="365"/>
      <c r="BW112" s="365"/>
      <c r="BX112" s="365"/>
      <c r="BY112" s="365"/>
      <c r="BZ112" s="365"/>
      <c r="CA112" s="365"/>
      <c r="CB112" s="365"/>
      <c r="CC112" s="365"/>
      <c r="CD112" s="365"/>
      <c r="CE112" s="365"/>
      <c r="CF112" s="365"/>
      <c r="CG112" s="365"/>
      <c r="CH112" s="365"/>
      <c r="CI112" s="365"/>
      <c r="CJ112" s="365"/>
      <c r="CK112" s="133">
        <f t="shared" si="24"/>
        <v>0</v>
      </c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414"/>
    </row>
    <row r="113" spans="1:100" ht="15" customHeight="1">
      <c r="A113" s="75">
        <v>108</v>
      </c>
      <c r="B113" s="139" t="s">
        <v>298</v>
      </c>
      <c r="C113" s="163" t="s">
        <v>299</v>
      </c>
      <c r="D113" s="164" t="s">
        <v>285</v>
      </c>
      <c r="E113" s="85"/>
      <c r="F113" s="90" t="s">
        <v>73</v>
      </c>
      <c r="G113" s="92">
        <f t="shared" si="17"/>
        <v>122</v>
      </c>
      <c r="H113" s="153">
        <v>122</v>
      </c>
      <c r="I113" s="100">
        <f t="shared" si="29"/>
        <v>28704.49</v>
      </c>
      <c r="J113" s="102">
        <f t="shared" si="26"/>
        <v>3501947.7800000003</v>
      </c>
      <c r="K113" s="155"/>
      <c r="L113" s="108">
        <f t="shared" si="30"/>
        <v>0</v>
      </c>
      <c r="M113" s="111">
        <f t="shared" si="18"/>
        <v>0</v>
      </c>
      <c r="N113" s="112">
        <v>28704.49</v>
      </c>
      <c r="O113" s="117">
        <f t="shared" si="19"/>
        <v>0</v>
      </c>
      <c r="P113" s="155"/>
      <c r="Q113" s="108">
        <f>(CK113:CK1534)</f>
        <v>0</v>
      </c>
      <c r="R113" s="119">
        <f t="shared" si="20"/>
        <v>0</v>
      </c>
      <c r="S113" s="135"/>
      <c r="T113" s="117">
        <f t="shared" si="21"/>
        <v>0</v>
      </c>
      <c r="U113" s="122">
        <f t="shared" si="15"/>
        <v>122</v>
      </c>
      <c r="V113" s="112">
        <f t="shared" si="22"/>
        <v>28704.49</v>
      </c>
      <c r="W113" s="117">
        <f t="shared" si="16"/>
        <v>3501947.7800000003</v>
      </c>
      <c r="X113" s="157"/>
      <c r="Y113" s="158"/>
      <c r="Z113" s="158"/>
      <c r="AA113" s="158"/>
      <c r="AB113" s="158"/>
      <c r="AC113" s="158"/>
      <c r="AD113" s="158"/>
      <c r="AE113" s="158"/>
      <c r="AF113" s="158"/>
      <c r="AG113" s="158"/>
      <c r="AH113" s="158"/>
      <c r="AI113" s="158"/>
      <c r="AJ113" s="158"/>
      <c r="AK113" s="158"/>
      <c r="AL113" s="158"/>
      <c r="AM113" s="158"/>
      <c r="AN113" s="158"/>
      <c r="AO113" s="158"/>
      <c r="AP113" s="158"/>
      <c r="AQ113" s="158"/>
      <c r="AR113" s="158"/>
      <c r="AS113" s="158"/>
      <c r="AT113" s="158"/>
      <c r="AU113" s="158"/>
      <c r="AV113" s="158"/>
      <c r="AW113" s="158"/>
      <c r="AX113" s="158"/>
      <c r="AY113" s="158"/>
      <c r="AZ113" s="158"/>
      <c r="BA113" s="158"/>
      <c r="BB113" s="158"/>
      <c r="BC113" s="158"/>
      <c r="BD113" s="130">
        <f t="shared" si="23"/>
        <v>0</v>
      </c>
      <c r="BE113" s="157"/>
      <c r="BF113" s="639"/>
      <c r="BG113" s="368"/>
      <c r="BH113" s="860"/>
      <c r="BI113" s="368"/>
      <c r="BJ113" s="368"/>
      <c r="BK113" s="368"/>
      <c r="BL113" s="368"/>
      <c r="BM113" s="368"/>
      <c r="BN113" s="368"/>
      <c r="BO113" s="368"/>
      <c r="BP113" s="368"/>
      <c r="BQ113" s="368"/>
      <c r="BR113" s="368"/>
      <c r="BS113" s="368"/>
      <c r="BT113" s="368"/>
      <c r="BU113" s="368"/>
      <c r="BV113" s="368"/>
      <c r="BW113" s="368"/>
      <c r="BX113" s="368"/>
      <c r="BY113" s="368"/>
      <c r="BZ113" s="368"/>
      <c r="CA113" s="368"/>
      <c r="CB113" s="368"/>
      <c r="CC113" s="368"/>
      <c r="CD113" s="368"/>
      <c r="CE113" s="368"/>
      <c r="CF113" s="368"/>
      <c r="CG113" s="368"/>
      <c r="CH113" s="368"/>
      <c r="CI113" s="368"/>
      <c r="CJ113" s="368"/>
      <c r="CK113" s="133">
        <f t="shared" si="24"/>
        <v>0</v>
      </c>
      <c r="CL113" s="157"/>
      <c r="CM113" s="157"/>
      <c r="CN113" s="157"/>
      <c r="CO113" s="157"/>
      <c r="CP113" s="157"/>
      <c r="CQ113" s="157"/>
      <c r="CR113" s="157"/>
      <c r="CS113" s="157"/>
      <c r="CT113" s="157"/>
      <c r="CU113" s="157"/>
      <c r="CV113" s="414"/>
    </row>
    <row r="114" spans="1:100" ht="15" customHeight="1">
      <c r="A114" s="75">
        <v>109</v>
      </c>
      <c r="B114" s="2" t="s">
        <v>300</v>
      </c>
      <c r="C114" s="163" t="s">
        <v>301</v>
      </c>
      <c r="D114" s="164" t="s">
        <v>285</v>
      </c>
      <c r="E114" s="145"/>
      <c r="F114" s="146" t="s">
        <v>73</v>
      </c>
      <c r="G114" s="92">
        <f t="shared" si="17"/>
        <v>119</v>
      </c>
      <c r="H114" s="153">
        <v>171</v>
      </c>
      <c r="I114" s="100">
        <f t="shared" si="29"/>
        <v>31500</v>
      </c>
      <c r="J114" s="102">
        <f t="shared" si="26"/>
        <v>5386500</v>
      </c>
      <c r="K114" s="155"/>
      <c r="L114" s="108">
        <f t="shared" si="30"/>
        <v>0</v>
      </c>
      <c r="M114" s="111">
        <f t="shared" si="18"/>
        <v>0</v>
      </c>
      <c r="N114" s="112">
        <v>31500</v>
      </c>
      <c r="O114" s="117">
        <f t="shared" si="19"/>
        <v>0</v>
      </c>
      <c r="P114" s="155"/>
      <c r="Q114" s="108">
        <f>(CK114:CK1466)</f>
        <v>52</v>
      </c>
      <c r="R114" s="119">
        <f t="shared" si="20"/>
        <v>52</v>
      </c>
      <c r="S114" s="135"/>
      <c r="T114" s="117">
        <f t="shared" si="21"/>
        <v>0</v>
      </c>
      <c r="U114" s="122">
        <f t="shared" si="15"/>
        <v>119</v>
      </c>
      <c r="V114" s="112">
        <f t="shared" si="22"/>
        <v>31500</v>
      </c>
      <c r="W114" s="117">
        <f t="shared" si="16"/>
        <v>3748500</v>
      </c>
      <c r="X114" s="157"/>
      <c r="Y114" s="158"/>
      <c r="Z114" s="158"/>
      <c r="AA114" s="158"/>
      <c r="AB114" s="158"/>
      <c r="AC114" s="158"/>
      <c r="AD114" s="158"/>
      <c r="AE114" s="158"/>
      <c r="AF114" s="158"/>
      <c r="AG114" s="158"/>
      <c r="AH114" s="158"/>
      <c r="AI114" s="158"/>
      <c r="AJ114" s="158"/>
      <c r="AK114" s="158"/>
      <c r="AL114" s="158"/>
      <c r="AM114" s="158"/>
      <c r="AN114" s="158"/>
      <c r="AO114" s="158"/>
      <c r="AP114" s="158"/>
      <c r="AQ114" s="158"/>
      <c r="AR114" s="158"/>
      <c r="AS114" s="158"/>
      <c r="AT114" s="158"/>
      <c r="AU114" s="158"/>
      <c r="AV114" s="158"/>
      <c r="AW114" s="158"/>
      <c r="AX114" s="158"/>
      <c r="AY114" s="158"/>
      <c r="AZ114" s="158"/>
      <c r="BA114" s="158"/>
      <c r="BB114" s="158"/>
      <c r="BC114" s="158"/>
      <c r="BD114" s="130">
        <f t="shared" si="23"/>
        <v>0</v>
      </c>
      <c r="BE114" s="157"/>
      <c r="BF114" s="639"/>
      <c r="BG114" s="368"/>
      <c r="BH114" s="860"/>
      <c r="BI114" s="368"/>
      <c r="BJ114" s="368">
        <v>14</v>
      </c>
      <c r="BK114" s="368"/>
      <c r="BL114" s="368"/>
      <c r="BM114" s="368">
        <v>14</v>
      </c>
      <c r="BN114" s="368"/>
      <c r="BO114" s="368"/>
      <c r="BP114" s="368"/>
      <c r="BQ114" s="368"/>
      <c r="BR114" s="368">
        <v>24</v>
      </c>
      <c r="BS114" s="368"/>
      <c r="BT114" s="368"/>
      <c r="BU114" s="368"/>
      <c r="BV114" s="368"/>
      <c r="BW114" s="368"/>
      <c r="BX114" s="368"/>
      <c r="BY114" s="368"/>
      <c r="BZ114" s="368"/>
      <c r="CA114" s="368"/>
      <c r="CB114" s="368"/>
      <c r="CC114" s="368"/>
      <c r="CD114" s="368"/>
      <c r="CE114" s="368"/>
      <c r="CF114" s="368"/>
      <c r="CG114" s="368"/>
      <c r="CH114" s="368"/>
      <c r="CI114" s="368"/>
      <c r="CJ114" s="368"/>
      <c r="CK114" s="133">
        <f t="shared" si="24"/>
        <v>52</v>
      </c>
      <c r="CL114" s="157"/>
      <c r="CM114" s="157"/>
      <c r="CN114" s="157"/>
      <c r="CO114" s="157"/>
      <c r="CP114" s="157"/>
      <c r="CQ114" s="157"/>
      <c r="CR114" s="157"/>
      <c r="CS114" s="157"/>
      <c r="CT114" s="157"/>
      <c r="CU114" s="157"/>
      <c r="CV114" s="414"/>
    </row>
    <row r="115" spans="1:100" ht="15" customHeight="1">
      <c r="A115" s="75">
        <v>110</v>
      </c>
      <c r="B115" s="76" t="s">
        <v>302</v>
      </c>
      <c r="C115" s="163" t="s">
        <v>3407</v>
      </c>
      <c r="D115" s="164" t="s">
        <v>285</v>
      </c>
      <c r="E115" s="85"/>
      <c r="F115" s="90" t="s">
        <v>303</v>
      </c>
      <c r="G115" s="92">
        <f t="shared" si="17"/>
        <v>3</v>
      </c>
      <c r="H115" s="93">
        <v>3</v>
      </c>
      <c r="I115" s="100">
        <f t="shared" si="29"/>
        <v>0</v>
      </c>
      <c r="J115" s="102">
        <f t="shared" si="26"/>
        <v>0</v>
      </c>
      <c r="K115" s="106"/>
      <c r="L115" s="108">
        <f t="shared" si="30"/>
        <v>0</v>
      </c>
      <c r="M115" s="111">
        <f t="shared" si="18"/>
        <v>0</v>
      </c>
      <c r="N115" s="112"/>
      <c r="O115" s="117">
        <f t="shared" si="19"/>
        <v>0</v>
      </c>
      <c r="P115" s="106"/>
      <c r="Q115" s="108">
        <f>(CK115:CK1451)</f>
        <v>0</v>
      </c>
      <c r="R115" s="119">
        <f t="shared" si="20"/>
        <v>0</v>
      </c>
      <c r="S115" s="135"/>
      <c r="T115" s="117">
        <f t="shared" si="21"/>
        <v>0</v>
      </c>
      <c r="U115" s="122">
        <f t="shared" si="15"/>
        <v>3</v>
      </c>
      <c r="V115" s="112">
        <f t="shared" si="22"/>
        <v>0</v>
      </c>
      <c r="W115" s="117">
        <f t="shared" si="16"/>
        <v>0</v>
      </c>
      <c r="X115" s="15"/>
      <c r="Y115" s="136"/>
      <c r="Z115" s="136"/>
      <c r="AA115" s="136"/>
      <c r="AB115" s="136"/>
      <c r="AC115" s="136"/>
      <c r="AD115" s="136"/>
      <c r="AE115" s="136"/>
      <c r="AF115" s="136"/>
      <c r="AG115" s="136"/>
      <c r="AH115" s="136"/>
      <c r="AI115" s="136"/>
      <c r="AJ115" s="136"/>
      <c r="AK115" s="136"/>
      <c r="AL115" s="136"/>
      <c r="AM115" s="136"/>
      <c r="AN115" s="136"/>
      <c r="AO115" s="136"/>
      <c r="AP115" s="136"/>
      <c r="AQ115" s="136"/>
      <c r="AR115" s="136"/>
      <c r="AS115" s="136"/>
      <c r="AT115" s="136"/>
      <c r="AU115" s="136"/>
      <c r="AV115" s="136"/>
      <c r="AW115" s="136"/>
      <c r="AX115" s="136"/>
      <c r="AY115" s="136"/>
      <c r="AZ115" s="136"/>
      <c r="BA115" s="136"/>
      <c r="BB115" s="136"/>
      <c r="BC115" s="136"/>
      <c r="BD115" s="130">
        <f t="shared" si="23"/>
        <v>0</v>
      </c>
      <c r="BE115" s="15"/>
      <c r="BF115" s="638"/>
      <c r="BG115" s="365"/>
      <c r="BH115" s="859"/>
      <c r="BI115" s="365"/>
      <c r="BJ115" s="365"/>
      <c r="BK115" s="365"/>
      <c r="BL115" s="365"/>
      <c r="BM115" s="365"/>
      <c r="BN115" s="365"/>
      <c r="BO115" s="365"/>
      <c r="BP115" s="365"/>
      <c r="BQ115" s="365"/>
      <c r="BR115" s="365"/>
      <c r="BS115" s="365"/>
      <c r="BT115" s="365"/>
      <c r="BU115" s="365"/>
      <c r="BV115" s="365"/>
      <c r="BW115" s="365"/>
      <c r="BX115" s="365"/>
      <c r="BY115" s="365"/>
      <c r="BZ115" s="365"/>
      <c r="CA115" s="365"/>
      <c r="CB115" s="365"/>
      <c r="CC115" s="365"/>
      <c r="CD115" s="365"/>
      <c r="CE115" s="365"/>
      <c r="CF115" s="365"/>
      <c r="CG115" s="365"/>
      <c r="CH115" s="365"/>
      <c r="CI115" s="365"/>
      <c r="CJ115" s="365"/>
      <c r="CK115" s="133">
        <f t="shared" si="24"/>
        <v>0</v>
      </c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414"/>
    </row>
    <row r="116" spans="1:100" ht="15" customHeight="1">
      <c r="A116" s="75">
        <v>111</v>
      </c>
      <c r="B116" s="139" t="s">
        <v>304</v>
      </c>
      <c r="C116" s="163" t="s">
        <v>305</v>
      </c>
      <c r="D116" s="164" t="s">
        <v>306</v>
      </c>
      <c r="E116" s="85"/>
      <c r="F116" s="90" t="s">
        <v>73</v>
      </c>
      <c r="G116" s="92">
        <f t="shared" si="17"/>
        <v>2.1999999999999993</v>
      </c>
      <c r="H116" s="93">
        <v>2.1999999999999993</v>
      </c>
      <c r="I116" s="100">
        <f t="shared" si="29"/>
        <v>0</v>
      </c>
      <c r="J116" s="102">
        <f t="shared" si="26"/>
        <v>0</v>
      </c>
      <c r="K116" s="106"/>
      <c r="L116" s="108">
        <f t="shared" si="30"/>
        <v>0</v>
      </c>
      <c r="M116" s="111">
        <f t="shared" si="18"/>
        <v>0</v>
      </c>
      <c r="N116" s="112"/>
      <c r="O116" s="117">
        <f t="shared" si="19"/>
        <v>0</v>
      </c>
      <c r="P116" s="106"/>
      <c r="Q116" s="108">
        <f>(CK116:CK822)</f>
        <v>0</v>
      </c>
      <c r="R116" s="119">
        <f t="shared" si="20"/>
        <v>0</v>
      </c>
      <c r="S116" s="135"/>
      <c r="T116" s="117">
        <f t="shared" si="21"/>
        <v>0</v>
      </c>
      <c r="U116" s="122">
        <f t="shared" si="15"/>
        <v>2.1999999999999993</v>
      </c>
      <c r="V116" s="112">
        <f t="shared" si="22"/>
        <v>0</v>
      </c>
      <c r="W116" s="117">
        <f t="shared" si="16"/>
        <v>0</v>
      </c>
      <c r="X116" s="15"/>
      <c r="Y116" s="136"/>
      <c r="Z116" s="136"/>
      <c r="AA116" s="136"/>
      <c r="AB116" s="136"/>
      <c r="AC116" s="136"/>
      <c r="AD116" s="136"/>
      <c r="AE116" s="136"/>
      <c r="AF116" s="136"/>
      <c r="AG116" s="136"/>
      <c r="AH116" s="136"/>
      <c r="AI116" s="136"/>
      <c r="AJ116" s="136"/>
      <c r="AK116" s="136"/>
      <c r="AL116" s="136"/>
      <c r="AM116" s="136"/>
      <c r="AN116" s="136"/>
      <c r="AO116" s="136"/>
      <c r="AP116" s="136"/>
      <c r="AQ116" s="136"/>
      <c r="AR116" s="136"/>
      <c r="AS116" s="136"/>
      <c r="AT116" s="136"/>
      <c r="AU116" s="136"/>
      <c r="AV116" s="136"/>
      <c r="AW116" s="136"/>
      <c r="AX116" s="136"/>
      <c r="AY116" s="136"/>
      <c r="AZ116" s="136"/>
      <c r="BA116" s="136"/>
      <c r="BB116" s="136"/>
      <c r="BC116" s="136"/>
      <c r="BD116" s="130">
        <f t="shared" si="23"/>
        <v>0</v>
      </c>
      <c r="BE116" s="15"/>
      <c r="BF116" s="638"/>
      <c r="BG116" s="365"/>
      <c r="BH116" s="859"/>
      <c r="BI116" s="365"/>
      <c r="BJ116" s="365"/>
      <c r="BK116" s="365"/>
      <c r="BL116" s="365"/>
      <c r="BM116" s="365"/>
      <c r="BN116" s="365"/>
      <c r="BO116" s="365"/>
      <c r="BP116" s="365"/>
      <c r="BQ116" s="365"/>
      <c r="BR116" s="365"/>
      <c r="BS116" s="365"/>
      <c r="BT116" s="365"/>
      <c r="BU116" s="365"/>
      <c r="BV116" s="365"/>
      <c r="BW116" s="365"/>
      <c r="BX116" s="365"/>
      <c r="BY116" s="365"/>
      <c r="BZ116" s="365"/>
      <c r="CA116" s="365"/>
      <c r="CB116" s="365"/>
      <c r="CC116" s="365"/>
      <c r="CD116" s="365"/>
      <c r="CE116" s="365"/>
      <c r="CF116" s="365"/>
      <c r="CG116" s="365"/>
      <c r="CH116" s="365"/>
      <c r="CI116" s="365"/>
      <c r="CJ116" s="365"/>
      <c r="CK116" s="133">
        <f t="shared" si="24"/>
        <v>0</v>
      </c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414"/>
    </row>
    <row r="117" spans="1:100" ht="15" customHeight="1">
      <c r="A117" s="75">
        <v>112</v>
      </c>
      <c r="B117" s="76" t="s">
        <v>307</v>
      </c>
      <c r="C117" s="163" t="s">
        <v>308</v>
      </c>
      <c r="D117" s="692" t="s">
        <v>199</v>
      </c>
      <c r="E117" s="85" t="s">
        <v>309</v>
      </c>
      <c r="F117" s="90" t="s">
        <v>73</v>
      </c>
      <c r="G117" s="92">
        <f t="shared" si="17"/>
        <v>2</v>
      </c>
      <c r="H117" s="93">
        <v>2</v>
      </c>
      <c r="I117" s="100">
        <f t="shared" si="29"/>
        <v>92300</v>
      </c>
      <c r="J117" s="102">
        <f t="shared" si="26"/>
        <v>184600</v>
      </c>
      <c r="K117" s="106"/>
      <c r="L117" s="108">
        <f t="shared" si="30"/>
        <v>0</v>
      </c>
      <c r="M117" s="111">
        <f t="shared" si="18"/>
        <v>0</v>
      </c>
      <c r="N117" s="112">
        <v>92300</v>
      </c>
      <c r="O117" s="117">
        <f t="shared" si="19"/>
        <v>0</v>
      </c>
      <c r="P117" s="106"/>
      <c r="Q117" s="108">
        <f>(CK112:CK1451)</f>
        <v>0</v>
      </c>
      <c r="R117" s="119">
        <f t="shared" si="20"/>
        <v>0</v>
      </c>
      <c r="S117" s="135"/>
      <c r="T117" s="117">
        <f t="shared" si="21"/>
        <v>0</v>
      </c>
      <c r="U117" s="122">
        <f t="shared" si="15"/>
        <v>2</v>
      </c>
      <c r="V117" s="112">
        <f t="shared" si="22"/>
        <v>92300</v>
      </c>
      <c r="W117" s="117">
        <f t="shared" si="16"/>
        <v>184600</v>
      </c>
      <c r="X117" s="15"/>
      <c r="Y117" s="136"/>
      <c r="Z117" s="136"/>
      <c r="AA117" s="136"/>
      <c r="AB117" s="136"/>
      <c r="AC117" s="136"/>
      <c r="AD117" s="136"/>
      <c r="AE117" s="136"/>
      <c r="AF117" s="136"/>
      <c r="AG117" s="136"/>
      <c r="AH117" s="136"/>
      <c r="AI117" s="136"/>
      <c r="AJ117" s="136"/>
      <c r="AK117" s="136"/>
      <c r="AL117" s="136"/>
      <c r="AM117" s="136"/>
      <c r="AN117" s="136"/>
      <c r="AO117" s="136"/>
      <c r="AP117" s="136"/>
      <c r="AQ117" s="136"/>
      <c r="AR117" s="136"/>
      <c r="AS117" s="136"/>
      <c r="AT117" s="136"/>
      <c r="AU117" s="136"/>
      <c r="AV117" s="136"/>
      <c r="AW117" s="136"/>
      <c r="AX117" s="136"/>
      <c r="AY117" s="136"/>
      <c r="AZ117" s="136"/>
      <c r="BA117" s="136"/>
      <c r="BB117" s="136"/>
      <c r="BC117" s="136"/>
      <c r="BD117" s="130">
        <f t="shared" si="23"/>
        <v>0</v>
      </c>
      <c r="BE117" s="15"/>
      <c r="BF117" s="638"/>
      <c r="BG117" s="365"/>
      <c r="BH117" s="859"/>
      <c r="BI117" s="365"/>
      <c r="BJ117" s="365"/>
      <c r="BK117" s="365"/>
      <c r="BL117" s="365"/>
      <c r="BM117" s="365"/>
      <c r="BN117" s="365"/>
      <c r="BO117" s="365"/>
      <c r="BP117" s="365"/>
      <c r="BQ117" s="365"/>
      <c r="BR117" s="365"/>
      <c r="BS117" s="365"/>
      <c r="BT117" s="365"/>
      <c r="BU117" s="365"/>
      <c r="BV117" s="365"/>
      <c r="BW117" s="365"/>
      <c r="BX117" s="365"/>
      <c r="BY117" s="365"/>
      <c r="BZ117" s="365"/>
      <c r="CA117" s="365"/>
      <c r="CB117" s="365"/>
      <c r="CC117" s="365"/>
      <c r="CD117" s="365"/>
      <c r="CE117" s="365"/>
      <c r="CF117" s="365"/>
      <c r="CG117" s="365"/>
      <c r="CH117" s="365"/>
      <c r="CI117" s="365"/>
      <c r="CJ117" s="365"/>
      <c r="CK117" s="133">
        <f t="shared" si="24"/>
        <v>0</v>
      </c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414"/>
    </row>
    <row r="118" spans="1:100" ht="15" customHeight="1">
      <c r="A118" s="75">
        <v>113</v>
      </c>
      <c r="B118" s="76" t="s">
        <v>311</v>
      </c>
      <c r="C118" s="163" t="s">
        <v>312</v>
      </c>
      <c r="D118" s="164" t="s">
        <v>313</v>
      </c>
      <c r="E118" s="85"/>
      <c r="F118" s="90" t="s">
        <v>15</v>
      </c>
      <c r="G118" s="92">
        <f t="shared" si="17"/>
        <v>1</v>
      </c>
      <c r="H118" s="93">
        <v>1</v>
      </c>
      <c r="I118" s="100">
        <f t="shared" si="29"/>
        <v>0</v>
      </c>
      <c r="J118" s="102">
        <f t="shared" si="26"/>
        <v>0</v>
      </c>
      <c r="K118" s="106"/>
      <c r="L118" s="108">
        <f t="shared" si="30"/>
        <v>0</v>
      </c>
      <c r="M118" s="111">
        <f t="shared" si="18"/>
        <v>0</v>
      </c>
      <c r="N118" s="112"/>
      <c r="O118" s="117">
        <f t="shared" si="19"/>
        <v>0</v>
      </c>
      <c r="P118" s="106"/>
      <c r="Q118" s="108">
        <f>(CK112:CK1451)</f>
        <v>0</v>
      </c>
      <c r="R118" s="119">
        <f t="shared" si="20"/>
        <v>0</v>
      </c>
      <c r="S118" s="135"/>
      <c r="T118" s="117">
        <f t="shared" si="21"/>
        <v>0</v>
      </c>
      <c r="U118" s="122">
        <f t="shared" si="15"/>
        <v>1</v>
      </c>
      <c r="V118" s="112">
        <f t="shared" si="22"/>
        <v>0</v>
      </c>
      <c r="W118" s="117">
        <f t="shared" si="16"/>
        <v>0</v>
      </c>
      <c r="X118" s="15"/>
      <c r="Y118" s="136"/>
      <c r="Z118" s="136"/>
      <c r="AA118" s="136"/>
      <c r="AB118" s="136"/>
      <c r="AC118" s="136"/>
      <c r="AD118" s="136"/>
      <c r="AE118" s="136"/>
      <c r="AF118" s="136"/>
      <c r="AG118" s="136"/>
      <c r="AH118" s="136"/>
      <c r="AI118" s="136"/>
      <c r="AJ118" s="136"/>
      <c r="AK118" s="136"/>
      <c r="AL118" s="136"/>
      <c r="AM118" s="136"/>
      <c r="AN118" s="136"/>
      <c r="AO118" s="136"/>
      <c r="AP118" s="136"/>
      <c r="AQ118" s="136"/>
      <c r="AR118" s="136"/>
      <c r="AS118" s="136"/>
      <c r="AT118" s="136"/>
      <c r="AU118" s="136"/>
      <c r="AV118" s="136"/>
      <c r="AW118" s="136"/>
      <c r="AX118" s="136"/>
      <c r="AY118" s="136"/>
      <c r="AZ118" s="136"/>
      <c r="BA118" s="136"/>
      <c r="BB118" s="136"/>
      <c r="BC118" s="136"/>
      <c r="BD118" s="130">
        <f t="shared" si="23"/>
        <v>0</v>
      </c>
      <c r="BE118" s="15"/>
      <c r="BF118" s="638"/>
      <c r="BG118" s="365"/>
      <c r="BH118" s="859"/>
      <c r="BI118" s="365"/>
      <c r="BJ118" s="365"/>
      <c r="BK118" s="365"/>
      <c r="BL118" s="365"/>
      <c r="BM118" s="365"/>
      <c r="BN118" s="365"/>
      <c r="BO118" s="365"/>
      <c r="BP118" s="365"/>
      <c r="BQ118" s="365"/>
      <c r="BR118" s="365"/>
      <c r="BS118" s="365"/>
      <c r="BT118" s="365"/>
      <c r="BU118" s="365"/>
      <c r="BV118" s="365"/>
      <c r="BW118" s="365"/>
      <c r="BX118" s="365"/>
      <c r="BY118" s="365"/>
      <c r="BZ118" s="365"/>
      <c r="CA118" s="365"/>
      <c r="CB118" s="365"/>
      <c r="CC118" s="365"/>
      <c r="CD118" s="365"/>
      <c r="CE118" s="365"/>
      <c r="CF118" s="365"/>
      <c r="CG118" s="365"/>
      <c r="CH118" s="365"/>
      <c r="CI118" s="365"/>
      <c r="CJ118" s="365"/>
      <c r="CK118" s="133">
        <f t="shared" si="24"/>
        <v>0</v>
      </c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414"/>
    </row>
    <row r="119" spans="1:100" ht="15" customHeight="1">
      <c r="A119" s="75">
        <v>114</v>
      </c>
      <c r="B119" s="139" t="s">
        <v>314</v>
      </c>
      <c r="C119" s="163" t="s">
        <v>315</v>
      </c>
      <c r="D119" s="692" t="s">
        <v>199</v>
      </c>
      <c r="E119" s="85" t="s">
        <v>316</v>
      </c>
      <c r="F119" s="90" t="s">
        <v>73</v>
      </c>
      <c r="G119" s="92">
        <f t="shared" si="17"/>
        <v>10</v>
      </c>
      <c r="H119" s="93">
        <v>10</v>
      </c>
      <c r="I119" s="100">
        <f t="shared" si="29"/>
        <v>79000</v>
      </c>
      <c r="J119" s="102">
        <f t="shared" si="26"/>
        <v>790000</v>
      </c>
      <c r="K119" s="106"/>
      <c r="L119" s="108">
        <f t="shared" si="30"/>
        <v>0</v>
      </c>
      <c r="M119" s="111">
        <f t="shared" si="18"/>
        <v>0</v>
      </c>
      <c r="N119" s="112">
        <v>79000</v>
      </c>
      <c r="O119" s="117">
        <f t="shared" si="19"/>
        <v>0</v>
      </c>
      <c r="P119" s="106"/>
      <c r="Q119" s="108">
        <f>(CK119:CK1127)</f>
        <v>0</v>
      </c>
      <c r="R119" s="119">
        <f t="shared" si="20"/>
        <v>0</v>
      </c>
      <c r="S119" s="135"/>
      <c r="T119" s="117">
        <f t="shared" si="21"/>
        <v>0</v>
      </c>
      <c r="U119" s="122">
        <f t="shared" si="15"/>
        <v>10</v>
      </c>
      <c r="V119" s="112">
        <f t="shared" si="22"/>
        <v>79000</v>
      </c>
      <c r="W119" s="117">
        <f t="shared" si="16"/>
        <v>790000</v>
      </c>
      <c r="X119" s="15"/>
      <c r="Y119" s="136"/>
      <c r="Z119" s="136"/>
      <c r="AA119" s="136"/>
      <c r="AB119" s="136"/>
      <c r="AC119" s="136"/>
      <c r="AD119" s="136"/>
      <c r="AE119" s="136"/>
      <c r="AF119" s="136"/>
      <c r="AG119" s="136"/>
      <c r="AH119" s="136"/>
      <c r="AI119" s="136"/>
      <c r="AJ119" s="136"/>
      <c r="AK119" s="136"/>
      <c r="AL119" s="136"/>
      <c r="AM119" s="136"/>
      <c r="AN119" s="136"/>
      <c r="AO119" s="136"/>
      <c r="AP119" s="136"/>
      <c r="AQ119" s="136"/>
      <c r="AR119" s="136"/>
      <c r="AS119" s="136"/>
      <c r="AT119" s="136"/>
      <c r="AU119" s="136"/>
      <c r="AV119" s="136"/>
      <c r="AW119" s="136"/>
      <c r="AX119" s="136"/>
      <c r="AY119" s="136"/>
      <c r="AZ119" s="136"/>
      <c r="BA119" s="136"/>
      <c r="BB119" s="136"/>
      <c r="BC119" s="136"/>
      <c r="BD119" s="130">
        <f t="shared" si="23"/>
        <v>0</v>
      </c>
      <c r="BE119" s="15"/>
      <c r="BF119" s="638"/>
      <c r="BG119" s="365"/>
      <c r="BH119" s="859"/>
      <c r="BI119" s="365"/>
      <c r="BJ119" s="365"/>
      <c r="BK119" s="365"/>
      <c r="BL119" s="365"/>
      <c r="BM119" s="365"/>
      <c r="BN119" s="365"/>
      <c r="BO119" s="365"/>
      <c r="BP119" s="365"/>
      <c r="BQ119" s="365"/>
      <c r="BR119" s="365"/>
      <c r="BS119" s="365"/>
      <c r="BT119" s="365"/>
      <c r="BU119" s="365"/>
      <c r="BV119" s="365"/>
      <c r="BW119" s="365"/>
      <c r="BX119" s="365"/>
      <c r="BY119" s="365"/>
      <c r="BZ119" s="365"/>
      <c r="CA119" s="365"/>
      <c r="CB119" s="365"/>
      <c r="CC119" s="365"/>
      <c r="CD119" s="365"/>
      <c r="CE119" s="365"/>
      <c r="CF119" s="365"/>
      <c r="CG119" s="365"/>
      <c r="CH119" s="365"/>
      <c r="CI119" s="365"/>
      <c r="CJ119" s="365"/>
      <c r="CK119" s="133">
        <f t="shared" si="24"/>
        <v>0</v>
      </c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414"/>
    </row>
    <row r="120" spans="1:100" ht="15" customHeight="1">
      <c r="A120" s="75">
        <v>115</v>
      </c>
      <c r="B120" s="76" t="s">
        <v>318</v>
      </c>
      <c r="C120" s="163" t="s">
        <v>319</v>
      </c>
      <c r="D120" s="164" t="s">
        <v>285</v>
      </c>
      <c r="E120" s="85"/>
      <c r="F120" s="90" t="s">
        <v>73</v>
      </c>
      <c r="G120" s="92">
        <f t="shared" si="17"/>
        <v>0.7</v>
      </c>
      <c r="H120" s="179">
        <v>0.7</v>
      </c>
      <c r="I120" s="100">
        <f t="shared" si="29"/>
        <v>0</v>
      </c>
      <c r="J120" s="102">
        <f t="shared" si="26"/>
        <v>0</v>
      </c>
      <c r="K120" s="106"/>
      <c r="L120" s="108">
        <f t="shared" si="30"/>
        <v>0</v>
      </c>
      <c r="M120" s="111">
        <f t="shared" si="18"/>
        <v>0</v>
      </c>
      <c r="N120" s="112"/>
      <c r="O120" s="117">
        <f t="shared" si="19"/>
        <v>0</v>
      </c>
      <c r="P120" s="106"/>
      <c r="Q120" s="180">
        <f>CK120</f>
        <v>0</v>
      </c>
      <c r="R120" s="119">
        <f t="shared" si="20"/>
        <v>0</v>
      </c>
      <c r="S120" s="135"/>
      <c r="T120" s="117">
        <f t="shared" si="21"/>
        <v>0</v>
      </c>
      <c r="U120" s="122">
        <f t="shared" si="15"/>
        <v>0.7</v>
      </c>
      <c r="V120" s="112">
        <f t="shared" si="22"/>
        <v>0</v>
      </c>
      <c r="W120" s="117">
        <f t="shared" si="16"/>
        <v>0</v>
      </c>
      <c r="X120" s="15"/>
      <c r="Y120" s="136"/>
      <c r="Z120" s="136"/>
      <c r="AA120" s="136"/>
      <c r="AB120" s="158"/>
      <c r="AC120" s="136"/>
      <c r="AD120" s="136"/>
      <c r="AE120" s="136"/>
      <c r="AF120" s="136"/>
      <c r="AG120" s="136"/>
      <c r="AH120" s="136"/>
      <c r="AI120" s="136"/>
      <c r="AJ120" s="136"/>
      <c r="AK120" s="136"/>
      <c r="AL120" s="136"/>
      <c r="AM120" s="136"/>
      <c r="AN120" s="136"/>
      <c r="AO120" s="136"/>
      <c r="AP120" s="136"/>
      <c r="AQ120" s="136"/>
      <c r="AR120" s="136"/>
      <c r="AS120" s="136"/>
      <c r="AT120" s="136"/>
      <c r="AU120" s="136"/>
      <c r="AV120" s="136"/>
      <c r="AW120" s="136"/>
      <c r="AX120" s="136"/>
      <c r="AY120" s="136"/>
      <c r="AZ120" s="136"/>
      <c r="BA120" s="136"/>
      <c r="BB120" s="136"/>
      <c r="BC120" s="136"/>
      <c r="BD120" s="130">
        <f t="shared" si="23"/>
        <v>0</v>
      </c>
      <c r="BE120" s="15"/>
      <c r="BF120" s="638"/>
      <c r="BG120" s="365"/>
      <c r="BH120" s="859"/>
      <c r="BI120" s="365"/>
      <c r="BJ120" s="365"/>
      <c r="BK120" s="365"/>
      <c r="BL120" s="365"/>
      <c r="BM120" s="365"/>
      <c r="BN120" s="365"/>
      <c r="BO120" s="365"/>
      <c r="BP120" s="365"/>
      <c r="BQ120" s="365"/>
      <c r="BR120" s="365"/>
      <c r="BS120" s="365"/>
      <c r="BT120" s="365"/>
      <c r="BU120" s="365"/>
      <c r="BV120" s="365"/>
      <c r="BW120" s="365"/>
      <c r="BX120" s="365"/>
      <c r="BY120" s="365"/>
      <c r="BZ120" s="365"/>
      <c r="CA120" s="365"/>
      <c r="CB120" s="365"/>
      <c r="CC120" s="365"/>
      <c r="CD120" s="365"/>
      <c r="CE120" s="365"/>
      <c r="CF120" s="365"/>
      <c r="CG120" s="365"/>
      <c r="CH120" s="365"/>
      <c r="CI120" s="365"/>
      <c r="CJ120" s="365"/>
      <c r="CK120" s="133">
        <f t="shared" si="24"/>
        <v>0</v>
      </c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414"/>
    </row>
    <row r="121" spans="1:100" ht="15" customHeight="1">
      <c r="A121" s="75">
        <v>116</v>
      </c>
      <c r="B121" s="139" t="s">
        <v>320</v>
      </c>
      <c r="C121" s="147" t="s">
        <v>321</v>
      </c>
      <c r="D121" s="148" t="s">
        <v>322</v>
      </c>
      <c r="E121" s="85"/>
      <c r="F121" s="150" t="s">
        <v>73</v>
      </c>
      <c r="G121" s="666">
        <f t="shared" si="17"/>
        <v>0</v>
      </c>
      <c r="H121" s="398">
        <v>0</v>
      </c>
      <c r="I121" s="100">
        <f t="shared" si="29"/>
        <v>30750</v>
      </c>
      <c r="J121" s="102">
        <f t="shared" si="26"/>
        <v>0</v>
      </c>
      <c r="K121" s="106"/>
      <c r="L121" s="108">
        <f t="shared" si="30"/>
        <v>0</v>
      </c>
      <c r="M121" s="111">
        <f t="shared" si="18"/>
        <v>0</v>
      </c>
      <c r="N121" s="112">
        <v>30750</v>
      </c>
      <c r="O121" s="117">
        <f t="shared" si="19"/>
        <v>0</v>
      </c>
      <c r="P121" s="106"/>
      <c r="Q121" s="108">
        <f>(CK118:CK322)</f>
        <v>0</v>
      </c>
      <c r="R121" s="119">
        <f t="shared" si="20"/>
        <v>0</v>
      </c>
      <c r="S121" s="135"/>
      <c r="T121" s="117">
        <f t="shared" si="21"/>
        <v>0</v>
      </c>
      <c r="U121" s="122">
        <f t="shared" si="15"/>
        <v>0</v>
      </c>
      <c r="V121" s="112">
        <f t="shared" si="22"/>
        <v>30750</v>
      </c>
      <c r="W121" s="117">
        <f t="shared" si="16"/>
        <v>0</v>
      </c>
      <c r="X121" s="15"/>
      <c r="Y121" s="136"/>
      <c r="Z121" s="136"/>
      <c r="AA121" s="136"/>
      <c r="AB121" s="136"/>
      <c r="AC121" s="136"/>
      <c r="AD121" s="136"/>
      <c r="AE121" s="136"/>
      <c r="AF121" s="136"/>
      <c r="AG121" s="136"/>
      <c r="AH121" s="136"/>
      <c r="AI121" s="136"/>
      <c r="AJ121" s="136"/>
      <c r="AK121" s="136"/>
      <c r="AL121" s="136"/>
      <c r="AM121" s="136"/>
      <c r="AN121" s="136"/>
      <c r="AO121" s="136"/>
      <c r="AP121" s="136"/>
      <c r="AQ121" s="136"/>
      <c r="AR121" s="136"/>
      <c r="AS121" s="136"/>
      <c r="AT121" s="136"/>
      <c r="AU121" s="136"/>
      <c r="AV121" s="136"/>
      <c r="AW121" s="136"/>
      <c r="AX121" s="136"/>
      <c r="AY121" s="136"/>
      <c r="AZ121" s="136"/>
      <c r="BA121" s="136"/>
      <c r="BB121" s="136"/>
      <c r="BC121" s="136"/>
      <c r="BD121" s="130">
        <f t="shared" si="23"/>
        <v>0</v>
      </c>
      <c r="BE121" s="15"/>
      <c r="BF121" s="638"/>
      <c r="BG121" s="365"/>
      <c r="BH121" s="859"/>
      <c r="BI121" s="365"/>
      <c r="BJ121" s="365"/>
      <c r="BK121" s="365"/>
      <c r="BL121" s="365"/>
      <c r="BM121" s="365"/>
      <c r="BN121" s="365"/>
      <c r="BO121" s="365"/>
      <c r="BP121" s="365"/>
      <c r="BQ121" s="365"/>
      <c r="BR121" s="365"/>
      <c r="BS121" s="365"/>
      <c r="BT121" s="365"/>
      <c r="BU121" s="365"/>
      <c r="BV121" s="365"/>
      <c r="BW121" s="365"/>
      <c r="BX121" s="365"/>
      <c r="BY121" s="365"/>
      <c r="BZ121" s="365"/>
      <c r="CA121" s="365"/>
      <c r="CB121" s="365"/>
      <c r="CC121" s="365"/>
      <c r="CD121" s="365"/>
      <c r="CE121" s="365"/>
      <c r="CF121" s="365"/>
      <c r="CG121" s="365"/>
      <c r="CH121" s="365"/>
      <c r="CI121" s="365"/>
      <c r="CJ121" s="365"/>
      <c r="CK121" s="133">
        <f t="shared" si="24"/>
        <v>0</v>
      </c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414"/>
    </row>
    <row r="122" spans="1:100" ht="15" customHeight="1">
      <c r="A122" s="75">
        <v>117</v>
      </c>
      <c r="B122" s="647" t="s">
        <v>12264</v>
      </c>
      <c r="C122" s="147" t="s">
        <v>12318</v>
      </c>
      <c r="D122" s="148" t="s">
        <v>322</v>
      </c>
      <c r="E122" s="85"/>
      <c r="F122" s="150" t="s">
        <v>303</v>
      </c>
      <c r="G122" s="92">
        <f>U122</f>
        <v>241</v>
      </c>
      <c r="H122" s="153">
        <v>479</v>
      </c>
      <c r="I122" s="100">
        <f>N122</f>
        <v>0</v>
      </c>
      <c r="J122" s="102">
        <f>I122*H122</f>
        <v>0</v>
      </c>
      <c r="K122" s="155"/>
      <c r="L122" s="108">
        <f t="shared" si="30"/>
        <v>0</v>
      </c>
      <c r="M122" s="111">
        <f t="shared" si="18"/>
        <v>0</v>
      </c>
      <c r="N122" s="112"/>
      <c r="O122" s="117">
        <f t="shared" si="19"/>
        <v>0</v>
      </c>
      <c r="P122" s="155"/>
      <c r="Q122" s="108">
        <f>(CK122:CK1531)</f>
        <v>238</v>
      </c>
      <c r="R122" s="119">
        <f t="shared" si="20"/>
        <v>238</v>
      </c>
      <c r="S122" s="135"/>
      <c r="T122" s="117">
        <f t="shared" si="21"/>
        <v>0</v>
      </c>
      <c r="U122" s="122">
        <f t="shared" si="15"/>
        <v>241</v>
      </c>
      <c r="V122" s="112">
        <f>N122</f>
        <v>0</v>
      </c>
      <c r="W122" s="117">
        <f>V122*U122</f>
        <v>0</v>
      </c>
      <c r="X122" s="157"/>
      <c r="Y122" s="158"/>
      <c r="Z122" s="158"/>
      <c r="AA122" s="158"/>
      <c r="AB122" s="158"/>
      <c r="AC122" s="158"/>
      <c r="AD122" s="158"/>
      <c r="AE122" s="158"/>
      <c r="AF122" s="158"/>
      <c r="AG122" s="158"/>
      <c r="AH122" s="158"/>
      <c r="AI122" s="158"/>
      <c r="AJ122" s="158"/>
      <c r="AK122" s="158"/>
      <c r="AL122" s="158"/>
      <c r="AM122" s="158"/>
      <c r="AN122" s="158"/>
      <c r="AO122" s="158"/>
      <c r="AP122" s="158"/>
      <c r="AQ122" s="158"/>
      <c r="AR122" s="158"/>
      <c r="AS122" s="158"/>
      <c r="AT122" s="158"/>
      <c r="AU122" s="158"/>
      <c r="AV122" s="158"/>
      <c r="AW122" s="158"/>
      <c r="AX122" s="158"/>
      <c r="AY122" s="158"/>
      <c r="AZ122" s="158"/>
      <c r="BA122" s="158"/>
      <c r="BB122" s="158"/>
      <c r="BC122" s="158"/>
      <c r="BD122" s="130">
        <f t="shared" si="23"/>
        <v>0</v>
      </c>
      <c r="BE122" s="157"/>
      <c r="BF122" s="639"/>
      <c r="BG122" s="368"/>
      <c r="BH122" s="860">
        <v>52</v>
      </c>
      <c r="BI122" s="368"/>
      <c r="BJ122" s="368"/>
      <c r="BK122" s="368">
        <v>14</v>
      </c>
      <c r="BL122" s="368">
        <v>28</v>
      </c>
      <c r="BM122" s="368"/>
      <c r="BN122" s="368"/>
      <c r="BO122" s="368">
        <v>18</v>
      </c>
      <c r="BP122" s="368"/>
      <c r="BQ122" s="368">
        <v>28</v>
      </c>
      <c r="BR122" s="368">
        <v>42</v>
      </c>
      <c r="BS122" s="368"/>
      <c r="BT122" s="368">
        <v>56</v>
      </c>
      <c r="BU122" s="368"/>
      <c r="BV122" s="368"/>
      <c r="BW122" s="368"/>
      <c r="BX122" s="368"/>
      <c r="BY122" s="368"/>
      <c r="BZ122" s="368"/>
      <c r="CA122" s="368"/>
      <c r="CB122" s="368"/>
      <c r="CC122" s="368"/>
      <c r="CD122" s="368"/>
      <c r="CE122" s="368"/>
      <c r="CF122" s="368"/>
      <c r="CG122" s="368"/>
      <c r="CH122" s="368"/>
      <c r="CI122" s="368"/>
      <c r="CJ122" s="368"/>
      <c r="CK122" s="133">
        <f t="shared" si="24"/>
        <v>238</v>
      </c>
      <c r="CL122" s="157"/>
      <c r="CM122" s="157"/>
      <c r="CN122" s="157"/>
      <c r="CO122" s="157"/>
      <c r="CP122" s="157"/>
      <c r="CQ122" s="157"/>
      <c r="CR122" s="157"/>
      <c r="CS122" s="157"/>
      <c r="CT122" s="157"/>
      <c r="CU122" s="157"/>
      <c r="CV122" s="414"/>
    </row>
    <row r="123" spans="1:100" ht="15" customHeight="1">
      <c r="A123" s="75">
        <v>118</v>
      </c>
      <c r="B123" s="139" t="s">
        <v>323</v>
      </c>
      <c r="C123" s="147" t="s">
        <v>324</v>
      </c>
      <c r="D123" s="148" t="s">
        <v>322</v>
      </c>
      <c r="E123" s="85"/>
      <c r="F123" s="150" t="s">
        <v>303</v>
      </c>
      <c r="G123" s="92">
        <f t="shared" si="17"/>
        <v>0</v>
      </c>
      <c r="H123" s="93">
        <v>0</v>
      </c>
      <c r="I123" s="100">
        <f t="shared" si="29"/>
        <v>0</v>
      </c>
      <c r="J123" s="102">
        <f t="shared" si="26"/>
        <v>0</v>
      </c>
      <c r="K123" s="106"/>
      <c r="L123" s="108">
        <f t="shared" si="30"/>
        <v>0</v>
      </c>
      <c r="M123" s="111">
        <f t="shared" si="18"/>
        <v>0</v>
      </c>
      <c r="N123" s="112"/>
      <c r="O123" s="117">
        <f t="shared" si="19"/>
        <v>0</v>
      </c>
      <c r="P123" s="106"/>
      <c r="Q123" s="108">
        <f>(CK119:CK323)</f>
        <v>0</v>
      </c>
      <c r="R123" s="119">
        <f t="shared" si="20"/>
        <v>0</v>
      </c>
      <c r="S123" s="135"/>
      <c r="T123" s="117">
        <f t="shared" si="21"/>
        <v>0</v>
      </c>
      <c r="U123" s="122">
        <f t="shared" si="15"/>
        <v>0</v>
      </c>
      <c r="V123" s="112">
        <f t="shared" si="22"/>
        <v>0</v>
      </c>
      <c r="W123" s="117">
        <f t="shared" si="16"/>
        <v>0</v>
      </c>
      <c r="X123" s="15"/>
      <c r="Y123" s="136"/>
      <c r="Z123" s="136"/>
      <c r="AA123" s="136"/>
      <c r="AB123" s="136"/>
      <c r="AC123" s="136"/>
      <c r="AD123" s="136"/>
      <c r="AE123" s="136"/>
      <c r="AF123" s="136"/>
      <c r="AG123" s="136"/>
      <c r="AH123" s="136"/>
      <c r="AI123" s="136"/>
      <c r="AJ123" s="136"/>
      <c r="AK123" s="136"/>
      <c r="AL123" s="136"/>
      <c r="AM123" s="136"/>
      <c r="AN123" s="136"/>
      <c r="AO123" s="136"/>
      <c r="AP123" s="136"/>
      <c r="AQ123" s="136"/>
      <c r="AR123" s="136"/>
      <c r="AS123" s="136"/>
      <c r="AT123" s="136"/>
      <c r="AU123" s="136"/>
      <c r="AV123" s="136"/>
      <c r="AW123" s="136"/>
      <c r="AX123" s="136"/>
      <c r="AY123" s="136"/>
      <c r="AZ123" s="136"/>
      <c r="BA123" s="136"/>
      <c r="BB123" s="136"/>
      <c r="BC123" s="136"/>
      <c r="BD123" s="130">
        <f t="shared" si="23"/>
        <v>0</v>
      </c>
      <c r="BE123" s="15"/>
      <c r="BF123" s="638"/>
      <c r="BG123" s="365"/>
      <c r="BH123" s="859"/>
      <c r="BI123" s="365"/>
      <c r="BJ123" s="365"/>
      <c r="BK123" s="365"/>
      <c r="BL123" s="365"/>
      <c r="BM123" s="365"/>
      <c r="BN123" s="365"/>
      <c r="BO123" s="365"/>
      <c r="BP123" s="365"/>
      <c r="BQ123" s="365"/>
      <c r="BR123" s="365"/>
      <c r="BS123" s="365"/>
      <c r="BT123" s="365"/>
      <c r="BU123" s="365"/>
      <c r="BV123" s="365"/>
      <c r="BW123" s="365"/>
      <c r="BX123" s="365"/>
      <c r="BY123" s="365"/>
      <c r="BZ123" s="365"/>
      <c r="CA123" s="365"/>
      <c r="CB123" s="365"/>
      <c r="CC123" s="365"/>
      <c r="CD123" s="365"/>
      <c r="CE123" s="365"/>
      <c r="CF123" s="365"/>
      <c r="CG123" s="365"/>
      <c r="CH123" s="365"/>
      <c r="CI123" s="365"/>
      <c r="CJ123" s="365"/>
      <c r="CK123" s="133">
        <f t="shared" si="24"/>
        <v>0</v>
      </c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414"/>
    </row>
    <row r="124" spans="1:100" ht="15" customHeight="1">
      <c r="A124" s="75">
        <v>119</v>
      </c>
      <c r="B124" s="139" t="s">
        <v>325</v>
      </c>
      <c r="C124" s="147" t="s">
        <v>326</v>
      </c>
      <c r="D124" s="148" t="s">
        <v>322</v>
      </c>
      <c r="E124" s="85"/>
      <c r="F124" s="150" t="s">
        <v>303</v>
      </c>
      <c r="G124" s="92">
        <f t="shared" si="17"/>
        <v>8</v>
      </c>
      <c r="H124" s="93">
        <v>9</v>
      </c>
      <c r="I124" s="100">
        <f t="shared" si="29"/>
        <v>255000</v>
      </c>
      <c r="J124" s="102">
        <f t="shared" si="26"/>
        <v>2295000</v>
      </c>
      <c r="K124" s="106"/>
      <c r="L124" s="108">
        <f t="shared" si="30"/>
        <v>0</v>
      </c>
      <c r="M124" s="111">
        <f t="shared" si="18"/>
        <v>0</v>
      </c>
      <c r="N124" s="112">
        <v>255000</v>
      </c>
      <c r="O124" s="117">
        <f t="shared" si="19"/>
        <v>0</v>
      </c>
      <c r="P124" s="106"/>
      <c r="Q124" s="108">
        <f>(CK124:CK1503)</f>
        <v>1</v>
      </c>
      <c r="R124" s="119">
        <f t="shared" si="20"/>
        <v>1</v>
      </c>
      <c r="S124" s="135"/>
      <c r="T124" s="117">
        <f t="shared" si="21"/>
        <v>0</v>
      </c>
      <c r="U124" s="122">
        <f t="shared" si="15"/>
        <v>8</v>
      </c>
      <c r="V124" s="112">
        <f t="shared" si="22"/>
        <v>255000</v>
      </c>
      <c r="W124" s="117">
        <f t="shared" si="16"/>
        <v>2040000</v>
      </c>
      <c r="X124" s="15"/>
      <c r="Y124" s="136"/>
      <c r="Z124" s="136"/>
      <c r="AA124" s="136"/>
      <c r="AB124" s="136"/>
      <c r="AC124" s="136"/>
      <c r="AD124" s="136"/>
      <c r="AE124" s="136"/>
      <c r="AF124" s="136"/>
      <c r="AG124" s="136"/>
      <c r="AH124" s="136"/>
      <c r="AI124" s="136"/>
      <c r="AJ124" s="136"/>
      <c r="AK124" s="136"/>
      <c r="AL124" s="136"/>
      <c r="AM124" s="136"/>
      <c r="AN124" s="136"/>
      <c r="AO124" s="136"/>
      <c r="AP124" s="136"/>
      <c r="AQ124" s="136"/>
      <c r="AR124" s="136"/>
      <c r="AS124" s="136"/>
      <c r="AT124" s="136"/>
      <c r="AU124" s="136"/>
      <c r="AV124" s="136"/>
      <c r="AW124" s="136"/>
      <c r="AX124" s="136"/>
      <c r="AY124" s="136"/>
      <c r="AZ124" s="136"/>
      <c r="BA124" s="136"/>
      <c r="BB124" s="136"/>
      <c r="BC124" s="136"/>
      <c r="BD124" s="130">
        <f t="shared" si="23"/>
        <v>0</v>
      </c>
      <c r="BE124" s="15"/>
      <c r="BF124" s="638"/>
      <c r="BG124" s="365"/>
      <c r="BH124" s="859"/>
      <c r="BI124" s="365"/>
      <c r="BJ124" s="365"/>
      <c r="BK124" s="365"/>
      <c r="BL124" s="365"/>
      <c r="BM124" s="365"/>
      <c r="BN124" s="365"/>
      <c r="BO124" s="365"/>
      <c r="BP124" s="365"/>
      <c r="BQ124" s="365"/>
      <c r="BR124" s="365">
        <v>1</v>
      </c>
      <c r="BS124" s="365"/>
      <c r="BT124" s="365"/>
      <c r="BU124" s="365"/>
      <c r="BV124" s="365"/>
      <c r="BW124" s="365"/>
      <c r="BX124" s="365"/>
      <c r="BY124" s="365"/>
      <c r="BZ124" s="365"/>
      <c r="CA124" s="365"/>
      <c r="CB124" s="365"/>
      <c r="CC124" s="365"/>
      <c r="CD124" s="365"/>
      <c r="CE124" s="365"/>
      <c r="CF124" s="365"/>
      <c r="CG124" s="365"/>
      <c r="CH124" s="365"/>
      <c r="CI124" s="365"/>
      <c r="CJ124" s="365"/>
      <c r="CK124" s="133">
        <f t="shared" si="24"/>
        <v>1</v>
      </c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414"/>
    </row>
    <row r="125" spans="1:100" ht="15" customHeight="1">
      <c r="A125" s="75">
        <v>120</v>
      </c>
      <c r="B125" s="870" t="s">
        <v>12634</v>
      </c>
      <c r="C125" s="147" t="s">
        <v>12636</v>
      </c>
      <c r="D125" s="181" t="s">
        <v>306</v>
      </c>
      <c r="E125" s="145"/>
      <c r="F125" s="146" t="s">
        <v>73</v>
      </c>
      <c r="G125" s="666">
        <f t="shared" si="17"/>
        <v>107.80000000000001</v>
      </c>
      <c r="H125" s="337">
        <v>195.8</v>
      </c>
      <c r="I125" s="100">
        <f t="shared" si="29"/>
        <v>0</v>
      </c>
      <c r="J125" s="102">
        <f t="shared" si="26"/>
        <v>0</v>
      </c>
      <c r="K125" s="155"/>
      <c r="L125" s="108">
        <f t="shared" si="30"/>
        <v>0</v>
      </c>
      <c r="M125" s="111">
        <f t="shared" si="18"/>
        <v>0</v>
      </c>
      <c r="N125" s="112"/>
      <c r="O125" s="117">
        <f t="shared" si="19"/>
        <v>0</v>
      </c>
      <c r="P125" s="155"/>
      <c r="Q125" s="108">
        <f>(CK125:CK1451)</f>
        <v>88</v>
      </c>
      <c r="R125" s="119">
        <f t="shared" si="20"/>
        <v>88</v>
      </c>
      <c r="S125" s="135"/>
      <c r="T125" s="117">
        <f t="shared" si="21"/>
        <v>0</v>
      </c>
      <c r="U125" s="122">
        <f t="shared" si="15"/>
        <v>107.80000000000001</v>
      </c>
      <c r="V125" s="112">
        <f t="shared" si="22"/>
        <v>0</v>
      </c>
      <c r="W125" s="117">
        <f t="shared" si="16"/>
        <v>0</v>
      </c>
      <c r="X125" s="157"/>
      <c r="Y125" s="158"/>
      <c r="Z125" s="158"/>
      <c r="AA125" s="668"/>
      <c r="AB125" s="158"/>
      <c r="AC125" s="158"/>
      <c r="AD125" s="158"/>
      <c r="AE125" s="158"/>
      <c r="AF125" s="158"/>
      <c r="AG125" s="158"/>
      <c r="AH125" s="158"/>
      <c r="AI125" s="158"/>
      <c r="AJ125" s="158"/>
      <c r="AK125" s="158"/>
      <c r="AL125" s="182"/>
      <c r="AM125" s="158"/>
      <c r="AN125" s="158"/>
      <c r="AO125" s="158"/>
      <c r="AP125" s="183"/>
      <c r="AQ125" s="158"/>
      <c r="AR125" s="158"/>
      <c r="AS125" s="158"/>
      <c r="AT125" s="158"/>
      <c r="AU125" s="158"/>
      <c r="AV125" s="158"/>
      <c r="AW125" s="158"/>
      <c r="AX125" s="158"/>
      <c r="AY125" s="158"/>
      <c r="AZ125" s="158"/>
      <c r="BA125" s="158"/>
      <c r="BB125" s="158"/>
      <c r="BC125" s="158"/>
      <c r="BD125" s="130">
        <f t="shared" si="23"/>
        <v>0</v>
      </c>
      <c r="BE125" s="157"/>
      <c r="BF125" s="639"/>
      <c r="BG125" s="368"/>
      <c r="BH125" s="860"/>
      <c r="BI125" s="368"/>
      <c r="BJ125" s="368"/>
      <c r="BK125" s="368">
        <v>9</v>
      </c>
      <c r="BL125" s="368"/>
      <c r="BM125" s="368"/>
      <c r="BN125" s="368"/>
      <c r="BO125" s="368"/>
      <c r="BP125" s="368"/>
      <c r="BQ125" s="368">
        <v>6</v>
      </c>
      <c r="BR125" s="368">
        <v>58</v>
      </c>
      <c r="BS125" s="368">
        <v>15</v>
      </c>
      <c r="BT125" s="368"/>
      <c r="BU125" s="368"/>
      <c r="BV125" s="368"/>
      <c r="BW125" s="368"/>
      <c r="BX125" s="368"/>
      <c r="BY125" s="368"/>
      <c r="BZ125" s="368"/>
      <c r="CA125" s="368"/>
      <c r="CB125" s="368"/>
      <c r="CC125" s="368"/>
      <c r="CD125" s="368"/>
      <c r="CE125" s="368"/>
      <c r="CF125" s="368"/>
      <c r="CG125" s="368"/>
      <c r="CH125" s="368"/>
      <c r="CI125" s="368"/>
      <c r="CJ125" s="368"/>
      <c r="CK125" s="133">
        <f t="shared" si="24"/>
        <v>88</v>
      </c>
      <c r="CL125" s="157"/>
      <c r="CM125" s="157"/>
      <c r="CN125" s="157"/>
      <c r="CO125" s="157"/>
      <c r="CP125" s="157"/>
      <c r="CQ125" s="157"/>
      <c r="CR125" s="157"/>
      <c r="CS125" s="157"/>
      <c r="CT125" s="157"/>
      <c r="CU125" s="157"/>
      <c r="CV125" s="414"/>
    </row>
    <row r="126" spans="1:100" ht="15" customHeight="1">
      <c r="A126" s="75">
        <v>121</v>
      </c>
      <c r="B126" s="76" t="s">
        <v>328</v>
      </c>
      <c r="C126" s="163" t="s">
        <v>329</v>
      </c>
      <c r="D126" s="164" t="s">
        <v>297</v>
      </c>
      <c r="E126" s="85"/>
      <c r="F126" s="90" t="s">
        <v>230</v>
      </c>
      <c r="G126" s="92">
        <f t="shared" si="17"/>
        <v>3</v>
      </c>
      <c r="H126" s="93">
        <v>3</v>
      </c>
      <c r="I126" s="100">
        <f t="shared" si="29"/>
        <v>0</v>
      </c>
      <c r="J126" s="102">
        <f t="shared" si="26"/>
        <v>0</v>
      </c>
      <c r="K126" s="106"/>
      <c r="L126" s="108">
        <f t="shared" si="30"/>
        <v>0</v>
      </c>
      <c r="M126" s="111">
        <f t="shared" si="18"/>
        <v>0</v>
      </c>
      <c r="N126" s="112"/>
      <c r="O126" s="117">
        <f t="shared" si="19"/>
        <v>0</v>
      </c>
      <c r="P126" s="106"/>
      <c r="Q126" s="108">
        <f>(CK126:CK1451)</f>
        <v>0</v>
      </c>
      <c r="R126" s="119">
        <f t="shared" si="20"/>
        <v>0</v>
      </c>
      <c r="S126" s="135"/>
      <c r="T126" s="117">
        <f t="shared" si="21"/>
        <v>0</v>
      </c>
      <c r="U126" s="122">
        <f t="shared" si="15"/>
        <v>3</v>
      </c>
      <c r="V126" s="112">
        <f t="shared" si="22"/>
        <v>0</v>
      </c>
      <c r="W126" s="117">
        <f t="shared" si="16"/>
        <v>0</v>
      </c>
      <c r="X126" s="15"/>
      <c r="Y126" s="136"/>
      <c r="Z126" s="136"/>
      <c r="AA126" s="136"/>
      <c r="AB126" s="136"/>
      <c r="AC126" s="136"/>
      <c r="AD126" s="136"/>
      <c r="AE126" s="136"/>
      <c r="AF126" s="136"/>
      <c r="AG126" s="136"/>
      <c r="AH126" s="136"/>
      <c r="AI126" s="136"/>
      <c r="AJ126" s="136"/>
      <c r="AK126" s="136"/>
      <c r="AL126" s="136"/>
      <c r="AM126" s="136"/>
      <c r="AN126" s="136"/>
      <c r="AO126" s="136"/>
      <c r="AP126" s="136"/>
      <c r="AQ126" s="136"/>
      <c r="AR126" s="136"/>
      <c r="AS126" s="136"/>
      <c r="AT126" s="136"/>
      <c r="AU126" s="136"/>
      <c r="AV126" s="136"/>
      <c r="AW126" s="136"/>
      <c r="AX126" s="136"/>
      <c r="AY126" s="136"/>
      <c r="AZ126" s="136"/>
      <c r="BA126" s="136"/>
      <c r="BB126" s="136"/>
      <c r="BC126" s="136"/>
      <c r="BD126" s="130">
        <f t="shared" si="23"/>
        <v>0</v>
      </c>
      <c r="BE126" s="15"/>
      <c r="BF126" s="638"/>
      <c r="BG126" s="365"/>
      <c r="BH126" s="859"/>
      <c r="BI126" s="365"/>
      <c r="BJ126" s="365"/>
      <c r="BK126" s="365"/>
      <c r="BL126" s="365"/>
      <c r="BM126" s="365"/>
      <c r="BN126" s="365"/>
      <c r="BO126" s="365"/>
      <c r="BP126" s="365"/>
      <c r="BQ126" s="365"/>
      <c r="BR126" s="365"/>
      <c r="BS126" s="365"/>
      <c r="BT126" s="365"/>
      <c r="BU126" s="365"/>
      <c r="BV126" s="365"/>
      <c r="BW126" s="365"/>
      <c r="BX126" s="365"/>
      <c r="BY126" s="365"/>
      <c r="BZ126" s="365"/>
      <c r="CA126" s="365"/>
      <c r="CB126" s="365"/>
      <c r="CC126" s="365"/>
      <c r="CD126" s="365"/>
      <c r="CE126" s="365"/>
      <c r="CF126" s="365"/>
      <c r="CG126" s="365"/>
      <c r="CH126" s="365"/>
      <c r="CI126" s="365"/>
      <c r="CJ126" s="365"/>
      <c r="CK126" s="133">
        <f t="shared" si="24"/>
        <v>0</v>
      </c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414"/>
    </row>
    <row r="127" spans="1:100" ht="15" customHeight="1">
      <c r="A127" s="75">
        <v>122</v>
      </c>
      <c r="B127" s="76" t="s">
        <v>330</v>
      </c>
      <c r="C127" s="163" t="s">
        <v>331</v>
      </c>
      <c r="D127" s="692" t="s">
        <v>199</v>
      </c>
      <c r="E127" s="162" t="s">
        <v>332</v>
      </c>
      <c r="F127" s="90" t="s">
        <v>333</v>
      </c>
      <c r="G127" s="92">
        <f t="shared" si="17"/>
        <v>16</v>
      </c>
      <c r="H127" s="179">
        <v>16</v>
      </c>
      <c r="I127" s="100">
        <f t="shared" si="29"/>
        <v>415000</v>
      </c>
      <c r="J127" s="102">
        <f t="shared" si="26"/>
        <v>6640000</v>
      </c>
      <c r="K127" s="106"/>
      <c r="L127" s="108">
        <f t="shared" si="30"/>
        <v>0</v>
      </c>
      <c r="M127" s="111">
        <f t="shared" si="18"/>
        <v>0</v>
      </c>
      <c r="N127" s="112">
        <v>415000</v>
      </c>
      <c r="O127" s="117">
        <f t="shared" si="19"/>
        <v>0</v>
      </c>
      <c r="P127" s="106"/>
      <c r="Q127" s="108">
        <f>(CK127:CK1451)</f>
        <v>0</v>
      </c>
      <c r="R127" s="119">
        <f t="shared" si="20"/>
        <v>0</v>
      </c>
      <c r="S127" s="135"/>
      <c r="T127" s="117">
        <f t="shared" si="21"/>
        <v>0</v>
      </c>
      <c r="U127" s="122">
        <f t="shared" si="15"/>
        <v>16</v>
      </c>
      <c r="V127" s="112">
        <f t="shared" si="22"/>
        <v>415000</v>
      </c>
      <c r="W127" s="117">
        <f t="shared" si="16"/>
        <v>6640000</v>
      </c>
      <c r="X127" s="15"/>
      <c r="Y127" s="136"/>
      <c r="Z127" s="136"/>
      <c r="AA127" s="136"/>
      <c r="AB127" s="136"/>
      <c r="AC127" s="136"/>
      <c r="AD127" s="136"/>
      <c r="AE127" s="136"/>
      <c r="AF127" s="136"/>
      <c r="AG127" s="136"/>
      <c r="AH127" s="136"/>
      <c r="AI127" s="136"/>
      <c r="AJ127" s="136"/>
      <c r="AK127" s="136"/>
      <c r="AL127" s="136"/>
      <c r="AM127" s="136"/>
      <c r="AN127" s="136"/>
      <c r="AO127" s="136"/>
      <c r="AP127" s="136"/>
      <c r="AQ127" s="136"/>
      <c r="AR127" s="136"/>
      <c r="AS127" s="136"/>
      <c r="AT127" s="136"/>
      <c r="AU127" s="136"/>
      <c r="AV127" s="136"/>
      <c r="AW127" s="136"/>
      <c r="AX127" s="136"/>
      <c r="AY127" s="136"/>
      <c r="AZ127" s="136"/>
      <c r="BA127" s="136"/>
      <c r="BB127" s="136"/>
      <c r="BC127" s="136"/>
      <c r="BD127" s="130">
        <f t="shared" si="23"/>
        <v>0</v>
      </c>
      <c r="BE127" s="15"/>
      <c r="BF127" s="369"/>
      <c r="BG127" s="369"/>
      <c r="BH127" s="862"/>
      <c r="BI127" s="369"/>
      <c r="BJ127" s="369"/>
      <c r="BK127" s="369"/>
      <c r="BL127" s="369"/>
      <c r="BM127" s="369"/>
      <c r="BN127" s="369"/>
      <c r="BO127" s="369"/>
      <c r="BP127" s="369"/>
      <c r="BQ127" s="369"/>
      <c r="BR127" s="369"/>
      <c r="BS127" s="661"/>
      <c r="BT127" s="369"/>
      <c r="BU127" s="369"/>
      <c r="BV127" s="369"/>
      <c r="BW127" s="369"/>
      <c r="BX127" s="369"/>
      <c r="BY127" s="369"/>
      <c r="BZ127" s="369"/>
      <c r="CA127" s="369"/>
      <c r="CB127" s="369"/>
      <c r="CC127" s="369"/>
      <c r="CD127" s="369"/>
      <c r="CE127" s="369"/>
      <c r="CF127" s="369"/>
      <c r="CG127" s="370"/>
      <c r="CH127" s="369"/>
      <c r="CI127" s="369"/>
      <c r="CJ127" s="370"/>
      <c r="CK127" s="133">
        <f t="shared" si="24"/>
        <v>0</v>
      </c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414"/>
    </row>
    <row r="128" spans="1:100" ht="15" customHeight="1">
      <c r="A128" s="75">
        <v>123</v>
      </c>
      <c r="B128" s="139" t="s">
        <v>334</v>
      </c>
      <c r="C128" s="163" t="s">
        <v>335</v>
      </c>
      <c r="D128" s="164" t="s">
        <v>306</v>
      </c>
      <c r="E128" s="162" t="s">
        <v>336</v>
      </c>
      <c r="F128" s="90" t="s">
        <v>230</v>
      </c>
      <c r="G128" s="92">
        <f t="shared" si="17"/>
        <v>0</v>
      </c>
      <c r="H128" s="93">
        <v>0</v>
      </c>
      <c r="I128" s="100">
        <f t="shared" si="29"/>
        <v>0</v>
      </c>
      <c r="J128" s="102">
        <f t="shared" si="26"/>
        <v>0</v>
      </c>
      <c r="K128" s="106"/>
      <c r="L128" s="108">
        <f t="shared" si="30"/>
        <v>0</v>
      </c>
      <c r="M128" s="111">
        <f t="shared" si="18"/>
        <v>0</v>
      </c>
      <c r="N128" s="112"/>
      <c r="O128" s="117">
        <f t="shared" si="19"/>
        <v>0</v>
      </c>
      <c r="P128" s="106"/>
      <c r="Q128" s="184"/>
      <c r="R128" s="119">
        <f t="shared" si="20"/>
        <v>0</v>
      </c>
      <c r="S128" s="135"/>
      <c r="T128" s="117">
        <f t="shared" si="21"/>
        <v>0</v>
      </c>
      <c r="U128" s="122">
        <f t="shared" si="15"/>
        <v>0</v>
      </c>
      <c r="V128" s="112">
        <f t="shared" si="22"/>
        <v>0</v>
      </c>
      <c r="W128" s="117">
        <f t="shared" si="16"/>
        <v>0</v>
      </c>
      <c r="X128" s="15"/>
      <c r="Y128" s="136"/>
      <c r="Z128" s="136"/>
      <c r="AA128" s="136"/>
      <c r="AB128" s="136"/>
      <c r="AC128" s="136"/>
      <c r="AD128" s="136"/>
      <c r="AE128" s="136"/>
      <c r="AF128" s="136"/>
      <c r="AG128" s="136"/>
      <c r="AH128" s="136"/>
      <c r="AI128" s="136"/>
      <c r="AJ128" s="136"/>
      <c r="AK128" s="136"/>
      <c r="AL128" s="136"/>
      <c r="AM128" s="136"/>
      <c r="AN128" s="136"/>
      <c r="AO128" s="136"/>
      <c r="AP128" s="136"/>
      <c r="AQ128" s="136"/>
      <c r="AR128" s="136"/>
      <c r="AS128" s="136"/>
      <c r="AT128" s="136"/>
      <c r="AU128" s="136"/>
      <c r="AV128" s="136"/>
      <c r="AW128" s="136"/>
      <c r="AX128" s="136"/>
      <c r="AY128" s="136"/>
      <c r="AZ128" s="136"/>
      <c r="BA128" s="136"/>
      <c r="BB128" s="136"/>
      <c r="BC128" s="136"/>
      <c r="BD128" s="130">
        <f t="shared" si="23"/>
        <v>0</v>
      </c>
      <c r="BE128" s="15"/>
      <c r="BF128" s="369"/>
      <c r="BG128" s="369"/>
      <c r="BH128" s="862"/>
      <c r="BI128" s="369"/>
      <c r="BJ128" s="369"/>
      <c r="BK128" s="369"/>
      <c r="BL128" s="369"/>
      <c r="BM128" s="369"/>
      <c r="BN128" s="369"/>
      <c r="BO128" s="369"/>
      <c r="BP128" s="369"/>
      <c r="BQ128" s="369"/>
      <c r="BR128" s="661"/>
      <c r="BS128" s="369"/>
      <c r="BT128" s="369"/>
      <c r="BU128" s="369"/>
      <c r="BV128" s="661"/>
      <c r="BW128" s="369"/>
      <c r="BX128" s="369"/>
      <c r="BY128" s="369"/>
      <c r="BZ128" s="369"/>
      <c r="CA128" s="369"/>
      <c r="CB128" s="369"/>
      <c r="CC128" s="369"/>
      <c r="CD128" s="369"/>
      <c r="CE128" s="369"/>
      <c r="CF128" s="661"/>
      <c r="CG128" s="369"/>
      <c r="CH128" s="369"/>
      <c r="CI128" s="369"/>
      <c r="CJ128" s="370"/>
      <c r="CK128" s="133">
        <f t="shared" si="24"/>
        <v>0</v>
      </c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414"/>
    </row>
    <row r="129" spans="1:100" ht="15" customHeight="1">
      <c r="A129" s="75">
        <v>124</v>
      </c>
      <c r="B129" s="139" t="s">
        <v>337</v>
      </c>
      <c r="C129" s="163" t="s">
        <v>338</v>
      </c>
      <c r="D129" s="164" t="s">
        <v>306</v>
      </c>
      <c r="E129" s="162" t="s">
        <v>339</v>
      </c>
      <c r="F129" s="90" t="s">
        <v>230</v>
      </c>
      <c r="G129" s="92">
        <f t="shared" si="17"/>
        <v>0</v>
      </c>
      <c r="H129" s="93">
        <v>0</v>
      </c>
      <c r="I129" s="100">
        <f t="shared" si="29"/>
        <v>0</v>
      </c>
      <c r="J129" s="102">
        <f t="shared" si="26"/>
        <v>0</v>
      </c>
      <c r="K129" s="106"/>
      <c r="L129" s="108">
        <f t="shared" si="30"/>
        <v>0</v>
      </c>
      <c r="M129" s="111">
        <f t="shared" si="18"/>
        <v>0</v>
      </c>
      <c r="N129" s="112"/>
      <c r="O129" s="117">
        <f t="shared" si="19"/>
        <v>0</v>
      </c>
      <c r="P129" s="106"/>
      <c r="Q129" s="108">
        <f>(CK129:CK1451)</f>
        <v>0</v>
      </c>
      <c r="R129" s="119">
        <f t="shared" si="20"/>
        <v>0</v>
      </c>
      <c r="S129" s="135"/>
      <c r="T129" s="117">
        <f t="shared" si="21"/>
        <v>0</v>
      </c>
      <c r="U129" s="122">
        <f t="shared" si="15"/>
        <v>0</v>
      </c>
      <c r="V129" s="112">
        <f t="shared" si="22"/>
        <v>0</v>
      </c>
      <c r="W129" s="117">
        <f t="shared" si="16"/>
        <v>0</v>
      </c>
      <c r="X129" s="15"/>
      <c r="Y129" s="136"/>
      <c r="Z129" s="136"/>
      <c r="AA129" s="136"/>
      <c r="AB129" s="136"/>
      <c r="AC129" s="136"/>
      <c r="AD129" s="136"/>
      <c r="AE129" s="136"/>
      <c r="AF129" s="136"/>
      <c r="AG129" s="136"/>
      <c r="AH129" s="136"/>
      <c r="AI129" s="136"/>
      <c r="AJ129" s="136"/>
      <c r="AK129" s="136"/>
      <c r="AL129" s="136"/>
      <c r="AM129" s="136"/>
      <c r="AN129" s="136"/>
      <c r="AO129" s="136"/>
      <c r="AP129" s="136"/>
      <c r="AQ129" s="136"/>
      <c r="AR129" s="136"/>
      <c r="AS129" s="136"/>
      <c r="AT129" s="136"/>
      <c r="AU129" s="136"/>
      <c r="AV129" s="136"/>
      <c r="AW129" s="136"/>
      <c r="AX129" s="136"/>
      <c r="AY129" s="136"/>
      <c r="AZ129" s="136"/>
      <c r="BA129" s="136"/>
      <c r="BB129" s="136"/>
      <c r="BC129" s="136"/>
      <c r="BD129" s="130">
        <f t="shared" si="23"/>
        <v>0</v>
      </c>
      <c r="BE129" s="15"/>
      <c r="BF129" s="638"/>
      <c r="BG129" s="365"/>
      <c r="BH129" s="859"/>
      <c r="BI129" s="365"/>
      <c r="BJ129" s="365"/>
      <c r="BK129" s="365"/>
      <c r="BL129" s="365"/>
      <c r="BM129" s="365"/>
      <c r="BN129" s="365"/>
      <c r="BO129" s="365"/>
      <c r="BP129" s="365"/>
      <c r="BQ129" s="365"/>
      <c r="BR129" s="365"/>
      <c r="BS129" s="365"/>
      <c r="BT129" s="365"/>
      <c r="BU129" s="365"/>
      <c r="BV129" s="365"/>
      <c r="BW129" s="365"/>
      <c r="BX129" s="365"/>
      <c r="BY129" s="365"/>
      <c r="BZ129" s="365"/>
      <c r="CA129" s="365"/>
      <c r="CB129" s="365"/>
      <c r="CC129" s="365"/>
      <c r="CD129" s="365"/>
      <c r="CE129" s="365"/>
      <c r="CF129" s="365"/>
      <c r="CG129" s="365"/>
      <c r="CH129" s="365"/>
      <c r="CI129" s="365"/>
      <c r="CJ129" s="662"/>
      <c r="CK129" s="133">
        <f t="shared" si="24"/>
        <v>0</v>
      </c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414"/>
    </row>
    <row r="130" spans="1:100" ht="15" customHeight="1">
      <c r="A130" s="75">
        <v>125</v>
      </c>
      <c r="B130" s="139" t="s">
        <v>340</v>
      </c>
      <c r="C130" s="163" t="s">
        <v>341</v>
      </c>
      <c r="D130" s="692" t="s">
        <v>199</v>
      </c>
      <c r="E130" s="85" t="s">
        <v>342</v>
      </c>
      <c r="F130" s="90" t="s">
        <v>73</v>
      </c>
      <c r="G130" s="92">
        <f t="shared" si="17"/>
        <v>119</v>
      </c>
      <c r="H130" s="93">
        <v>37</v>
      </c>
      <c r="I130" s="100">
        <f t="shared" si="29"/>
        <v>46500</v>
      </c>
      <c r="J130" s="102">
        <f t="shared" si="26"/>
        <v>1720500</v>
      </c>
      <c r="K130" s="106"/>
      <c r="L130" s="108">
        <f t="shared" si="30"/>
        <v>120</v>
      </c>
      <c r="M130" s="111">
        <f t="shared" si="18"/>
        <v>120</v>
      </c>
      <c r="N130" s="112">
        <v>46500</v>
      </c>
      <c r="O130" s="117">
        <f t="shared" si="19"/>
        <v>5580000</v>
      </c>
      <c r="P130" s="106"/>
      <c r="Q130" s="180">
        <f>(CK130:CK1451)</f>
        <v>38</v>
      </c>
      <c r="R130" s="119">
        <f t="shared" si="20"/>
        <v>38</v>
      </c>
      <c r="S130" s="135"/>
      <c r="T130" s="117">
        <f t="shared" si="21"/>
        <v>0</v>
      </c>
      <c r="U130" s="122">
        <f t="shared" si="15"/>
        <v>119</v>
      </c>
      <c r="V130" s="112">
        <f t="shared" si="22"/>
        <v>46500</v>
      </c>
      <c r="W130" s="117">
        <f t="shared" si="16"/>
        <v>5533500</v>
      </c>
      <c r="X130" s="15"/>
      <c r="Y130" s="136"/>
      <c r="Z130" s="136"/>
      <c r="AA130" s="136"/>
      <c r="AB130" s="136"/>
      <c r="AC130" s="136">
        <v>40</v>
      </c>
      <c r="AD130" s="136"/>
      <c r="AE130" s="136"/>
      <c r="AF130" s="136"/>
      <c r="AG130" s="136"/>
      <c r="AH130" s="136"/>
      <c r="AI130" s="136">
        <v>80</v>
      </c>
      <c r="AJ130" s="136"/>
      <c r="AK130" s="136"/>
      <c r="AL130" s="136"/>
      <c r="AM130" s="136"/>
      <c r="AN130" s="136"/>
      <c r="AO130" s="136"/>
      <c r="AP130" s="136"/>
      <c r="AQ130" s="136"/>
      <c r="AR130" s="136"/>
      <c r="AS130" s="136"/>
      <c r="AT130" s="136"/>
      <c r="AU130" s="136"/>
      <c r="AV130" s="136"/>
      <c r="AW130" s="136"/>
      <c r="AX130" s="136"/>
      <c r="AY130" s="136"/>
      <c r="AZ130" s="136"/>
      <c r="BA130" s="136"/>
      <c r="BB130" s="136"/>
      <c r="BC130" s="136"/>
      <c r="BD130" s="130">
        <f t="shared" si="23"/>
        <v>120</v>
      </c>
      <c r="BE130" s="15"/>
      <c r="BF130" s="638"/>
      <c r="BG130" s="365"/>
      <c r="BH130" s="859"/>
      <c r="BI130" s="365">
        <v>37</v>
      </c>
      <c r="BJ130" s="365">
        <v>1</v>
      </c>
      <c r="BK130" s="365"/>
      <c r="BL130" s="365"/>
      <c r="BM130" s="365"/>
      <c r="BN130" s="365"/>
      <c r="BO130" s="365"/>
      <c r="BP130" s="365"/>
      <c r="BQ130" s="365"/>
      <c r="BR130" s="365"/>
      <c r="BS130" s="365"/>
      <c r="BT130" s="365"/>
      <c r="BU130" s="365"/>
      <c r="BV130" s="365"/>
      <c r="BW130" s="365"/>
      <c r="BX130" s="365"/>
      <c r="BY130" s="365"/>
      <c r="BZ130" s="365"/>
      <c r="CA130" s="365"/>
      <c r="CB130" s="365"/>
      <c r="CC130" s="365"/>
      <c r="CD130" s="365"/>
      <c r="CE130" s="365"/>
      <c r="CF130" s="365"/>
      <c r="CG130" s="365"/>
      <c r="CH130" s="365"/>
      <c r="CI130" s="365"/>
      <c r="CJ130" s="365"/>
      <c r="CK130" s="133">
        <f t="shared" si="24"/>
        <v>38</v>
      </c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414"/>
    </row>
    <row r="131" spans="1:100" ht="15" customHeight="1">
      <c r="A131" s="75">
        <v>126</v>
      </c>
      <c r="B131" s="175" t="s">
        <v>344</v>
      </c>
      <c r="C131" s="163" t="s">
        <v>345</v>
      </c>
      <c r="D131" s="148" t="s">
        <v>346</v>
      </c>
      <c r="E131" s="85"/>
      <c r="F131" s="90" t="s">
        <v>73</v>
      </c>
      <c r="G131" s="92">
        <f t="shared" si="17"/>
        <v>0</v>
      </c>
      <c r="H131" s="153">
        <v>0</v>
      </c>
      <c r="I131" s="100">
        <f t="shared" si="29"/>
        <v>33940</v>
      </c>
      <c r="J131" s="102">
        <f t="shared" si="26"/>
        <v>0</v>
      </c>
      <c r="K131" s="155"/>
      <c r="L131" s="108">
        <f t="shared" si="30"/>
        <v>0</v>
      </c>
      <c r="M131" s="111">
        <f t="shared" si="18"/>
        <v>0</v>
      </c>
      <c r="N131" s="112">
        <v>33940</v>
      </c>
      <c r="O131" s="117">
        <f t="shared" si="19"/>
        <v>0</v>
      </c>
      <c r="P131" s="155"/>
      <c r="Q131" s="108">
        <f>(CK131)</f>
        <v>0</v>
      </c>
      <c r="R131" s="119">
        <f t="shared" si="20"/>
        <v>0</v>
      </c>
      <c r="S131" s="135"/>
      <c r="T131" s="117">
        <f t="shared" si="21"/>
        <v>0</v>
      </c>
      <c r="U131" s="122">
        <f t="shared" si="15"/>
        <v>0</v>
      </c>
      <c r="V131" s="112">
        <f t="shared" si="22"/>
        <v>33940</v>
      </c>
      <c r="W131" s="117">
        <f t="shared" si="16"/>
        <v>0</v>
      </c>
      <c r="X131" s="157"/>
      <c r="Y131" s="158"/>
      <c r="Z131" s="158"/>
      <c r="AA131" s="158"/>
      <c r="AB131" s="158"/>
      <c r="AC131" s="158"/>
      <c r="AD131" s="158"/>
      <c r="AE131" s="158"/>
      <c r="AF131" s="158"/>
      <c r="AG131" s="158"/>
      <c r="AH131" s="158"/>
      <c r="AI131" s="158"/>
      <c r="AJ131" s="158"/>
      <c r="AK131" s="158"/>
      <c r="AL131" s="158"/>
      <c r="AM131" s="158"/>
      <c r="AN131" s="158"/>
      <c r="AO131" s="158"/>
      <c r="AP131" s="158"/>
      <c r="AQ131" s="158"/>
      <c r="AR131" s="158"/>
      <c r="AS131" s="158"/>
      <c r="AT131" s="158"/>
      <c r="AU131" s="158"/>
      <c r="AV131" s="158"/>
      <c r="AW131" s="158"/>
      <c r="AX131" s="158"/>
      <c r="AY131" s="158"/>
      <c r="AZ131" s="158"/>
      <c r="BA131" s="158"/>
      <c r="BB131" s="158"/>
      <c r="BC131" s="158"/>
      <c r="BD131" s="130">
        <f t="shared" si="23"/>
        <v>0</v>
      </c>
      <c r="BE131" s="157"/>
      <c r="BF131" s="639"/>
      <c r="BG131" s="368"/>
      <c r="BH131" s="860"/>
      <c r="BI131" s="368"/>
      <c r="BJ131" s="368"/>
      <c r="BK131" s="368"/>
      <c r="BL131" s="368"/>
      <c r="BM131" s="368"/>
      <c r="BN131" s="368"/>
      <c r="BO131" s="368"/>
      <c r="BP131" s="368"/>
      <c r="BQ131" s="368"/>
      <c r="BR131" s="368"/>
      <c r="BS131" s="368"/>
      <c r="BT131" s="368"/>
      <c r="BU131" s="368"/>
      <c r="BV131" s="368"/>
      <c r="BW131" s="368"/>
      <c r="BX131" s="368"/>
      <c r="BY131" s="368"/>
      <c r="BZ131" s="368"/>
      <c r="CA131" s="368"/>
      <c r="CB131" s="368"/>
      <c r="CC131" s="368"/>
      <c r="CD131" s="368"/>
      <c r="CE131" s="368"/>
      <c r="CF131" s="368"/>
      <c r="CG131" s="368"/>
      <c r="CH131" s="368"/>
      <c r="CI131" s="368"/>
      <c r="CJ131" s="368"/>
      <c r="CK131" s="133">
        <f t="shared" si="24"/>
        <v>0</v>
      </c>
      <c r="CL131" s="157"/>
      <c r="CM131" s="157"/>
      <c r="CN131" s="157"/>
      <c r="CO131" s="157"/>
      <c r="CP131" s="157"/>
      <c r="CQ131" s="157"/>
      <c r="CR131" s="157"/>
      <c r="CS131" s="157"/>
      <c r="CT131" s="157"/>
      <c r="CU131" s="157"/>
      <c r="CV131" s="414"/>
    </row>
    <row r="132" spans="1:100" ht="15" customHeight="1">
      <c r="A132" s="75">
        <v>127</v>
      </c>
      <c r="B132" s="139" t="s">
        <v>347</v>
      </c>
      <c r="C132" s="163" t="s">
        <v>348</v>
      </c>
      <c r="D132" s="164" t="s">
        <v>285</v>
      </c>
      <c r="E132" s="85"/>
      <c r="F132" s="90" t="s">
        <v>303</v>
      </c>
      <c r="G132" s="92">
        <f t="shared" si="17"/>
        <v>0</v>
      </c>
      <c r="H132" s="93">
        <v>0</v>
      </c>
      <c r="I132" s="100">
        <f t="shared" si="29"/>
        <v>0</v>
      </c>
      <c r="J132" s="102">
        <f t="shared" si="26"/>
        <v>0</v>
      </c>
      <c r="K132" s="106"/>
      <c r="L132" s="108">
        <f t="shared" si="30"/>
        <v>0</v>
      </c>
      <c r="M132" s="111">
        <f t="shared" si="18"/>
        <v>0</v>
      </c>
      <c r="N132" s="112"/>
      <c r="O132" s="117">
        <f t="shared" si="19"/>
        <v>0</v>
      </c>
      <c r="P132" s="106"/>
      <c r="Q132" s="108">
        <f>(CK116:CK1451)</f>
        <v>0</v>
      </c>
      <c r="R132" s="119">
        <f t="shared" si="20"/>
        <v>0</v>
      </c>
      <c r="S132" s="135"/>
      <c r="T132" s="117">
        <f t="shared" si="21"/>
        <v>0</v>
      </c>
      <c r="U132" s="122">
        <f t="shared" si="15"/>
        <v>0</v>
      </c>
      <c r="V132" s="112">
        <f t="shared" si="22"/>
        <v>0</v>
      </c>
      <c r="W132" s="117">
        <f t="shared" si="16"/>
        <v>0</v>
      </c>
      <c r="X132" s="15"/>
      <c r="Y132" s="136"/>
      <c r="Z132" s="136"/>
      <c r="AA132" s="136"/>
      <c r="AB132" s="136"/>
      <c r="AC132" s="136"/>
      <c r="AD132" s="136"/>
      <c r="AE132" s="136"/>
      <c r="AF132" s="136"/>
      <c r="AG132" s="136"/>
      <c r="AH132" s="136"/>
      <c r="AI132" s="136"/>
      <c r="AJ132" s="136"/>
      <c r="AK132" s="136"/>
      <c r="AL132" s="136"/>
      <c r="AM132" s="136"/>
      <c r="AN132" s="136"/>
      <c r="AO132" s="136"/>
      <c r="AP132" s="136"/>
      <c r="AQ132" s="136"/>
      <c r="AR132" s="136"/>
      <c r="AS132" s="136"/>
      <c r="AT132" s="136"/>
      <c r="AU132" s="136"/>
      <c r="AV132" s="136"/>
      <c r="AW132" s="136"/>
      <c r="AX132" s="136"/>
      <c r="AY132" s="136"/>
      <c r="AZ132" s="136"/>
      <c r="BA132" s="136"/>
      <c r="BB132" s="136"/>
      <c r="BC132" s="136"/>
      <c r="BD132" s="130">
        <f t="shared" si="23"/>
        <v>0</v>
      </c>
      <c r="BE132" s="15"/>
      <c r="BF132" s="638"/>
      <c r="BG132" s="365"/>
      <c r="BH132" s="859"/>
      <c r="BI132" s="365"/>
      <c r="BJ132" s="365"/>
      <c r="BK132" s="365"/>
      <c r="BL132" s="365"/>
      <c r="BM132" s="365"/>
      <c r="BN132" s="365"/>
      <c r="BO132" s="365"/>
      <c r="BP132" s="365"/>
      <c r="BQ132" s="365"/>
      <c r="BR132" s="365"/>
      <c r="BS132" s="365"/>
      <c r="BT132" s="365"/>
      <c r="BU132" s="365"/>
      <c r="BV132" s="365"/>
      <c r="BW132" s="365"/>
      <c r="BX132" s="365"/>
      <c r="BY132" s="365"/>
      <c r="BZ132" s="365"/>
      <c r="CA132" s="365"/>
      <c r="CB132" s="365"/>
      <c r="CC132" s="365"/>
      <c r="CD132" s="365"/>
      <c r="CE132" s="365"/>
      <c r="CF132" s="365"/>
      <c r="CG132" s="365"/>
      <c r="CH132" s="365"/>
      <c r="CI132" s="365"/>
      <c r="CJ132" s="365"/>
      <c r="CK132" s="133">
        <f t="shared" si="24"/>
        <v>0</v>
      </c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414"/>
    </row>
    <row r="133" spans="1:100" ht="15" customHeight="1">
      <c r="A133" s="75">
        <v>128</v>
      </c>
      <c r="B133" s="2" t="s">
        <v>349</v>
      </c>
      <c r="C133" s="163" t="s">
        <v>350</v>
      </c>
      <c r="D133" s="164" t="s">
        <v>285</v>
      </c>
      <c r="E133" s="85"/>
      <c r="F133" s="90" t="s">
        <v>73</v>
      </c>
      <c r="G133" s="92">
        <f t="shared" si="17"/>
        <v>128</v>
      </c>
      <c r="H133" s="153">
        <v>128</v>
      </c>
      <c r="I133" s="100">
        <f t="shared" si="29"/>
        <v>28050</v>
      </c>
      <c r="J133" s="102">
        <f t="shared" si="26"/>
        <v>3590400</v>
      </c>
      <c r="K133" s="155"/>
      <c r="L133" s="108">
        <f t="shared" si="30"/>
        <v>0</v>
      </c>
      <c r="M133" s="111">
        <f t="shared" si="18"/>
        <v>0</v>
      </c>
      <c r="N133" s="112">
        <v>28050</v>
      </c>
      <c r="O133" s="117">
        <f t="shared" si="19"/>
        <v>0</v>
      </c>
      <c r="P133" s="155"/>
      <c r="Q133" s="108">
        <f>(CK133:CK1535)</f>
        <v>0</v>
      </c>
      <c r="R133" s="119">
        <f t="shared" si="20"/>
        <v>0</v>
      </c>
      <c r="S133" s="135"/>
      <c r="T133" s="117">
        <f t="shared" si="21"/>
        <v>0</v>
      </c>
      <c r="U133" s="122">
        <f t="shared" si="15"/>
        <v>128</v>
      </c>
      <c r="V133" s="112">
        <f t="shared" si="22"/>
        <v>28050</v>
      </c>
      <c r="W133" s="117">
        <f t="shared" si="16"/>
        <v>3590400</v>
      </c>
      <c r="X133" s="157"/>
      <c r="Y133" s="158"/>
      <c r="Z133" s="158"/>
      <c r="AA133" s="158"/>
      <c r="AB133" s="158"/>
      <c r="AC133" s="158"/>
      <c r="AD133" s="158"/>
      <c r="AE133" s="158"/>
      <c r="AF133" s="158"/>
      <c r="AG133" s="158"/>
      <c r="AH133" s="158"/>
      <c r="AI133" s="158"/>
      <c r="AJ133" s="158"/>
      <c r="AK133" s="158"/>
      <c r="AL133" s="158"/>
      <c r="AM133" s="158"/>
      <c r="AN133" s="158"/>
      <c r="AO133" s="158"/>
      <c r="AP133" s="158"/>
      <c r="AQ133" s="158"/>
      <c r="AR133" s="158"/>
      <c r="AS133" s="158"/>
      <c r="AT133" s="158"/>
      <c r="AU133" s="158"/>
      <c r="AV133" s="158"/>
      <c r="AW133" s="158"/>
      <c r="AX133" s="158"/>
      <c r="AY133" s="158"/>
      <c r="AZ133" s="158"/>
      <c r="BA133" s="158"/>
      <c r="BB133" s="158"/>
      <c r="BC133" s="158"/>
      <c r="BD133" s="130">
        <f t="shared" si="23"/>
        <v>0</v>
      </c>
      <c r="BE133" s="157"/>
      <c r="BF133" s="639"/>
      <c r="BG133" s="368"/>
      <c r="BH133" s="860"/>
      <c r="BI133" s="368"/>
      <c r="BJ133" s="368"/>
      <c r="BK133" s="368"/>
      <c r="BL133" s="368"/>
      <c r="BM133" s="368"/>
      <c r="BN133" s="368"/>
      <c r="BO133" s="368"/>
      <c r="BP133" s="368"/>
      <c r="BQ133" s="368"/>
      <c r="BR133" s="368"/>
      <c r="BS133" s="368"/>
      <c r="BT133" s="368"/>
      <c r="BU133" s="368"/>
      <c r="BV133" s="368"/>
      <c r="BW133" s="368"/>
      <c r="BX133" s="368"/>
      <c r="BY133" s="368"/>
      <c r="BZ133" s="368"/>
      <c r="CA133" s="368"/>
      <c r="CB133" s="368"/>
      <c r="CC133" s="368"/>
      <c r="CD133" s="368"/>
      <c r="CE133" s="368"/>
      <c r="CF133" s="368"/>
      <c r="CG133" s="368"/>
      <c r="CH133" s="368"/>
      <c r="CI133" s="368"/>
      <c r="CJ133" s="368"/>
      <c r="CK133" s="133">
        <f t="shared" si="24"/>
        <v>0</v>
      </c>
      <c r="CL133" s="157"/>
      <c r="CM133" s="157"/>
      <c r="CN133" s="157"/>
      <c r="CO133" s="157"/>
      <c r="CP133" s="157"/>
      <c r="CQ133" s="157"/>
      <c r="CR133" s="157"/>
      <c r="CS133" s="157"/>
      <c r="CT133" s="157"/>
      <c r="CU133" s="157"/>
      <c r="CV133" s="414"/>
    </row>
    <row r="134" spans="1:100" ht="15" customHeight="1">
      <c r="A134" s="75">
        <v>129</v>
      </c>
      <c r="B134" s="322" t="s">
        <v>3361</v>
      </c>
      <c r="C134" s="163" t="s">
        <v>351</v>
      </c>
      <c r="D134" s="164" t="s">
        <v>285</v>
      </c>
      <c r="E134" s="85"/>
      <c r="F134" s="90" t="s">
        <v>73</v>
      </c>
      <c r="G134" s="92">
        <f t="shared" si="17"/>
        <v>70</v>
      </c>
      <c r="H134" s="153">
        <v>78</v>
      </c>
      <c r="I134" s="100">
        <f t="shared" si="29"/>
        <v>0</v>
      </c>
      <c r="J134" s="102">
        <f t="shared" si="26"/>
        <v>0</v>
      </c>
      <c r="K134" s="155"/>
      <c r="L134" s="108">
        <f t="shared" si="30"/>
        <v>0</v>
      </c>
      <c r="M134" s="111">
        <f t="shared" si="18"/>
        <v>0</v>
      </c>
      <c r="N134" s="112"/>
      <c r="O134" s="117">
        <f t="shared" si="19"/>
        <v>0</v>
      </c>
      <c r="P134" s="155"/>
      <c r="Q134" s="108">
        <f>(CK134:CK1484)</f>
        <v>8</v>
      </c>
      <c r="R134" s="119">
        <f t="shared" si="20"/>
        <v>8</v>
      </c>
      <c r="S134" s="135"/>
      <c r="T134" s="117">
        <f t="shared" si="21"/>
        <v>0</v>
      </c>
      <c r="U134" s="122">
        <f t="shared" ref="U134:U198" si="31">H134-K134+L134+P134-Q134</f>
        <v>70</v>
      </c>
      <c r="V134" s="112">
        <f t="shared" si="22"/>
        <v>0</v>
      </c>
      <c r="W134" s="117">
        <f t="shared" si="16"/>
        <v>0</v>
      </c>
      <c r="X134" s="157"/>
      <c r="Y134" s="158"/>
      <c r="Z134" s="158"/>
      <c r="AA134" s="158"/>
      <c r="AB134" s="158"/>
      <c r="AC134" s="158"/>
      <c r="AD134" s="158"/>
      <c r="AE134" s="158"/>
      <c r="AF134" s="158"/>
      <c r="AG134" s="158"/>
      <c r="AH134" s="158"/>
      <c r="AI134" s="158"/>
      <c r="AJ134" s="158"/>
      <c r="AK134" s="158"/>
      <c r="AL134" s="158"/>
      <c r="AM134" s="158"/>
      <c r="AN134" s="158"/>
      <c r="AO134" s="158"/>
      <c r="AP134" s="158"/>
      <c r="AQ134" s="158"/>
      <c r="AR134" s="158"/>
      <c r="AS134" s="158"/>
      <c r="AT134" s="158"/>
      <c r="AU134" s="158"/>
      <c r="AV134" s="158"/>
      <c r="AW134" s="158"/>
      <c r="AX134" s="158"/>
      <c r="AY134" s="158"/>
      <c r="AZ134" s="158"/>
      <c r="BA134" s="158"/>
      <c r="BB134" s="158"/>
      <c r="BC134" s="158"/>
      <c r="BD134" s="130">
        <f t="shared" si="23"/>
        <v>0</v>
      </c>
      <c r="BE134" s="157"/>
      <c r="BF134" s="639"/>
      <c r="BG134" s="368"/>
      <c r="BH134" s="860"/>
      <c r="BI134" s="368"/>
      <c r="BJ134" s="368"/>
      <c r="BK134" s="368"/>
      <c r="BL134" s="368"/>
      <c r="BM134" s="368"/>
      <c r="BN134" s="368"/>
      <c r="BO134" s="368"/>
      <c r="BP134" s="368"/>
      <c r="BQ134" s="368"/>
      <c r="BR134" s="368">
        <v>8</v>
      </c>
      <c r="BS134" s="368"/>
      <c r="BT134" s="368"/>
      <c r="BU134" s="368"/>
      <c r="BV134" s="368"/>
      <c r="BW134" s="368"/>
      <c r="BX134" s="368"/>
      <c r="BY134" s="368"/>
      <c r="BZ134" s="368"/>
      <c r="CA134" s="368"/>
      <c r="CB134" s="368"/>
      <c r="CC134" s="368"/>
      <c r="CD134" s="368"/>
      <c r="CE134" s="368"/>
      <c r="CF134" s="368"/>
      <c r="CG134" s="368"/>
      <c r="CH134" s="368"/>
      <c r="CI134" s="368"/>
      <c r="CJ134" s="368"/>
      <c r="CK134" s="133">
        <f t="shared" si="24"/>
        <v>8</v>
      </c>
      <c r="CL134" s="157"/>
      <c r="CM134" s="157"/>
      <c r="CN134" s="157"/>
      <c r="CO134" s="157"/>
      <c r="CP134" s="157"/>
      <c r="CQ134" s="157"/>
      <c r="CR134" s="157"/>
      <c r="CS134" s="157"/>
      <c r="CT134" s="157"/>
      <c r="CU134" s="157"/>
      <c r="CV134" s="414"/>
    </row>
    <row r="135" spans="1:100" ht="15" customHeight="1">
      <c r="A135" s="75">
        <v>130</v>
      </c>
      <c r="B135" s="139" t="s">
        <v>352</v>
      </c>
      <c r="C135" s="163" t="s">
        <v>353</v>
      </c>
      <c r="D135" s="692" t="s">
        <v>199</v>
      </c>
      <c r="E135" s="85" t="s">
        <v>354</v>
      </c>
      <c r="F135" s="90" t="s">
        <v>73</v>
      </c>
      <c r="G135" s="92">
        <f t="shared" si="17"/>
        <v>22.700000000000003</v>
      </c>
      <c r="H135" s="179">
        <v>22.700000000000003</v>
      </c>
      <c r="I135" s="100">
        <f t="shared" si="29"/>
        <v>9062.5</v>
      </c>
      <c r="J135" s="102">
        <f t="shared" si="26"/>
        <v>205718.75000000003</v>
      </c>
      <c r="K135" s="106"/>
      <c r="L135" s="108">
        <f t="shared" si="30"/>
        <v>0</v>
      </c>
      <c r="M135" s="111">
        <f t="shared" ref="M135:M198" si="32">L135-K135</f>
        <v>0</v>
      </c>
      <c r="N135" s="112">
        <v>9062.5</v>
      </c>
      <c r="O135" s="117">
        <f t="shared" ref="O135:O198" si="33">N135*M135</f>
        <v>0</v>
      </c>
      <c r="P135" s="106"/>
      <c r="Q135" s="108">
        <f>(CK135:CK1451)</f>
        <v>0</v>
      </c>
      <c r="R135" s="119">
        <f t="shared" ref="R135:R198" si="34">Q135-P135</f>
        <v>0</v>
      </c>
      <c r="S135" s="135"/>
      <c r="T135" s="117">
        <f t="shared" ref="T135:T198" si="35">S135*R135</f>
        <v>0</v>
      </c>
      <c r="U135" s="122">
        <f t="shared" si="31"/>
        <v>22.700000000000003</v>
      </c>
      <c r="V135" s="112">
        <f t="shared" si="22"/>
        <v>9062.5</v>
      </c>
      <c r="W135" s="117">
        <f t="shared" si="16"/>
        <v>205718.75000000003</v>
      </c>
      <c r="X135" s="15"/>
      <c r="Y135" s="136"/>
      <c r="Z135" s="136"/>
      <c r="AA135" s="136"/>
      <c r="AB135" s="136"/>
      <c r="AC135" s="136"/>
      <c r="AD135" s="136"/>
      <c r="AE135" s="136"/>
      <c r="AF135" s="136"/>
      <c r="AG135" s="136"/>
      <c r="AH135" s="136"/>
      <c r="AI135" s="136"/>
      <c r="AJ135" s="136"/>
      <c r="AK135" s="136"/>
      <c r="AL135" s="136"/>
      <c r="AM135" s="136"/>
      <c r="AN135" s="136"/>
      <c r="AO135" s="136"/>
      <c r="AP135" s="136"/>
      <c r="AQ135" s="136"/>
      <c r="AR135" s="136"/>
      <c r="AS135" s="136"/>
      <c r="AT135" s="136"/>
      <c r="AU135" s="136"/>
      <c r="AV135" s="136"/>
      <c r="AW135" s="136"/>
      <c r="AX135" s="136"/>
      <c r="AY135" s="136"/>
      <c r="AZ135" s="136"/>
      <c r="BA135" s="136"/>
      <c r="BB135" s="136"/>
      <c r="BC135" s="136"/>
      <c r="BD135" s="130">
        <f t="shared" si="23"/>
        <v>0</v>
      </c>
      <c r="BE135" s="15"/>
      <c r="BF135" s="638"/>
      <c r="BG135" s="365"/>
      <c r="BH135" s="859"/>
      <c r="BI135" s="365"/>
      <c r="BJ135" s="365"/>
      <c r="BK135" s="365"/>
      <c r="BL135" s="365"/>
      <c r="BM135" s="365"/>
      <c r="BN135" s="365"/>
      <c r="BO135" s="365"/>
      <c r="BP135" s="365"/>
      <c r="BQ135" s="365"/>
      <c r="BR135" s="365"/>
      <c r="BS135" s="365"/>
      <c r="BT135" s="365"/>
      <c r="BU135" s="365"/>
      <c r="BV135" s="365"/>
      <c r="BW135" s="365"/>
      <c r="BX135" s="365"/>
      <c r="BY135" s="365"/>
      <c r="BZ135" s="365"/>
      <c r="CA135" s="365"/>
      <c r="CB135" s="365"/>
      <c r="CC135" s="365"/>
      <c r="CD135" s="365"/>
      <c r="CE135" s="365"/>
      <c r="CF135" s="365"/>
      <c r="CG135" s="365"/>
      <c r="CH135" s="365"/>
      <c r="CI135" s="365"/>
      <c r="CJ135" s="365"/>
      <c r="CK135" s="133">
        <f t="shared" si="24"/>
        <v>0</v>
      </c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414"/>
    </row>
    <row r="136" spans="1:100" ht="15" customHeight="1">
      <c r="A136" s="75">
        <v>131</v>
      </c>
      <c r="B136" s="139" t="s">
        <v>355</v>
      </c>
      <c r="C136" s="650" t="s">
        <v>356</v>
      </c>
      <c r="D136" s="181"/>
      <c r="E136" s="145"/>
      <c r="F136" s="146" t="s">
        <v>73</v>
      </c>
      <c r="G136" s="92">
        <f t="shared" si="17"/>
        <v>12.019999999999996</v>
      </c>
      <c r="H136" s="153">
        <v>17.019999999999996</v>
      </c>
      <c r="I136" s="100">
        <f t="shared" si="29"/>
        <v>0</v>
      </c>
      <c r="J136" s="102">
        <f t="shared" si="26"/>
        <v>0</v>
      </c>
      <c r="K136" s="155"/>
      <c r="L136" s="108">
        <f t="shared" si="30"/>
        <v>0</v>
      </c>
      <c r="M136" s="111">
        <f t="shared" si="32"/>
        <v>0</v>
      </c>
      <c r="N136" s="112"/>
      <c r="O136" s="117">
        <f t="shared" si="33"/>
        <v>0</v>
      </c>
      <c r="P136" s="155"/>
      <c r="Q136" s="108">
        <f>(CK136:CK2392)</f>
        <v>5</v>
      </c>
      <c r="R136" s="119">
        <f t="shared" si="34"/>
        <v>5</v>
      </c>
      <c r="S136" s="135"/>
      <c r="T136" s="117">
        <f t="shared" si="35"/>
        <v>0</v>
      </c>
      <c r="U136" s="122">
        <f t="shared" si="31"/>
        <v>12.019999999999996</v>
      </c>
      <c r="V136" s="112">
        <f t="shared" si="22"/>
        <v>0</v>
      </c>
      <c r="W136" s="117">
        <f t="shared" si="16"/>
        <v>0</v>
      </c>
      <c r="X136" s="157"/>
      <c r="Y136" s="158"/>
      <c r="Z136" s="158"/>
      <c r="AA136" s="158"/>
      <c r="AB136" s="158"/>
      <c r="AC136" s="158"/>
      <c r="AD136" s="158"/>
      <c r="AE136" s="158"/>
      <c r="AF136" s="158"/>
      <c r="AG136" s="158"/>
      <c r="AH136" s="158"/>
      <c r="AI136" s="158"/>
      <c r="AJ136" s="158"/>
      <c r="AK136" s="158"/>
      <c r="AL136" s="158"/>
      <c r="AM136" s="158"/>
      <c r="AN136" s="158"/>
      <c r="AO136" s="158"/>
      <c r="AP136" s="158"/>
      <c r="AQ136" s="158"/>
      <c r="AR136" s="158"/>
      <c r="AS136" s="158"/>
      <c r="AT136" s="158"/>
      <c r="AU136" s="158"/>
      <c r="AV136" s="158"/>
      <c r="AW136" s="158"/>
      <c r="AX136" s="158"/>
      <c r="AY136" s="158"/>
      <c r="AZ136" s="158"/>
      <c r="BA136" s="158"/>
      <c r="BB136" s="158"/>
      <c r="BC136" s="158"/>
      <c r="BD136" s="130">
        <f t="shared" si="23"/>
        <v>0</v>
      </c>
      <c r="BE136" s="157"/>
      <c r="BF136" s="639"/>
      <c r="BG136" s="368"/>
      <c r="BH136" s="860"/>
      <c r="BI136" s="368"/>
      <c r="BJ136" s="368"/>
      <c r="BK136" s="368"/>
      <c r="BL136" s="368"/>
      <c r="BM136" s="368"/>
      <c r="BN136" s="368"/>
      <c r="BO136" s="368"/>
      <c r="BP136" s="368"/>
      <c r="BQ136" s="368"/>
      <c r="BR136" s="368"/>
      <c r="BS136" s="368">
        <v>5</v>
      </c>
      <c r="BT136" s="368"/>
      <c r="BU136" s="368"/>
      <c r="BV136" s="368"/>
      <c r="BW136" s="368"/>
      <c r="BX136" s="368"/>
      <c r="BY136" s="368"/>
      <c r="BZ136" s="368"/>
      <c r="CA136" s="368"/>
      <c r="CB136" s="368"/>
      <c r="CC136" s="368"/>
      <c r="CD136" s="368"/>
      <c r="CE136" s="368"/>
      <c r="CF136" s="368"/>
      <c r="CG136" s="368"/>
      <c r="CH136" s="368"/>
      <c r="CI136" s="368"/>
      <c r="CJ136" s="368"/>
      <c r="CK136" s="133">
        <f t="shared" si="24"/>
        <v>5</v>
      </c>
      <c r="CL136" s="157"/>
      <c r="CM136" s="157"/>
      <c r="CN136" s="157"/>
      <c r="CO136" s="157"/>
      <c r="CP136" s="157"/>
      <c r="CQ136" s="157"/>
      <c r="CR136" s="157"/>
      <c r="CS136" s="157"/>
      <c r="CT136" s="157"/>
      <c r="CU136" s="157"/>
      <c r="CV136" s="414"/>
    </row>
    <row r="137" spans="1:100" ht="15" customHeight="1">
      <c r="A137" s="75">
        <v>132</v>
      </c>
      <c r="B137" s="76" t="s">
        <v>359</v>
      </c>
      <c r="C137" s="163" t="s">
        <v>360</v>
      </c>
      <c r="D137" s="692" t="s">
        <v>199</v>
      </c>
      <c r="E137" s="85" t="s">
        <v>361</v>
      </c>
      <c r="F137" s="90" t="s">
        <v>73</v>
      </c>
      <c r="G137" s="92">
        <f t="shared" si="17"/>
        <v>0</v>
      </c>
      <c r="H137" s="93">
        <v>0</v>
      </c>
      <c r="I137" s="100">
        <f t="shared" si="29"/>
        <v>0</v>
      </c>
      <c r="J137" s="102">
        <f t="shared" si="26"/>
        <v>0</v>
      </c>
      <c r="K137" s="106"/>
      <c r="L137" s="108">
        <f t="shared" si="30"/>
        <v>0</v>
      </c>
      <c r="M137" s="111">
        <f t="shared" si="32"/>
        <v>0</v>
      </c>
      <c r="N137" s="112"/>
      <c r="O137" s="117">
        <f t="shared" si="33"/>
        <v>0</v>
      </c>
      <c r="P137" s="106"/>
      <c r="Q137" s="108">
        <f>(CK137:CK1451)</f>
        <v>0</v>
      </c>
      <c r="R137" s="119">
        <f t="shared" si="34"/>
        <v>0</v>
      </c>
      <c r="S137" s="135"/>
      <c r="T137" s="117">
        <f t="shared" si="35"/>
        <v>0</v>
      </c>
      <c r="U137" s="122">
        <f t="shared" si="31"/>
        <v>0</v>
      </c>
      <c r="V137" s="112">
        <f t="shared" si="22"/>
        <v>0</v>
      </c>
      <c r="W137" s="117">
        <f t="shared" si="16"/>
        <v>0</v>
      </c>
      <c r="X137" s="15"/>
      <c r="Y137" s="136"/>
      <c r="Z137" s="136"/>
      <c r="AA137" s="136"/>
      <c r="AB137" s="136"/>
      <c r="AC137" s="136"/>
      <c r="AD137" s="136"/>
      <c r="AE137" s="136"/>
      <c r="AF137" s="136"/>
      <c r="AG137" s="136"/>
      <c r="AH137" s="136"/>
      <c r="AI137" s="136"/>
      <c r="AJ137" s="136"/>
      <c r="AK137" s="136"/>
      <c r="AL137" s="136"/>
      <c r="AM137" s="136"/>
      <c r="AN137" s="136"/>
      <c r="AO137" s="136"/>
      <c r="AP137" s="136"/>
      <c r="AQ137" s="136"/>
      <c r="AR137" s="136"/>
      <c r="AS137" s="136"/>
      <c r="AT137" s="136"/>
      <c r="AU137" s="136"/>
      <c r="AV137" s="136"/>
      <c r="AW137" s="136"/>
      <c r="AX137" s="136"/>
      <c r="AY137" s="136"/>
      <c r="AZ137" s="136"/>
      <c r="BA137" s="136"/>
      <c r="BB137" s="136"/>
      <c r="BC137" s="136"/>
      <c r="BD137" s="130">
        <f t="shared" ref="BD137:BD205" si="36">BC137+BB137+BA137+AZ137+AY137+AX137+AW137+AV137+AU137+AT137+AS137+AR137+AQ137+AP137+AO137+AN137+AM137+AL137+AK137+AJ137+AI137+AH137+AG137+AF137+AE137+AD137+AC137+AB137+AA137+Z137+Y137</f>
        <v>0</v>
      </c>
      <c r="BE137" s="15"/>
      <c r="BF137" s="638"/>
      <c r="BG137" s="365"/>
      <c r="BH137" s="859"/>
      <c r="BI137" s="365"/>
      <c r="BJ137" s="365"/>
      <c r="BK137" s="365"/>
      <c r="BL137" s="365"/>
      <c r="BM137" s="365"/>
      <c r="BN137" s="365"/>
      <c r="BO137" s="365"/>
      <c r="BP137" s="365"/>
      <c r="BQ137" s="365"/>
      <c r="BR137" s="365"/>
      <c r="BS137" s="365"/>
      <c r="BT137" s="365"/>
      <c r="BU137" s="365"/>
      <c r="BV137" s="365"/>
      <c r="BW137" s="365"/>
      <c r="BX137" s="365"/>
      <c r="BY137" s="365"/>
      <c r="BZ137" s="365"/>
      <c r="CA137" s="365"/>
      <c r="CB137" s="365"/>
      <c r="CC137" s="365"/>
      <c r="CD137" s="365"/>
      <c r="CE137" s="365"/>
      <c r="CF137" s="365"/>
      <c r="CG137" s="365"/>
      <c r="CH137" s="365"/>
      <c r="CI137" s="365"/>
      <c r="CJ137" s="365"/>
      <c r="CK137" s="133">
        <f t="shared" si="24"/>
        <v>0</v>
      </c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414"/>
    </row>
    <row r="138" spans="1:100" ht="15" customHeight="1">
      <c r="A138" s="75">
        <v>133</v>
      </c>
      <c r="B138" s="139" t="s">
        <v>359</v>
      </c>
      <c r="C138" s="163" t="s">
        <v>363</v>
      </c>
      <c r="D138" s="692" t="s">
        <v>199</v>
      </c>
      <c r="E138" s="85" t="s">
        <v>364</v>
      </c>
      <c r="F138" s="90" t="s">
        <v>73</v>
      </c>
      <c r="G138" s="92">
        <f t="shared" si="17"/>
        <v>30</v>
      </c>
      <c r="H138" s="93">
        <v>10</v>
      </c>
      <c r="I138" s="100">
        <f t="shared" si="29"/>
        <v>150000</v>
      </c>
      <c r="J138" s="102">
        <f t="shared" si="26"/>
        <v>1500000</v>
      </c>
      <c r="K138" s="106"/>
      <c r="L138" s="108">
        <f t="shared" si="30"/>
        <v>20</v>
      </c>
      <c r="M138" s="111">
        <f t="shared" si="32"/>
        <v>20</v>
      </c>
      <c r="N138" s="112">
        <v>150000</v>
      </c>
      <c r="O138" s="117">
        <f t="shared" si="33"/>
        <v>3000000</v>
      </c>
      <c r="P138" s="106"/>
      <c r="Q138" s="108">
        <f>(CK138:CK1127)</f>
        <v>0</v>
      </c>
      <c r="R138" s="119">
        <f t="shared" si="34"/>
        <v>0</v>
      </c>
      <c r="S138" s="135"/>
      <c r="T138" s="117">
        <f t="shared" si="35"/>
        <v>0</v>
      </c>
      <c r="U138" s="122">
        <f t="shared" si="31"/>
        <v>30</v>
      </c>
      <c r="V138" s="112">
        <f t="shared" si="22"/>
        <v>150000</v>
      </c>
      <c r="W138" s="117">
        <f t="shared" si="16"/>
        <v>4500000</v>
      </c>
      <c r="X138" s="15"/>
      <c r="Y138" s="136"/>
      <c r="Z138" s="136"/>
      <c r="AA138" s="136"/>
      <c r="AB138" s="136"/>
      <c r="AC138" s="136"/>
      <c r="AD138" s="136"/>
      <c r="AE138" s="136"/>
      <c r="AF138" s="136"/>
      <c r="AG138" s="136"/>
      <c r="AH138" s="136">
        <v>20</v>
      </c>
      <c r="AI138" s="136"/>
      <c r="AJ138" s="136"/>
      <c r="AK138" s="136"/>
      <c r="AL138" s="136"/>
      <c r="AM138" s="136"/>
      <c r="AN138" s="136"/>
      <c r="AO138" s="136"/>
      <c r="AP138" s="136"/>
      <c r="AQ138" s="136"/>
      <c r="AR138" s="136"/>
      <c r="AS138" s="136"/>
      <c r="AT138" s="136"/>
      <c r="AU138" s="136"/>
      <c r="AV138" s="136"/>
      <c r="AW138" s="136"/>
      <c r="AX138" s="136"/>
      <c r="AY138" s="136"/>
      <c r="AZ138" s="136"/>
      <c r="BA138" s="136"/>
      <c r="BB138" s="136"/>
      <c r="BC138" s="136"/>
      <c r="BD138" s="130">
        <f t="shared" si="36"/>
        <v>20</v>
      </c>
      <c r="BE138" s="15"/>
      <c r="BF138" s="638"/>
      <c r="BG138" s="365"/>
      <c r="BH138" s="859"/>
      <c r="BI138" s="365"/>
      <c r="BJ138" s="365"/>
      <c r="BK138" s="365"/>
      <c r="BL138" s="365"/>
      <c r="BM138" s="365"/>
      <c r="BN138" s="365"/>
      <c r="BO138" s="365"/>
      <c r="BP138" s="365"/>
      <c r="BQ138" s="365"/>
      <c r="BR138" s="365"/>
      <c r="BS138" s="365"/>
      <c r="BT138" s="365"/>
      <c r="BU138" s="365"/>
      <c r="BV138" s="365"/>
      <c r="BW138" s="365"/>
      <c r="BX138" s="365"/>
      <c r="BY138" s="365"/>
      <c r="BZ138" s="365"/>
      <c r="CA138" s="365"/>
      <c r="CB138" s="365"/>
      <c r="CC138" s="365"/>
      <c r="CD138" s="365"/>
      <c r="CE138" s="365"/>
      <c r="CF138" s="365"/>
      <c r="CG138" s="365"/>
      <c r="CH138" s="365"/>
      <c r="CI138" s="365"/>
      <c r="CJ138" s="365"/>
      <c r="CK138" s="133">
        <f t="shared" ref="CK138:CK206" si="37">SUM(BF138:CJ138)</f>
        <v>0</v>
      </c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414"/>
    </row>
    <row r="139" spans="1:100" ht="15" customHeight="1">
      <c r="A139" s="75">
        <v>134</v>
      </c>
      <c r="B139" s="139" t="s">
        <v>365</v>
      </c>
      <c r="C139" s="163" t="s">
        <v>366</v>
      </c>
      <c r="D139" s="164" t="s">
        <v>367</v>
      </c>
      <c r="E139" s="85" t="s">
        <v>368</v>
      </c>
      <c r="F139" s="90" t="s">
        <v>230</v>
      </c>
      <c r="G139" s="92">
        <f t="shared" si="17"/>
        <v>1</v>
      </c>
      <c r="H139" s="166">
        <v>1</v>
      </c>
      <c r="I139" s="100">
        <f t="shared" si="29"/>
        <v>0</v>
      </c>
      <c r="J139" s="102">
        <f t="shared" si="26"/>
        <v>0</v>
      </c>
      <c r="K139" s="106"/>
      <c r="L139" s="108">
        <f t="shared" si="30"/>
        <v>0</v>
      </c>
      <c r="M139" s="111">
        <f t="shared" si="32"/>
        <v>0</v>
      </c>
      <c r="N139" s="112"/>
      <c r="O139" s="117">
        <f t="shared" si="33"/>
        <v>0</v>
      </c>
      <c r="P139" s="106"/>
      <c r="Q139" s="108">
        <f>(CK139:CK1459)</f>
        <v>0</v>
      </c>
      <c r="R139" s="119">
        <f t="shared" si="34"/>
        <v>0</v>
      </c>
      <c r="S139" s="135"/>
      <c r="T139" s="117">
        <f t="shared" si="35"/>
        <v>0</v>
      </c>
      <c r="U139" s="122">
        <f t="shared" si="31"/>
        <v>1</v>
      </c>
      <c r="V139" s="112">
        <f t="shared" si="22"/>
        <v>0</v>
      </c>
      <c r="W139" s="117">
        <f t="shared" si="16"/>
        <v>0</v>
      </c>
      <c r="X139" s="15"/>
      <c r="Y139" s="136"/>
      <c r="Z139" s="136"/>
      <c r="AA139" s="136"/>
      <c r="AB139" s="136"/>
      <c r="AC139" s="136"/>
      <c r="AD139" s="136"/>
      <c r="AE139" s="136"/>
      <c r="AF139" s="136"/>
      <c r="AG139" s="136"/>
      <c r="AH139" s="136"/>
      <c r="AI139" s="136"/>
      <c r="AJ139" s="136"/>
      <c r="AK139" s="136"/>
      <c r="AL139" s="136"/>
      <c r="AM139" s="136"/>
      <c r="AN139" s="136"/>
      <c r="AO139" s="136"/>
      <c r="AP139" s="136"/>
      <c r="AQ139" s="136"/>
      <c r="AR139" s="136"/>
      <c r="AS139" s="136"/>
      <c r="AT139" s="136"/>
      <c r="AU139" s="136"/>
      <c r="AV139" s="136"/>
      <c r="AW139" s="136"/>
      <c r="AX139" s="136"/>
      <c r="AY139" s="136"/>
      <c r="AZ139" s="136"/>
      <c r="BA139" s="136"/>
      <c r="BB139" s="136"/>
      <c r="BC139" s="136"/>
      <c r="BD139" s="130">
        <f t="shared" si="36"/>
        <v>0</v>
      </c>
      <c r="BE139" s="15"/>
      <c r="BF139" s="638"/>
      <c r="BG139" s="365"/>
      <c r="BH139" s="859"/>
      <c r="BI139" s="365"/>
      <c r="BJ139" s="365"/>
      <c r="BK139" s="365"/>
      <c r="BL139" s="365"/>
      <c r="BM139" s="365"/>
      <c r="BN139" s="365"/>
      <c r="BO139" s="365"/>
      <c r="BP139" s="365"/>
      <c r="BQ139" s="365"/>
      <c r="BR139" s="365"/>
      <c r="BS139" s="365"/>
      <c r="BT139" s="365"/>
      <c r="BU139" s="365"/>
      <c r="BV139" s="365"/>
      <c r="BW139" s="365"/>
      <c r="BX139" s="365"/>
      <c r="BY139" s="365"/>
      <c r="BZ139" s="365"/>
      <c r="CA139" s="365"/>
      <c r="CB139" s="663"/>
      <c r="CC139" s="365"/>
      <c r="CD139" s="365"/>
      <c r="CE139" s="365"/>
      <c r="CF139" s="365"/>
      <c r="CG139" s="365"/>
      <c r="CH139" s="365"/>
      <c r="CI139" s="365"/>
      <c r="CJ139" s="365"/>
      <c r="CK139" s="133">
        <f t="shared" si="37"/>
        <v>0</v>
      </c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414"/>
    </row>
    <row r="140" spans="1:100" ht="15" customHeight="1">
      <c r="A140" s="75">
        <v>135</v>
      </c>
      <c r="B140" s="719" t="s">
        <v>4267</v>
      </c>
      <c r="C140" s="436" t="s">
        <v>4268</v>
      </c>
      <c r="D140" s="437" t="s">
        <v>839</v>
      </c>
      <c r="E140" s="145"/>
      <c r="F140" s="146" t="s">
        <v>81</v>
      </c>
      <c r="G140" s="92">
        <f>U140</f>
        <v>1</v>
      </c>
      <c r="H140" s="153">
        <v>1</v>
      </c>
      <c r="I140" s="100">
        <f>N140</f>
        <v>70000</v>
      </c>
      <c r="J140" s="102">
        <f>I140*H140</f>
        <v>70000</v>
      </c>
      <c r="K140" s="155"/>
      <c r="L140" s="108">
        <f>(BD140:BD2846)</f>
        <v>0</v>
      </c>
      <c r="M140" s="111">
        <f t="shared" si="32"/>
        <v>0</v>
      </c>
      <c r="N140" s="112">
        <v>70000</v>
      </c>
      <c r="O140" s="117">
        <f t="shared" si="33"/>
        <v>0</v>
      </c>
      <c r="P140" s="155"/>
      <c r="Q140" s="108">
        <f>(CK140:CK1552)</f>
        <v>0</v>
      </c>
      <c r="R140" s="119">
        <f t="shared" si="34"/>
        <v>0</v>
      </c>
      <c r="S140" s="135"/>
      <c r="T140" s="117">
        <f t="shared" si="35"/>
        <v>0</v>
      </c>
      <c r="U140" s="122">
        <f t="shared" si="31"/>
        <v>1</v>
      </c>
      <c r="V140" s="112">
        <f>N140</f>
        <v>70000</v>
      </c>
      <c r="W140" s="117">
        <f>V140*U140</f>
        <v>70000</v>
      </c>
      <c r="X140" s="157"/>
      <c r="Y140" s="158"/>
      <c r="Z140" s="158"/>
      <c r="AA140" s="158"/>
      <c r="AB140" s="158"/>
      <c r="AC140" s="158"/>
      <c r="AD140" s="158"/>
      <c r="AE140" s="158"/>
      <c r="AF140" s="158"/>
      <c r="AG140" s="158"/>
      <c r="AH140" s="158"/>
      <c r="AI140" s="158"/>
      <c r="AJ140" s="158"/>
      <c r="AK140" s="158"/>
      <c r="AL140" s="158"/>
      <c r="AM140" s="158"/>
      <c r="AN140" s="158"/>
      <c r="AO140" s="158"/>
      <c r="AP140" s="158"/>
      <c r="AQ140" s="158"/>
      <c r="AR140" s="158"/>
      <c r="AS140" s="158"/>
      <c r="AT140" s="158"/>
      <c r="AU140" s="158"/>
      <c r="AV140" s="158"/>
      <c r="AW140" s="158"/>
      <c r="AX140" s="158"/>
      <c r="AY140" s="158"/>
      <c r="AZ140" s="158"/>
      <c r="BA140" s="158"/>
      <c r="BB140" s="158"/>
      <c r="BC140" s="158"/>
      <c r="BD140" s="130">
        <f>BC140+BB140+BA140+AZ140+AY140+AX140+AW140+AV140+AU140+AT140+AS140+AR140+AQ140+AP140+AO140+AN140+AM140+AL140+AK140+AJ140+AI140+AH140+AG140+AF140+AE140+AD140+AC140+AB140+AA140+Z140+Y140</f>
        <v>0</v>
      </c>
      <c r="BE140" s="157"/>
      <c r="BF140" s="639"/>
      <c r="BG140" s="368"/>
      <c r="BH140" s="860"/>
      <c r="BI140" s="368"/>
      <c r="BJ140" s="368"/>
      <c r="BK140" s="368"/>
      <c r="BL140" s="368"/>
      <c r="BM140" s="368"/>
      <c r="BN140" s="368"/>
      <c r="BO140" s="368"/>
      <c r="BP140" s="368"/>
      <c r="BQ140" s="368"/>
      <c r="BR140" s="368"/>
      <c r="BS140" s="368"/>
      <c r="BT140" s="368"/>
      <c r="BU140" s="368"/>
      <c r="BV140" s="368"/>
      <c r="BW140" s="368"/>
      <c r="BX140" s="368"/>
      <c r="BY140" s="368"/>
      <c r="BZ140" s="368"/>
      <c r="CA140" s="368"/>
      <c r="CB140" s="368"/>
      <c r="CC140" s="368"/>
      <c r="CD140" s="368"/>
      <c r="CE140" s="368"/>
      <c r="CF140" s="368"/>
      <c r="CG140" s="368"/>
      <c r="CH140" s="368"/>
      <c r="CI140" s="368"/>
      <c r="CJ140" s="368"/>
      <c r="CK140" s="133">
        <f>SUM(BF140:CJ140)</f>
        <v>0</v>
      </c>
      <c r="CL140" s="157"/>
      <c r="CM140" s="157"/>
      <c r="CN140" s="157"/>
      <c r="CO140" s="157"/>
      <c r="CP140" s="157"/>
      <c r="CQ140" s="157"/>
      <c r="CR140" s="157"/>
      <c r="CS140" s="157"/>
      <c r="CT140" s="157"/>
      <c r="CU140" s="157"/>
      <c r="CV140" s="414"/>
    </row>
    <row r="141" spans="1:100" ht="15" customHeight="1">
      <c r="A141" s="75">
        <v>136</v>
      </c>
      <c r="B141" s="76" t="s">
        <v>370</v>
      </c>
      <c r="C141" s="163" t="s">
        <v>371</v>
      </c>
      <c r="D141" s="692" t="s">
        <v>199</v>
      </c>
      <c r="E141" s="162" t="s">
        <v>372</v>
      </c>
      <c r="F141" s="90" t="s">
        <v>73</v>
      </c>
      <c r="G141" s="92">
        <f t="shared" si="17"/>
        <v>13</v>
      </c>
      <c r="H141" s="93">
        <v>13</v>
      </c>
      <c r="I141" s="100">
        <f t="shared" si="29"/>
        <v>0</v>
      </c>
      <c r="J141" s="102">
        <f t="shared" si="26"/>
        <v>0</v>
      </c>
      <c r="K141" s="106"/>
      <c r="L141" s="108">
        <f>(BD141:BD1531)</f>
        <v>0</v>
      </c>
      <c r="M141" s="111">
        <f t="shared" si="32"/>
        <v>0</v>
      </c>
      <c r="N141" s="112"/>
      <c r="O141" s="117">
        <f t="shared" si="33"/>
        <v>0</v>
      </c>
      <c r="P141" s="106"/>
      <c r="Q141" s="108">
        <f>(CK118:CK1451)</f>
        <v>0</v>
      </c>
      <c r="R141" s="119">
        <f t="shared" si="34"/>
        <v>0</v>
      </c>
      <c r="S141" s="135"/>
      <c r="T141" s="117">
        <f t="shared" si="35"/>
        <v>0</v>
      </c>
      <c r="U141" s="122">
        <f t="shared" si="31"/>
        <v>13</v>
      </c>
      <c r="V141" s="112">
        <f t="shared" si="22"/>
        <v>0</v>
      </c>
      <c r="W141" s="117">
        <f t="shared" si="16"/>
        <v>0</v>
      </c>
      <c r="X141" s="15"/>
      <c r="Y141" s="136"/>
      <c r="Z141" s="136"/>
      <c r="AA141" s="136"/>
      <c r="AB141" s="136"/>
      <c r="AC141" s="136"/>
      <c r="AD141" s="136"/>
      <c r="AE141" s="136"/>
      <c r="AF141" s="136"/>
      <c r="AG141" s="136"/>
      <c r="AH141" s="136"/>
      <c r="AI141" s="136"/>
      <c r="AJ141" s="136"/>
      <c r="AK141" s="136"/>
      <c r="AL141" s="136"/>
      <c r="AM141" s="136"/>
      <c r="AN141" s="136"/>
      <c r="AO141" s="136"/>
      <c r="AP141" s="136"/>
      <c r="AQ141" s="136"/>
      <c r="AR141" s="136"/>
      <c r="AS141" s="136"/>
      <c r="AT141" s="136"/>
      <c r="AU141" s="136"/>
      <c r="AV141" s="136"/>
      <c r="AW141" s="136"/>
      <c r="AX141" s="136"/>
      <c r="AY141" s="136"/>
      <c r="AZ141" s="136"/>
      <c r="BA141" s="136"/>
      <c r="BB141" s="136"/>
      <c r="BC141" s="136"/>
      <c r="BD141" s="130">
        <f t="shared" si="36"/>
        <v>0</v>
      </c>
      <c r="BE141" s="15"/>
      <c r="BF141" s="638"/>
      <c r="BG141" s="365"/>
      <c r="BH141" s="859"/>
      <c r="BI141" s="365"/>
      <c r="BJ141" s="365"/>
      <c r="BK141" s="365"/>
      <c r="BL141" s="365"/>
      <c r="BM141" s="365"/>
      <c r="BN141" s="365"/>
      <c r="BO141" s="365"/>
      <c r="BP141" s="365"/>
      <c r="BQ141" s="365"/>
      <c r="BR141" s="365"/>
      <c r="BS141" s="365"/>
      <c r="BT141" s="365"/>
      <c r="BU141" s="365"/>
      <c r="BV141" s="365"/>
      <c r="BW141" s="365"/>
      <c r="BX141" s="365"/>
      <c r="BY141" s="365"/>
      <c r="BZ141" s="365"/>
      <c r="CA141" s="365"/>
      <c r="CB141" s="365"/>
      <c r="CC141" s="365"/>
      <c r="CD141" s="365"/>
      <c r="CE141" s="365"/>
      <c r="CF141" s="365"/>
      <c r="CG141" s="365"/>
      <c r="CH141" s="365"/>
      <c r="CI141" s="365"/>
      <c r="CJ141" s="365"/>
      <c r="CK141" s="133">
        <f t="shared" si="37"/>
        <v>0</v>
      </c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414"/>
    </row>
    <row r="142" spans="1:100" ht="15" customHeight="1">
      <c r="A142" s="75">
        <v>137</v>
      </c>
      <c r="B142" s="675" t="s">
        <v>12350</v>
      </c>
      <c r="C142" s="436" t="s">
        <v>12395</v>
      </c>
      <c r="D142" s="692" t="s">
        <v>199</v>
      </c>
      <c r="E142" s="145" t="s">
        <v>12247</v>
      </c>
      <c r="F142" s="146" t="s">
        <v>81</v>
      </c>
      <c r="G142" s="92">
        <f>U142</f>
        <v>4</v>
      </c>
      <c r="H142" s="153">
        <v>4</v>
      </c>
      <c r="I142" s="100">
        <f>N142</f>
        <v>375000</v>
      </c>
      <c r="J142" s="102">
        <f>I142*H142</f>
        <v>1500000</v>
      </c>
      <c r="K142" s="155"/>
      <c r="L142" s="108">
        <f>(BD142:BD2825)</f>
        <v>0</v>
      </c>
      <c r="M142" s="111">
        <f t="shared" si="32"/>
        <v>0</v>
      </c>
      <c r="N142" s="112">
        <v>375000</v>
      </c>
      <c r="O142" s="117">
        <f t="shared" si="33"/>
        <v>0</v>
      </c>
      <c r="P142" s="155"/>
      <c r="Q142" s="108">
        <f>(CK142:CK1530)</f>
        <v>0</v>
      </c>
      <c r="R142" s="119">
        <f t="shared" si="34"/>
        <v>0</v>
      </c>
      <c r="S142" s="135"/>
      <c r="T142" s="117">
        <f t="shared" si="35"/>
        <v>0</v>
      </c>
      <c r="U142" s="122">
        <f t="shared" si="31"/>
        <v>4</v>
      </c>
      <c r="V142" s="112">
        <f>N142</f>
        <v>375000</v>
      </c>
      <c r="W142" s="117">
        <f>V142*U142</f>
        <v>1500000</v>
      </c>
      <c r="X142" s="157"/>
      <c r="Y142" s="158"/>
      <c r="Z142" s="158"/>
      <c r="AA142" s="158"/>
      <c r="AB142" s="158"/>
      <c r="AC142" s="158"/>
      <c r="AD142" s="158"/>
      <c r="AE142" s="158"/>
      <c r="AF142" s="158"/>
      <c r="AG142" s="158"/>
      <c r="AH142" s="158"/>
      <c r="AI142" s="158"/>
      <c r="AJ142" s="158"/>
      <c r="AK142" s="158"/>
      <c r="AL142" s="158"/>
      <c r="AM142" s="158"/>
      <c r="AN142" s="158"/>
      <c r="AO142" s="158"/>
      <c r="AP142" s="158"/>
      <c r="AQ142" s="158"/>
      <c r="AR142" s="158"/>
      <c r="AS142" s="158"/>
      <c r="AT142" s="158"/>
      <c r="AU142" s="158"/>
      <c r="AV142" s="158"/>
      <c r="AW142" s="158"/>
      <c r="AX142" s="158"/>
      <c r="AY142" s="158"/>
      <c r="AZ142" s="158"/>
      <c r="BA142" s="158"/>
      <c r="BB142" s="158"/>
      <c r="BC142" s="158"/>
      <c r="BD142" s="130">
        <f>BC142+BB142+BA142+AZ142+AY142+AX142+AW142+AV142+AU142+AT142+AS142+AR142+AQ142+AP142+AO142+AN142+AM142+AL142+AK142+AJ142+AI142+AH142+AG142+AF142+AE142+AD142+AC142+AB142+AA142+Z142+Y142</f>
        <v>0</v>
      </c>
      <c r="BE142" s="157"/>
      <c r="BF142" s="639"/>
      <c r="BG142" s="368"/>
      <c r="BH142" s="860"/>
      <c r="BI142" s="368"/>
      <c r="BJ142" s="368"/>
      <c r="BK142" s="368"/>
      <c r="BL142" s="368"/>
      <c r="BM142" s="368"/>
      <c r="BN142" s="368"/>
      <c r="BO142" s="368"/>
      <c r="BP142" s="368"/>
      <c r="BQ142" s="368"/>
      <c r="BR142" s="368"/>
      <c r="BS142" s="368"/>
      <c r="BT142" s="368"/>
      <c r="BU142" s="368"/>
      <c r="BV142" s="368"/>
      <c r="BW142" s="368"/>
      <c r="BX142" s="368"/>
      <c r="BY142" s="368"/>
      <c r="BZ142" s="368"/>
      <c r="CA142" s="368"/>
      <c r="CB142" s="368"/>
      <c r="CC142" s="368"/>
      <c r="CD142" s="368"/>
      <c r="CE142" s="368"/>
      <c r="CF142" s="368"/>
      <c r="CG142" s="368"/>
      <c r="CH142" s="368"/>
      <c r="CI142" s="368"/>
      <c r="CJ142" s="368"/>
      <c r="CK142" s="133">
        <f>SUM(BF142:CJ142)</f>
        <v>0</v>
      </c>
      <c r="CL142" s="157"/>
      <c r="CM142" s="157"/>
      <c r="CN142" s="157"/>
      <c r="CO142" s="157"/>
      <c r="CP142" s="157"/>
      <c r="CQ142" s="157"/>
      <c r="CR142" s="157"/>
      <c r="CS142" s="157"/>
      <c r="CT142" s="157"/>
      <c r="CU142" s="157"/>
      <c r="CV142" s="414"/>
    </row>
    <row r="143" spans="1:100" ht="15" customHeight="1">
      <c r="A143" s="75">
        <v>138</v>
      </c>
      <c r="B143" s="76" t="s">
        <v>374</v>
      </c>
      <c r="C143" s="163" t="s">
        <v>377</v>
      </c>
      <c r="D143" s="692" t="s">
        <v>199</v>
      </c>
      <c r="E143" s="162" t="s">
        <v>378</v>
      </c>
      <c r="F143" s="90" t="s">
        <v>73</v>
      </c>
      <c r="G143" s="92">
        <f t="shared" ref="G143:G209" si="38">U143</f>
        <v>20</v>
      </c>
      <c r="H143" s="93">
        <v>20</v>
      </c>
      <c r="I143" s="100">
        <f t="shared" si="29"/>
        <v>113000</v>
      </c>
      <c r="J143" s="102">
        <f t="shared" si="26"/>
        <v>2260000</v>
      </c>
      <c r="K143" s="106"/>
      <c r="L143" s="108">
        <f t="shared" ref="L143:L174" si="39">(BD143:BD1532)</f>
        <v>0</v>
      </c>
      <c r="M143" s="111">
        <f t="shared" si="32"/>
        <v>0</v>
      </c>
      <c r="N143" s="112">
        <v>113000</v>
      </c>
      <c r="O143" s="117">
        <f t="shared" si="33"/>
        <v>0</v>
      </c>
      <c r="P143" s="106"/>
      <c r="Q143" s="108">
        <f>(CK118:CK1451)</f>
        <v>0</v>
      </c>
      <c r="R143" s="119">
        <f t="shared" si="34"/>
        <v>0</v>
      </c>
      <c r="S143" s="135"/>
      <c r="T143" s="117">
        <f t="shared" si="35"/>
        <v>0</v>
      </c>
      <c r="U143" s="122">
        <f t="shared" si="31"/>
        <v>20</v>
      </c>
      <c r="V143" s="112">
        <f t="shared" ref="V143:V209" si="40">N143</f>
        <v>113000</v>
      </c>
      <c r="W143" s="117">
        <f t="shared" ref="W143:W209" si="41">V143*U143</f>
        <v>2260000</v>
      </c>
      <c r="X143" s="15"/>
      <c r="Y143" s="136"/>
      <c r="Z143" s="136"/>
      <c r="AA143" s="136"/>
      <c r="AB143" s="136"/>
      <c r="AC143" s="136"/>
      <c r="AD143" s="136"/>
      <c r="AE143" s="136"/>
      <c r="AF143" s="136"/>
      <c r="AG143" s="136"/>
      <c r="AH143" s="136"/>
      <c r="AI143" s="136"/>
      <c r="AJ143" s="136"/>
      <c r="AK143" s="136"/>
      <c r="AL143" s="136"/>
      <c r="AM143" s="136"/>
      <c r="AN143" s="136"/>
      <c r="AO143" s="136"/>
      <c r="AP143" s="136"/>
      <c r="AQ143" s="136"/>
      <c r="AR143" s="136"/>
      <c r="AS143" s="136"/>
      <c r="AT143" s="136"/>
      <c r="AU143" s="136"/>
      <c r="AV143" s="136"/>
      <c r="AW143" s="136"/>
      <c r="AX143" s="136"/>
      <c r="AY143" s="136"/>
      <c r="AZ143" s="136"/>
      <c r="BA143" s="136"/>
      <c r="BB143" s="136"/>
      <c r="BC143" s="136"/>
      <c r="BD143" s="130">
        <f t="shared" si="36"/>
        <v>0</v>
      </c>
      <c r="BE143" s="15"/>
      <c r="BF143" s="638"/>
      <c r="BG143" s="365"/>
      <c r="BH143" s="859"/>
      <c r="BI143" s="365"/>
      <c r="BJ143" s="365"/>
      <c r="BK143" s="365"/>
      <c r="BL143" s="365"/>
      <c r="BM143" s="365"/>
      <c r="BN143" s="365"/>
      <c r="BO143" s="365"/>
      <c r="BP143" s="365"/>
      <c r="BQ143" s="365"/>
      <c r="BR143" s="365"/>
      <c r="BS143" s="365"/>
      <c r="BT143" s="365"/>
      <c r="BU143" s="365"/>
      <c r="BV143" s="365"/>
      <c r="BW143" s="365"/>
      <c r="BX143" s="365"/>
      <c r="BY143" s="365"/>
      <c r="BZ143" s="365"/>
      <c r="CA143" s="365"/>
      <c r="CB143" s="365"/>
      <c r="CC143" s="365"/>
      <c r="CD143" s="365"/>
      <c r="CE143" s="365"/>
      <c r="CF143" s="365"/>
      <c r="CG143" s="365"/>
      <c r="CH143" s="365"/>
      <c r="CI143" s="365"/>
      <c r="CJ143" s="365"/>
      <c r="CK143" s="133">
        <f t="shared" si="37"/>
        <v>0</v>
      </c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414"/>
    </row>
    <row r="144" spans="1:100" ht="15" customHeight="1">
      <c r="A144" s="75">
        <v>139</v>
      </c>
      <c r="B144" s="76" t="s">
        <v>380</v>
      </c>
      <c r="C144" s="152" t="s">
        <v>381</v>
      </c>
      <c r="D144" s="154"/>
      <c r="E144" s="85"/>
      <c r="F144" s="90" t="s">
        <v>81</v>
      </c>
      <c r="G144" s="92">
        <f t="shared" si="38"/>
        <v>0</v>
      </c>
      <c r="H144" s="93">
        <v>0</v>
      </c>
      <c r="I144" s="100">
        <f t="shared" si="29"/>
        <v>0</v>
      </c>
      <c r="J144" s="102">
        <f t="shared" si="26"/>
        <v>0</v>
      </c>
      <c r="K144" s="106"/>
      <c r="L144" s="108">
        <f t="shared" si="39"/>
        <v>0</v>
      </c>
      <c r="M144" s="111">
        <f t="shared" si="32"/>
        <v>0</v>
      </c>
      <c r="N144" s="112"/>
      <c r="O144" s="117">
        <f t="shared" si="33"/>
        <v>0</v>
      </c>
      <c r="P144" s="106"/>
      <c r="Q144" s="108">
        <f>(CK144:CK1127)</f>
        <v>0</v>
      </c>
      <c r="R144" s="119">
        <f t="shared" si="34"/>
        <v>0</v>
      </c>
      <c r="S144" s="135"/>
      <c r="T144" s="117">
        <f t="shared" si="35"/>
        <v>0</v>
      </c>
      <c r="U144" s="122">
        <f t="shared" si="31"/>
        <v>0</v>
      </c>
      <c r="V144" s="112">
        <f t="shared" si="40"/>
        <v>0</v>
      </c>
      <c r="W144" s="117">
        <f t="shared" si="41"/>
        <v>0</v>
      </c>
      <c r="X144" s="15"/>
      <c r="Y144" s="136"/>
      <c r="Z144" s="136"/>
      <c r="AA144" s="136"/>
      <c r="AB144" s="136"/>
      <c r="AC144" s="136"/>
      <c r="AD144" s="136"/>
      <c r="AE144" s="136"/>
      <c r="AF144" s="136"/>
      <c r="AG144" s="136"/>
      <c r="AH144" s="136"/>
      <c r="AI144" s="136"/>
      <c r="AJ144" s="136"/>
      <c r="AK144" s="136"/>
      <c r="AL144" s="136"/>
      <c r="AM144" s="136"/>
      <c r="AN144" s="136"/>
      <c r="AO144" s="136"/>
      <c r="AP144" s="136"/>
      <c r="AQ144" s="136"/>
      <c r="AR144" s="136"/>
      <c r="AS144" s="136"/>
      <c r="AT144" s="136"/>
      <c r="AU144" s="136"/>
      <c r="AV144" s="136"/>
      <c r="AW144" s="136"/>
      <c r="AX144" s="136"/>
      <c r="AY144" s="136"/>
      <c r="AZ144" s="136"/>
      <c r="BA144" s="136"/>
      <c r="BB144" s="136"/>
      <c r="BC144" s="136"/>
      <c r="BD144" s="130">
        <f t="shared" si="36"/>
        <v>0</v>
      </c>
      <c r="BE144" s="15"/>
      <c r="BF144" s="638"/>
      <c r="BG144" s="365"/>
      <c r="BH144" s="859"/>
      <c r="BI144" s="365"/>
      <c r="BJ144" s="365"/>
      <c r="BK144" s="365"/>
      <c r="BL144" s="365"/>
      <c r="BM144" s="365"/>
      <c r="BN144" s="365"/>
      <c r="BO144" s="365"/>
      <c r="BP144" s="365"/>
      <c r="BQ144" s="365"/>
      <c r="BR144" s="365"/>
      <c r="BS144" s="365"/>
      <c r="BT144" s="365"/>
      <c r="BU144" s="365"/>
      <c r="BV144" s="365"/>
      <c r="BW144" s="365"/>
      <c r="BX144" s="365"/>
      <c r="BY144" s="365"/>
      <c r="BZ144" s="365"/>
      <c r="CA144" s="365"/>
      <c r="CB144" s="365"/>
      <c r="CC144" s="365"/>
      <c r="CD144" s="365"/>
      <c r="CE144" s="365"/>
      <c r="CF144" s="365"/>
      <c r="CG144" s="365"/>
      <c r="CH144" s="365"/>
      <c r="CI144" s="365"/>
      <c r="CJ144" s="365"/>
      <c r="CK144" s="133">
        <f t="shared" si="37"/>
        <v>0</v>
      </c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414"/>
    </row>
    <row r="145" spans="1:100" ht="15" customHeight="1">
      <c r="A145" s="75">
        <v>140</v>
      </c>
      <c r="B145" s="139" t="s">
        <v>385</v>
      </c>
      <c r="C145" s="152" t="s">
        <v>386</v>
      </c>
      <c r="D145" s="154"/>
      <c r="E145" s="85"/>
      <c r="F145" s="90" t="s">
        <v>64</v>
      </c>
      <c r="G145" s="92">
        <f t="shared" si="38"/>
        <v>2</v>
      </c>
      <c r="H145" s="153">
        <v>2</v>
      </c>
      <c r="I145" s="100">
        <f t="shared" si="29"/>
        <v>300000</v>
      </c>
      <c r="J145" s="102">
        <f t="shared" si="26"/>
        <v>600000</v>
      </c>
      <c r="K145" s="155"/>
      <c r="L145" s="108">
        <f t="shared" si="39"/>
        <v>0</v>
      </c>
      <c r="M145" s="111">
        <f t="shared" si="32"/>
        <v>0</v>
      </c>
      <c r="N145" s="112">
        <v>300000</v>
      </c>
      <c r="O145" s="117">
        <f t="shared" si="33"/>
        <v>0</v>
      </c>
      <c r="P145" s="155"/>
      <c r="Q145" s="108">
        <f>(CK145:CK1451)</f>
        <v>0</v>
      </c>
      <c r="R145" s="119">
        <f t="shared" si="34"/>
        <v>0</v>
      </c>
      <c r="S145" s="135"/>
      <c r="T145" s="117">
        <f t="shared" si="35"/>
        <v>0</v>
      </c>
      <c r="U145" s="122">
        <f t="shared" si="31"/>
        <v>2</v>
      </c>
      <c r="V145" s="112">
        <f t="shared" si="40"/>
        <v>300000</v>
      </c>
      <c r="W145" s="117">
        <f t="shared" si="41"/>
        <v>600000</v>
      </c>
      <c r="X145" s="157"/>
      <c r="Y145" s="158"/>
      <c r="Z145" s="158"/>
      <c r="AA145" s="158"/>
      <c r="AB145" s="158"/>
      <c r="AC145" s="158"/>
      <c r="AD145" s="158"/>
      <c r="AE145" s="158"/>
      <c r="AF145" s="158"/>
      <c r="AG145" s="158"/>
      <c r="AH145" s="158"/>
      <c r="AI145" s="158"/>
      <c r="AJ145" s="158"/>
      <c r="AK145" s="158"/>
      <c r="AL145" s="158"/>
      <c r="AM145" s="158"/>
      <c r="AN145" s="158"/>
      <c r="AO145" s="158"/>
      <c r="AP145" s="158"/>
      <c r="AQ145" s="158"/>
      <c r="AR145" s="158"/>
      <c r="AS145" s="158"/>
      <c r="AT145" s="158"/>
      <c r="AU145" s="158"/>
      <c r="AV145" s="158"/>
      <c r="AW145" s="158"/>
      <c r="AX145" s="158"/>
      <c r="AY145" s="158"/>
      <c r="AZ145" s="158"/>
      <c r="BA145" s="158"/>
      <c r="BB145" s="158"/>
      <c r="BC145" s="158"/>
      <c r="BD145" s="130">
        <f t="shared" si="36"/>
        <v>0</v>
      </c>
      <c r="BE145" s="157"/>
      <c r="BF145" s="639"/>
      <c r="BG145" s="368"/>
      <c r="BH145" s="860"/>
      <c r="BI145" s="368"/>
      <c r="BJ145" s="368"/>
      <c r="BK145" s="368"/>
      <c r="BL145" s="368"/>
      <c r="BM145" s="368"/>
      <c r="BN145" s="368"/>
      <c r="BO145" s="368"/>
      <c r="BP145" s="368"/>
      <c r="BQ145" s="368"/>
      <c r="BR145" s="368"/>
      <c r="BS145" s="368"/>
      <c r="BT145" s="368"/>
      <c r="BU145" s="368"/>
      <c r="BV145" s="368"/>
      <c r="BW145" s="368"/>
      <c r="BX145" s="368"/>
      <c r="BY145" s="368"/>
      <c r="BZ145" s="368"/>
      <c r="CA145" s="368"/>
      <c r="CB145" s="368"/>
      <c r="CC145" s="368"/>
      <c r="CD145" s="368"/>
      <c r="CE145" s="368"/>
      <c r="CF145" s="368"/>
      <c r="CG145" s="368"/>
      <c r="CH145" s="368"/>
      <c r="CI145" s="368"/>
      <c r="CJ145" s="368"/>
      <c r="CK145" s="133">
        <f t="shared" si="37"/>
        <v>0</v>
      </c>
      <c r="CL145" s="157"/>
      <c r="CM145" s="157"/>
      <c r="CN145" s="157"/>
      <c r="CO145" s="157"/>
      <c r="CP145" s="157"/>
      <c r="CQ145" s="157"/>
      <c r="CR145" s="157"/>
      <c r="CS145" s="157"/>
      <c r="CT145" s="157"/>
      <c r="CU145" s="157"/>
      <c r="CV145" s="414"/>
    </row>
    <row r="146" spans="1:100" ht="15" customHeight="1">
      <c r="A146" s="75">
        <v>141</v>
      </c>
      <c r="B146" s="76" t="s">
        <v>387</v>
      </c>
      <c r="C146" s="152" t="s">
        <v>388</v>
      </c>
      <c r="D146" s="154"/>
      <c r="E146" s="85"/>
      <c r="F146" s="90" t="s">
        <v>64</v>
      </c>
      <c r="G146" s="92">
        <f t="shared" si="38"/>
        <v>4</v>
      </c>
      <c r="H146" s="166">
        <v>4</v>
      </c>
      <c r="I146" s="100">
        <f t="shared" si="29"/>
        <v>300000</v>
      </c>
      <c r="J146" s="102">
        <f t="shared" si="26"/>
        <v>1200000</v>
      </c>
      <c r="K146" s="106"/>
      <c r="L146" s="108">
        <f t="shared" si="39"/>
        <v>0</v>
      </c>
      <c r="M146" s="111">
        <f t="shared" si="32"/>
        <v>0</v>
      </c>
      <c r="N146" s="112">
        <v>300000</v>
      </c>
      <c r="O146" s="117">
        <f t="shared" si="33"/>
        <v>0</v>
      </c>
      <c r="P146" s="106"/>
      <c r="Q146" s="108">
        <f>(CK146:CK1451)</f>
        <v>0</v>
      </c>
      <c r="R146" s="119">
        <f t="shared" si="34"/>
        <v>0</v>
      </c>
      <c r="S146" s="135"/>
      <c r="T146" s="117">
        <f t="shared" si="35"/>
        <v>0</v>
      </c>
      <c r="U146" s="122">
        <f t="shared" si="31"/>
        <v>4</v>
      </c>
      <c r="V146" s="112">
        <f t="shared" si="40"/>
        <v>300000</v>
      </c>
      <c r="W146" s="117">
        <f t="shared" si="41"/>
        <v>1200000</v>
      </c>
      <c r="X146" s="15"/>
      <c r="Y146" s="136"/>
      <c r="Z146" s="136"/>
      <c r="AA146" s="136"/>
      <c r="AB146" s="136"/>
      <c r="AC146" s="136"/>
      <c r="AD146" s="136"/>
      <c r="AE146" s="136"/>
      <c r="AF146" s="136"/>
      <c r="AG146" s="136"/>
      <c r="AH146" s="136"/>
      <c r="AI146" s="136"/>
      <c r="AJ146" s="136"/>
      <c r="AK146" s="136"/>
      <c r="AL146" s="136"/>
      <c r="AM146" s="136"/>
      <c r="AN146" s="136"/>
      <c r="AO146" s="136"/>
      <c r="AP146" s="136"/>
      <c r="AQ146" s="136"/>
      <c r="AR146" s="136"/>
      <c r="AS146" s="136"/>
      <c r="AT146" s="136"/>
      <c r="AU146" s="136"/>
      <c r="AV146" s="136"/>
      <c r="AW146" s="136"/>
      <c r="AX146" s="136"/>
      <c r="AY146" s="136"/>
      <c r="AZ146" s="136"/>
      <c r="BA146" s="136"/>
      <c r="BB146" s="136"/>
      <c r="BC146" s="136"/>
      <c r="BD146" s="130">
        <f t="shared" si="36"/>
        <v>0</v>
      </c>
      <c r="BE146" s="15"/>
      <c r="BF146" s="638"/>
      <c r="BG146" s="365"/>
      <c r="BH146" s="859"/>
      <c r="BI146" s="365"/>
      <c r="BJ146" s="365"/>
      <c r="BK146" s="365"/>
      <c r="BL146" s="365"/>
      <c r="BM146" s="365"/>
      <c r="BN146" s="365"/>
      <c r="BO146" s="365"/>
      <c r="BP146" s="365"/>
      <c r="BQ146" s="365"/>
      <c r="BR146" s="365"/>
      <c r="BS146" s="365"/>
      <c r="BT146" s="365"/>
      <c r="BU146" s="365"/>
      <c r="BV146" s="365"/>
      <c r="BW146" s="365"/>
      <c r="BX146" s="365"/>
      <c r="BY146" s="365"/>
      <c r="BZ146" s="365"/>
      <c r="CA146" s="365"/>
      <c r="CB146" s="365"/>
      <c r="CC146" s="365"/>
      <c r="CD146" s="365"/>
      <c r="CE146" s="365"/>
      <c r="CF146" s="365"/>
      <c r="CG146" s="365"/>
      <c r="CH146" s="365"/>
      <c r="CI146" s="365"/>
      <c r="CJ146" s="365"/>
      <c r="CK146" s="133">
        <f t="shared" si="37"/>
        <v>0</v>
      </c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414"/>
    </row>
    <row r="147" spans="1:100" ht="13.5" customHeight="1">
      <c r="A147" s="75">
        <v>142</v>
      </c>
      <c r="B147" s="139" t="s">
        <v>389</v>
      </c>
      <c r="C147" s="152" t="s">
        <v>390</v>
      </c>
      <c r="D147" s="154"/>
      <c r="E147" s="85"/>
      <c r="F147" s="90" t="s">
        <v>64</v>
      </c>
      <c r="G147" s="92">
        <f t="shared" si="38"/>
        <v>4</v>
      </c>
      <c r="H147" s="93">
        <v>4</v>
      </c>
      <c r="I147" s="100">
        <f t="shared" si="29"/>
        <v>350000</v>
      </c>
      <c r="J147" s="102">
        <f t="shared" si="26"/>
        <v>1400000</v>
      </c>
      <c r="K147" s="106"/>
      <c r="L147" s="108">
        <f t="shared" si="39"/>
        <v>0</v>
      </c>
      <c r="M147" s="111">
        <f t="shared" si="32"/>
        <v>0</v>
      </c>
      <c r="N147" s="112">
        <v>350000</v>
      </c>
      <c r="O147" s="117">
        <f t="shared" si="33"/>
        <v>0</v>
      </c>
      <c r="P147" s="106"/>
      <c r="Q147" s="108">
        <f>(CK147:CK1451)</f>
        <v>0</v>
      </c>
      <c r="R147" s="119">
        <f t="shared" si="34"/>
        <v>0</v>
      </c>
      <c r="S147" s="135"/>
      <c r="T147" s="117">
        <f t="shared" si="35"/>
        <v>0</v>
      </c>
      <c r="U147" s="122">
        <f t="shared" si="31"/>
        <v>4</v>
      </c>
      <c r="V147" s="112">
        <f t="shared" si="40"/>
        <v>350000</v>
      </c>
      <c r="W147" s="117">
        <f t="shared" si="41"/>
        <v>1400000</v>
      </c>
      <c r="X147" s="15"/>
      <c r="Y147" s="136"/>
      <c r="Z147" s="136"/>
      <c r="AA147" s="136"/>
      <c r="AB147" s="136"/>
      <c r="AC147" s="136"/>
      <c r="AD147" s="136"/>
      <c r="AE147" s="136"/>
      <c r="AF147" s="136"/>
      <c r="AG147" s="136"/>
      <c r="AH147" s="136"/>
      <c r="AI147" s="136"/>
      <c r="AJ147" s="136"/>
      <c r="AK147" s="136"/>
      <c r="AL147" s="136"/>
      <c r="AM147" s="136"/>
      <c r="AN147" s="136"/>
      <c r="AO147" s="136"/>
      <c r="AP147" s="136"/>
      <c r="AQ147" s="136"/>
      <c r="AR147" s="136"/>
      <c r="AS147" s="136"/>
      <c r="AT147" s="136"/>
      <c r="AU147" s="136"/>
      <c r="AV147" s="136"/>
      <c r="AW147" s="136"/>
      <c r="AX147" s="136"/>
      <c r="AY147" s="136"/>
      <c r="AZ147" s="136"/>
      <c r="BA147" s="136"/>
      <c r="BB147" s="136"/>
      <c r="BC147" s="136"/>
      <c r="BD147" s="130">
        <f t="shared" si="36"/>
        <v>0</v>
      </c>
      <c r="BE147" s="15"/>
      <c r="BF147" s="638"/>
      <c r="BG147" s="365"/>
      <c r="BH147" s="859"/>
      <c r="BI147" s="365"/>
      <c r="BJ147" s="365"/>
      <c r="BK147" s="365"/>
      <c r="BL147" s="365"/>
      <c r="BM147" s="365"/>
      <c r="BN147" s="365"/>
      <c r="BO147" s="365"/>
      <c r="BP147" s="365"/>
      <c r="BQ147" s="365"/>
      <c r="BR147" s="365"/>
      <c r="BS147" s="365"/>
      <c r="BT147" s="365"/>
      <c r="BU147" s="365"/>
      <c r="BV147" s="365"/>
      <c r="BW147" s="365"/>
      <c r="BX147" s="365"/>
      <c r="BY147" s="365"/>
      <c r="BZ147" s="365"/>
      <c r="CA147" s="365"/>
      <c r="CB147" s="365"/>
      <c r="CC147" s="365"/>
      <c r="CD147" s="365"/>
      <c r="CE147" s="365"/>
      <c r="CF147" s="365"/>
      <c r="CG147" s="365"/>
      <c r="CH147" s="365"/>
      <c r="CI147" s="365"/>
      <c r="CJ147" s="365"/>
      <c r="CK147" s="133">
        <f t="shared" si="37"/>
        <v>0</v>
      </c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414"/>
    </row>
    <row r="148" spans="1:100" ht="15" customHeight="1">
      <c r="A148" s="75">
        <v>143</v>
      </c>
      <c r="B148" s="139" t="s">
        <v>391</v>
      </c>
      <c r="C148" s="152" t="s">
        <v>392</v>
      </c>
      <c r="D148" s="154"/>
      <c r="E148" s="85"/>
      <c r="F148" s="90" t="s">
        <v>64</v>
      </c>
      <c r="G148" s="92">
        <f t="shared" si="38"/>
        <v>4</v>
      </c>
      <c r="H148" s="93">
        <v>5</v>
      </c>
      <c r="I148" s="100">
        <f t="shared" si="29"/>
        <v>150000</v>
      </c>
      <c r="J148" s="102">
        <f t="shared" si="26"/>
        <v>750000</v>
      </c>
      <c r="K148" s="106"/>
      <c r="L148" s="108">
        <f t="shared" si="39"/>
        <v>0</v>
      </c>
      <c r="M148" s="111">
        <f t="shared" si="32"/>
        <v>0</v>
      </c>
      <c r="N148" s="112">
        <v>150000</v>
      </c>
      <c r="O148" s="117">
        <f t="shared" si="33"/>
        <v>0</v>
      </c>
      <c r="P148" s="106"/>
      <c r="Q148" s="108">
        <f>(CK148:CK1451)</f>
        <v>1</v>
      </c>
      <c r="R148" s="119">
        <f t="shared" si="34"/>
        <v>1</v>
      </c>
      <c r="S148" s="135"/>
      <c r="T148" s="117">
        <f t="shared" si="35"/>
        <v>0</v>
      </c>
      <c r="U148" s="122">
        <f t="shared" si="31"/>
        <v>4</v>
      </c>
      <c r="V148" s="112">
        <f t="shared" si="40"/>
        <v>150000</v>
      </c>
      <c r="W148" s="117">
        <f t="shared" si="41"/>
        <v>600000</v>
      </c>
      <c r="X148" s="15"/>
      <c r="Y148" s="136"/>
      <c r="Z148" s="136"/>
      <c r="AA148" s="136"/>
      <c r="AB148" s="136"/>
      <c r="AC148" s="136"/>
      <c r="AD148" s="136"/>
      <c r="AE148" s="136"/>
      <c r="AF148" s="136"/>
      <c r="AG148" s="136"/>
      <c r="AH148" s="136"/>
      <c r="AI148" s="136"/>
      <c r="AJ148" s="136"/>
      <c r="AK148" s="136"/>
      <c r="AL148" s="136"/>
      <c r="AM148" s="136"/>
      <c r="AN148" s="136"/>
      <c r="AO148" s="136"/>
      <c r="AP148" s="136"/>
      <c r="AQ148" s="136"/>
      <c r="AR148" s="136"/>
      <c r="AS148" s="136"/>
      <c r="AT148" s="136"/>
      <c r="AU148" s="136"/>
      <c r="AV148" s="136"/>
      <c r="AW148" s="136"/>
      <c r="AX148" s="136"/>
      <c r="AY148" s="136"/>
      <c r="AZ148" s="136"/>
      <c r="BA148" s="136"/>
      <c r="BB148" s="136"/>
      <c r="BC148" s="136"/>
      <c r="BD148" s="130">
        <f t="shared" si="36"/>
        <v>0</v>
      </c>
      <c r="BE148" s="15"/>
      <c r="BF148" s="638"/>
      <c r="BG148" s="365"/>
      <c r="BH148" s="859"/>
      <c r="BI148" s="365"/>
      <c r="BJ148" s="365"/>
      <c r="BK148" s="365"/>
      <c r="BL148" s="365">
        <v>1</v>
      </c>
      <c r="BM148" s="365"/>
      <c r="BN148" s="365"/>
      <c r="BO148" s="365"/>
      <c r="BP148" s="365"/>
      <c r="BQ148" s="365"/>
      <c r="BR148" s="365"/>
      <c r="BS148" s="365"/>
      <c r="BT148" s="365"/>
      <c r="BU148" s="365"/>
      <c r="BV148" s="365"/>
      <c r="BW148" s="365"/>
      <c r="BX148" s="365"/>
      <c r="BY148" s="365"/>
      <c r="BZ148" s="365"/>
      <c r="CA148" s="365"/>
      <c r="CB148" s="365"/>
      <c r="CC148" s="365"/>
      <c r="CD148" s="365"/>
      <c r="CE148" s="365"/>
      <c r="CF148" s="365"/>
      <c r="CG148" s="365"/>
      <c r="CH148" s="365"/>
      <c r="CI148" s="365"/>
      <c r="CJ148" s="365"/>
      <c r="CK148" s="133">
        <f t="shared" si="37"/>
        <v>1</v>
      </c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414"/>
    </row>
    <row r="149" spans="1:100" ht="15" customHeight="1">
      <c r="A149" s="75">
        <v>144</v>
      </c>
      <c r="B149" s="139" t="s">
        <v>393</v>
      </c>
      <c r="C149" s="152" t="s">
        <v>394</v>
      </c>
      <c r="D149" s="154"/>
      <c r="E149" s="85"/>
      <c r="F149" s="90" t="s">
        <v>81</v>
      </c>
      <c r="G149" s="92">
        <f t="shared" si="38"/>
        <v>1</v>
      </c>
      <c r="H149" s="93">
        <v>1</v>
      </c>
      <c r="I149" s="100">
        <f t="shared" si="29"/>
        <v>0</v>
      </c>
      <c r="J149" s="102">
        <f t="shared" si="26"/>
        <v>0</v>
      </c>
      <c r="K149" s="106"/>
      <c r="L149" s="108">
        <f t="shared" si="39"/>
        <v>0</v>
      </c>
      <c r="M149" s="111">
        <f t="shared" si="32"/>
        <v>0</v>
      </c>
      <c r="N149" s="112"/>
      <c r="O149" s="117">
        <f t="shared" si="33"/>
        <v>0</v>
      </c>
      <c r="P149" s="106"/>
      <c r="Q149" s="108">
        <f>(CK149:CK1512)</f>
        <v>0</v>
      </c>
      <c r="R149" s="119">
        <f t="shared" si="34"/>
        <v>0</v>
      </c>
      <c r="S149" s="135"/>
      <c r="T149" s="117">
        <f t="shared" si="35"/>
        <v>0</v>
      </c>
      <c r="U149" s="122">
        <f t="shared" si="31"/>
        <v>1</v>
      </c>
      <c r="V149" s="112">
        <f t="shared" si="40"/>
        <v>0</v>
      </c>
      <c r="W149" s="117">
        <f t="shared" si="41"/>
        <v>0</v>
      </c>
      <c r="X149" s="15"/>
      <c r="Y149" s="136"/>
      <c r="Z149" s="136"/>
      <c r="AA149" s="136"/>
      <c r="AB149" s="136"/>
      <c r="AC149" s="136"/>
      <c r="AD149" s="136"/>
      <c r="AE149" s="136"/>
      <c r="AF149" s="136"/>
      <c r="AG149" s="136"/>
      <c r="AH149" s="136"/>
      <c r="AI149" s="136"/>
      <c r="AJ149" s="136"/>
      <c r="AK149" s="136"/>
      <c r="AL149" s="136"/>
      <c r="AM149" s="136"/>
      <c r="AN149" s="136"/>
      <c r="AO149" s="136"/>
      <c r="AP149" s="136"/>
      <c r="AQ149" s="136"/>
      <c r="AR149" s="136"/>
      <c r="AS149" s="136"/>
      <c r="AT149" s="136"/>
      <c r="AU149" s="136"/>
      <c r="AV149" s="136"/>
      <c r="AW149" s="136"/>
      <c r="AX149" s="136"/>
      <c r="AY149" s="136"/>
      <c r="AZ149" s="136"/>
      <c r="BA149" s="136"/>
      <c r="BB149" s="136"/>
      <c r="BC149" s="136"/>
      <c r="BD149" s="130">
        <f t="shared" si="36"/>
        <v>0</v>
      </c>
      <c r="BE149" s="15"/>
      <c r="BF149" s="638"/>
      <c r="BG149" s="365"/>
      <c r="BH149" s="859"/>
      <c r="BI149" s="365"/>
      <c r="BJ149" s="365"/>
      <c r="BK149" s="365"/>
      <c r="BL149" s="365"/>
      <c r="BM149" s="365"/>
      <c r="BN149" s="365"/>
      <c r="BO149" s="365"/>
      <c r="BP149" s="365"/>
      <c r="BQ149" s="365"/>
      <c r="BR149" s="365"/>
      <c r="BS149" s="365"/>
      <c r="BT149" s="365"/>
      <c r="BU149" s="365"/>
      <c r="BV149" s="365"/>
      <c r="BW149" s="365"/>
      <c r="BX149" s="365"/>
      <c r="BY149" s="365"/>
      <c r="BZ149" s="365"/>
      <c r="CA149" s="365"/>
      <c r="CB149" s="365"/>
      <c r="CC149" s="365"/>
      <c r="CD149" s="365"/>
      <c r="CE149" s="365"/>
      <c r="CF149" s="365"/>
      <c r="CG149" s="365"/>
      <c r="CH149" s="365"/>
      <c r="CI149" s="365"/>
      <c r="CJ149" s="365"/>
      <c r="CK149" s="133">
        <f t="shared" si="37"/>
        <v>0</v>
      </c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414"/>
    </row>
    <row r="150" spans="1:100" ht="13.5" customHeight="1">
      <c r="A150" s="75">
        <v>145</v>
      </c>
      <c r="B150" s="139" t="s">
        <v>395</v>
      </c>
      <c r="C150" s="152" t="s">
        <v>396</v>
      </c>
      <c r="D150" s="154"/>
      <c r="E150" s="85"/>
      <c r="F150" s="90" t="s">
        <v>81</v>
      </c>
      <c r="G150" s="92">
        <f t="shared" si="38"/>
        <v>1</v>
      </c>
      <c r="H150" s="93">
        <v>1</v>
      </c>
      <c r="I150" s="100">
        <f t="shared" si="29"/>
        <v>0</v>
      </c>
      <c r="J150" s="102">
        <f t="shared" si="26"/>
        <v>0</v>
      </c>
      <c r="K150" s="106"/>
      <c r="L150" s="108">
        <f t="shared" si="39"/>
        <v>0</v>
      </c>
      <c r="M150" s="111">
        <f t="shared" si="32"/>
        <v>0</v>
      </c>
      <c r="N150" s="112"/>
      <c r="O150" s="117">
        <f t="shared" si="33"/>
        <v>0</v>
      </c>
      <c r="P150" s="106"/>
      <c r="Q150" s="108">
        <f>(CK150:CK1513)</f>
        <v>0</v>
      </c>
      <c r="R150" s="119">
        <f t="shared" si="34"/>
        <v>0</v>
      </c>
      <c r="S150" s="135"/>
      <c r="T150" s="117">
        <f t="shared" si="35"/>
        <v>0</v>
      </c>
      <c r="U150" s="122">
        <f t="shared" si="31"/>
        <v>1</v>
      </c>
      <c r="V150" s="112">
        <f t="shared" si="40"/>
        <v>0</v>
      </c>
      <c r="W150" s="117">
        <f t="shared" si="41"/>
        <v>0</v>
      </c>
      <c r="X150" s="15"/>
      <c r="Y150" s="136"/>
      <c r="Z150" s="136"/>
      <c r="AA150" s="136"/>
      <c r="AB150" s="136"/>
      <c r="AC150" s="136"/>
      <c r="AD150" s="136"/>
      <c r="AE150" s="136"/>
      <c r="AF150" s="136"/>
      <c r="AG150" s="136"/>
      <c r="AH150" s="136"/>
      <c r="AI150" s="136"/>
      <c r="AJ150" s="136"/>
      <c r="AK150" s="136"/>
      <c r="AL150" s="136"/>
      <c r="AM150" s="136"/>
      <c r="AN150" s="136"/>
      <c r="AO150" s="136"/>
      <c r="AP150" s="136"/>
      <c r="AQ150" s="136"/>
      <c r="AR150" s="136"/>
      <c r="AS150" s="136"/>
      <c r="AT150" s="136"/>
      <c r="AU150" s="136"/>
      <c r="AV150" s="136"/>
      <c r="AW150" s="136"/>
      <c r="AX150" s="136"/>
      <c r="AY150" s="136"/>
      <c r="AZ150" s="136"/>
      <c r="BA150" s="136"/>
      <c r="BB150" s="136"/>
      <c r="BC150" s="136"/>
      <c r="BD150" s="130">
        <f t="shared" si="36"/>
        <v>0</v>
      </c>
      <c r="BE150" s="15"/>
      <c r="BF150" s="638"/>
      <c r="BG150" s="365"/>
      <c r="BH150" s="859"/>
      <c r="BI150" s="365"/>
      <c r="BJ150" s="365"/>
      <c r="BK150" s="365"/>
      <c r="BL150" s="365"/>
      <c r="BM150" s="365"/>
      <c r="BN150" s="365"/>
      <c r="BO150" s="365"/>
      <c r="BP150" s="365"/>
      <c r="BQ150" s="365"/>
      <c r="BR150" s="365"/>
      <c r="BS150" s="365"/>
      <c r="BT150" s="365"/>
      <c r="BU150" s="365"/>
      <c r="BV150" s="365"/>
      <c r="BW150" s="365"/>
      <c r="BX150" s="365"/>
      <c r="BY150" s="365"/>
      <c r="BZ150" s="365"/>
      <c r="CA150" s="365"/>
      <c r="CB150" s="365"/>
      <c r="CC150" s="365"/>
      <c r="CD150" s="365"/>
      <c r="CE150" s="365"/>
      <c r="CF150" s="365"/>
      <c r="CG150" s="365"/>
      <c r="CH150" s="365"/>
      <c r="CI150" s="365"/>
      <c r="CJ150" s="365"/>
      <c r="CK150" s="133">
        <f t="shared" si="37"/>
        <v>0</v>
      </c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414"/>
    </row>
    <row r="151" spans="1:100" ht="13.5" customHeight="1">
      <c r="A151" s="75">
        <v>146</v>
      </c>
      <c r="B151" s="139" t="s">
        <v>397</v>
      </c>
      <c r="C151" s="152" t="s">
        <v>398</v>
      </c>
      <c r="D151" s="154"/>
      <c r="E151" s="85" t="s">
        <v>399</v>
      </c>
      <c r="F151" s="90" t="s">
        <v>81</v>
      </c>
      <c r="G151" s="92">
        <f t="shared" si="38"/>
        <v>12</v>
      </c>
      <c r="H151" s="93">
        <v>12</v>
      </c>
      <c r="I151" s="100">
        <f t="shared" si="29"/>
        <v>0</v>
      </c>
      <c r="J151" s="102">
        <f t="shared" si="26"/>
        <v>0</v>
      </c>
      <c r="K151" s="106"/>
      <c r="L151" s="108">
        <f t="shared" si="39"/>
        <v>0</v>
      </c>
      <c r="M151" s="111">
        <f t="shared" si="32"/>
        <v>0</v>
      </c>
      <c r="N151" s="112"/>
      <c r="O151" s="117">
        <f t="shared" si="33"/>
        <v>0</v>
      </c>
      <c r="P151" s="106"/>
      <c r="Q151" s="108">
        <f>(CK151:CK223)</f>
        <v>0</v>
      </c>
      <c r="R151" s="119">
        <f t="shared" si="34"/>
        <v>0</v>
      </c>
      <c r="S151" s="135"/>
      <c r="T151" s="117">
        <f t="shared" si="35"/>
        <v>0</v>
      </c>
      <c r="U151" s="122">
        <f t="shared" si="31"/>
        <v>12</v>
      </c>
      <c r="V151" s="112">
        <f t="shared" si="40"/>
        <v>0</v>
      </c>
      <c r="W151" s="117">
        <f t="shared" si="41"/>
        <v>0</v>
      </c>
      <c r="X151" s="15"/>
      <c r="Y151" s="136"/>
      <c r="Z151" s="136"/>
      <c r="AA151" s="136"/>
      <c r="AB151" s="136"/>
      <c r="AC151" s="136"/>
      <c r="AD151" s="136"/>
      <c r="AE151" s="136"/>
      <c r="AF151" s="136"/>
      <c r="AG151" s="136"/>
      <c r="AH151" s="136"/>
      <c r="AI151" s="136"/>
      <c r="AJ151" s="136"/>
      <c r="AK151" s="136"/>
      <c r="AL151" s="136"/>
      <c r="AM151" s="136"/>
      <c r="AN151" s="136"/>
      <c r="AO151" s="136"/>
      <c r="AP151" s="136"/>
      <c r="AQ151" s="136"/>
      <c r="AR151" s="136"/>
      <c r="AS151" s="136"/>
      <c r="AT151" s="136"/>
      <c r="AU151" s="136"/>
      <c r="AV151" s="136"/>
      <c r="AW151" s="136"/>
      <c r="AX151" s="136"/>
      <c r="AY151" s="136"/>
      <c r="AZ151" s="136"/>
      <c r="BA151" s="136"/>
      <c r="BB151" s="136"/>
      <c r="BC151" s="136"/>
      <c r="BD151" s="130">
        <f t="shared" si="36"/>
        <v>0</v>
      </c>
      <c r="BE151" s="15"/>
      <c r="BF151" s="638"/>
      <c r="BG151" s="365"/>
      <c r="BH151" s="859"/>
      <c r="BI151" s="365"/>
      <c r="BJ151" s="365"/>
      <c r="BK151" s="365"/>
      <c r="BL151" s="365"/>
      <c r="BM151" s="365"/>
      <c r="BN151" s="365"/>
      <c r="BO151" s="365"/>
      <c r="BP151" s="365"/>
      <c r="BQ151" s="365"/>
      <c r="BR151" s="365"/>
      <c r="BS151" s="365"/>
      <c r="BT151" s="365"/>
      <c r="BU151" s="365"/>
      <c r="BV151" s="365"/>
      <c r="BW151" s="365"/>
      <c r="BX151" s="365"/>
      <c r="BY151" s="365"/>
      <c r="BZ151" s="365"/>
      <c r="CA151" s="365"/>
      <c r="CB151" s="365"/>
      <c r="CC151" s="365"/>
      <c r="CD151" s="365"/>
      <c r="CE151" s="365"/>
      <c r="CF151" s="365"/>
      <c r="CG151" s="365"/>
      <c r="CH151" s="365"/>
      <c r="CI151" s="365"/>
      <c r="CJ151" s="365"/>
      <c r="CK151" s="133">
        <f t="shared" si="37"/>
        <v>0</v>
      </c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414"/>
    </row>
    <row r="152" spans="1:100" ht="15" customHeight="1">
      <c r="A152" s="75">
        <v>147</v>
      </c>
      <c r="B152" s="139" t="s">
        <v>400</v>
      </c>
      <c r="C152" s="152" t="s">
        <v>401</v>
      </c>
      <c r="D152" s="154"/>
      <c r="E152" s="85" t="s">
        <v>402</v>
      </c>
      <c r="F152" s="90" t="s">
        <v>81</v>
      </c>
      <c r="G152" s="92">
        <f t="shared" si="38"/>
        <v>0</v>
      </c>
      <c r="H152" s="93">
        <v>0</v>
      </c>
      <c r="I152" s="100">
        <f t="shared" si="29"/>
        <v>0</v>
      </c>
      <c r="J152" s="102">
        <f t="shared" si="26"/>
        <v>0</v>
      </c>
      <c r="K152" s="106"/>
      <c r="L152" s="108">
        <f t="shared" si="39"/>
        <v>0</v>
      </c>
      <c r="M152" s="111">
        <f t="shared" si="32"/>
        <v>0</v>
      </c>
      <c r="N152" s="112"/>
      <c r="O152" s="117">
        <f t="shared" si="33"/>
        <v>0</v>
      </c>
      <c r="P152" s="106"/>
      <c r="Q152" s="108">
        <f>(CK152:CK223)</f>
        <v>0</v>
      </c>
      <c r="R152" s="119">
        <f t="shared" si="34"/>
        <v>0</v>
      </c>
      <c r="S152" s="135"/>
      <c r="T152" s="117">
        <f t="shared" si="35"/>
        <v>0</v>
      </c>
      <c r="U152" s="122">
        <f t="shared" si="31"/>
        <v>0</v>
      </c>
      <c r="V152" s="112">
        <f t="shared" si="40"/>
        <v>0</v>
      </c>
      <c r="W152" s="117">
        <f t="shared" si="41"/>
        <v>0</v>
      </c>
      <c r="X152" s="15"/>
      <c r="Y152" s="136"/>
      <c r="Z152" s="136"/>
      <c r="AA152" s="136"/>
      <c r="AB152" s="136"/>
      <c r="AC152" s="136"/>
      <c r="AD152" s="136"/>
      <c r="AE152" s="136"/>
      <c r="AF152" s="136"/>
      <c r="AG152" s="136"/>
      <c r="AH152" s="136"/>
      <c r="AI152" s="136"/>
      <c r="AJ152" s="136"/>
      <c r="AK152" s="136"/>
      <c r="AL152" s="136"/>
      <c r="AM152" s="136"/>
      <c r="AN152" s="136"/>
      <c r="AO152" s="136"/>
      <c r="AP152" s="136"/>
      <c r="AQ152" s="136"/>
      <c r="AR152" s="136"/>
      <c r="AS152" s="136"/>
      <c r="AT152" s="136"/>
      <c r="AU152" s="136"/>
      <c r="AV152" s="136"/>
      <c r="AW152" s="136"/>
      <c r="AX152" s="136"/>
      <c r="AY152" s="136"/>
      <c r="AZ152" s="136"/>
      <c r="BA152" s="136"/>
      <c r="BB152" s="136"/>
      <c r="BC152" s="136"/>
      <c r="BD152" s="130">
        <f t="shared" si="36"/>
        <v>0</v>
      </c>
      <c r="BE152" s="15"/>
      <c r="BF152" s="638"/>
      <c r="BG152" s="365"/>
      <c r="BH152" s="859"/>
      <c r="BI152" s="365"/>
      <c r="BJ152" s="365"/>
      <c r="BK152" s="365"/>
      <c r="BL152" s="365"/>
      <c r="BM152" s="365"/>
      <c r="BN152" s="365"/>
      <c r="BO152" s="365"/>
      <c r="BP152" s="365"/>
      <c r="BQ152" s="365"/>
      <c r="BR152" s="365"/>
      <c r="BS152" s="365"/>
      <c r="BT152" s="365"/>
      <c r="BU152" s="365"/>
      <c r="BV152" s="365"/>
      <c r="BW152" s="365"/>
      <c r="BX152" s="365"/>
      <c r="BY152" s="365"/>
      <c r="BZ152" s="365"/>
      <c r="CA152" s="365"/>
      <c r="CB152" s="365"/>
      <c r="CC152" s="365"/>
      <c r="CD152" s="365"/>
      <c r="CE152" s="365"/>
      <c r="CF152" s="365"/>
      <c r="CG152" s="365"/>
      <c r="CH152" s="365"/>
      <c r="CI152" s="365"/>
      <c r="CJ152" s="365"/>
      <c r="CK152" s="133">
        <f t="shared" si="37"/>
        <v>0</v>
      </c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414"/>
    </row>
    <row r="153" spans="1:100" ht="15" customHeight="1">
      <c r="A153" s="75">
        <v>148</v>
      </c>
      <c r="B153" s="139" t="s">
        <v>405</v>
      </c>
      <c r="C153" s="152" t="s">
        <v>406</v>
      </c>
      <c r="D153" s="154"/>
      <c r="E153" s="85"/>
      <c r="F153" s="90" t="s">
        <v>64</v>
      </c>
      <c r="G153" s="92">
        <f t="shared" si="38"/>
        <v>0</v>
      </c>
      <c r="H153" s="93">
        <v>0</v>
      </c>
      <c r="I153" s="100">
        <f t="shared" si="29"/>
        <v>0</v>
      </c>
      <c r="J153" s="102">
        <f t="shared" si="26"/>
        <v>0</v>
      </c>
      <c r="K153" s="106"/>
      <c r="L153" s="108">
        <f t="shared" si="39"/>
        <v>0</v>
      </c>
      <c r="M153" s="111">
        <f t="shared" si="32"/>
        <v>0</v>
      </c>
      <c r="N153" s="112"/>
      <c r="O153" s="117">
        <f t="shared" si="33"/>
        <v>0</v>
      </c>
      <c r="P153" s="106"/>
      <c r="Q153" s="108">
        <f>(CK153:CK1508)</f>
        <v>0</v>
      </c>
      <c r="R153" s="119">
        <f t="shared" si="34"/>
        <v>0</v>
      </c>
      <c r="S153" s="135"/>
      <c r="T153" s="117">
        <f t="shared" si="35"/>
        <v>0</v>
      </c>
      <c r="U153" s="122">
        <f t="shared" si="31"/>
        <v>0</v>
      </c>
      <c r="V153" s="112">
        <f t="shared" si="40"/>
        <v>0</v>
      </c>
      <c r="W153" s="117">
        <f t="shared" si="41"/>
        <v>0</v>
      </c>
      <c r="X153" s="15"/>
      <c r="Y153" s="136"/>
      <c r="Z153" s="136"/>
      <c r="AA153" s="136"/>
      <c r="AB153" s="136"/>
      <c r="AC153" s="136"/>
      <c r="AD153" s="136"/>
      <c r="AE153" s="136"/>
      <c r="AF153" s="136"/>
      <c r="AG153" s="136"/>
      <c r="AH153" s="136"/>
      <c r="AI153" s="136"/>
      <c r="AJ153" s="136"/>
      <c r="AK153" s="136"/>
      <c r="AL153" s="136"/>
      <c r="AM153" s="136"/>
      <c r="AN153" s="136"/>
      <c r="AO153" s="136"/>
      <c r="AP153" s="136"/>
      <c r="AQ153" s="136"/>
      <c r="AR153" s="136"/>
      <c r="AS153" s="136"/>
      <c r="AT153" s="136"/>
      <c r="AU153" s="136"/>
      <c r="AV153" s="136"/>
      <c r="AW153" s="136"/>
      <c r="AX153" s="136"/>
      <c r="AY153" s="136"/>
      <c r="AZ153" s="136"/>
      <c r="BA153" s="136"/>
      <c r="BB153" s="136"/>
      <c r="BC153" s="136"/>
      <c r="BD153" s="130">
        <f t="shared" si="36"/>
        <v>0</v>
      </c>
      <c r="BE153" s="15"/>
      <c r="BF153" s="638"/>
      <c r="BG153" s="365"/>
      <c r="BH153" s="859"/>
      <c r="BI153" s="365"/>
      <c r="BJ153" s="365"/>
      <c r="BK153" s="365"/>
      <c r="BL153" s="365"/>
      <c r="BM153" s="365"/>
      <c r="BN153" s="365"/>
      <c r="BO153" s="365"/>
      <c r="BP153" s="365"/>
      <c r="BQ153" s="365"/>
      <c r="BR153" s="365"/>
      <c r="BS153" s="365"/>
      <c r="BT153" s="365"/>
      <c r="BU153" s="365"/>
      <c r="BV153" s="365"/>
      <c r="BW153" s="365"/>
      <c r="BX153" s="365"/>
      <c r="BY153" s="365"/>
      <c r="BZ153" s="365"/>
      <c r="CA153" s="365"/>
      <c r="CB153" s="365"/>
      <c r="CC153" s="365"/>
      <c r="CD153" s="365"/>
      <c r="CE153" s="365"/>
      <c r="CF153" s="365"/>
      <c r="CG153" s="365"/>
      <c r="CH153" s="365"/>
      <c r="CI153" s="365"/>
      <c r="CJ153" s="365"/>
      <c r="CK153" s="133">
        <f t="shared" si="37"/>
        <v>0</v>
      </c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414"/>
    </row>
    <row r="154" spans="1:100" ht="15" customHeight="1">
      <c r="A154" s="75">
        <v>149</v>
      </c>
      <c r="B154" s="139" t="s">
        <v>407</v>
      </c>
      <c r="C154" s="152" t="s">
        <v>408</v>
      </c>
      <c r="D154" s="154"/>
      <c r="E154" s="85" t="s">
        <v>409</v>
      </c>
      <c r="F154" s="90" t="s">
        <v>81</v>
      </c>
      <c r="G154" s="92">
        <f t="shared" si="38"/>
        <v>0</v>
      </c>
      <c r="H154" s="93">
        <v>0</v>
      </c>
      <c r="I154" s="100">
        <f t="shared" si="29"/>
        <v>0</v>
      </c>
      <c r="J154" s="102">
        <f t="shared" si="26"/>
        <v>0</v>
      </c>
      <c r="K154" s="106"/>
      <c r="L154" s="108">
        <f t="shared" si="39"/>
        <v>0</v>
      </c>
      <c r="M154" s="111">
        <f t="shared" si="32"/>
        <v>0</v>
      </c>
      <c r="N154" s="112"/>
      <c r="O154" s="117">
        <f t="shared" si="33"/>
        <v>0</v>
      </c>
      <c r="P154" s="106"/>
      <c r="Q154" s="108">
        <f>(CK154:CK1451)</f>
        <v>0</v>
      </c>
      <c r="R154" s="119">
        <f t="shared" si="34"/>
        <v>0</v>
      </c>
      <c r="S154" s="135"/>
      <c r="T154" s="117">
        <f t="shared" si="35"/>
        <v>0</v>
      </c>
      <c r="U154" s="122">
        <f t="shared" si="31"/>
        <v>0</v>
      </c>
      <c r="V154" s="112">
        <f t="shared" si="40"/>
        <v>0</v>
      </c>
      <c r="W154" s="117">
        <f t="shared" si="41"/>
        <v>0</v>
      </c>
      <c r="X154" s="15"/>
      <c r="Y154" s="136"/>
      <c r="Z154" s="136"/>
      <c r="AA154" s="136"/>
      <c r="AB154" s="136"/>
      <c r="AC154" s="136"/>
      <c r="AD154" s="136"/>
      <c r="AE154" s="136"/>
      <c r="AF154" s="136"/>
      <c r="AG154" s="136"/>
      <c r="AH154" s="136"/>
      <c r="AI154" s="136"/>
      <c r="AJ154" s="136"/>
      <c r="AK154" s="136"/>
      <c r="AL154" s="136"/>
      <c r="AM154" s="136"/>
      <c r="AN154" s="136"/>
      <c r="AO154" s="136"/>
      <c r="AP154" s="136"/>
      <c r="AQ154" s="136"/>
      <c r="AR154" s="136"/>
      <c r="AS154" s="136"/>
      <c r="AT154" s="136"/>
      <c r="AU154" s="136"/>
      <c r="AV154" s="136"/>
      <c r="AW154" s="136"/>
      <c r="AX154" s="136"/>
      <c r="AY154" s="136"/>
      <c r="AZ154" s="136"/>
      <c r="BA154" s="136"/>
      <c r="BB154" s="136"/>
      <c r="BC154" s="136"/>
      <c r="BD154" s="130">
        <f t="shared" si="36"/>
        <v>0</v>
      </c>
      <c r="BE154" s="15"/>
      <c r="BF154" s="638"/>
      <c r="BG154" s="365"/>
      <c r="BH154" s="859"/>
      <c r="BI154" s="365"/>
      <c r="BJ154" s="365"/>
      <c r="BK154" s="365"/>
      <c r="BL154" s="365"/>
      <c r="BM154" s="365"/>
      <c r="BN154" s="365"/>
      <c r="BO154" s="365"/>
      <c r="BP154" s="365"/>
      <c r="BQ154" s="365"/>
      <c r="BR154" s="365"/>
      <c r="BS154" s="365"/>
      <c r="BT154" s="365"/>
      <c r="BU154" s="365"/>
      <c r="BV154" s="365"/>
      <c r="BW154" s="365"/>
      <c r="BX154" s="365"/>
      <c r="BY154" s="365"/>
      <c r="BZ154" s="365"/>
      <c r="CA154" s="365"/>
      <c r="CB154" s="365"/>
      <c r="CC154" s="365"/>
      <c r="CD154" s="365"/>
      <c r="CE154" s="365"/>
      <c r="CF154" s="365"/>
      <c r="CG154" s="365"/>
      <c r="CH154" s="365"/>
      <c r="CI154" s="365"/>
      <c r="CJ154" s="365"/>
      <c r="CK154" s="133">
        <f t="shared" si="37"/>
        <v>0</v>
      </c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414"/>
    </row>
    <row r="155" spans="1:100" ht="15" customHeight="1">
      <c r="A155" s="75">
        <v>150</v>
      </c>
      <c r="B155" s="76" t="s">
        <v>410</v>
      </c>
      <c r="C155" s="152" t="s">
        <v>412</v>
      </c>
      <c r="D155" s="154"/>
      <c r="E155" s="162" t="s">
        <v>413</v>
      </c>
      <c r="F155" s="90" t="s">
        <v>81</v>
      </c>
      <c r="G155" s="92">
        <f t="shared" si="38"/>
        <v>0</v>
      </c>
      <c r="H155" s="93">
        <v>0</v>
      </c>
      <c r="I155" s="100">
        <f t="shared" si="29"/>
        <v>0</v>
      </c>
      <c r="J155" s="102">
        <f t="shared" si="26"/>
        <v>0</v>
      </c>
      <c r="K155" s="106"/>
      <c r="L155" s="108">
        <f t="shared" si="39"/>
        <v>0</v>
      </c>
      <c r="M155" s="111">
        <f t="shared" si="32"/>
        <v>0</v>
      </c>
      <c r="N155" s="112"/>
      <c r="O155" s="117">
        <f t="shared" si="33"/>
        <v>0</v>
      </c>
      <c r="P155" s="106"/>
      <c r="Q155" s="108">
        <f>(CK155:CK1451)</f>
        <v>0</v>
      </c>
      <c r="R155" s="119">
        <f t="shared" si="34"/>
        <v>0</v>
      </c>
      <c r="S155" s="135"/>
      <c r="T155" s="117">
        <f t="shared" si="35"/>
        <v>0</v>
      </c>
      <c r="U155" s="122">
        <f t="shared" si="31"/>
        <v>0</v>
      </c>
      <c r="V155" s="112">
        <f t="shared" si="40"/>
        <v>0</v>
      </c>
      <c r="W155" s="117">
        <f t="shared" si="41"/>
        <v>0</v>
      </c>
      <c r="X155" s="15"/>
      <c r="Y155" s="136"/>
      <c r="Z155" s="136"/>
      <c r="AA155" s="136"/>
      <c r="AB155" s="136"/>
      <c r="AC155" s="136"/>
      <c r="AD155" s="136"/>
      <c r="AE155" s="136"/>
      <c r="AF155" s="136"/>
      <c r="AG155" s="136"/>
      <c r="AH155" s="136"/>
      <c r="AI155" s="136"/>
      <c r="AJ155" s="136"/>
      <c r="AK155" s="136"/>
      <c r="AL155" s="136"/>
      <c r="AM155" s="136"/>
      <c r="AN155" s="136"/>
      <c r="AO155" s="136"/>
      <c r="AP155" s="136"/>
      <c r="AQ155" s="136"/>
      <c r="AR155" s="136"/>
      <c r="AS155" s="136"/>
      <c r="AT155" s="136"/>
      <c r="AU155" s="136"/>
      <c r="AV155" s="136"/>
      <c r="AW155" s="136"/>
      <c r="AX155" s="136"/>
      <c r="AY155" s="136"/>
      <c r="AZ155" s="136"/>
      <c r="BA155" s="136"/>
      <c r="BB155" s="136"/>
      <c r="BC155" s="136"/>
      <c r="BD155" s="130">
        <f t="shared" si="36"/>
        <v>0</v>
      </c>
      <c r="BE155" s="15"/>
      <c r="BF155" s="638"/>
      <c r="BG155" s="365"/>
      <c r="BH155" s="859"/>
      <c r="BI155" s="365"/>
      <c r="BJ155" s="365"/>
      <c r="BK155" s="365"/>
      <c r="BL155" s="365"/>
      <c r="BM155" s="365"/>
      <c r="BN155" s="365"/>
      <c r="BO155" s="365"/>
      <c r="BP155" s="365"/>
      <c r="BQ155" s="365"/>
      <c r="BR155" s="365"/>
      <c r="BS155" s="365"/>
      <c r="BT155" s="365"/>
      <c r="BU155" s="365"/>
      <c r="BV155" s="365"/>
      <c r="BW155" s="365"/>
      <c r="BX155" s="365"/>
      <c r="BY155" s="365"/>
      <c r="BZ155" s="365"/>
      <c r="CA155" s="365"/>
      <c r="CB155" s="365"/>
      <c r="CC155" s="365"/>
      <c r="CD155" s="365"/>
      <c r="CE155" s="365"/>
      <c r="CF155" s="365"/>
      <c r="CG155" s="365"/>
      <c r="CH155" s="365"/>
      <c r="CI155" s="365"/>
      <c r="CJ155" s="365"/>
      <c r="CK155" s="133">
        <f t="shared" si="37"/>
        <v>0</v>
      </c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414"/>
    </row>
    <row r="156" spans="1:100" ht="15" customHeight="1">
      <c r="A156" s="75">
        <v>151</v>
      </c>
      <c r="B156" s="76" t="s">
        <v>415</v>
      </c>
      <c r="C156" s="152" t="s">
        <v>416</v>
      </c>
      <c r="D156" s="154"/>
      <c r="E156" s="85" t="s">
        <v>417</v>
      </c>
      <c r="F156" s="90" t="s">
        <v>64</v>
      </c>
      <c r="G156" s="92">
        <f t="shared" si="38"/>
        <v>0</v>
      </c>
      <c r="H156" s="93">
        <v>0</v>
      </c>
      <c r="I156" s="100">
        <f t="shared" si="29"/>
        <v>0</v>
      </c>
      <c r="J156" s="102">
        <f t="shared" si="26"/>
        <v>0</v>
      </c>
      <c r="K156" s="106"/>
      <c r="L156" s="108">
        <f t="shared" si="39"/>
        <v>0</v>
      </c>
      <c r="M156" s="111">
        <f t="shared" si="32"/>
        <v>0</v>
      </c>
      <c r="N156" s="112"/>
      <c r="O156" s="117">
        <f t="shared" si="33"/>
        <v>0</v>
      </c>
      <c r="P156" s="106"/>
      <c r="Q156" s="108">
        <f>(CK156:CK1451)</f>
        <v>0</v>
      </c>
      <c r="R156" s="119">
        <f t="shared" si="34"/>
        <v>0</v>
      </c>
      <c r="S156" s="135"/>
      <c r="T156" s="117">
        <f t="shared" si="35"/>
        <v>0</v>
      </c>
      <c r="U156" s="122">
        <f t="shared" si="31"/>
        <v>0</v>
      </c>
      <c r="V156" s="112">
        <f t="shared" si="40"/>
        <v>0</v>
      </c>
      <c r="W156" s="117">
        <f t="shared" si="41"/>
        <v>0</v>
      </c>
      <c r="X156" s="15"/>
      <c r="Y156" s="136"/>
      <c r="Z156" s="136"/>
      <c r="AA156" s="136"/>
      <c r="AB156" s="136"/>
      <c r="AC156" s="136"/>
      <c r="AD156" s="136"/>
      <c r="AE156" s="136"/>
      <c r="AF156" s="136"/>
      <c r="AG156" s="136"/>
      <c r="AH156" s="136"/>
      <c r="AI156" s="136"/>
      <c r="AJ156" s="136"/>
      <c r="AK156" s="136"/>
      <c r="AL156" s="136"/>
      <c r="AM156" s="136"/>
      <c r="AN156" s="136"/>
      <c r="AO156" s="136"/>
      <c r="AP156" s="136"/>
      <c r="AQ156" s="136"/>
      <c r="AR156" s="136"/>
      <c r="AS156" s="136"/>
      <c r="AT156" s="136"/>
      <c r="AU156" s="136"/>
      <c r="AV156" s="136"/>
      <c r="AW156" s="136"/>
      <c r="AX156" s="136"/>
      <c r="AY156" s="136"/>
      <c r="AZ156" s="136"/>
      <c r="BA156" s="136"/>
      <c r="BB156" s="136"/>
      <c r="BC156" s="136"/>
      <c r="BD156" s="130">
        <f t="shared" si="36"/>
        <v>0</v>
      </c>
      <c r="BE156" s="15"/>
      <c r="BF156" s="638"/>
      <c r="BG156" s="365"/>
      <c r="BH156" s="859"/>
      <c r="BI156" s="365"/>
      <c r="BJ156" s="365"/>
      <c r="BK156" s="365"/>
      <c r="BL156" s="365"/>
      <c r="BM156" s="365"/>
      <c r="BN156" s="365"/>
      <c r="BO156" s="365"/>
      <c r="BP156" s="365"/>
      <c r="BQ156" s="365"/>
      <c r="BR156" s="365"/>
      <c r="BS156" s="365"/>
      <c r="BT156" s="365"/>
      <c r="BU156" s="365"/>
      <c r="BV156" s="365"/>
      <c r="BW156" s="365"/>
      <c r="BX156" s="365"/>
      <c r="BY156" s="365"/>
      <c r="BZ156" s="365"/>
      <c r="CA156" s="365"/>
      <c r="CB156" s="365"/>
      <c r="CC156" s="365"/>
      <c r="CD156" s="365"/>
      <c r="CE156" s="365"/>
      <c r="CF156" s="365"/>
      <c r="CG156" s="365"/>
      <c r="CH156" s="365"/>
      <c r="CI156" s="365"/>
      <c r="CJ156" s="365"/>
      <c r="CK156" s="133">
        <f t="shared" si="37"/>
        <v>0</v>
      </c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414"/>
    </row>
    <row r="157" spans="1:100" ht="15" customHeight="1">
      <c r="A157" s="75">
        <v>152</v>
      </c>
      <c r="B157" s="139" t="s">
        <v>420</v>
      </c>
      <c r="C157" s="152" t="s">
        <v>421</v>
      </c>
      <c r="D157" s="154"/>
      <c r="E157" s="85"/>
      <c r="F157" s="90" t="s">
        <v>81</v>
      </c>
      <c r="G157" s="92">
        <f t="shared" si="38"/>
        <v>0</v>
      </c>
      <c r="H157" s="93">
        <v>0</v>
      </c>
      <c r="I157" s="100">
        <f t="shared" si="29"/>
        <v>22000</v>
      </c>
      <c r="J157" s="102">
        <f t="shared" si="26"/>
        <v>0</v>
      </c>
      <c r="K157" s="106"/>
      <c r="L157" s="108">
        <f t="shared" si="39"/>
        <v>0</v>
      </c>
      <c r="M157" s="111">
        <f t="shared" si="32"/>
        <v>0</v>
      </c>
      <c r="N157" s="112">
        <v>22000</v>
      </c>
      <c r="O157" s="117">
        <f t="shared" si="33"/>
        <v>0</v>
      </c>
      <c r="P157" s="106"/>
      <c r="Q157" s="108">
        <f>(CK157:CK1451)</f>
        <v>0</v>
      </c>
      <c r="R157" s="119">
        <f t="shared" si="34"/>
        <v>0</v>
      </c>
      <c r="S157" s="135"/>
      <c r="T157" s="117">
        <f t="shared" si="35"/>
        <v>0</v>
      </c>
      <c r="U157" s="122">
        <f t="shared" si="31"/>
        <v>0</v>
      </c>
      <c r="V157" s="112">
        <f t="shared" si="40"/>
        <v>22000</v>
      </c>
      <c r="W157" s="117">
        <f t="shared" si="41"/>
        <v>0</v>
      </c>
      <c r="X157" s="15"/>
      <c r="Y157" s="136"/>
      <c r="Z157" s="136"/>
      <c r="AA157" s="136"/>
      <c r="AB157" s="136"/>
      <c r="AC157" s="136"/>
      <c r="AD157" s="136"/>
      <c r="AE157" s="136"/>
      <c r="AF157" s="136"/>
      <c r="AG157" s="136"/>
      <c r="AH157" s="136"/>
      <c r="AI157" s="136"/>
      <c r="AJ157" s="136"/>
      <c r="AK157" s="136"/>
      <c r="AL157" s="136"/>
      <c r="AM157" s="136"/>
      <c r="AN157" s="136"/>
      <c r="AO157" s="136"/>
      <c r="AP157" s="136"/>
      <c r="AQ157" s="136"/>
      <c r="AR157" s="136"/>
      <c r="AS157" s="136"/>
      <c r="AT157" s="136"/>
      <c r="AU157" s="136"/>
      <c r="AV157" s="136"/>
      <c r="AW157" s="136"/>
      <c r="AX157" s="136"/>
      <c r="AY157" s="136"/>
      <c r="AZ157" s="136"/>
      <c r="BA157" s="136"/>
      <c r="BB157" s="136"/>
      <c r="BC157" s="136"/>
      <c r="BD157" s="130">
        <f t="shared" si="36"/>
        <v>0</v>
      </c>
      <c r="BE157" s="15"/>
      <c r="BF157" s="638"/>
      <c r="BG157" s="365"/>
      <c r="BH157" s="859"/>
      <c r="BI157" s="365"/>
      <c r="BJ157" s="365"/>
      <c r="BK157" s="365"/>
      <c r="BL157" s="365"/>
      <c r="BM157" s="365"/>
      <c r="BN157" s="365"/>
      <c r="BO157" s="365"/>
      <c r="BP157" s="365"/>
      <c r="BQ157" s="365"/>
      <c r="BR157" s="365"/>
      <c r="BS157" s="365"/>
      <c r="BT157" s="365"/>
      <c r="BU157" s="365"/>
      <c r="BV157" s="365"/>
      <c r="BW157" s="365"/>
      <c r="BX157" s="365"/>
      <c r="BY157" s="365"/>
      <c r="BZ157" s="365"/>
      <c r="CA157" s="365"/>
      <c r="CB157" s="365"/>
      <c r="CC157" s="365"/>
      <c r="CD157" s="365"/>
      <c r="CE157" s="365"/>
      <c r="CF157" s="365"/>
      <c r="CG157" s="365"/>
      <c r="CH157" s="365"/>
      <c r="CI157" s="365"/>
      <c r="CJ157" s="365"/>
      <c r="CK157" s="133">
        <f t="shared" si="37"/>
        <v>0</v>
      </c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414"/>
    </row>
    <row r="158" spans="1:100" ht="15" customHeight="1">
      <c r="A158" s="75">
        <v>153</v>
      </c>
      <c r="B158" s="139" t="s">
        <v>422</v>
      </c>
      <c r="C158" s="152" t="s">
        <v>423</v>
      </c>
      <c r="D158" s="154"/>
      <c r="E158" s="85"/>
      <c r="F158" s="90" t="s">
        <v>81</v>
      </c>
      <c r="G158" s="92">
        <f t="shared" si="38"/>
        <v>9</v>
      </c>
      <c r="H158" s="93">
        <v>11</v>
      </c>
      <c r="I158" s="100">
        <f t="shared" si="29"/>
        <v>22000</v>
      </c>
      <c r="J158" s="102">
        <f t="shared" si="26"/>
        <v>242000</v>
      </c>
      <c r="K158" s="106"/>
      <c r="L158" s="108">
        <f t="shared" si="39"/>
        <v>0</v>
      </c>
      <c r="M158" s="111">
        <f t="shared" si="32"/>
        <v>0</v>
      </c>
      <c r="N158" s="112">
        <v>22000</v>
      </c>
      <c r="O158" s="117">
        <f t="shared" si="33"/>
        <v>0</v>
      </c>
      <c r="P158" s="106"/>
      <c r="Q158" s="108">
        <f>(CK158:CK1451)</f>
        <v>2</v>
      </c>
      <c r="R158" s="119">
        <f t="shared" si="34"/>
        <v>2</v>
      </c>
      <c r="S158" s="135"/>
      <c r="T158" s="117">
        <f t="shared" si="35"/>
        <v>0</v>
      </c>
      <c r="U158" s="122">
        <f t="shared" si="31"/>
        <v>9</v>
      </c>
      <c r="V158" s="112">
        <f t="shared" si="40"/>
        <v>22000</v>
      </c>
      <c r="W158" s="117">
        <f t="shared" si="41"/>
        <v>198000</v>
      </c>
      <c r="X158" s="15"/>
      <c r="Y158" s="136"/>
      <c r="Z158" s="136"/>
      <c r="AA158" s="136"/>
      <c r="AB158" s="136"/>
      <c r="AC158" s="136"/>
      <c r="AD158" s="136"/>
      <c r="AE158" s="136"/>
      <c r="AF158" s="136"/>
      <c r="AG158" s="136"/>
      <c r="AH158" s="136"/>
      <c r="AI158" s="136"/>
      <c r="AJ158" s="136"/>
      <c r="AK158" s="136"/>
      <c r="AL158" s="136"/>
      <c r="AM158" s="136"/>
      <c r="AN158" s="136"/>
      <c r="AO158" s="136"/>
      <c r="AP158" s="136"/>
      <c r="AQ158" s="136"/>
      <c r="AR158" s="136"/>
      <c r="AS158" s="136"/>
      <c r="AT158" s="136"/>
      <c r="AU158" s="136"/>
      <c r="AV158" s="136"/>
      <c r="AW158" s="136"/>
      <c r="AX158" s="136"/>
      <c r="AY158" s="136"/>
      <c r="AZ158" s="136"/>
      <c r="BA158" s="136"/>
      <c r="BB158" s="136"/>
      <c r="BC158" s="136"/>
      <c r="BD158" s="130">
        <f t="shared" si="36"/>
        <v>0</v>
      </c>
      <c r="BE158" s="15"/>
      <c r="BF158" s="638"/>
      <c r="BG158" s="365"/>
      <c r="BH158" s="859"/>
      <c r="BI158" s="365"/>
      <c r="BJ158" s="365"/>
      <c r="BK158" s="365">
        <v>1</v>
      </c>
      <c r="BL158" s="365">
        <v>1</v>
      </c>
      <c r="BM158" s="365"/>
      <c r="BN158" s="365"/>
      <c r="BO158" s="365"/>
      <c r="BP158" s="365"/>
      <c r="BQ158" s="365"/>
      <c r="BR158" s="365"/>
      <c r="BS158" s="365"/>
      <c r="BT158" s="365"/>
      <c r="BU158" s="365"/>
      <c r="BV158" s="365"/>
      <c r="BW158" s="365"/>
      <c r="BX158" s="365"/>
      <c r="BY158" s="365"/>
      <c r="BZ158" s="365"/>
      <c r="CA158" s="365"/>
      <c r="CB158" s="365"/>
      <c r="CC158" s="365"/>
      <c r="CD158" s="365"/>
      <c r="CE158" s="365"/>
      <c r="CF158" s="365"/>
      <c r="CG158" s="365"/>
      <c r="CH158" s="365"/>
      <c r="CI158" s="365"/>
      <c r="CJ158" s="365"/>
      <c r="CK158" s="133">
        <f t="shared" si="37"/>
        <v>2</v>
      </c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414"/>
    </row>
    <row r="159" spans="1:100" ht="15" customHeight="1">
      <c r="A159" s="75">
        <v>154</v>
      </c>
      <c r="B159" s="76" t="s">
        <v>424</v>
      </c>
      <c r="C159" s="152" t="s">
        <v>425</v>
      </c>
      <c r="D159" s="154"/>
      <c r="E159" s="85"/>
      <c r="F159" s="90" t="s">
        <v>81</v>
      </c>
      <c r="G159" s="92">
        <f t="shared" si="38"/>
        <v>3</v>
      </c>
      <c r="H159" s="93">
        <v>3</v>
      </c>
      <c r="I159" s="100">
        <f t="shared" si="29"/>
        <v>15000</v>
      </c>
      <c r="J159" s="102">
        <f t="shared" si="26"/>
        <v>45000</v>
      </c>
      <c r="K159" s="106"/>
      <c r="L159" s="108">
        <f t="shared" si="39"/>
        <v>0</v>
      </c>
      <c r="M159" s="111">
        <f t="shared" si="32"/>
        <v>0</v>
      </c>
      <c r="N159" s="112">
        <v>15000</v>
      </c>
      <c r="O159" s="117">
        <f t="shared" si="33"/>
        <v>0</v>
      </c>
      <c r="P159" s="106"/>
      <c r="Q159" s="108">
        <f>(CK159:CK1451)</f>
        <v>0</v>
      </c>
      <c r="R159" s="119">
        <f t="shared" si="34"/>
        <v>0</v>
      </c>
      <c r="S159" s="135"/>
      <c r="T159" s="117">
        <f t="shared" si="35"/>
        <v>0</v>
      </c>
      <c r="U159" s="122">
        <f t="shared" si="31"/>
        <v>3</v>
      </c>
      <c r="V159" s="112">
        <f t="shared" si="40"/>
        <v>15000</v>
      </c>
      <c r="W159" s="117">
        <f t="shared" si="41"/>
        <v>45000</v>
      </c>
      <c r="X159" s="15"/>
      <c r="Y159" s="136"/>
      <c r="Z159" s="136"/>
      <c r="AA159" s="136"/>
      <c r="AB159" s="136"/>
      <c r="AC159" s="136"/>
      <c r="AD159" s="136"/>
      <c r="AE159" s="136"/>
      <c r="AF159" s="136"/>
      <c r="AG159" s="136"/>
      <c r="AH159" s="136"/>
      <c r="AI159" s="136"/>
      <c r="AJ159" s="136"/>
      <c r="AK159" s="136"/>
      <c r="AL159" s="136"/>
      <c r="AM159" s="136"/>
      <c r="AN159" s="136"/>
      <c r="AO159" s="136"/>
      <c r="AP159" s="136"/>
      <c r="AQ159" s="136"/>
      <c r="AR159" s="136"/>
      <c r="AS159" s="136"/>
      <c r="AT159" s="136"/>
      <c r="AU159" s="136"/>
      <c r="AV159" s="136"/>
      <c r="AW159" s="136"/>
      <c r="AX159" s="136"/>
      <c r="AY159" s="136"/>
      <c r="AZ159" s="136"/>
      <c r="BA159" s="136"/>
      <c r="BB159" s="136"/>
      <c r="BC159" s="136"/>
      <c r="BD159" s="130">
        <f t="shared" si="36"/>
        <v>0</v>
      </c>
      <c r="BE159" s="15"/>
      <c r="BF159" s="638"/>
      <c r="BG159" s="365"/>
      <c r="BH159" s="859"/>
      <c r="BI159" s="365"/>
      <c r="BJ159" s="365"/>
      <c r="BK159" s="365"/>
      <c r="BL159" s="365"/>
      <c r="BM159" s="365"/>
      <c r="BN159" s="365"/>
      <c r="BO159" s="365"/>
      <c r="BP159" s="365"/>
      <c r="BQ159" s="365"/>
      <c r="BR159" s="365"/>
      <c r="BS159" s="365"/>
      <c r="BT159" s="365"/>
      <c r="BU159" s="365"/>
      <c r="BV159" s="365"/>
      <c r="BW159" s="365"/>
      <c r="BX159" s="365"/>
      <c r="BY159" s="365"/>
      <c r="BZ159" s="365"/>
      <c r="CA159" s="365"/>
      <c r="CB159" s="365"/>
      <c r="CC159" s="365"/>
      <c r="CD159" s="365"/>
      <c r="CE159" s="365"/>
      <c r="CF159" s="365"/>
      <c r="CG159" s="365"/>
      <c r="CH159" s="365"/>
      <c r="CI159" s="365"/>
      <c r="CJ159" s="365"/>
      <c r="CK159" s="133">
        <f t="shared" si="37"/>
        <v>0</v>
      </c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414"/>
    </row>
    <row r="160" spans="1:100" ht="15" customHeight="1">
      <c r="A160" s="75">
        <v>155</v>
      </c>
      <c r="B160" s="76"/>
      <c r="C160" s="152" t="s">
        <v>426</v>
      </c>
      <c r="D160" s="154"/>
      <c r="E160" s="85"/>
      <c r="F160" s="90" t="s">
        <v>81</v>
      </c>
      <c r="G160" s="92">
        <f t="shared" si="38"/>
        <v>10</v>
      </c>
      <c r="H160" s="93">
        <v>10</v>
      </c>
      <c r="I160" s="100">
        <f t="shared" si="29"/>
        <v>25000</v>
      </c>
      <c r="J160" s="102">
        <f t="shared" si="26"/>
        <v>250000</v>
      </c>
      <c r="K160" s="106"/>
      <c r="L160" s="108">
        <f t="shared" si="39"/>
        <v>0</v>
      </c>
      <c r="M160" s="111">
        <f t="shared" si="32"/>
        <v>0</v>
      </c>
      <c r="N160" s="112">
        <v>25000</v>
      </c>
      <c r="O160" s="117">
        <f t="shared" si="33"/>
        <v>0</v>
      </c>
      <c r="P160" s="106"/>
      <c r="Q160" s="108">
        <f>(CK160:CK2537)</f>
        <v>0</v>
      </c>
      <c r="R160" s="119">
        <f t="shared" si="34"/>
        <v>0</v>
      </c>
      <c r="S160" s="135"/>
      <c r="T160" s="117">
        <f t="shared" si="35"/>
        <v>0</v>
      </c>
      <c r="U160" s="122">
        <f t="shared" si="31"/>
        <v>10</v>
      </c>
      <c r="V160" s="112">
        <f t="shared" si="40"/>
        <v>25000</v>
      </c>
      <c r="W160" s="117">
        <f t="shared" si="41"/>
        <v>250000</v>
      </c>
      <c r="X160" s="15"/>
      <c r="Y160" s="136"/>
      <c r="Z160" s="136"/>
      <c r="AA160" s="136"/>
      <c r="AB160" s="136"/>
      <c r="AC160" s="136"/>
      <c r="AD160" s="136"/>
      <c r="AE160" s="136"/>
      <c r="AF160" s="136"/>
      <c r="AG160" s="136"/>
      <c r="AH160" s="136"/>
      <c r="AI160" s="136"/>
      <c r="AJ160" s="136"/>
      <c r="AK160" s="136"/>
      <c r="AL160" s="136"/>
      <c r="AM160" s="136"/>
      <c r="AN160" s="136"/>
      <c r="AO160" s="136"/>
      <c r="AP160" s="136"/>
      <c r="AQ160" s="136"/>
      <c r="AR160" s="136"/>
      <c r="AS160" s="136"/>
      <c r="AT160" s="136"/>
      <c r="AU160" s="136"/>
      <c r="AV160" s="136"/>
      <c r="AW160" s="136"/>
      <c r="AX160" s="136"/>
      <c r="AY160" s="136"/>
      <c r="AZ160" s="136"/>
      <c r="BA160" s="136"/>
      <c r="BB160" s="136"/>
      <c r="BC160" s="136"/>
      <c r="BD160" s="130">
        <f t="shared" si="36"/>
        <v>0</v>
      </c>
      <c r="BE160" s="15"/>
      <c r="BF160" s="638"/>
      <c r="BG160" s="365"/>
      <c r="BH160" s="859"/>
      <c r="BI160" s="365"/>
      <c r="BJ160" s="365"/>
      <c r="BK160" s="365"/>
      <c r="BL160" s="365"/>
      <c r="BM160" s="365"/>
      <c r="BN160" s="365"/>
      <c r="BO160" s="365"/>
      <c r="BP160" s="365"/>
      <c r="BQ160" s="365"/>
      <c r="BR160" s="365"/>
      <c r="BS160" s="365"/>
      <c r="BT160" s="365"/>
      <c r="BU160" s="365"/>
      <c r="BV160" s="365"/>
      <c r="BW160" s="365"/>
      <c r="BX160" s="365"/>
      <c r="BY160" s="365"/>
      <c r="BZ160" s="365"/>
      <c r="CA160" s="365"/>
      <c r="CB160" s="365"/>
      <c r="CC160" s="365"/>
      <c r="CD160" s="365"/>
      <c r="CE160" s="365"/>
      <c r="CF160" s="365"/>
      <c r="CG160" s="365"/>
      <c r="CH160" s="365"/>
      <c r="CI160" s="365"/>
      <c r="CJ160" s="365"/>
      <c r="CK160" s="133">
        <f t="shared" si="37"/>
        <v>0</v>
      </c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414"/>
    </row>
    <row r="161" spans="1:100" ht="15" customHeight="1">
      <c r="A161" s="75">
        <v>156</v>
      </c>
      <c r="B161" s="76" t="s">
        <v>427</v>
      </c>
      <c r="C161" s="152" t="s">
        <v>428</v>
      </c>
      <c r="D161" s="154"/>
      <c r="E161" s="85"/>
      <c r="F161" s="90" t="s">
        <v>81</v>
      </c>
      <c r="G161" s="92">
        <f t="shared" si="38"/>
        <v>7</v>
      </c>
      <c r="H161" s="93">
        <v>7</v>
      </c>
      <c r="I161" s="100">
        <f t="shared" si="29"/>
        <v>16500</v>
      </c>
      <c r="J161" s="102">
        <f t="shared" si="26"/>
        <v>115500</v>
      </c>
      <c r="K161" s="106"/>
      <c r="L161" s="108">
        <f t="shared" si="39"/>
        <v>0</v>
      </c>
      <c r="M161" s="111">
        <f t="shared" si="32"/>
        <v>0</v>
      </c>
      <c r="N161" s="112">
        <v>16500</v>
      </c>
      <c r="O161" s="117">
        <f t="shared" si="33"/>
        <v>0</v>
      </c>
      <c r="P161" s="106"/>
      <c r="Q161" s="108">
        <f>(CK161:CK1127)</f>
        <v>0</v>
      </c>
      <c r="R161" s="119">
        <f t="shared" si="34"/>
        <v>0</v>
      </c>
      <c r="S161" s="135"/>
      <c r="T161" s="117">
        <f t="shared" si="35"/>
        <v>0</v>
      </c>
      <c r="U161" s="122">
        <f t="shared" si="31"/>
        <v>7</v>
      </c>
      <c r="V161" s="112">
        <f t="shared" si="40"/>
        <v>16500</v>
      </c>
      <c r="W161" s="117">
        <f t="shared" si="41"/>
        <v>115500</v>
      </c>
      <c r="X161" s="15"/>
      <c r="Y161" s="136"/>
      <c r="Z161" s="136"/>
      <c r="AA161" s="136"/>
      <c r="AB161" s="136"/>
      <c r="AC161" s="136"/>
      <c r="AD161" s="136"/>
      <c r="AE161" s="136"/>
      <c r="AF161" s="136"/>
      <c r="AG161" s="136"/>
      <c r="AH161" s="136"/>
      <c r="AI161" s="136"/>
      <c r="AJ161" s="136"/>
      <c r="AK161" s="136"/>
      <c r="AL161" s="136"/>
      <c r="AM161" s="136"/>
      <c r="AN161" s="136"/>
      <c r="AO161" s="136"/>
      <c r="AP161" s="136"/>
      <c r="AQ161" s="136"/>
      <c r="AR161" s="136"/>
      <c r="AS161" s="136"/>
      <c r="AT161" s="136"/>
      <c r="AU161" s="136"/>
      <c r="AV161" s="136"/>
      <c r="AW161" s="136"/>
      <c r="AX161" s="136"/>
      <c r="AY161" s="136"/>
      <c r="AZ161" s="136"/>
      <c r="BA161" s="136"/>
      <c r="BB161" s="136"/>
      <c r="BC161" s="136"/>
      <c r="BD161" s="130">
        <f t="shared" si="36"/>
        <v>0</v>
      </c>
      <c r="BE161" s="15"/>
      <c r="BF161" s="638"/>
      <c r="BG161" s="365"/>
      <c r="BH161" s="859"/>
      <c r="BI161" s="365"/>
      <c r="BJ161" s="365"/>
      <c r="BK161" s="365"/>
      <c r="BL161" s="365"/>
      <c r="BM161" s="365"/>
      <c r="BN161" s="365"/>
      <c r="BO161" s="365"/>
      <c r="BP161" s="365"/>
      <c r="BQ161" s="365"/>
      <c r="BR161" s="365"/>
      <c r="BS161" s="365"/>
      <c r="BT161" s="365"/>
      <c r="BU161" s="365"/>
      <c r="BV161" s="365"/>
      <c r="BW161" s="365"/>
      <c r="BX161" s="365"/>
      <c r="BY161" s="365"/>
      <c r="BZ161" s="365"/>
      <c r="CA161" s="365"/>
      <c r="CB161" s="365"/>
      <c r="CC161" s="365"/>
      <c r="CD161" s="365"/>
      <c r="CE161" s="365"/>
      <c r="CF161" s="365"/>
      <c r="CG161" s="365"/>
      <c r="CH161" s="365"/>
      <c r="CI161" s="365"/>
      <c r="CJ161" s="365"/>
      <c r="CK161" s="133">
        <f t="shared" si="37"/>
        <v>0</v>
      </c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414"/>
    </row>
    <row r="162" spans="1:100" ht="15" customHeight="1">
      <c r="A162" s="75">
        <v>157</v>
      </c>
      <c r="B162" s="76" t="s">
        <v>429</v>
      </c>
      <c r="C162" s="152" t="s">
        <v>430</v>
      </c>
      <c r="D162" s="154"/>
      <c r="E162" s="85"/>
      <c r="F162" s="90" t="s">
        <v>81</v>
      </c>
      <c r="G162" s="92">
        <f t="shared" si="38"/>
        <v>0</v>
      </c>
      <c r="H162" s="93">
        <v>0</v>
      </c>
      <c r="I162" s="100">
        <f t="shared" si="29"/>
        <v>30000</v>
      </c>
      <c r="J162" s="102">
        <f t="shared" si="26"/>
        <v>0</v>
      </c>
      <c r="K162" s="106"/>
      <c r="L162" s="108">
        <f t="shared" si="39"/>
        <v>0</v>
      </c>
      <c r="M162" s="111">
        <f t="shared" si="32"/>
        <v>0</v>
      </c>
      <c r="N162" s="112">
        <v>30000</v>
      </c>
      <c r="O162" s="117">
        <f t="shared" si="33"/>
        <v>0</v>
      </c>
      <c r="P162" s="106"/>
      <c r="Q162" s="108">
        <f>(CK162:CK1127)</f>
        <v>0</v>
      </c>
      <c r="R162" s="119">
        <f t="shared" si="34"/>
        <v>0</v>
      </c>
      <c r="S162" s="135"/>
      <c r="T162" s="117">
        <f t="shared" si="35"/>
        <v>0</v>
      </c>
      <c r="U162" s="122">
        <f t="shared" si="31"/>
        <v>0</v>
      </c>
      <c r="V162" s="112">
        <f t="shared" si="40"/>
        <v>30000</v>
      </c>
      <c r="W162" s="117">
        <f t="shared" si="41"/>
        <v>0</v>
      </c>
      <c r="X162" s="15"/>
      <c r="Y162" s="136"/>
      <c r="Z162" s="136"/>
      <c r="AA162" s="136"/>
      <c r="AB162" s="136"/>
      <c r="AC162" s="136"/>
      <c r="AD162" s="136"/>
      <c r="AE162" s="136"/>
      <c r="AF162" s="136"/>
      <c r="AG162" s="136"/>
      <c r="AH162" s="136"/>
      <c r="AI162" s="136"/>
      <c r="AJ162" s="136"/>
      <c r="AK162" s="136"/>
      <c r="AL162" s="136"/>
      <c r="AM162" s="136"/>
      <c r="AN162" s="136"/>
      <c r="AO162" s="136"/>
      <c r="AP162" s="136"/>
      <c r="AQ162" s="136"/>
      <c r="AR162" s="136"/>
      <c r="AS162" s="136"/>
      <c r="AT162" s="136"/>
      <c r="AU162" s="136"/>
      <c r="AV162" s="136"/>
      <c r="AW162" s="136"/>
      <c r="AX162" s="136"/>
      <c r="AY162" s="136"/>
      <c r="AZ162" s="136"/>
      <c r="BA162" s="136"/>
      <c r="BB162" s="136"/>
      <c r="BC162" s="136"/>
      <c r="BD162" s="130">
        <f t="shared" si="36"/>
        <v>0</v>
      </c>
      <c r="BE162" s="15"/>
      <c r="BF162" s="638"/>
      <c r="BG162" s="365"/>
      <c r="BH162" s="859"/>
      <c r="BI162" s="365"/>
      <c r="BJ162" s="365"/>
      <c r="BK162" s="365"/>
      <c r="BL162" s="365"/>
      <c r="BM162" s="365"/>
      <c r="BN162" s="365"/>
      <c r="BO162" s="365"/>
      <c r="BP162" s="365"/>
      <c r="BQ162" s="365"/>
      <c r="BR162" s="365"/>
      <c r="BS162" s="365"/>
      <c r="BT162" s="365"/>
      <c r="BU162" s="365"/>
      <c r="BV162" s="365"/>
      <c r="BW162" s="365"/>
      <c r="BX162" s="365"/>
      <c r="BY162" s="365"/>
      <c r="BZ162" s="365"/>
      <c r="CA162" s="365"/>
      <c r="CB162" s="365"/>
      <c r="CC162" s="365"/>
      <c r="CD162" s="365"/>
      <c r="CE162" s="365"/>
      <c r="CF162" s="365"/>
      <c r="CG162" s="365"/>
      <c r="CH162" s="365"/>
      <c r="CI162" s="365"/>
      <c r="CJ162" s="365"/>
      <c r="CK162" s="133">
        <f t="shared" si="37"/>
        <v>0</v>
      </c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414"/>
    </row>
    <row r="163" spans="1:100" ht="15" customHeight="1">
      <c r="A163" s="75">
        <v>158</v>
      </c>
      <c r="B163" s="139" t="s">
        <v>431</v>
      </c>
      <c r="C163" s="152" t="s">
        <v>432</v>
      </c>
      <c r="D163" s="154"/>
      <c r="E163" s="85"/>
      <c r="F163" s="90" t="s">
        <v>81</v>
      </c>
      <c r="G163" s="92">
        <f t="shared" si="38"/>
        <v>13</v>
      </c>
      <c r="H163" s="93">
        <v>15</v>
      </c>
      <c r="I163" s="100">
        <f t="shared" si="29"/>
        <v>30000</v>
      </c>
      <c r="J163" s="102">
        <f t="shared" ref="J163:J231" si="42">I163*H163</f>
        <v>450000</v>
      </c>
      <c r="K163" s="106"/>
      <c r="L163" s="108">
        <f t="shared" si="39"/>
        <v>0</v>
      </c>
      <c r="M163" s="111">
        <f t="shared" si="32"/>
        <v>0</v>
      </c>
      <c r="N163" s="112">
        <v>30000</v>
      </c>
      <c r="O163" s="117">
        <f t="shared" si="33"/>
        <v>0</v>
      </c>
      <c r="P163" s="106"/>
      <c r="Q163" s="108">
        <f>(CK163:CK1128)</f>
        <v>2</v>
      </c>
      <c r="R163" s="119">
        <f t="shared" si="34"/>
        <v>2</v>
      </c>
      <c r="S163" s="135"/>
      <c r="T163" s="117">
        <f t="shared" si="35"/>
        <v>0</v>
      </c>
      <c r="U163" s="122">
        <f t="shared" si="31"/>
        <v>13</v>
      </c>
      <c r="V163" s="112">
        <f t="shared" si="40"/>
        <v>30000</v>
      </c>
      <c r="W163" s="117">
        <f t="shared" si="41"/>
        <v>390000</v>
      </c>
      <c r="X163" s="15"/>
      <c r="Y163" s="136"/>
      <c r="Z163" s="136"/>
      <c r="AA163" s="136"/>
      <c r="AB163" s="136"/>
      <c r="AC163" s="136"/>
      <c r="AD163" s="136"/>
      <c r="AE163" s="136"/>
      <c r="AF163" s="136"/>
      <c r="AG163" s="136"/>
      <c r="AH163" s="136"/>
      <c r="AI163" s="136"/>
      <c r="AJ163" s="136"/>
      <c r="AK163" s="136"/>
      <c r="AL163" s="136"/>
      <c r="AM163" s="136"/>
      <c r="AN163" s="136"/>
      <c r="AO163" s="136"/>
      <c r="AP163" s="136"/>
      <c r="AQ163" s="136"/>
      <c r="AR163" s="136"/>
      <c r="AS163" s="136"/>
      <c r="AT163" s="136"/>
      <c r="AU163" s="136"/>
      <c r="AV163" s="136"/>
      <c r="AW163" s="136"/>
      <c r="AX163" s="136"/>
      <c r="AY163" s="136"/>
      <c r="AZ163" s="136"/>
      <c r="BA163" s="136"/>
      <c r="BB163" s="136"/>
      <c r="BC163" s="136"/>
      <c r="BD163" s="130">
        <f t="shared" si="36"/>
        <v>0</v>
      </c>
      <c r="BE163" s="15"/>
      <c r="BF163" s="638"/>
      <c r="BG163" s="365"/>
      <c r="BH163" s="859"/>
      <c r="BI163" s="365"/>
      <c r="BJ163" s="365"/>
      <c r="BK163" s="365">
        <v>1</v>
      </c>
      <c r="BL163" s="365">
        <v>1</v>
      </c>
      <c r="BM163" s="365"/>
      <c r="BN163" s="365"/>
      <c r="BO163" s="365"/>
      <c r="BP163" s="365"/>
      <c r="BQ163" s="365"/>
      <c r="BR163" s="365"/>
      <c r="BS163" s="365"/>
      <c r="BT163" s="365"/>
      <c r="BU163" s="365"/>
      <c r="BV163" s="365"/>
      <c r="BW163" s="365"/>
      <c r="BX163" s="365"/>
      <c r="BY163" s="365"/>
      <c r="BZ163" s="365"/>
      <c r="CA163" s="365"/>
      <c r="CB163" s="365"/>
      <c r="CC163" s="365"/>
      <c r="CD163" s="365"/>
      <c r="CE163" s="365"/>
      <c r="CF163" s="365"/>
      <c r="CG163" s="365"/>
      <c r="CH163" s="365"/>
      <c r="CI163" s="365"/>
      <c r="CJ163" s="365"/>
      <c r="CK163" s="133">
        <f t="shared" si="37"/>
        <v>2</v>
      </c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414"/>
    </row>
    <row r="164" spans="1:100" ht="15" customHeight="1">
      <c r="A164" s="75">
        <v>159</v>
      </c>
      <c r="B164" s="139" t="s">
        <v>433</v>
      </c>
      <c r="C164" s="152" t="s">
        <v>434</v>
      </c>
      <c r="D164" s="154" t="s">
        <v>435</v>
      </c>
      <c r="E164" s="162" t="s">
        <v>436</v>
      </c>
      <c r="F164" s="90" t="s">
        <v>64</v>
      </c>
      <c r="G164" s="92">
        <f t="shared" si="38"/>
        <v>0</v>
      </c>
      <c r="H164" s="93">
        <v>0</v>
      </c>
      <c r="I164" s="100">
        <f t="shared" si="29"/>
        <v>0</v>
      </c>
      <c r="J164" s="102">
        <f t="shared" si="42"/>
        <v>0</v>
      </c>
      <c r="K164" s="106"/>
      <c r="L164" s="108">
        <f t="shared" si="39"/>
        <v>0</v>
      </c>
      <c r="M164" s="111">
        <f t="shared" si="32"/>
        <v>0</v>
      </c>
      <c r="N164" s="112"/>
      <c r="O164" s="117">
        <f t="shared" si="33"/>
        <v>0</v>
      </c>
      <c r="P164" s="106"/>
      <c r="Q164" s="108">
        <f>(CK164:CK1451)</f>
        <v>0</v>
      </c>
      <c r="R164" s="119">
        <f t="shared" si="34"/>
        <v>0</v>
      </c>
      <c r="S164" s="135"/>
      <c r="T164" s="117">
        <f t="shared" si="35"/>
        <v>0</v>
      </c>
      <c r="U164" s="122">
        <f t="shared" si="31"/>
        <v>0</v>
      </c>
      <c r="V164" s="112">
        <f t="shared" si="40"/>
        <v>0</v>
      </c>
      <c r="W164" s="117">
        <f t="shared" si="41"/>
        <v>0</v>
      </c>
      <c r="X164" s="15"/>
      <c r="Y164" s="136"/>
      <c r="Z164" s="136"/>
      <c r="AA164" s="136"/>
      <c r="AB164" s="136"/>
      <c r="AC164" s="136"/>
      <c r="AD164" s="136"/>
      <c r="AE164" s="136"/>
      <c r="AF164" s="136"/>
      <c r="AG164" s="136"/>
      <c r="AH164" s="136"/>
      <c r="AI164" s="136"/>
      <c r="AJ164" s="136"/>
      <c r="AK164" s="136"/>
      <c r="AL164" s="136"/>
      <c r="AM164" s="136"/>
      <c r="AN164" s="136"/>
      <c r="AO164" s="136"/>
      <c r="AP164" s="136"/>
      <c r="AQ164" s="136"/>
      <c r="AR164" s="136"/>
      <c r="AS164" s="136"/>
      <c r="AT164" s="136"/>
      <c r="AU164" s="136"/>
      <c r="AV164" s="136"/>
      <c r="AW164" s="136"/>
      <c r="AX164" s="136"/>
      <c r="AY164" s="136"/>
      <c r="AZ164" s="136"/>
      <c r="BA164" s="136"/>
      <c r="BB164" s="136"/>
      <c r="BC164" s="136"/>
      <c r="BD164" s="130">
        <f t="shared" si="36"/>
        <v>0</v>
      </c>
      <c r="BE164" s="15"/>
      <c r="BF164" s="638"/>
      <c r="BG164" s="365"/>
      <c r="BH164" s="859"/>
      <c r="BI164" s="365"/>
      <c r="BJ164" s="365"/>
      <c r="BK164" s="365"/>
      <c r="BL164" s="365"/>
      <c r="BM164" s="365"/>
      <c r="BN164" s="365"/>
      <c r="BO164" s="365"/>
      <c r="BP164" s="365"/>
      <c r="BQ164" s="365"/>
      <c r="BR164" s="365"/>
      <c r="BS164" s="365"/>
      <c r="BT164" s="365"/>
      <c r="BU164" s="365"/>
      <c r="BV164" s="365"/>
      <c r="BW164" s="365"/>
      <c r="BX164" s="365"/>
      <c r="BY164" s="365"/>
      <c r="BZ164" s="365"/>
      <c r="CA164" s="365"/>
      <c r="CB164" s="365"/>
      <c r="CC164" s="365"/>
      <c r="CD164" s="365"/>
      <c r="CE164" s="365"/>
      <c r="CF164" s="365"/>
      <c r="CG164" s="365"/>
      <c r="CH164" s="365"/>
      <c r="CI164" s="365"/>
      <c r="CJ164" s="365"/>
      <c r="CK164" s="133">
        <f t="shared" si="37"/>
        <v>0</v>
      </c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414"/>
    </row>
    <row r="165" spans="1:100" ht="15" customHeight="1">
      <c r="A165" s="75">
        <v>160</v>
      </c>
      <c r="B165" s="139" t="s">
        <v>437</v>
      </c>
      <c r="C165" s="152" t="s">
        <v>438</v>
      </c>
      <c r="D165" s="154"/>
      <c r="E165" s="162" t="s">
        <v>440</v>
      </c>
      <c r="F165" s="90" t="s">
        <v>64</v>
      </c>
      <c r="G165" s="92">
        <f t="shared" si="38"/>
        <v>0</v>
      </c>
      <c r="H165" s="93">
        <v>0</v>
      </c>
      <c r="I165" s="100">
        <f t="shared" si="29"/>
        <v>0</v>
      </c>
      <c r="J165" s="102">
        <f t="shared" si="42"/>
        <v>0</v>
      </c>
      <c r="K165" s="106"/>
      <c r="L165" s="108">
        <f t="shared" si="39"/>
        <v>0</v>
      </c>
      <c r="M165" s="111">
        <f t="shared" si="32"/>
        <v>0</v>
      </c>
      <c r="N165" s="112"/>
      <c r="O165" s="117">
        <f t="shared" si="33"/>
        <v>0</v>
      </c>
      <c r="P165" s="106"/>
      <c r="Q165" s="108">
        <f>(CK165:CK1451)</f>
        <v>0</v>
      </c>
      <c r="R165" s="119">
        <f t="shared" si="34"/>
        <v>0</v>
      </c>
      <c r="S165" s="135"/>
      <c r="T165" s="117">
        <f t="shared" si="35"/>
        <v>0</v>
      </c>
      <c r="U165" s="122">
        <f t="shared" si="31"/>
        <v>0</v>
      </c>
      <c r="V165" s="112">
        <f t="shared" si="40"/>
        <v>0</v>
      </c>
      <c r="W165" s="117">
        <f t="shared" si="41"/>
        <v>0</v>
      </c>
      <c r="X165" s="15"/>
      <c r="Y165" s="136"/>
      <c r="Z165" s="136"/>
      <c r="AA165" s="136"/>
      <c r="AB165" s="136"/>
      <c r="AC165" s="136"/>
      <c r="AD165" s="136"/>
      <c r="AE165" s="136"/>
      <c r="AF165" s="136"/>
      <c r="AG165" s="136"/>
      <c r="AH165" s="136"/>
      <c r="AI165" s="136"/>
      <c r="AJ165" s="136"/>
      <c r="AK165" s="136"/>
      <c r="AL165" s="136"/>
      <c r="AM165" s="136"/>
      <c r="AN165" s="136"/>
      <c r="AO165" s="136"/>
      <c r="AP165" s="136"/>
      <c r="AQ165" s="136"/>
      <c r="AR165" s="136"/>
      <c r="AS165" s="136"/>
      <c r="AT165" s="136"/>
      <c r="AU165" s="136"/>
      <c r="AV165" s="136"/>
      <c r="AW165" s="136"/>
      <c r="AX165" s="136"/>
      <c r="AY165" s="136"/>
      <c r="AZ165" s="136"/>
      <c r="BA165" s="136"/>
      <c r="BB165" s="136"/>
      <c r="BC165" s="136"/>
      <c r="BD165" s="130">
        <f t="shared" si="36"/>
        <v>0</v>
      </c>
      <c r="BE165" s="15"/>
      <c r="BF165" s="638"/>
      <c r="BG165" s="365"/>
      <c r="BH165" s="859"/>
      <c r="BI165" s="365"/>
      <c r="BJ165" s="365"/>
      <c r="BK165" s="365"/>
      <c r="BL165" s="365"/>
      <c r="BM165" s="365"/>
      <c r="BN165" s="365"/>
      <c r="BO165" s="365"/>
      <c r="BP165" s="365"/>
      <c r="BQ165" s="365"/>
      <c r="BR165" s="365"/>
      <c r="BS165" s="365"/>
      <c r="BT165" s="365"/>
      <c r="BU165" s="365"/>
      <c r="BV165" s="365"/>
      <c r="BW165" s="365"/>
      <c r="BX165" s="365"/>
      <c r="BY165" s="365"/>
      <c r="BZ165" s="365"/>
      <c r="CA165" s="365"/>
      <c r="CB165" s="365"/>
      <c r="CC165" s="365"/>
      <c r="CD165" s="365"/>
      <c r="CE165" s="365"/>
      <c r="CF165" s="365"/>
      <c r="CG165" s="365"/>
      <c r="CH165" s="365"/>
      <c r="CI165" s="365"/>
      <c r="CJ165" s="365"/>
      <c r="CK165" s="133">
        <f t="shared" si="37"/>
        <v>0</v>
      </c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414"/>
    </row>
    <row r="166" spans="1:100" ht="15" customHeight="1">
      <c r="A166" s="75">
        <v>161</v>
      </c>
      <c r="B166" s="139" t="s">
        <v>442</v>
      </c>
      <c r="C166" s="152" t="s">
        <v>443</v>
      </c>
      <c r="D166" s="154"/>
      <c r="E166" s="85"/>
      <c r="F166" s="90" t="s">
        <v>64</v>
      </c>
      <c r="G166" s="92">
        <f t="shared" si="38"/>
        <v>4</v>
      </c>
      <c r="H166" s="93">
        <v>4</v>
      </c>
      <c r="I166" s="100">
        <f t="shared" si="29"/>
        <v>250000</v>
      </c>
      <c r="J166" s="102">
        <f t="shared" si="42"/>
        <v>1000000</v>
      </c>
      <c r="K166" s="106"/>
      <c r="L166" s="108">
        <f t="shared" si="39"/>
        <v>0</v>
      </c>
      <c r="M166" s="111">
        <f t="shared" si="32"/>
        <v>0</v>
      </c>
      <c r="N166" s="112">
        <v>250000</v>
      </c>
      <c r="O166" s="117">
        <f t="shared" si="33"/>
        <v>0</v>
      </c>
      <c r="P166" s="106"/>
      <c r="Q166" s="108">
        <f>(CK166:CK1451)</f>
        <v>0</v>
      </c>
      <c r="R166" s="119">
        <f t="shared" si="34"/>
        <v>0</v>
      </c>
      <c r="S166" s="135"/>
      <c r="T166" s="117">
        <f t="shared" si="35"/>
        <v>0</v>
      </c>
      <c r="U166" s="122">
        <f t="shared" si="31"/>
        <v>4</v>
      </c>
      <c r="V166" s="112">
        <f t="shared" si="40"/>
        <v>250000</v>
      </c>
      <c r="W166" s="117">
        <f t="shared" si="41"/>
        <v>1000000</v>
      </c>
      <c r="X166" s="15"/>
      <c r="Y166" s="136"/>
      <c r="Z166" s="136"/>
      <c r="AA166" s="136"/>
      <c r="AB166" s="136"/>
      <c r="AC166" s="136"/>
      <c r="AD166" s="136"/>
      <c r="AE166" s="136"/>
      <c r="AF166" s="136"/>
      <c r="AG166" s="136"/>
      <c r="AH166" s="136"/>
      <c r="AI166" s="136"/>
      <c r="AJ166" s="136"/>
      <c r="AK166" s="136"/>
      <c r="AL166" s="136"/>
      <c r="AM166" s="136"/>
      <c r="AN166" s="136"/>
      <c r="AO166" s="136"/>
      <c r="AP166" s="136"/>
      <c r="AQ166" s="136"/>
      <c r="AR166" s="136"/>
      <c r="AS166" s="136"/>
      <c r="AT166" s="136"/>
      <c r="AU166" s="136"/>
      <c r="AV166" s="136"/>
      <c r="AW166" s="136"/>
      <c r="AX166" s="136"/>
      <c r="AY166" s="136"/>
      <c r="AZ166" s="136"/>
      <c r="BA166" s="136"/>
      <c r="BB166" s="136"/>
      <c r="BC166" s="136"/>
      <c r="BD166" s="130">
        <f t="shared" si="36"/>
        <v>0</v>
      </c>
      <c r="BE166" s="15"/>
      <c r="BF166" s="638"/>
      <c r="BG166" s="365"/>
      <c r="BH166" s="859"/>
      <c r="BI166" s="365"/>
      <c r="BJ166" s="365"/>
      <c r="BK166" s="365"/>
      <c r="BL166" s="365"/>
      <c r="BM166" s="365"/>
      <c r="BN166" s="365"/>
      <c r="BO166" s="365"/>
      <c r="BP166" s="365"/>
      <c r="BQ166" s="365"/>
      <c r="BR166" s="365"/>
      <c r="BS166" s="365"/>
      <c r="BT166" s="365"/>
      <c r="BU166" s="365"/>
      <c r="BV166" s="365"/>
      <c r="BW166" s="365"/>
      <c r="BX166" s="365"/>
      <c r="BY166" s="365"/>
      <c r="BZ166" s="365"/>
      <c r="CA166" s="365"/>
      <c r="CB166" s="365"/>
      <c r="CC166" s="365"/>
      <c r="CD166" s="365"/>
      <c r="CE166" s="365"/>
      <c r="CF166" s="365"/>
      <c r="CG166" s="365"/>
      <c r="CH166" s="365"/>
      <c r="CI166" s="365"/>
      <c r="CJ166" s="365"/>
      <c r="CK166" s="133">
        <f t="shared" si="37"/>
        <v>0</v>
      </c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414"/>
    </row>
    <row r="167" spans="1:100" ht="15" customHeight="1">
      <c r="A167" s="75">
        <v>162</v>
      </c>
      <c r="B167" s="139" t="s">
        <v>444</v>
      </c>
      <c r="C167" s="152" t="s">
        <v>445</v>
      </c>
      <c r="D167" s="154" t="s">
        <v>446</v>
      </c>
      <c r="E167" s="85" t="s">
        <v>447</v>
      </c>
      <c r="F167" s="90" t="s">
        <v>64</v>
      </c>
      <c r="G167" s="92">
        <f t="shared" si="38"/>
        <v>4</v>
      </c>
      <c r="H167" s="93">
        <v>4</v>
      </c>
      <c r="I167" s="100">
        <f t="shared" si="29"/>
        <v>480000</v>
      </c>
      <c r="J167" s="102">
        <f t="shared" si="42"/>
        <v>1920000</v>
      </c>
      <c r="K167" s="106"/>
      <c r="L167" s="108">
        <f t="shared" si="39"/>
        <v>0</v>
      </c>
      <c r="M167" s="111">
        <f t="shared" si="32"/>
        <v>0</v>
      </c>
      <c r="N167" s="112">
        <v>480000</v>
      </c>
      <c r="O167" s="117">
        <f t="shared" si="33"/>
        <v>0</v>
      </c>
      <c r="P167" s="106"/>
      <c r="Q167" s="108">
        <f>(CK167:CK1451)</f>
        <v>0</v>
      </c>
      <c r="R167" s="119">
        <f t="shared" si="34"/>
        <v>0</v>
      </c>
      <c r="S167" s="135"/>
      <c r="T167" s="117">
        <f t="shared" si="35"/>
        <v>0</v>
      </c>
      <c r="U167" s="122">
        <f t="shared" si="31"/>
        <v>4</v>
      </c>
      <c r="V167" s="112">
        <f t="shared" si="40"/>
        <v>480000</v>
      </c>
      <c r="W167" s="117">
        <f t="shared" si="41"/>
        <v>1920000</v>
      </c>
      <c r="X167" s="15"/>
      <c r="Y167" s="136"/>
      <c r="Z167" s="136"/>
      <c r="AA167" s="136"/>
      <c r="AB167" s="136"/>
      <c r="AC167" s="136"/>
      <c r="AD167" s="136"/>
      <c r="AE167" s="136"/>
      <c r="AF167" s="136"/>
      <c r="AG167" s="136"/>
      <c r="AH167" s="136"/>
      <c r="AI167" s="136"/>
      <c r="AJ167" s="136"/>
      <c r="AK167" s="136"/>
      <c r="AL167" s="136"/>
      <c r="AM167" s="136"/>
      <c r="AN167" s="136"/>
      <c r="AO167" s="136"/>
      <c r="AP167" s="136"/>
      <c r="AQ167" s="136"/>
      <c r="AR167" s="136"/>
      <c r="AS167" s="136"/>
      <c r="AT167" s="136"/>
      <c r="AU167" s="136"/>
      <c r="AV167" s="136"/>
      <c r="AW167" s="136"/>
      <c r="AX167" s="136"/>
      <c r="AY167" s="136"/>
      <c r="AZ167" s="136"/>
      <c r="BA167" s="136"/>
      <c r="BB167" s="136"/>
      <c r="BC167" s="136"/>
      <c r="BD167" s="130">
        <f t="shared" si="36"/>
        <v>0</v>
      </c>
      <c r="BE167" s="15"/>
      <c r="BF167" s="638"/>
      <c r="BG167" s="365"/>
      <c r="BH167" s="859"/>
      <c r="BI167" s="365"/>
      <c r="BJ167" s="365"/>
      <c r="BK167" s="365"/>
      <c r="BL167" s="365"/>
      <c r="BM167" s="365"/>
      <c r="BN167" s="365"/>
      <c r="BO167" s="365"/>
      <c r="BP167" s="365"/>
      <c r="BQ167" s="365"/>
      <c r="BR167" s="365"/>
      <c r="BS167" s="365"/>
      <c r="BT167" s="365"/>
      <c r="BU167" s="365"/>
      <c r="BV167" s="365"/>
      <c r="BW167" s="365"/>
      <c r="BX167" s="365"/>
      <c r="BY167" s="365"/>
      <c r="BZ167" s="365"/>
      <c r="CA167" s="365"/>
      <c r="CB167" s="365"/>
      <c r="CC167" s="365"/>
      <c r="CD167" s="365"/>
      <c r="CE167" s="365"/>
      <c r="CF167" s="365"/>
      <c r="CG167" s="365"/>
      <c r="CH167" s="365"/>
      <c r="CI167" s="365"/>
      <c r="CJ167" s="365"/>
      <c r="CK167" s="133">
        <f t="shared" si="37"/>
        <v>0</v>
      </c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414"/>
    </row>
    <row r="168" spans="1:100" ht="15" customHeight="1">
      <c r="A168" s="75">
        <v>163</v>
      </c>
      <c r="B168" s="76" t="s">
        <v>448</v>
      </c>
      <c r="C168" s="152" t="s">
        <v>449</v>
      </c>
      <c r="D168" s="154" t="s">
        <v>435</v>
      </c>
      <c r="E168" s="85" t="s">
        <v>450</v>
      </c>
      <c r="F168" s="90" t="s">
        <v>64</v>
      </c>
      <c r="G168" s="92">
        <f t="shared" si="38"/>
        <v>0</v>
      </c>
      <c r="H168" s="93">
        <v>0</v>
      </c>
      <c r="I168" s="100">
        <f t="shared" si="29"/>
        <v>0</v>
      </c>
      <c r="J168" s="102">
        <f t="shared" si="42"/>
        <v>0</v>
      </c>
      <c r="K168" s="106"/>
      <c r="L168" s="108">
        <f t="shared" si="39"/>
        <v>0</v>
      </c>
      <c r="M168" s="111">
        <f t="shared" si="32"/>
        <v>0</v>
      </c>
      <c r="N168" s="112"/>
      <c r="O168" s="117">
        <f t="shared" si="33"/>
        <v>0</v>
      </c>
      <c r="P168" s="106"/>
      <c r="Q168" s="108">
        <f>(CK168:CK1127)</f>
        <v>0</v>
      </c>
      <c r="R168" s="119">
        <f t="shared" si="34"/>
        <v>0</v>
      </c>
      <c r="S168" s="135"/>
      <c r="T168" s="117">
        <f t="shared" si="35"/>
        <v>0</v>
      </c>
      <c r="U168" s="122">
        <f t="shared" si="31"/>
        <v>0</v>
      </c>
      <c r="V168" s="112">
        <f t="shared" si="40"/>
        <v>0</v>
      </c>
      <c r="W168" s="117">
        <f t="shared" si="41"/>
        <v>0</v>
      </c>
      <c r="X168" s="15"/>
      <c r="Y168" s="136"/>
      <c r="Z168" s="136"/>
      <c r="AA168" s="136"/>
      <c r="AB168" s="136"/>
      <c r="AC168" s="136"/>
      <c r="AD168" s="136"/>
      <c r="AE168" s="136"/>
      <c r="AF168" s="136"/>
      <c r="AG168" s="136"/>
      <c r="AH168" s="136"/>
      <c r="AI168" s="136"/>
      <c r="AJ168" s="136"/>
      <c r="AK168" s="136"/>
      <c r="AL168" s="136"/>
      <c r="AM168" s="136"/>
      <c r="AN168" s="136"/>
      <c r="AO168" s="136"/>
      <c r="AP168" s="136"/>
      <c r="AQ168" s="136"/>
      <c r="AR168" s="136"/>
      <c r="AS168" s="136"/>
      <c r="AT168" s="136"/>
      <c r="AU168" s="136"/>
      <c r="AV168" s="136"/>
      <c r="AW168" s="136"/>
      <c r="AX168" s="136"/>
      <c r="AY168" s="136"/>
      <c r="AZ168" s="136"/>
      <c r="BA168" s="136"/>
      <c r="BB168" s="136"/>
      <c r="BC168" s="136"/>
      <c r="BD168" s="130">
        <f t="shared" si="36"/>
        <v>0</v>
      </c>
      <c r="BE168" s="15"/>
      <c r="BF168" s="638"/>
      <c r="BG168" s="365"/>
      <c r="BH168" s="859"/>
      <c r="BI168" s="365"/>
      <c r="BJ168" s="365"/>
      <c r="BK168" s="365"/>
      <c r="BL168" s="365"/>
      <c r="BM168" s="365"/>
      <c r="BN168" s="365"/>
      <c r="BO168" s="365"/>
      <c r="BP168" s="365"/>
      <c r="BQ168" s="365"/>
      <c r="BR168" s="365"/>
      <c r="BS168" s="365"/>
      <c r="BT168" s="365"/>
      <c r="BU168" s="365"/>
      <c r="BV168" s="365"/>
      <c r="BW168" s="365"/>
      <c r="BX168" s="365"/>
      <c r="BY168" s="365"/>
      <c r="BZ168" s="365"/>
      <c r="CA168" s="365"/>
      <c r="CB168" s="365"/>
      <c r="CC168" s="365"/>
      <c r="CD168" s="365"/>
      <c r="CE168" s="365"/>
      <c r="CF168" s="365"/>
      <c r="CG168" s="365"/>
      <c r="CH168" s="365"/>
      <c r="CI168" s="365"/>
      <c r="CJ168" s="365"/>
      <c r="CK168" s="133">
        <f t="shared" si="37"/>
        <v>0</v>
      </c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414"/>
    </row>
    <row r="169" spans="1:100" ht="15" customHeight="1">
      <c r="A169" s="75">
        <v>164</v>
      </c>
      <c r="B169" s="139" t="s">
        <v>451</v>
      </c>
      <c r="C169" s="152" t="s">
        <v>452</v>
      </c>
      <c r="D169" s="154" t="s">
        <v>435</v>
      </c>
      <c r="E169" s="162" t="s">
        <v>453</v>
      </c>
      <c r="F169" s="90" t="s">
        <v>64</v>
      </c>
      <c r="G169" s="92">
        <f t="shared" si="38"/>
        <v>0</v>
      </c>
      <c r="H169" s="93">
        <v>0</v>
      </c>
      <c r="I169" s="100">
        <f t="shared" si="29"/>
        <v>0</v>
      </c>
      <c r="J169" s="102">
        <f t="shared" si="42"/>
        <v>0</v>
      </c>
      <c r="K169" s="106"/>
      <c r="L169" s="108">
        <f t="shared" si="39"/>
        <v>0</v>
      </c>
      <c r="M169" s="111">
        <f t="shared" si="32"/>
        <v>0</v>
      </c>
      <c r="N169" s="112"/>
      <c r="O169" s="117">
        <f t="shared" si="33"/>
        <v>0</v>
      </c>
      <c r="P169" s="106"/>
      <c r="Q169" s="108">
        <f>(CK169:CK1127)</f>
        <v>0</v>
      </c>
      <c r="R169" s="119">
        <f t="shared" si="34"/>
        <v>0</v>
      </c>
      <c r="S169" s="135"/>
      <c r="T169" s="117">
        <f t="shared" si="35"/>
        <v>0</v>
      </c>
      <c r="U169" s="122">
        <f t="shared" si="31"/>
        <v>0</v>
      </c>
      <c r="V169" s="112">
        <f t="shared" si="40"/>
        <v>0</v>
      </c>
      <c r="W169" s="117">
        <f t="shared" si="41"/>
        <v>0</v>
      </c>
      <c r="X169" s="15"/>
      <c r="Y169" s="136"/>
      <c r="Z169" s="136"/>
      <c r="AA169" s="136"/>
      <c r="AB169" s="136"/>
      <c r="AC169" s="136"/>
      <c r="AD169" s="136"/>
      <c r="AE169" s="136"/>
      <c r="AF169" s="136"/>
      <c r="AG169" s="136"/>
      <c r="AH169" s="136"/>
      <c r="AI169" s="136"/>
      <c r="AJ169" s="136"/>
      <c r="AK169" s="136"/>
      <c r="AL169" s="136"/>
      <c r="AM169" s="136"/>
      <c r="AN169" s="136"/>
      <c r="AO169" s="136"/>
      <c r="AP169" s="136"/>
      <c r="AQ169" s="136"/>
      <c r="AR169" s="136"/>
      <c r="AS169" s="136"/>
      <c r="AT169" s="136"/>
      <c r="AU169" s="136"/>
      <c r="AV169" s="136"/>
      <c r="AW169" s="136"/>
      <c r="AX169" s="136"/>
      <c r="AY169" s="136"/>
      <c r="AZ169" s="136"/>
      <c r="BA169" s="136"/>
      <c r="BB169" s="136"/>
      <c r="BC169" s="136"/>
      <c r="BD169" s="130">
        <f t="shared" si="36"/>
        <v>0</v>
      </c>
      <c r="BE169" s="15"/>
      <c r="BF169" s="638"/>
      <c r="BG169" s="365"/>
      <c r="BH169" s="859"/>
      <c r="BI169" s="365"/>
      <c r="BJ169" s="365"/>
      <c r="BK169" s="365"/>
      <c r="BL169" s="365"/>
      <c r="BM169" s="365"/>
      <c r="BN169" s="365"/>
      <c r="BO169" s="365"/>
      <c r="BP169" s="365"/>
      <c r="BQ169" s="365"/>
      <c r="BR169" s="365"/>
      <c r="BS169" s="365"/>
      <c r="BT169" s="365"/>
      <c r="BU169" s="365"/>
      <c r="BV169" s="365"/>
      <c r="BW169" s="365"/>
      <c r="BX169" s="365"/>
      <c r="BY169" s="365"/>
      <c r="BZ169" s="365"/>
      <c r="CA169" s="365"/>
      <c r="CB169" s="365"/>
      <c r="CC169" s="365"/>
      <c r="CD169" s="365"/>
      <c r="CE169" s="365"/>
      <c r="CF169" s="365"/>
      <c r="CG169" s="365"/>
      <c r="CH169" s="365"/>
      <c r="CI169" s="365"/>
      <c r="CJ169" s="365"/>
      <c r="CK169" s="133">
        <f t="shared" si="37"/>
        <v>0</v>
      </c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414"/>
    </row>
    <row r="170" spans="1:100" ht="15" customHeight="1">
      <c r="A170" s="75">
        <v>165</v>
      </c>
      <c r="B170" s="186"/>
      <c r="C170" s="187" t="s">
        <v>454</v>
      </c>
      <c r="D170" s="188" t="s">
        <v>457</v>
      </c>
      <c r="E170" s="189"/>
      <c r="F170" s="172" t="s">
        <v>81</v>
      </c>
      <c r="G170" s="92">
        <f t="shared" si="38"/>
        <v>0</v>
      </c>
      <c r="H170" s="93">
        <v>0</v>
      </c>
      <c r="I170" s="100">
        <f t="shared" si="29"/>
        <v>0</v>
      </c>
      <c r="J170" s="102">
        <f t="shared" si="42"/>
        <v>0</v>
      </c>
      <c r="K170" s="106"/>
      <c r="L170" s="108">
        <f t="shared" si="39"/>
        <v>0</v>
      </c>
      <c r="M170" s="111">
        <f t="shared" si="32"/>
        <v>0</v>
      </c>
      <c r="N170" s="112"/>
      <c r="O170" s="117">
        <f t="shared" si="33"/>
        <v>0</v>
      </c>
      <c r="P170" s="106"/>
      <c r="Q170" s="108">
        <f>(CK170:CK1448)</f>
        <v>0</v>
      </c>
      <c r="R170" s="119">
        <f t="shared" si="34"/>
        <v>0</v>
      </c>
      <c r="S170" s="135"/>
      <c r="T170" s="117">
        <f t="shared" si="35"/>
        <v>0</v>
      </c>
      <c r="U170" s="122">
        <f t="shared" si="31"/>
        <v>0</v>
      </c>
      <c r="V170" s="112">
        <f t="shared" si="40"/>
        <v>0</v>
      </c>
      <c r="W170" s="117">
        <f t="shared" si="41"/>
        <v>0</v>
      </c>
      <c r="X170" s="15"/>
      <c r="Y170" s="136"/>
      <c r="Z170" s="136"/>
      <c r="AA170" s="136"/>
      <c r="AB170" s="136"/>
      <c r="AC170" s="136"/>
      <c r="AD170" s="136"/>
      <c r="AE170" s="136"/>
      <c r="AF170" s="136"/>
      <c r="AG170" s="136"/>
      <c r="AH170" s="136"/>
      <c r="AI170" s="136"/>
      <c r="AJ170" s="136"/>
      <c r="AK170" s="136"/>
      <c r="AL170" s="136"/>
      <c r="AM170" s="136"/>
      <c r="AN170" s="136"/>
      <c r="AO170" s="136"/>
      <c r="AP170" s="136"/>
      <c r="AQ170" s="136"/>
      <c r="AR170" s="136"/>
      <c r="AS170" s="136"/>
      <c r="AT170" s="136"/>
      <c r="AU170" s="136"/>
      <c r="AV170" s="136"/>
      <c r="AW170" s="136"/>
      <c r="AX170" s="136"/>
      <c r="AY170" s="136"/>
      <c r="AZ170" s="136"/>
      <c r="BA170" s="136"/>
      <c r="BB170" s="136"/>
      <c r="BC170" s="136"/>
      <c r="BD170" s="130">
        <f t="shared" si="36"/>
        <v>0</v>
      </c>
      <c r="BE170" s="15"/>
      <c r="BF170" s="638"/>
      <c r="BG170" s="365"/>
      <c r="BH170" s="859"/>
      <c r="BI170" s="365"/>
      <c r="BJ170" s="365"/>
      <c r="BK170" s="365"/>
      <c r="BL170" s="365"/>
      <c r="BM170" s="365"/>
      <c r="BN170" s="365"/>
      <c r="BO170" s="365"/>
      <c r="BP170" s="365"/>
      <c r="BQ170" s="365"/>
      <c r="BR170" s="365"/>
      <c r="BS170" s="365"/>
      <c r="BT170" s="365"/>
      <c r="BU170" s="365"/>
      <c r="BV170" s="365"/>
      <c r="BW170" s="365"/>
      <c r="BX170" s="365"/>
      <c r="BY170" s="365"/>
      <c r="BZ170" s="365"/>
      <c r="CA170" s="365"/>
      <c r="CB170" s="365"/>
      <c r="CC170" s="365"/>
      <c r="CD170" s="365"/>
      <c r="CE170" s="365"/>
      <c r="CF170" s="365"/>
      <c r="CG170" s="365"/>
      <c r="CH170" s="365"/>
      <c r="CI170" s="365"/>
      <c r="CJ170" s="365"/>
      <c r="CK170" s="133">
        <f t="shared" si="37"/>
        <v>0</v>
      </c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414"/>
    </row>
    <row r="171" spans="1:100" ht="15" customHeight="1">
      <c r="A171" s="75">
        <v>166</v>
      </c>
      <c r="B171" s="186"/>
      <c r="C171" s="187" t="s">
        <v>458</v>
      </c>
      <c r="D171" s="190" t="s">
        <v>459</v>
      </c>
      <c r="E171" s="189"/>
      <c r="F171" s="172" t="s">
        <v>81</v>
      </c>
      <c r="G171" s="92">
        <f t="shared" si="38"/>
        <v>0</v>
      </c>
      <c r="H171" s="93">
        <v>0</v>
      </c>
      <c r="I171" s="100">
        <f t="shared" si="29"/>
        <v>0</v>
      </c>
      <c r="J171" s="102">
        <f t="shared" si="42"/>
        <v>0</v>
      </c>
      <c r="K171" s="106"/>
      <c r="L171" s="108">
        <f t="shared" si="39"/>
        <v>0</v>
      </c>
      <c r="M171" s="111">
        <f t="shared" si="32"/>
        <v>0</v>
      </c>
      <c r="N171" s="112"/>
      <c r="O171" s="117">
        <f t="shared" si="33"/>
        <v>0</v>
      </c>
      <c r="P171" s="106"/>
      <c r="Q171" s="108">
        <f>(CK171:CK1448)</f>
        <v>0</v>
      </c>
      <c r="R171" s="119">
        <f t="shared" si="34"/>
        <v>0</v>
      </c>
      <c r="S171" s="135"/>
      <c r="T171" s="117">
        <f t="shared" si="35"/>
        <v>0</v>
      </c>
      <c r="U171" s="122">
        <f t="shared" si="31"/>
        <v>0</v>
      </c>
      <c r="V171" s="112">
        <f t="shared" si="40"/>
        <v>0</v>
      </c>
      <c r="W171" s="117">
        <f t="shared" si="41"/>
        <v>0</v>
      </c>
      <c r="X171" s="15"/>
      <c r="Y171" s="136"/>
      <c r="Z171" s="136"/>
      <c r="AA171" s="136"/>
      <c r="AB171" s="136"/>
      <c r="AC171" s="136"/>
      <c r="AD171" s="136"/>
      <c r="AE171" s="136"/>
      <c r="AF171" s="136"/>
      <c r="AG171" s="136"/>
      <c r="AH171" s="136"/>
      <c r="AI171" s="136"/>
      <c r="AJ171" s="136"/>
      <c r="AK171" s="136"/>
      <c r="AL171" s="136"/>
      <c r="AM171" s="136"/>
      <c r="AN171" s="136"/>
      <c r="AO171" s="136"/>
      <c r="AP171" s="136"/>
      <c r="AQ171" s="136"/>
      <c r="AR171" s="136"/>
      <c r="AS171" s="136"/>
      <c r="AT171" s="136"/>
      <c r="AU171" s="136"/>
      <c r="AV171" s="136"/>
      <c r="AW171" s="136"/>
      <c r="AX171" s="136"/>
      <c r="AY171" s="136"/>
      <c r="AZ171" s="136"/>
      <c r="BA171" s="136"/>
      <c r="BB171" s="136"/>
      <c r="BC171" s="136"/>
      <c r="BD171" s="130">
        <f t="shared" si="36"/>
        <v>0</v>
      </c>
      <c r="BE171" s="15"/>
      <c r="BF171" s="638"/>
      <c r="BG171" s="365"/>
      <c r="BH171" s="859"/>
      <c r="BI171" s="365"/>
      <c r="BJ171" s="365"/>
      <c r="BK171" s="365"/>
      <c r="BL171" s="365"/>
      <c r="BM171" s="365"/>
      <c r="BN171" s="365"/>
      <c r="BO171" s="365"/>
      <c r="BP171" s="365"/>
      <c r="BQ171" s="365"/>
      <c r="BR171" s="365"/>
      <c r="BS171" s="365"/>
      <c r="BT171" s="365"/>
      <c r="BU171" s="365"/>
      <c r="BV171" s="365"/>
      <c r="BW171" s="365"/>
      <c r="BX171" s="365"/>
      <c r="BY171" s="365"/>
      <c r="BZ171" s="365"/>
      <c r="CA171" s="365"/>
      <c r="CB171" s="365"/>
      <c r="CC171" s="365"/>
      <c r="CD171" s="365"/>
      <c r="CE171" s="365"/>
      <c r="CF171" s="365"/>
      <c r="CG171" s="365"/>
      <c r="CH171" s="365"/>
      <c r="CI171" s="365"/>
      <c r="CJ171" s="365"/>
      <c r="CK171" s="133">
        <f t="shared" si="37"/>
        <v>0</v>
      </c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414"/>
    </row>
    <row r="172" spans="1:100" ht="15" customHeight="1">
      <c r="A172" s="75">
        <v>167</v>
      </c>
      <c r="B172" s="186"/>
      <c r="C172" s="187" t="s">
        <v>460</v>
      </c>
      <c r="D172" s="188"/>
      <c r="E172" s="189"/>
      <c r="F172" s="172" t="s">
        <v>194</v>
      </c>
      <c r="G172" s="92">
        <f t="shared" si="38"/>
        <v>0</v>
      </c>
      <c r="H172" s="93">
        <v>0</v>
      </c>
      <c r="I172" s="100">
        <f t="shared" si="29"/>
        <v>0</v>
      </c>
      <c r="J172" s="102">
        <f t="shared" si="42"/>
        <v>0</v>
      </c>
      <c r="K172" s="106"/>
      <c r="L172" s="108">
        <f t="shared" si="39"/>
        <v>0</v>
      </c>
      <c r="M172" s="111">
        <f t="shared" si="32"/>
        <v>0</v>
      </c>
      <c r="N172" s="112"/>
      <c r="O172" s="117">
        <f t="shared" si="33"/>
        <v>0</v>
      </c>
      <c r="P172" s="106"/>
      <c r="Q172" s="108">
        <f>(CK172:CK1451)</f>
        <v>0</v>
      </c>
      <c r="R172" s="119">
        <f t="shared" si="34"/>
        <v>0</v>
      </c>
      <c r="S172" s="135"/>
      <c r="T172" s="117">
        <f t="shared" si="35"/>
        <v>0</v>
      </c>
      <c r="U172" s="122">
        <f t="shared" si="31"/>
        <v>0</v>
      </c>
      <c r="V172" s="112">
        <f t="shared" si="40"/>
        <v>0</v>
      </c>
      <c r="W172" s="117">
        <f t="shared" si="41"/>
        <v>0</v>
      </c>
      <c r="X172" s="15"/>
      <c r="Y172" s="136"/>
      <c r="Z172" s="136"/>
      <c r="AA172" s="136"/>
      <c r="AB172" s="136"/>
      <c r="AC172" s="136"/>
      <c r="AD172" s="136"/>
      <c r="AE172" s="136"/>
      <c r="AF172" s="136"/>
      <c r="AG172" s="136"/>
      <c r="AH172" s="136"/>
      <c r="AI172" s="136"/>
      <c r="AJ172" s="136"/>
      <c r="AK172" s="136"/>
      <c r="AL172" s="136"/>
      <c r="AM172" s="136"/>
      <c r="AN172" s="136"/>
      <c r="AO172" s="136"/>
      <c r="AP172" s="136"/>
      <c r="AQ172" s="136"/>
      <c r="AR172" s="136"/>
      <c r="AS172" s="136"/>
      <c r="AT172" s="136"/>
      <c r="AU172" s="136"/>
      <c r="AV172" s="136"/>
      <c r="AW172" s="136"/>
      <c r="AX172" s="136"/>
      <c r="AY172" s="136"/>
      <c r="AZ172" s="136"/>
      <c r="BA172" s="136"/>
      <c r="BB172" s="136"/>
      <c r="BC172" s="136"/>
      <c r="BD172" s="130">
        <f t="shared" si="36"/>
        <v>0</v>
      </c>
      <c r="BE172" s="15"/>
      <c r="BF172" s="638"/>
      <c r="BG172" s="365"/>
      <c r="BH172" s="859"/>
      <c r="BI172" s="365"/>
      <c r="BJ172" s="365"/>
      <c r="BK172" s="365"/>
      <c r="BL172" s="365"/>
      <c r="BM172" s="365"/>
      <c r="BN172" s="365"/>
      <c r="BO172" s="365"/>
      <c r="BP172" s="365"/>
      <c r="BQ172" s="365"/>
      <c r="BR172" s="365"/>
      <c r="BS172" s="365"/>
      <c r="BT172" s="365"/>
      <c r="BU172" s="365"/>
      <c r="BV172" s="365"/>
      <c r="BW172" s="365"/>
      <c r="BX172" s="365"/>
      <c r="BY172" s="365"/>
      <c r="BZ172" s="365"/>
      <c r="CA172" s="365"/>
      <c r="CB172" s="365"/>
      <c r="CC172" s="365"/>
      <c r="CD172" s="365"/>
      <c r="CE172" s="365"/>
      <c r="CF172" s="365"/>
      <c r="CG172" s="365"/>
      <c r="CH172" s="365"/>
      <c r="CI172" s="365"/>
      <c r="CJ172" s="365"/>
      <c r="CK172" s="133">
        <f t="shared" si="37"/>
        <v>0</v>
      </c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414"/>
    </row>
    <row r="173" spans="1:100" ht="15" customHeight="1">
      <c r="A173" s="75">
        <v>168</v>
      </c>
      <c r="B173" s="76" t="s">
        <v>461</v>
      </c>
      <c r="C173" s="152" t="s">
        <v>462</v>
      </c>
      <c r="D173" s="191"/>
      <c r="E173" s="162" t="s">
        <v>463</v>
      </c>
      <c r="F173" s="90" t="s">
        <v>81</v>
      </c>
      <c r="G173" s="92">
        <f t="shared" si="38"/>
        <v>0</v>
      </c>
      <c r="H173" s="93">
        <v>0</v>
      </c>
      <c r="I173" s="100">
        <f t="shared" si="29"/>
        <v>0</v>
      </c>
      <c r="J173" s="102">
        <f t="shared" si="42"/>
        <v>0</v>
      </c>
      <c r="K173" s="106"/>
      <c r="L173" s="108">
        <f t="shared" si="39"/>
        <v>0</v>
      </c>
      <c r="M173" s="111">
        <f t="shared" si="32"/>
        <v>0</v>
      </c>
      <c r="N173" s="112"/>
      <c r="O173" s="117">
        <f t="shared" si="33"/>
        <v>0</v>
      </c>
      <c r="P173" s="106"/>
      <c r="Q173" s="108">
        <f>(CK173:CK1451)</f>
        <v>0</v>
      </c>
      <c r="R173" s="119">
        <f t="shared" si="34"/>
        <v>0</v>
      </c>
      <c r="S173" s="135"/>
      <c r="T173" s="117">
        <f t="shared" si="35"/>
        <v>0</v>
      </c>
      <c r="U173" s="122">
        <f t="shared" si="31"/>
        <v>0</v>
      </c>
      <c r="V173" s="112">
        <f t="shared" si="40"/>
        <v>0</v>
      </c>
      <c r="W173" s="117">
        <f t="shared" si="41"/>
        <v>0</v>
      </c>
      <c r="X173" s="15"/>
      <c r="Y173" s="136"/>
      <c r="Z173" s="136"/>
      <c r="AA173" s="136"/>
      <c r="AB173" s="136"/>
      <c r="AC173" s="136"/>
      <c r="AD173" s="136"/>
      <c r="AE173" s="136"/>
      <c r="AF173" s="136"/>
      <c r="AG173" s="136"/>
      <c r="AH173" s="136"/>
      <c r="AI173" s="136"/>
      <c r="AJ173" s="136"/>
      <c r="AK173" s="136"/>
      <c r="AL173" s="136"/>
      <c r="AM173" s="136"/>
      <c r="AN173" s="136"/>
      <c r="AO173" s="136"/>
      <c r="AP173" s="136"/>
      <c r="AQ173" s="136"/>
      <c r="AR173" s="136"/>
      <c r="AS173" s="136"/>
      <c r="AT173" s="136"/>
      <c r="AU173" s="136"/>
      <c r="AV173" s="136"/>
      <c r="AW173" s="136"/>
      <c r="AX173" s="136"/>
      <c r="AY173" s="136"/>
      <c r="AZ173" s="136"/>
      <c r="BA173" s="136"/>
      <c r="BB173" s="136"/>
      <c r="BC173" s="136"/>
      <c r="BD173" s="130">
        <f t="shared" si="36"/>
        <v>0</v>
      </c>
      <c r="BE173" s="15"/>
      <c r="BF173" s="638"/>
      <c r="BG173" s="365"/>
      <c r="BH173" s="859"/>
      <c r="BI173" s="365"/>
      <c r="BJ173" s="365"/>
      <c r="BK173" s="365"/>
      <c r="BL173" s="365"/>
      <c r="BM173" s="365"/>
      <c r="BN173" s="365"/>
      <c r="BO173" s="365"/>
      <c r="BP173" s="365"/>
      <c r="BQ173" s="365"/>
      <c r="BR173" s="365"/>
      <c r="BS173" s="365"/>
      <c r="BT173" s="365"/>
      <c r="BU173" s="365"/>
      <c r="BV173" s="365"/>
      <c r="BW173" s="365"/>
      <c r="BX173" s="365"/>
      <c r="BY173" s="365"/>
      <c r="BZ173" s="365"/>
      <c r="CA173" s="365"/>
      <c r="CB173" s="365"/>
      <c r="CC173" s="365"/>
      <c r="CD173" s="365"/>
      <c r="CE173" s="365"/>
      <c r="CF173" s="365"/>
      <c r="CG173" s="365"/>
      <c r="CH173" s="365"/>
      <c r="CI173" s="365"/>
      <c r="CJ173" s="365"/>
      <c r="CK173" s="133">
        <f t="shared" si="37"/>
        <v>0</v>
      </c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414"/>
    </row>
    <row r="174" spans="1:100" ht="15" customHeight="1">
      <c r="A174" s="75">
        <v>169</v>
      </c>
      <c r="B174" s="76" t="s">
        <v>466</v>
      </c>
      <c r="C174" s="152" t="s">
        <v>467</v>
      </c>
      <c r="D174" s="191" t="s">
        <v>435</v>
      </c>
      <c r="E174" s="162" t="s">
        <v>468</v>
      </c>
      <c r="F174" s="90" t="s">
        <v>81</v>
      </c>
      <c r="G174" s="92">
        <f t="shared" si="38"/>
        <v>0</v>
      </c>
      <c r="H174" s="93">
        <v>0</v>
      </c>
      <c r="I174" s="100">
        <f t="shared" si="29"/>
        <v>0</v>
      </c>
      <c r="J174" s="102">
        <f t="shared" si="42"/>
        <v>0</v>
      </c>
      <c r="K174" s="106"/>
      <c r="L174" s="108">
        <f t="shared" si="39"/>
        <v>0</v>
      </c>
      <c r="M174" s="111">
        <f t="shared" si="32"/>
        <v>0</v>
      </c>
      <c r="N174" s="112"/>
      <c r="O174" s="117">
        <f t="shared" si="33"/>
        <v>0</v>
      </c>
      <c r="P174" s="106"/>
      <c r="Q174" s="108">
        <f>(CK174:CK1127)</f>
        <v>0</v>
      </c>
      <c r="R174" s="119">
        <f t="shared" si="34"/>
        <v>0</v>
      </c>
      <c r="S174" s="135"/>
      <c r="T174" s="117">
        <f t="shared" si="35"/>
        <v>0</v>
      </c>
      <c r="U174" s="122">
        <f t="shared" si="31"/>
        <v>0</v>
      </c>
      <c r="V174" s="112">
        <f t="shared" si="40"/>
        <v>0</v>
      </c>
      <c r="W174" s="117">
        <f t="shared" si="41"/>
        <v>0</v>
      </c>
      <c r="X174" s="15"/>
      <c r="Y174" s="136"/>
      <c r="Z174" s="136"/>
      <c r="AA174" s="136"/>
      <c r="AB174" s="136"/>
      <c r="AC174" s="136"/>
      <c r="AD174" s="136"/>
      <c r="AE174" s="136"/>
      <c r="AF174" s="136"/>
      <c r="AG174" s="136"/>
      <c r="AH174" s="136"/>
      <c r="AI174" s="136"/>
      <c r="AJ174" s="136"/>
      <c r="AK174" s="136"/>
      <c r="AL174" s="136"/>
      <c r="AM174" s="136"/>
      <c r="AN174" s="136"/>
      <c r="AO174" s="136"/>
      <c r="AP174" s="136"/>
      <c r="AQ174" s="136"/>
      <c r="AR174" s="136"/>
      <c r="AS174" s="136"/>
      <c r="AT174" s="136"/>
      <c r="AU174" s="136"/>
      <c r="AV174" s="136"/>
      <c r="AW174" s="136"/>
      <c r="AX174" s="136"/>
      <c r="AY174" s="136"/>
      <c r="AZ174" s="136"/>
      <c r="BA174" s="136"/>
      <c r="BB174" s="136"/>
      <c r="BC174" s="136"/>
      <c r="BD174" s="130">
        <f t="shared" si="36"/>
        <v>0</v>
      </c>
      <c r="BE174" s="15"/>
      <c r="BF174" s="638"/>
      <c r="BG174" s="365"/>
      <c r="BH174" s="859"/>
      <c r="BI174" s="365"/>
      <c r="BJ174" s="365"/>
      <c r="BK174" s="365"/>
      <c r="BL174" s="365"/>
      <c r="BM174" s="365"/>
      <c r="BN174" s="365"/>
      <c r="BO174" s="365"/>
      <c r="BP174" s="365"/>
      <c r="BQ174" s="365"/>
      <c r="BR174" s="365"/>
      <c r="BS174" s="365"/>
      <c r="BT174" s="365"/>
      <c r="BU174" s="365"/>
      <c r="BV174" s="365"/>
      <c r="BW174" s="365"/>
      <c r="BX174" s="365"/>
      <c r="BY174" s="365"/>
      <c r="BZ174" s="365"/>
      <c r="CA174" s="365"/>
      <c r="CB174" s="365"/>
      <c r="CC174" s="365"/>
      <c r="CD174" s="365"/>
      <c r="CE174" s="365"/>
      <c r="CF174" s="365"/>
      <c r="CG174" s="365"/>
      <c r="CH174" s="365"/>
      <c r="CI174" s="365"/>
      <c r="CJ174" s="365"/>
      <c r="CK174" s="133">
        <f t="shared" si="37"/>
        <v>0</v>
      </c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414"/>
    </row>
    <row r="175" spans="1:100" ht="15" customHeight="1">
      <c r="A175" s="75">
        <v>170</v>
      </c>
      <c r="B175" s="76" t="s">
        <v>469</v>
      </c>
      <c r="C175" s="152" t="s">
        <v>470</v>
      </c>
      <c r="D175" s="154"/>
      <c r="E175" s="85"/>
      <c r="F175" s="90" t="s">
        <v>81</v>
      </c>
      <c r="G175" s="92">
        <f t="shared" si="38"/>
        <v>0</v>
      </c>
      <c r="H175" s="93">
        <v>0</v>
      </c>
      <c r="I175" s="100">
        <f t="shared" si="29"/>
        <v>0</v>
      </c>
      <c r="J175" s="102">
        <f t="shared" si="42"/>
        <v>0</v>
      </c>
      <c r="K175" s="106"/>
      <c r="L175" s="108">
        <f t="shared" ref="L175:L206" si="43">(BD175:BD1564)</f>
        <v>0</v>
      </c>
      <c r="M175" s="111">
        <f t="shared" si="32"/>
        <v>0</v>
      </c>
      <c r="N175" s="112"/>
      <c r="O175" s="117">
        <f t="shared" si="33"/>
        <v>0</v>
      </c>
      <c r="P175" s="106"/>
      <c r="Q175" s="108">
        <f>(CK175:CK1127)</f>
        <v>0</v>
      </c>
      <c r="R175" s="119">
        <f t="shared" si="34"/>
        <v>0</v>
      </c>
      <c r="S175" s="135"/>
      <c r="T175" s="117">
        <f t="shared" si="35"/>
        <v>0</v>
      </c>
      <c r="U175" s="122">
        <f t="shared" si="31"/>
        <v>0</v>
      </c>
      <c r="V175" s="112">
        <f t="shared" si="40"/>
        <v>0</v>
      </c>
      <c r="W175" s="117">
        <f t="shared" si="41"/>
        <v>0</v>
      </c>
      <c r="X175" s="15"/>
      <c r="Y175" s="136"/>
      <c r="Z175" s="136"/>
      <c r="AA175" s="136"/>
      <c r="AB175" s="136"/>
      <c r="AC175" s="136"/>
      <c r="AD175" s="136"/>
      <c r="AE175" s="136"/>
      <c r="AF175" s="136"/>
      <c r="AG175" s="136"/>
      <c r="AH175" s="136"/>
      <c r="AI175" s="136"/>
      <c r="AJ175" s="136"/>
      <c r="AK175" s="136"/>
      <c r="AL175" s="136"/>
      <c r="AM175" s="136"/>
      <c r="AN175" s="136"/>
      <c r="AO175" s="136"/>
      <c r="AP175" s="136"/>
      <c r="AQ175" s="136"/>
      <c r="AR175" s="136"/>
      <c r="AS175" s="136"/>
      <c r="AT175" s="136"/>
      <c r="AU175" s="136"/>
      <c r="AV175" s="136"/>
      <c r="AW175" s="136"/>
      <c r="AX175" s="136"/>
      <c r="AY175" s="136"/>
      <c r="AZ175" s="136"/>
      <c r="BA175" s="136"/>
      <c r="BB175" s="136"/>
      <c r="BC175" s="136"/>
      <c r="BD175" s="130">
        <f t="shared" si="36"/>
        <v>0</v>
      </c>
      <c r="BE175" s="15"/>
      <c r="BF175" s="638"/>
      <c r="BG175" s="365"/>
      <c r="BH175" s="859"/>
      <c r="BI175" s="365"/>
      <c r="BJ175" s="365"/>
      <c r="BK175" s="365"/>
      <c r="BL175" s="365"/>
      <c r="BM175" s="365"/>
      <c r="BN175" s="365"/>
      <c r="BO175" s="365"/>
      <c r="BP175" s="365"/>
      <c r="BQ175" s="365"/>
      <c r="BR175" s="365"/>
      <c r="BS175" s="365"/>
      <c r="BT175" s="365"/>
      <c r="BU175" s="365"/>
      <c r="BV175" s="365"/>
      <c r="BW175" s="365"/>
      <c r="BX175" s="365"/>
      <c r="BY175" s="365"/>
      <c r="BZ175" s="365"/>
      <c r="CA175" s="365"/>
      <c r="CB175" s="365"/>
      <c r="CC175" s="365"/>
      <c r="CD175" s="365"/>
      <c r="CE175" s="365"/>
      <c r="CF175" s="365"/>
      <c r="CG175" s="365"/>
      <c r="CH175" s="365"/>
      <c r="CI175" s="365"/>
      <c r="CJ175" s="365"/>
      <c r="CK175" s="133">
        <f t="shared" si="37"/>
        <v>0</v>
      </c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414"/>
    </row>
    <row r="176" spans="1:100" ht="15" customHeight="1">
      <c r="A176" s="75">
        <v>171</v>
      </c>
      <c r="B176" s="139" t="s">
        <v>471</v>
      </c>
      <c r="C176" s="143" t="s">
        <v>472</v>
      </c>
      <c r="D176" s="144"/>
      <c r="E176" s="145"/>
      <c r="F176" s="146" t="s">
        <v>81</v>
      </c>
      <c r="G176" s="92">
        <f t="shared" si="38"/>
        <v>0</v>
      </c>
      <c r="H176" s="153">
        <v>0</v>
      </c>
      <c r="I176" s="100">
        <f t="shared" si="29"/>
        <v>0</v>
      </c>
      <c r="J176" s="102">
        <f t="shared" si="42"/>
        <v>0</v>
      </c>
      <c r="K176" s="155"/>
      <c r="L176" s="108">
        <f t="shared" si="43"/>
        <v>0</v>
      </c>
      <c r="M176" s="111">
        <f t="shared" si="32"/>
        <v>0</v>
      </c>
      <c r="N176" s="112"/>
      <c r="O176" s="117">
        <f t="shared" si="33"/>
        <v>0</v>
      </c>
      <c r="P176" s="155"/>
      <c r="Q176" s="108">
        <f>(CK176:CK1451)</f>
        <v>0</v>
      </c>
      <c r="R176" s="119">
        <f t="shared" si="34"/>
        <v>0</v>
      </c>
      <c r="S176" s="135"/>
      <c r="T176" s="117">
        <f t="shared" si="35"/>
        <v>0</v>
      </c>
      <c r="U176" s="122">
        <f t="shared" si="31"/>
        <v>0</v>
      </c>
      <c r="V176" s="112">
        <f t="shared" si="40"/>
        <v>0</v>
      </c>
      <c r="W176" s="117">
        <f t="shared" si="41"/>
        <v>0</v>
      </c>
      <c r="X176" s="157"/>
      <c r="Y176" s="158"/>
      <c r="Z176" s="158"/>
      <c r="AA176" s="158"/>
      <c r="AB176" s="158"/>
      <c r="AC176" s="158"/>
      <c r="AD176" s="158"/>
      <c r="AE176" s="158"/>
      <c r="AF176" s="158"/>
      <c r="AG176" s="158"/>
      <c r="AH176" s="158"/>
      <c r="AI176" s="158"/>
      <c r="AJ176" s="158"/>
      <c r="AK176" s="158"/>
      <c r="AL176" s="158"/>
      <c r="AM176" s="158"/>
      <c r="AN176" s="158"/>
      <c r="AO176" s="158"/>
      <c r="AP176" s="158"/>
      <c r="AQ176" s="158"/>
      <c r="AR176" s="158"/>
      <c r="AS176" s="158"/>
      <c r="AT176" s="158"/>
      <c r="AU176" s="158"/>
      <c r="AV176" s="158"/>
      <c r="AW176" s="158"/>
      <c r="AX176" s="158"/>
      <c r="AY176" s="158"/>
      <c r="AZ176" s="158"/>
      <c r="BA176" s="158"/>
      <c r="BB176" s="158"/>
      <c r="BC176" s="158"/>
      <c r="BD176" s="130">
        <f t="shared" si="36"/>
        <v>0</v>
      </c>
      <c r="BE176" s="157"/>
      <c r="BF176" s="639"/>
      <c r="BG176" s="368"/>
      <c r="BH176" s="860"/>
      <c r="BI176" s="368"/>
      <c r="BJ176" s="368"/>
      <c r="BK176" s="368"/>
      <c r="BL176" s="368"/>
      <c r="BM176" s="368"/>
      <c r="BN176" s="368"/>
      <c r="BO176" s="368"/>
      <c r="BP176" s="368"/>
      <c r="BQ176" s="368"/>
      <c r="BR176" s="368"/>
      <c r="BS176" s="368"/>
      <c r="BT176" s="368"/>
      <c r="BU176" s="368"/>
      <c r="BV176" s="368"/>
      <c r="BW176" s="368"/>
      <c r="BX176" s="368"/>
      <c r="BY176" s="368"/>
      <c r="BZ176" s="368"/>
      <c r="CA176" s="368"/>
      <c r="CB176" s="368"/>
      <c r="CC176" s="368"/>
      <c r="CD176" s="368"/>
      <c r="CE176" s="368"/>
      <c r="CF176" s="368"/>
      <c r="CG176" s="368"/>
      <c r="CH176" s="368"/>
      <c r="CI176" s="368"/>
      <c r="CJ176" s="368"/>
      <c r="CK176" s="133">
        <f t="shared" si="37"/>
        <v>0</v>
      </c>
      <c r="CL176" s="157"/>
      <c r="CM176" s="157"/>
      <c r="CN176" s="157"/>
      <c r="CO176" s="157"/>
      <c r="CP176" s="157"/>
      <c r="CQ176" s="157"/>
      <c r="CR176" s="157"/>
      <c r="CS176" s="157"/>
      <c r="CT176" s="157"/>
      <c r="CU176" s="157"/>
      <c r="CV176" s="414"/>
    </row>
    <row r="177" spans="1:100" ht="15" customHeight="1">
      <c r="A177" s="75">
        <v>172</v>
      </c>
      <c r="B177" s="139" t="s">
        <v>473</v>
      </c>
      <c r="C177" s="143" t="s">
        <v>474</v>
      </c>
      <c r="D177" s="144"/>
      <c r="E177" s="145"/>
      <c r="F177" s="146" t="s">
        <v>81</v>
      </c>
      <c r="G177" s="92">
        <f t="shared" si="38"/>
        <v>0</v>
      </c>
      <c r="H177" s="153">
        <v>0</v>
      </c>
      <c r="I177" s="100">
        <f t="shared" si="29"/>
        <v>0</v>
      </c>
      <c r="J177" s="102">
        <f t="shared" si="42"/>
        <v>0</v>
      </c>
      <c r="K177" s="155"/>
      <c r="L177" s="108">
        <f t="shared" si="43"/>
        <v>0</v>
      </c>
      <c r="M177" s="111">
        <f t="shared" si="32"/>
        <v>0</v>
      </c>
      <c r="N177" s="112"/>
      <c r="O177" s="117">
        <f t="shared" si="33"/>
        <v>0</v>
      </c>
      <c r="P177" s="155"/>
      <c r="Q177" s="108">
        <f>(CK177:CK1451)</f>
        <v>0</v>
      </c>
      <c r="R177" s="119">
        <f t="shared" si="34"/>
        <v>0</v>
      </c>
      <c r="S177" s="135"/>
      <c r="T177" s="117">
        <f t="shared" si="35"/>
        <v>0</v>
      </c>
      <c r="U177" s="122">
        <f t="shared" si="31"/>
        <v>0</v>
      </c>
      <c r="V177" s="112">
        <f t="shared" si="40"/>
        <v>0</v>
      </c>
      <c r="W177" s="117">
        <f t="shared" si="41"/>
        <v>0</v>
      </c>
      <c r="X177" s="157"/>
      <c r="Y177" s="158"/>
      <c r="Z177" s="158"/>
      <c r="AA177" s="158"/>
      <c r="AB177" s="158"/>
      <c r="AC177" s="158"/>
      <c r="AD177" s="158"/>
      <c r="AE177" s="158"/>
      <c r="AF177" s="158"/>
      <c r="AG177" s="158"/>
      <c r="AH177" s="158"/>
      <c r="AI177" s="158"/>
      <c r="AJ177" s="158"/>
      <c r="AK177" s="158"/>
      <c r="AL177" s="158"/>
      <c r="AM177" s="158"/>
      <c r="AN177" s="158"/>
      <c r="AO177" s="158"/>
      <c r="AP177" s="158"/>
      <c r="AQ177" s="158"/>
      <c r="AR177" s="158"/>
      <c r="AS177" s="158"/>
      <c r="AT177" s="158"/>
      <c r="AU177" s="158"/>
      <c r="AV177" s="158"/>
      <c r="AW177" s="158"/>
      <c r="AX177" s="158"/>
      <c r="AY177" s="158"/>
      <c r="AZ177" s="158"/>
      <c r="BA177" s="158"/>
      <c r="BB177" s="158"/>
      <c r="BC177" s="158"/>
      <c r="BD177" s="130">
        <f t="shared" si="36"/>
        <v>0</v>
      </c>
      <c r="BE177" s="157"/>
      <c r="BF177" s="639"/>
      <c r="BG177" s="368"/>
      <c r="BH177" s="860"/>
      <c r="BI177" s="368"/>
      <c r="BJ177" s="368"/>
      <c r="BK177" s="368"/>
      <c r="BL177" s="368"/>
      <c r="BM177" s="368"/>
      <c r="BN177" s="368"/>
      <c r="BO177" s="368"/>
      <c r="BP177" s="368"/>
      <c r="BQ177" s="368"/>
      <c r="BR177" s="368"/>
      <c r="BS177" s="368"/>
      <c r="BT177" s="368"/>
      <c r="BU177" s="368"/>
      <c r="BV177" s="368"/>
      <c r="BW177" s="368"/>
      <c r="BX177" s="368"/>
      <c r="BY177" s="368"/>
      <c r="BZ177" s="368"/>
      <c r="CA177" s="368"/>
      <c r="CB177" s="368"/>
      <c r="CC177" s="368"/>
      <c r="CD177" s="368"/>
      <c r="CE177" s="368"/>
      <c r="CF177" s="368"/>
      <c r="CG177" s="368"/>
      <c r="CH177" s="368"/>
      <c r="CI177" s="368"/>
      <c r="CJ177" s="368"/>
      <c r="CK177" s="133">
        <f t="shared" si="37"/>
        <v>0</v>
      </c>
      <c r="CL177" s="157"/>
      <c r="CM177" s="157"/>
      <c r="CN177" s="157"/>
      <c r="CO177" s="157"/>
      <c r="CP177" s="157"/>
      <c r="CQ177" s="157"/>
      <c r="CR177" s="157"/>
      <c r="CS177" s="157"/>
      <c r="CT177" s="157"/>
      <c r="CU177" s="157"/>
      <c r="CV177" s="414"/>
    </row>
    <row r="178" spans="1:100" ht="15" customHeight="1">
      <c r="A178" s="75">
        <v>173</v>
      </c>
      <c r="B178" s="139" t="s">
        <v>476</v>
      </c>
      <c r="C178" s="143" t="s">
        <v>478</v>
      </c>
      <c r="D178" s="144"/>
      <c r="E178" s="145"/>
      <c r="F178" s="146" t="s">
        <v>81</v>
      </c>
      <c r="G178" s="92">
        <f t="shared" si="38"/>
        <v>0</v>
      </c>
      <c r="H178" s="153">
        <v>0</v>
      </c>
      <c r="I178" s="100">
        <f t="shared" si="29"/>
        <v>0</v>
      </c>
      <c r="J178" s="102">
        <f t="shared" si="42"/>
        <v>0</v>
      </c>
      <c r="K178" s="155"/>
      <c r="L178" s="108">
        <f t="shared" si="43"/>
        <v>0</v>
      </c>
      <c r="M178" s="111">
        <f t="shared" si="32"/>
        <v>0</v>
      </c>
      <c r="N178" s="112"/>
      <c r="O178" s="117">
        <f t="shared" si="33"/>
        <v>0</v>
      </c>
      <c r="P178" s="155"/>
      <c r="Q178" s="108">
        <f>(CK178:CK1451)</f>
        <v>0</v>
      </c>
      <c r="R178" s="119">
        <f t="shared" si="34"/>
        <v>0</v>
      </c>
      <c r="S178" s="135"/>
      <c r="T178" s="117">
        <f t="shared" si="35"/>
        <v>0</v>
      </c>
      <c r="U178" s="122">
        <f t="shared" si="31"/>
        <v>0</v>
      </c>
      <c r="V178" s="112">
        <f t="shared" si="40"/>
        <v>0</v>
      </c>
      <c r="W178" s="117">
        <f t="shared" si="41"/>
        <v>0</v>
      </c>
      <c r="X178" s="157"/>
      <c r="Y178" s="158"/>
      <c r="Z178" s="158"/>
      <c r="AA178" s="158"/>
      <c r="AB178" s="158"/>
      <c r="AC178" s="158"/>
      <c r="AD178" s="158"/>
      <c r="AE178" s="158"/>
      <c r="AF178" s="158"/>
      <c r="AG178" s="158"/>
      <c r="AH178" s="158"/>
      <c r="AI178" s="158"/>
      <c r="AJ178" s="158"/>
      <c r="AK178" s="158"/>
      <c r="AL178" s="158"/>
      <c r="AM178" s="158"/>
      <c r="AN178" s="158"/>
      <c r="AO178" s="158"/>
      <c r="AP178" s="158"/>
      <c r="AQ178" s="158"/>
      <c r="AR178" s="158"/>
      <c r="AS178" s="158"/>
      <c r="AT178" s="158"/>
      <c r="AU178" s="158"/>
      <c r="AV178" s="158"/>
      <c r="AW178" s="158"/>
      <c r="AX178" s="158"/>
      <c r="AY178" s="158"/>
      <c r="AZ178" s="158"/>
      <c r="BA178" s="158"/>
      <c r="BB178" s="158"/>
      <c r="BC178" s="158"/>
      <c r="BD178" s="130">
        <f t="shared" si="36"/>
        <v>0</v>
      </c>
      <c r="BE178" s="157"/>
      <c r="BF178" s="639"/>
      <c r="BG178" s="368"/>
      <c r="BH178" s="860"/>
      <c r="BI178" s="368"/>
      <c r="BJ178" s="368"/>
      <c r="BK178" s="368"/>
      <c r="BL178" s="368"/>
      <c r="BM178" s="368"/>
      <c r="BN178" s="368"/>
      <c r="BO178" s="368"/>
      <c r="BP178" s="368"/>
      <c r="BQ178" s="368"/>
      <c r="BR178" s="368"/>
      <c r="BS178" s="368"/>
      <c r="BT178" s="368"/>
      <c r="BU178" s="368"/>
      <c r="BV178" s="368"/>
      <c r="BW178" s="368"/>
      <c r="BX178" s="368"/>
      <c r="BY178" s="368"/>
      <c r="BZ178" s="368"/>
      <c r="CA178" s="368"/>
      <c r="CB178" s="368"/>
      <c r="CC178" s="368"/>
      <c r="CD178" s="368"/>
      <c r="CE178" s="368"/>
      <c r="CF178" s="368"/>
      <c r="CG178" s="368"/>
      <c r="CH178" s="368"/>
      <c r="CI178" s="368"/>
      <c r="CJ178" s="368"/>
      <c r="CK178" s="133">
        <f t="shared" si="37"/>
        <v>0</v>
      </c>
      <c r="CL178" s="157"/>
      <c r="CM178" s="157"/>
      <c r="CN178" s="157"/>
      <c r="CO178" s="157"/>
      <c r="CP178" s="157"/>
      <c r="CQ178" s="157"/>
      <c r="CR178" s="157"/>
      <c r="CS178" s="157"/>
      <c r="CT178" s="157"/>
      <c r="CU178" s="157"/>
      <c r="CV178" s="414"/>
    </row>
    <row r="179" spans="1:100" ht="15" customHeight="1">
      <c r="A179" s="75">
        <v>174</v>
      </c>
      <c r="B179" s="139" t="s">
        <v>479</v>
      </c>
      <c r="C179" s="143" t="s">
        <v>480</v>
      </c>
      <c r="D179" s="144"/>
      <c r="E179" s="145"/>
      <c r="F179" s="146" t="s">
        <v>81</v>
      </c>
      <c r="G179" s="92">
        <f t="shared" si="38"/>
        <v>0</v>
      </c>
      <c r="H179" s="153">
        <v>0</v>
      </c>
      <c r="I179" s="100">
        <f t="shared" si="29"/>
        <v>0</v>
      </c>
      <c r="J179" s="102">
        <f t="shared" si="42"/>
        <v>0</v>
      </c>
      <c r="K179" s="155"/>
      <c r="L179" s="108">
        <f t="shared" si="43"/>
        <v>0</v>
      </c>
      <c r="M179" s="111">
        <f t="shared" si="32"/>
        <v>0</v>
      </c>
      <c r="N179" s="112"/>
      <c r="O179" s="117">
        <f t="shared" si="33"/>
        <v>0</v>
      </c>
      <c r="P179" s="155"/>
      <c r="Q179" s="108">
        <f>(CK179:CK1451)</f>
        <v>0</v>
      </c>
      <c r="R179" s="119">
        <f t="shared" si="34"/>
        <v>0</v>
      </c>
      <c r="S179" s="135"/>
      <c r="T179" s="117">
        <f t="shared" si="35"/>
        <v>0</v>
      </c>
      <c r="U179" s="122">
        <f t="shared" si="31"/>
        <v>0</v>
      </c>
      <c r="V179" s="112">
        <f t="shared" si="40"/>
        <v>0</v>
      </c>
      <c r="W179" s="117">
        <f t="shared" si="41"/>
        <v>0</v>
      </c>
      <c r="X179" s="157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30">
        <f t="shared" si="36"/>
        <v>0</v>
      </c>
      <c r="BE179" s="157"/>
      <c r="BF179" s="639"/>
      <c r="BG179" s="368"/>
      <c r="BH179" s="860"/>
      <c r="BI179" s="368"/>
      <c r="BJ179" s="368"/>
      <c r="BK179" s="368"/>
      <c r="BL179" s="368"/>
      <c r="BM179" s="368"/>
      <c r="BN179" s="368"/>
      <c r="BO179" s="368"/>
      <c r="BP179" s="368"/>
      <c r="BQ179" s="368"/>
      <c r="BR179" s="368"/>
      <c r="BS179" s="368"/>
      <c r="BT179" s="368"/>
      <c r="BU179" s="368"/>
      <c r="BV179" s="368"/>
      <c r="BW179" s="368"/>
      <c r="BX179" s="368"/>
      <c r="BY179" s="368"/>
      <c r="BZ179" s="368"/>
      <c r="CA179" s="368"/>
      <c r="CB179" s="368"/>
      <c r="CC179" s="368"/>
      <c r="CD179" s="368"/>
      <c r="CE179" s="368"/>
      <c r="CF179" s="368"/>
      <c r="CG179" s="368"/>
      <c r="CH179" s="368"/>
      <c r="CI179" s="368"/>
      <c r="CJ179" s="368"/>
      <c r="CK179" s="133">
        <f t="shared" si="37"/>
        <v>0</v>
      </c>
      <c r="CL179" s="157"/>
      <c r="CM179" s="157"/>
      <c r="CN179" s="157"/>
      <c r="CO179" s="157"/>
      <c r="CP179" s="157"/>
      <c r="CQ179" s="157"/>
      <c r="CR179" s="157"/>
      <c r="CS179" s="157"/>
      <c r="CT179" s="157"/>
      <c r="CU179" s="157"/>
      <c r="CV179" s="414"/>
    </row>
    <row r="180" spans="1:100" ht="15" customHeight="1">
      <c r="A180" s="75">
        <v>175</v>
      </c>
      <c r="B180" s="139" t="s">
        <v>481</v>
      </c>
      <c r="C180" s="143" t="s">
        <v>482</v>
      </c>
      <c r="D180" s="144"/>
      <c r="E180" s="145"/>
      <c r="F180" s="146" t="s">
        <v>81</v>
      </c>
      <c r="G180" s="92">
        <f t="shared" si="38"/>
        <v>0</v>
      </c>
      <c r="H180" s="153">
        <v>0</v>
      </c>
      <c r="I180" s="100">
        <f t="shared" si="29"/>
        <v>0</v>
      </c>
      <c r="J180" s="102">
        <f t="shared" si="42"/>
        <v>0</v>
      </c>
      <c r="K180" s="155"/>
      <c r="L180" s="108">
        <f t="shared" si="43"/>
        <v>0</v>
      </c>
      <c r="M180" s="111">
        <f t="shared" si="32"/>
        <v>0</v>
      </c>
      <c r="N180" s="112"/>
      <c r="O180" s="117">
        <f t="shared" si="33"/>
        <v>0</v>
      </c>
      <c r="P180" s="155"/>
      <c r="Q180" s="108">
        <f>(CK180:CK1451)</f>
        <v>0</v>
      </c>
      <c r="R180" s="119">
        <f t="shared" si="34"/>
        <v>0</v>
      </c>
      <c r="S180" s="135"/>
      <c r="T180" s="117">
        <f t="shared" si="35"/>
        <v>0</v>
      </c>
      <c r="U180" s="122">
        <f t="shared" si="31"/>
        <v>0</v>
      </c>
      <c r="V180" s="112">
        <f t="shared" si="40"/>
        <v>0</v>
      </c>
      <c r="W180" s="117">
        <f t="shared" si="41"/>
        <v>0</v>
      </c>
      <c r="X180" s="157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30">
        <f t="shared" si="36"/>
        <v>0</v>
      </c>
      <c r="BE180" s="157"/>
      <c r="BF180" s="639"/>
      <c r="BG180" s="368"/>
      <c r="BH180" s="860"/>
      <c r="BI180" s="368"/>
      <c r="BJ180" s="368"/>
      <c r="BK180" s="368"/>
      <c r="BL180" s="368"/>
      <c r="BM180" s="368"/>
      <c r="BN180" s="368"/>
      <c r="BO180" s="368"/>
      <c r="BP180" s="368"/>
      <c r="BQ180" s="368"/>
      <c r="BR180" s="368"/>
      <c r="BS180" s="368"/>
      <c r="BT180" s="368"/>
      <c r="BU180" s="368"/>
      <c r="BV180" s="368"/>
      <c r="BW180" s="368"/>
      <c r="BX180" s="368"/>
      <c r="BY180" s="368"/>
      <c r="BZ180" s="368"/>
      <c r="CA180" s="368"/>
      <c r="CB180" s="368"/>
      <c r="CC180" s="368"/>
      <c r="CD180" s="368"/>
      <c r="CE180" s="368"/>
      <c r="CF180" s="368"/>
      <c r="CG180" s="368"/>
      <c r="CH180" s="368"/>
      <c r="CI180" s="368"/>
      <c r="CJ180" s="368"/>
      <c r="CK180" s="133">
        <f t="shared" si="37"/>
        <v>0</v>
      </c>
      <c r="CL180" s="157"/>
      <c r="CM180" s="157"/>
      <c r="CN180" s="157"/>
      <c r="CO180" s="157"/>
      <c r="CP180" s="157"/>
      <c r="CQ180" s="157"/>
      <c r="CR180" s="157"/>
      <c r="CS180" s="157"/>
      <c r="CT180" s="157"/>
      <c r="CU180" s="157"/>
      <c r="CV180" s="414"/>
    </row>
    <row r="181" spans="1:100" ht="15" customHeight="1">
      <c r="A181" s="75">
        <v>176</v>
      </c>
      <c r="B181" s="75" t="s">
        <v>483</v>
      </c>
      <c r="C181" s="637" t="s">
        <v>10642</v>
      </c>
      <c r="D181" s="460"/>
      <c r="E181" s="461" t="s">
        <v>12927</v>
      </c>
      <c r="F181" s="462" t="s">
        <v>486</v>
      </c>
      <c r="G181" s="92">
        <f t="shared" si="38"/>
        <v>0</v>
      </c>
      <c r="H181" s="153">
        <v>0</v>
      </c>
      <c r="I181" s="100">
        <f t="shared" si="29"/>
        <v>0</v>
      </c>
      <c r="J181" s="102">
        <f t="shared" si="42"/>
        <v>0</v>
      </c>
      <c r="K181" s="155"/>
      <c r="L181" s="108">
        <f t="shared" si="43"/>
        <v>0</v>
      </c>
      <c r="M181" s="111">
        <f t="shared" si="32"/>
        <v>0</v>
      </c>
      <c r="N181" s="112"/>
      <c r="O181" s="117">
        <f t="shared" si="33"/>
        <v>0</v>
      </c>
      <c r="P181" s="155"/>
      <c r="Q181" s="108">
        <f>(CK181:CK1451)</f>
        <v>0</v>
      </c>
      <c r="R181" s="119">
        <f t="shared" si="34"/>
        <v>0</v>
      </c>
      <c r="S181" s="135"/>
      <c r="T181" s="117">
        <f t="shared" si="35"/>
        <v>0</v>
      </c>
      <c r="U181" s="122">
        <f t="shared" si="31"/>
        <v>0</v>
      </c>
      <c r="V181" s="112">
        <f t="shared" si="40"/>
        <v>0</v>
      </c>
      <c r="W181" s="117">
        <f t="shared" si="41"/>
        <v>0</v>
      </c>
      <c r="X181" s="157"/>
      <c r="Y181" s="158"/>
      <c r="Z181" s="158"/>
      <c r="AA181" s="158"/>
      <c r="AB181" s="158"/>
      <c r="AC181" s="158"/>
      <c r="AD181" s="158"/>
      <c r="AE181" s="158"/>
      <c r="AF181" s="158"/>
      <c r="AG181" s="158"/>
      <c r="AH181" s="158"/>
      <c r="AI181" s="158"/>
      <c r="AJ181" s="158"/>
      <c r="AK181" s="158"/>
      <c r="AL181" s="158"/>
      <c r="AM181" s="158"/>
      <c r="AN181" s="158"/>
      <c r="AO181" s="158"/>
      <c r="AP181" s="158"/>
      <c r="AQ181" s="158"/>
      <c r="AR181" s="158"/>
      <c r="AS181" s="158"/>
      <c r="AT181" s="158"/>
      <c r="AU181" s="158"/>
      <c r="AV181" s="158"/>
      <c r="AW181" s="158"/>
      <c r="AX181" s="158"/>
      <c r="AY181" s="158"/>
      <c r="AZ181" s="158"/>
      <c r="BA181" s="158"/>
      <c r="BB181" s="158"/>
      <c r="BC181" s="158"/>
      <c r="BD181" s="130">
        <f t="shared" si="36"/>
        <v>0</v>
      </c>
      <c r="BE181" s="157"/>
      <c r="BF181" s="639"/>
      <c r="BG181" s="368"/>
      <c r="BH181" s="860"/>
      <c r="BI181" s="368"/>
      <c r="BJ181" s="368"/>
      <c r="BK181" s="368"/>
      <c r="BL181" s="368"/>
      <c r="BM181" s="368"/>
      <c r="BN181" s="368"/>
      <c r="BO181" s="368"/>
      <c r="BP181" s="368"/>
      <c r="BQ181" s="368"/>
      <c r="BR181" s="368"/>
      <c r="BS181" s="368"/>
      <c r="BT181" s="368"/>
      <c r="BU181" s="368"/>
      <c r="BV181" s="368"/>
      <c r="BW181" s="368"/>
      <c r="BX181" s="368"/>
      <c r="BY181" s="368"/>
      <c r="BZ181" s="368"/>
      <c r="CA181" s="368"/>
      <c r="CB181" s="368"/>
      <c r="CC181" s="368"/>
      <c r="CD181" s="368"/>
      <c r="CE181" s="368"/>
      <c r="CF181" s="368"/>
      <c r="CG181" s="368"/>
      <c r="CH181" s="368"/>
      <c r="CI181" s="368"/>
      <c r="CJ181" s="368"/>
      <c r="CK181" s="133">
        <f t="shared" si="37"/>
        <v>0</v>
      </c>
      <c r="CL181" s="157"/>
      <c r="CM181" s="157"/>
      <c r="CN181" s="157"/>
      <c r="CO181" s="157"/>
      <c r="CP181" s="157"/>
      <c r="CQ181" s="157"/>
      <c r="CR181" s="157"/>
      <c r="CS181" s="157"/>
      <c r="CT181" s="157"/>
      <c r="CU181" s="157"/>
      <c r="CV181" s="414"/>
    </row>
    <row r="182" spans="1:100" ht="15" customHeight="1">
      <c r="A182" s="75">
        <v>177</v>
      </c>
      <c r="B182" s="75" t="s">
        <v>487</v>
      </c>
      <c r="C182" s="637" t="s">
        <v>10643</v>
      </c>
      <c r="D182" s="460"/>
      <c r="E182" s="461" t="s">
        <v>12928</v>
      </c>
      <c r="F182" s="462" t="s">
        <v>486</v>
      </c>
      <c r="G182" s="92">
        <f t="shared" si="38"/>
        <v>0</v>
      </c>
      <c r="H182" s="153">
        <v>0</v>
      </c>
      <c r="I182" s="100">
        <f t="shared" si="29"/>
        <v>0</v>
      </c>
      <c r="J182" s="102">
        <f t="shared" si="42"/>
        <v>0</v>
      </c>
      <c r="K182" s="155"/>
      <c r="L182" s="108">
        <f t="shared" si="43"/>
        <v>0</v>
      </c>
      <c r="M182" s="111">
        <f t="shared" si="32"/>
        <v>0</v>
      </c>
      <c r="N182" s="112"/>
      <c r="O182" s="117">
        <f t="shared" si="33"/>
        <v>0</v>
      </c>
      <c r="P182" s="155"/>
      <c r="Q182" s="108">
        <f>(CK182:CK1451)</f>
        <v>0</v>
      </c>
      <c r="R182" s="119">
        <f t="shared" si="34"/>
        <v>0</v>
      </c>
      <c r="S182" s="135"/>
      <c r="T182" s="117">
        <f t="shared" si="35"/>
        <v>0</v>
      </c>
      <c r="U182" s="122">
        <f t="shared" si="31"/>
        <v>0</v>
      </c>
      <c r="V182" s="112">
        <f t="shared" si="40"/>
        <v>0</v>
      </c>
      <c r="W182" s="117">
        <f t="shared" si="41"/>
        <v>0</v>
      </c>
      <c r="X182" s="157"/>
      <c r="Y182" s="158"/>
      <c r="Z182" s="158"/>
      <c r="AA182" s="158"/>
      <c r="AB182" s="158"/>
      <c r="AC182" s="158"/>
      <c r="AD182" s="158"/>
      <c r="AE182" s="158"/>
      <c r="AF182" s="158"/>
      <c r="AG182" s="158"/>
      <c r="AH182" s="158"/>
      <c r="AI182" s="158"/>
      <c r="AJ182" s="158"/>
      <c r="AK182" s="158"/>
      <c r="AL182" s="158"/>
      <c r="AM182" s="158"/>
      <c r="AN182" s="158"/>
      <c r="AO182" s="158"/>
      <c r="AP182" s="158"/>
      <c r="AQ182" s="158"/>
      <c r="AR182" s="158"/>
      <c r="AS182" s="158"/>
      <c r="AT182" s="158"/>
      <c r="AU182" s="158"/>
      <c r="AV182" s="158"/>
      <c r="AW182" s="158"/>
      <c r="AX182" s="158"/>
      <c r="AY182" s="158"/>
      <c r="AZ182" s="158"/>
      <c r="BA182" s="158"/>
      <c r="BB182" s="158"/>
      <c r="BC182" s="158"/>
      <c r="BD182" s="130">
        <f t="shared" si="36"/>
        <v>0</v>
      </c>
      <c r="BE182" s="157"/>
      <c r="BF182" s="639"/>
      <c r="BG182" s="368"/>
      <c r="BH182" s="860"/>
      <c r="BI182" s="368"/>
      <c r="BJ182" s="368"/>
      <c r="BK182" s="368"/>
      <c r="BL182" s="368"/>
      <c r="BM182" s="368"/>
      <c r="BN182" s="368"/>
      <c r="BO182" s="368"/>
      <c r="BP182" s="368"/>
      <c r="BQ182" s="368"/>
      <c r="BR182" s="368"/>
      <c r="BS182" s="368"/>
      <c r="BT182" s="368"/>
      <c r="BU182" s="368"/>
      <c r="BV182" s="368"/>
      <c r="BW182" s="368"/>
      <c r="BX182" s="368"/>
      <c r="BY182" s="368"/>
      <c r="BZ182" s="368"/>
      <c r="CA182" s="368"/>
      <c r="CB182" s="368"/>
      <c r="CC182" s="368"/>
      <c r="CD182" s="368"/>
      <c r="CE182" s="368"/>
      <c r="CF182" s="368"/>
      <c r="CG182" s="368"/>
      <c r="CH182" s="368"/>
      <c r="CI182" s="368"/>
      <c r="CJ182" s="368"/>
      <c r="CK182" s="133">
        <f t="shared" si="37"/>
        <v>0</v>
      </c>
      <c r="CL182" s="157"/>
      <c r="CM182" s="157"/>
      <c r="CN182" s="157"/>
      <c r="CO182" s="157"/>
      <c r="CP182" s="157"/>
      <c r="CQ182" s="157"/>
      <c r="CR182" s="157"/>
      <c r="CS182" s="157"/>
      <c r="CT182" s="157"/>
      <c r="CU182" s="157"/>
      <c r="CV182" s="414"/>
    </row>
    <row r="183" spans="1:100" ht="15" customHeight="1">
      <c r="A183" s="75">
        <v>178</v>
      </c>
      <c r="B183" s="75" t="s">
        <v>488</v>
      </c>
      <c r="C183" s="637" t="s">
        <v>10644</v>
      </c>
      <c r="D183" s="460"/>
      <c r="E183" s="461" t="s">
        <v>12929</v>
      </c>
      <c r="F183" s="462" t="s">
        <v>486</v>
      </c>
      <c r="G183" s="92">
        <f t="shared" si="38"/>
        <v>0</v>
      </c>
      <c r="H183" s="153">
        <v>0</v>
      </c>
      <c r="I183" s="100">
        <f t="shared" si="29"/>
        <v>0</v>
      </c>
      <c r="J183" s="102">
        <f t="shared" si="42"/>
        <v>0</v>
      </c>
      <c r="K183" s="155"/>
      <c r="L183" s="108">
        <f t="shared" si="43"/>
        <v>0</v>
      </c>
      <c r="M183" s="111">
        <f t="shared" si="32"/>
        <v>0</v>
      </c>
      <c r="N183" s="112"/>
      <c r="O183" s="117">
        <f t="shared" si="33"/>
        <v>0</v>
      </c>
      <c r="P183" s="155"/>
      <c r="Q183" s="108">
        <f>(CK183:CK1480)</f>
        <v>0</v>
      </c>
      <c r="R183" s="119">
        <f t="shared" si="34"/>
        <v>0</v>
      </c>
      <c r="S183" s="135"/>
      <c r="T183" s="117">
        <f t="shared" si="35"/>
        <v>0</v>
      </c>
      <c r="U183" s="122">
        <f t="shared" si="31"/>
        <v>0</v>
      </c>
      <c r="V183" s="112">
        <f t="shared" si="40"/>
        <v>0</v>
      </c>
      <c r="W183" s="117">
        <f t="shared" si="41"/>
        <v>0</v>
      </c>
      <c r="X183" s="157"/>
      <c r="Y183" s="158"/>
      <c r="Z183" s="158"/>
      <c r="AA183" s="158"/>
      <c r="AB183" s="158"/>
      <c r="AC183" s="158"/>
      <c r="AD183" s="158"/>
      <c r="AE183" s="158"/>
      <c r="AF183" s="158"/>
      <c r="AG183" s="158"/>
      <c r="AH183" s="158"/>
      <c r="AI183" s="158"/>
      <c r="AJ183" s="158"/>
      <c r="AK183" s="158"/>
      <c r="AL183" s="158"/>
      <c r="AM183" s="158"/>
      <c r="AN183" s="158"/>
      <c r="AO183" s="158"/>
      <c r="AP183" s="158"/>
      <c r="AQ183" s="158"/>
      <c r="AR183" s="158"/>
      <c r="AS183" s="158"/>
      <c r="AT183" s="158"/>
      <c r="AU183" s="158"/>
      <c r="AV183" s="158"/>
      <c r="AW183" s="158"/>
      <c r="AX183" s="158"/>
      <c r="AY183" s="158"/>
      <c r="AZ183" s="158"/>
      <c r="BA183" s="158"/>
      <c r="BB183" s="158"/>
      <c r="BC183" s="158"/>
      <c r="BD183" s="130">
        <f t="shared" si="36"/>
        <v>0</v>
      </c>
      <c r="BE183" s="157"/>
      <c r="BF183" s="639"/>
      <c r="BG183" s="368"/>
      <c r="BH183" s="860"/>
      <c r="BI183" s="368"/>
      <c r="BJ183" s="368"/>
      <c r="BK183" s="368"/>
      <c r="BL183" s="368"/>
      <c r="BM183" s="368"/>
      <c r="BN183" s="368"/>
      <c r="BO183" s="368"/>
      <c r="BP183" s="368"/>
      <c r="BQ183" s="368"/>
      <c r="BR183" s="368"/>
      <c r="BS183" s="368"/>
      <c r="BT183" s="368"/>
      <c r="BU183" s="368"/>
      <c r="BV183" s="368"/>
      <c r="BW183" s="368"/>
      <c r="BX183" s="368"/>
      <c r="BY183" s="368"/>
      <c r="BZ183" s="368"/>
      <c r="CA183" s="368"/>
      <c r="CB183" s="368"/>
      <c r="CC183" s="368"/>
      <c r="CD183" s="368"/>
      <c r="CE183" s="368"/>
      <c r="CF183" s="368"/>
      <c r="CG183" s="368"/>
      <c r="CH183" s="368"/>
      <c r="CI183" s="368"/>
      <c r="CJ183" s="368"/>
      <c r="CK183" s="133">
        <f t="shared" si="37"/>
        <v>0</v>
      </c>
      <c r="CL183" s="157"/>
      <c r="CM183" s="157"/>
      <c r="CN183" s="157"/>
      <c r="CO183" s="157"/>
      <c r="CP183" s="157"/>
      <c r="CQ183" s="157"/>
      <c r="CR183" s="157"/>
      <c r="CS183" s="157"/>
      <c r="CT183" s="157"/>
      <c r="CU183" s="157"/>
      <c r="CV183" s="414"/>
    </row>
    <row r="184" spans="1:100" ht="15" customHeight="1">
      <c r="A184" s="75">
        <v>179</v>
      </c>
      <c r="B184" s="75" t="s">
        <v>489</v>
      </c>
      <c r="C184" s="637" t="s">
        <v>10673</v>
      </c>
      <c r="D184" s="460"/>
      <c r="E184" s="461" t="s">
        <v>12930</v>
      </c>
      <c r="F184" s="462" t="s">
        <v>486</v>
      </c>
      <c r="G184" s="92">
        <f t="shared" si="38"/>
        <v>0</v>
      </c>
      <c r="H184" s="153">
        <v>0</v>
      </c>
      <c r="I184" s="100">
        <f t="shared" si="29"/>
        <v>0</v>
      </c>
      <c r="J184" s="102">
        <f t="shared" si="42"/>
        <v>0</v>
      </c>
      <c r="K184" s="155"/>
      <c r="L184" s="108">
        <f t="shared" si="43"/>
        <v>0</v>
      </c>
      <c r="M184" s="111">
        <f t="shared" si="32"/>
        <v>0</v>
      </c>
      <c r="N184" s="112"/>
      <c r="O184" s="117">
        <f t="shared" si="33"/>
        <v>0</v>
      </c>
      <c r="P184" s="155"/>
      <c r="Q184" s="108">
        <f>(CK184:CK1481)</f>
        <v>0</v>
      </c>
      <c r="R184" s="119">
        <f t="shared" si="34"/>
        <v>0</v>
      </c>
      <c r="S184" s="135"/>
      <c r="T184" s="117">
        <f t="shared" si="35"/>
        <v>0</v>
      </c>
      <c r="U184" s="122">
        <f t="shared" si="31"/>
        <v>0</v>
      </c>
      <c r="V184" s="112">
        <f t="shared" si="40"/>
        <v>0</v>
      </c>
      <c r="W184" s="117">
        <f t="shared" si="41"/>
        <v>0</v>
      </c>
      <c r="X184" s="157"/>
      <c r="Y184" s="158"/>
      <c r="Z184" s="158"/>
      <c r="AA184" s="158"/>
      <c r="AB184" s="158"/>
      <c r="AC184" s="158"/>
      <c r="AD184" s="158"/>
      <c r="AE184" s="158"/>
      <c r="AF184" s="158"/>
      <c r="AG184" s="158"/>
      <c r="AH184" s="158"/>
      <c r="AI184" s="158"/>
      <c r="AJ184" s="158"/>
      <c r="AK184" s="158"/>
      <c r="AL184" s="158"/>
      <c r="AM184" s="158"/>
      <c r="AN184" s="158"/>
      <c r="AO184" s="158"/>
      <c r="AP184" s="158"/>
      <c r="AQ184" s="158"/>
      <c r="AR184" s="158"/>
      <c r="AS184" s="158"/>
      <c r="AT184" s="158"/>
      <c r="AU184" s="158"/>
      <c r="AV184" s="158"/>
      <c r="AW184" s="158"/>
      <c r="AX184" s="158"/>
      <c r="AY184" s="158"/>
      <c r="AZ184" s="158"/>
      <c r="BA184" s="158"/>
      <c r="BB184" s="158"/>
      <c r="BC184" s="158"/>
      <c r="BD184" s="130">
        <f t="shared" si="36"/>
        <v>0</v>
      </c>
      <c r="BE184" s="157"/>
      <c r="BF184" s="639"/>
      <c r="BG184" s="368"/>
      <c r="BH184" s="860"/>
      <c r="BI184" s="368"/>
      <c r="BJ184" s="368"/>
      <c r="BK184" s="368"/>
      <c r="BL184" s="368"/>
      <c r="BM184" s="368"/>
      <c r="BN184" s="368"/>
      <c r="BO184" s="368"/>
      <c r="BP184" s="368"/>
      <c r="BQ184" s="368"/>
      <c r="BR184" s="368"/>
      <c r="BS184" s="368"/>
      <c r="BT184" s="368"/>
      <c r="BU184" s="368"/>
      <c r="BV184" s="368"/>
      <c r="BW184" s="368"/>
      <c r="BX184" s="368"/>
      <c r="BY184" s="368"/>
      <c r="BZ184" s="368"/>
      <c r="CA184" s="368"/>
      <c r="CB184" s="368"/>
      <c r="CC184" s="368"/>
      <c r="CD184" s="368"/>
      <c r="CE184" s="368"/>
      <c r="CF184" s="368"/>
      <c r="CG184" s="368"/>
      <c r="CH184" s="368"/>
      <c r="CI184" s="368"/>
      <c r="CJ184" s="368"/>
      <c r="CK184" s="133">
        <f t="shared" si="37"/>
        <v>0</v>
      </c>
      <c r="CL184" s="157"/>
      <c r="CM184" s="157"/>
      <c r="CN184" s="157"/>
      <c r="CO184" s="157"/>
      <c r="CP184" s="157"/>
      <c r="CQ184" s="157"/>
      <c r="CR184" s="157"/>
      <c r="CS184" s="157"/>
      <c r="CT184" s="157"/>
      <c r="CU184" s="157"/>
      <c r="CV184" s="414"/>
    </row>
    <row r="185" spans="1:100" ht="15" customHeight="1">
      <c r="A185" s="75">
        <v>180</v>
      </c>
      <c r="B185" s="75" t="s">
        <v>490</v>
      </c>
      <c r="C185" s="904" t="s">
        <v>10841</v>
      </c>
      <c r="D185" s="460"/>
      <c r="E185" s="461" t="s">
        <v>12931</v>
      </c>
      <c r="F185" s="462" t="s">
        <v>486</v>
      </c>
      <c r="G185" s="92">
        <f t="shared" si="38"/>
        <v>0</v>
      </c>
      <c r="H185" s="153">
        <v>0</v>
      </c>
      <c r="I185" s="100">
        <f t="shared" si="29"/>
        <v>0</v>
      </c>
      <c r="J185" s="102">
        <f t="shared" si="42"/>
        <v>0</v>
      </c>
      <c r="K185" s="155"/>
      <c r="L185" s="108">
        <f t="shared" si="43"/>
        <v>0</v>
      </c>
      <c r="M185" s="111">
        <f t="shared" si="32"/>
        <v>0</v>
      </c>
      <c r="N185" s="112"/>
      <c r="O185" s="117">
        <f t="shared" si="33"/>
        <v>0</v>
      </c>
      <c r="P185" s="155"/>
      <c r="Q185" s="108">
        <f>(CK185:CK1482)</f>
        <v>0</v>
      </c>
      <c r="R185" s="119">
        <f t="shared" si="34"/>
        <v>0</v>
      </c>
      <c r="S185" s="135"/>
      <c r="T185" s="117">
        <f t="shared" si="35"/>
        <v>0</v>
      </c>
      <c r="U185" s="122">
        <f t="shared" si="31"/>
        <v>0</v>
      </c>
      <c r="V185" s="112">
        <f t="shared" si="40"/>
        <v>0</v>
      </c>
      <c r="W185" s="117">
        <f t="shared" si="41"/>
        <v>0</v>
      </c>
      <c r="X185" s="157"/>
      <c r="Y185" s="158"/>
      <c r="Z185" s="158"/>
      <c r="AA185" s="158"/>
      <c r="AB185" s="158"/>
      <c r="AC185" s="158"/>
      <c r="AD185" s="158"/>
      <c r="AE185" s="158"/>
      <c r="AF185" s="158"/>
      <c r="AG185" s="158"/>
      <c r="AH185" s="158"/>
      <c r="AI185" s="158"/>
      <c r="AJ185" s="158"/>
      <c r="AK185" s="158"/>
      <c r="AL185" s="158"/>
      <c r="AM185" s="158"/>
      <c r="AN185" s="158"/>
      <c r="AO185" s="158"/>
      <c r="AP185" s="158"/>
      <c r="AQ185" s="158"/>
      <c r="AR185" s="158"/>
      <c r="AS185" s="158"/>
      <c r="AT185" s="158"/>
      <c r="AU185" s="158"/>
      <c r="AV185" s="158"/>
      <c r="AW185" s="158"/>
      <c r="AX185" s="158"/>
      <c r="AY185" s="158"/>
      <c r="AZ185" s="158"/>
      <c r="BA185" s="158"/>
      <c r="BB185" s="158"/>
      <c r="BC185" s="158"/>
      <c r="BD185" s="130">
        <f t="shared" si="36"/>
        <v>0</v>
      </c>
      <c r="BE185" s="157"/>
      <c r="BF185" s="639"/>
      <c r="BG185" s="368"/>
      <c r="BH185" s="860"/>
      <c r="BI185" s="368"/>
      <c r="BJ185" s="368"/>
      <c r="BK185" s="368"/>
      <c r="BL185" s="368"/>
      <c r="BM185" s="368"/>
      <c r="BN185" s="368"/>
      <c r="BO185" s="368"/>
      <c r="BP185" s="368"/>
      <c r="BQ185" s="368"/>
      <c r="BR185" s="368"/>
      <c r="BS185" s="368"/>
      <c r="BT185" s="368"/>
      <c r="BU185" s="368"/>
      <c r="BV185" s="368"/>
      <c r="BW185" s="368"/>
      <c r="BX185" s="368"/>
      <c r="BY185" s="368"/>
      <c r="BZ185" s="368"/>
      <c r="CA185" s="368"/>
      <c r="CB185" s="368"/>
      <c r="CC185" s="368"/>
      <c r="CD185" s="368"/>
      <c r="CE185" s="368"/>
      <c r="CF185" s="368"/>
      <c r="CG185" s="368"/>
      <c r="CH185" s="368"/>
      <c r="CI185" s="368"/>
      <c r="CJ185" s="368"/>
      <c r="CK185" s="133">
        <f t="shared" si="37"/>
        <v>0</v>
      </c>
      <c r="CL185" s="157"/>
      <c r="CM185" s="157"/>
      <c r="CN185" s="157"/>
      <c r="CO185" s="157"/>
      <c r="CP185" s="157"/>
      <c r="CQ185" s="157"/>
      <c r="CR185" s="157"/>
      <c r="CS185" s="157"/>
      <c r="CT185" s="157"/>
      <c r="CU185" s="157"/>
      <c r="CV185" s="414"/>
    </row>
    <row r="186" spans="1:100" ht="15" customHeight="1">
      <c r="A186" s="75">
        <v>181</v>
      </c>
      <c r="B186" s="201"/>
      <c r="C186" s="636" t="s">
        <v>12933</v>
      </c>
      <c r="D186" s="460"/>
      <c r="E186" s="461" t="s">
        <v>12932</v>
      </c>
      <c r="F186" s="462" t="s">
        <v>486</v>
      </c>
      <c r="G186" s="92">
        <f t="shared" si="38"/>
        <v>0</v>
      </c>
      <c r="H186" s="153">
        <v>0</v>
      </c>
      <c r="I186" s="100">
        <f t="shared" si="29"/>
        <v>0</v>
      </c>
      <c r="J186" s="102">
        <f t="shared" si="42"/>
        <v>0</v>
      </c>
      <c r="K186" s="155"/>
      <c r="L186" s="108">
        <f t="shared" si="43"/>
        <v>0</v>
      </c>
      <c r="M186" s="111">
        <f t="shared" si="32"/>
        <v>0</v>
      </c>
      <c r="N186" s="112"/>
      <c r="O186" s="117">
        <f t="shared" si="33"/>
        <v>0</v>
      </c>
      <c r="P186" s="155"/>
      <c r="Q186" s="108">
        <f>(CK186:CK1451)</f>
        <v>0</v>
      </c>
      <c r="R186" s="119">
        <f t="shared" si="34"/>
        <v>0</v>
      </c>
      <c r="S186" s="135"/>
      <c r="T186" s="117">
        <f t="shared" si="35"/>
        <v>0</v>
      </c>
      <c r="U186" s="122">
        <f t="shared" si="31"/>
        <v>0</v>
      </c>
      <c r="V186" s="112">
        <f t="shared" si="40"/>
        <v>0</v>
      </c>
      <c r="W186" s="117">
        <f t="shared" si="41"/>
        <v>0</v>
      </c>
      <c r="X186" s="157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30">
        <f t="shared" si="36"/>
        <v>0</v>
      </c>
      <c r="BE186" s="157"/>
      <c r="BF186" s="639"/>
      <c r="BG186" s="368"/>
      <c r="BH186" s="860"/>
      <c r="BI186" s="368"/>
      <c r="BJ186" s="368"/>
      <c r="BK186" s="368"/>
      <c r="BL186" s="368"/>
      <c r="BM186" s="368"/>
      <c r="BN186" s="368"/>
      <c r="BO186" s="368"/>
      <c r="BP186" s="368"/>
      <c r="BQ186" s="368"/>
      <c r="BR186" s="368"/>
      <c r="BS186" s="368"/>
      <c r="BT186" s="368"/>
      <c r="BU186" s="368"/>
      <c r="BV186" s="368"/>
      <c r="BW186" s="368"/>
      <c r="BX186" s="368"/>
      <c r="BY186" s="368"/>
      <c r="BZ186" s="368"/>
      <c r="CA186" s="368"/>
      <c r="CB186" s="368"/>
      <c r="CC186" s="368"/>
      <c r="CD186" s="368"/>
      <c r="CE186" s="368"/>
      <c r="CF186" s="368"/>
      <c r="CG186" s="368"/>
      <c r="CH186" s="368"/>
      <c r="CI186" s="368"/>
      <c r="CJ186" s="368"/>
      <c r="CK186" s="133">
        <f t="shared" si="37"/>
        <v>0</v>
      </c>
      <c r="CL186" s="157"/>
      <c r="CM186" s="157"/>
      <c r="CN186" s="157"/>
      <c r="CO186" s="157"/>
      <c r="CP186" s="157"/>
      <c r="CQ186" s="157"/>
      <c r="CR186" s="157"/>
      <c r="CS186" s="157"/>
      <c r="CT186" s="157"/>
      <c r="CU186" s="157"/>
      <c r="CV186" s="414"/>
    </row>
    <row r="187" spans="1:100" ht="15" customHeight="1">
      <c r="A187" s="75">
        <v>182</v>
      </c>
      <c r="B187" s="75" t="s">
        <v>493</v>
      </c>
      <c r="C187" s="192" t="s">
        <v>494</v>
      </c>
      <c r="D187" s="134"/>
      <c r="E187" s="145"/>
      <c r="F187" s="146" t="s">
        <v>486</v>
      </c>
      <c r="G187" s="92">
        <f t="shared" si="38"/>
        <v>0</v>
      </c>
      <c r="H187" s="153">
        <v>0</v>
      </c>
      <c r="I187" s="100">
        <f t="shared" si="29"/>
        <v>0</v>
      </c>
      <c r="J187" s="102">
        <f t="shared" si="42"/>
        <v>0</v>
      </c>
      <c r="K187" s="155"/>
      <c r="L187" s="108">
        <f t="shared" si="43"/>
        <v>0</v>
      </c>
      <c r="M187" s="111">
        <f t="shared" si="32"/>
        <v>0</v>
      </c>
      <c r="N187" s="112"/>
      <c r="O187" s="117">
        <f t="shared" si="33"/>
        <v>0</v>
      </c>
      <c r="P187" s="155"/>
      <c r="Q187" s="108">
        <f>(CK187:CK1483)</f>
        <v>0</v>
      </c>
      <c r="R187" s="119">
        <f t="shared" si="34"/>
        <v>0</v>
      </c>
      <c r="S187" s="135"/>
      <c r="T187" s="117">
        <f t="shared" si="35"/>
        <v>0</v>
      </c>
      <c r="U187" s="122">
        <f t="shared" si="31"/>
        <v>0</v>
      </c>
      <c r="V187" s="112">
        <f t="shared" si="40"/>
        <v>0</v>
      </c>
      <c r="W187" s="117">
        <f t="shared" si="41"/>
        <v>0</v>
      </c>
      <c r="X187" s="157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30">
        <f t="shared" si="36"/>
        <v>0</v>
      </c>
      <c r="BE187" s="157"/>
      <c r="BF187" s="639"/>
      <c r="BG187" s="368"/>
      <c r="BH187" s="860"/>
      <c r="BI187" s="368"/>
      <c r="BJ187" s="368"/>
      <c r="BK187" s="368"/>
      <c r="BL187" s="368"/>
      <c r="BM187" s="368"/>
      <c r="BN187" s="368"/>
      <c r="BO187" s="368"/>
      <c r="BP187" s="368"/>
      <c r="BQ187" s="368"/>
      <c r="BR187" s="368"/>
      <c r="BS187" s="368"/>
      <c r="BT187" s="368"/>
      <c r="BU187" s="368"/>
      <c r="BV187" s="368"/>
      <c r="BW187" s="368"/>
      <c r="BX187" s="368"/>
      <c r="BY187" s="368"/>
      <c r="BZ187" s="368"/>
      <c r="CA187" s="368"/>
      <c r="CB187" s="368"/>
      <c r="CC187" s="368"/>
      <c r="CD187" s="368"/>
      <c r="CE187" s="368"/>
      <c r="CF187" s="368"/>
      <c r="CG187" s="368"/>
      <c r="CH187" s="368"/>
      <c r="CI187" s="368"/>
      <c r="CJ187" s="368"/>
      <c r="CK187" s="133">
        <f t="shared" si="37"/>
        <v>0</v>
      </c>
      <c r="CL187" s="157"/>
      <c r="CM187" s="157"/>
      <c r="CN187" s="157"/>
      <c r="CO187" s="157"/>
      <c r="CP187" s="157"/>
      <c r="CQ187" s="157"/>
      <c r="CR187" s="157"/>
      <c r="CS187" s="157"/>
      <c r="CT187" s="157"/>
      <c r="CU187" s="157"/>
      <c r="CV187" s="414"/>
    </row>
    <row r="188" spans="1:100" ht="15" customHeight="1">
      <c r="A188" s="75">
        <v>183</v>
      </c>
      <c r="B188" s="75" t="s">
        <v>495</v>
      </c>
      <c r="C188" s="192" t="s">
        <v>496</v>
      </c>
      <c r="D188" s="134"/>
      <c r="E188" s="145"/>
      <c r="F188" s="146" t="s">
        <v>486</v>
      </c>
      <c r="G188" s="92">
        <f t="shared" si="38"/>
        <v>0</v>
      </c>
      <c r="H188" s="153">
        <v>0</v>
      </c>
      <c r="I188" s="100">
        <f t="shared" si="29"/>
        <v>0</v>
      </c>
      <c r="J188" s="102">
        <f t="shared" si="42"/>
        <v>0</v>
      </c>
      <c r="K188" s="155"/>
      <c r="L188" s="108">
        <f t="shared" si="43"/>
        <v>0</v>
      </c>
      <c r="M188" s="111">
        <f t="shared" si="32"/>
        <v>0</v>
      </c>
      <c r="N188" s="112"/>
      <c r="O188" s="117">
        <f t="shared" si="33"/>
        <v>0</v>
      </c>
      <c r="P188" s="155"/>
      <c r="Q188" s="108">
        <f>(CK188:CK1503)</f>
        <v>0</v>
      </c>
      <c r="R188" s="119">
        <f t="shared" si="34"/>
        <v>0</v>
      </c>
      <c r="S188" s="135"/>
      <c r="T188" s="117">
        <f t="shared" si="35"/>
        <v>0</v>
      </c>
      <c r="U188" s="122">
        <f t="shared" si="31"/>
        <v>0</v>
      </c>
      <c r="V188" s="112">
        <f t="shared" si="40"/>
        <v>0</v>
      </c>
      <c r="W188" s="117">
        <f t="shared" si="41"/>
        <v>0</v>
      </c>
      <c r="X188" s="157"/>
      <c r="Y188" s="158"/>
      <c r="Z188" s="158"/>
      <c r="AA188" s="158"/>
      <c r="AB188" s="158"/>
      <c r="AC188" s="158"/>
      <c r="AD188" s="158"/>
      <c r="AE188" s="158"/>
      <c r="AF188" s="158"/>
      <c r="AG188" s="158"/>
      <c r="AH188" s="158"/>
      <c r="AI188" s="158"/>
      <c r="AJ188" s="158"/>
      <c r="AK188" s="158"/>
      <c r="AL188" s="158"/>
      <c r="AM188" s="158"/>
      <c r="AN188" s="158"/>
      <c r="AO188" s="158"/>
      <c r="AP188" s="158"/>
      <c r="AQ188" s="158"/>
      <c r="AR188" s="158"/>
      <c r="AS188" s="158"/>
      <c r="AT188" s="158"/>
      <c r="AU188" s="158"/>
      <c r="AV188" s="158"/>
      <c r="AW188" s="158"/>
      <c r="AX188" s="158"/>
      <c r="AY188" s="158"/>
      <c r="AZ188" s="158"/>
      <c r="BA188" s="158"/>
      <c r="BB188" s="158"/>
      <c r="BC188" s="158"/>
      <c r="BD188" s="130">
        <f t="shared" si="36"/>
        <v>0</v>
      </c>
      <c r="BE188" s="157"/>
      <c r="BF188" s="639"/>
      <c r="BG188" s="368"/>
      <c r="BH188" s="860"/>
      <c r="BI188" s="368"/>
      <c r="BJ188" s="368"/>
      <c r="BK188" s="368"/>
      <c r="BL188" s="368"/>
      <c r="BM188" s="368"/>
      <c r="BN188" s="368"/>
      <c r="BO188" s="368"/>
      <c r="BP188" s="368"/>
      <c r="BQ188" s="368"/>
      <c r="BR188" s="368"/>
      <c r="BS188" s="368"/>
      <c r="BT188" s="368"/>
      <c r="BU188" s="368"/>
      <c r="BV188" s="368"/>
      <c r="BW188" s="368"/>
      <c r="BX188" s="368"/>
      <c r="BY188" s="368"/>
      <c r="BZ188" s="368"/>
      <c r="CA188" s="368"/>
      <c r="CB188" s="368"/>
      <c r="CC188" s="368"/>
      <c r="CD188" s="368"/>
      <c r="CE188" s="368"/>
      <c r="CF188" s="368"/>
      <c r="CG188" s="368"/>
      <c r="CH188" s="368"/>
      <c r="CI188" s="368"/>
      <c r="CJ188" s="368"/>
      <c r="CK188" s="133">
        <f t="shared" si="37"/>
        <v>0</v>
      </c>
      <c r="CL188" s="157"/>
      <c r="CM188" s="157"/>
      <c r="CN188" s="157"/>
      <c r="CO188" s="157"/>
      <c r="CP188" s="157"/>
      <c r="CQ188" s="157"/>
      <c r="CR188" s="157"/>
      <c r="CS188" s="157"/>
      <c r="CT188" s="157"/>
      <c r="CU188" s="157"/>
      <c r="CV188" s="414"/>
    </row>
    <row r="189" spans="1:100" ht="15" customHeight="1">
      <c r="A189" s="75">
        <v>184</v>
      </c>
      <c r="B189" s="139" t="s">
        <v>497</v>
      </c>
      <c r="C189" s="167" t="s">
        <v>498</v>
      </c>
      <c r="D189" s="134"/>
      <c r="E189" s="145"/>
      <c r="F189" s="146" t="s">
        <v>486</v>
      </c>
      <c r="G189" s="92">
        <f t="shared" si="38"/>
        <v>0</v>
      </c>
      <c r="H189" s="153">
        <v>0</v>
      </c>
      <c r="I189" s="100">
        <f t="shared" si="29"/>
        <v>0</v>
      </c>
      <c r="J189" s="102">
        <f t="shared" si="42"/>
        <v>0</v>
      </c>
      <c r="K189" s="155"/>
      <c r="L189" s="108">
        <f t="shared" si="43"/>
        <v>0</v>
      </c>
      <c r="M189" s="111">
        <f t="shared" si="32"/>
        <v>0</v>
      </c>
      <c r="N189" s="112"/>
      <c r="O189" s="117">
        <f t="shared" si="33"/>
        <v>0</v>
      </c>
      <c r="P189" s="155"/>
      <c r="Q189" s="108">
        <f>(CK189:CK1519)</f>
        <v>0</v>
      </c>
      <c r="R189" s="119">
        <f t="shared" si="34"/>
        <v>0</v>
      </c>
      <c r="S189" s="135"/>
      <c r="T189" s="117">
        <f t="shared" si="35"/>
        <v>0</v>
      </c>
      <c r="U189" s="122">
        <f t="shared" si="31"/>
        <v>0</v>
      </c>
      <c r="V189" s="112">
        <f t="shared" si="40"/>
        <v>0</v>
      </c>
      <c r="W189" s="117">
        <f t="shared" si="41"/>
        <v>0</v>
      </c>
      <c r="X189" s="157"/>
      <c r="Y189" s="158"/>
      <c r="Z189" s="158"/>
      <c r="AA189" s="158"/>
      <c r="AB189" s="158"/>
      <c r="AC189" s="158"/>
      <c r="AD189" s="158"/>
      <c r="AE189" s="158"/>
      <c r="AF189" s="158"/>
      <c r="AG189" s="158"/>
      <c r="AH189" s="158"/>
      <c r="AI189" s="158"/>
      <c r="AJ189" s="158"/>
      <c r="AK189" s="158"/>
      <c r="AL189" s="158"/>
      <c r="AM189" s="158"/>
      <c r="AN189" s="158"/>
      <c r="AO189" s="158"/>
      <c r="AP189" s="158"/>
      <c r="AQ189" s="158"/>
      <c r="AR189" s="158"/>
      <c r="AS189" s="158"/>
      <c r="AT189" s="158"/>
      <c r="AU189" s="158"/>
      <c r="AV189" s="158"/>
      <c r="AW189" s="158"/>
      <c r="AX189" s="158"/>
      <c r="AY189" s="158"/>
      <c r="AZ189" s="158"/>
      <c r="BA189" s="158"/>
      <c r="BB189" s="158"/>
      <c r="BC189" s="158"/>
      <c r="BD189" s="130">
        <f t="shared" si="36"/>
        <v>0</v>
      </c>
      <c r="BE189" s="157"/>
      <c r="BF189" s="639"/>
      <c r="BG189" s="368"/>
      <c r="BH189" s="860"/>
      <c r="BI189" s="368"/>
      <c r="BJ189" s="368"/>
      <c r="BK189" s="368"/>
      <c r="BL189" s="368"/>
      <c r="BM189" s="368"/>
      <c r="BN189" s="368"/>
      <c r="BO189" s="368"/>
      <c r="BP189" s="368"/>
      <c r="BQ189" s="368"/>
      <c r="BR189" s="368"/>
      <c r="BS189" s="368"/>
      <c r="BT189" s="368"/>
      <c r="BU189" s="368"/>
      <c r="BV189" s="368"/>
      <c r="BW189" s="368"/>
      <c r="BX189" s="368"/>
      <c r="BY189" s="368"/>
      <c r="BZ189" s="368"/>
      <c r="CA189" s="368"/>
      <c r="CB189" s="368"/>
      <c r="CC189" s="368"/>
      <c r="CD189" s="368"/>
      <c r="CE189" s="368"/>
      <c r="CF189" s="368"/>
      <c r="CG189" s="368"/>
      <c r="CH189" s="368"/>
      <c r="CI189" s="368"/>
      <c r="CJ189" s="368"/>
      <c r="CK189" s="133">
        <f t="shared" si="37"/>
        <v>0</v>
      </c>
      <c r="CL189" s="157"/>
      <c r="CM189" s="157"/>
      <c r="CN189" s="157"/>
      <c r="CO189" s="157"/>
      <c r="CP189" s="157"/>
      <c r="CQ189" s="157"/>
      <c r="CR189" s="157"/>
      <c r="CS189" s="157"/>
      <c r="CT189" s="157"/>
      <c r="CU189" s="157"/>
      <c r="CV189" s="414"/>
    </row>
    <row r="190" spans="1:100" ht="15" customHeight="1">
      <c r="A190" s="75">
        <v>185</v>
      </c>
      <c r="B190" s="139" t="s">
        <v>499</v>
      </c>
      <c r="C190" s="167" t="s">
        <v>500</v>
      </c>
      <c r="D190" s="134"/>
      <c r="E190" s="145"/>
      <c r="F190" s="146" t="s">
        <v>486</v>
      </c>
      <c r="G190" s="92">
        <f t="shared" si="38"/>
        <v>0</v>
      </c>
      <c r="H190" s="153">
        <v>0</v>
      </c>
      <c r="I190" s="100">
        <f t="shared" si="29"/>
        <v>0</v>
      </c>
      <c r="J190" s="102">
        <f t="shared" si="42"/>
        <v>0</v>
      </c>
      <c r="K190" s="155"/>
      <c r="L190" s="108">
        <f t="shared" si="43"/>
        <v>0</v>
      </c>
      <c r="M190" s="111">
        <f t="shared" si="32"/>
        <v>0</v>
      </c>
      <c r="N190" s="112"/>
      <c r="O190" s="117">
        <f t="shared" si="33"/>
        <v>0</v>
      </c>
      <c r="P190" s="155"/>
      <c r="Q190" s="108">
        <f>(CK190:CK1520)</f>
        <v>0</v>
      </c>
      <c r="R190" s="119">
        <f t="shared" si="34"/>
        <v>0</v>
      </c>
      <c r="S190" s="135"/>
      <c r="T190" s="117">
        <f t="shared" si="35"/>
        <v>0</v>
      </c>
      <c r="U190" s="122">
        <f t="shared" si="31"/>
        <v>0</v>
      </c>
      <c r="V190" s="112">
        <f t="shared" si="40"/>
        <v>0</v>
      </c>
      <c r="W190" s="117">
        <f t="shared" si="41"/>
        <v>0</v>
      </c>
      <c r="X190" s="157"/>
      <c r="Y190" s="158"/>
      <c r="Z190" s="158"/>
      <c r="AA190" s="158"/>
      <c r="AB190" s="158"/>
      <c r="AC190" s="158"/>
      <c r="AD190" s="158"/>
      <c r="AE190" s="158"/>
      <c r="AF190" s="158"/>
      <c r="AG190" s="158"/>
      <c r="AH190" s="158"/>
      <c r="AI190" s="158"/>
      <c r="AJ190" s="158"/>
      <c r="AK190" s="158"/>
      <c r="AL190" s="158"/>
      <c r="AM190" s="158"/>
      <c r="AN190" s="158"/>
      <c r="AO190" s="158"/>
      <c r="AP190" s="158"/>
      <c r="AQ190" s="158"/>
      <c r="AR190" s="158"/>
      <c r="AS190" s="158"/>
      <c r="AT190" s="158"/>
      <c r="AU190" s="158"/>
      <c r="AV190" s="158"/>
      <c r="AW190" s="158"/>
      <c r="AX190" s="158"/>
      <c r="AY190" s="158"/>
      <c r="AZ190" s="158"/>
      <c r="BA190" s="158"/>
      <c r="BB190" s="158"/>
      <c r="BC190" s="158"/>
      <c r="BD190" s="130">
        <f t="shared" si="36"/>
        <v>0</v>
      </c>
      <c r="BE190" s="157"/>
      <c r="BF190" s="639"/>
      <c r="BG190" s="368"/>
      <c r="BH190" s="860"/>
      <c r="BI190" s="368"/>
      <c r="BJ190" s="368"/>
      <c r="BK190" s="368"/>
      <c r="BL190" s="368"/>
      <c r="BM190" s="368"/>
      <c r="BN190" s="368"/>
      <c r="BO190" s="368"/>
      <c r="BP190" s="368"/>
      <c r="BQ190" s="368"/>
      <c r="BR190" s="368"/>
      <c r="BS190" s="368"/>
      <c r="BT190" s="368"/>
      <c r="BU190" s="368"/>
      <c r="BV190" s="368"/>
      <c r="BW190" s="368"/>
      <c r="BX190" s="368"/>
      <c r="BY190" s="368"/>
      <c r="BZ190" s="368"/>
      <c r="CA190" s="368"/>
      <c r="CB190" s="368"/>
      <c r="CC190" s="368"/>
      <c r="CD190" s="368"/>
      <c r="CE190" s="368"/>
      <c r="CF190" s="368"/>
      <c r="CG190" s="368"/>
      <c r="CH190" s="368"/>
      <c r="CI190" s="368"/>
      <c r="CJ190" s="368"/>
      <c r="CK190" s="133">
        <f t="shared" si="37"/>
        <v>0</v>
      </c>
      <c r="CL190" s="157"/>
      <c r="CM190" s="157"/>
      <c r="CN190" s="157"/>
      <c r="CO190" s="157"/>
      <c r="CP190" s="157"/>
      <c r="CQ190" s="157"/>
      <c r="CR190" s="157"/>
      <c r="CS190" s="157"/>
      <c r="CT190" s="157"/>
      <c r="CU190" s="157"/>
      <c r="CV190" s="414"/>
    </row>
    <row r="191" spans="1:100" ht="15" customHeight="1">
      <c r="A191" s="75">
        <v>186</v>
      </c>
      <c r="B191" s="139" t="s">
        <v>501</v>
      </c>
      <c r="C191" s="167" t="s">
        <v>502</v>
      </c>
      <c r="D191" s="134"/>
      <c r="E191" s="145"/>
      <c r="F191" s="146" t="s">
        <v>486</v>
      </c>
      <c r="G191" s="92">
        <f t="shared" si="38"/>
        <v>0</v>
      </c>
      <c r="H191" s="153">
        <v>0</v>
      </c>
      <c r="I191" s="100">
        <f t="shared" si="29"/>
        <v>0</v>
      </c>
      <c r="J191" s="102">
        <f t="shared" si="42"/>
        <v>0</v>
      </c>
      <c r="K191" s="155"/>
      <c r="L191" s="108">
        <f t="shared" si="43"/>
        <v>0</v>
      </c>
      <c r="M191" s="111">
        <f t="shared" si="32"/>
        <v>0</v>
      </c>
      <c r="N191" s="112"/>
      <c r="O191" s="117">
        <f t="shared" si="33"/>
        <v>0</v>
      </c>
      <c r="P191" s="155"/>
      <c r="Q191" s="108">
        <f>(CK191:CK1528)</f>
        <v>0</v>
      </c>
      <c r="R191" s="119">
        <f t="shared" si="34"/>
        <v>0</v>
      </c>
      <c r="S191" s="135"/>
      <c r="T191" s="117">
        <f t="shared" si="35"/>
        <v>0</v>
      </c>
      <c r="U191" s="122">
        <f t="shared" si="31"/>
        <v>0</v>
      </c>
      <c r="V191" s="112">
        <f t="shared" si="40"/>
        <v>0</v>
      </c>
      <c r="W191" s="117">
        <f t="shared" si="41"/>
        <v>0</v>
      </c>
      <c r="X191" s="157"/>
      <c r="Y191" s="158"/>
      <c r="Z191" s="158"/>
      <c r="AA191" s="158"/>
      <c r="AB191" s="158"/>
      <c r="AC191" s="158"/>
      <c r="AD191" s="158"/>
      <c r="AE191" s="158"/>
      <c r="AF191" s="158"/>
      <c r="AG191" s="158"/>
      <c r="AH191" s="158"/>
      <c r="AI191" s="158"/>
      <c r="AJ191" s="158"/>
      <c r="AK191" s="158"/>
      <c r="AL191" s="158"/>
      <c r="AM191" s="158"/>
      <c r="AN191" s="158"/>
      <c r="AO191" s="158"/>
      <c r="AP191" s="158"/>
      <c r="AQ191" s="158"/>
      <c r="AR191" s="158"/>
      <c r="AS191" s="158"/>
      <c r="AT191" s="158"/>
      <c r="AU191" s="158"/>
      <c r="AV191" s="158"/>
      <c r="AW191" s="158"/>
      <c r="AX191" s="158"/>
      <c r="AY191" s="158"/>
      <c r="AZ191" s="158"/>
      <c r="BA191" s="158"/>
      <c r="BB191" s="158"/>
      <c r="BC191" s="158"/>
      <c r="BD191" s="130">
        <f t="shared" si="36"/>
        <v>0</v>
      </c>
      <c r="BE191" s="157"/>
      <c r="BF191" s="639"/>
      <c r="BG191" s="368"/>
      <c r="BH191" s="860"/>
      <c r="BI191" s="368"/>
      <c r="BJ191" s="368"/>
      <c r="BK191" s="368"/>
      <c r="BL191" s="368"/>
      <c r="BM191" s="368"/>
      <c r="BN191" s="368"/>
      <c r="BO191" s="368"/>
      <c r="BP191" s="368"/>
      <c r="BQ191" s="368"/>
      <c r="BR191" s="368"/>
      <c r="BS191" s="368"/>
      <c r="BT191" s="368"/>
      <c r="BU191" s="368"/>
      <c r="BV191" s="368"/>
      <c r="BW191" s="368"/>
      <c r="BX191" s="368"/>
      <c r="BY191" s="368"/>
      <c r="BZ191" s="368"/>
      <c r="CA191" s="368"/>
      <c r="CB191" s="368"/>
      <c r="CC191" s="368"/>
      <c r="CD191" s="368"/>
      <c r="CE191" s="368"/>
      <c r="CF191" s="368"/>
      <c r="CG191" s="368"/>
      <c r="CH191" s="368"/>
      <c r="CI191" s="368"/>
      <c r="CJ191" s="368"/>
      <c r="CK191" s="133">
        <f t="shared" si="37"/>
        <v>0</v>
      </c>
      <c r="CL191" s="157"/>
      <c r="CM191" s="157"/>
      <c r="CN191" s="157"/>
      <c r="CO191" s="157"/>
      <c r="CP191" s="157"/>
      <c r="CQ191" s="157"/>
      <c r="CR191" s="157"/>
      <c r="CS191" s="157"/>
      <c r="CT191" s="157"/>
      <c r="CU191" s="157"/>
      <c r="CV191" s="414"/>
    </row>
    <row r="192" spans="1:100" ht="15" customHeight="1">
      <c r="A192" s="75">
        <v>187</v>
      </c>
      <c r="B192" s="139" t="s">
        <v>503</v>
      </c>
      <c r="C192" s="167" t="s">
        <v>504</v>
      </c>
      <c r="D192" s="134"/>
      <c r="E192" s="145"/>
      <c r="F192" s="146" t="s">
        <v>486</v>
      </c>
      <c r="G192" s="92">
        <f t="shared" si="38"/>
        <v>0</v>
      </c>
      <c r="H192" s="153">
        <v>0</v>
      </c>
      <c r="I192" s="100">
        <f t="shared" si="29"/>
        <v>0</v>
      </c>
      <c r="J192" s="102">
        <f t="shared" si="42"/>
        <v>0</v>
      </c>
      <c r="K192" s="155"/>
      <c r="L192" s="108">
        <f t="shared" si="43"/>
        <v>0</v>
      </c>
      <c r="M192" s="111">
        <f t="shared" si="32"/>
        <v>0</v>
      </c>
      <c r="N192" s="112"/>
      <c r="O192" s="117">
        <f t="shared" si="33"/>
        <v>0</v>
      </c>
      <c r="P192" s="155"/>
      <c r="Q192" s="108">
        <f>(CK192:CK1527)</f>
        <v>0</v>
      </c>
      <c r="R192" s="119">
        <f t="shared" si="34"/>
        <v>0</v>
      </c>
      <c r="S192" s="135"/>
      <c r="T192" s="117">
        <f t="shared" si="35"/>
        <v>0</v>
      </c>
      <c r="U192" s="122">
        <f t="shared" si="31"/>
        <v>0</v>
      </c>
      <c r="V192" s="112">
        <f t="shared" si="40"/>
        <v>0</v>
      </c>
      <c r="W192" s="117">
        <f t="shared" si="41"/>
        <v>0</v>
      </c>
      <c r="X192" s="157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30">
        <f t="shared" si="36"/>
        <v>0</v>
      </c>
      <c r="BE192" s="157"/>
      <c r="BF192" s="639"/>
      <c r="BG192" s="368"/>
      <c r="BH192" s="860"/>
      <c r="BI192" s="368"/>
      <c r="BJ192" s="368"/>
      <c r="BK192" s="368"/>
      <c r="BL192" s="368"/>
      <c r="BM192" s="368"/>
      <c r="BN192" s="368"/>
      <c r="BO192" s="368"/>
      <c r="BP192" s="368"/>
      <c r="BQ192" s="368"/>
      <c r="BR192" s="368"/>
      <c r="BS192" s="368"/>
      <c r="BT192" s="368"/>
      <c r="BU192" s="368"/>
      <c r="BV192" s="368"/>
      <c r="BW192" s="368"/>
      <c r="BX192" s="368"/>
      <c r="BY192" s="368"/>
      <c r="BZ192" s="368"/>
      <c r="CA192" s="368"/>
      <c r="CB192" s="368"/>
      <c r="CC192" s="368"/>
      <c r="CD192" s="368"/>
      <c r="CE192" s="368"/>
      <c r="CF192" s="368"/>
      <c r="CG192" s="368"/>
      <c r="CH192" s="368"/>
      <c r="CI192" s="368"/>
      <c r="CJ192" s="368"/>
      <c r="CK192" s="133">
        <f t="shared" si="37"/>
        <v>0</v>
      </c>
      <c r="CL192" s="157"/>
      <c r="CM192" s="157"/>
      <c r="CN192" s="157"/>
      <c r="CO192" s="157"/>
      <c r="CP192" s="157"/>
      <c r="CQ192" s="157"/>
      <c r="CR192" s="157"/>
      <c r="CS192" s="157"/>
      <c r="CT192" s="157"/>
      <c r="CU192" s="157"/>
      <c r="CV192" s="414"/>
    </row>
    <row r="193" spans="1:100" s="875" customFormat="1" ht="15" customHeight="1">
      <c r="A193" s="75">
        <v>188</v>
      </c>
      <c r="B193" s="201"/>
      <c r="C193" s="636" t="s">
        <v>12423</v>
      </c>
      <c r="D193" s="460"/>
      <c r="E193" s="461" t="s">
        <v>12821</v>
      </c>
      <c r="F193" s="462" t="s">
        <v>486</v>
      </c>
      <c r="G193" s="92">
        <f>U193</f>
        <v>0</v>
      </c>
      <c r="H193" s="153">
        <v>1</v>
      </c>
      <c r="I193" s="100">
        <f>N193</f>
        <v>0</v>
      </c>
      <c r="J193" s="102">
        <f>I193*H193</f>
        <v>0</v>
      </c>
      <c r="K193" s="155"/>
      <c r="L193" s="108">
        <f>(BD193:BD2873)</f>
        <v>0</v>
      </c>
      <c r="M193" s="111">
        <f t="shared" si="32"/>
        <v>0</v>
      </c>
      <c r="N193" s="112"/>
      <c r="O193" s="117">
        <f t="shared" si="33"/>
        <v>0</v>
      </c>
      <c r="P193" s="155"/>
      <c r="Q193" s="108">
        <f>(CK193:CK1579)</f>
        <v>1</v>
      </c>
      <c r="R193" s="119">
        <f t="shared" si="34"/>
        <v>1</v>
      </c>
      <c r="S193" s="135"/>
      <c r="T193" s="117">
        <f t="shared" si="35"/>
        <v>0</v>
      </c>
      <c r="U193" s="122">
        <f>H193-K193+L193+P193-Q193</f>
        <v>0</v>
      </c>
      <c r="V193" s="112">
        <f>N193</f>
        <v>0</v>
      </c>
      <c r="W193" s="117">
        <f>V193*U193</f>
        <v>0</v>
      </c>
      <c r="X193" s="157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30">
        <f>BC193+BB193+BA193+AZ193+AY193+AX193+AW193+AV193+AU193+AT193+AS193+AR193+AQ193+AP193+AO193+AN193+AM193+AL193+AK193+AJ193+AI193+AH193+AG193+AF193+AE193+AD193+AC193+AB193+AA193+Z193+Y193</f>
        <v>0</v>
      </c>
      <c r="BE193" s="157"/>
      <c r="BF193" s="639"/>
      <c r="BG193" s="368"/>
      <c r="BH193" s="860"/>
      <c r="BI193" s="368"/>
      <c r="BJ193" s="368"/>
      <c r="BK193" s="368"/>
      <c r="BL193" s="368"/>
      <c r="BM193" s="368"/>
      <c r="BN193" s="368"/>
      <c r="BO193" s="368"/>
      <c r="BP193" s="368"/>
      <c r="BQ193" s="368">
        <v>1</v>
      </c>
      <c r="BR193" s="368"/>
      <c r="BS193" s="368"/>
      <c r="BT193" s="368"/>
      <c r="BU193" s="368"/>
      <c r="BV193" s="368"/>
      <c r="BW193" s="368"/>
      <c r="BX193" s="368"/>
      <c r="BY193" s="368"/>
      <c r="BZ193" s="368"/>
      <c r="CA193" s="368"/>
      <c r="CB193" s="368"/>
      <c r="CC193" s="368"/>
      <c r="CD193" s="368"/>
      <c r="CE193" s="368"/>
      <c r="CF193" s="368"/>
      <c r="CG193" s="368"/>
      <c r="CH193" s="368"/>
      <c r="CI193" s="368"/>
      <c r="CJ193" s="368"/>
      <c r="CK193" s="133">
        <f>SUM(BF193:CJ193)</f>
        <v>1</v>
      </c>
      <c r="CL193" s="157"/>
      <c r="CM193" s="157"/>
      <c r="CN193" s="157"/>
      <c r="CO193" s="157"/>
      <c r="CP193" s="157"/>
      <c r="CQ193" s="157"/>
      <c r="CR193" s="157"/>
      <c r="CS193" s="157"/>
      <c r="CT193" s="157"/>
      <c r="CU193" s="157"/>
      <c r="CV193" s="414"/>
    </row>
    <row r="194" spans="1:100" ht="15" customHeight="1">
      <c r="A194" s="75">
        <v>189</v>
      </c>
      <c r="B194" s="75" t="s">
        <v>507</v>
      </c>
      <c r="C194" s="637" t="s">
        <v>508</v>
      </c>
      <c r="D194" s="460"/>
      <c r="E194" s="461"/>
      <c r="F194" s="462" t="s">
        <v>486</v>
      </c>
      <c r="G194" s="92">
        <f t="shared" si="38"/>
        <v>0</v>
      </c>
      <c r="H194" s="153">
        <v>0</v>
      </c>
      <c r="I194" s="100">
        <f t="shared" si="29"/>
        <v>0</v>
      </c>
      <c r="J194" s="102">
        <f t="shared" si="42"/>
        <v>0</v>
      </c>
      <c r="K194" s="155"/>
      <c r="L194" s="108">
        <f>(BD194:BD1582)</f>
        <v>0</v>
      </c>
      <c r="M194" s="111">
        <f t="shared" si="32"/>
        <v>0</v>
      </c>
      <c r="N194" s="112"/>
      <c r="O194" s="117">
        <f t="shared" si="33"/>
        <v>0</v>
      </c>
      <c r="P194" s="155"/>
      <c r="Q194" s="108">
        <f>(CK194:CK1484)</f>
        <v>0</v>
      </c>
      <c r="R194" s="119">
        <f t="shared" si="34"/>
        <v>0</v>
      </c>
      <c r="S194" s="135"/>
      <c r="T194" s="117">
        <f t="shared" si="35"/>
        <v>0</v>
      </c>
      <c r="U194" s="122">
        <f t="shared" si="31"/>
        <v>0</v>
      </c>
      <c r="V194" s="112">
        <f t="shared" si="40"/>
        <v>0</v>
      </c>
      <c r="W194" s="117">
        <f t="shared" si="41"/>
        <v>0</v>
      </c>
      <c r="X194" s="157"/>
      <c r="Y194" s="158"/>
      <c r="Z194" s="158"/>
      <c r="AA194" s="158"/>
      <c r="AB194" s="158"/>
      <c r="AC194" s="158"/>
      <c r="AD194" s="158"/>
      <c r="AE194" s="158"/>
      <c r="AF194" s="158"/>
      <c r="AG194" s="158"/>
      <c r="AH194" s="158"/>
      <c r="AI194" s="158"/>
      <c r="AJ194" s="158"/>
      <c r="AK194" s="158"/>
      <c r="AL194" s="158"/>
      <c r="AM194" s="158"/>
      <c r="AN194" s="158"/>
      <c r="AO194" s="158"/>
      <c r="AP194" s="158"/>
      <c r="AQ194" s="158"/>
      <c r="AR194" s="158"/>
      <c r="AS194" s="158"/>
      <c r="AT194" s="158"/>
      <c r="AU194" s="158"/>
      <c r="AV194" s="158"/>
      <c r="AW194" s="158"/>
      <c r="AX194" s="158"/>
      <c r="AY194" s="158"/>
      <c r="AZ194" s="158"/>
      <c r="BA194" s="158"/>
      <c r="BB194" s="158"/>
      <c r="BC194" s="158"/>
      <c r="BD194" s="130">
        <f t="shared" si="36"/>
        <v>0</v>
      </c>
      <c r="BE194" s="157"/>
      <c r="BF194" s="639"/>
      <c r="BG194" s="368"/>
      <c r="BH194" s="860"/>
      <c r="BI194" s="368"/>
      <c r="BJ194" s="368"/>
      <c r="BK194" s="368"/>
      <c r="BL194" s="368"/>
      <c r="BM194" s="368"/>
      <c r="BN194" s="368"/>
      <c r="BO194" s="368"/>
      <c r="BP194" s="368"/>
      <c r="BQ194" s="368"/>
      <c r="BR194" s="368"/>
      <c r="BS194" s="368"/>
      <c r="BT194" s="368"/>
      <c r="BU194" s="368"/>
      <c r="BV194" s="368"/>
      <c r="BW194" s="368"/>
      <c r="BX194" s="368"/>
      <c r="BY194" s="368"/>
      <c r="BZ194" s="368"/>
      <c r="CA194" s="368"/>
      <c r="CB194" s="368"/>
      <c r="CC194" s="368"/>
      <c r="CD194" s="368"/>
      <c r="CE194" s="368"/>
      <c r="CF194" s="368"/>
      <c r="CG194" s="368"/>
      <c r="CH194" s="368"/>
      <c r="CI194" s="368"/>
      <c r="CJ194" s="368"/>
      <c r="CK194" s="133">
        <f t="shared" si="37"/>
        <v>0</v>
      </c>
      <c r="CL194" s="157"/>
      <c r="CM194" s="157"/>
      <c r="CN194" s="157"/>
      <c r="CO194" s="157"/>
      <c r="CP194" s="157"/>
      <c r="CQ194" s="157"/>
      <c r="CR194" s="157"/>
      <c r="CS194" s="157"/>
      <c r="CT194" s="157"/>
      <c r="CU194" s="157"/>
      <c r="CV194" s="414"/>
    </row>
    <row r="195" spans="1:100" ht="15" customHeight="1">
      <c r="A195" s="75">
        <v>190</v>
      </c>
      <c r="B195" s="75" t="s">
        <v>509</v>
      </c>
      <c r="C195" s="637" t="s">
        <v>510</v>
      </c>
      <c r="D195" s="460"/>
      <c r="E195" s="461"/>
      <c r="F195" s="462" t="s">
        <v>486</v>
      </c>
      <c r="G195" s="92">
        <f t="shared" si="38"/>
        <v>0</v>
      </c>
      <c r="H195" s="153">
        <v>0</v>
      </c>
      <c r="I195" s="100">
        <f t="shared" si="29"/>
        <v>0</v>
      </c>
      <c r="J195" s="102">
        <f t="shared" si="42"/>
        <v>0</v>
      </c>
      <c r="K195" s="155"/>
      <c r="L195" s="108">
        <f>(BD195:BD1583)</f>
        <v>0</v>
      </c>
      <c r="M195" s="111">
        <f t="shared" si="32"/>
        <v>0</v>
      </c>
      <c r="N195" s="112"/>
      <c r="O195" s="117">
        <f t="shared" si="33"/>
        <v>0</v>
      </c>
      <c r="P195" s="155"/>
      <c r="Q195" s="108">
        <f>(CK195:CK1485)</f>
        <v>0</v>
      </c>
      <c r="R195" s="119">
        <f t="shared" si="34"/>
        <v>0</v>
      </c>
      <c r="S195" s="135"/>
      <c r="T195" s="117">
        <f t="shared" si="35"/>
        <v>0</v>
      </c>
      <c r="U195" s="122">
        <f t="shared" si="31"/>
        <v>0</v>
      </c>
      <c r="V195" s="112">
        <f t="shared" si="40"/>
        <v>0</v>
      </c>
      <c r="W195" s="117">
        <f t="shared" si="41"/>
        <v>0</v>
      </c>
      <c r="X195" s="157"/>
      <c r="Y195" s="158"/>
      <c r="Z195" s="158"/>
      <c r="AA195" s="158"/>
      <c r="AB195" s="158"/>
      <c r="AC195" s="158"/>
      <c r="AD195" s="158"/>
      <c r="AE195" s="158"/>
      <c r="AF195" s="158"/>
      <c r="AG195" s="158"/>
      <c r="AH195" s="158"/>
      <c r="AI195" s="158"/>
      <c r="AJ195" s="158"/>
      <c r="AK195" s="158"/>
      <c r="AL195" s="158"/>
      <c r="AM195" s="158"/>
      <c r="AN195" s="158"/>
      <c r="AO195" s="158"/>
      <c r="AP195" s="158"/>
      <c r="AQ195" s="158"/>
      <c r="AR195" s="158"/>
      <c r="AS195" s="158"/>
      <c r="AT195" s="158"/>
      <c r="AU195" s="158"/>
      <c r="AV195" s="158"/>
      <c r="AW195" s="158"/>
      <c r="AX195" s="158"/>
      <c r="AY195" s="158"/>
      <c r="AZ195" s="158"/>
      <c r="BA195" s="158"/>
      <c r="BB195" s="158"/>
      <c r="BC195" s="158"/>
      <c r="BD195" s="130">
        <f t="shared" si="36"/>
        <v>0</v>
      </c>
      <c r="BE195" s="157"/>
      <c r="BF195" s="639"/>
      <c r="BG195" s="368"/>
      <c r="BH195" s="860"/>
      <c r="BI195" s="368"/>
      <c r="BJ195" s="368"/>
      <c r="BK195" s="368"/>
      <c r="BL195" s="368"/>
      <c r="BM195" s="368"/>
      <c r="BN195" s="368"/>
      <c r="BO195" s="368"/>
      <c r="BP195" s="368"/>
      <c r="BQ195" s="368"/>
      <c r="BR195" s="368"/>
      <c r="BS195" s="368"/>
      <c r="BT195" s="368"/>
      <c r="BU195" s="368"/>
      <c r="BV195" s="368"/>
      <c r="BW195" s="368"/>
      <c r="BX195" s="368"/>
      <c r="BY195" s="368"/>
      <c r="BZ195" s="368"/>
      <c r="CA195" s="368"/>
      <c r="CB195" s="368"/>
      <c r="CC195" s="368"/>
      <c r="CD195" s="368"/>
      <c r="CE195" s="368"/>
      <c r="CF195" s="368"/>
      <c r="CG195" s="368"/>
      <c r="CH195" s="368"/>
      <c r="CI195" s="368"/>
      <c r="CJ195" s="368"/>
      <c r="CK195" s="133">
        <f t="shared" si="37"/>
        <v>0</v>
      </c>
      <c r="CL195" s="157"/>
      <c r="CM195" s="157"/>
      <c r="CN195" s="157"/>
      <c r="CO195" s="157"/>
      <c r="CP195" s="157"/>
      <c r="CQ195" s="157"/>
      <c r="CR195" s="157"/>
      <c r="CS195" s="157"/>
      <c r="CT195" s="157"/>
      <c r="CU195" s="157"/>
      <c r="CV195" s="414"/>
    </row>
    <row r="196" spans="1:100" ht="15" customHeight="1">
      <c r="A196" s="75">
        <v>191</v>
      </c>
      <c r="B196" s="75" t="s">
        <v>511</v>
      </c>
      <c r="C196" s="637" t="s">
        <v>512</v>
      </c>
      <c r="D196" s="460"/>
      <c r="E196" s="461"/>
      <c r="F196" s="462" t="s">
        <v>486</v>
      </c>
      <c r="G196" s="92">
        <f t="shared" si="38"/>
        <v>0</v>
      </c>
      <c r="H196" s="153">
        <v>0</v>
      </c>
      <c r="I196" s="100">
        <f t="shared" si="29"/>
        <v>0</v>
      </c>
      <c r="J196" s="102">
        <f t="shared" si="42"/>
        <v>0</v>
      </c>
      <c r="K196" s="155"/>
      <c r="L196" s="108">
        <f>(BD196:BD1584)</f>
        <v>0</v>
      </c>
      <c r="M196" s="111">
        <f t="shared" si="32"/>
        <v>0</v>
      </c>
      <c r="N196" s="112"/>
      <c r="O196" s="117">
        <f t="shared" si="33"/>
        <v>0</v>
      </c>
      <c r="P196" s="155"/>
      <c r="Q196" s="108">
        <f>(CK196:CK1486)</f>
        <v>0</v>
      </c>
      <c r="R196" s="119">
        <f t="shared" si="34"/>
        <v>0</v>
      </c>
      <c r="S196" s="135"/>
      <c r="T196" s="117">
        <f t="shared" si="35"/>
        <v>0</v>
      </c>
      <c r="U196" s="122">
        <f t="shared" si="31"/>
        <v>0</v>
      </c>
      <c r="V196" s="112">
        <f t="shared" si="40"/>
        <v>0</v>
      </c>
      <c r="W196" s="117">
        <f t="shared" si="41"/>
        <v>0</v>
      </c>
      <c r="X196" s="157"/>
      <c r="Y196" s="158"/>
      <c r="Z196" s="158"/>
      <c r="AA196" s="158"/>
      <c r="AB196" s="158"/>
      <c r="AC196" s="158"/>
      <c r="AD196" s="158"/>
      <c r="AE196" s="158"/>
      <c r="AF196" s="158"/>
      <c r="AG196" s="158"/>
      <c r="AH196" s="158"/>
      <c r="AI196" s="158"/>
      <c r="AJ196" s="158"/>
      <c r="AK196" s="158"/>
      <c r="AL196" s="158"/>
      <c r="AM196" s="158"/>
      <c r="AN196" s="158"/>
      <c r="AO196" s="158"/>
      <c r="AP196" s="158"/>
      <c r="AQ196" s="158"/>
      <c r="AR196" s="158"/>
      <c r="AS196" s="158"/>
      <c r="AT196" s="158"/>
      <c r="AU196" s="158"/>
      <c r="AV196" s="158"/>
      <c r="AW196" s="158"/>
      <c r="AX196" s="158"/>
      <c r="AY196" s="158"/>
      <c r="AZ196" s="158"/>
      <c r="BA196" s="158"/>
      <c r="BB196" s="158"/>
      <c r="BC196" s="158"/>
      <c r="BD196" s="130">
        <f t="shared" si="36"/>
        <v>0</v>
      </c>
      <c r="BE196" s="157"/>
      <c r="BF196" s="639"/>
      <c r="BG196" s="368"/>
      <c r="BH196" s="860"/>
      <c r="BI196" s="368"/>
      <c r="BJ196" s="368"/>
      <c r="BK196" s="368"/>
      <c r="BL196" s="368"/>
      <c r="BM196" s="368"/>
      <c r="BN196" s="368"/>
      <c r="BO196" s="368"/>
      <c r="BP196" s="368"/>
      <c r="BQ196" s="368"/>
      <c r="BR196" s="368"/>
      <c r="BS196" s="368"/>
      <c r="BT196" s="368"/>
      <c r="BU196" s="368"/>
      <c r="BV196" s="368"/>
      <c r="BW196" s="368"/>
      <c r="BX196" s="368"/>
      <c r="BY196" s="368"/>
      <c r="BZ196" s="368"/>
      <c r="CA196" s="368"/>
      <c r="CB196" s="368"/>
      <c r="CC196" s="368"/>
      <c r="CD196" s="368"/>
      <c r="CE196" s="368"/>
      <c r="CF196" s="368"/>
      <c r="CG196" s="368"/>
      <c r="CH196" s="368"/>
      <c r="CI196" s="368"/>
      <c r="CJ196" s="368"/>
      <c r="CK196" s="133">
        <f t="shared" si="37"/>
        <v>0</v>
      </c>
      <c r="CL196" s="157"/>
      <c r="CM196" s="157"/>
      <c r="CN196" s="157"/>
      <c r="CO196" s="157"/>
      <c r="CP196" s="157"/>
      <c r="CQ196" s="157"/>
      <c r="CR196" s="157"/>
      <c r="CS196" s="157"/>
      <c r="CT196" s="157"/>
      <c r="CU196" s="157"/>
      <c r="CV196" s="414"/>
    </row>
    <row r="197" spans="1:100" ht="15" customHeight="1">
      <c r="A197" s="75">
        <v>192</v>
      </c>
      <c r="B197" s="75" t="s">
        <v>513</v>
      </c>
      <c r="C197" s="637" t="s">
        <v>514</v>
      </c>
      <c r="D197" s="460"/>
      <c r="E197" s="461"/>
      <c r="F197" s="462" t="s">
        <v>486</v>
      </c>
      <c r="G197" s="92">
        <f t="shared" si="38"/>
        <v>0</v>
      </c>
      <c r="H197" s="153">
        <v>0</v>
      </c>
      <c r="I197" s="100">
        <f t="shared" si="29"/>
        <v>0</v>
      </c>
      <c r="J197" s="102">
        <f t="shared" si="42"/>
        <v>0</v>
      </c>
      <c r="K197" s="155"/>
      <c r="L197" s="108">
        <f>(BD197:BD1585)</f>
        <v>0</v>
      </c>
      <c r="M197" s="111">
        <f t="shared" si="32"/>
        <v>0</v>
      </c>
      <c r="N197" s="112"/>
      <c r="O197" s="117">
        <f t="shared" si="33"/>
        <v>0</v>
      </c>
      <c r="P197" s="155"/>
      <c r="Q197" s="108">
        <f>(CK197:CK1487)</f>
        <v>0</v>
      </c>
      <c r="R197" s="119">
        <f t="shared" si="34"/>
        <v>0</v>
      </c>
      <c r="S197" s="135"/>
      <c r="T197" s="117">
        <f t="shared" si="35"/>
        <v>0</v>
      </c>
      <c r="U197" s="122">
        <f t="shared" si="31"/>
        <v>0</v>
      </c>
      <c r="V197" s="112">
        <f t="shared" si="40"/>
        <v>0</v>
      </c>
      <c r="W197" s="117">
        <f t="shared" si="41"/>
        <v>0</v>
      </c>
      <c r="X197" s="157"/>
      <c r="Y197" s="158"/>
      <c r="Z197" s="158"/>
      <c r="AA197" s="158"/>
      <c r="AB197" s="158"/>
      <c r="AC197" s="158"/>
      <c r="AD197" s="158"/>
      <c r="AE197" s="158"/>
      <c r="AF197" s="158"/>
      <c r="AG197" s="158"/>
      <c r="AH197" s="158"/>
      <c r="AI197" s="158"/>
      <c r="AJ197" s="158"/>
      <c r="AK197" s="158"/>
      <c r="AL197" s="158"/>
      <c r="AM197" s="158"/>
      <c r="AN197" s="158"/>
      <c r="AO197" s="158"/>
      <c r="AP197" s="158"/>
      <c r="AQ197" s="158"/>
      <c r="AR197" s="158"/>
      <c r="AS197" s="158"/>
      <c r="AT197" s="158"/>
      <c r="AU197" s="158"/>
      <c r="AV197" s="158"/>
      <c r="AW197" s="158"/>
      <c r="AX197" s="158"/>
      <c r="AY197" s="158"/>
      <c r="AZ197" s="158"/>
      <c r="BA197" s="158"/>
      <c r="BB197" s="158"/>
      <c r="BC197" s="158"/>
      <c r="BD197" s="130">
        <f t="shared" si="36"/>
        <v>0</v>
      </c>
      <c r="BE197" s="157"/>
      <c r="BF197" s="639"/>
      <c r="BG197" s="368"/>
      <c r="BH197" s="860"/>
      <c r="BI197" s="368"/>
      <c r="BJ197" s="368"/>
      <c r="BK197" s="368"/>
      <c r="BL197" s="368"/>
      <c r="BM197" s="368"/>
      <c r="BN197" s="368"/>
      <c r="BO197" s="368"/>
      <c r="BP197" s="368"/>
      <c r="BQ197" s="368"/>
      <c r="BR197" s="368"/>
      <c r="BS197" s="368"/>
      <c r="BT197" s="368"/>
      <c r="BU197" s="368"/>
      <c r="BV197" s="368"/>
      <c r="BW197" s="368"/>
      <c r="BX197" s="368"/>
      <c r="BY197" s="368"/>
      <c r="BZ197" s="368"/>
      <c r="CA197" s="368"/>
      <c r="CB197" s="368"/>
      <c r="CC197" s="368"/>
      <c r="CD197" s="368"/>
      <c r="CE197" s="368"/>
      <c r="CF197" s="368"/>
      <c r="CG197" s="368"/>
      <c r="CH197" s="368"/>
      <c r="CI197" s="368"/>
      <c r="CJ197" s="368"/>
      <c r="CK197" s="133">
        <f t="shared" si="37"/>
        <v>0</v>
      </c>
      <c r="CL197" s="157"/>
      <c r="CM197" s="157"/>
      <c r="CN197" s="157"/>
      <c r="CO197" s="157"/>
      <c r="CP197" s="157"/>
      <c r="CQ197" s="157"/>
      <c r="CR197" s="157"/>
      <c r="CS197" s="157"/>
      <c r="CT197" s="157"/>
      <c r="CU197" s="157"/>
      <c r="CV197" s="414"/>
    </row>
    <row r="198" spans="1:100" s="770" customFormat="1" ht="15" customHeight="1">
      <c r="A198" s="75">
        <v>193</v>
      </c>
      <c r="B198" s="776" t="s">
        <v>12537</v>
      </c>
      <c r="C198" s="167" t="s">
        <v>12538</v>
      </c>
      <c r="D198" s="134"/>
      <c r="E198" s="145"/>
      <c r="F198" s="146" t="s">
        <v>486</v>
      </c>
      <c r="G198" s="92">
        <f>U198</f>
        <v>1</v>
      </c>
      <c r="H198" s="153">
        <v>1</v>
      </c>
      <c r="I198" s="100">
        <f>N198</f>
        <v>0</v>
      </c>
      <c r="J198" s="102">
        <f>I198*H198</f>
        <v>0</v>
      </c>
      <c r="K198" s="155"/>
      <c r="L198" s="108">
        <f>(BD198:BD2848)</f>
        <v>0</v>
      </c>
      <c r="M198" s="111">
        <f t="shared" si="32"/>
        <v>0</v>
      </c>
      <c r="N198" s="112"/>
      <c r="O198" s="117">
        <f t="shared" si="33"/>
        <v>0</v>
      </c>
      <c r="P198" s="155"/>
      <c r="Q198" s="108">
        <f>(CK198:CK1554)</f>
        <v>0</v>
      </c>
      <c r="R198" s="119">
        <f t="shared" si="34"/>
        <v>0</v>
      </c>
      <c r="S198" s="135"/>
      <c r="T198" s="117">
        <f t="shared" si="35"/>
        <v>0</v>
      </c>
      <c r="U198" s="122">
        <f t="shared" si="31"/>
        <v>1</v>
      </c>
      <c r="V198" s="112">
        <f>N198</f>
        <v>0</v>
      </c>
      <c r="W198" s="117">
        <f>V198*U198</f>
        <v>0</v>
      </c>
      <c r="X198" s="157"/>
      <c r="Y198" s="158"/>
      <c r="Z198" s="158"/>
      <c r="AA198" s="158"/>
      <c r="AB198" s="158"/>
      <c r="AC198" s="158"/>
      <c r="AD198" s="158"/>
      <c r="AE198" s="158"/>
      <c r="AF198" s="158"/>
      <c r="AG198" s="158"/>
      <c r="AH198" s="158"/>
      <c r="AI198" s="158"/>
      <c r="AJ198" s="158"/>
      <c r="AK198" s="158"/>
      <c r="AL198" s="158"/>
      <c r="AM198" s="158"/>
      <c r="AN198" s="158"/>
      <c r="AO198" s="158"/>
      <c r="AP198" s="158"/>
      <c r="AQ198" s="158"/>
      <c r="AR198" s="158"/>
      <c r="AS198" s="158"/>
      <c r="AT198" s="158"/>
      <c r="AU198" s="158"/>
      <c r="AV198" s="158"/>
      <c r="AW198" s="158"/>
      <c r="AX198" s="158"/>
      <c r="AY198" s="158"/>
      <c r="AZ198" s="158"/>
      <c r="BA198" s="158"/>
      <c r="BB198" s="158"/>
      <c r="BC198" s="158"/>
      <c r="BD198" s="130">
        <f>BC198+BB198+BA198+AZ198+AY198+AX198+AW198+AV198+AU198+AT198+AS198+AR198+AQ198+AP198+AO198+AN198+AM198+AL198+AK198+AJ198+AI198+AH198+AG198+AF198+AE198+AD198+AC198+AB198+AA198+Z198+Y198</f>
        <v>0</v>
      </c>
      <c r="BE198" s="157"/>
      <c r="BF198" s="639"/>
      <c r="BG198" s="368"/>
      <c r="BH198" s="860"/>
      <c r="BI198" s="368"/>
      <c r="BJ198" s="368"/>
      <c r="BK198" s="368"/>
      <c r="BL198" s="368"/>
      <c r="BM198" s="368"/>
      <c r="BN198" s="368"/>
      <c r="BO198" s="368"/>
      <c r="BP198" s="368"/>
      <c r="BQ198" s="368"/>
      <c r="BR198" s="368"/>
      <c r="BS198" s="368"/>
      <c r="BT198" s="368"/>
      <c r="BU198" s="368"/>
      <c r="BV198" s="368"/>
      <c r="BW198" s="368"/>
      <c r="BX198" s="368"/>
      <c r="BY198" s="368"/>
      <c r="BZ198" s="368"/>
      <c r="CA198" s="368"/>
      <c r="CB198" s="368"/>
      <c r="CC198" s="368"/>
      <c r="CD198" s="368"/>
      <c r="CE198" s="368"/>
      <c r="CF198" s="368"/>
      <c r="CG198" s="368"/>
      <c r="CH198" s="368"/>
      <c r="CI198" s="368"/>
      <c r="CJ198" s="368"/>
      <c r="CK198" s="133">
        <f>SUM(BF198:CJ198)</f>
        <v>0</v>
      </c>
      <c r="CL198" s="157"/>
      <c r="CM198" s="157"/>
      <c r="CN198" s="157"/>
      <c r="CO198" s="157"/>
      <c r="CP198" s="157"/>
      <c r="CQ198" s="157"/>
      <c r="CR198" s="157"/>
      <c r="CS198" s="157"/>
      <c r="CT198" s="157"/>
      <c r="CU198" s="157"/>
      <c r="CV198" s="414"/>
    </row>
    <row r="199" spans="1:100" ht="17.25" customHeight="1">
      <c r="A199" s="75">
        <v>194</v>
      </c>
      <c r="B199" s="139"/>
      <c r="C199" s="167" t="s">
        <v>515</v>
      </c>
      <c r="D199" s="134"/>
      <c r="E199" s="145"/>
      <c r="F199" s="146" t="s">
        <v>486</v>
      </c>
      <c r="G199" s="92">
        <f t="shared" si="38"/>
        <v>0</v>
      </c>
      <c r="H199" s="153">
        <v>0</v>
      </c>
      <c r="I199" s="100">
        <f t="shared" si="29"/>
        <v>0</v>
      </c>
      <c r="J199" s="102">
        <f t="shared" si="42"/>
        <v>0</v>
      </c>
      <c r="K199" s="155"/>
      <c r="L199" s="108">
        <f>(BD199:BD1586)</f>
        <v>0</v>
      </c>
      <c r="M199" s="111">
        <f t="shared" ref="M199:M262" si="44">L199-K199</f>
        <v>0</v>
      </c>
      <c r="N199" s="112"/>
      <c r="O199" s="117">
        <f t="shared" ref="O199:O262" si="45">N199*M199</f>
        <v>0</v>
      </c>
      <c r="P199" s="155"/>
      <c r="Q199" s="108">
        <f>(CK199:CK1451)</f>
        <v>0</v>
      </c>
      <c r="R199" s="119">
        <f t="shared" ref="R199:R262" si="46">Q199-P199</f>
        <v>0</v>
      </c>
      <c r="S199" s="135"/>
      <c r="T199" s="117">
        <f t="shared" ref="T199:T262" si="47">S199*R199</f>
        <v>0</v>
      </c>
      <c r="U199" s="122">
        <f t="shared" ref="U199:U262" si="48">H199-K199+L199+P199-Q199</f>
        <v>0</v>
      </c>
      <c r="V199" s="112">
        <f t="shared" si="40"/>
        <v>0</v>
      </c>
      <c r="W199" s="117">
        <f t="shared" si="41"/>
        <v>0</v>
      </c>
      <c r="X199" s="157"/>
      <c r="Y199" s="158"/>
      <c r="Z199" s="158"/>
      <c r="AA199" s="158"/>
      <c r="AB199" s="158"/>
      <c r="AC199" s="158"/>
      <c r="AD199" s="158"/>
      <c r="AE199" s="158"/>
      <c r="AF199" s="158"/>
      <c r="AG199" s="158"/>
      <c r="AH199" s="158"/>
      <c r="AI199" s="158"/>
      <c r="AJ199" s="158"/>
      <c r="AK199" s="158"/>
      <c r="AL199" s="158"/>
      <c r="AM199" s="158"/>
      <c r="AN199" s="158"/>
      <c r="AO199" s="158"/>
      <c r="AP199" s="158"/>
      <c r="AQ199" s="158"/>
      <c r="AR199" s="158"/>
      <c r="AS199" s="158"/>
      <c r="AT199" s="158"/>
      <c r="AU199" s="158"/>
      <c r="AV199" s="158"/>
      <c r="AW199" s="158"/>
      <c r="AX199" s="158"/>
      <c r="AY199" s="158"/>
      <c r="AZ199" s="158"/>
      <c r="BA199" s="158"/>
      <c r="BB199" s="158"/>
      <c r="BC199" s="158"/>
      <c r="BD199" s="130">
        <f t="shared" si="36"/>
        <v>0</v>
      </c>
      <c r="BE199" s="157"/>
      <c r="BF199" s="639"/>
      <c r="BG199" s="368"/>
      <c r="BH199" s="860"/>
      <c r="BI199" s="368"/>
      <c r="BJ199" s="368"/>
      <c r="BK199" s="368"/>
      <c r="BL199" s="368"/>
      <c r="BM199" s="368"/>
      <c r="BN199" s="368"/>
      <c r="BO199" s="368"/>
      <c r="BP199" s="368"/>
      <c r="BQ199" s="368"/>
      <c r="BR199" s="368"/>
      <c r="BS199" s="368"/>
      <c r="BT199" s="368"/>
      <c r="BU199" s="368"/>
      <c r="BV199" s="368"/>
      <c r="BW199" s="368"/>
      <c r="BX199" s="368"/>
      <c r="BY199" s="368"/>
      <c r="BZ199" s="368"/>
      <c r="CA199" s="368"/>
      <c r="CB199" s="368"/>
      <c r="CC199" s="368"/>
      <c r="CD199" s="368"/>
      <c r="CE199" s="368"/>
      <c r="CF199" s="368"/>
      <c r="CG199" s="368"/>
      <c r="CH199" s="368"/>
      <c r="CI199" s="368"/>
      <c r="CJ199" s="368"/>
      <c r="CK199" s="133">
        <f t="shared" si="37"/>
        <v>0</v>
      </c>
      <c r="CL199" s="157"/>
      <c r="CM199" s="157"/>
      <c r="CN199" s="157"/>
      <c r="CO199" s="157"/>
      <c r="CP199" s="157"/>
      <c r="CQ199" s="157"/>
      <c r="CR199" s="157"/>
      <c r="CS199" s="157"/>
      <c r="CT199" s="157"/>
      <c r="CU199" s="157"/>
      <c r="CV199" s="414"/>
    </row>
    <row r="200" spans="1:100" ht="15" customHeight="1">
      <c r="A200" s="75">
        <v>195</v>
      </c>
      <c r="B200" s="139" t="s">
        <v>516</v>
      </c>
      <c r="C200" s="167" t="s">
        <v>517</v>
      </c>
      <c r="D200" s="134"/>
      <c r="E200" s="145"/>
      <c r="F200" s="146" t="s">
        <v>486</v>
      </c>
      <c r="G200" s="92">
        <f t="shared" si="38"/>
        <v>0</v>
      </c>
      <c r="H200" s="153">
        <v>0</v>
      </c>
      <c r="I200" s="100">
        <f t="shared" si="29"/>
        <v>0</v>
      </c>
      <c r="J200" s="102">
        <f t="shared" si="42"/>
        <v>0</v>
      </c>
      <c r="K200" s="155"/>
      <c r="L200" s="108">
        <f>(BD200:BD1587)</f>
        <v>0</v>
      </c>
      <c r="M200" s="111">
        <f t="shared" si="44"/>
        <v>0</v>
      </c>
      <c r="N200" s="112"/>
      <c r="O200" s="117">
        <f t="shared" si="45"/>
        <v>0</v>
      </c>
      <c r="P200" s="155"/>
      <c r="Q200" s="108">
        <f>(CK200:CK1451)</f>
        <v>0</v>
      </c>
      <c r="R200" s="119">
        <f t="shared" si="46"/>
        <v>0</v>
      </c>
      <c r="S200" s="135"/>
      <c r="T200" s="117">
        <f t="shared" si="47"/>
        <v>0</v>
      </c>
      <c r="U200" s="122">
        <f t="shared" si="48"/>
        <v>0</v>
      </c>
      <c r="V200" s="112">
        <f t="shared" si="40"/>
        <v>0</v>
      </c>
      <c r="W200" s="117">
        <f t="shared" si="41"/>
        <v>0</v>
      </c>
      <c r="X200" s="157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30">
        <f t="shared" si="36"/>
        <v>0</v>
      </c>
      <c r="BE200" s="157"/>
      <c r="BF200" s="639"/>
      <c r="BG200" s="368"/>
      <c r="BH200" s="860"/>
      <c r="BI200" s="368"/>
      <c r="BJ200" s="368"/>
      <c r="BK200" s="368"/>
      <c r="BL200" s="368"/>
      <c r="BM200" s="368"/>
      <c r="BN200" s="368"/>
      <c r="BO200" s="368"/>
      <c r="BP200" s="368"/>
      <c r="BQ200" s="368"/>
      <c r="BR200" s="368"/>
      <c r="BS200" s="368"/>
      <c r="BT200" s="368"/>
      <c r="BU200" s="368"/>
      <c r="BV200" s="368"/>
      <c r="BW200" s="368"/>
      <c r="BX200" s="368"/>
      <c r="BY200" s="368"/>
      <c r="BZ200" s="368"/>
      <c r="CA200" s="368"/>
      <c r="CB200" s="368"/>
      <c r="CC200" s="368"/>
      <c r="CD200" s="368"/>
      <c r="CE200" s="368"/>
      <c r="CF200" s="368"/>
      <c r="CG200" s="368"/>
      <c r="CH200" s="368"/>
      <c r="CI200" s="368"/>
      <c r="CJ200" s="368"/>
      <c r="CK200" s="133">
        <f t="shared" si="37"/>
        <v>0</v>
      </c>
      <c r="CL200" s="157"/>
      <c r="CM200" s="157"/>
      <c r="CN200" s="157"/>
      <c r="CO200" s="157"/>
      <c r="CP200" s="157"/>
      <c r="CQ200" s="157"/>
      <c r="CR200" s="157"/>
      <c r="CS200" s="157"/>
      <c r="CT200" s="157"/>
      <c r="CU200" s="157"/>
      <c r="CV200" s="414"/>
    </row>
    <row r="201" spans="1:100" ht="15" customHeight="1">
      <c r="A201" s="75">
        <v>196</v>
      </c>
      <c r="B201" s="139" t="s">
        <v>518</v>
      </c>
      <c r="C201" s="167" t="s">
        <v>519</v>
      </c>
      <c r="D201" s="134"/>
      <c r="E201" s="145"/>
      <c r="F201" s="146" t="s">
        <v>486</v>
      </c>
      <c r="G201" s="92">
        <f t="shared" si="38"/>
        <v>0</v>
      </c>
      <c r="H201" s="153">
        <v>0</v>
      </c>
      <c r="I201" s="100">
        <f t="shared" si="29"/>
        <v>0</v>
      </c>
      <c r="J201" s="102">
        <f t="shared" si="42"/>
        <v>0</v>
      </c>
      <c r="K201" s="155"/>
      <c r="L201" s="108">
        <f>(BD201:BD1588)</f>
        <v>0</v>
      </c>
      <c r="M201" s="111">
        <f t="shared" si="44"/>
        <v>0</v>
      </c>
      <c r="N201" s="112"/>
      <c r="O201" s="117">
        <f t="shared" si="45"/>
        <v>0</v>
      </c>
      <c r="P201" s="155"/>
      <c r="Q201" s="108">
        <f>(CK201:CK1451)</f>
        <v>0</v>
      </c>
      <c r="R201" s="119">
        <f t="shared" si="46"/>
        <v>0</v>
      </c>
      <c r="S201" s="135"/>
      <c r="T201" s="117">
        <f t="shared" si="47"/>
        <v>0</v>
      </c>
      <c r="U201" s="122">
        <f t="shared" si="48"/>
        <v>0</v>
      </c>
      <c r="V201" s="112">
        <f t="shared" si="40"/>
        <v>0</v>
      </c>
      <c r="W201" s="117">
        <f t="shared" si="41"/>
        <v>0</v>
      </c>
      <c r="X201" s="157"/>
      <c r="Y201" s="158"/>
      <c r="Z201" s="158"/>
      <c r="AA201" s="158"/>
      <c r="AB201" s="158"/>
      <c r="AC201" s="158"/>
      <c r="AD201" s="158"/>
      <c r="AE201" s="158"/>
      <c r="AF201" s="158"/>
      <c r="AG201" s="158"/>
      <c r="AH201" s="158"/>
      <c r="AI201" s="158"/>
      <c r="AJ201" s="158"/>
      <c r="AK201" s="158"/>
      <c r="AL201" s="158"/>
      <c r="AM201" s="158"/>
      <c r="AN201" s="158"/>
      <c r="AO201" s="158"/>
      <c r="AP201" s="158"/>
      <c r="AQ201" s="158"/>
      <c r="AR201" s="158"/>
      <c r="AS201" s="158"/>
      <c r="AT201" s="158"/>
      <c r="AU201" s="158"/>
      <c r="AV201" s="158"/>
      <c r="AW201" s="158"/>
      <c r="AX201" s="158"/>
      <c r="AY201" s="158"/>
      <c r="AZ201" s="158"/>
      <c r="BA201" s="158"/>
      <c r="BB201" s="158"/>
      <c r="BC201" s="158"/>
      <c r="BD201" s="130">
        <f t="shared" si="36"/>
        <v>0</v>
      </c>
      <c r="BE201" s="157"/>
      <c r="BF201" s="639"/>
      <c r="BG201" s="368"/>
      <c r="BH201" s="860"/>
      <c r="BI201" s="368"/>
      <c r="BJ201" s="368"/>
      <c r="BK201" s="368"/>
      <c r="BL201" s="368"/>
      <c r="BM201" s="368"/>
      <c r="BN201" s="368"/>
      <c r="BO201" s="368"/>
      <c r="BP201" s="368"/>
      <c r="BQ201" s="368"/>
      <c r="BR201" s="368"/>
      <c r="BS201" s="368"/>
      <c r="BT201" s="368"/>
      <c r="BU201" s="368"/>
      <c r="BV201" s="368"/>
      <c r="BW201" s="368"/>
      <c r="BX201" s="368"/>
      <c r="BY201" s="368"/>
      <c r="BZ201" s="368"/>
      <c r="CA201" s="368"/>
      <c r="CB201" s="368"/>
      <c r="CC201" s="368"/>
      <c r="CD201" s="368"/>
      <c r="CE201" s="368"/>
      <c r="CF201" s="368"/>
      <c r="CG201" s="368"/>
      <c r="CH201" s="368"/>
      <c r="CI201" s="368"/>
      <c r="CJ201" s="368"/>
      <c r="CK201" s="133">
        <f t="shared" si="37"/>
        <v>0</v>
      </c>
      <c r="CL201" s="157"/>
      <c r="CM201" s="157"/>
      <c r="CN201" s="157"/>
      <c r="CO201" s="157"/>
      <c r="CP201" s="157"/>
      <c r="CQ201" s="157"/>
      <c r="CR201" s="157"/>
      <c r="CS201" s="157"/>
      <c r="CT201" s="157"/>
      <c r="CU201" s="157"/>
      <c r="CV201" s="414"/>
    </row>
    <row r="202" spans="1:100" ht="15" customHeight="1">
      <c r="A202" s="75">
        <v>197</v>
      </c>
      <c r="B202" s="139" t="s">
        <v>522</v>
      </c>
      <c r="C202" s="636" t="s">
        <v>523</v>
      </c>
      <c r="D202" s="460"/>
      <c r="E202" s="461"/>
      <c r="F202" s="462" t="s">
        <v>486</v>
      </c>
      <c r="G202" s="92">
        <f t="shared" si="38"/>
        <v>0</v>
      </c>
      <c r="H202" s="153">
        <v>0</v>
      </c>
      <c r="I202" s="100"/>
      <c r="J202" s="102">
        <f t="shared" si="42"/>
        <v>0</v>
      </c>
      <c r="K202" s="155"/>
      <c r="L202" s="108">
        <f>(BD202:BD1589)</f>
        <v>0</v>
      </c>
      <c r="M202" s="111">
        <f t="shared" si="44"/>
        <v>0</v>
      </c>
      <c r="N202" s="112"/>
      <c r="O202" s="117">
        <f t="shared" si="45"/>
        <v>0</v>
      </c>
      <c r="P202" s="155"/>
      <c r="Q202" s="108"/>
      <c r="R202" s="119">
        <f t="shared" si="46"/>
        <v>0</v>
      </c>
      <c r="S202" s="135"/>
      <c r="T202" s="117">
        <f t="shared" si="47"/>
        <v>0</v>
      </c>
      <c r="U202" s="122">
        <f t="shared" si="48"/>
        <v>0</v>
      </c>
      <c r="V202" s="112">
        <f t="shared" si="40"/>
        <v>0</v>
      </c>
      <c r="W202" s="117">
        <f t="shared" si="41"/>
        <v>0</v>
      </c>
      <c r="X202" s="157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30">
        <f t="shared" si="36"/>
        <v>0</v>
      </c>
      <c r="BE202" s="157"/>
      <c r="BF202" s="639"/>
      <c r="BG202" s="368"/>
      <c r="BH202" s="860"/>
      <c r="BI202" s="368"/>
      <c r="BJ202" s="368"/>
      <c r="BK202" s="368"/>
      <c r="BL202" s="368"/>
      <c r="BM202" s="368"/>
      <c r="BN202" s="368"/>
      <c r="BO202" s="368"/>
      <c r="BP202" s="368"/>
      <c r="BQ202" s="368"/>
      <c r="BR202" s="368"/>
      <c r="BS202" s="368"/>
      <c r="BT202" s="368"/>
      <c r="BU202" s="368"/>
      <c r="BV202" s="368"/>
      <c r="BW202" s="368"/>
      <c r="BX202" s="368"/>
      <c r="BY202" s="368"/>
      <c r="BZ202" s="368"/>
      <c r="CA202" s="368"/>
      <c r="CB202" s="368"/>
      <c r="CC202" s="368"/>
      <c r="CD202" s="368"/>
      <c r="CE202" s="368"/>
      <c r="CF202" s="368"/>
      <c r="CG202" s="368"/>
      <c r="CH202" s="368"/>
      <c r="CI202" s="368"/>
      <c r="CJ202" s="368"/>
      <c r="CK202" s="133">
        <f t="shared" si="37"/>
        <v>0</v>
      </c>
      <c r="CL202" s="157"/>
      <c r="CM202" s="157"/>
      <c r="CN202" s="157"/>
      <c r="CO202" s="157"/>
      <c r="CP202" s="157"/>
      <c r="CQ202" s="157"/>
      <c r="CR202" s="157"/>
      <c r="CS202" s="157"/>
      <c r="CT202" s="157"/>
      <c r="CU202" s="157"/>
      <c r="CV202" s="414"/>
    </row>
    <row r="203" spans="1:100" ht="15" customHeight="1">
      <c r="A203" s="75">
        <v>198</v>
      </c>
      <c r="B203" s="691" t="s">
        <v>9478</v>
      </c>
      <c r="C203" s="636" t="s">
        <v>9479</v>
      </c>
      <c r="D203" s="460"/>
      <c r="E203" s="461" t="s">
        <v>12206</v>
      </c>
      <c r="F203" s="462" t="s">
        <v>486</v>
      </c>
      <c r="G203" s="92">
        <f>U203</f>
        <v>0</v>
      </c>
      <c r="H203" s="153">
        <v>0</v>
      </c>
      <c r="I203" s="100">
        <f>N203</f>
        <v>0</v>
      </c>
      <c r="J203" s="102">
        <f>I203*H203</f>
        <v>0</v>
      </c>
      <c r="K203" s="155"/>
      <c r="L203" s="108">
        <f>(BD203:BD2828)</f>
        <v>0</v>
      </c>
      <c r="M203" s="111">
        <f t="shared" si="44"/>
        <v>0</v>
      </c>
      <c r="N203" s="112"/>
      <c r="O203" s="117">
        <f t="shared" si="45"/>
        <v>0</v>
      </c>
      <c r="P203" s="155"/>
      <c r="Q203" s="108">
        <f>(CK203:CK1534)</f>
        <v>0</v>
      </c>
      <c r="R203" s="119">
        <f t="shared" si="46"/>
        <v>0</v>
      </c>
      <c r="S203" s="135"/>
      <c r="T203" s="117">
        <f t="shared" si="47"/>
        <v>0</v>
      </c>
      <c r="U203" s="122">
        <f t="shared" si="48"/>
        <v>0</v>
      </c>
      <c r="V203" s="112">
        <f>N203</f>
        <v>0</v>
      </c>
      <c r="W203" s="117">
        <f>V203*U203</f>
        <v>0</v>
      </c>
      <c r="X203" s="157"/>
      <c r="Y203" s="158"/>
      <c r="Z203" s="158"/>
      <c r="AA203" s="158"/>
      <c r="AB203" s="158"/>
      <c r="AC203" s="158"/>
      <c r="AD203" s="158"/>
      <c r="AE203" s="158"/>
      <c r="AF203" s="158"/>
      <c r="AG203" s="158"/>
      <c r="AH203" s="158"/>
      <c r="AI203" s="158"/>
      <c r="AJ203" s="158"/>
      <c r="AK203" s="158"/>
      <c r="AL203" s="158"/>
      <c r="AM203" s="158"/>
      <c r="AN203" s="158"/>
      <c r="AO203" s="158"/>
      <c r="AP203" s="158"/>
      <c r="AQ203" s="158"/>
      <c r="AR203" s="158"/>
      <c r="AS203" s="158"/>
      <c r="AT203" s="158"/>
      <c r="AU203" s="158"/>
      <c r="AV203" s="158"/>
      <c r="AW203" s="158"/>
      <c r="AX203" s="158"/>
      <c r="AY203" s="158"/>
      <c r="AZ203" s="158"/>
      <c r="BA203" s="158"/>
      <c r="BB203" s="158"/>
      <c r="BC203" s="158"/>
      <c r="BD203" s="130">
        <f>BC203+BB203+BA203+AZ203+AY203+AX203+AW203+AV203+AU203+AT203+AS203+AR203+AQ203+AP203+AO203+AN203+AM203+AL203+AK203+AJ203+AI203+AH203+AG203+AF203+AE203+AD203+AC203+AB203+AA203+Z203+Y203</f>
        <v>0</v>
      </c>
      <c r="BE203" s="157"/>
      <c r="BF203" s="639"/>
      <c r="BG203" s="368"/>
      <c r="BH203" s="860"/>
      <c r="BI203" s="368"/>
      <c r="BJ203" s="368"/>
      <c r="BK203" s="368"/>
      <c r="BL203" s="368"/>
      <c r="BM203" s="368"/>
      <c r="BN203" s="368"/>
      <c r="BO203" s="368"/>
      <c r="BP203" s="368"/>
      <c r="BQ203" s="368"/>
      <c r="BR203" s="368"/>
      <c r="BS203" s="368"/>
      <c r="BT203" s="368"/>
      <c r="BU203" s="368"/>
      <c r="BV203" s="368"/>
      <c r="BW203" s="368"/>
      <c r="BX203" s="368"/>
      <c r="BY203" s="368"/>
      <c r="BZ203" s="368"/>
      <c r="CA203" s="368"/>
      <c r="CB203" s="368"/>
      <c r="CC203" s="368"/>
      <c r="CD203" s="368"/>
      <c r="CE203" s="368"/>
      <c r="CF203" s="368"/>
      <c r="CG203" s="368"/>
      <c r="CH203" s="368"/>
      <c r="CI203" s="368"/>
      <c r="CJ203" s="368"/>
      <c r="CK203" s="133">
        <f>SUM(BF203:CJ203)</f>
        <v>0</v>
      </c>
      <c r="CL203" s="157"/>
      <c r="CM203" s="157"/>
      <c r="CN203" s="157"/>
      <c r="CO203" s="157"/>
      <c r="CP203" s="157"/>
      <c r="CQ203" s="157"/>
      <c r="CR203" s="157"/>
      <c r="CS203" s="157"/>
      <c r="CT203" s="157"/>
      <c r="CU203" s="157"/>
      <c r="CV203" s="414"/>
    </row>
    <row r="204" spans="1:100" ht="15" customHeight="1">
      <c r="A204" s="75">
        <v>199</v>
      </c>
      <c r="B204" s="139"/>
      <c r="C204" s="167" t="s">
        <v>524</v>
      </c>
      <c r="D204" s="144"/>
      <c r="E204" s="145"/>
      <c r="F204" s="146" t="s">
        <v>486</v>
      </c>
      <c r="G204" s="92">
        <f t="shared" si="38"/>
        <v>0</v>
      </c>
      <c r="H204" s="153">
        <v>0</v>
      </c>
      <c r="I204" s="100">
        <f t="shared" ref="I204:I299" si="49">N204</f>
        <v>0</v>
      </c>
      <c r="J204" s="102">
        <f t="shared" si="42"/>
        <v>0</v>
      </c>
      <c r="K204" s="155"/>
      <c r="L204" s="108">
        <f t="shared" ref="L204:L243" si="50">(BD204:BD1590)</f>
        <v>0</v>
      </c>
      <c r="M204" s="111">
        <f t="shared" si="44"/>
        <v>0</v>
      </c>
      <c r="N204" s="112"/>
      <c r="O204" s="117">
        <f t="shared" si="45"/>
        <v>0</v>
      </c>
      <c r="P204" s="155"/>
      <c r="Q204" s="108">
        <f>(CK204:CK1451)</f>
        <v>0</v>
      </c>
      <c r="R204" s="119">
        <f t="shared" si="46"/>
        <v>0</v>
      </c>
      <c r="S204" s="135"/>
      <c r="T204" s="117">
        <f t="shared" si="47"/>
        <v>0</v>
      </c>
      <c r="U204" s="122">
        <f t="shared" si="48"/>
        <v>0</v>
      </c>
      <c r="V204" s="112">
        <f t="shared" si="40"/>
        <v>0</v>
      </c>
      <c r="W204" s="117">
        <f t="shared" si="41"/>
        <v>0</v>
      </c>
      <c r="X204" s="157"/>
      <c r="Y204" s="158"/>
      <c r="Z204" s="158"/>
      <c r="AA204" s="158"/>
      <c r="AB204" s="158"/>
      <c r="AC204" s="158"/>
      <c r="AD204" s="158"/>
      <c r="AE204" s="158"/>
      <c r="AF204" s="158"/>
      <c r="AG204" s="158"/>
      <c r="AH204" s="158"/>
      <c r="AI204" s="158"/>
      <c r="AJ204" s="158"/>
      <c r="AK204" s="158"/>
      <c r="AL204" s="158"/>
      <c r="AM204" s="158"/>
      <c r="AN204" s="158"/>
      <c r="AO204" s="158"/>
      <c r="AP204" s="158"/>
      <c r="AQ204" s="158"/>
      <c r="AR204" s="158"/>
      <c r="AS204" s="158"/>
      <c r="AT204" s="158"/>
      <c r="AU204" s="158"/>
      <c r="AV204" s="158"/>
      <c r="AW204" s="158"/>
      <c r="AX204" s="158"/>
      <c r="AY204" s="158"/>
      <c r="AZ204" s="158"/>
      <c r="BA204" s="158"/>
      <c r="BB204" s="158"/>
      <c r="BC204" s="158"/>
      <c r="BD204" s="130">
        <f t="shared" si="36"/>
        <v>0</v>
      </c>
      <c r="BE204" s="157"/>
      <c r="BF204" s="639"/>
      <c r="BG204" s="368"/>
      <c r="BH204" s="860"/>
      <c r="BI204" s="368"/>
      <c r="BJ204" s="368"/>
      <c r="BK204" s="368"/>
      <c r="BL204" s="368"/>
      <c r="BM204" s="368"/>
      <c r="BN204" s="368"/>
      <c r="BO204" s="368"/>
      <c r="BP204" s="368"/>
      <c r="BQ204" s="368"/>
      <c r="BR204" s="368"/>
      <c r="BS204" s="368"/>
      <c r="BT204" s="368"/>
      <c r="BU204" s="368"/>
      <c r="BV204" s="368"/>
      <c r="BW204" s="368"/>
      <c r="BX204" s="368"/>
      <c r="BY204" s="368"/>
      <c r="BZ204" s="368"/>
      <c r="CA204" s="368"/>
      <c r="CB204" s="368"/>
      <c r="CC204" s="368"/>
      <c r="CD204" s="368"/>
      <c r="CE204" s="368"/>
      <c r="CF204" s="368"/>
      <c r="CG204" s="368"/>
      <c r="CH204" s="368"/>
      <c r="CI204" s="368"/>
      <c r="CJ204" s="368"/>
      <c r="CK204" s="133">
        <f t="shared" si="37"/>
        <v>0</v>
      </c>
      <c r="CL204" s="157"/>
      <c r="CM204" s="157"/>
      <c r="CN204" s="157"/>
      <c r="CO204" s="157"/>
      <c r="CP204" s="157"/>
      <c r="CQ204" s="157"/>
      <c r="CR204" s="157"/>
      <c r="CS204" s="157"/>
      <c r="CT204" s="157"/>
      <c r="CU204" s="157"/>
      <c r="CV204" s="414"/>
    </row>
    <row r="205" spans="1:100" ht="15" customHeight="1">
      <c r="A205" s="75">
        <v>200</v>
      </c>
      <c r="B205" s="139"/>
      <c r="C205" s="167" t="s">
        <v>525</v>
      </c>
      <c r="D205" s="134"/>
      <c r="E205" s="145"/>
      <c r="F205" s="146" t="s">
        <v>486</v>
      </c>
      <c r="G205" s="92">
        <f t="shared" si="38"/>
        <v>0</v>
      </c>
      <c r="H205" s="153">
        <v>0</v>
      </c>
      <c r="I205" s="100">
        <f t="shared" si="49"/>
        <v>0</v>
      </c>
      <c r="J205" s="102">
        <f t="shared" si="42"/>
        <v>0</v>
      </c>
      <c r="K205" s="155"/>
      <c r="L205" s="108">
        <f t="shared" si="50"/>
        <v>0</v>
      </c>
      <c r="M205" s="111">
        <f t="shared" si="44"/>
        <v>0</v>
      </c>
      <c r="N205" s="112"/>
      <c r="O205" s="117">
        <f t="shared" si="45"/>
        <v>0</v>
      </c>
      <c r="P205" s="155"/>
      <c r="Q205" s="108">
        <f>(CK205:CK878)</f>
        <v>0</v>
      </c>
      <c r="R205" s="119">
        <f t="shared" si="46"/>
        <v>0</v>
      </c>
      <c r="S205" s="135"/>
      <c r="T205" s="117">
        <f t="shared" si="47"/>
        <v>0</v>
      </c>
      <c r="U205" s="122">
        <f t="shared" si="48"/>
        <v>0</v>
      </c>
      <c r="V205" s="112">
        <f t="shared" si="40"/>
        <v>0</v>
      </c>
      <c r="W205" s="117">
        <f t="shared" si="41"/>
        <v>0</v>
      </c>
      <c r="X205" s="157"/>
      <c r="Y205" s="158"/>
      <c r="Z205" s="158"/>
      <c r="AA205" s="158"/>
      <c r="AB205" s="158"/>
      <c r="AC205" s="158"/>
      <c r="AD205" s="158"/>
      <c r="AE205" s="158"/>
      <c r="AF205" s="158"/>
      <c r="AG205" s="158"/>
      <c r="AH205" s="158"/>
      <c r="AI205" s="158"/>
      <c r="AJ205" s="158"/>
      <c r="AK205" s="158"/>
      <c r="AL205" s="158"/>
      <c r="AM205" s="158"/>
      <c r="AN205" s="158"/>
      <c r="AO205" s="158"/>
      <c r="AP205" s="158"/>
      <c r="AQ205" s="158"/>
      <c r="AR205" s="158"/>
      <c r="AS205" s="158"/>
      <c r="AT205" s="158"/>
      <c r="AU205" s="158"/>
      <c r="AV205" s="158"/>
      <c r="AW205" s="158"/>
      <c r="AX205" s="158"/>
      <c r="AY205" s="158"/>
      <c r="AZ205" s="158"/>
      <c r="BA205" s="158"/>
      <c r="BB205" s="158"/>
      <c r="BC205" s="158"/>
      <c r="BD205" s="130">
        <f t="shared" si="36"/>
        <v>0</v>
      </c>
      <c r="BE205" s="157"/>
      <c r="BF205" s="639"/>
      <c r="BG205" s="368"/>
      <c r="BH205" s="860"/>
      <c r="BI205" s="368"/>
      <c r="BJ205" s="368"/>
      <c r="BK205" s="368"/>
      <c r="BL205" s="368"/>
      <c r="BM205" s="368"/>
      <c r="BN205" s="368"/>
      <c r="BO205" s="368"/>
      <c r="BP205" s="368"/>
      <c r="BQ205" s="368"/>
      <c r="BR205" s="368"/>
      <c r="BS205" s="368"/>
      <c r="BT205" s="368"/>
      <c r="BU205" s="368"/>
      <c r="BV205" s="368"/>
      <c r="BW205" s="368"/>
      <c r="BX205" s="368"/>
      <c r="BY205" s="368"/>
      <c r="BZ205" s="368"/>
      <c r="CA205" s="368"/>
      <c r="CB205" s="368"/>
      <c r="CC205" s="368"/>
      <c r="CD205" s="368"/>
      <c r="CE205" s="368"/>
      <c r="CF205" s="368"/>
      <c r="CG205" s="368"/>
      <c r="CH205" s="368"/>
      <c r="CI205" s="368"/>
      <c r="CJ205" s="368"/>
      <c r="CK205" s="133">
        <f t="shared" si="37"/>
        <v>0</v>
      </c>
      <c r="CL205" s="157"/>
      <c r="CM205" s="157"/>
      <c r="CN205" s="157"/>
      <c r="CO205" s="157"/>
      <c r="CP205" s="157"/>
      <c r="CQ205" s="157"/>
      <c r="CR205" s="157"/>
      <c r="CS205" s="157"/>
      <c r="CT205" s="157"/>
      <c r="CU205" s="157"/>
      <c r="CV205" s="414"/>
    </row>
    <row r="206" spans="1:100" ht="15" customHeight="1">
      <c r="A206" s="75">
        <v>201</v>
      </c>
      <c r="B206" s="139" t="s">
        <v>526</v>
      </c>
      <c r="C206" s="167" t="s">
        <v>527</v>
      </c>
      <c r="D206" s="134"/>
      <c r="E206" s="145"/>
      <c r="F206" s="146" t="s">
        <v>486</v>
      </c>
      <c r="G206" s="92">
        <f t="shared" si="38"/>
        <v>0</v>
      </c>
      <c r="H206" s="153">
        <v>0</v>
      </c>
      <c r="I206" s="100">
        <f t="shared" si="49"/>
        <v>0</v>
      </c>
      <c r="J206" s="102">
        <f t="shared" si="42"/>
        <v>0</v>
      </c>
      <c r="K206" s="155"/>
      <c r="L206" s="108">
        <f t="shared" si="50"/>
        <v>0</v>
      </c>
      <c r="M206" s="111">
        <f t="shared" si="44"/>
        <v>0</v>
      </c>
      <c r="N206" s="112"/>
      <c r="O206" s="117">
        <f t="shared" si="45"/>
        <v>0</v>
      </c>
      <c r="P206" s="155"/>
      <c r="Q206" s="108">
        <f>(CK206:CK1451)</f>
        <v>0</v>
      </c>
      <c r="R206" s="119">
        <f t="shared" si="46"/>
        <v>0</v>
      </c>
      <c r="S206" s="135"/>
      <c r="T206" s="117">
        <f t="shared" si="47"/>
        <v>0</v>
      </c>
      <c r="U206" s="122">
        <f t="shared" si="48"/>
        <v>0</v>
      </c>
      <c r="V206" s="112">
        <f t="shared" si="40"/>
        <v>0</v>
      </c>
      <c r="W206" s="117">
        <f t="shared" si="41"/>
        <v>0</v>
      </c>
      <c r="X206" s="157"/>
      <c r="Y206" s="158"/>
      <c r="Z206" s="158"/>
      <c r="AA206" s="158"/>
      <c r="AB206" s="158"/>
      <c r="AC206" s="158"/>
      <c r="AD206" s="158"/>
      <c r="AE206" s="158"/>
      <c r="AF206" s="158"/>
      <c r="AG206" s="158"/>
      <c r="AH206" s="158"/>
      <c r="AI206" s="158"/>
      <c r="AJ206" s="158"/>
      <c r="AK206" s="158"/>
      <c r="AL206" s="158"/>
      <c r="AM206" s="158"/>
      <c r="AN206" s="158"/>
      <c r="AO206" s="158"/>
      <c r="AP206" s="158"/>
      <c r="AQ206" s="158"/>
      <c r="AR206" s="158"/>
      <c r="AS206" s="158"/>
      <c r="AT206" s="158"/>
      <c r="AU206" s="158"/>
      <c r="AV206" s="158"/>
      <c r="AW206" s="158"/>
      <c r="AX206" s="158"/>
      <c r="AY206" s="158"/>
      <c r="AZ206" s="158"/>
      <c r="BA206" s="158"/>
      <c r="BB206" s="158"/>
      <c r="BC206" s="158"/>
      <c r="BD206" s="130">
        <f t="shared" ref="BD206:BD270" si="51">BC206+BB206+BA206+AZ206+AY206+AX206+AW206+AV206+AU206+AT206+AS206+AR206+AQ206+AP206+AO206+AN206+AM206+AL206+AK206+AJ206+AI206+AH206+AG206+AF206+AE206+AD206+AC206+AB206+AA206+Z206+Y206</f>
        <v>0</v>
      </c>
      <c r="BE206" s="157"/>
      <c r="BF206" s="639"/>
      <c r="BG206" s="368"/>
      <c r="BH206" s="860"/>
      <c r="BI206" s="368"/>
      <c r="BJ206" s="368"/>
      <c r="BK206" s="368"/>
      <c r="BL206" s="368"/>
      <c r="BM206" s="368"/>
      <c r="BN206" s="368"/>
      <c r="BO206" s="368"/>
      <c r="BP206" s="368"/>
      <c r="BQ206" s="368"/>
      <c r="BR206" s="368"/>
      <c r="BS206" s="368"/>
      <c r="BT206" s="368"/>
      <c r="BU206" s="368"/>
      <c r="BV206" s="368"/>
      <c r="BW206" s="368"/>
      <c r="BX206" s="368"/>
      <c r="BY206" s="368"/>
      <c r="BZ206" s="368"/>
      <c r="CA206" s="368"/>
      <c r="CB206" s="368"/>
      <c r="CC206" s="368"/>
      <c r="CD206" s="368"/>
      <c r="CE206" s="368"/>
      <c r="CF206" s="368"/>
      <c r="CG206" s="368"/>
      <c r="CH206" s="368"/>
      <c r="CI206" s="368"/>
      <c r="CJ206" s="368"/>
      <c r="CK206" s="133">
        <f t="shared" si="37"/>
        <v>0</v>
      </c>
      <c r="CL206" s="157"/>
      <c r="CM206" s="157"/>
      <c r="CN206" s="157"/>
      <c r="CO206" s="157"/>
      <c r="CP206" s="157"/>
      <c r="CQ206" s="157"/>
      <c r="CR206" s="157"/>
      <c r="CS206" s="157"/>
      <c r="CT206" s="157"/>
      <c r="CU206" s="157"/>
      <c r="CV206" s="414"/>
    </row>
    <row r="207" spans="1:100" ht="15" customHeight="1">
      <c r="A207" s="75">
        <v>202</v>
      </c>
      <c r="B207" s="139" t="s">
        <v>528</v>
      </c>
      <c r="C207" s="167" t="s">
        <v>529</v>
      </c>
      <c r="D207" s="134"/>
      <c r="E207" s="145"/>
      <c r="F207" s="146" t="s">
        <v>486</v>
      </c>
      <c r="G207" s="92">
        <f t="shared" si="38"/>
        <v>0</v>
      </c>
      <c r="H207" s="153">
        <v>0</v>
      </c>
      <c r="I207" s="100">
        <f t="shared" si="49"/>
        <v>0</v>
      </c>
      <c r="J207" s="102">
        <f t="shared" si="42"/>
        <v>0</v>
      </c>
      <c r="K207" s="155"/>
      <c r="L207" s="108">
        <f t="shared" si="50"/>
        <v>0</v>
      </c>
      <c r="M207" s="111">
        <f t="shared" si="44"/>
        <v>0</v>
      </c>
      <c r="N207" s="112"/>
      <c r="O207" s="117">
        <f t="shared" si="45"/>
        <v>0</v>
      </c>
      <c r="P207" s="155"/>
      <c r="Q207" s="108">
        <f>(CK207:CK1451)</f>
        <v>0</v>
      </c>
      <c r="R207" s="119">
        <f t="shared" si="46"/>
        <v>0</v>
      </c>
      <c r="S207" s="135"/>
      <c r="T207" s="117">
        <f t="shared" si="47"/>
        <v>0</v>
      </c>
      <c r="U207" s="122">
        <f t="shared" si="48"/>
        <v>0</v>
      </c>
      <c r="V207" s="112">
        <f t="shared" si="40"/>
        <v>0</v>
      </c>
      <c r="W207" s="117">
        <f t="shared" si="41"/>
        <v>0</v>
      </c>
      <c r="X207" s="157"/>
      <c r="Y207" s="158"/>
      <c r="Z207" s="158"/>
      <c r="AA207" s="158"/>
      <c r="AB207" s="158"/>
      <c r="AC207" s="158"/>
      <c r="AD207" s="158"/>
      <c r="AE207" s="158"/>
      <c r="AF207" s="158"/>
      <c r="AG207" s="158"/>
      <c r="AH207" s="158"/>
      <c r="AI207" s="158"/>
      <c r="AJ207" s="158"/>
      <c r="AK207" s="158"/>
      <c r="AL207" s="158"/>
      <c r="AM207" s="158"/>
      <c r="AN207" s="158"/>
      <c r="AO207" s="158"/>
      <c r="AP207" s="158"/>
      <c r="AQ207" s="158"/>
      <c r="AR207" s="158"/>
      <c r="AS207" s="158"/>
      <c r="AT207" s="158"/>
      <c r="AU207" s="158"/>
      <c r="AV207" s="158"/>
      <c r="AW207" s="158"/>
      <c r="AX207" s="158"/>
      <c r="AY207" s="158"/>
      <c r="AZ207" s="158"/>
      <c r="BA207" s="158"/>
      <c r="BB207" s="158"/>
      <c r="BC207" s="158"/>
      <c r="BD207" s="130">
        <f t="shared" si="51"/>
        <v>0</v>
      </c>
      <c r="BE207" s="157"/>
      <c r="BF207" s="639"/>
      <c r="BG207" s="368"/>
      <c r="BH207" s="860"/>
      <c r="BI207" s="368"/>
      <c r="BJ207" s="368"/>
      <c r="BK207" s="368"/>
      <c r="BL207" s="368"/>
      <c r="BM207" s="368"/>
      <c r="BN207" s="368"/>
      <c r="BO207" s="368"/>
      <c r="BP207" s="368"/>
      <c r="BQ207" s="368"/>
      <c r="BR207" s="368"/>
      <c r="BS207" s="368"/>
      <c r="BT207" s="368"/>
      <c r="BU207" s="368"/>
      <c r="BV207" s="368"/>
      <c r="BW207" s="368"/>
      <c r="BX207" s="368"/>
      <c r="BY207" s="368"/>
      <c r="BZ207" s="368"/>
      <c r="CA207" s="368"/>
      <c r="CB207" s="368"/>
      <c r="CC207" s="368"/>
      <c r="CD207" s="368"/>
      <c r="CE207" s="368"/>
      <c r="CF207" s="368"/>
      <c r="CG207" s="368"/>
      <c r="CH207" s="368"/>
      <c r="CI207" s="368"/>
      <c r="CJ207" s="368"/>
      <c r="CK207" s="133">
        <f t="shared" ref="CK207:CK271" si="52">SUM(BF207:CJ207)</f>
        <v>0</v>
      </c>
      <c r="CL207" s="157"/>
      <c r="CM207" s="157"/>
      <c r="CN207" s="157"/>
      <c r="CO207" s="157"/>
      <c r="CP207" s="157"/>
      <c r="CQ207" s="157"/>
      <c r="CR207" s="157"/>
      <c r="CS207" s="157"/>
      <c r="CT207" s="157"/>
      <c r="CU207" s="157"/>
      <c r="CV207" s="414"/>
    </row>
    <row r="208" spans="1:100" ht="15" customHeight="1">
      <c r="A208" s="75">
        <v>203</v>
      </c>
      <c r="B208" s="139" t="s">
        <v>530</v>
      </c>
      <c r="C208" s="167" t="s">
        <v>531</v>
      </c>
      <c r="D208" s="134"/>
      <c r="E208" s="145"/>
      <c r="F208" s="146" t="s">
        <v>486</v>
      </c>
      <c r="G208" s="92">
        <f t="shared" si="38"/>
        <v>0</v>
      </c>
      <c r="H208" s="153">
        <v>0</v>
      </c>
      <c r="I208" s="100">
        <f t="shared" si="49"/>
        <v>0</v>
      </c>
      <c r="J208" s="102">
        <f t="shared" si="42"/>
        <v>0</v>
      </c>
      <c r="K208" s="155"/>
      <c r="L208" s="108">
        <f t="shared" si="50"/>
        <v>0</v>
      </c>
      <c r="M208" s="111">
        <f t="shared" si="44"/>
        <v>0</v>
      </c>
      <c r="N208" s="112"/>
      <c r="O208" s="117">
        <f t="shared" si="45"/>
        <v>0</v>
      </c>
      <c r="P208" s="155"/>
      <c r="Q208" s="108">
        <f>(CK208:CK1451)</f>
        <v>0</v>
      </c>
      <c r="R208" s="119">
        <f t="shared" si="46"/>
        <v>0</v>
      </c>
      <c r="S208" s="135"/>
      <c r="T208" s="117">
        <f t="shared" si="47"/>
        <v>0</v>
      </c>
      <c r="U208" s="122">
        <f t="shared" si="48"/>
        <v>0</v>
      </c>
      <c r="V208" s="112">
        <f t="shared" si="40"/>
        <v>0</v>
      </c>
      <c r="W208" s="117">
        <f t="shared" si="41"/>
        <v>0</v>
      </c>
      <c r="X208" s="157"/>
      <c r="Y208" s="158"/>
      <c r="Z208" s="158"/>
      <c r="AA208" s="158"/>
      <c r="AB208" s="158"/>
      <c r="AC208" s="158"/>
      <c r="AD208" s="158"/>
      <c r="AE208" s="158"/>
      <c r="AF208" s="158"/>
      <c r="AG208" s="158"/>
      <c r="AH208" s="158"/>
      <c r="AI208" s="158"/>
      <c r="AJ208" s="158"/>
      <c r="AK208" s="158"/>
      <c r="AL208" s="158"/>
      <c r="AM208" s="158"/>
      <c r="AN208" s="158"/>
      <c r="AO208" s="158"/>
      <c r="AP208" s="158"/>
      <c r="AQ208" s="158"/>
      <c r="AR208" s="158"/>
      <c r="AS208" s="158"/>
      <c r="AT208" s="158"/>
      <c r="AU208" s="158"/>
      <c r="AV208" s="158"/>
      <c r="AW208" s="158"/>
      <c r="AX208" s="158"/>
      <c r="AY208" s="158"/>
      <c r="AZ208" s="158"/>
      <c r="BA208" s="158"/>
      <c r="BB208" s="158"/>
      <c r="BC208" s="158"/>
      <c r="BD208" s="130">
        <f t="shared" si="51"/>
        <v>0</v>
      </c>
      <c r="BE208" s="157"/>
      <c r="BF208" s="639"/>
      <c r="BG208" s="368"/>
      <c r="BH208" s="860"/>
      <c r="BI208" s="368"/>
      <c r="BJ208" s="368"/>
      <c r="BK208" s="368"/>
      <c r="BL208" s="368"/>
      <c r="BM208" s="368"/>
      <c r="BN208" s="368"/>
      <c r="BO208" s="368"/>
      <c r="BP208" s="368"/>
      <c r="BQ208" s="368"/>
      <c r="BR208" s="368"/>
      <c r="BS208" s="368"/>
      <c r="BT208" s="368"/>
      <c r="BU208" s="368"/>
      <c r="BV208" s="368"/>
      <c r="BW208" s="368"/>
      <c r="BX208" s="368"/>
      <c r="BY208" s="368"/>
      <c r="BZ208" s="368"/>
      <c r="CA208" s="368"/>
      <c r="CB208" s="368"/>
      <c r="CC208" s="368"/>
      <c r="CD208" s="368"/>
      <c r="CE208" s="368"/>
      <c r="CF208" s="368"/>
      <c r="CG208" s="368"/>
      <c r="CH208" s="368"/>
      <c r="CI208" s="368"/>
      <c r="CJ208" s="368"/>
      <c r="CK208" s="133">
        <f t="shared" si="52"/>
        <v>0</v>
      </c>
      <c r="CL208" s="157"/>
      <c r="CM208" s="157"/>
      <c r="CN208" s="157"/>
      <c r="CO208" s="157"/>
      <c r="CP208" s="157"/>
      <c r="CQ208" s="157"/>
      <c r="CR208" s="157"/>
      <c r="CS208" s="157"/>
      <c r="CT208" s="157"/>
      <c r="CU208" s="157"/>
      <c r="CV208" s="414"/>
    </row>
    <row r="209" spans="1:100" ht="15" customHeight="1">
      <c r="A209" s="75">
        <v>204</v>
      </c>
      <c r="B209" s="139" t="s">
        <v>532</v>
      </c>
      <c r="C209" s="223" t="s">
        <v>533</v>
      </c>
      <c r="D209" s="224"/>
      <c r="E209" s="225"/>
      <c r="F209" s="226" t="s">
        <v>486</v>
      </c>
      <c r="G209" s="92">
        <f t="shared" si="38"/>
        <v>0</v>
      </c>
      <c r="H209" s="153">
        <v>0</v>
      </c>
      <c r="I209" s="100">
        <f t="shared" si="49"/>
        <v>0</v>
      </c>
      <c r="J209" s="102">
        <f t="shared" si="42"/>
        <v>0</v>
      </c>
      <c r="K209" s="155"/>
      <c r="L209" s="108">
        <f t="shared" si="50"/>
        <v>0</v>
      </c>
      <c r="M209" s="111">
        <f t="shared" si="44"/>
        <v>0</v>
      </c>
      <c r="N209" s="112"/>
      <c r="O209" s="117">
        <f t="shared" si="45"/>
        <v>0</v>
      </c>
      <c r="P209" s="155"/>
      <c r="Q209" s="108">
        <f>(CK209:CK1127)</f>
        <v>0</v>
      </c>
      <c r="R209" s="119">
        <f t="shared" si="46"/>
        <v>0</v>
      </c>
      <c r="S209" s="135"/>
      <c r="T209" s="117">
        <f t="shared" si="47"/>
        <v>0</v>
      </c>
      <c r="U209" s="122">
        <f t="shared" si="48"/>
        <v>0</v>
      </c>
      <c r="V209" s="112">
        <f t="shared" si="40"/>
        <v>0</v>
      </c>
      <c r="W209" s="117">
        <f t="shared" si="41"/>
        <v>0</v>
      </c>
      <c r="X209" s="157"/>
      <c r="Y209" s="158"/>
      <c r="Z209" s="158"/>
      <c r="AA209" s="158"/>
      <c r="AB209" s="158"/>
      <c r="AC209" s="158"/>
      <c r="AD209" s="158"/>
      <c r="AE209" s="158"/>
      <c r="AF209" s="158"/>
      <c r="AG209" s="158"/>
      <c r="AH209" s="158"/>
      <c r="AI209" s="158"/>
      <c r="AJ209" s="158"/>
      <c r="AK209" s="158"/>
      <c r="AL209" s="158"/>
      <c r="AM209" s="158"/>
      <c r="AN209" s="158"/>
      <c r="AO209" s="158"/>
      <c r="AP209" s="158"/>
      <c r="AQ209" s="158"/>
      <c r="AR209" s="158"/>
      <c r="AS209" s="158"/>
      <c r="AT209" s="158"/>
      <c r="AU209" s="158"/>
      <c r="AV209" s="158"/>
      <c r="AW209" s="158"/>
      <c r="AX209" s="158"/>
      <c r="AY209" s="158"/>
      <c r="AZ209" s="158"/>
      <c r="BA209" s="158"/>
      <c r="BB209" s="158"/>
      <c r="BC209" s="158"/>
      <c r="BD209" s="130">
        <f t="shared" si="51"/>
        <v>0</v>
      </c>
      <c r="BE209" s="157"/>
      <c r="BF209" s="639"/>
      <c r="BG209" s="368"/>
      <c r="BH209" s="860"/>
      <c r="BI209" s="368"/>
      <c r="BJ209" s="368"/>
      <c r="BK209" s="368"/>
      <c r="BL209" s="368"/>
      <c r="BM209" s="368"/>
      <c r="BN209" s="368"/>
      <c r="BO209" s="368"/>
      <c r="BP209" s="368"/>
      <c r="BQ209" s="368"/>
      <c r="BR209" s="368"/>
      <c r="BS209" s="368"/>
      <c r="BT209" s="368"/>
      <c r="BU209" s="368"/>
      <c r="BV209" s="368"/>
      <c r="BW209" s="368"/>
      <c r="BX209" s="368"/>
      <c r="BY209" s="368"/>
      <c r="BZ209" s="368"/>
      <c r="CA209" s="368"/>
      <c r="CB209" s="368"/>
      <c r="CC209" s="368"/>
      <c r="CD209" s="368"/>
      <c r="CE209" s="368"/>
      <c r="CF209" s="368"/>
      <c r="CG209" s="368"/>
      <c r="CH209" s="368"/>
      <c r="CI209" s="368"/>
      <c r="CJ209" s="368"/>
      <c r="CK209" s="133">
        <f t="shared" si="52"/>
        <v>0</v>
      </c>
      <c r="CL209" s="157"/>
      <c r="CM209" s="157"/>
      <c r="CN209" s="157"/>
      <c r="CO209" s="157"/>
      <c r="CP209" s="157"/>
      <c r="CQ209" s="157"/>
      <c r="CR209" s="157"/>
      <c r="CS209" s="157"/>
      <c r="CT209" s="157"/>
      <c r="CU209" s="157"/>
      <c r="CV209" s="414"/>
    </row>
    <row r="210" spans="1:100" ht="15" customHeight="1">
      <c r="A210" s="75">
        <v>205</v>
      </c>
      <c r="B210" s="139" t="s">
        <v>534</v>
      </c>
      <c r="C210" s="167" t="s">
        <v>535</v>
      </c>
      <c r="D210" s="134"/>
      <c r="E210" s="145"/>
      <c r="F210" s="146" t="s">
        <v>486</v>
      </c>
      <c r="G210" s="92">
        <f t="shared" ref="G210:G277" si="53">U210</f>
        <v>0</v>
      </c>
      <c r="H210" s="153">
        <v>0</v>
      </c>
      <c r="I210" s="100">
        <f t="shared" si="49"/>
        <v>0</v>
      </c>
      <c r="J210" s="102">
        <f t="shared" si="42"/>
        <v>0</v>
      </c>
      <c r="K210" s="155"/>
      <c r="L210" s="108">
        <f t="shared" si="50"/>
        <v>0</v>
      </c>
      <c r="M210" s="111">
        <f t="shared" si="44"/>
        <v>0</v>
      </c>
      <c r="N210" s="112"/>
      <c r="O210" s="117">
        <f t="shared" si="45"/>
        <v>0</v>
      </c>
      <c r="P210" s="155"/>
      <c r="Q210" s="108">
        <f>(CK210:CK1127)</f>
        <v>0</v>
      </c>
      <c r="R210" s="119">
        <f t="shared" si="46"/>
        <v>0</v>
      </c>
      <c r="S210" s="135"/>
      <c r="T210" s="117">
        <f t="shared" si="47"/>
        <v>0</v>
      </c>
      <c r="U210" s="122">
        <f t="shared" si="48"/>
        <v>0</v>
      </c>
      <c r="V210" s="112">
        <f t="shared" ref="V210:V280" si="54">N210</f>
        <v>0</v>
      </c>
      <c r="W210" s="117">
        <f t="shared" ref="W210:W280" si="55">V210*U210</f>
        <v>0</v>
      </c>
      <c r="X210" s="157"/>
      <c r="Y210" s="158"/>
      <c r="Z210" s="158"/>
      <c r="AA210" s="158"/>
      <c r="AB210" s="158"/>
      <c r="AC210" s="158"/>
      <c r="AD210" s="158"/>
      <c r="AE210" s="158"/>
      <c r="AF210" s="158"/>
      <c r="AG210" s="158"/>
      <c r="AH210" s="158"/>
      <c r="AI210" s="158"/>
      <c r="AJ210" s="158"/>
      <c r="AK210" s="158"/>
      <c r="AL210" s="158"/>
      <c r="AM210" s="158"/>
      <c r="AN210" s="158"/>
      <c r="AO210" s="158"/>
      <c r="AP210" s="158"/>
      <c r="AQ210" s="158"/>
      <c r="AR210" s="158"/>
      <c r="AS210" s="158"/>
      <c r="AT210" s="158"/>
      <c r="AU210" s="158"/>
      <c r="AV210" s="158"/>
      <c r="AW210" s="158"/>
      <c r="AX210" s="158"/>
      <c r="AY210" s="158"/>
      <c r="AZ210" s="158"/>
      <c r="BA210" s="158"/>
      <c r="BB210" s="158"/>
      <c r="BC210" s="158"/>
      <c r="BD210" s="130">
        <f t="shared" si="51"/>
        <v>0</v>
      </c>
      <c r="BE210" s="157"/>
      <c r="BF210" s="639"/>
      <c r="BG210" s="368"/>
      <c r="BH210" s="860"/>
      <c r="BI210" s="368"/>
      <c r="BJ210" s="368"/>
      <c r="BK210" s="368"/>
      <c r="BL210" s="368"/>
      <c r="BM210" s="368"/>
      <c r="BN210" s="368"/>
      <c r="BO210" s="368"/>
      <c r="BP210" s="368"/>
      <c r="BQ210" s="368"/>
      <c r="BR210" s="368"/>
      <c r="BS210" s="368"/>
      <c r="BT210" s="368"/>
      <c r="BU210" s="368"/>
      <c r="BV210" s="368"/>
      <c r="BW210" s="368"/>
      <c r="BX210" s="368"/>
      <c r="BY210" s="368"/>
      <c r="BZ210" s="368"/>
      <c r="CA210" s="368"/>
      <c r="CB210" s="368"/>
      <c r="CC210" s="368"/>
      <c r="CD210" s="368"/>
      <c r="CE210" s="368"/>
      <c r="CF210" s="368"/>
      <c r="CG210" s="368"/>
      <c r="CH210" s="368"/>
      <c r="CI210" s="368"/>
      <c r="CJ210" s="368"/>
      <c r="CK210" s="133">
        <f t="shared" si="52"/>
        <v>0</v>
      </c>
      <c r="CL210" s="157"/>
      <c r="CM210" s="157"/>
      <c r="CN210" s="157"/>
      <c r="CO210" s="157"/>
      <c r="CP210" s="157"/>
      <c r="CQ210" s="157"/>
      <c r="CR210" s="157"/>
      <c r="CS210" s="157"/>
      <c r="CT210" s="157"/>
      <c r="CU210" s="157"/>
      <c r="CV210" s="414"/>
    </row>
    <row r="211" spans="1:100" ht="15" customHeight="1">
      <c r="A211" s="75">
        <v>206</v>
      </c>
      <c r="B211" s="139"/>
      <c r="C211" s="167" t="s">
        <v>538</v>
      </c>
      <c r="D211" s="134"/>
      <c r="E211" s="145"/>
      <c r="F211" s="146" t="s">
        <v>486</v>
      </c>
      <c r="G211" s="92">
        <f t="shared" si="53"/>
        <v>0</v>
      </c>
      <c r="H211" s="153">
        <v>0</v>
      </c>
      <c r="I211" s="100">
        <f t="shared" si="49"/>
        <v>0</v>
      </c>
      <c r="J211" s="102">
        <f t="shared" si="42"/>
        <v>0</v>
      </c>
      <c r="K211" s="155"/>
      <c r="L211" s="108">
        <f t="shared" si="50"/>
        <v>0</v>
      </c>
      <c r="M211" s="111">
        <f t="shared" si="44"/>
        <v>0</v>
      </c>
      <c r="N211" s="112"/>
      <c r="O211" s="117">
        <f t="shared" si="45"/>
        <v>0</v>
      </c>
      <c r="P211" s="155"/>
      <c r="Q211" s="108">
        <f>(CK211:CK1451)</f>
        <v>0</v>
      </c>
      <c r="R211" s="119">
        <f t="shared" si="46"/>
        <v>0</v>
      </c>
      <c r="S211" s="135"/>
      <c r="T211" s="117">
        <f t="shared" si="47"/>
        <v>0</v>
      </c>
      <c r="U211" s="122">
        <f t="shared" si="48"/>
        <v>0</v>
      </c>
      <c r="V211" s="112">
        <f t="shared" si="54"/>
        <v>0</v>
      </c>
      <c r="W211" s="117">
        <f t="shared" si="55"/>
        <v>0</v>
      </c>
      <c r="X211" s="157"/>
      <c r="Y211" s="158"/>
      <c r="Z211" s="158"/>
      <c r="AA211" s="158"/>
      <c r="AB211" s="158"/>
      <c r="AC211" s="158"/>
      <c r="AD211" s="158"/>
      <c r="AE211" s="158"/>
      <c r="AF211" s="158"/>
      <c r="AG211" s="158"/>
      <c r="AH211" s="158"/>
      <c r="AI211" s="158"/>
      <c r="AJ211" s="158"/>
      <c r="AK211" s="158"/>
      <c r="AL211" s="158"/>
      <c r="AM211" s="158"/>
      <c r="AN211" s="158"/>
      <c r="AO211" s="158"/>
      <c r="AP211" s="158"/>
      <c r="AQ211" s="158"/>
      <c r="AR211" s="158"/>
      <c r="AS211" s="158"/>
      <c r="AT211" s="158"/>
      <c r="AU211" s="158"/>
      <c r="AV211" s="158"/>
      <c r="AW211" s="158"/>
      <c r="AX211" s="158"/>
      <c r="AY211" s="158"/>
      <c r="AZ211" s="158"/>
      <c r="BA211" s="158"/>
      <c r="BB211" s="158"/>
      <c r="BC211" s="158"/>
      <c r="BD211" s="130">
        <f t="shared" si="51"/>
        <v>0</v>
      </c>
      <c r="BE211" s="157"/>
      <c r="BF211" s="639"/>
      <c r="BG211" s="368"/>
      <c r="BH211" s="860"/>
      <c r="BI211" s="368"/>
      <c r="BJ211" s="368"/>
      <c r="BK211" s="368"/>
      <c r="BL211" s="368"/>
      <c r="BM211" s="368"/>
      <c r="BN211" s="368"/>
      <c r="BO211" s="368"/>
      <c r="BP211" s="368"/>
      <c r="BQ211" s="368"/>
      <c r="BR211" s="368"/>
      <c r="BS211" s="368"/>
      <c r="BT211" s="368"/>
      <c r="BU211" s="368"/>
      <c r="BV211" s="368"/>
      <c r="BW211" s="368"/>
      <c r="BX211" s="368"/>
      <c r="BY211" s="368"/>
      <c r="BZ211" s="368"/>
      <c r="CA211" s="368"/>
      <c r="CB211" s="368"/>
      <c r="CC211" s="368"/>
      <c r="CD211" s="368"/>
      <c r="CE211" s="368"/>
      <c r="CF211" s="368"/>
      <c r="CG211" s="368"/>
      <c r="CH211" s="368"/>
      <c r="CI211" s="368"/>
      <c r="CJ211" s="368"/>
      <c r="CK211" s="133">
        <f t="shared" si="52"/>
        <v>0</v>
      </c>
      <c r="CL211" s="157"/>
      <c r="CM211" s="157"/>
      <c r="CN211" s="157"/>
      <c r="CO211" s="157"/>
      <c r="CP211" s="157"/>
      <c r="CQ211" s="157"/>
      <c r="CR211" s="157"/>
      <c r="CS211" s="157"/>
      <c r="CT211" s="157"/>
      <c r="CU211" s="157"/>
      <c r="CV211" s="414"/>
    </row>
    <row r="212" spans="1:100" ht="15" customHeight="1">
      <c r="A212" s="75">
        <v>207</v>
      </c>
      <c r="B212" s="139" t="s">
        <v>541</v>
      </c>
      <c r="C212" s="636" t="s">
        <v>542</v>
      </c>
      <c r="D212" s="460"/>
      <c r="E212" s="461"/>
      <c r="F212" s="462" t="s">
        <v>486</v>
      </c>
      <c r="G212" s="92">
        <f t="shared" si="53"/>
        <v>0</v>
      </c>
      <c r="H212" s="153">
        <v>0</v>
      </c>
      <c r="I212" s="100">
        <f t="shared" si="49"/>
        <v>0</v>
      </c>
      <c r="J212" s="102">
        <f t="shared" si="42"/>
        <v>0</v>
      </c>
      <c r="K212" s="155"/>
      <c r="L212" s="108">
        <f t="shared" si="50"/>
        <v>0</v>
      </c>
      <c r="M212" s="111">
        <f t="shared" si="44"/>
        <v>0</v>
      </c>
      <c r="N212" s="112"/>
      <c r="O212" s="117">
        <f t="shared" si="45"/>
        <v>0</v>
      </c>
      <c r="P212" s="155"/>
      <c r="Q212" s="108">
        <f>(CK212:CK1451)</f>
        <v>0</v>
      </c>
      <c r="R212" s="119">
        <f t="shared" si="46"/>
        <v>0</v>
      </c>
      <c r="S212" s="135"/>
      <c r="T212" s="117">
        <f t="shared" si="47"/>
        <v>0</v>
      </c>
      <c r="U212" s="122">
        <f t="shared" si="48"/>
        <v>0</v>
      </c>
      <c r="V212" s="112">
        <f t="shared" si="54"/>
        <v>0</v>
      </c>
      <c r="W212" s="117">
        <f t="shared" si="55"/>
        <v>0</v>
      </c>
      <c r="X212" s="157"/>
      <c r="Y212" s="158"/>
      <c r="Z212" s="158"/>
      <c r="AA212" s="158"/>
      <c r="AB212" s="158"/>
      <c r="AC212" s="158"/>
      <c r="AD212" s="158"/>
      <c r="AE212" s="158"/>
      <c r="AF212" s="158"/>
      <c r="AG212" s="158"/>
      <c r="AH212" s="158"/>
      <c r="AI212" s="158"/>
      <c r="AJ212" s="158"/>
      <c r="AK212" s="158"/>
      <c r="AL212" s="158"/>
      <c r="AM212" s="158"/>
      <c r="AN212" s="158"/>
      <c r="AO212" s="158"/>
      <c r="AP212" s="158"/>
      <c r="AQ212" s="158"/>
      <c r="AR212" s="158"/>
      <c r="AS212" s="158"/>
      <c r="AT212" s="158"/>
      <c r="AU212" s="158"/>
      <c r="AV212" s="158"/>
      <c r="AW212" s="158"/>
      <c r="AX212" s="158"/>
      <c r="AY212" s="158"/>
      <c r="AZ212" s="158"/>
      <c r="BA212" s="158"/>
      <c r="BB212" s="158"/>
      <c r="BC212" s="158"/>
      <c r="BD212" s="130">
        <f t="shared" si="51"/>
        <v>0</v>
      </c>
      <c r="BE212" s="157"/>
      <c r="BF212" s="639"/>
      <c r="BG212" s="368"/>
      <c r="BH212" s="860"/>
      <c r="BI212" s="368"/>
      <c r="BJ212" s="368"/>
      <c r="BK212" s="368"/>
      <c r="BL212" s="368"/>
      <c r="BM212" s="368"/>
      <c r="BN212" s="368"/>
      <c r="BO212" s="368"/>
      <c r="BP212" s="368"/>
      <c r="BQ212" s="368"/>
      <c r="BR212" s="368"/>
      <c r="BS212" s="368"/>
      <c r="BT212" s="368"/>
      <c r="BU212" s="368"/>
      <c r="BV212" s="368"/>
      <c r="BW212" s="368"/>
      <c r="BX212" s="368"/>
      <c r="BY212" s="368"/>
      <c r="BZ212" s="368"/>
      <c r="CA212" s="368"/>
      <c r="CB212" s="368"/>
      <c r="CC212" s="368"/>
      <c r="CD212" s="368"/>
      <c r="CE212" s="368"/>
      <c r="CF212" s="368"/>
      <c r="CG212" s="368"/>
      <c r="CH212" s="368"/>
      <c r="CI212" s="368"/>
      <c r="CJ212" s="368"/>
      <c r="CK212" s="133">
        <f t="shared" si="52"/>
        <v>0</v>
      </c>
      <c r="CL212" s="157"/>
      <c r="CM212" s="157"/>
      <c r="CN212" s="157"/>
      <c r="CO212" s="157"/>
      <c r="CP212" s="157"/>
      <c r="CQ212" s="157"/>
      <c r="CR212" s="157"/>
      <c r="CS212" s="157"/>
      <c r="CT212" s="157"/>
      <c r="CU212" s="157"/>
      <c r="CV212" s="414"/>
    </row>
    <row r="213" spans="1:100" ht="15" customHeight="1">
      <c r="A213" s="75">
        <v>208</v>
      </c>
      <c r="B213" s="139" t="s">
        <v>545</v>
      </c>
      <c r="C213" s="167" t="s">
        <v>546</v>
      </c>
      <c r="D213" s="134"/>
      <c r="E213" s="145"/>
      <c r="F213" s="146" t="s">
        <v>486</v>
      </c>
      <c r="G213" s="92">
        <f t="shared" si="53"/>
        <v>0</v>
      </c>
      <c r="H213" s="153">
        <v>0</v>
      </c>
      <c r="I213" s="100">
        <f t="shared" si="49"/>
        <v>0</v>
      </c>
      <c r="J213" s="102">
        <f t="shared" si="42"/>
        <v>0</v>
      </c>
      <c r="K213" s="155"/>
      <c r="L213" s="108">
        <f t="shared" si="50"/>
        <v>0</v>
      </c>
      <c r="M213" s="111">
        <f t="shared" si="44"/>
        <v>0</v>
      </c>
      <c r="N213" s="112"/>
      <c r="O213" s="117">
        <f t="shared" si="45"/>
        <v>0</v>
      </c>
      <c r="P213" s="155"/>
      <c r="Q213" s="108">
        <f>(CK213:CK1451)</f>
        <v>0</v>
      </c>
      <c r="R213" s="119">
        <f t="shared" si="46"/>
        <v>0</v>
      </c>
      <c r="S213" s="135"/>
      <c r="T213" s="117">
        <f t="shared" si="47"/>
        <v>0</v>
      </c>
      <c r="U213" s="122">
        <f t="shared" si="48"/>
        <v>0</v>
      </c>
      <c r="V213" s="112">
        <f t="shared" si="54"/>
        <v>0</v>
      </c>
      <c r="W213" s="117">
        <f t="shared" si="55"/>
        <v>0</v>
      </c>
      <c r="X213" s="157"/>
      <c r="Y213" s="158"/>
      <c r="Z213" s="158"/>
      <c r="AA213" s="158"/>
      <c r="AB213" s="158"/>
      <c r="AC213" s="158"/>
      <c r="AD213" s="158"/>
      <c r="AE213" s="158"/>
      <c r="AF213" s="158"/>
      <c r="AG213" s="158"/>
      <c r="AH213" s="158"/>
      <c r="AI213" s="158"/>
      <c r="AJ213" s="158"/>
      <c r="AK213" s="158"/>
      <c r="AL213" s="158"/>
      <c r="AM213" s="158"/>
      <c r="AN213" s="158"/>
      <c r="AO213" s="158"/>
      <c r="AP213" s="158"/>
      <c r="AQ213" s="158"/>
      <c r="AR213" s="158"/>
      <c r="AS213" s="158"/>
      <c r="AT213" s="158"/>
      <c r="AU213" s="158"/>
      <c r="AV213" s="158"/>
      <c r="AW213" s="158"/>
      <c r="AX213" s="158"/>
      <c r="AY213" s="158"/>
      <c r="AZ213" s="158"/>
      <c r="BA213" s="158"/>
      <c r="BB213" s="158"/>
      <c r="BC213" s="158"/>
      <c r="BD213" s="130">
        <f t="shared" si="51"/>
        <v>0</v>
      </c>
      <c r="BE213" s="157"/>
      <c r="BF213" s="639"/>
      <c r="BG213" s="368"/>
      <c r="BH213" s="860"/>
      <c r="BI213" s="368"/>
      <c r="BJ213" s="368"/>
      <c r="BK213" s="368"/>
      <c r="BL213" s="368"/>
      <c r="BM213" s="368"/>
      <c r="BN213" s="368"/>
      <c r="BO213" s="368"/>
      <c r="BP213" s="368"/>
      <c r="BQ213" s="368"/>
      <c r="BR213" s="368"/>
      <c r="BS213" s="368"/>
      <c r="BT213" s="368"/>
      <c r="BU213" s="368"/>
      <c r="BV213" s="368"/>
      <c r="BW213" s="368"/>
      <c r="BX213" s="368"/>
      <c r="BY213" s="368"/>
      <c r="BZ213" s="368"/>
      <c r="CA213" s="368"/>
      <c r="CB213" s="368"/>
      <c r="CC213" s="368"/>
      <c r="CD213" s="368"/>
      <c r="CE213" s="368"/>
      <c r="CF213" s="368"/>
      <c r="CG213" s="368"/>
      <c r="CH213" s="368"/>
      <c r="CI213" s="368"/>
      <c r="CJ213" s="368"/>
      <c r="CK213" s="133">
        <f t="shared" si="52"/>
        <v>0</v>
      </c>
      <c r="CL213" s="157"/>
      <c r="CM213" s="157"/>
      <c r="CN213" s="157"/>
      <c r="CO213" s="157"/>
      <c r="CP213" s="157"/>
      <c r="CQ213" s="157"/>
      <c r="CR213" s="157"/>
      <c r="CS213" s="157"/>
      <c r="CT213" s="157"/>
      <c r="CU213" s="157"/>
      <c r="CV213" s="414"/>
    </row>
    <row r="214" spans="1:100" ht="15" customHeight="1">
      <c r="A214" s="75">
        <v>209</v>
      </c>
      <c r="B214" s="139" t="s">
        <v>547</v>
      </c>
      <c r="C214" s="167" t="s">
        <v>548</v>
      </c>
      <c r="D214" s="134"/>
      <c r="E214" s="145"/>
      <c r="F214" s="146" t="s">
        <v>486</v>
      </c>
      <c r="G214" s="92">
        <f t="shared" si="53"/>
        <v>0</v>
      </c>
      <c r="H214" s="153">
        <v>0</v>
      </c>
      <c r="I214" s="100">
        <f t="shared" si="49"/>
        <v>0</v>
      </c>
      <c r="J214" s="102">
        <f t="shared" si="42"/>
        <v>0</v>
      </c>
      <c r="K214" s="155"/>
      <c r="L214" s="108">
        <f t="shared" si="50"/>
        <v>0</v>
      </c>
      <c r="M214" s="111">
        <f t="shared" si="44"/>
        <v>0</v>
      </c>
      <c r="N214" s="112"/>
      <c r="O214" s="117">
        <f t="shared" si="45"/>
        <v>0</v>
      </c>
      <c r="P214" s="155"/>
      <c r="Q214" s="108">
        <f>(CK214:CK1451)</f>
        <v>0</v>
      </c>
      <c r="R214" s="119">
        <f t="shared" si="46"/>
        <v>0</v>
      </c>
      <c r="S214" s="135"/>
      <c r="T214" s="117">
        <f t="shared" si="47"/>
        <v>0</v>
      </c>
      <c r="U214" s="122">
        <f t="shared" si="48"/>
        <v>0</v>
      </c>
      <c r="V214" s="112">
        <f t="shared" si="54"/>
        <v>0</v>
      </c>
      <c r="W214" s="117">
        <f t="shared" si="55"/>
        <v>0</v>
      </c>
      <c r="X214" s="157"/>
      <c r="Y214" s="158"/>
      <c r="Z214" s="158"/>
      <c r="AA214" s="158"/>
      <c r="AB214" s="158"/>
      <c r="AC214" s="158"/>
      <c r="AD214" s="158"/>
      <c r="AE214" s="158"/>
      <c r="AF214" s="158"/>
      <c r="AG214" s="158"/>
      <c r="AH214" s="158"/>
      <c r="AI214" s="158"/>
      <c r="AJ214" s="158"/>
      <c r="AK214" s="158"/>
      <c r="AL214" s="158"/>
      <c r="AM214" s="158"/>
      <c r="AN214" s="158"/>
      <c r="AO214" s="158"/>
      <c r="AP214" s="158"/>
      <c r="AQ214" s="158"/>
      <c r="AR214" s="158"/>
      <c r="AS214" s="158"/>
      <c r="AT214" s="158"/>
      <c r="AU214" s="158"/>
      <c r="AV214" s="158"/>
      <c r="AW214" s="158"/>
      <c r="AX214" s="158"/>
      <c r="AY214" s="158"/>
      <c r="AZ214" s="158"/>
      <c r="BA214" s="158"/>
      <c r="BB214" s="158"/>
      <c r="BC214" s="158"/>
      <c r="BD214" s="130">
        <f t="shared" si="51"/>
        <v>0</v>
      </c>
      <c r="BE214" s="157"/>
      <c r="BF214" s="639"/>
      <c r="BG214" s="368"/>
      <c r="BH214" s="860"/>
      <c r="BI214" s="368"/>
      <c r="BJ214" s="368"/>
      <c r="BK214" s="368"/>
      <c r="BL214" s="368"/>
      <c r="BM214" s="368"/>
      <c r="BN214" s="368"/>
      <c r="BO214" s="368"/>
      <c r="BP214" s="368"/>
      <c r="BQ214" s="368"/>
      <c r="BR214" s="368"/>
      <c r="BS214" s="368"/>
      <c r="BT214" s="368"/>
      <c r="BU214" s="368"/>
      <c r="BV214" s="368"/>
      <c r="BW214" s="368"/>
      <c r="BX214" s="368"/>
      <c r="BY214" s="368"/>
      <c r="BZ214" s="368"/>
      <c r="CA214" s="368"/>
      <c r="CB214" s="368"/>
      <c r="CC214" s="368"/>
      <c r="CD214" s="368"/>
      <c r="CE214" s="368"/>
      <c r="CF214" s="368"/>
      <c r="CG214" s="368"/>
      <c r="CH214" s="368"/>
      <c r="CI214" s="368"/>
      <c r="CJ214" s="368"/>
      <c r="CK214" s="133">
        <f t="shared" si="52"/>
        <v>0</v>
      </c>
      <c r="CL214" s="157"/>
      <c r="CM214" s="157"/>
      <c r="CN214" s="157"/>
      <c r="CO214" s="157"/>
      <c r="CP214" s="157"/>
      <c r="CQ214" s="157"/>
      <c r="CR214" s="157"/>
      <c r="CS214" s="157"/>
      <c r="CT214" s="157"/>
      <c r="CU214" s="157"/>
      <c r="CV214" s="414"/>
    </row>
    <row r="215" spans="1:100" ht="15" customHeight="1">
      <c r="A215" s="75">
        <v>210</v>
      </c>
      <c r="B215" s="139" t="s">
        <v>550</v>
      </c>
      <c r="C215" s="167" t="s">
        <v>551</v>
      </c>
      <c r="D215" s="134"/>
      <c r="E215" s="145"/>
      <c r="F215" s="146" t="s">
        <v>486</v>
      </c>
      <c r="G215" s="92">
        <f t="shared" si="53"/>
        <v>0</v>
      </c>
      <c r="H215" s="153">
        <v>0</v>
      </c>
      <c r="I215" s="100">
        <f t="shared" si="49"/>
        <v>0</v>
      </c>
      <c r="J215" s="102">
        <f t="shared" si="42"/>
        <v>0</v>
      </c>
      <c r="K215" s="155"/>
      <c r="L215" s="108">
        <f t="shared" si="50"/>
        <v>0</v>
      </c>
      <c r="M215" s="111">
        <f t="shared" si="44"/>
        <v>0</v>
      </c>
      <c r="N215" s="112"/>
      <c r="O215" s="117">
        <f t="shared" si="45"/>
        <v>0</v>
      </c>
      <c r="P215" s="155"/>
      <c r="Q215" s="108">
        <f>(CK215:CK878)</f>
        <v>0</v>
      </c>
      <c r="R215" s="119">
        <f t="shared" si="46"/>
        <v>0</v>
      </c>
      <c r="S215" s="135"/>
      <c r="T215" s="117">
        <f t="shared" si="47"/>
        <v>0</v>
      </c>
      <c r="U215" s="122">
        <f t="shared" si="48"/>
        <v>0</v>
      </c>
      <c r="V215" s="112">
        <f t="shared" si="54"/>
        <v>0</v>
      </c>
      <c r="W215" s="117">
        <f t="shared" si="55"/>
        <v>0</v>
      </c>
      <c r="X215" s="157"/>
      <c r="Y215" s="158"/>
      <c r="Z215" s="158"/>
      <c r="AA215" s="158"/>
      <c r="AB215" s="158"/>
      <c r="AC215" s="158"/>
      <c r="AD215" s="158"/>
      <c r="AE215" s="158"/>
      <c r="AF215" s="158"/>
      <c r="AG215" s="158"/>
      <c r="AH215" s="158"/>
      <c r="AI215" s="158"/>
      <c r="AJ215" s="158"/>
      <c r="AK215" s="158"/>
      <c r="AL215" s="158"/>
      <c r="AM215" s="158"/>
      <c r="AN215" s="158"/>
      <c r="AO215" s="158"/>
      <c r="AP215" s="158"/>
      <c r="AQ215" s="158"/>
      <c r="AR215" s="158"/>
      <c r="AS215" s="158"/>
      <c r="AT215" s="158"/>
      <c r="AU215" s="158"/>
      <c r="AV215" s="158"/>
      <c r="AW215" s="158"/>
      <c r="AX215" s="158"/>
      <c r="AY215" s="158"/>
      <c r="AZ215" s="158"/>
      <c r="BA215" s="158"/>
      <c r="BB215" s="158"/>
      <c r="BC215" s="158"/>
      <c r="BD215" s="130">
        <f t="shared" si="51"/>
        <v>0</v>
      </c>
      <c r="BE215" s="157"/>
      <c r="BF215" s="639"/>
      <c r="BG215" s="368"/>
      <c r="BH215" s="860"/>
      <c r="BI215" s="368"/>
      <c r="BJ215" s="368"/>
      <c r="BK215" s="368"/>
      <c r="BL215" s="368"/>
      <c r="BM215" s="368"/>
      <c r="BN215" s="368"/>
      <c r="BO215" s="368"/>
      <c r="BP215" s="368"/>
      <c r="BQ215" s="368"/>
      <c r="BR215" s="368"/>
      <c r="BS215" s="368"/>
      <c r="BT215" s="368"/>
      <c r="BU215" s="368"/>
      <c r="BV215" s="368"/>
      <c r="BW215" s="368"/>
      <c r="BX215" s="368"/>
      <c r="BY215" s="368"/>
      <c r="BZ215" s="368"/>
      <c r="CA215" s="368"/>
      <c r="CB215" s="368"/>
      <c r="CC215" s="368"/>
      <c r="CD215" s="368"/>
      <c r="CE215" s="368"/>
      <c r="CF215" s="368"/>
      <c r="CG215" s="368"/>
      <c r="CH215" s="368"/>
      <c r="CI215" s="368"/>
      <c r="CJ215" s="368"/>
      <c r="CK215" s="133">
        <f t="shared" si="52"/>
        <v>0</v>
      </c>
      <c r="CL215" s="157"/>
      <c r="CM215" s="157"/>
      <c r="CN215" s="157"/>
      <c r="CO215" s="157"/>
      <c r="CP215" s="157"/>
      <c r="CQ215" s="157"/>
      <c r="CR215" s="157"/>
      <c r="CS215" s="157"/>
      <c r="CT215" s="157"/>
      <c r="CU215" s="157"/>
      <c r="CV215" s="414"/>
    </row>
    <row r="216" spans="1:100" ht="15" customHeight="1">
      <c r="A216" s="75">
        <v>211</v>
      </c>
      <c r="B216" s="139" t="s">
        <v>552</v>
      </c>
      <c r="C216" s="167" t="s">
        <v>553</v>
      </c>
      <c r="D216" s="134"/>
      <c r="E216" s="145"/>
      <c r="F216" s="146" t="s">
        <v>486</v>
      </c>
      <c r="G216" s="92">
        <f t="shared" si="53"/>
        <v>0</v>
      </c>
      <c r="H216" s="153">
        <v>0</v>
      </c>
      <c r="I216" s="100">
        <f t="shared" si="49"/>
        <v>0</v>
      </c>
      <c r="J216" s="102">
        <f t="shared" si="42"/>
        <v>0</v>
      </c>
      <c r="K216" s="155"/>
      <c r="L216" s="108">
        <f t="shared" si="50"/>
        <v>0</v>
      </c>
      <c r="M216" s="111">
        <f t="shared" si="44"/>
        <v>0</v>
      </c>
      <c r="N216" s="112"/>
      <c r="O216" s="117">
        <f t="shared" si="45"/>
        <v>0</v>
      </c>
      <c r="P216" s="155"/>
      <c r="Q216" s="108">
        <f>(CK216:CK1451)</f>
        <v>0</v>
      </c>
      <c r="R216" s="119">
        <f t="shared" si="46"/>
        <v>0</v>
      </c>
      <c r="S216" s="135"/>
      <c r="T216" s="117">
        <f t="shared" si="47"/>
        <v>0</v>
      </c>
      <c r="U216" s="122">
        <f t="shared" si="48"/>
        <v>0</v>
      </c>
      <c r="V216" s="112">
        <f t="shared" si="54"/>
        <v>0</v>
      </c>
      <c r="W216" s="117">
        <f t="shared" si="55"/>
        <v>0</v>
      </c>
      <c r="X216" s="157"/>
      <c r="Y216" s="158"/>
      <c r="Z216" s="158"/>
      <c r="AA216" s="158"/>
      <c r="AB216" s="158"/>
      <c r="AC216" s="158"/>
      <c r="AD216" s="158"/>
      <c r="AE216" s="158"/>
      <c r="AF216" s="158"/>
      <c r="AG216" s="158"/>
      <c r="AH216" s="158"/>
      <c r="AI216" s="158"/>
      <c r="AJ216" s="158"/>
      <c r="AK216" s="158"/>
      <c r="AL216" s="158"/>
      <c r="AM216" s="158"/>
      <c r="AN216" s="158"/>
      <c r="AO216" s="158"/>
      <c r="AP216" s="158"/>
      <c r="AQ216" s="158"/>
      <c r="AR216" s="158"/>
      <c r="AS216" s="158"/>
      <c r="AT216" s="158"/>
      <c r="AU216" s="158"/>
      <c r="AV216" s="158"/>
      <c r="AW216" s="158"/>
      <c r="AX216" s="158"/>
      <c r="AY216" s="158"/>
      <c r="AZ216" s="158"/>
      <c r="BA216" s="158"/>
      <c r="BB216" s="158"/>
      <c r="BC216" s="158"/>
      <c r="BD216" s="130">
        <f t="shared" si="51"/>
        <v>0</v>
      </c>
      <c r="BE216" s="157"/>
      <c r="BF216" s="639"/>
      <c r="BG216" s="368"/>
      <c r="BH216" s="860"/>
      <c r="BI216" s="368"/>
      <c r="BJ216" s="368"/>
      <c r="BK216" s="368"/>
      <c r="BL216" s="368"/>
      <c r="BM216" s="368"/>
      <c r="BN216" s="368"/>
      <c r="BO216" s="368"/>
      <c r="BP216" s="368"/>
      <c r="BQ216" s="368"/>
      <c r="BR216" s="368"/>
      <c r="BS216" s="368"/>
      <c r="BT216" s="368"/>
      <c r="BU216" s="368"/>
      <c r="BV216" s="368"/>
      <c r="BW216" s="368"/>
      <c r="BX216" s="368"/>
      <c r="BY216" s="368"/>
      <c r="BZ216" s="368"/>
      <c r="CA216" s="368"/>
      <c r="CB216" s="368"/>
      <c r="CC216" s="368"/>
      <c r="CD216" s="368"/>
      <c r="CE216" s="368"/>
      <c r="CF216" s="368"/>
      <c r="CG216" s="368"/>
      <c r="CH216" s="368"/>
      <c r="CI216" s="368"/>
      <c r="CJ216" s="368"/>
      <c r="CK216" s="133">
        <f t="shared" si="52"/>
        <v>0</v>
      </c>
      <c r="CL216" s="157"/>
      <c r="CM216" s="157"/>
      <c r="CN216" s="157"/>
      <c r="CO216" s="157"/>
      <c r="CP216" s="157"/>
      <c r="CQ216" s="157"/>
      <c r="CR216" s="157"/>
      <c r="CS216" s="157"/>
      <c r="CT216" s="157"/>
      <c r="CU216" s="157"/>
      <c r="CV216" s="414"/>
    </row>
    <row r="217" spans="1:100" ht="15" customHeight="1">
      <c r="A217" s="75">
        <v>212</v>
      </c>
      <c r="B217" s="139" t="s">
        <v>554</v>
      </c>
      <c r="C217" s="167" t="s">
        <v>555</v>
      </c>
      <c r="D217" s="134"/>
      <c r="E217" s="145"/>
      <c r="F217" s="146" t="s">
        <v>486</v>
      </c>
      <c r="G217" s="92">
        <f t="shared" si="53"/>
        <v>0</v>
      </c>
      <c r="H217" s="153">
        <v>0</v>
      </c>
      <c r="I217" s="100">
        <f t="shared" si="49"/>
        <v>0</v>
      </c>
      <c r="J217" s="102">
        <f t="shared" si="42"/>
        <v>0</v>
      </c>
      <c r="K217" s="155"/>
      <c r="L217" s="108">
        <f t="shared" si="50"/>
        <v>0</v>
      </c>
      <c r="M217" s="111">
        <f t="shared" si="44"/>
        <v>0</v>
      </c>
      <c r="N217" s="112"/>
      <c r="O217" s="117">
        <f t="shared" si="45"/>
        <v>0</v>
      </c>
      <c r="P217" s="155"/>
      <c r="Q217" s="108">
        <f>(CK217:CK1451)</f>
        <v>0</v>
      </c>
      <c r="R217" s="119">
        <f t="shared" si="46"/>
        <v>0</v>
      </c>
      <c r="S217" s="135"/>
      <c r="T217" s="117">
        <f t="shared" si="47"/>
        <v>0</v>
      </c>
      <c r="U217" s="122">
        <f t="shared" si="48"/>
        <v>0</v>
      </c>
      <c r="V217" s="112">
        <f t="shared" si="54"/>
        <v>0</v>
      </c>
      <c r="W217" s="117">
        <f t="shared" si="55"/>
        <v>0</v>
      </c>
      <c r="X217" s="157"/>
      <c r="Y217" s="158"/>
      <c r="Z217" s="158"/>
      <c r="AA217" s="158"/>
      <c r="AB217" s="158"/>
      <c r="AC217" s="158"/>
      <c r="AD217" s="158"/>
      <c r="AE217" s="158"/>
      <c r="AF217" s="158"/>
      <c r="AG217" s="158"/>
      <c r="AH217" s="158"/>
      <c r="AI217" s="158"/>
      <c r="AJ217" s="158"/>
      <c r="AK217" s="158"/>
      <c r="AL217" s="158"/>
      <c r="AM217" s="158"/>
      <c r="AN217" s="158"/>
      <c r="AO217" s="158"/>
      <c r="AP217" s="158"/>
      <c r="AQ217" s="158"/>
      <c r="AR217" s="158"/>
      <c r="AS217" s="158"/>
      <c r="AT217" s="158"/>
      <c r="AU217" s="158"/>
      <c r="AV217" s="158"/>
      <c r="AW217" s="158"/>
      <c r="AX217" s="158"/>
      <c r="AY217" s="158"/>
      <c r="AZ217" s="158"/>
      <c r="BA217" s="158"/>
      <c r="BB217" s="158"/>
      <c r="BC217" s="158"/>
      <c r="BD217" s="130">
        <f t="shared" si="51"/>
        <v>0</v>
      </c>
      <c r="BE217" s="157"/>
      <c r="BF217" s="639"/>
      <c r="BG217" s="368"/>
      <c r="BH217" s="860"/>
      <c r="BI217" s="368"/>
      <c r="BJ217" s="368"/>
      <c r="BK217" s="368"/>
      <c r="BL217" s="368"/>
      <c r="BM217" s="368"/>
      <c r="BN217" s="368"/>
      <c r="BO217" s="368"/>
      <c r="BP217" s="368"/>
      <c r="BQ217" s="368"/>
      <c r="BR217" s="368"/>
      <c r="BS217" s="368"/>
      <c r="BT217" s="368"/>
      <c r="BU217" s="368"/>
      <c r="BV217" s="368"/>
      <c r="BW217" s="368"/>
      <c r="BX217" s="368"/>
      <c r="BY217" s="368"/>
      <c r="BZ217" s="368"/>
      <c r="CA217" s="368"/>
      <c r="CB217" s="368"/>
      <c r="CC217" s="368"/>
      <c r="CD217" s="368"/>
      <c r="CE217" s="368"/>
      <c r="CF217" s="368"/>
      <c r="CG217" s="368"/>
      <c r="CH217" s="368"/>
      <c r="CI217" s="368"/>
      <c r="CJ217" s="368"/>
      <c r="CK217" s="133">
        <f t="shared" si="52"/>
        <v>0</v>
      </c>
      <c r="CL217" s="157"/>
      <c r="CM217" s="157"/>
      <c r="CN217" s="157"/>
      <c r="CO217" s="157"/>
      <c r="CP217" s="157"/>
      <c r="CQ217" s="157"/>
      <c r="CR217" s="157"/>
      <c r="CS217" s="157"/>
      <c r="CT217" s="157"/>
      <c r="CU217" s="157"/>
      <c r="CV217" s="414"/>
    </row>
    <row r="218" spans="1:100" s="467" customFormat="1" ht="15" customHeight="1">
      <c r="A218" s="75">
        <v>213</v>
      </c>
      <c r="B218" s="139" t="s">
        <v>557</v>
      </c>
      <c r="C218" s="636" t="s">
        <v>12726</v>
      </c>
      <c r="D218" s="460"/>
      <c r="E218" s="461"/>
      <c r="F218" s="462" t="s">
        <v>486</v>
      </c>
      <c r="G218" s="92">
        <f t="shared" ref="G218" si="56">U218</f>
        <v>0</v>
      </c>
      <c r="H218" s="153">
        <v>0</v>
      </c>
      <c r="I218" s="100">
        <f t="shared" ref="I218" si="57">N218</f>
        <v>0</v>
      </c>
      <c r="J218" s="102">
        <f t="shared" ref="J218" si="58">I218*H218</f>
        <v>0</v>
      </c>
      <c r="K218" s="155"/>
      <c r="L218" s="108">
        <f t="shared" si="50"/>
        <v>0</v>
      </c>
      <c r="M218" s="111">
        <f t="shared" si="44"/>
        <v>0</v>
      </c>
      <c r="N218" s="112"/>
      <c r="O218" s="117">
        <f t="shared" si="45"/>
        <v>0</v>
      </c>
      <c r="P218" s="155"/>
      <c r="Q218" s="108">
        <f>(CK218:CK1125)</f>
        <v>0</v>
      </c>
      <c r="R218" s="119">
        <f t="shared" si="46"/>
        <v>0</v>
      </c>
      <c r="S218" s="135"/>
      <c r="T218" s="117">
        <f t="shared" si="47"/>
        <v>0</v>
      </c>
      <c r="U218" s="122">
        <f t="shared" si="48"/>
        <v>0</v>
      </c>
      <c r="V218" s="112">
        <f t="shared" ref="V218" si="59">N218</f>
        <v>0</v>
      </c>
      <c r="W218" s="117">
        <f t="shared" ref="W218" si="60">V218*U218</f>
        <v>0</v>
      </c>
      <c r="X218" s="157"/>
      <c r="Y218" s="158"/>
      <c r="Z218" s="158"/>
      <c r="AA218" s="158"/>
      <c r="AB218" s="158"/>
      <c r="AC218" s="158"/>
      <c r="AD218" s="158"/>
      <c r="AE218" s="158"/>
      <c r="AF218" s="158"/>
      <c r="AG218" s="158"/>
      <c r="AH218" s="158"/>
      <c r="AI218" s="158"/>
      <c r="AJ218" s="158"/>
      <c r="AK218" s="158"/>
      <c r="AL218" s="158"/>
      <c r="AM218" s="158"/>
      <c r="AN218" s="158"/>
      <c r="AO218" s="158"/>
      <c r="AP218" s="158"/>
      <c r="AQ218" s="158"/>
      <c r="AR218" s="158"/>
      <c r="AS218" s="158"/>
      <c r="AT218" s="158"/>
      <c r="AU218" s="158"/>
      <c r="AV218" s="158"/>
      <c r="AW218" s="158"/>
      <c r="AX218" s="158"/>
      <c r="AY218" s="158"/>
      <c r="AZ218" s="158"/>
      <c r="BA218" s="158"/>
      <c r="BB218" s="158"/>
      <c r="BC218" s="158"/>
      <c r="BD218" s="130">
        <f t="shared" si="51"/>
        <v>0</v>
      </c>
      <c r="BE218" s="157"/>
      <c r="BF218" s="639"/>
      <c r="BG218" s="368"/>
      <c r="BH218" s="860"/>
      <c r="BI218" s="368"/>
      <c r="BJ218" s="368"/>
      <c r="BK218" s="368"/>
      <c r="BL218" s="368"/>
      <c r="BM218" s="368"/>
      <c r="BN218" s="368"/>
      <c r="BO218" s="368"/>
      <c r="BP218" s="368"/>
      <c r="BQ218" s="368"/>
      <c r="BR218" s="368"/>
      <c r="BS218" s="368"/>
      <c r="BT218" s="368"/>
      <c r="BU218" s="368"/>
      <c r="BV218" s="368"/>
      <c r="BW218" s="368"/>
      <c r="BX218" s="368"/>
      <c r="BY218" s="368"/>
      <c r="BZ218" s="368"/>
      <c r="CA218" s="368"/>
      <c r="CB218" s="368"/>
      <c r="CC218" s="368"/>
      <c r="CD218" s="368"/>
      <c r="CE218" s="368"/>
      <c r="CF218" s="368"/>
      <c r="CG218" s="368"/>
      <c r="CH218" s="368"/>
      <c r="CI218" s="368"/>
      <c r="CJ218" s="368"/>
      <c r="CK218" s="133">
        <f t="shared" si="52"/>
        <v>0</v>
      </c>
      <c r="CL218" s="157"/>
      <c r="CM218" s="157"/>
      <c r="CN218" s="157"/>
      <c r="CO218" s="157"/>
      <c r="CP218" s="157"/>
      <c r="CQ218" s="157"/>
      <c r="CR218" s="157"/>
      <c r="CS218" s="157"/>
      <c r="CT218" s="157"/>
      <c r="CU218" s="157"/>
      <c r="CV218" s="414"/>
    </row>
    <row r="219" spans="1:100" ht="15" customHeight="1">
      <c r="A219" s="75">
        <v>214</v>
      </c>
      <c r="B219" s="139" t="s">
        <v>556</v>
      </c>
      <c r="C219" s="223" t="s">
        <v>549</v>
      </c>
      <c r="D219" s="224"/>
      <c r="E219" s="225"/>
      <c r="F219" s="226" t="s">
        <v>486</v>
      </c>
      <c r="G219" s="92">
        <f t="shared" si="53"/>
        <v>0</v>
      </c>
      <c r="H219" s="153">
        <v>0</v>
      </c>
      <c r="I219" s="100">
        <f t="shared" si="49"/>
        <v>0</v>
      </c>
      <c r="J219" s="102">
        <f t="shared" si="42"/>
        <v>0</v>
      </c>
      <c r="K219" s="155"/>
      <c r="L219" s="108">
        <f t="shared" si="50"/>
        <v>0</v>
      </c>
      <c r="M219" s="111">
        <f t="shared" si="44"/>
        <v>0</v>
      </c>
      <c r="N219" s="112"/>
      <c r="O219" s="117">
        <f t="shared" si="45"/>
        <v>0</v>
      </c>
      <c r="P219" s="155"/>
      <c r="Q219" s="108">
        <f>(CK219:CK1451)</f>
        <v>0</v>
      </c>
      <c r="R219" s="119">
        <f t="shared" si="46"/>
        <v>0</v>
      </c>
      <c r="S219" s="135"/>
      <c r="T219" s="117">
        <f t="shared" si="47"/>
        <v>0</v>
      </c>
      <c r="U219" s="122">
        <f t="shared" si="48"/>
        <v>0</v>
      </c>
      <c r="V219" s="112">
        <f t="shared" si="54"/>
        <v>0</v>
      </c>
      <c r="W219" s="117">
        <f t="shared" si="55"/>
        <v>0</v>
      </c>
      <c r="X219" s="157"/>
      <c r="Y219" s="158"/>
      <c r="Z219" s="158"/>
      <c r="AA219" s="158"/>
      <c r="AB219" s="158"/>
      <c r="AC219" s="158"/>
      <c r="AD219" s="158"/>
      <c r="AE219" s="158"/>
      <c r="AF219" s="158"/>
      <c r="AG219" s="158"/>
      <c r="AH219" s="158"/>
      <c r="AI219" s="158"/>
      <c r="AJ219" s="158"/>
      <c r="AK219" s="158"/>
      <c r="AL219" s="158"/>
      <c r="AM219" s="158"/>
      <c r="AN219" s="158"/>
      <c r="AO219" s="158"/>
      <c r="AP219" s="158"/>
      <c r="AQ219" s="158"/>
      <c r="AR219" s="158"/>
      <c r="AS219" s="158"/>
      <c r="AT219" s="158"/>
      <c r="AU219" s="158"/>
      <c r="AV219" s="158"/>
      <c r="AW219" s="158"/>
      <c r="AX219" s="158"/>
      <c r="AY219" s="158"/>
      <c r="AZ219" s="158"/>
      <c r="BA219" s="158"/>
      <c r="BB219" s="158"/>
      <c r="BC219" s="158"/>
      <c r="BD219" s="130">
        <f t="shared" si="51"/>
        <v>0</v>
      </c>
      <c r="BE219" s="157"/>
      <c r="BF219" s="639"/>
      <c r="BG219" s="368"/>
      <c r="BH219" s="860"/>
      <c r="BI219" s="368"/>
      <c r="BJ219" s="368"/>
      <c r="BK219" s="368"/>
      <c r="BL219" s="368"/>
      <c r="BM219" s="368"/>
      <c r="BN219" s="368"/>
      <c r="BO219" s="368"/>
      <c r="BP219" s="368"/>
      <c r="BQ219" s="368"/>
      <c r="BR219" s="368"/>
      <c r="BS219" s="368"/>
      <c r="BT219" s="368"/>
      <c r="BU219" s="368"/>
      <c r="BV219" s="368"/>
      <c r="BW219" s="368"/>
      <c r="BX219" s="368"/>
      <c r="BY219" s="368"/>
      <c r="BZ219" s="368"/>
      <c r="CA219" s="368"/>
      <c r="CB219" s="368"/>
      <c r="CC219" s="368"/>
      <c r="CD219" s="368"/>
      <c r="CE219" s="368"/>
      <c r="CF219" s="368"/>
      <c r="CG219" s="368"/>
      <c r="CH219" s="368"/>
      <c r="CI219" s="368"/>
      <c r="CJ219" s="368"/>
      <c r="CK219" s="133">
        <f t="shared" si="52"/>
        <v>0</v>
      </c>
      <c r="CL219" s="157"/>
      <c r="CM219" s="157"/>
      <c r="CN219" s="157"/>
      <c r="CO219" s="157"/>
      <c r="CP219" s="157"/>
      <c r="CQ219" s="157"/>
      <c r="CR219" s="157"/>
      <c r="CS219" s="157"/>
      <c r="CT219" s="157"/>
      <c r="CU219" s="157"/>
      <c r="CV219" s="414"/>
    </row>
    <row r="220" spans="1:100" ht="15" customHeight="1">
      <c r="A220" s="75">
        <v>215</v>
      </c>
      <c r="B220" s="139" t="s">
        <v>557</v>
      </c>
      <c r="C220" s="167" t="s">
        <v>558</v>
      </c>
      <c r="D220" s="134"/>
      <c r="E220" s="145"/>
      <c r="F220" s="146" t="s">
        <v>486</v>
      </c>
      <c r="G220" s="92">
        <f t="shared" si="53"/>
        <v>0</v>
      </c>
      <c r="H220" s="153">
        <v>0</v>
      </c>
      <c r="I220" s="100">
        <f t="shared" si="49"/>
        <v>0</v>
      </c>
      <c r="J220" s="102">
        <f t="shared" si="42"/>
        <v>0</v>
      </c>
      <c r="K220" s="155"/>
      <c r="L220" s="108">
        <f t="shared" si="50"/>
        <v>0</v>
      </c>
      <c r="M220" s="111">
        <f t="shared" si="44"/>
        <v>0</v>
      </c>
      <c r="N220" s="112"/>
      <c r="O220" s="117">
        <f t="shared" si="45"/>
        <v>0</v>
      </c>
      <c r="P220" s="155"/>
      <c r="Q220" s="108">
        <f>(CK220:CK1127)</f>
        <v>0</v>
      </c>
      <c r="R220" s="119">
        <f t="shared" si="46"/>
        <v>0</v>
      </c>
      <c r="S220" s="135"/>
      <c r="T220" s="117">
        <f t="shared" si="47"/>
        <v>0</v>
      </c>
      <c r="U220" s="122">
        <f t="shared" si="48"/>
        <v>0</v>
      </c>
      <c r="V220" s="112">
        <f t="shared" si="54"/>
        <v>0</v>
      </c>
      <c r="W220" s="117">
        <f t="shared" si="55"/>
        <v>0</v>
      </c>
      <c r="X220" s="157"/>
      <c r="Y220" s="158"/>
      <c r="Z220" s="158"/>
      <c r="AA220" s="158"/>
      <c r="AB220" s="158"/>
      <c r="AC220" s="158"/>
      <c r="AD220" s="158"/>
      <c r="AE220" s="158"/>
      <c r="AF220" s="158"/>
      <c r="AG220" s="158"/>
      <c r="AH220" s="158"/>
      <c r="AI220" s="158"/>
      <c r="AJ220" s="158"/>
      <c r="AK220" s="158"/>
      <c r="AL220" s="158"/>
      <c r="AM220" s="158"/>
      <c r="AN220" s="158"/>
      <c r="AO220" s="158"/>
      <c r="AP220" s="158"/>
      <c r="AQ220" s="158"/>
      <c r="AR220" s="158"/>
      <c r="AS220" s="158"/>
      <c r="AT220" s="158"/>
      <c r="AU220" s="158"/>
      <c r="AV220" s="158"/>
      <c r="AW220" s="158"/>
      <c r="AX220" s="158"/>
      <c r="AY220" s="158"/>
      <c r="AZ220" s="158"/>
      <c r="BA220" s="158"/>
      <c r="BB220" s="158"/>
      <c r="BC220" s="158"/>
      <c r="BD220" s="130">
        <f t="shared" si="51"/>
        <v>0</v>
      </c>
      <c r="BE220" s="157"/>
      <c r="BF220" s="639"/>
      <c r="BG220" s="368"/>
      <c r="BH220" s="860"/>
      <c r="BI220" s="368"/>
      <c r="BJ220" s="368"/>
      <c r="BK220" s="368"/>
      <c r="BL220" s="368"/>
      <c r="BM220" s="368"/>
      <c r="BN220" s="368"/>
      <c r="BO220" s="368"/>
      <c r="BP220" s="368"/>
      <c r="BQ220" s="368"/>
      <c r="BR220" s="368"/>
      <c r="BS220" s="368"/>
      <c r="BT220" s="368"/>
      <c r="BU220" s="368"/>
      <c r="BV220" s="368"/>
      <c r="BW220" s="368"/>
      <c r="BX220" s="368"/>
      <c r="BY220" s="368"/>
      <c r="BZ220" s="368"/>
      <c r="CA220" s="368"/>
      <c r="CB220" s="368"/>
      <c r="CC220" s="368"/>
      <c r="CD220" s="368"/>
      <c r="CE220" s="368"/>
      <c r="CF220" s="368"/>
      <c r="CG220" s="368"/>
      <c r="CH220" s="368"/>
      <c r="CI220" s="368"/>
      <c r="CJ220" s="368"/>
      <c r="CK220" s="133">
        <f t="shared" si="52"/>
        <v>0</v>
      </c>
      <c r="CL220" s="157"/>
      <c r="CM220" s="157"/>
      <c r="CN220" s="157"/>
      <c r="CO220" s="157"/>
      <c r="CP220" s="157"/>
      <c r="CQ220" s="157"/>
      <c r="CR220" s="157"/>
      <c r="CS220" s="157"/>
      <c r="CT220" s="157"/>
      <c r="CU220" s="157"/>
      <c r="CV220" s="414"/>
    </row>
    <row r="221" spans="1:100" ht="15" customHeight="1">
      <c r="A221" s="75">
        <v>216</v>
      </c>
      <c r="B221" s="139"/>
      <c r="C221" s="167" t="s">
        <v>559</v>
      </c>
      <c r="D221" s="134"/>
      <c r="E221" s="145"/>
      <c r="F221" s="146" t="s">
        <v>486</v>
      </c>
      <c r="G221" s="92">
        <f t="shared" si="53"/>
        <v>0</v>
      </c>
      <c r="H221" s="153">
        <v>0</v>
      </c>
      <c r="I221" s="100">
        <f t="shared" si="49"/>
        <v>0</v>
      </c>
      <c r="J221" s="102">
        <f t="shared" si="42"/>
        <v>0</v>
      </c>
      <c r="K221" s="155"/>
      <c r="L221" s="108">
        <f t="shared" si="50"/>
        <v>0</v>
      </c>
      <c r="M221" s="111">
        <f t="shared" si="44"/>
        <v>0</v>
      </c>
      <c r="N221" s="112"/>
      <c r="O221" s="117">
        <f t="shared" si="45"/>
        <v>0</v>
      </c>
      <c r="P221" s="155"/>
      <c r="Q221" s="108">
        <f>(CK221:CK1127)</f>
        <v>0</v>
      </c>
      <c r="R221" s="119">
        <f t="shared" si="46"/>
        <v>0</v>
      </c>
      <c r="S221" s="135"/>
      <c r="T221" s="117">
        <f t="shared" si="47"/>
        <v>0</v>
      </c>
      <c r="U221" s="122">
        <f t="shared" si="48"/>
        <v>0</v>
      </c>
      <c r="V221" s="112">
        <f t="shared" si="54"/>
        <v>0</v>
      </c>
      <c r="W221" s="117">
        <f t="shared" si="55"/>
        <v>0</v>
      </c>
      <c r="X221" s="157"/>
      <c r="Y221" s="158"/>
      <c r="Z221" s="158"/>
      <c r="AA221" s="158"/>
      <c r="AB221" s="158"/>
      <c r="AC221" s="158"/>
      <c r="AD221" s="158"/>
      <c r="AE221" s="158"/>
      <c r="AF221" s="158"/>
      <c r="AG221" s="158"/>
      <c r="AH221" s="158"/>
      <c r="AI221" s="158"/>
      <c r="AJ221" s="158"/>
      <c r="AK221" s="158"/>
      <c r="AL221" s="158"/>
      <c r="AM221" s="158"/>
      <c r="AN221" s="158"/>
      <c r="AO221" s="158"/>
      <c r="AP221" s="158"/>
      <c r="AQ221" s="158"/>
      <c r="AR221" s="158"/>
      <c r="AS221" s="158"/>
      <c r="AT221" s="158"/>
      <c r="AU221" s="158"/>
      <c r="AV221" s="158"/>
      <c r="AW221" s="158"/>
      <c r="AX221" s="158"/>
      <c r="AY221" s="158"/>
      <c r="AZ221" s="158"/>
      <c r="BA221" s="158"/>
      <c r="BB221" s="158"/>
      <c r="BC221" s="158"/>
      <c r="BD221" s="130">
        <f t="shared" si="51"/>
        <v>0</v>
      </c>
      <c r="BE221" s="157"/>
      <c r="BF221" s="639"/>
      <c r="BG221" s="368"/>
      <c r="BH221" s="860"/>
      <c r="BI221" s="368"/>
      <c r="BJ221" s="368"/>
      <c r="BK221" s="368"/>
      <c r="BL221" s="368"/>
      <c r="BM221" s="368"/>
      <c r="BN221" s="368"/>
      <c r="BO221" s="368"/>
      <c r="BP221" s="368"/>
      <c r="BQ221" s="368"/>
      <c r="BR221" s="368"/>
      <c r="BS221" s="368"/>
      <c r="BT221" s="368"/>
      <c r="BU221" s="368"/>
      <c r="BV221" s="368"/>
      <c r="BW221" s="368"/>
      <c r="BX221" s="368"/>
      <c r="BY221" s="368"/>
      <c r="BZ221" s="368"/>
      <c r="CA221" s="368"/>
      <c r="CB221" s="368"/>
      <c r="CC221" s="368"/>
      <c r="CD221" s="368"/>
      <c r="CE221" s="368"/>
      <c r="CF221" s="368"/>
      <c r="CG221" s="368"/>
      <c r="CH221" s="368"/>
      <c r="CI221" s="368"/>
      <c r="CJ221" s="368"/>
      <c r="CK221" s="133">
        <f t="shared" si="52"/>
        <v>0</v>
      </c>
      <c r="CL221" s="157"/>
      <c r="CM221" s="157"/>
      <c r="CN221" s="157"/>
      <c r="CO221" s="157"/>
      <c r="CP221" s="157"/>
      <c r="CQ221" s="157"/>
      <c r="CR221" s="157"/>
      <c r="CS221" s="157"/>
      <c r="CT221" s="157"/>
      <c r="CU221" s="157"/>
      <c r="CV221" s="414"/>
    </row>
    <row r="222" spans="1:100" ht="15" customHeight="1">
      <c r="A222" s="75">
        <v>217</v>
      </c>
      <c r="B222" s="139" t="s">
        <v>562</v>
      </c>
      <c r="C222" s="167" t="s">
        <v>563</v>
      </c>
      <c r="D222" s="134"/>
      <c r="E222" s="145"/>
      <c r="F222" s="146" t="s">
        <v>486</v>
      </c>
      <c r="G222" s="92">
        <f t="shared" si="53"/>
        <v>0</v>
      </c>
      <c r="H222" s="153">
        <v>0</v>
      </c>
      <c r="I222" s="100">
        <f t="shared" si="49"/>
        <v>0</v>
      </c>
      <c r="J222" s="102">
        <f t="shared" si="42"/>
        <v>0</v>
      </c>
      <c r="K222" s="155"/>
      <c r="L222" s="108">
        <f t="shared" si="50"/>
        <v>0</v>
      </c>
      <c r="M222" s="111">
        <f t="shared" si="44"/>
        <v>0</v>
      </c>
      <c r="N222" s="112"/>
      <c r="O222" s="117">
        <f t="shared" si="45"/>
        <v>0</v>
      </c>
      <c r="P222" s="155"/>
      <c r="Q222" s="108">
        <f>(CK222:CK1128)</f>
        <v>0</v>
      </c>
      <c r="R222" s="119">
        <f t="shared" si="46"/>
        <v>0</v>
      </c>
      <c r="S222" s="135"/>
      <c r="T222" s="117">
        <f t="shared" si="47"/>
        <v>0</v>
      </c>
      <c r="U222" s="122">
        <f t="shared" si="48"/>
        <v>0</v>
      </c>
      <c r="V222" s="112">
        <f t="shared" si="54"/>
        <v>0</v>
      </c>
      <c r="W222" s="117">
        <f t="shared" si="55"/>
        <v>0</v>
      </c>
      <c r="X222" s="157"/>
      <c r="Y222" s="158"/>
      <c r="Z222" s="158"/>
      <c r="AA222" s="158"/>
      <c r="AB222" s="158"/>
      <c r="AC222" s="158"/>
      <c r="AD222" s="158"/>
      <c r="AE222" s="158"/>
      <c r="AF222" s="158"/>
      <c r="AG222" s="158"/>
      <c r="AH222" s="158"/>
      <c r="AI222" s="158"/>
      <c r="AJ222" s="158"/>
      <c r="AK222" s="158"/>
      <c r="AL222" s="158"/>
      <c r="AM222" s="158"/>
      <c r="AN222" s="158"/>
      <c r="AO222" s="158"/>
      <c r="AP222" s="158"/>
      <c r="AQ222" s="158"/>
      <c r="AR222" s="158"/>
      <c r="AS222" s="158"/>
      <c r="AT222" s="158"/>
      <c r="AU222" s="158"/>
      <c r="AV222" s="158"/>
      <c r="AW222" s="158"/>
      <c r="AX222" s="158"/>
      <c r="AY222" s="158"/>
      <c r="AZ222" s="158"/>
      <c r="BA222" s="158"/>
      <c r="BB222" s="158"/>
      <c r="BC222" s="158"/>
      <c r="BD222" s="130">
        <f t="shared" si="51"/>
        <v>0</v>
      </c>
      <c r="BE222" s="157"/>
      <c r="BF222" s="639"/>
      <c r="BG222" s="368"/>
      <c r="BH222" s="860"/>
      <c r="BI222" s="368"/>
      <c r="BJ222" s="368"/>
      <c r="BK222" s="368"/>
      <c r="BL222" s="368"/>
      <c r="BM222" s="368"/>
      <c r="BN222" s="368"/>
      <c r="BO222" s="368"/>
      <c r="BP222" s="368"/>
      <c r="BQ222" s="368"/>
      <c r="BR222" s="368"/>
      <c r="BS222" s="368"/>
      <c r="BT222" s="368"/>
      <c r="BU222" s="368"/>
      <c r="BV222" s="368"/>
      <c r="BW222" s="368"/>
      <c r="BX222" s="368"/>
      <c r="BY222" s="368"/>
      <c r="BZ222" s="368"/>
      <c r="CA222" s="368"/>
      <c r="CB222" s="368"/>
      <c r="CC222" s="368"/>
      <c r="CD222" s="368"/>
      <c r="CE222" s="368"/>
      <c r="CF222" s="368"/>
      <c r="CG222" s="368"/>
      <c r="CH222" s="368"/>
      <c r="CI222" s="368"/>
      <c r="CJ222" s="368"/>
      <c r="CK222" s="133">
        <f t="shared" si="52"/>
        <v>0</v>
      </c>
      <c r="CL222" s="157"/>
      <c r="CM222" s="157"/>
      <c r="CN222" s="157"/>
      <c r="CO222" s="157"/>
      <c r="CP222" s="157"/>
      <c r="CQ222" s="157"/>
      <c r="CR222" s="157"/>
      <c r="CS222" s="157"/>
      <c r="CT222" s="157"/>
      <c r="CU222" s="157"/>
      <c r="CV222" s="414"/>
    </row>
    <row r="223" spans="1:100" ht="15" customHeight="1">
      <c r="A223" s="75">
        <v>218</v>
      </c>
      <c r="B223" s="139" t="s">
        <v>564</v>
      </c>
      <c r="C223" s="167" t="s">
        <v>566</v>
      </c>
      <c r="D223" s="134"/>
      <c r="E223" s="145"/>
      <c r="F223" s="146" t="s">
        <v>486</v>
      </c>
      <c r="G223" s="92">
        <f t="shared" si="53"/>
        <v>0</v>
      </c>
      <c r="H223" s="153">
        <v>0</v>
      </c>
      <c r="I223" s="100">
        <f t="shared" si="49"/>
        <v>0</v>
      </c>
      <c r="J223" s="102">
        <f t="shared" si="42"/>
        <v>0</v>
      </c>
      <c r="K223" s="155"/>
      <c r="L223" s="108">
        <f t="shared" si="50"/>
        <v>0</v>
      </c>
      <c r="M223" s="111">
        <f t="shared" si="44"/>
        <v>0</v>
      </c>
      <c r="N223" s="112"/>
      <c r="O223" s="117">
        <f t="shared" si="45"/>
        <v>0</v>
      </c>
      <c r="P223" s="155"/>
      <c r="Q223" s="108">
        <f>(CK223:CK1451)</f>
        <v>0</v>
      </c>
      <c r="R223" s="119">
        <f t="shared" si="46"/>
        <v>0</v>
      </c>
      <c r="S223" s="135"/>
      <c r="T223" s="117">
        <f t="shared" si="47"/>
        <v>0</v>
      </c>
      <c r="U223" s="122">
        <f t="shared" si="48"/>
        <v>0</v>
      </c>
      <c r="V223" s="112">
        <f t="shared" si="54"/>
        <v>0</v>
      </c>
      <c r="W223" s="117">
        <f t="shared" si="55"/>
        <v>0</v>
      </c>
      <c r="X223" s="157"/>
      <c r="Y223" s="158"/>
      <c r="Z223" s="158"/>
      <c r="AA223" s="158"/>
      <c r="AB223" s="158"/>
      <c r="AC223" s="158"/>
      <c r="AD223" s="158"/>
      <c r="AE223" s="158"/>
      <c r="AF223" s="158"/>
      <c r="AG223" s="158"/>
      <c r="AH223" s="158"/>
      <c r="AI223" s="158"/>
      <c r="AJ223" s="158"/>
      <c r="AK223" s="158"/>
      <c r="AL223" s="158"/>
      <c r="AM223" s="158"/>
      <c r="AN223" s="158"/>
      <c r="AO223" s="158"/>
      <c r="AP223" s="158"/>
      <c r="AQ223" s="158"/>
      <c r="AR223" s="158"/>
      <c r="AS223" s="158"/>
      <c r="AT223" s="158"/>
      <c r="AU223" s="158"/>
      <c r="AV223" s="158"/>
      <c r="AW223" s="158"/>
      <c r="AX223" s="158"/>
      <c r="AY223" s="158"/>
      <c r="AZ223" s="158"/>
      <c r="BA223" s="158"/>
      <c r="BB223" s="158"/>
      <c r="BC223" s="158"/>
      <c r="BD223" s="130">
        <f t="shared" si="51"/>
        <v>0</v>
      </c>
      <c r="BE223" s="157"/>
      <c r="BF223" s="639"/>
      <c r="BG223" s="368"/>
      <c r="BH223" s="860"/>
      <c r="BI223" s="368"/>
      <c r="BJ223" s="368"/>
      <c r="BK223" s="368"/>
      <c r="BL223" s="368"/>
      <c r="BM223" s="368"/>
      <c r="BN223" s="368"/>
      <c r="BO223" s="368"/>
      <c r="BP223" s="368"/>
      <c r="BQ223" s="368"/>
      <c r="BR223" s="368"/>
      <c r="BS223" s="368"/>
      <c r="BT223" s="368"/>
      <c r="BU223" s="368"/>
      <c r="BV223" s="368"/>
      <c r="BW223" s="368"/>
      <c r="BX223" s="368"/>
      <c r="BY223" s="368"/>
      <c r="BZ223" s="368"/>
      <c r="CA223" s="368"/>
      <c r="CB223" s="368"/>
      <c r="CC223" s="368"/>
      <c r="CD223" s="368"/>
      <c r="CE223" s="368"/>
      <c r="CF223" s="368"/>
      <c r="CG223" s="368"/>
      <c r="CH223" s="368"/>
      <c r="CI223" s="368"/>
      <c r="CJ223" s="368"/>
      <c r="CK223" s="133">
        <f t="shared" si="52"/>
        <v>0</v>
      </c>
      <c r="CL223" s="157"/>
      <c r="CM223" s="157"/>
      <c r="CN223" s="157"/>
      <c r="CO223" s="157"/>
      <c r="CP223" s="157"/>
      <c r="CQ223" s="157"/>
      <c r="CR223" s="157"/>
      <c r="CS223" s="157"/>
      <c r="CT223" s="157"/>
      <c r="CU223" s="157"/>
      <c r="CV223" s="414"/>
    </row>
    <row r="224" spans="1:100" ht="15" customHeight="1">
      <c r="A224" s="75">
        <v>219</v>
      </c>
      <c r="B224" s="139" t="s">
        <v>568</v>
      </c>
      <c r="C224" s="227" t="s">
        <v>569</v>
      </c>
      <c r="D224" s="134"/>
      <c r="E224" s="145"/>
      <c r="F224" s="146" t="s">
        <v>81</v>
      </c>
      <c r="G224" s="92">
        <f t="shared" si="53"/>
        <v>0</v>
      </c>
      <c r="H224" s="153">
        <v>0</v>
      </c>
      <c r="I224" s="100">
        <f t="shared" si="49"/>
        <v>0</v>
      </c>
      <c r="J224" s="102">
        <f t="shared" si="42"/>
        <v>0</v>
      </c>
      <c r="K224" s="155"/>
      <c r="L224" s="108">
        <f t="shared" si="50"/>
        <v>0</v>
      </c>
      <c r="M224" s="111">
        <f t="shared" si="44"/>
        <v>0</v>
      </c>
      <c r="N224" s="112"/>
      <c r="O224" s="117">
        <f t="shared" si="45"/>
        <v>0</v>
      </c>
      <c r="P224" s="155"/>
      <c r="Q224" s="108">
        <f>(CK224:CK1451)</f>
        <v>0</v>
      </c>
      <c r="R224" s="119">
        <f t="shared" si="46"/>
        <v>0</v>
      </c>
      <c r="S224" s="135"/>
      <c r="T224" s="117">
        <f t="shared" si="47"/>
        <v>0</v>
      </c>
      <c r="U224" s="122">
        <f t="shared" si="48"/>
        <v>0</v>
      </c>
      <c r="V224" s="112">
        <f t="shared" si="54"/>
        <v>0</v>
      </c>
      <c r="W224" s="117">
        <f t="shared" si="55"/>
        <v>0</v>
      </c>
      <c r="X224" s="157"/>
      <c r="Y224" s="158"/>
      <c r="Z224" s="158"/>
      <c r="AA224" s="158"/>
      <c r="AB224" s="158"/>
      <c r="AC224" s="158"/>
      <c r="AD224" s="158"/>
      <c r="AE224" s="158"/>
      <c r="AF224" s="158"/>
      <c r="AG224" s="158"/>
      <c r="AH224" s="158"/>
      <c r="AI224" s="158"/>
      <c r="AJ224" s="158"/>
      <c r="AK224" s="158"/>
      <c r="AL224" s="158"/>
      <c r="AM224" s="158"/>
      <c r="AN224" s="158"/>
      <c r="AO224" s="158"/>
      <c r="AP224" s="158"/>
      <c r="AQ224" s="158"/>
      <c r="AR224" s="158"/>
      <c r="AS224" s="158"/>
      <c r="AT224" s="158"/>
      <c r="AU224" s="158"/>
      <c r="AV224" s="158"/>
      <c r="AW224" s="158"/>
      <c r="AX224" s="158"/>
      <c r="AY224" s="158"/>
      <c r="AZ224" s="158"/>
      <c r="BA224" s="158"/>
      <c r="BB224" s="158"/>
      <c r="BC224" s="158"/>
      <c r="BD224" s="130">
        <f t="shared" si="51"/>
        <v>0</v>
      </c>
      <c r="BE224" s="157"/>
      <c r="BF224" s="639"/>
      <c r="BG224" s="368"/>
      <c r="BH224" s="860"/>
      <c r="BI224" s="368"/>
      <c r="BJ224" s="368"/>
      <c r="BK224" s="368"/>
      <c r="BL224" s="368"/>
      <c r="BM224" s="368"/>
      <c r="BN224" s="368"/>
      <c r="BO224" s="368"/>
      <c r="BP224" s="368"/>
      <c r="BQ224" s="368"/>
      <c r="BR224" s="368"/>
      <c r="BS224" s="368"/>
      <c r="BT224" s="368"/>
      <c r="BU224" s="368"/>
      <c r="BV224" s="368"/>
      <c r="BW224" s="368"/>
      <c r="BX224" s="368"/>
      <c r="BY224" s="368"/>
      <c r="BZ224" s="368"/>
      <c r="CA224" s="368"/>
      <c r="CB224" s="368"/>
      <c r="CC224" s="368"/>
      <c r="CD224" s="368"/>
      <c r="CE224" s="368"/>
      <c r="CF224" s="368"/>
      <c r="CG224" s="368"/>
      <c r="CH224" s="368"/>
      <c r="CI224" s="368"/>
      <c r="CJ224" s="368"/>
      <c r="CK224" s="133">
        <f t="shared" si="52"/>
        <v>0</v>
      </c>
      <c r="CL224" s="157"/>
      <c r="CM224" s="157"/>
      <c r="CN224" s="157"/>
      <c r="CO224" s="157"/>
      <c r="CP224" s="157"/>
      <c r="CQ224" s="157"/>
      <c r="CR224" s="157"/>
      <c r="CS224" s="157"/>
      <c r="CT224" s="157"/>
      <c r="CU224" s="157"/>
      <c r="CV224" s="414"/>
    </row>
    <row r="225" spans="1:100" ht="15" customHeight="1">
      <c r="A225" s="75">
        <v>220</v>
      </c>
      <c r="B225" s="457" t="s">
        <v>11395</v>
      </c>
      <c r="C225" s="459" t="s">
        <v>11995</v>
      </c>
      <c r="D225" s="460"/>
      <c r="E225" s="461"/>
      <c r="F225" s="462" t="s">
        <v>486</v>
      </c>
      <c r="G225" s="92">
        <f t="shared" si="53"/>
        <v>0</v>
      </c>
      <c r="H225" s="153">
        <v>0</v>
      </c>
      <c r="I225" s="100">
        <f>N225</f>
        <v>0</v>
      </c>
      <c r="J225" s="102">
        <f t="shared" si="42"/>
        <v>0</v>
      </c>
      <c r="K225" s="155"/>
      <c r="L225" s="108">
        <f t="shared" si="50"/>
        <v>0</v>
      </c>
      <c r="M225" s="111">
        <f t="shared" si="44"/>
        <v>0</v>
      </c>
      <c r="N225" s="112"/>
      <c r="O225" s="117">
        <f t="shared" si="45"/>
        <v>0</v>
      </c>
      <c r="P225" s="155"/>
      <c r="Q225" s="108">
        <f>(CK225:CK1508)</f>
        <v>0</v>
      </c>
      <c r="R225" s="119">
        <f t="shared" si="46"/>
        <v>0</v>
      </c>
      <c r="S225" s="135"/>
      <c r="T225" s="117">
        <f t="shared" si="47"/>
        <v>0</v>
      </c>
      <c r="U225" s="122">
        <f t="shared" si="48"/>
        <v>0</v>
      </c>
      <c r="V225" s="112">
        <f>N225</f>
        <v>0</v>
      </c>
      <c r="W225" s="117">
        <f>V225*U225</f>
        <v>0</v>
      </c>
      <c r="X225" s="157"/>
      <c r="Y225" s="158"/>
      <c r="Z225" s="158"/>
      <c r="AA225" s="158"/>
      <c r="AB225" s="158"/>
      <c r="AC225" s="158"/>
      <c r="AD225" s="158"/>
      <c r="AE225" s="158"/>
      <c r="AF225" s="158"/>
      <c r="AG225" s="158"/>
      <c r="AH225" s="158"/>
      <c r="AI225" s="158"/>
      <c r="AJ225" s="158"/>
      <c r="AK225" s="158"/>
      <c r="AL225" s="158"/>
      <c r="AM225" s="158"/>
      <c r="AN225" s="158"/>
      <c r="AO225" s="158"/>
      <c r="AP225" s="158"/>
      <c r="AQ225" s="158"/>
      <c r="AR225" s="158"/>
      <c r="AS225" s="158"/>
      <c r="AT225" s="158"/>
      <c r="AU225" s="158"/>
      <c r="AV225" s="158"/>
      <c r="AW225" s="158"/>
      <c r="AX225" s="158"/>
      <c r="AY225" s="158"/>
      <c r="AZ225" s="158"/>
      <c r="BA225" s="158"/>
      <c r="BB225" s="158"/>
      <c r="BC225" s="158"/>
      <c r="BD225" s="130">
        <f t="shared" si="51"/>
        <v>0</v>
      </c>
      <c r="BE225" s="157"/>
      <c r="BF225" s="639"/>
      <c r="BG225" s="368"/>
      <c r="BH225" s="860"/>
      <c r="BI225" s="368"/>
      <c r="BJ225" s="368"/>
      <c r="BK225" s="368"/>
      <c r="BL225" s="368"/>
      <c r="BM225" s="368"/>
      <c r="BN225" s="368"/>
      <c r="BO225" s="368"/>
      <c r="BP225" s="368"/>
      <c r="BQ225" s="368"/>
      <c r="BR225" s="368"/>
      <c r="BS225" s="368"/>
      <c r="BT225" s="368"/>
      <c r="BU225" s="368"/>
      <c r="BV225" s="368"/>
      <c r="BW225" s="368"/>
      <c r="BX225" s="368"/>
      <c r="BY225" s="368"/>
      <c r="BZ225" s="368"/>
      <c r="CA225" s="368"/>
      <c r="CB225" s="368"/>
      <c r="CC225" s="368"/>
      <c r="CD225" s="368"/>
      <c r="CE225" s="368"/>
      <c r="CF225" s="368"/>
      <c r="CG225" s="368"/>
      <c r="CH225" s="368"/>
      <c r="CI225" s="368"/>
      <c r="CJ225" s="368"/>
      <c r="CK225" s="133">
        <f t="shared" si="52"/>
        <v>0</v>
      </c>
      <c r="CL225" s="157"/>
      <c r="CM225" s="157"/>
      <c r="CN225" s="157"/>
      <c r="CO225" s="157"/>
      <c r="CP225" s="157"/>
      <c r="CQ225" s="157"/>
      <c r="CR225" s="157"/>
      <c r="CS225" s="157"/>
      <c r="CT225" s="157"/>
      <c r="CU225" s="157"/>
      <c r="CV225" s="414"/>
    </row>
    <row r="226" spans="1:100" ht="15" customHeight="1">
      <c r="A226" s="75">
        <v>221</v>
      </c>
      <c r="B226" s="457" t="s">
        <v>11728</v>
      </c>
      <c r="C226" s="459" t="s">
        <v>11996</v>
      </c>
      <c r="D226" s="460"/>
      <c r="E226" s="461"/>
      <c r="F226" s="462" t="s">
        <v>486</v>
      </c>
      <c r="G226" s="92">
        <f t="shared" si="53"/>
        <v>0</v>
      </c>
      <c r="H226" s="153">
        <v>0</v>
      </c>
      <c r="I226" s="100">
        <f>N226</f>
        <v>0</v>
      </c>
      <c r="J226" s="102">
        <f t="shared" si="42"/>
        <v>0</v>
      </c>
      <c r="K226" s="155"/>
      <c r="L226" s="108">
        <f t="shared" si="50"/>
        <v>0</v>
      </c>
      <c r="M226" s="111">
        <f t="shared" si="44"/>
        <v>0</v>
      </c>
      <c r="N226" s="112"/>
      <c r="O226" s="117">
        <f t="shared" si="45"/>
        <v>0</v>
      </c>
      <c r="P226" s="155"/>
      <c r="Q226" s="108">
        <f>(CK226:CK1509)</f>
        <v>0</v>
      </c>
      <c r="R226" s="119">
        <f t="shared" si="46"/>
        <v>0</v>
      </c>
      <c r="S226" s="135"/>
      <c r="T226" s="117">
        <f t="shared" si="47"/>
        <v>0</v>
      </c>
      <c r="U226" s="122">
        <f t="shared" si="48"/>
        <v>0</v>
      </c>
      <c r="V226" s="112">
        <f>N226</f>
        <v>0</v>
      </c>
      <c r="W226" s="117">
        <f>V226*U226</f>
        <v>0</v>
      </c>
      <c r="X226" s="157"/>
      <c r="Y226" s="158"/>
      <c r="Z226" s="158"/>
      <c r="AA226" s="158"/>
      <c r="AB226" s="158"/>
      <c r="AC226" s="158"/>
      <c r="AD226" s="158"/>
      <c r="AE226" s="158"/>
      <c r="AF226" s="158"/>
      <c r="AG226" s="158"/>
      <c r="AH226" s="158"/>
      <c r="AI226" s="158"/>
      <c r="AJ226" s="158"/>
      <c r="AK226" s="158"/>
      <c r="AL226" s="158"/>
      <c r="AM226" s="158"/>
      <c r="AN226" s="158"/>
      <c r="AO226" s="158"/>
      <c r="AP226" s="158"/>
      <c r="AQ226" s="158"/>
      <c r="AR226" s="158"/>
      <c r="AS226" s="158"/>
      <c r="AT226" s="158"/>
      <c r="AU226" s="158"/>
      <c r="AV226" s="158"/>
      <c r="AW226" s="158"/>
      <c r="AX226" s="158"/>
      <c r="AY226" s="158"/>
      <c r="AZ226" s="158"/>
      <c r="BA226" s="158"/>
      <c r="BB226" s="158"/>
      <c r="BC226" s="158"/>
      <c r="BD226" s="130">
        <f t="shared" si="51"/>
        <v>0</v>
      </c>
      <c r="BE226" s="157"/>
      <c r="BF226" s="639"/>
      <c r="BG226" s="368"/>
      <c r="BH226" s="860"/>
      <c r="BI226" s="368"/>
      <c r="BJ226" s="368"/>
      <c r="BK226" s="368"/>
      <c r="BL226" s="368"/>
      <c r="BM226" s="368"/>
      <c r="BN226" s="368"/>
      <c r="BO226" s="368"/>
      <c r="BP226" s="368"/>
      <c r="BQ226" s="368"/>
      <c r="BR226" s="368"/>
      <c r="BS226" s="368"/>
      <c r="BT226" s="368"/>
      <c r="BU226" s="368"/>
      <c r="BV226" s="368"/>
      <c r="BW226" s="368"/>
      <c r="BX226" s="368"/>
      <c r="BY226" s="368"/>
      <c r="BZ226" s="368"/>
      <c r="CA226" s="368"/>
      <c r="CB226" s="368"/>
      <c r="CC226" s="368"/>
      <c r="CD226" s="368"/>
      <c r="CE226" s="368"/>
      <c r="CF226" s="368"/>
      <c r="CG226" s="368"/>
      <c r="CH226" s="368"/>
      <c r="CI226" s="368"/>
      <c r="CJ226" s="368"/>
      <c r="CK226" s="133">
        <f t="shared" si="52"/>
        <v>0</v>
      </c>
      <c r="CL226" s="157"/>
      <c r="CM226" s="157"/>
      <c r="CN226" s="157"/>
      <c r="CO226" s="157"/>
      <c r="CP226" s="157"/>
      <c r="CQ226" s="157"/>
      <c r="CR226" s="157"/>
      <c r="CS226" s="157"/>
      <c r="CT226" s="157"/>
      <c r="CU226" s="157"/>
      <c r="CV226" s="414"/>
    </row>
    <row r="227" spans="1:100" s="467" customFormat="1" ht="15" customHeight="1">
      <c r="A227" s="75">
        <v>222</v>
      </c>
      <c r="B227" s="470" t="s">
        <v>12076</v>
      </c>
      <c r="C227" s="469" t="s">
        <v>12030</v>
      </c>
      <c r="D227" s="460"/>
      <c r="E227" s="461"/>
      <c r="F227" s="462" t="s">
        <v>486</v>
      </c>
      <c r="G227" s="92">
        <f t="shared" ref="G227" si="61">U227</f>
        <v>0</v>
      </c>
      <c r="H227" s="153">
        <v>0</v>
      </c>
      <c r="I227" s="100">
        <f>N227</f>
        <v>0</v>
      </c>
      <c r="J227" s="102">
        <f t="shared" ref="J227" si="62">I227*H227</f>
        <v>0</v>
      </c>
      <c r="K227" s="155"/>
      <c r="L227" s="108">
        <f t="shared" si="50"/>
        <v>0</v>
      </c>
      <c r="M227" s="111">
        <f t="shared" si="44"/>
        <v>0</v>
      </c>
      <c r="N227" s="112"/>
      <c r="O227" s="117">
        <f t="shared" si="45"/>
        <v>0</v>
      </c>
      <c r="P227" s="155"/>
      <c r="Q227" s="108">
        <f>(CK227:CK1510)</f>
        <v>0</v>
      </c>
      <c r="R227" s="119">
        <f t="shared" si="46"/>
        <v>0</v>
      </c>
      <c r="S227" s="135"/>
      <c r="T227" s="117">
        <f t="shared" si="47"/>
        <v>0</v>
      </c>
      <c r="U227" s="122">
        <f t="shared" si="48"/>
        <v>0</v>
      </c>
      <c r="V227" s="112">
        <f>N227</f>
        <v>0</v>
      </c>
      <c r="W227" s="117">
        <f>V227*U227</f>
        <v>0</v>
      </c>
      <c r="X227" s="157"/>
      <c r="Y227" s="158"/>
      <c r="Z227" s="158"/>
      <c r="AA227" s="158"/>
      <c r="AB227" s="158"/>
      <c r="AC227" s="158"/>
      <c r="AD227" s="158"/>
      <c r="AE227" s="158"/>
      <c r="AF227" s="158"/>
      <c r="AG227" s="158"/>
      <c r="AH227" s="158"/>
      <c r="AI227" s="158"/>
      <c r="AJ227" s="158"/>
      <c r="AK227" s="158"/>
      <c r="AL227" s="158"/>
      <c r="AM227" s="158"/>
      <c r="AN227" s="158"/>
      <c r="AO227" s="158"/>
      <c r="AP227" s="158"/>
      <c r="AQ227" s="158"/>
      <c r="AR227" s="158"/>
      <c r="AS227" s="158"/>
      <c r="AT227" s="158"/>
      <c r="AU227" s="158"/>
      <c r="AV227" s="158"/>
      <c r="AW227" s="158"/>
      <c r="AX227" s="158"/>
      <c r="AY227" s="158"/>
      <c r="AZ227" s="158"/>
      <c r="BA227" s="158"/>
      <c r="BB227" s="158"/>
      <c r="BC227" s="158"/>
      <c r="BD227" s="130">
        <f t="shared" si="51"/>
        <v>0</v>
      </c>
      <c r="BE227" s="157"/>
      <c r="BF227" s="639"/>
      <c r="BG227" s="368"/>
      <c r="BH227" s="860"/>
      <c r="BI227" s="368"/>
      <c r="BJ227" s="368"/>
      <c r="BK227" s="368"/>
      <c r="BL227" s="368"/>
      <c r="BM227" s="368"/>
      <c r="BN227" s="368"/>
      <c r="BO227" s="368"/>
      <c r="BP227" s="368"/>
      <c r="BQ227" s="368"/>
      <c r="BR227" s="368"/>
      <c r="BS227" s="368"/>
      <c r="BT227" s="368"/>
      <c r="BU227" s="368"/>
      <c r="BV227" s="368"/>
      <c r="BW227" s="368"/>
      <c r="BX227" s="368"/>
      <c r="BY227" s="368"/>
      <c r="BZ227" s="368"/>
      <c r="CA227" s="368"/>
      <c r="CB227" s="368"/>
      <c r="CC227" s="368"/>
      <c r="CD227" s="368"/>
      <c r="CE227" s="368"/>
      <c r="CF227" s="368"/>
      <c r="CG227" s="368"/>
      <c r="CH227" s="368"/>
      <c r="CI227" s="368"/>
      <c r="CJ227" s="368"/>
      <c r="CK227" s="133">
        <f t="shared" si="52"/>
        <v>0</v>
      </c>
      <c r="CL227" s="157"/>
      <c r="CM227" s="157"/>
      <c r="CN227" s="157"/>
      <c r="CO227" s="157"/>
      <c r="CP227" s="157"/>
      <c r="CQ227" s="157"/>
      <c r="CR227" s="157"/>
      <c r="CS227" s="157"/>
      <c r="CT227" s="157"/>
      <c r="CU227" s="157"/>
      <c r="CV227" s="414"/>
    </row>
    <row r="228" spans="1:100" ht="15" customHeight="1">
      <c r="A228" s="75">
        <v>223</v>
      </c>
      <c r="B228" s="139" t="s">
        <v>572</v>
      </c>
      <c r="C228" s="34" t="s">
        <v>573</v>
      </c>
      <c r="D228" s="134"/>
      <c r="E228" s="85"/>
      <c r="F228" s="90" t="s">
        <v>230</v>
      </c>
      <c r="G228" s="92">
        <f t="shared" si="53"/>
        <v>15</v>
      </c>
      <c r="H228" s="93">
        <v>15</v>
      </c>
      <c r="I228" s="100">
        <f t="shared" si="49"/>
        <v>4000</v>
      </c>
      <c r="J228" s="102">
        <f t="shared" si="42"/>
        <v>60000</v>
      </c>
      <c r="K228" s="106"/>
      <c r="L228" s="108">
        <f t="shared" si="50"/>
        <v>0</v>
      </c>
      <c r="M228" s="111">
        <f t="shared" si="44"/>
        <v>0</v>
      </c>
      <c r="N228" s="112">
        <v>4000</v>
      </c>
      <c r="O228" s="117">
        <f t="shared" si="45"/>
        <v>0</v>
      </c>
      <c r="P228" s="106"/>
      <c r="Q228" s="108">
        <f>(CK228:CK1451)</f>
        <v>0</v>
      </c>
      <c r="R228" s="119">
        <f t="shared" si="46"/>
        <v>0</v>
      </c>
      <c r="S228" s="135"/>
      <c r="T228" s="117">
        <f t="shared" si="47"/>
        <v>0</v>
      </c>
      <c r="U228" s="122">
        <f t="shared" si="48"/>
        <v>15</v>
      </c>
      <c r="V228" s="112">
        <f t="shared" si="54"/>
        <v>4000</v>
      </c>
      <c r="W228" s="117">
        <f t="shared" si="55"/>
        <v>60000</v>
      </c>
      <c r="X228" s="15"/>
      <c r="Y228" s="136"/>
      <c r="Z228" s="136"/>
      <c r="AA228" s="136"/>
      <c r="AB228" s="136"/>
      <c r="AC228" s="136"/>
      <c r="AD228" s="136"/>
      <c r="AE228" s="136"/>
      <c r="AF228" s="136"/>
      <c r="AG228" s="136"/>
      <c r="AH228" s="136"/>
      <c r="AI228" s="136"/>
      <c r="AJ228" s="136"/>
      <c r="AK228" s="136"/>
      <c r="AL228" s="136"/>
      <c r="AM228" s="136"/>
      <c r="AN228" s="136"/>
      <c r="AO228" s="136"/>
      <c r="AP228" s="136"/>
      <c r="AQ228" s="136"/>
      <c r="AR228" s="136"/>
      <c r="AS228" s="136"/>
      <c r="AT228" s="136"/>
      <c r="AU228" s="136"/>
      <c r="AV228" s="136"/>
      <c r="AW228" s="136"/>
      <c r="AX228" s="136"/>
      <c r="AY228" s="136"/>
      <c r="AZ228" s="136"/>
      <c r="BA228" s="136"/>
      <c r="BB228" s="136"/>
      <c r="BC228" s="136"/>
      <c r="BD228" s="130">
        <f t="shared" si="51"/>
        <v>0</v>
      </c>
      <c r="BE228" s="15"/>
      <c r="BF228" s="638"/>
      <c r="BG228" s="365"/>
      <c r="BH228" s="859"/>
      <c r="BI228" s="365"/>
      <c r="BJ228" s="365"/>
      <c r="BK228" s="365"/>
      <c r="BL228" s="365"/>
      <c r="BM228" s="365"/>
      <c r="BN228" s="365"/>
      <c r="BO228" s="365"/>
      <c r="BP228" s="365"/>
      <c r="BQ228" s="365"/>
      <c r="BR228" s="365"/>
      <c r="BS228" s="365"/>
      <c r="BT228" s="365"/>
      <c r="BU228" s="365"/>
      <c r="BV228" s="365"/>
      <c r="BW228" s="365"/>
      <c r="BX228" s="365"/>
      <c r="BY228" s="365"/>
      <c r="BZ228" s="365"/>
      <c r="CA228" s="365"/>
      <c r="CB228" s="365"/>
      <c r="CC228" s="365"/>
      <c r="CD228" s="365"/>
      <c r="CE228" s="365"/>
      <c r="CF228" s="365"/>
      <c r="CG228" s="365"/>
      <c r="CH228" s="365"/>
      <c r="CI228" s="365"/>
      <c r="CJ228" s="365"/>
      <c r="CK228" s="133">
        <f t="shared" si="52"/>
        <v>0</v>
      </c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414"/>
    </row>
    <row r="229" spans="1:100" ht="15" customHeight="1">
      <c r="A229" s="75">
        <v>224</v>
      </c>
      <c r="B229" s="139" t="s">
        <v>579</v>
      </c>
      <c r="C229" s="34" t="s">
        <v>580</v>
      </c>
      <c r="D229" s="134"/>
      <c r="E229" s="85" t="s">
        <v>581</v>
      </c>
      <c r="F229" s="90" t="s">
        <v>81</v>
      </c>
      <c r="G229" s="92">
        <f t="shared" si="53"/>
        <v>11</v>
      </c>
      <c r="H229" s="153">
        <v>13</v>
      </c>
      <c r="I229" s="100">
        <f t="shared" si="49"/>
        <v>600300</v>
      </c>
      <c r="J229" s="102">
        <f t="shared" si="42"/>
        <v>7803900</v>
      </c>
      <c r="K229" s="155"/>
      <c r="L229" s="108">
        <f t="shared" si="50"/>
        <v>0</v>
      </c>
      <c r="M229" s="111">
        <f t="shared" si="44"/>
        <v>0</v>
      </c>
      <c r="N229" s="112">
        <v>600300</v>
      </c>
      <c r="O229" s="117">
        <f t="shared" si="45"/>
        <v>0</v>
      </c>
      <c r="P229" s="155"/>
      <c r="Q229" s="108">
        <f>(CK229:CK1451)</f>
        <v>2</v>
      </c>
      <c r="R229" s="119">
        <f t="shared" si="46"/>
        <v>2</v>
      </c>
      <c r="S229" s="135"/>
      <c r="T229" s="117">
        <f t="shared" si="47"/>
        <v>0</v>
      </c>
      <c r="U229" s="122">
        <f t="shared" si="48"/>
        <v>11</v>
      </c>
      <c r="V229" s="112">
        <f t="shared" si="54"/>
        <v>600300</v>
      </c>
      <c r="W229" s="117">
        <f t="shared" si="55"/>
        <v>6603300</v>
      </c>
      <c r="X229" s="157"/>
      <c r="Y229" s="158"/>
      <c r="Z229" s="158"/>
      <c r="AA229" s="158"/>
      <c r="AB229" s="158"/>
      <c r="AC229" s="158"/>
      <c r="AD229" s="158"/>
      <c r="AE229" s="158"/>
      <c r="AF229" s="158"/>
      <c r="AG229" s="158"/>
      <c r="AH229" s="158"/>
      <c r="AI229" s="158"/>
      <c r="AJ229" s="158"/>
      <c r="AK229" s="158"/>
      <c r="AL229" s="158"/>
      <c r="AM229" s="158"/>
      <c r="AN229" s="158"/>
      <c r="AO229" s="158"/>
      <c r="AP229" s="158"/>
      <c r="AQ229" s="158"/>
      <c r="AR229" s="158"/>
      <c r="AS229" s="158"/>
      <c r="AT229" s="158"/>
      <c r="AU229" s="158"/>
      <c r="AV229" s="158"/>
      <c r="AW229" s="158"/>
      <c r="AX229" s="158"/>
      <c r="AY229" s="158"/>
      <c r="AZ229" s="158"/>
      <c r="BA229" s="158"/>
      <c r="BB229" s="158"/>
      <c r="BC229" s="158"/>
      <c r="BD229" s="130">
        <f t="shared" si="51"/>
        <v>0</v>
      </c>
      <c r="BE229" s="157"/>
      <c r="BF229" s="639"/>
      <c r="BG229" s="368"/>
      <c r="BH229" s="860"/>
      <c r="BI229" s="368"/>
      <c r="BJ229" s="368"/>
      <c r="BK229" s="368"/>
      <c r="BL229" s="368">
        <v>2</v>
      </c>
      <c r="BM229" s="368"/>
      <c r="BN229" s="368"/>
      <c r="BO229" s="368"/>
      <c r="BP229" s="368"/>
      <c r="BQ229" s="368"/>
      <c r="BR229" s="368"/>
      <c r="BS229" s="368"/>
      <c r="BT229" s="368"/>
      <c r="BU229" s="368"/>
      <c r="BV229" s="368"/>
      <c r="BW229" s="368"/>
      <c r="BX229" s="368"/>
      <c r="BY229" s="368"/>
      <c r="BZ229" s="368"/>
      <c r="CA229" s="368"/>
      <c r="CB229" s="368"/>
      <c r="CC229" s="368"/>
      <c r="CD229" s="368"/>
      <c r="CE229" s="368"/>
      <c r="CF229" s="368"/>
      <c r="CG229" s="368"/>
      <c r="CH229" s="368"/>
      <c r="CI229" s="368"/>
      <c r="CJ229" s="368"/>
      <c r="CK229" s="133">
        <f t="shared" si="52"/>
        <v>2</v>
      </c>
      <c r="CL229" s="157"/>
      <c r="CM229" s="157"/>
      <c r="CN229" s="157"/>
      <c r="CO229" s="157"/>
      <c r="CP229" s="157"/>
      <c r="CQ229" s="157"/>
      <c r="CR229" s="157"/>
      <c r="CS229" s="157"/>
      <c r="CT229" s="157"/>
      <c r="CU229" s="157"/>
      <c r="CV229" s="414"/>
    </row>
    <row r="230" spans="1:100" ht="15" customHeight="1">
      <c r="A230" s="75">
        <v>225</v>
      </c>
      <c r="B230" s="139" t="s">
        <v>582</v>
      </c>
      <c r="C230" s="34" t="s">
        <v>583</v>
      </c>
      <c r="D230" s="134"/>
      <c r="E230" s="85" t="s">
        <v>584</v>
      </c>
      <c r="F230" s="90" t="s">
        <v>81</v>
      </c>
      <c r="G230" s="92">
        <f t="shared" si="53"/>
        <v>0</v>
      </c>
      <c r="H230" s="93">
        <v>0</v>
      </c>
      <c r="I230" s="100">
        <f t="shared" si="49"/>
        <v>725000</v>
      </c>
      <c r="J230" s="102">
        <f t="shared" si="42"/>
        <v>0</v>
      </c>
      <c r="K230" s="106"/>
      <c r="L230" s="108">
        <f t="shared" si="50"/>
        <v>0</v>
      </c>
      <c r="M230" s="111">
        <f t="shared" si="44"/>
        <v>0</v>
      </c>
      <c r="N230" s="112">
        <v>725000</v>
      </c>
      <c r="O230" s="117">
        <f t="shared" si="45"/>
        <v>0</v>
      </c>
      <c r="P230" s="106"/>
      <c r="Q230" s="108">
        <f>(CK230:CK1127)</f>
        <v>0</v>
      </c>
      <c r="R230" s="119">
        <f t="shared" si="46"/>
        <v>0</v>
      </c>
      <c r="S230" s="135"/>
      <c r="T230" s="117">
        <f t="shared" si="47"/>
        <v>0</v>
      </c>
      <c r="U230" s="122">
        <f t="shared" si="48"/>
        <v>0</v>
      </c>
      <c r="V230" s="112">
        <f t="shared" si="54"/>
        <v>725000</v>
      </c>
      <c r="W230" s="117">
        <f t="shared" si="55"/>
        <v>0</v>
      </c>
      <c r="X230" s="15"/>
      <c r="Y230" s="136"/>
      <c r="Z230" s="136"/>
      <c r="AA230" s="136"/>
      <c r="AB230" s="136"/>
      <c r="AC230" s="136"/>
      <c r="AD230" s="136"/>
      <c r="AE230" s="136"/>
      <c r="AF230" s="136"/>
      <c r="AG230" s="136"/>
      <c r="AH230" s="136"/>
      <c r="AI230" s="136"/>
      <c r="AJ230" s="136"/>
      <c r="AK230" s="136"/>
      <c r="AL230" s="136"/>
      <c r="AM230" s="136"/>
      <c r="AN230" s="136"/>
      <c r="AO230" s="136"/>
      <c r="AP230" s="136"/>
      <c r="AQ230" s="136"/>
      <c r="AR230" s="136"/>
      <c r="AS230" s="136"/>
      <c r="AT230" s="136"/>
      <c r="AU230" s="136"/>
      <c r="AV230" s="136"/>
      <c r="AW230" s="136"/>
      <c r="AX230" s="136"/>
      <c r="AY230" s="136"/>
      <c r="AZ230" s="136"/>
      <c r="BA230" s="136"/>
      <c r="BB230" s="136"/>
      <c r="BC230" s="136"/>
      <c r="BD230" s="130">
        <f t="shared" si="51"/>
        <v>0</v>
      </c>
      <c r="BE230" s="15"/>
      <c r="BF230" s="638"/>
      <c r="BG230" s="365"/>
      <c r="BH230" s="859"/>
      <c r="BI230" s="365"/>
      <c r="BJ230" s="365"/>
      <c r="BK230" s="365"/>
      <c r="BL230" s="365"/>
      <c r="BM230" s="365"/>
      <c r="BN230" s="365"/>
      <c r="BO230" s="365"/>
      <c r="BP230" s="365"/>
      <c r="BQ230" s="365"/>
      <c r="BR230" s="365"/>
      <c r="BS230" s="365"/>
      <c r="BT230" s="365"/>
      <c r="BU230" s="365"/>
      <c r="BV230" s="365"/>
      <c r="BW230" s="365"/>
      <c r="BX230" s="365"/>
      <c r="BY230" s="365"/>
      <c r="BZ230" s="365"/>
      <c r="CA230" s="365"/>
      <c r="CB230" s="365"/>
      <c r="CC230" s="365"/>
      <c r="CD230" s="365"/>
      <c r="CE230" s="365"/>
      <c r="CF230" s="365"/>
      <c r="CG230" s="365"/>
      <c r="CH230" s="365"/>
      <c r="CI230" s="365"/>
      <c r="CJ230" s="365"/>
      <c r="CK230" s="133">
        <f t="shared" si="52"/>
        <v>0</v>
      </c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414"/>
    </row>
    <row r="231" spans="1:100" ht="15" customHeight="1">
      <c r="A231" s="75">
        <v>226</v>
      </c>
      <c r="B231" s="139" t="s">
        <v>586</v>
      </c>
      <c r="C231" s="34" t="s">
        <v>587</v>
      </c>
      <c r="D231" s="134"/>
      <c r="E231" s="85" t="s">
        <v>588</v>
      </c>
      <c r="F231" s="90" t="s">
        <v>81</v>
      </c>
      <c r="G231" s="92">
        <f t="shared" si="53"/>
        <v>1</v>
      </c>
      <c r="H231" s="93">
        <v>1</v>
      </c>
      <c r="I231" s="100">
        <f t="shared" si="49"/>
        <v>788000</v>
      </c>
      <c r="J231" s="102">
        <f t="shared" si="42"/>
        <v>788000</v>
      </c>
      <c r="K231" s="106"/>
      <c r="L231" s="108">
        <f t="shared" si="50"/>
        <v>0</v>
      </c>
      <c r="M231" s="111">
        <f t="shared" si="44"/>
        <v>0</v>
      </c>
      <c r="N231" s="112">
        <v>788000</v>
      </c>
      <c r="O231" s="117">
        <f t="shared" si="45"/>
        <v>0</v>
      </c>
      <c r="P231" s="106"/>
      <c r="Q231" s="108">
        <f>(CK231:CK1127)</f>
        <v>0</v>
      </c>
      <c r="R231" s="119">
        <f t="shared" si="46"/>
        <v>0</v>
      </c>
      <c r="S231" s="135"/>
      <c r="T231" s="117">
        <f t="shared" si="47"/>
        <v>0</v>
      </c>
      <c r="U231" s="122">
        <f t="shared" si="48"/>
        <v>1</v>
      </c>
      <c r="V231" s="112">
        <f t="shared" si="54"/>
        <v>788000</v>
      </c>
      <c r="W231" s="117">
        <f t="shared" si="55"/>
        <v>788000</v>
      </c>
      <c r="X231" s="15"/>
      <c r="Y231" s="136"/>
      <c r="Z231" s="136"/>
      <c r="AA231" s="136"/>
      <c r="AB231" s="136"/>
      <c r="AC231" s="136"/>
      <c r="AD231" s="136"/>
      <c r="AE231" s="136"/>
      <c r="AF231" s="136"/>
      <c r="AG231" s="136"/>
      <c r="AH231" s="136"/>
      <c r="AI231" s="136"/>
      <c r="AJ231" s="136"/>
      <c r="AK231" s="136"/>
      <c r="AL231" s="136"/>
      <c r="AM231" s="136"/>
      <c r="AN231" s="136"/>
      <c r="AO231" s="136"/>
      <c r="AP231" s="136"/>
      <c r="AQ231" s="136"/>
      <c r="AR231" s="136"/>
      <c r="AS231" s="136"/>
      <c r="AT231" s="136"/>
      <c r="AU231" s="136"/>
      <c r="AV231" s="136"/>
      <c r="AW231" s="136"/>
      <c r="AX231" s="136"/>
      <c r="AY231" s="136"/>
      <c r="AZ231" s="136"/>
      <c r="BA231" s="136"/>
      <c r="BB231" s="136"/>
      <c r="BC231" s="136"/>
      <c r="BD231" s="130">
        <f t="shared" si="51"/>
        <v>0</v>
      </c>
      <c r="BE231" s="15"/>
      <c r="BF231" s="638"/>
      <c r="BG231" s="365"/>
      <c r="BH231" s="859"/>
      <c r="BI231" s="365"/>
      <c r="BJ231" s="365"/>
      <c r="BK231" s="365"/>
      <c r="BL231" s="365"/>
      <c r="BM231" s="365"/>
      <c r="BN231" s="365"/>
      <c r="BO231" s="365"/>
      <c r="BP231" s="365"/>
      <c r="BQ231" s="365"/>
      <c r="BR231" s="365"/>
      <c r="BS231" s="365"/>
      <c r="BT231" s="365"/>
      <c r="BU231" s="365"/>
      <c r="BV231" s="365"/>
      <c r="BW231" s="365"/>
      <c r="BX231" s="365"/>
      <c r="BY231" s="365"/>
      <c r="BZ231" s="365"/>
      <c r="CA231" s="365"/>
      <c r="CB231" s="365"/>
      <c r="CC231" s="365"/>
      <c r="CD231" s="365"/>
      <c r="CE231" s="365"/>
      <c r="CF231" s="365"/>
      <c r="CG231" s="365"/>
      <c r="CH231" s="365"/>
      <c r="CI231" s="365"/>
      <c r="CJ231" s="365"/>
      <c r="CK231" s="133">
        <f t="shared" si="52"/>
        <v>0</v>
      </c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414"/>
    </row>
    <row r="232" spans="1:100" ht="15" customHeight="1">
      <c r="A232" s="75">
        <v>227</v>
      </c>
      <c r="B232" s="175" t="s">
        <v>589</v>
      </c>
      <c r="C232" s="34" t="s">
        <v>520</v>
      </c>
      <c r="D232" s="134"/>
      <c r="E232" s="85" t="s">
        <v>521</v>
      </c>
      <c r="F232" s="90" t="s">
        <v>81</v>
      </c>
      <c r="G232" s="92">
        <f t="shared" si="53"/>
        <v>18</v>
      </c>
      <c r="H232" s="153">
        <v>24</v>
      </c>
      <c r="I232" s="100">
        <f t="shared" si="49"/>
        <v>652740</v>
      </c>
      <c r="J232" s="102">
        <f t="shared" ref="J232:J297" si="63">I232*H232</f>
        <v>15665760</v>
      </c>
      <c r="K232" s="155"/>
      <c r="L232" s="108">
        <f t="shared" si="50"/>
        <v>0</v>
      </c>
      <c r="M232" s="111">
        <f t="shared" si="44"/>
        <v>0</v>
      </c>
      <c r="N232" s="112">
        <v>652740</v>
      </c>
      <c r="O232" s="117">
        <f t="shared" si="45"/>
        <v>0</v>
      </c>
      <c r="P232" s="155"/>
      <c r="Q232" s="108">
        <f>(CK232:CK1507)</f>
        <v>6</v>
      </c>
      <c r="R232" s="119">
        <f t="shared" si="46"/>
        <v>6</v>
      </c>
      <c r="S232" s="135"/>
      <c r="T232" s="117">
        <f t="shared" si="47"/>
        <v>0</v>
      </c>
      <c r="U232" s="122">
        <f t="shared" si="48"/>
        <v>18</v>
      </c>
      <c r="V232" s="112">
        <f t="shared" si="54"/>
        <v>652740</v>
      </c>
      <c r="W232" s="117">
        <f t="shared" si="55"/>
        <v>11749320</v>
      </c>
      <c r="X232" s="157"/>
      <c r="Y232" s="158"/>
      <c r="Z232" s="158"/>
      <c r="AA232" s="158"/>
      <c r="AB232" s="158"/>
      <c r="AC232" s="158"/>
      <c r="AD232" s="158"/>
      <c r="AE232" s="158"/>
      <c r="AF232" s="158"/>
      <c r="AG232" s="158"/>
      <c r="AH232" s="158"/>
      <c r="AI232" s="158"/>
      <c r="AJ232" s="158"/>
      <c r="AK232" s="158"/>
      <c r="AL232" s="158"/>
      <c r="AM232" s="158"/>
      <c r="AN232" s="158"/>
      <c r="AO232" s="158"/>
      <c r="AP232" s="158"/>
      <c r="AQ232" s="158"/>
      <c r="AR232" s="158"/>
      <c r="AS232" s="158"/>
      <c r="AT232" s="158"/>
      <c r="AU232" s="158"/>
      <c r="AV232" s="158"/>
      <c r="AW232" s="158"/>
      <c r="AX232" s="158"/>
      <c r="AY232" s="158"/>
      <c r="AZ232" s="158"/>
      <c r="BA232" s="158"/>
      <c r="BB232" s="158"/>
      <c r="BC232" s="158"/>
      <c r="BD232" s="130">
        <f t="shared" si="51"/>
        <v>0</v>
      </c>
      <c r="BE232" s="157"/>
      <c r="BF232" s="639"/>
      <c r="BG232" s="368"/>
      <c r="BH232" s="860"/>
      <c r="BI232" s="368"/>
      <c r="BJ232" s="368"/>
      <c r="BK232" s="368"/>
      <c r="BL232" s="368">
        <v>2</v>
      </c>
      <c r="BM232" s="368"/>
      <c r="BN232" s="368"/>
      <c r="BO232" s="368"/>
      <c r="BP232" s="368"/>
      <c r="BQ232" s="368">
        <v>2</v>
      </c>
      <c r="BR232" s="368"/>
      <c r="BS232" s="368"/>
      <c r="BT232" s="368">
        <v>2</v>
      </c>
      <c r="BU232" s="368"/>
      <c r="BV232" s="368"/>
      <c r="BW232" s="368"/>
      <c r="BX232" s="368"/>
      <c r="BY232" s="368"/>
      <c r="BZ232" s="368"/>
      <c r="CA232" s="368"/>
      <c r="CB232" s="368"/>
      <c r="CC232" s="368"/>
      <c r="CD232" s="368"/>
      <c r="CE232" s="368"/>
      <c r="CF232" s="368"/>
      <c r="CG232" s="368"/>
      <c r="CH232" s="368"/>
      <c r="CI232" s="368"/>
      <c r="CJ232" s="368"/>
      <c r="CK232" s="133">
        <f t="shared" si="52"/>
        <v>6</v>
      </c>
      <c r="CL232" s="157"/>
      <c r="CM232" s="157"/>
      <c r="CN232" s="157"/>
      <c r="CO232" s="157"/>
      <c r="CP232" s="157"/>
      <c r="CQ232" s="157"/>
      <c r="CR232" s="157"/>
      <c r="CS232" s="157"/>
      <c r="CT232" s="157"/>
      <c r="CU232" s="157"/>
      <c r="CV232" s="414"/>
    </row>
    <row r="233" spans="1:100" ht="15" customHeight="1">
      <c r="A233" s="75">
        <v>228</v>
      </c>
      <c r="B233" s="139" t="s">
        <v>592</v>
      </c>
      <c r="C233" s="34" t="s">
        <v>593</v>
      </c>
      <c r="D233" s="134"/>
      <c r="E233" s="85" t="s">
        <v>594</v>
      </c>
      <c r="F233" s="90" t="s">
        <v>81</v>
      </c>
      <c r="G233" s="92">
        <f t="shared" si="53"/>
        <v>2</v>
      </c>
      <c r="H233" s="93">
        <v>2</v>
      </c>
      <c r="I233" s="100">
        <f t="shared" si="49"/>
        <v>945000</v>
      </c>
      <c r="J233" s="102">
        <f t="shared" si="63"/>
        <v>1890000</v>
      </c>
      <c r="K233" s="106"/>
      <c r="L233" s="108">
        <f t="shared" si="50"/>
        <v>0</v>
      </c>
      <c r="M233" s="111">
        <f t="shared" si="44"/>
        <v>0</v>
      </c>
      <c r="N233" s="112">
        <v>945000</v>
      </c>
      <c r="O233" s="117">
        <f t="shared" si="45"/>
        <v>0</v>
      </c>
      <c r="P233" s="106"/>
      <c r="Q233" s="108">
        <f>(CK233:CK1451)</f>
        <v>0</v>
      </c>
      <c r="R233" s="119">
        <f t="shared" si="46"/>
        <v>0</v>
      </c>
      <c r="S233" s="135"/>
      <c r="T233" s="117">
        <f t="shared" si="47"/>
        <v>0</v>
      </c>
      <c r="U233" s="122">
        <f t="shared" si="48"/>
        <v>2</v>
      </c>
      <c r="V233" s="112">
        <f t="shared" si="54"/>
        <v>945000</v>
      </c>
      <c r="W233" s="117">
        <f t="shared" si="55"/>
        <v>1890000</v>
      </c>
      <c r="X233" s="15"/>
      <c r="Y233" s="136"/>
      <c r="Z233" s="136"/>
      <c r="AA233" s="136"/>
      <c r="AB233" s="136"/>
      <c r="AC233" s="136"/>
      <c r="AD233" s="136"/>
      <c r="AE233" s="136"/>
      <c r="AF233" s="136"/>
      <c r="AG233" s="136"/>
      <c r="AH233" s="136"/>
      <c r="AI233" s="136"/>
      <c r="AJ233" s="136"/>
      <c r="AK233" s="136"/>
      <c r="AL233" s="136"/>
      <c r="AM233" s="136"/>
      <c r="AN233" s="136"/>
      <c r="AO233" s="136"/>
      <c r="AP233" s="136"/>
      <c r="AQ233" s="136"/>
      <c r="AR233" s="136"/>
      <c r="AS233" s="136"/>
      <c r="AT233" s="136"/>
      <c r="AU233" s="136"/>
      <c r="AV233" s="136"/>
      <c r="AW233" s="136"/>
      <c r="AX233" s="136"/>
      <c r="AY233" s="136"/>
      <c r="AZ233" s="136"/>
      <c r="BA233" s="136"/>
      <c r="BB233" s="136"/>
      <c r="BC233" s="136"/>
      <c r="BD233" s="130">
        <f t="shared" si="51"/>
        <v>0</v>
      </c>
      <c r="BE233" s="15"/>
      <c r="BF233" s="638"/>
      <c r="BG233" s="365"/>
      <c r="BH233" s="859"/>
      <c r="BI233" s="365"/>
      <c r="BJ233" s="365"/>
      <c r="BK233" s="365"/>
      <c r="BL233" s="365"/>
      <c r="BM233" s="365"/>
      <c r="BN233" s="365"/>
      <c r="BO233" s="365"/>
      <c r="BP233" s="365"/>
      <c r="BQ233" s="365"/>
      <c r="BR233" s="365"/>
      <c r="BS233" s="365"/>
      <c r="BT233" s="365"/>
      <c r="BU233" s="365"/>
      <c r="BV233" s="365"/>
      <c r="BW233" s="365"/>
      <c r="BX233" s="365"/>
      <c r="BY233" s="365"/>
      <c r="BZ233" s="365"/>
      <c r="CA233" s="365"/>
      <c r="CB233" s="365"/>
      <c r="CC233" s="365"/>
      <c r="CD233" s="365"/>
      <c r="CE233" s="365"/>
      <c r="CF233" s="365"/>
      <c r="CG233" s="365"/>
      <c r="CH233" s="365"/>
      <c r="CI233" s="365"/>
      <c r="CJ233" s="365"/>
      <c r="CK233" s="133">
        <f t="shared" si="52"/>
        <v>0</v>
      </c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414"/>
    </row>
    <row r="234" spans="1:100" ht="15" customHeight="1">
      <c r="A234" s="75">
        <v>229</v>
      </c>
      <c r="B234" s="139" t="s">
        <v>595</v>
      </c>
      <c r="C234" s="34" t="s">
        <v>596</v>
      </c>
      <c r="D234" s="134"/>
      <c r="E234" s="85" t="s">
        <v>597</v>
      </c>
      <c r="F234" s="90" t="s">
        <v>81</v>
      </c>
      <c r="G234" s="92">
        <f t="shared" si="53"/>
        <v>4</v>
      </c>
      <c r="H234" s="153">
        <v>4</v>
      </c>
      <c r="I234" s="100">
        <f t="shared" si="49"/>
        <v>823860</v>
      </c>
      <c r="J234" s="102">
        <f t="shared" si="63"/>
        <v>3295440</v>
      </c>
      <c r="K234" s="155"/>
      <c r="L234" s="108">
        <f t="shared" si="50"/>
        <v>0</v>
      </c>
      <c r="M234" s="111">
        <f t="shared" si="44"/>
        <v>0</v>
      </c>
      <c r="N234" s="142">
        <v>823860</v>
      </c>
      <c r="O234" s="117">
        <f t="shared" si="45"/>
        <v>0</v>
      </c>
      <c r="P234" s="155"/>
      <c r="Q234" s="108">
        <f>(CK234:CK1554)</f>
        <v>0</v>
      </c>
      <c r="R234" s="119">
        <f t="shared" si="46"/>
        <v>0</v>
      </c>
      <c r="S234" s="135"/>
      <c r="T234" s="117">
        <f t="shared" si="47"/>
        <v>0</v>
      </c>
      <c r="U234" s="122">
        <f t="shared" si="48"/>
        <v>4</v>
      </c>
      <c r="V234" s="112">
        <f t="shared" si="54"/>
        <v>823860</v>
      </c>
      <c r="W234" s="117">
        <f t="shared" si="55"/>
        <v>3295440</v>
      </c>
      <c r="X234" s="157"/>
      <c r="Y234" s="158"/>
      <c r="Z234" s="158"/>
      <c r="AA234" s="158"/>
      <c r="AB234" s="158"/>
      <c r="AC234" s="158"/>
      <c r="AD234" s="158"/>
      <c r="AE234" s="158"/>
      <c r="AF234" s="158"/>
      <c r="AG234" s="158"/>
      <c r="AH234" s="158"/>
      <c r="AI234" s="158"/>
      <c r="AJ234" s="158"/>
      <c r="AK234" s="158"/>
      <c r="AL234" s="158"/>
      <c r="AM234" s="158"/>
      <c r="AN234" s="158"/>
      <c r="AO234" s="158"/>
      <c r="AP234" s="158"/>
      <c r="AQ234" s="158"/>
      <c r="AR234" s="158"/>
      <c r="AS234" s="158"/>
      <c r="AT234" s="158"/>
      <c r="AU234" s="158"/>
      <c r="AV234" s="158"/>
      <c r="AW234" s="158"/>
      <c r="AX234" s="158"/>
      <c r="AY234" s="158"/>
      <c r="AZ234" s="158"/>
      <c r="BA234" s="158"/>
      <c r="BB234" s="158"/>
      <c r="BC234" s="158"/>
      <c r="BD234" s="130">
        <f t="shared" si="51"/>
        <v>0</v>
      </c>
      <c r="BE234" s="157"/>
      <c r="BF234" s="639"/>
      <c r="BG234" s="368"/>
      <c r="BH234" s="860"/>
      <c r="BI234" s="368"/>
      <c r="BJ234" s="368"/>
      <c r="BK234" s="368"/>
      <c r="BL234" s="368"/>
      <c r="BM234" s="368"/>
      <c r="BN234" s="368"/>
      <c r="BO234" s="368"/>
      <c r="BP234" s="368"/>
      <c r="BQ234" s="368"/>
      <c r="BR234" s="368"/>
      <c r="BS234" s="368"/>
      <c r="BT234" s="368"/>
      <c r="BU234" s="368"/>
      <c r="BV234" s="368"/>
      <c r="BW234" s="368"/>
      <c r="BX234" s="368"/>
      <c r="BY234" s="368"/>
      <c r="BZ234" s="368"/>
      <c r="CA234" s="368"/>
      <c r="CB234" s="368"/>
      <c r="CC234" s="368"/>
      <c r="CD234" s="368"/>
      <c r="CE234" s="368"/>
      <c r="CF234" s="368"/>
      <c r="CG234" s="368"/>
      <c r="CH234" s="368"/>
      <c r="CI234" s="368"/>
      <c r="CJ234" s="368"/>
      <c r="CK234" s="133">
        <f t="shared" si="52"/>
        <v>0</v>
      </c>
      <c r="CL234" s="157"/>
      <c r="CM234" s="157"/>
      <c r="CN234" s="157"/>
      <c r="CO234" s="157"/>
      <c r="CP234" s="157"/>
      <c r="CQ234" s="157"/>
      <c r="CR234" s="157"/>
      <c r="CS234" s="157"/>
      <c r="CT234" s="157"/>
      <c r="CU234" s="157"/>
      <c r="CV234" s="414"/>
    </row>
    <row r="235" spans="1:100" ht="15" customHeight="1">
      <c r="A235" s="75">
        <v>230</v>
      </c>
      <c r="B235" s="139" t="s">
        <v>599</v>
      </c>
      <c r="C235" s="34" t="s">
        <v>600</v>
      </c>
      <c r="D235" s="134"/>
      <c r="E235" s="85"/>
      <c r="F235" s="90" t="s">
        <v>81</v>
      </c>
      <c r="G235" s="92">
        <f t="shared" si="53"/>
        <v>2</v>
      </c>
      <c r="H235" s="153">
        <v>2</v>
      </c>
      <c r="I235" s="100">
        <f t="shared" si="49"/>
        <v>447810</v>
      </c>
      <c r="J235" s="102">
        <f t="shared" si="63"/>
        <v>895620</v>
      </c>
      <c r="K235" s="155"/>
      <c r="L235" s="108">
        <f t="shared" si="50"/>
        <v>0</v>
      </c>
      <c r="M235" s="111">
        <f t="shared" si="44"/>
        <v>0</v>
      </c>
      <c r="N235" s="142">
        <v>447810</v>
      </c>
      <c r="O235" s="117">
        <f t="shared" si="45"/>
        <v>0</v>
      </c>
      <c r="P235" s="155"/>
      <c r="Q235" s="108">
        <f>(CK235:CK1574)</f>
        <v>0</v>
      </c>
      <c r="R235" s="119">
        <f t="shared" si="46"/>
        <v>0</v>
      </c>
      <c r="S235" s="135"/>
      <c r="T235" s="117">
        <f t="shared" si="47"/>
        <v>0</v>
      </c>
      <c r="U235" s="122">
        <f t="shared" si="48"/>
        <v>2</v>
      </c>
      <c r="V235" s="112">
        <f t="shared" si="54"/>
        <v>447810</v>
      </c>
      <c r="W235" s="117">
        <f t="shared" si="55"/>
        <v>895620</v>
      </c>
      <c r="X235" s="157"/>
      <c r="Y235" s="158"/>
      <c r="Z235" s="158"/>
      <c r="AA235" s="158"/>
      <c r="AB235" s="158"/>
      <c r="AC235" s="158"/>
      <c r="AD235" s="158"/>
      <c r="AE235" s="158"/>
      <c r="AF235" s="158"/>
      <c r="AG235" s="158"/>
      <c r="AH235" s="158"/>
      <c r="AI235" s="158"/>
      <c r="AJ235" s="158"/>
      <c r="AK235" s="158"/>
      <c r="AL235" s="158"/>
      <c r="AM235" s="158"/>
      <c r="AN235" s="158"/>
      <c r="AO235" s="158"/>
      <c r="AP235" s="158"/>
      <c r="AQ235" s="158"/>
      <c r="AR235" s="158"/>
      <c r="AS235" s="158"/>
      <c r="AT235" s="158"/>
      <c r="AU235" s="158"/>
      <c r="AV235" s="158"/>
      <c r="AW235" s="158"/>
      <c r="AX235" s="158"/>
      <c r="AY235" s="158"/>
      <c r="AZ235" s="158"/>
      <c r="BA235" s="158"/>
      <c r="BB235" s="158"/>
      <c r="BC235" s="158"/>
      <c r="BD235" s="130">
        <f t="shared" si="51"/>
        <v>0</v>
      </c>
      <c r="BE235" s="157"/>
      <c r="BF235" s="639"/>
      <c r="BG235" s="368"/>
      <c r="BH235" s="860"/>
      <c r="BI235" s="368"/>
      <c r="BJ235" s="368"/>
      <c r="BK235" s="368"/>
      <c r="BL235" s="368"/>
      <c r="BM235" s="368"/>
      <c r="BN235" s="368"/>
      <c r="BO235" s="368"/>
      <c r="BP235" s="368"/>
      <c r="BQ235" s="368"/>
      <c r="BR235" s="368"/>
      <c r="BS235" s="368"/>
      <c r="BT235" s="368"/>
      <c r="BU235" s="368"/>
      <c r="BV235" s="368"/>
      <c r="BW235" s="368"/>
      <c r="BX235" s="368"/>
      <c r="BY235" s="368"/>
      <c r="BZ235" s="368"/>
      <c r="CA235" s="368"/>
      <c r="CB235" s="368"/>
      <c r="CC235" s="368"/>
      <c r="CD235" s="368"/>
      <c r="CE235" s="368"/>
      <c r="CF235" s="368"/>
      <c r="CG235" s="368"/>
      <c r="CH235" s="368"/>
      <c r="CI235" s="368"/>
      <c r="CJ235" s="368"/>
      <c r="CK235" s="133">
        <f t="shared" si="52"/>
        <v>0</v>
      </c>
      <c r="CL235" s="157"/>
      <c r="CM235" s="157"/>
      <c r="CN235" s="157"/>
      <c r="CO235" s="157"/>
      <c r="CP235" s="157"/>
      <c r="CQ235" s="157"/>
      <c r="CR235" s="157"/>
      <c r="CS235" s="157"/>
      <c r="CT235" s="157"/>
      <c r="CU235" s="157"/>
      <c r="CV235" s="414"/>
    </row>
    <row r="236" spans="1:100" ht="15" customHeight="1">
      <c r="A236" s="75">
        <v>231</v>
      </c>
      <c r="B236" s="139" t="s">
        <v>601</v>
      </c>
      <c r="C236" s="34" t="s">
        <v>439</v>
      </c>
      <c r="D236" s="134"/>
      <c r="E236" s="85"/>
      <c r="F236" s="90" t="s">
        <v>81</v>
      </c>
      <c r="G236" s="92">
        <f t="shared" si="53"/>
        <v>2</v>
      </c>
      <c r="H236" s="153">
        <v>2</v>
      </c>
      <c r="I236" s="100">
        <f t="shared" si="49"/>
        <v>448310</v>
      </c>
      <c r="J236" s="102">
        <f t="shared" si="63"/>
        <v>896620</v>
      </c>
      <c r="K236" s="155"/>
      <c r="L236" s="108">
        <f t="shared" si="50"/>
        <v>0</v>
      </c>
      <c r="M236" s="111">
        <f t="shared" si="44"/>
        <v>0</v>
      </c>
      <c r="N236" s="142">
        <v>448310</v>
      </c>
      <c r="O236" s="117">
        <f t="shared" si="45"/>
        <v>0</v>
      </c>
      <c r="P236" s="155"/>
      <c r="Q236" s="108">
        <f>(CK236:CK1577)</f>
        <v>0</v>
      </c>
      <c r="R236" s="119">
        <f t="shared" si="46"/>
        <v>0</v>
      </c>
      <c r="S236" s="135"/>
      <c r="T236" s="117">
        <f t="shared" si="47"/>
        <v>0</v>
      </c>
      <c r="U236" s="122">
        <f t="shared" si="48"/>
        <v>2</v>
      </c>
      <c r="V236" s="112">
        <f t="shared" si="54"/>
        <v>448310</v>
      </c>
      <c r="W236" s="117">
        <f t="shared" si="55"/>
        <v>896620</v>
      </c>
      <c r="X236" s="157"/>
      <c r="Y236" s="158"/>
      <c r="Z236" s="158"/>
      <c r="AA236" s="158"/>
      <c r="AB236" s="158"/>
      <c r="AC236" s="158"/>
      <c r="AD236" s="158"/>
      <c r="AE236" s="158"/>
      <c r="AF236" s="158"/>
      <c r="AG236" s="158"/>
      <c r="AH236" s="158"/>
      <c r="AI236" s="158"/>
      <c r="AJ236" s="158"/>
      <c r="AK236" s="158"/>
      <c r="AL236" s="158"/>
      <c r="AM236" s="158"/>
      <c r="AN236" s="158"/>
      <c r="AO236" s="158"/>
      <c r="AP236" s="158"/>
      <c r="AQ236" s="158"/>
      <c r="AR236" s="158"/>
      <c r="AS236" s="158"/>
      <c r="AT236" s="158"/>
      <c r="AU236" s="158"/>
      <c r="AV236" s="158"/>
      <c r="AW236" s="158"/>
      <c r="AX236" s="158"/>
      <c r="AY236" s="158"/>
      <c r="AZ236" s="158"/>
      <c r="BA236" s="158"/>
      <c r="BB236" s="158"/>
      <c r="BC236" s="158"/>
      <c r="BD236" s="130">
        <f t="shared" si="51"/>
        <v>0</v>
      </c>
      <c r="BE236" s="157"/>
      <c r="BF236" s="639"/>
      <c r="BG236" s="368"/>
      <c r="BH236" s="860"/>
      <c r="BI236" s="368"/>
      <c r="BJ236" s="368"/>
      <c r="BK236" s="368"/>
      <c r="BL236" s="368"/>
      <c r="BM236" s="368"/>
      <c r="BN236" s="368"/>
      <c r="BO236" s="368"/>
      <c r="BP236" s="368"/>
      <c r="BQ236" s="368"/>
      <c r="BR236" s="368"/>
      <c r="BS236" s="368"/>
      <c r="BT236" s="368"/>
      <c r="BU236" s="368"/>
      <c r="BV236" s="368"/>
      <c r="BW236" s="368"/>
      <c r="BX236" s="368"/>
      <c r="BY236" s="368"/>
      <c r="BZ236" s="368"/>
      <c r="CA236" s="368"/>
      <c r="CB236" s="368"/>
      <c r="CC236" s="368"/>
      <c r="CD236" s="368"/>
      <c r="CE236" s="368"/>
      <c r="CF236" s="368"/>
      <c r="CG236" s="368"/>
      <c r="CH236" s="368"/>
      <c r="CI236" s="368"/>
      <c r="CJ236" s="368"/>
      <c r="CK236" s="133">
        <f t="shared" si="52"/>
        <v>0</v>
      </c>
      <c r="CL236" s="157"/>
      <c r="CM236" s="157"/>
      <c r="CN236" s="157"/>
      <c r="CO236" s="157"/>
      <c r="CP236" s="157"/>
      <c r="CQ236" s="157"/>
      <c r="CR236" s="157"/>
      <c r="CS236" s="157"/>
      <c r="CT236" s="157"/>
      <c r="CU236" s="157"/>
      <c r="CV236" s="414"/>
    </row>
    <row r="237" spans="1:100" ht="15" customHeight="1">
      <c r="A237" s="75">
        <v>232</v>
      </c>
      <c r="B237" s="139" t="s">
        <v>602</v>
      </c>
      <c r="C237" s="34" t="s">
        <v>603</v>
      </c>
      <c r="D237" s="134"/>
      <c r="E237" s="85"/>
      <c r="F237" s="90" t="s">
        <v>81</v>
      </c>
      <c r="G237" s="92">
        <f t="shared" si="53"/>
        <v>1</v>
      </c>
      <c r="H237" s="93">
        <v>1</v>
      </c>
      <c r="I237" s="100">
        <f t="shared" si="49"/>
        <v>0</v>
      </c>
      <c r="J237" s="102">
        <f t="shared" si="63"/>
        <v>0</v>
      </c>
      <c r="K237" s="106"/>
      <c r="L237" s="108">
        <f t="shared" si="50"/>
        <v>0</v>
      </c>
      <c r="M237" s="111">
        <f t="shared" si="44"/>
        <v>0</v>
      </c>
      <c r="N237" s="112"/>
      <c r="O237" s="117">
        <f t="shared" si="45"/>
        <v>0</v>
      </c>
      <c r="P237" s="106"/>
      <c r="Q237" s="108">
        <f>(CK237:CK1451)</f>
        <v>0</v>
      </c>
      <c r="R237" s="119">
        <f t="shared" si="46"/>
        <v>0</v>
      </c>
      <c r="S237" s="135"/>
      <c r="T237" s="117">
        <f t="shared" si="47"/>
        <v>0</v>
      </c>
      <c r="U237" s="122">
        <f t="shared" si="48"/>
        <v>1</v>
      </c>
      <c r="V237" s="112">
        <f t="shared" si="54"/>
        <v>0</v>
      </c>
      <c r="W237" s="117">
        <f t="shared" si="55"/>
        <v>0</v>
      </c>
      <c r="X237" s="15"/>
      <c r="Y237" s="136"/>
      <c r="Z237" s="136"/>
      <c r="AA237" s="136"/>
      <c r="AB237" s="136"/>
      <c r="AC237" s="136"/>
      <c r="AD237" s="136"/>
      <c r="AE237" s="136"/>
      <c r="AF237" s="136"/>
      <c r="AG237" s="136"/>
      <c r="AH237" s="136"/>
      <c r="AI237" s="136"/>
      <c r="AJ237" s="136"/>
      <c r="AK237" s="136"/>
      <c r="AL237" s="136"/>
      <c r="AM237" s="136"/>
      <c r="AN237" s="136"/>
      <c r="AO237" s="136"/>
      <c r="AP237" s="136"/>
      <c r="AQ237" s="136"/>
      <c r="AR237" s="136"/>
      <c r="AS237" s="136"/>
      <c r="AT237" s="136"/>
      <c r="AU237" s="136"/>
      <c r="AV237" s="136"/>
      <c r="AW237" s="136"/>
      <c r="AX237" s="136"/>
      <c r="AY237" s="136"/>
      <c r="AZ237" s="136"/>
      <c r="BA237" s="136"/>
      <c r="BB237" s="136"/>
      <c r="BC237" s="136"/>
      <c r="BD237" s="130">
        <f t="shared" si="51"/>
        <v>0</v>
      </c>
      <c r="BE237" s="15"/>
      <c r="BF237" s="638"/>
      <c r="BG237" s="365"/>
      <c r="BH237" s="859"/>
      <c r="BI237" s="365"/>
      <c r="BJ237" s="365"/>
      <c r="BK237" s="365"/>
      <c r="BL237" s="365"/>
      <c r="BM237" s="365"/>
      <c r="BN237" s="365"/>
      <c r="BO237" s="365"/>
      <c r="BP237" s="365"/>
      <c r="BQ237" s="365"/>
      <c r="BR237" s="365"/>
      <c r="BS237" s="365"/>
      <c r="BT237" s="365"/>
      <c r="BU237" s="365"/>
      <c r="BV237" s="365"/>
      <c r="BW237" s="365"/>
      <c r="BX237" s="365"/>
      <c r="BY237" s="365"/>
      <c r="BZ237" s="365"/>
      <c r="CA237" s="365"/>
      <c r="CB237" s="365"/>
      <c r="CC237" s="365"/>
      <c r="CD237" s="365"/>
      <c r="CE237" s="365"/>
      <c r="CF237" s="365"/>
      <c r="CG237" s="365"/>
      <c r="CH237" s="365"/>
      <c r="CI237" s="365"/>
      <c r="CJ237" s="365"/>
      <c r="CK237" s="133">
        <f t="shared" si="52"/>
        <v>0</v>
      </c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414"/>
    </row>
    <row r="238" spans="1:100" ht="15" customHeight="1">
      <c r="A238" s="75">
        <v>233</v>
      </c>
      <c r="B238" s="201" t="s">
        <v>604</v>
      </c>
      <c r="C238" s="143" t="s">
        <v>605</v>
      </c>
      <c r="D238" s="171"/>
      <c r="E238" s="228"/>
      <c r="F238" s="146" t="s">
        <v>81</v>
      </c>
      <c r="G238" s="92">
        <f t="shared" si="53"/>
        <v>0</v>
      </c>
      <c r="H238" s="93">
        <v>0</v>
      </c>
      <c r="I238" s="100">
        <f t="shared" si="49"/>
        <v>0</v>
      </c>
      <c r="J238" s="102">
        <f t="shared" si="63"/>
        <v>0</v>
      </c>
      <c r="K238" s="106"/>
      <c r="L238" s="108">
        <f t="shared" si="50"/>
        <v>0</v>
      </c>
      <c r="M238" s="111">
        <f t="shared" si="44"/>
        <v>0</v>
      </c>
      <c r="N238" s="112"/>
      <c r="O238" s="117">
        <f t="shared" si="45"/>
        <v>0</v>
      </c>
      <c r="P238" s="106"/>
      <c r="Q238" s="108">
        <f>(CK238:CK1451)</f>
        <v>0</v>
      </c>
      <c r="R238" s="119">
        <f t="shared" si="46"/>
        <v>0</v>
      </c>
      <c r="S238" s="135"/>
      <c r="T238" s="117">
        <f t="shared" si="47"/>
        <v>0</v>
      </c>
      <c r="U238" s="122">
        <f t="shared" si="48"/>
        <v>0</v>
      </c>
      <c r="V238" s="112">
        <f t="shared" si="54"/>
        <v>0</v>
      </c>
      <c r="W238" s="117">
        <f t="shared" si="55"/>
        <v>0</v>
      </c>
      <c r="X238" s="15"/>
      <c r="Y238" s="136"/>
      <c r="Z238" s="136"/>
      <c r="AA238" s="136"/>
      <c r="AB238" s="136"/>
      <c r="AC238" s="136"/>
      <c r="AD238" s="136"/>
      <c r="AE238" s="136"/>
      <c r="AF238" s="136"/>
      <c r="AG238" s="136"/>
      <c r="AH238" s="136"/>
      <c r="AI238" s="136"/>
      <c r="AJ238" s="136"/>
      <c r="AK238" s="136"/>
      <c r="AL238" s="136"/>
      <c r="AM238" s="136"/>
      <c r="AN238" s="136"/>
      <c r="AO238" s="136"/>
      <c r="AP238" s="136"/>
      <c r="AQ238" s="136"/>
      <c r="AR238" s="136"/>
      <c r="AS238" s="136"/>
      <c r="AT238" s="136"/>
      <c r="AU238" s="136"/>
      <c r="AV238" s="136"/>
      <c r="AW238" s="136"/>
      <c r="AX238" s="136"/>
      <c r="AY238" s="136"/>
      <c r="AZ238" s="136"/>
      <c r="BA238" s="136"/>
      <c r="BB238" s="136"/>
      <c r="BC238" s="136"/>
      <c r="BD238" s="130">
        <f t="shared" si="51"/>
        <v>0</v>
      </c>
      <c r="BE238" s="15"/>
      <c r="BF238" s="638"/>
      <c r="BG238" s="365"/>
      <c r="BH238" s="859"/>
      <c r="BI238" s="365"/>
      <c r="BJ238" s="365"/>
      <c r="BK238" s="365"/>
      <c r="BL238" s="365"/>
      <c r="BM238" s="365"/>
      <c r="BN238" s="365"/>
      <c r="BO238" s="365"/>
      <c r="BP238" s="365"/>
      <c r="BQ238" s="365"/>
      <c r="BR238" s="365"/>
      <c r="BS238" s="365"/>
      <c r="BT238" s="365"/>
      <c r="BU238" s="365"/>
      <c r="BV238" s="365"/>
      <c r="BW238" s="365"/>
      <c r="BX238" s="365"/>
      <c r="BY238" s="365"/>
      <c r="BZ238" s="365"/>
      <c r="CA238" s="365"/>
      <c r="CB238" s="365"/>
      <c r="CC238" s="365"/>
      <c r="CD238" s="365"/>
      <c r="CE238" s="365"/>
      <c r="CF238" s="365"/>
      <c r="CG238" s="365"/>
      <c r="CH238" s="365"/>
      <c r="CI238" s="365"/>
      <c r="CJ238" s="365"/>
      <c r="CK238" s="133">
        <f t="shared" si="52"/>
        <v>0</v>
      </c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414"/>
    </row>
    <row r="239" spans="1:100" ht="15" customHeight="1">
      <c r="A239" s="75">
        <v>234</v>
      </c>
      <c r="B239" s="76" t="s">
        <v>606</v>
      </c>
      <c r="C239" s="34" t="s">
        <v>607</v>
      </c>
      <c r="D239" s="144"/>
      <c r="E239" s="85"/>
      <c r="F239" s="90" t="s">
        <v>81</v>
      </c>
      <c r="G239" s="92">
        <f t="shared" si="53"/>
        <v>0</v>
      </c>
      <c r="H239" s="93">
        <v>0</v>
      </c>
      <c r="I239" s="100">
        <f t="shared" si="49"/>
        <v>0</v>
      </c>
      <c r="J239" s="102">
        <f t="shared" si="63"/>
        <v>0</v>
      </c>
      <c r="K239" s="106"/>
      <c r="L239" s="108">
        <f t="shared" si="50"/>
        <v>0</v>
      </c>
      <c r="M239" s="111">
        <f t="shared" si="44"/>
        <v>0</v>
      </c>
      <c r="N239" s="112"/>
      <c r="O239" s="117">
        <f t="shared" si="45"/>
        <v>0</v>
      </c>
      <c r="P239" s="106"/>
      <c r="Q239" s="108">
        <f>(CK239:CK393)</f>
        <v>0</v>
      </c>
      <c r="R239" s="119">
        <f t="shared" si="46"/>
        <v>0</v>
      </c>
      <c r="S239" s="135"/>
      <c r="T239" s="117">
        <f t="shared" si="47"/>
        <v>0</v>
      </c>
      <c r="U239" s="122">
        <f t="shared" si="48"/>
        <v>0</v>
      </c>
      <c r="V239" s="112">
        <f t="shared" si="54"/>
        <v>0</v>
      </c>
      <c r="W239" s="117">
        <f t="shared" si="55"/>
        <v>0</v>
      </c>
      <c r="X239" s="15"/>
      <c r="Y239" s="136"/>
      <c r="Z239" s="136"/>
      <c r="AA239" s="136"/>
      <c r="AB239" s="136"/>
      <c r="AC239" s="136"/>
      <c r="AD239" s="136"/>
      <c r="AE239" s="136"/>
      <c r="AF239" s="136"/>
      <c r="AG239" s="136"/>
      <c r="AH239" s="136"/>
      <c r="AI239" s="136"/>
      <c r="AJ239" s="136"/>
      <c r="AK239" s="136"/>
      <c r="AL239" s="136"/>
      <c r="AM239" s="136"/>
      <c r="AN239" s="136"/>
      <c r="AO239" s="136"/>
      <c r="AP239" s="136"/>
      <c r="AQ239" s="136"/>
      <c r="AR239" s="136"/>
      <c r="AS239" s="136"/>
      <c r="AT239" s="136"/>
      <c r="AU239" s="136"/>
      <c r="AV239" s="136"/>
      <c r="AW239" s="136"/>
      <c r="AX239" s="136"/>
      <c r="AY239" s="136"/>
      <c r="AZ239" s="136"/>
      <c r="BA239" s="136"/>
      <c r="BB239" s="136"/>
      <c r="BC239" s="136"/>
      <c r="BD239" s="130">
        <f t="shared" si="51"/>
        <v>0</v>
      </c>
      <c r="BE239" s="15"/>
      <c r="BF239" s="638"/>
      <c r="BG239" s="365"/>
      <c r="BH239" s="859"/>
      <c r="BI239" s="365"/>
      <c r="BJ239" s="365"/>
      <c r="BK239" s="365"/>
      <c r="BL239" s="365"/>
      <c r="BM239" s="365"/>
      <c r="BN239" s="365"/>
      <c r="BO239" s="365"/>
      <c r="BP239" s="365"/>
      <c r="BQ239" s="365"/>
      <c r="BR239" s="365"/>
      <c r="BS239" s="365"/>
      <c r="BT239" s="365"/>
      <c r="BU239" s="365"/>
      <c r="BV239" s="365"/>
      <c r="BW239" s="365"/>
      <c r="BX239" s="365"/>
      <c r="BY239" s="365"/>
      <c r="BZ239" s="365"/>
      <c r="CA239" s="365"/>
      <c r="CB239" s="365"/>
      <c r="CC239" s="365"/>
      <c r="CD239" s="365"/>
      <c r="CE239" s="365"/>
      <c r="CF239" s="365"/>
      <c r="CG239" s="365"/>
      <c r="CH239" s="365"/>
      <c r="CI239" s="365"/>
      <c r="CJ239" s="365"/>
      <c r="CK239" s="133">
        <f t="shared" si="52"/>
        <v>0</v>
      </c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414"/>
    </row>
    <row r="240" spans="1:100" ht="15" customHeight="1">
      <c r="A240" s="75">
        <v>235</v>
      </c>
      <c r="B240" s="139" t="s">
        <v>608</v>
      </c>
      <c r="C240" s="230" t="s">
        <v>609</v>
      </c>
      <c r="D240" s="134"/>
      <c r="E240" s="85"/>
      <c r="F240" s="146" t="s">
        <v>81</v>
      </c>
      <c r="G240" s="92">
        <f t="shared" si="53"/>
        <v>0</v>
      </c>
      <c r="H240" s="93">
        <v>0</v>
      </c>
      <c r="I240" s="100">
        <f t="shared" si="49"/>
        <v>0</v>
      </c>
      <c r="J240" s="102">
        <f t="shared" si="63"/>
        <v>0</v>
      </c>
      <c r="K240" s="106"/>
      <c r="L240" s="108">
        <f t="shared" si="50"/>
        <v>0</v>
      </c>
      <c r="M240" s="111">
        <f t="shared" si="44"/>
        <v>0</v>
      </c>
      <c r="N240" s="112"/>
      <c r="O240" s="117">
        <f t="shared" si="45"/>
        <v>0</v>
      </c>
      <c r="P240" s="106"/>
      <c r="Q240" s="108">
        <f>(CK240:CK1772)</f>
        <v>0</v>
      </c>
      <c r="R240" s="119">
        <f t="shared" si="46"/>
        <v>0</v>
      </c>
      <c r="S240" s="135"/>
      <c r="T240" s="117">
        <f t="shared" si="47"/>
        <v>0</v>
      </c>
      <c r="U240" s="122">
        <f t="shared" si="48"/>
        <v>0</v>
      </c>
      <c r="V240" s="112">
        <f t="shared" si="54"/>
        <v>0</v>
      </c>
      <c r="W240" s="117">
        <f t="shared" si="55"/>
        <v>0</v>
      </c>
      <c r="X240" s="15"/>
      <c r="Y240" s="136"/>
      <c r="Z240" s="136"/>
      <c r="AA240" s="136"/>
      <c r="AB240" s="136"/>
      <c r="AC240" s="136"/>
      <c r="AD240" s="136"/>
      <c r="AE240" s="136"/>
      <c r="AF240" s="136"/>
      <c r="AG240" s="136"/>
      <c r="AH240" s="136"/>
      <c r="AI240" s="136"/>
      <c r="AJ240" s="136"/>
      <c r="AK240" s="136"/>
      <c r="AL240" s="136"/>
      <c r="AM240" s="136"/>
      <c r="AN240" s="136"/>
      <c r="AO240" s="136"/>
      <c r="AP240" s="136"/>
      <c r="AQ240" s="136"/>
      <c r="AR240" s="136"/>
      <c r="AS240" s="136"/>
      <c r="AT240" s="136"/>
      <c r="AU240" s="136"/>
      <c r="AV240" s="136"/>
      <c r="AW240" s="136"/>
      <c r="AX240" s="136"/>
      <c r="AY240" s="136"/>
      <c r="AZ240" s="136"/>
      <c r="BA240" s="136"/>
      <c r="BB240" s="136"/>
      <c r="BC240" s="136"/>
      <c r="BD240" s="130">
        <f t="shared" si="51"/>
        <v>0</v>
      </c>
      <c r="BE240" s="15"/>
      <c r="BF240" s="638"/>
      <c r="BG240" s="365"/>
      <c r="BH240" s="859"/>
      <c r="BI240" s="365"/>
      <c r="BJ240" s="365"/>
      <c r="BK240" s="365"/>
      <c r="BL240" s="365"/>
      <c r="BM240" s="365"/>
      <c r="BN240" s="365"/>
      <c r="BO240" s="365"/>
      <c r="BP240" s="365"/>
      <c r="BQ240" s="365"/>
      <c r="BR240" s="365"/>
      <c r="BS240" s="365"/>
      <c r="BT240" s="365"/>
      <c r="BU240" s="365"/>
      <c r="BV240" s="365"/>
      <c r="BW240" s="365"/>
      <c r="BX240" s="365"/>
      <c r="BY240" s="365"/>
      <c r="BZ240" s="365"/>
      <c r="CA240" s="365"/>
      <c r="CB240" s="365"/>
      <c r="CC240" s="365"/>
      <c r="CD240" s="365"/>
      <c r="CE240" s="365"/>
      <c r="CF240" s="365"/>
      <c r="CG240" s="365"/>
      <c r="CH240" s="365"/>
      <c r="CI240" s="365"/>
      <c r="CJ240" s="365"/>
      <c r="CK240" s="133">
        <f t="shared" si="52"/>
        <v>0</v>
      </c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414"/>
    </row>
    <row r="241" spans="1:100" ht="15" customHeight="1">
      <c r="A241" s="75">
        <v>236</v>
      </c>
      <c r="B241" s="139" t="s">
        <v>612</v>
      </c>
      <c r="C241" s="230" t="s">
        <v>613</v>
      </c>
      <c r="D241" s="231" t="s">
        <v>269</v>
      </c>
      <c r="E241" s="85" t="s">
        <v>617</v>
      </c>
      <c r="F241" s="146" t="s">
        <v>81</v>
      </c>
      <c r="G241" s="92">
        <f t="shared" si="53"/>
        <v>0</v>
      </c>
      <c r="H241" s="93">
        <v>0</v>
      </c>
      <c r="I241" s="100">
        <f t="shared" si="49"/>
        <v>0</v>
      </c>
      <c r="J241" s="102">
        <f t="shared" si="63"/>
        <v>0</v>
      </c>
      <c r="K241" s="106"/>
      <c r="L241" s="108">
        <f t="shared" si="50"/>
        <v>0</v>
      </c>
      <c r="M241" s="111">
        <f t="shared" si="44"/>
        <v>0</v>
      </c>
      <c r="N241" s="112"/>
      <c r="O241" s="117">
        <f t="shared" si="45"/>
        <v>0</v>
      </c>
      <c r="P241" s="106"/>
      <c r="Q241" s="108">
        <f>(CK241:CK1773)</f>
        <v>0</v>
      </c>
      <c r="R241" s="119">
        <f t="shared" si="46"/>
        <v>0</v>
      </c>
      <c r="S241" s="135"/>
      <c r="T241" s="117">
        <f t="shared" si="47"/>
        <v>0</v>
      </c>
      <c r="U241" s="122">
        <f t="shared" si="48"/>
        <v>0</v>
      </c>
      <c r="V241" s="112">
        <f t="shared" si="54"/>
        <v>0</v>
      </c>
      <c r="W241" s="117">
        <f t="shared" si="55"/>
        <v>0</v>
      </c>
      <c r="X241" s="15"/>
      <c r="Y241" s="136"/>
      <c r="Z241" s="136"/>
      <c r="AA241" s="136"/>
      <c r="AB241" s="136"/>
      <c r="AC241" s="136"/>
      <c r="AD241" s="136"/>
      <c r="AE241" s="136"/>
      <c r="AF241" s="136"/>
      <c r="AG241" s="136"/>
      <c r="AH241" s="136"/>
      <c r="AI241" s="136"/>
      <c r="AJ241" s="136"/>
      <c r="AK241" s="136"/>
      <c r="AL241" s="136"/>
      <c r="AM241" s="136"/>
      <c r="AN241" s="136"/>
      <c r="AO241" s="136"/>
      <c r="AP241" s="136"/>
      <c r="AQ241" s="136"/>
      <c r="AR241" s="136"/>
      <c r="AS241" s="136"/>
      <c r="AT241" s="136"/>
      <c r="AU241" s="136"/>
      <c r="AV241" s="136"/>
      <c r="AW241" s="136"/>
      <c r="AX241" s="136"/>
      <c r="AY241" s="136"/>
      <c r="AZ241" s="136"/>
      <c r="BA241" s="136"/>
      <c r="BB241" s="136"/>
      <c r="BC241" s="136"/>
      <c r="BD241" s="130">
        <f t="shared" si="51"/>
        <v>0</v>
      </c>
      <c r="BE241" s="15"/>
      <c r="BF241" s="638"/>
      <c r="BG241" s="365"/>
      <c r="BH241" s="859"/>
      <c r="BI241" s="365"/>
      <c r="BJ241" s="365"/>
      <c r="BK241" s="365"/>
      <c r="BL241" s="365"/>
      <c r="BM241" s="365"/>
      <c r="BN241" s="365"/>
      <c r="BO241" s="365"/>
      <c r="BP241" s="365"/>
      <c r="BQ241" s="365"/>
      <c r="BR241" s="365"/>
      <c r="BS241" s="365"/>
      <c r="BT241" s="365"/>
      <c r="BU241" s="365"/>
      <c r="BV241" s="365"/>
      <c r="BW241" s="365"/>
      <c r="BX241" s="365"/>
      <c r="BY241" s="365"/>
      <c r="BZ241" s="365"/>
      <c r="CA241" s="365"/>
      <c r="CB241" s="365"/>
      <c r="CC241" s="365"/>
      <c r="CD241" s="365"/>
      <c r="CE241" s="365"/>
      <c r="CF241" s="365"/>
      <c r="CG241" s="365"/>
      <c r="CH241" s="365"/>
      <c r="CI241" s="365"/>
      <c r="CJ241" s="365"/>
      <c r="CK241" s="133">
        <f t="shared" si="52"/>
        <v>0</v>
      </c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414"/>
    </row>
    <row r="242" spans="1:100" ht="15" customHeight="1">
      <c r="A242" s="75">
        <v>237</v>
      </c>
      <c r="B242" s="139" t="s">
        <v>618</v>
      </c>
      <c r="C242" s="230" t="s">
        <v>619</v>
      </c>
      <c r="D242" s="134"/>
      <c r="E242" s="85"/>
      <c r="F242" s="146" t="s">
        <v>81</v>
      </c>
      <c r="G242" s="92">
        <f t="shared" si="53"/>
        <v>0</v>
      </c>
      <c r="H242" s="93">
        <v>0</v>
      </c>
      <c r="I242" s="100">
        <f t="shared" si="49"/>
        <v>0</v>
      </c>
      <c r="J242" s="102">
        <f t="shared" si="63"/>
        <v>0</v>
      </c>
      <c r="K242" s="106"/>
      <c r="L242" s="108">
        <f t="shared" si="50"/>
        <v>0</v>
      </c>
      <c r="M242" s="111">
        <f t="shared" si="44"/>
        <v>0</v>
      </c>
      <c r="N242" s="112"/>
      <c r="O242" s="117">
        <f t="shared" si="45"/>
        <v>0</v>
      </c>
      <c r="P242" s="106"/>
      <c r="Q242" s="108">
        <f>(CK242:CK1774)</f>
        <v>0</v>
      </c>
      <c r="R242" s="119">
        <f t="shared" si="46"/>
        <v>0</v>
      </c>
      <c r="S242" s="135"/>
      <c r="T242" s="117">
        <f t="shared" si="47"/>
        <v>0</v>
      </c>
      <c r="U242" s="122">
        <f t="shared" si="48"/>
        <v>0</v>
      </c>
      <c r="V242" s="112">
        <f t="shared" si="54"/>
        <v>0</v>
      </c>
      <c r="W242" s="117">
        <f t="shared" si="55"/>
        <v>0</v>
      </c>
      <c r="X242" s="15"/>
      <c r="Y242" s="136"/>
      <c r="Z242" s="136"/>
      <c r="AA242" s="136"/>
      <c r="AB242" s="136"/>
      <c r="AC242" s="136"/>
      <c r="AD242" s="136"/>
      <c r="AE242" s="136"/>
      <c r="AF242" s="136"/>
      <c r="AG242" s="136"/>
      <c r="AH242" s="136"/>
      <c r="AI242" s="136"/>
      <c r="AJ242" s="136"/>
      <c r="AK242" s="136"/>
      <c r="AL242" s="136"/>
      <c r="AM242" s="136"/>
      <c r="AN242" s="136"/>
      <c r="AO242" s="136"/>
      <c r="AP242" s="136"/>
      <c r="AQ242" s="136"/>
      <c r="AR242" s="136"/>
      <c r="AS242" s="136"/>
      <c r="AT242" s="136"/>
      <c r="AU242" s="136"/>
      <c r="AV242" s="136"/>
      <c r="AW242" s="136"/>
      <c r="AX242" s="136"/>
      <c r="AY242" s="136"/>
      <c r="AZ242" s="136"/>
      <c r="BA242" s="136"/>
      <c r="BB242" s="136"/>
      <c r="BC242" s="136"/>
      <c r="BD242" s="130">
        <f t="shared" si="51"/>
        <v>0</v>
      </c>
      <c r="BE242" s="15"/>
      <c r="BF242" s="638"/>
      <c r="BG242" s="365"/>
      <c r="BH242" s="859"/>
      <c r="BI242" s="365"/>
      <c r="BJ242" s="365"/>
      <c r="BK242" s="365"/>
      <c r="BL242" s="365"/>
      <c r="BM242" s="365"/>
      <c r="BN242" s="365"/>
      <c r="BO242" s="365"/>
      <c r="BP242" s="365"/>
      <c r="BQ242" s="365"/>
      <c r="BR242" s="365"/>
      <c r="BS242" s="365"/>
      <c r="BT242" s="365"/>
      <c r="BU242" s="365"/>
      <c r="BV242" s="365"/>
      <c r="BW242" s="365"/>
      <c r="BX242" s="365"/>
      <c r="BY242" s="365"/>
      <c r="BZ242" s="365"/>
      <c r="CA242" s="365"/>
      <c r="CB242" s="365"/>
      <c r="CC242" s="365"/>
      <c r="CD242" s="365"/>
      <c r="CE242" s="365"/>
      <c r="CF242" s="365"/>
      <c r="CG242" s="365"/>
      <c r="CH242" s="365"/>
      <c r="CI242" s="365"/>
      <c r="CJ242" s="365"/>
      <c r="CK242" s="133">
        <f t="shared" si="52"/>
        <v>0</v>
      </c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414"/>
    </row>
    <row r="243" spans="1:100" ht="15" customHeight="1">
      <c r="A243" s="75">
        <v>238</v>
      </c>
      <c r="B243" s="139" t="s">
        <v>620</v>
      </c>
      <c r="C243" s="34" t="s">
        <v>621</v>
      </c>
      <c r="D243" s="134" t="s">
        <v>269</v>
      </c>
      <c r="E243" s="85" t="s">
        <v>622</v>
      </c>
      <c r="F243" s="90" t="s">
        <v>81</v>
      </c>
      <c r="G243" s="92">
        <f t="shared" si="53"/>
        <v>0</v>
      </c>
      <c r="H243" s="93">
        <v>0</v>
      </c>
      <c r="I243" s="100">
        <f t="shared" si="49"/>
        <v>0</v>
      </c>
      <c r="J243" s="102">
        <f t="shared" si="63"/>
        <v>0</v>
      </c>
      <c r="K243" s="106"/>
      <c r="L243" s="108">
        <f t="shared" si="50"/>
        <v>0</v>
      </c>
      <c r="M243" s="111">
        <f t="shared" si="44"/>
        <v>0</v>
      </c>
      <c r="N243" s="112"/>
      <c r="O243" s="117">
        <f t="shared" si="45"/>
        <v>0</v>
      </c>
      <c r="P243" s="106"/>
      <c r="Q243" s="108">
        <f>(CK243:CK1451)</f>
        <v>0</v>
      </c>
      <c r="R243" s="119">
        <f t="shared" si="46"/>
        <v>0</v>
      </c>
      <c r="S243" s="135"/>
      <c r="T243" s="117">
        <f t="shared" si="47"/>
        <v>0</v>
      </c>
      <c r="U243" s="122">
        <f t="shared" si="48"/>
        <v>0</v>
      </c>
      <c r="V243" s="112">
        <f t="shared" si="54"/>
        <v>0</v>
      </c>
      <c r="W243" s="117">
        <f t="shared" si="55"/>
        <v>0</v>
      </c>
      <c r="X243" s="15"/>
      <c r="Y243" s="136"/>
      <c r="Z243" s="136"/>
      <c r="AA243" s="136"/>
      <c r="AB243" s="136"/>
      <c r="AC243" s="136"/>
      <c r="AD243" s="136"/>
      <c r="AE243" s="136"/>
      <c r="AF243" s="136"/>
      <c r="AG243" s="136"/>
      <c r="AH243" s="136"/>
      <c r="AI243" s="136"/>
      <c r="AJ243" s="136"/>
      <c r="AK243" s="136"/>
      <c r="AL243" s="136"/>
      <c r="AM243" s="136"/>
      <c r="AN243" s="136"/>
      <c r="AO243" s="136"/>
      <c r="AP243" s="136"/>
      <c r="AQ243" s="136"/>
      <c r="AR243" s="136"/>
      <c r="AS243" s="136"/>
      <c r="AT243" s="136"/>
      <c r="AU243" s="136"/>
      <c r="AV243" s="136"/>
      <c r="AW243" s="136"/>
      <c r="AX243" s="136"/>
      <c r="AY243" s="136"/>
      <c r="AZ243" s="136"/>
      <c r="BA243" s="136"/>
      <c r="BB243" s="136"/>
      <c r="BC243" s="136"/>
      <c r="BD243" s="130">
        <f t="shared" si="51"/>
        <v>0</v>
      </c>
      <c r="BE243" s="15"/>
      <c r="BF243" s="638"/>
      <c r="BG243" s="365"/>
      <c r="BH243" s="859"/>
      <c r="BI243" s="365"/>
      <c r="BJ243" s="365"/>
      <c r="BK243" s="365"/>
      <c r="BL243" s="365"/>
      <c r="BM243" s="365"/>
      <c r="BN243" s="365"/>
      <c r="BO243" s="365"/>
      <c r="BP243" s="365"/>
      <c r="BQ243" s="365"/>
      <c r="BR243" s="365"/>
      <c r="BS243" s="365"/>
      <c r="BT243" s="365"/>
      <c r="BU243" s="365"/>
      <c r="BV243" s="365"/>
      <c r="BW243" s="365"/>
      <c r="BX243" s="365"/>
      <c r="BY243" s="365"/>
      <c r="BZ243" s="365"/>
      <c r="CA243" s="365"/>
      <c r="CB243" s="365"/>
      <c r="CC243" s="365"/>
      <c r="CD243" s="365"/>
      <c r="CE243" s="365"/>
      <c r="CF243" s="365"/>
      <c r="CG243" s="365"/>
      <c r="CH243" s="365"/>
      <c r="CI243" s="365"/>
      <c r="CJ243" s="365"/>
      <c r="CK243" s="133">
        <f t="shared" si="52"/>
        <v>0</v>
      </c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414"/>
    </row>
    <row r="244" spans="1:100" ht="15" customHeight="1">
      <c r="A244" s="75">
        <v>239</v>
      </c>
      <c r="B244" s="710" t="s">
        <v>12499</v>
      </c>
      <c r="C244" s="143" t="s">
        <v>12441</v>
      </c>
      <c r="D244" s="144"/>
      <c r="E244" s="145" t="s">
        <v>12465</v>
      </c>
      <c r="F244" s="146" t="s">
        <v>81</v>
      </c>
      <c r="G244" s="92">
        <f>U244</f>
        <v>0</v>
      </c>
      <c r="H244" s="153">
        <v>0</v>
      </c>
      <c r="I244" s="100">
        <f>N244</f>
        <v>1520000</v>
      </c>
      <c r="J244" s="102">
        <f>I244*H244</f>
        <v>0</v>
      </c>
      <c r="K244" s="155"/>
      <c r="L244" s="108">
        <f>(BD244:BD2840)</f>
        <v>0</v>
      </c>
      <c r="M244" s="111">
        <f t="shared" si="44"/>
        <v>0</v>
      </c>
      <c r="N244" s="112">
        <v>1520000</v>
      </c>
      <c r="O244" s="117">
        <f t="shared" si="45"/>
        <v>0</v>
      </c>
      <c r="P244" s="155"/>
      <c r="Q244" s="108">
        <f>(CK244:CK1546)</f>
        <v>0</v>
      </c>
      <c r="R244" s="119">
        <f t="shared" si="46"/>
        <v>0</v>
      </c>
      <c r="S244" s="135"/>
      <c r="T244" s="117">
        <f t="shared" si="47"/>
        <v>0</v>
      </c>
      <c r="U244" s="122">
        <f t="shared" si="48"/>
        <v>0</v>
      </c>
      <c r="V244" s="112">
        <f>N244</f>
        <v>1520000</v>
      </c>
      <c r="W244" s="117">
        <f>V244*U244</f>
        <v>0</v>
      </c>
      <c r="X244" s="157"/>
      <c r="Y244" s="158"/>
      <c r="Z244" s="158"/>
      <c r="AA244" s="158"/>
      <c r="AB244" s="158"/>
      <c r="AC244" s="158"/>
      <c r="AD244" s="158"/>
      <c r="AE244" s="158"/>
      <c r="AF244" s="158"/>
      <c r="AG244" s="158"/>
      <c r="AH244" s="158"/>
      <c r="AI244" s="158"/>
      <c r="AJ244" s="158"/>
      <c r="AK244" s="158"/>
      <c r="AL244" s="158"/>
      <c r="AM244" s="158"/>
      <c r="AN244" s="158"/>
      <c r="AO244" s="158"/>
      <c r="AP244" s="158"/>
      <c r="AQ244" s="158"/>
      <c r="AR244" s="158"/>
      <c r="AS244" s="158"/>
      <c r="AT244" s="158"/>
      <c r="AU244" s="158"/>
      <c r="AV244" s="158"/>
      <c r="AW244" s="158"/>
      <c r="AX244" s="158"/>
      <c r="AY244" s="158"/>
      <c r="AZ244" s="158"/>
      <c r="BA244" s="158"/>
      <c r="BB244" s="158"/>
      <c r="BC244" s="158"/>
      <c r="BD244" s="130">
        <f>BC244+BB244+BA244+AZ244+AY244+AX244+AW244+AV244+AU244+AT244+AS244+AR244+AQ244+AP244+AO244+AN244+AM244+AL244+AK244+AJ244+AI244+AH244+AG244+AF244+AE244+AD244+AC244+AB244+AA244+Z244+Y244</f>
        <v>0</v>
      </c>
      <c r="BE244" s="157"/>
      <c r="BF244" s="639"/>
      <c r="BG244" s="368"/>
      <c r="BH244" s="860"/>
      <c r="BI244" s="368"/>
      <c r="BJ244" s="368"/>
      <c r="BK244" s="368"/>
      <c r="BL244" s="368"/>
      <c r="BM244" s="368"/>
      <c r="BN244" s="368"/>
      <c r="BO244" s="368"/>
      <c r="BP244" s="368"/>
      <c r="BQ244" s="368"/>
      <c r="BR244" s="368"/>
      <c r="BS244" s="368"/>
      <c r="BT244" s="368"/>
      <c r="BU244" s="368"/>
      <c r="BV244" s="368"/>
      <c r="BW244" s="368"/>
      <c r="BX244" s="368"/>
      <c r="BY244" s="368"/>
      <c r="BZ244" s="368"/>
      <c r="CA244" s="368"/>
      <c r="CB244" s="368"/>
      <c r="CC244" s="368"/>
      <c r="CD244" s="368"/>
      <c r="CE244" s="368"/>
      <c r="CF244" s="368"/>
      <c r="CG244" s="368"/>
      <c r="CH244" s="368"/>
      <c r="CI244" s="368"/>
      <c r="CJ244" s="368"/>
      <c r="CK244" s="133">
        <f>SUM(BF244:CJ244)</f>
        <v>0</v>
      </c>
      <c r="CL244" s="157"/>
      <c r="CM244" s="157"/>
      <c r="CN244" s="157"/>
      <c r="CO244" s="157"/>
      <c r="CP244" s="157"/>
      <c r="CQ244" s="157"/>
      <c r="CR244" s="157"/>
      <c r="CS244" s="157"/>
      <c r="CT244" s="157"/>
      <c r="CU244" s="157"/>
      <c r="CV244" s="414"/>
    </row>
    <row r="245" spans="1:100" ht="15" customHeight="1">
      <c r="A245" s="75">
        <v>240</v>
      </c>
      <c r="B245" s="139" t="s">
        <v>623</v>
      </c>
      <c r="C245" s="34" t="s">
        <v>624</v>
      </c>
      <c r="D245" s="134"/>
      <c r="E245" s="162"/>
      <c r="F245" s="90" t="s">
        <v>64</v>
      </c>
      <c r="G245" s="92">
        <f t="shared" si="53"/>
        <v>1</v>
      </c>
      <c r="H245" s="93">
        <v>1</v>
      </c>
      <c r="I245" s="100">
        <f t="shared" si="49"/>
        <v>0</v>
      </c>
      <c r="J245" s="102">
        <f t="shared" si="63"/>
        <v>0</v>
      </c>
      <c r="K245" s="106"/>
      <c r="L245" s="108">
        <f t="shared" ref="L245:L276" si="64">(BD245:BD1630)</f>
        <v>0</v>
      </c>
      <c r="M245" s="111">
        <f t="shared" si="44"/>
        <v>0</v>
      </c>
      <c r="N245" s="112"/>
      <c r="O245" s="117">
        <f t="shared" si="45"/>
        <v>0</v>
      </c>
      <c r="P245" s="106"/>
      <c r="Q245" s="108">
        <f>(CK245:CK1127)</f>
        <v>0</v>
      </c>
      <c r="R245" s="119">
        <f t="shared" si="46"/>
        <v>0</v>
      </c>
      <c r="S245" s="135"/>
      <c r="T245" s="117">
        <f t="shared" si="47"/>
        <v>0</v>
      </c>
      <c r="U245" s="122">
        <f t="shared" si="48"/>
        <v>1</v>
      </c>
      <c r="V245" s="112">
        <f t="shared" si="54"/>
        <v>0</v>
      </c>
      <c r="W245" s="117">
        <f t="shared" si="55"/>
        <v>0</v>
      </c>
      <c r="X245" s="15"/>
      <c r="Y245" s="136"/>
      <c r="Z245" s="136"/>
      <c r="AA245" s="136"/>
      <c r="AB245" s="136"/>
      <c r="AC245" s="136"/>
      <c r="AD245" s="136"/>
      <c r="AE245" s="136"/>
      <c r="AF245" s="136"/>
      <c r="AG245" s="136"/>
      <c r="AH245" s="136"/>
      <c r="AI245" s="136"/>
      <c r="AJ245" s="136"/>
      <c r="AK245" s="136"/>
      <c r="AL245" s="136"/>
      <c r="AM245" s="136"/>
      <c r="AN245" s="136"/>
      <c r="AO245" s="136"/>
      <c r="AP245" s="136"/>
      <c r="AQ245" s="136"/>
      <c r="AR245" s="136"/>
      <c r="AS245" s="136"/>
      <c r="AT245" s="136"/>
      <c r="AU245" s="136"/>
      <c r="AV245" s="136"/>
      <c r="AW245" s="136"/>
      <c r="AX245" s="136"/>
      <c r="AY245" s="136"/>
      <c r="AZ245" s="136"/>
      <c r="BA245" s="136"/>
      <c r="BB245" s="136"/>
      <c r="BC245" s="136"/>
      <c r="BD245" s="130">
        <f t="shared" si="51"/>
        <v>0</v>
      </c>
      <c r="BE245" s="15"/>
      <c r="BF245" s="638"/>
      <c r="BG245" s="365"/>
      <c r="BH245" s="859"/>
      <c r="BI245" s="365"/>
      <c r="BJ245" s="365"/>
      <c r="BK245" s="365"/>
      <c r="BL245" s="365"/>
      <c r="BM245" s="365"/>
      <c r="BN245" s="365"/>
      <c r="BO245" s="365"/>
      <c r="BP245" s="365"/>
      <c r="BQ245" s="365"/>
      <c r="BR245" s="365"/>
      <c r="BS245" s="365"/>
      <c r="BT245" s="365"/>
      <c r="BU245" s="365"/>
      <c r="BV245" s="365"/>
      <c r="BW245" s="365"/>
      <c r="BX245" s="365"/>
      <c r="BY245" s="365"/>
      <c r="BZ245" s="365"/>
      <c r="CA245" s="365"/>
      <c r="CB245" s="365"/>
      <c r="CC245" s="365"/>
      <c r="CD245" s="365"/>
      <c r="CE245" s="365"/>
      <c r="CF245" s="365"/>
      <c r="CG245" s="365"/>
      <c r="CH245" s="365"/>
      <c r="CI245" s="365"/>
      <c r="CJ245" s="365"/>
      <c r="CK245" s="133">
        <f t="shared" si="52"/>
        <v>0</v>
      </c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414"/>
    </row>
    <row r="246" spans="1:100" ht="15" customHeight="1">
      <c r="A246" s="75">
        <v>241</v>
      </c>
      <c r="B246" s="139" t="s">
        <v>625</v>
      </c>
      <c r="C246" s="34" t="s">
        <v>626</v>
      </c>
      <c r="D246" s="134"/>
      <c r="E246" s="85"/>
      <c r="F246" s="90" t="s">
        <v>81</v>
      </c>
      <c r="G246" s="92">
        <f t="shared" si="53"/>
        <v>0</v>
      </c>
      <c r="H246" s="93">
        <v>0</v>
      </c>
      <c r="I246" s="100">
        <f t="shared" si="49"/>
        <v>6500000</v>
      </c>
      <c r="J246" s="102">
        <f t="shared" si="63"/>
        <v>0</v>
      </c>
      <c r="K246" s="106"/>
      <c r="L246" s="108">
        <f t="shared" si="64"/>
        <v>0</v>
      </c>
      <c r="M246" s="111">
        <f t="shared" si="44"/>
        <v>0</v>
      </c>
      <c r="N246" s="112">
        <v>6500000</v>
      </c>
      <c r="O246" s="117">
        <f t="shared" si="45"/>
        <v>0</v>
      </c>
      <c r="P246" s="106"/>
      <c r="Q246" s="108">
        <f>(CK246:CK1520)</f>
        <v>0</v>
      </c>
      <c r="R246" s="119">
        <f t="shared" si="46"/>
        <v>0</v>
      </c>
      <c r="S246" s="135"/>
      <c r="T246" s="117">
        <f t="shared" si="47"/>
        <v>0</v>
      </c>
      <c r="U246" s="122">
        <f t="shared" si="48"/>
        <v>0</v>
      </c>
      <c r="V246" s="112">
        <f t="shared" si="54"/>
        <v>6500000</v>
      </c>
      <c r="W246" s="117">
        <f t="shared" si="55"/>
        <v>0</v>
      </c>
      <c r="X246" s="15"/>
      <c r="Y246" s="136"/>
      <c r="Z246" s="136"/>
      <c r="AA246" s="136"/>
      <c r="AB246" s="136"/>
      <c r="AC246" s="136"/>
      <c r="AD246" s="136"/>
      <c r="AE246" s="136"/>
      <c r="AF246" s="136"/>
      <c r="AG246" s="136"/>
      <c r="AH246" s="136"/>
      <c r="AI246" s="136"/>
      <c r="AJ246" s="136"/>
      <c r="AK246" s="136"/>
      <c r="AL246" s="136"/>
      <c r="AM246" s="136"/>
      <c r="AN246" s="136"/>
      <c r="AO246" s="136"/>
      <c r="AP246" s="136"/>
      <c r="AQ246" s="136"/>
      <c r="AR246" s="136"/>
      <c r="AS246" s="136"/>
      <c r="AT246" s="136"/>
      <c r="AU246" s="136"/>
      <c r="AV246" s="136"/>
      <c r="AW246" s="136"/>
      <c r="AX246" s="136"/>
      <c r="AY246" s="136"/>
      <c r="AZ246" s="136"/>
      <c r="BA246" s="136"/>
      <c r="BB246" s="136"/>
      <c r="BC246" s="136"/>
      <c r="BD246" s="130">
        <f t="shared" si="51"/>
        <v>0</v>
      </c>
      <c r="BE246" s="15"/>
      <c r="BF246" s="638"/>
      <c r="BG246" s="365"/>
      <c r="BH246" s="859"/>
      <c r="BI246" s="365"/>
      <c r="BJ246" s="365"/>
      <c r="BK246" s="365"/>
      <c r="BL246" s="365"/>
      <c r="BM246" s="365"/>
      <c r="BN246" s="365"/>
      <c r="BO246" s="365"/>
      <c r="BP246" s="365"/>
      <c r="BQ246" s="365"/>
      <c r="BR246" s="365"/>
      <c r="BS246" s="365"/>
      <c r="BT246" s="365"/>
      <c r="BU246" s="365"/>
      <c r="BV246" s="365"/>
      <c r="BW246" s="365"/>
      <c r="BX246" s="365"/>
      <c r="BY246" s="365"/>
      <c r="BZ246" s="365"/>
      <c r="CA246" s="365"/>
      <c r="CB246" s="365"/>
      <c r="CC246" s="365"/>
      <c r="CD246" s="365"/>
      <c r="CE246" s="365"/>
      <c r="CF246" s="365"/>
      <c r="CG246" s="365"/>
      <c r="CH246" s="365"/>
      <c r="CI246" s="365"/>
      <c r="CJ246" s="365"/>
      <c r="CK246" s="133">
        <f t="shared" si="52"/>
        <v>0</v>
      </c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414"/>
    </row>
    <row r="247" spans="1:100" ht="15" customHeight="1">
      <c r="A247" s="75">
        <v>242</v>
      </c>
      <c r="B247" s="139" t="s">
        <v>627</v>
      </c>
      <c r="C247" s="143" t="s">
        <v>628</v>
      </c>
      <c r="D247" s="144"/>
      <c r="E247" s="145"/>
      <c r="F247" s="146" t="s">
        <v>81</v>
      </c>
      <c r="G247" s="92">
        <f t="shared" si="53"/>
        <v>0</v>
      </c>
      <c r="H247" s="153">
        <v>0</v>
      </c>
      <c r="I247" s="100">
        <f t="shared" si="49"/>
        <v>2200000</v>
      </c>
      <c r="J247" s="102">
        <f t="shared" si="63"/>
        <v>0</v>
      </c>
      <c r="K247" s="155"/>
      <c r="L247" s="108">
        <f t="shared" si="64"/>
        <v>0</v>
      </c>
      <c r="M247" s="111">
        <f t="shared" si="44"/>
        <v>0</v>
      </c>
      <c r="N247" s="112">
        <v>2200000</v>
      </c>
      <c r="O247" s="117">
        <f t="shared" si="45"/>
        <v>0</v>
      </c>
      <c r="P247" s="155"/>
      <c r="Q247" s="108">
        <f>(CK247:CK1591)</f>
        <v>0</v>
      </c>
      <c r="R247" s="119">
        <f t="shared" si="46"/>
        <v>0</v>
      </c>
      <c r="S247" s="135"/>
      <c r="T247" s="117">
        <f t="shared" si="47"/>
        <v>0</v>
      </c>
      <c r="U247" s="122">
        <f t="shared" si="48"/>
        <v>0</v>
      </c>
      <c r="V247" s="112">
        <f t="shared" si="54"/>
        <v>2200000</v>
      </c>
      <c r="W247" s="117">
        <f t="shared" si="55"/>
        <v>0</v>
      </c>
      <c r="X247" s="157"/>
      <c r="Y247" s="158"/>
      <c r="Z247" s="158"/>
      <c r="AA247" s="158"/>
      <c r="AB247" s="158"/>
      <c r="AC247" s="158"/>
      <c r="AD247" s="158"/>
      <c r="AE247" s="158"/>
      <c r="AF247" s="158"/>
      <c r="AG247" s="158"/>
      <c r="AH247" s="158"/>
      <c r="AI247" s="158"/>
      <c r="AJ247" s="158"/>
      <c r="AK247" s="158"/>
      <c r="AL247" s="158"/>
      <c r="AM247" s="158"/>
      <c r="AN247" s="158"/>
      <c r="AO247" s="158"/>
      <c r="AP247" s="158"/>
      <c r="AQ247" s="158"/>
      <c r="AR247" s="158"/>
      <c r="AS247" s="158"/>
      <c r="AT247" s="158"/>
      <c r="AU247" s="158"/>
      <c r="AV247" s="158"/>
      <c r="AW247" s="158"/>
      <c r="AX247" s="158"/>
      <c r="AY247" s="158"/>
      <c r="AZ247" s="158"/>
      <c r="BA247" s="158"/>
      <c r="BB247" s="158"/>
      <c r="BC247" s="158"/>
      <c r="BD247" s="130">
        <f t="shared" si="51"/>
        <v>0</v>
      </c>
      <c r="BE247" s="157"/>
      <c r="BF247" s="639"/>
      <c r="BG247" s="368"/>
      <c r="BH247" s="860"/>
      <c r="BI247" s="368"/>
      <c r="BJ247" s="368"/>
      <c r="BK247" s="368"/>
      <c r="BL247" s="368"/>
      <c r="BM247" s="368"/>
      <c r="BN247" s="368"/>
      <c r="BO247" s="368"/>
      <c r="BP247" s="368"/>
      <c r="BQ247" s="368"/>
      <c r="BR247" s="368"/>
      <c r="BS247" s="368"/>
      <c r="BT247" s="368"/>
      <c r="BU247" s="368"/>
      <c r="BV247" s="368"/>
      <c r="BW247" s="368"/>
      <c r="BX247" s="368"/>
      <c r="BY247" s="368"/>
      <c r="BZ247" s="368"/>
      <c r="CA247" s="368"/>
      <c r="CB247" s="368"/>
      <c r="CC247" s="368"/>
      <c r="CD247" s="368"/>
      <c r="CE247" s="368"/>
      <c r="CF247" s="368"/>
      <c r="CG247" s="368"/>
      <c r="CH247" s="368"/>
      <c r="CI247" s="368"/>
      <c r="CJ247" s="368"/>
      <c r="CK247" s="133">
        <f t="shared" si="52"/>
        <v>0</v>
      </c>
      <c r="CL247" s="157"/>
      <c r="CM247" s="157"/>
      <c r="CN247" s="157"/>
      <c r="CO247" s="157"/>
      <c r="CP247" s="157"/>
      <c r="CQ247" s="157"/>
      <c r="CR247" s="157"/>
      <c r="CS247" s="157"/>
      <c r="CT247" s="157"/>
      <c r="CU247" s="157"/>
      <c r="CV247" s="414"/>
    </row>
    <row r="248" spans="1:100" s="480" customFormat="1" ht="15" customHeight="1">
      <c r="A248" s="75">
        <v>243</v>
      </c>
      <c r="B248" s="470" t="s">
        <v>627</v>
      </c>
      <c r="C248" s="390" t="s">
        <v>12037</v>
      </c>
      <c r="D248" s="346"/>
      <c r="E248" s="145"/>
      <c r="F248" s="374" t="s">
        <v>81</v>
      </c>
      <c r="G248" s="92">
        <f t="shared" si="53"/>
        <v>0</v>
      </c>
      <c r="H248" s="153">
        <v>0</v>
      </c>
      <c r="I248" s="100">
        <f t="shared" si="49"/>
        <v>0</v>
      </c>
      <c r="J248" s="102">
        <f t="shared" si="63"/>
        <v>0</v>
      </c>
      <c r="K248" s="155"/>
      <c r="L248" s="108">
        <f t="shared" si="64"/>
        <v>0</v>
      </c>
      <c r="M248" s="111">
        <f t="shared" si="44"/>
        <v>0</v>
      </c>
      <c r="N248" s="112"/>
      <c r="O248" s="117">
        <f t="shared" si="45"/>
        <v>0</v>
      </c>
      <c r="P248" s="155"/>
      <c r="Q248" s="108">
        <f>(CK248:CK336)</f>
        <v>0</v>
      </c>
      <c r="R248" s="119">
        <f t="shared" si="46"/>
        <v>0</v>
      </c>
      <c r="S248" s="135"/>
      <c r="T248" s="117">
        <f t="shared" si="47"/>
        <v>0</v>
      </c>
      <c r="U248" s="122">
        <f t="shared" si="48"/>
        <v>0</v>
      </c>
      <c r="V248" s="112">
        <f t="shared" si="54"/>
        <v>0</v>
      </c>
      <c r="W248" s="117">
        <f t="shared" si="55"/>
        <v>0</v>
      </c>
      <c r="X248" s="157"/>
      <c r="Y248" s="158"/>
      <c r="Z248" s="158"/>
      <c r="AA248" s="158"/>
      <c r="AB248" s="158"/>
      <c r="AC248" s="158"/>
      <c r="AD248" s="158"/>
      <c r="AE248" s="158"/>
      <c r="AF248" s="158"/>
      <c r="AG248" s="158"/>
      <c r="AH248" s="158"/>
      <c r="AI248" s="158"/>
      <c r="AJ248" s="158"/>
      <c r="AK248" s="158"/>
      <c r="AL248" s="158"/>
      <c r="AM248" s="158"/>
      <c r="AN248" s="158"/>
      <c r="AO248" s="158"/>
      <c r="AP248" s="158"/>
      <c r="AQ248" s="158"/>
      <c r="AR248" s="158"/>
      <c r="AS248" s="158"/>
      <c r="AT248" s="158"/>
      <c r="AU248" s="158"/>
      <c r="AV248" s="158"/>
      <c r="AW248" s="158"/>
      <c r="AX248" s="158"/>
      <c r="AY248" s="158"/>
      <c r="AZ248" s="158"/>
      <c r="BA248" s="158"/>
      <c r="BB248" s="158"/>
      <c r="BC248" s="158"/>
      <c r="BD248" s="130">
        <f t="shared" si="51"/>
        <v>0</v>
      </c>
      <c r="BE248" s="157"/>
      <c r="BF248" s="639"/>
      <c r="BG248" s="368"/>
      <c r="BH248" s="860"/>
      <c r="BI248" s="368"/>
      <c r="BJ248" s="368"/>
      <c r="BK248" s="368"/>
      <c r="BL248" s="368"/>
      <c r="BM248" s="368"/>
      <c r="BN248" s="368"/>
      <c r="BO248" s="368"/>
      <c r="BP248" s="368"/>
      <c r="BQ248" s="368"/>
      <c r="BR248" s="368"/>
      <c r="BS248" s="368"/>
      <c r="BT248" s="368"/>
      <c r="BU248" s="368"/>
      <c r="BV248" s="368"/>
      <c r="BW248" s="368"/>
      <c r="BX248" s="368"/>
      <c r="BY248" s="368"/>
      <c r="BZ248" s="368"/>
      <c r="CA248" s="368"/>
      <c r="CB248" s="368"/>
      <c r="CC248" s="368"/>
      <c r="CD248" s="368"/>
      <c r="CE248" s="368"/>
      <c r="CF248" s="368"/>
      <c r="CG248" s="368"/>
      <c r="CH248" s="368"/>
      <c r="CI248" s="368"/>
      <c r="CJ248" s="368"/>
      <c r="CK248" s="133">
        <f t="shared" si="52"/>
        <v>0</v>
      </c>
      <c r="CL248" s="157"/>
      <c r="CM248" s="157"/>
      <c r="CN248" s="157"/>
      <c r="CO248" s="157"/>
      <c r="CP248" s="157"/>
      <c r="CQ248" s="157"/>
      <c r="CR248" s="157"/>
      <c r="CS248" s="157"/>
      <c r="CT248" s="157"/>
      <c r="CU248" s="157"/>
      <c r="CV248" s="414"/>
    </row>
    <row r="249" spans="1:100" ht="15" customHeight="1">
      <c r="A249" s="75">
        <v>244</v>
      </c>
      <c r="B249" s="76" t="s">
        <v>629</v>
      </c>
      <c r="C249" s="230" t="s">
        <v>630</v>
      </c>
      <c r="D249" s="134"/>
      <c r="E249" s="85"/>
      <c r="F249" s="146" t="s">
        <v>81</v>
      </c>
      <c r="G249" s="92">
        <f t="shared" si="53"/>
        <v>0</v>
      </c>
      <c r="H249" s="93">
        <v>0</v>
      </c>
      <c r="I249" s="100">
        <f t="shared" si="49"/>
        <v>0</v>
      </c>
      <c r="J249" s="102">
        <f t="shared" si="63"/>
        <v>0</v>
      </c>
      <c r="K249" s="106"/>
      <c r="L249" s="108">
        <f t="shared" si="64"/>
        <v>0</v>
      </c>
      <c r="M249" s="111">
        <f t="shared" si="44"/>
        <v>0</v>
      </c>
      <c r="N249" s="112"/>
      <c r="O249" s="117">
        <f t="shared" si="45"/>
        <v>0</v>
      </c>
      <c r="P249" s="106"/>
      <c r="Q249" s="108">
        <f>(CK249:CK1777)</f>
        <v>0</v>
      </c>
      <c r="R249" s="119">
        <f t="shared" si="46"/>
        <v>0</v>
      </c>
      <c r="S249" s="135"/>
      <c r="T249" s="117">
        <f t="shared" si="47"/>
        <v>0</v>
      </c>
      <c r="U249" s="122">
        <f t="shared" si="48"/>
        <v>0</v>
      </c>
      <c r="V249" s="112">
        <f t="shared" si="54"/>
        <v>0</v>
      </c>
      <c r="W249" s="117">
        <f t="shared" si="55"/>
        <v>0</v>
      </c>
      <c r="X249" s="15"/>
      <c r="Y249" s="136"/>
      <c r="Z249" s="136"/>
      <c r="AA249" s="136"/>
      <c r="AB249" s="136"/>
      <c r="AC249" s="136"/>
      <c r="AD249" s="136"/>
      <c r="AE249" s="136"/>
      <c r="AF249" s="136"/>
      <c r="AG249" s="136"/>
      <c r="AH249" s="136"/>
      <c r="AI249" s="136"/>
      <c r="AJ249" s="136"/>
      <c r="AK249" s="136"/>
      <c r="AL249" s="136"/>
      <c r="AM249" s="136"/>
      <c r="AN249" s="136"/>
      <c r="AO249" s="136"/>
      <c r="AP249" s="136"/>
      <c r="AQ249" s="136"/>
      <c r="AR249" s="136"/>
      <c r="AS249" s="136"/>
      <c r="AT249" s="136"/>
      <c r="AU249" s="136"/>
      <c r="AV249" s="136"/>
      <c r="AW249" s="136"/>
      <c r="AX249" s="136"/>
      <c r="AY249" s="136"/>
      <c r="AZ249" s="136"/>
      <c r="BA249" s="136"/>
      <c r="BB249" s="136"/>
      <c r="BC249" s="136"/>
      <c r="BD249" s="130">
        <f t="shared" si="51"/>
        <v>0</v>
      </c>
      <c r="BE249" s="15"/>
      <c r="BF249" s="638"/>
      <c r="BG249" s="365"/>
      <c r="BH249" s="859"/>
      <c r="BI249" s="365"/>
      <c r="BJ249" s="365"/>
      <c r="BK249" s="365"/>
      <c r="BL249" s="365"/>
      <c r="BM249" s="365"/>
      <c r="BN249" s="365"/>
      <c r="BO249" s="365"/>
      <c r="BP249" s="365"/>
      <c r="BQ249" s="365"/>
      <c r="BR249" s="365"/>
      <c r="BS249" s="365"/>
      <c r="BT249" s="365"/>
      <c r="BU249" s="365"/>
      <c r="BV249" s="365"/>
      <c r="BW249" s="365"/>
      <c r="BX249" s="365"/>
      <c r="BY249" s="365"/>
      <c r="BZ249" s="365"/>
      <c r="CA249" s="365"/>
      <c r="CB249" s="365"/>
      <c r="CC249" s="365"/>
      <c r="CD249" s="365"/>
      <c r="CE249" s="365"/>
      <c r="CF249" s="365"/>
      <c r="CG249" s="365"/>
      <c r="CH249" s="365"/>
      <c r="CI249" s="365"/>
      <c r="CJ249" s="365"/>
      <c r="CK249" s="133">
        <f t="shared" si="52"/>
        <v>0</v>
      </c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414"/>
    </row>
    <row r="250" spans="1:100" ht="15" customHeight="1">
      <c r="A250" s="75">
        <v>245</v>
      </c>
      <c r="B250" s="139"/>
      <c r="C250" s="34" t="s">
        <v>631</v>
      </c>
      <c r="D250" s="134" t="s">
        <v>306</v>
      </c>
      <c r="E250" s="85" t="s">
        <v>632</v>
      </c>
      <c r="F250" s="90" t="s">
        <v>81</v>
      </c>
      <c r="G250" s="92">
        <f t="shared" si="53"/>
        <v>2</v>
      </c>
      <c r="H250" s="93">
        <v>2</v>
      </c>
      <c r="I250" s="100">
        <f t="shared" si="49"/>
        <v>0</v>
      </c>
      <c r="J250" s="102">
        <f t="shared" si="63"/>
        <v>0</v>
      </c>
      <c r="K250" s="106"/>
      <c r="L250" s="108">
        <f t="shared" si="64"/>
        <v>0</v>
      </c>
      <c r="M250" s="111">
        <f t="shared" si="44"/>
        <v>0</v>
      </c>
      <c r="N250" s="112"/>
      <c r="O250" s="117">
        <f t="shared" si="45"/>
        <v>0</v>
      </c>
      <c r="P250" s="106"/>
      <c r="Q250" s="108">
        <f>(CK250:CK1778)</f>
        <v>0</v>
      </c>
      <c r="R250" s="119">
        <f t="shared" si="46"/>
        <v>0</v>
      </c>
      <c r="S250" s="135"/>
      <c r="T250" s="117">
        <f t="shared" si="47"/>
        <v>0</v>
      </c>
      <c r="U250" s="122">
        <f t="shared" si="48"/>
        <v>2</v>
      </c>
      <c r="V250" s="112">
        <f t="shared" si="54"/>
        <v>0</v>
      </c>
      <c r="W250" s="117">
        <f t="shared" si="55"/>
        <v>0</v>
      </c>
      <c r="X250" s="15"/>
      <c r="Y250" s="136"/>
      <c r="Z250" s="136"/>
      <c r="AA250" s="136"/>
      <c r="AB250" s="136"/>
      <c r="AC250" s="136"/>
      <c r="AD250" s="136"/>
      <c r="AE250" s="136"/>
      <c r="AF250" s="136"/>
      <c r="AG250" s="136"/>
      <c r="AH250" s="136"/>
      <c r="AI250" s="136"/>
      <c r="AJ250" s="136"/>
      <c r="AK250" s="136"/>
      <c r="AL250" s="136"/>
      <c r="AM250" s="136"/>
      <c r="AN250" s="136"/>
      <c r="AO250" s="136"/>
      <c r="AP250" s="136"/>
      <c r="AQ250" s="136"/>
      <c r="AR250" s="136"/>
      <c r="AS250" s="136"/>
      <c r="AT250" s="136"/>
      <c r="AU250" s="136"/>
      <c r="AV250" s="136"/>
      <c r="AW250" s="136"/>
      <c r="AX250" s="136"/>
      <c r="AY250" s="136"/>
      <c r="AZ250" s="136"/>
      <c r="BA250" s="136"/>
      <c r="BB250" s="136"/>
      <c r="BC250" s="136"/>
      <c r="BD250" s="130">
        <f t="shared" si="51"/>
        <v>0</v>
      </c>
      <c r="BE250" s="15"/>
      <c r="BF250" s="638"/>
      <c r="BG250" s="365"/>
      <c r="BH250" s="859"/>
      <c r="BI250" s="365"/>
      <c r="BJ250" s="365"/>
      <c r="BK250" s="365"/>
      <c r="BL250" s="365"/>
      <c r="BM250" s="365"/>
      <c r="BN250" s="365"/>
      <c r="BO250" s="365"/>
      <c r="BP250" s="365"/>
      <c r="BQ250" s="365"/>
      <c r="BR250" s="365"/>
      <c r="BS250" s="365"/>
      <c r="BT250" s="365"/>
      <c r="BU250" s="365"/>
      <c r="BV250" s="365"/>
      <c r="BW250" s="365"/>
      <c r="BX250" s="365"/>
      <c r="BY250" s="365"/>
      <c r="BZ250" s="365"/>
      <c r="CA250" s="365"/>
      <c r="CB250" s="365"/>
      <c r="CC250" s="365"/>
      <c r="CD250" s="365"/>
      <c r="CE250" s="365"/>
      <c r="CF250" s="365"/>
      <c r="CG250" s="365"/>
      <c r="CH250" s="365"/>
      <c r="CI250" s="365"/>
      <c r="CJ250" s="365"/>
      <c r="CK250" s="133">
        <f t="shared" si="52"/>
        <v>0</v>
      </c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414"/>
    </row>
    <row r="251" spans="1:100" ht="15" customHeight="1">
      <c r="A251" s="75">
        <v>246</v>
      </c>
      <c r="B251" s="139" t="s">
        <v>633</v>
      </c>
      <c r="C251" s="230" t="s">
        <v>634</v>
      </c>
      <c r="D251" s="134"/>
      <c r="E251" s="85"/>
      <c r="F251" s="146" t="s">
        <v>81</v>
      </c>
      <c r="G251" s="92">
        <f t="shared" si="53"/>
        <v>0</v>
      </c>
      <c r="H251" s="93">
        <v>0</v>
      </c>
      <c r="I251" s="100">
        <f t="shared" si="49"/>
        <v>0</v>
      </c>
      <c r="J251" s="102">
        <f t="shared" si="63"/>
        <v>0</v>
      </c>
      <c r="K251" s="106"/>
      <c r="L251" s="108">
        <f t="shared" si="64"/>
        <v>0</v>
      </c>
      <c r="M251" s="111">
        <f t="shared" si="44"/>
        <v>0</v>
      </c>
      <c r="N251" s="112"/>
      <c r="O251" s="117">
        <f t="shared" si="45"/>
        <v>0</v>
      </c>
      <c r="P251" s="106"/>
      <c r="Q251" s="108">
        <f>(CK251:CK1779)</f>
        <v>0</v>
      </c>
      <c r="R251" s="119">
        <f t="shared" si="46"/>
        <v>0</v>
      </c>
      <c r="S251" s="135"/>
      <c r="T251" s="117">
        <f t="shared" si="47"/>
        <v>0</v>
      </c>
      <c r="U251" s="122">
        <f t="shared" si="48"/>
        <v>0</v>
      </c>
      <c r="V251" s="112">
        <f t="shared" si="54"/>
        <v>0</v>
      </c>
      <c r="W251" s="117">
        <f t="shared" si="55"/>
        <v>0</v>
      </c>
      <c r="X251" s="15"/>
      <c r="Y251" s="136"/>
      <c r="Z251" s="136"/>
      <c r="AA251" s="136"/>
      <c r="AB251" s="136"/>
      <c r="AC251" s="136"/>
      <c r="AD251" s="136"/>
      <c r="AE251" s="136"/>
      <c r="AF251" s="136"/>
      <c r="AG251" s="136"/>
      <c r="AH251" s="136"/>
      <c r="AI251" s="136"/>
      <c r="AJ251" s="136"/>
      <c r="AK251" s="136"/>
      <c r="AL251" s="136"/>
      <c r="AM251" s="136"/>
      <c r="AN251" s="136"/>
      <c r="AO251" s="136"/>
      <c r="AP251" s="136"/>
      <c r="AQ251" s="136"/>
      <c r="AR251" s="136"/>
      <c r="AS251" s="136"/>
      <c r="AT251" s="136"/>
      <c r="AU251" s="136"/>
      <c r="AV251" s="136"/>
      <c r="AW251" s="136"/>
      <c r="AX251" s="136"/>
      <c r="AY251" s="136"/>
      <c r="AZ251" s="136"/>
      <c r="BA251" s="136"/>
      <c r="BB251" s="136"/>
      <c r="BC251" s="136"/>
      <c r="BD251" s="130">
        <f t="shared" si="51"/>
        <v>0</v>
      </c>
      <c r="BE251" s="15"/>
      <c r="BF251" s="638"/>
      <c r="BG251" s="365"/>
      <c r="BH251" s="859"/>
      <c r="BI251" s="365"/>
      <c r="BJ251" s="365"/>
      <c r="BK251" s="365"/>
      <c r="BL251" s="365"/>
      <c r="BM251" s="365"/>
      <c r="BN251" s="365"/>
      <c r="BO251" s="365"/>
      <c r="BP251" s="365"/>
      <c r="BQ251" s="365"/>
      <c r="BR251" s="365"/>
      <c r="BS251" s="365"/>
      <c r="BT251" s="365"/>
      <c r="BU251" s="365"/>
      <c r="BV251" s="365"/>
      <c r="BW251" s="365"/>
      <c r="BX251" s="365"/>
      <c r="BY251" s="365"/>
      <c r="BZ251" s="365"/>
      <c r="CA251" s="365"/>
      <c r="CB251" s="365"/>
      <c r="CC251" s="365"/>
      <c r="CD251" s="365"/>
      <c r="CE251" s="365"/>
      <c r="CF251" s="365"/>
      <c r="CG251" s="365"/>
      <c r="CH251" s="365"/>
      <c r="CI251" s="365"/>
      <c r="CJ251" s="365"/>
      <c r="CK251" s="133">
        <f t="shared" si="52"/>
        <v>0</v>
      </c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414"/>
    </row>
    <row r="252" spans="1:100" ht="15" customHeight="1">
      <c r="A252" s="75">
        <v>247</v>
      </c>
      <c r="B252" s="139" t="s">
        <v>636</v>
      </c>
      <c r="C252" s="230" t="s">
        <v>637</v>
      </c>
      <c r="D252" s="134"/>
      <c r="E252" s="85"/>
      <c r="F252" s="146" t="s">
        <v>81</v>
      </c>
      <c r="G252" s="92">
        <f t="shared" si="53"/>
        <v>0</v>
      </c>
      <c r="H252" s="93">
        <v>0</v>
      </c>
      <c r="I252" s="100">
        <f t="shared" si="49"/>
        <v>0</v>
      </c>
      <c r="J252" s="102">
        <f t="shared" si="63"/>
        <v>0</v>
      </c>
      <c r="K252" s="106"/>
      <c r="L252" s="108">
        <f t="shared" si="64"/>
        <v>0</v>
      </c>
      <c r="M252" s="111">
        <f t="shared" si="44"/>
        <v>0</v>
      </c>
      <c r="N252" s="112"/>
      <c r="O252" s="117">
        <f t="shared" si="45"/>
        <v>0</v>
      </c>
      <c r="P252" s="106"/>
      <c r="Q252" s="108">
        <f>(CK252:CK1777)</f>
        <v>0</v>
      </c>
      <c r="R252" s="119">
        <f t="shared" si="46"/>
        <v>0</v>
      </c>
      <c r="S252" s="135"/>
      <c r="T252" s="117">
        <f t="shared" si="47"/>
        <v>0</v>
      </c>
      <c r="U252" s="122">
        <f t="shared" si="48"/>
        <v>0</v>
      </c>
      <c r="V252" s="112">
        <f t="shared" si="54"/>
        <v>0</v>
      </c>
      <c r="W252" s="117">
        <f t="shared" si="55"/>
        <v>0</v>
      </c>
      <c r="X252" s="15"/>
      <c r="Y252" s="136"/>
      <c r="Z252" s="136"/>
      <c r="AA252" s="136"/>
      <c r="AB252" s="136"/>
      <c r="AC252" s="136"/>
      <c r="AD252" s="136"/>
      <c r="AE252" s="136"/>
      <c r="AF252" s="136"/>
      <c r="AG252" s="136"/>
      <c r="AH252" s="136"/>
      <c r="AI252" s="136"/>
      <c r="AJ252" s="136"/>
      <c r="AK252" s="136"/>
      <c r="AL252" s="136"/>
      <c r="AM252" s="136"/>
      <c r="AN252" s="136"/>
      <c r="AO252" s="136"/>
      <c r="AP252" s="136"/>
      <c r="AQ252" s="136"/>
      <c r="AR252" s="136"/>
      <c r="AS252" s="136"/>
      <c r="AT252" s="136"/>
      <c r="AU252" s="136"/>
      <c r="AV252" s="136"/>
      <c r="AW252" s="136"/>
      <c r="AX252" s="136"/>
      <c r="AY252" s="136"/>
      <c r="AZ252" s="136"/>
      <c r="BA252" s="136"/>
      <c r="BB252" s="136"/>
      <c r="BC252" s="136"/>
      <c r="BD252" s="130">
        <f t="shared" si="51"/>
        <v>0</v>
      </c>
      <c r="BE252" s="15"/>
      <c r="BF252" s="638"/>
      <c r="BG252" s="365"/>
      <c r="BH252" s="859"/>
      <c r="BI252" s="365"/>
      <c r="BJ252" s="365"/>
      <c r="BK252" s="365"/>
      <c r="BL252" s="365"/>
      <c r="BM252" s="365"/>
      <c r="BN252" s="365"/>
      <c r="BO252" s="365"/>
      <c r="BP252" s="365"/>
      <c r="BQ252" s="365"/>
      <c r="BR252" s="365"/>
      <c r="BS252" s="365"/>
      <c r="BT252" s="365"/>
      <c r="BU252" s="365"/>
      <c r="BV252" s="365"/>
      <c r="BW252" s="365"/>
      <c r="BX252" s="365"/>
      <c r="BY252" s="365"/>
      <c r="BZ252" s="365"/>
      <c r="CA252" s="365"/>
      <c r="CB252" s="365"/>
      <c r="CC252" s="365"/>
      <c r="CD252" s="365"/>
      <c r="CE252" s="365"/>
      <c r="CF252" s="365"/>
      <c r="CG252" s="365"/>
      <c r="CH252" s="365"/>
      <c r="CI252" s="365"/>
      <c r="CJ252" s="365"/>
      <c r="CK252" s="133">
        <f t="shared" si="52"/>
        <v>0</v>
      </c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414"/>
    </row>
    <row r="253" spans="1:100" ht="15" customHeight="1">
      <c r="A253" s="75">
        <v>248</v>
      </c>
      <c r="B253" s="139" t="s">
        <v>638</v>
      </c>
      <c r="C253" s="230" t="s">
        <v>639</v>
      </c>
      <c r="D253" s="134"/>
      <c r="E253" s="85"/>
      <c r="F253" s="146" t="s">
        <v>81</v>
      </c>
      <c r="G253" s="92">
        <f t="shared" si="53"/>
        <v>0</v>
      </c>
      <c r="H253" s="93">
        <v>0</v>
      </c>
      <c r="I253" s="100">
        <f t="shared" si="49"/>
        <v>0</v>
      </c>
      <c r="J253" s="102">
        <f t="shared" si="63"/>
        <v>0</v>
      </c>
      <c r="K253" s="106"/>
      <c r="L253" s="108">
        <f t="shared" si="64"/>
        <v>0</v>
      </c>
      <c r="M253" s="111">
        <f t="shared" si="44"/>
        <v>0</v>
      </c>
      <c r="N253" s="112"/>
      <c r="O253" s="117">
        <f t="shared" si="45"/>
        <v>0</v>
      </c>
      <c r="P253" s="106"/>
      <c r="Q253" s="108">
        <f>(CK253:CK1778)</f>
        <v>0</v>
      </c>
      <c r="R253" s="119">
        <f t="shared" si="46"/>
        <v>0</v>
      </c>
      <c r="S253" s="135"/>
      <c r="T253" s="117">
        <f t="shared" si="47"/>
        <v>0</v>
      </c>
      <c r="U253" s="122">
        <f t="shared" si="48"/>
        <v>0</v>
      </c>
      <c r="V253" s="112">
        <f t="shared" si="54"/>
        <v>0</v>
      </c>
      <c r="W253" s="117">
        <f t="shared" si="55"/>
        <v>0</v>
      </c>
      <c r="X253" s="15"/>
      <c r="Y253" s="136"/>
      <c r="Z253" s="136"/>
      <c r="AA253" s="136"/>
      <c r="AB253" s="136"/>
      <c r="AC253" s="136"/>
      <c r="AD253" s="136"/>
      <c r="AE253" s="136"/>
      <c r="AF253" s="136"/>
      <c r="AG253" s="136"/>
      <c r="AH253" s="136"/>
      <c r="AI253" s="136"/>
      <c r="AJ253" s="136"/>
      <c r="AK253" s="136"/>
      <c r="AL253" s="136"/>
      <c r="AM253" s="136"/>
      <c r="AN253" s="136"/>
      <c r="AO253" s="136"/>
      <c r="AP253" s="136"/>
      <c r="AQ253" s="136"/>
      <c r="AR253" s="136"/>
      <c r="AS253" s="136"/>
      <c r="AT253" s="136"/>
      <c r="AU253" s="136"/>
      <c r="AV253" s="136"/>
      <c r="AW253" s="136"/>
      <c r="AX253" s="136"/>
      <c r="AY253" s="136"/>
      <c r="AZ253" s="136"/>
      <c r="BA253" s="136"/>
      <c r="BB253" s="136"/>
      <c r="BC253" s="136"/>
      <c r="BD253" s="130">
        <f t="shared" si="51"/>
        <v>0</v>
      </c>
      <c r="BE253" s="15"/>
      <c r="BF253" s="638"/>
      <c r="BG253" s="365"/>
      <c r="BH253" s="859"/>
      <c r="BI253" s="365"/>
      <c r="BJ253" s="365"/>
      <c r="BK253" s="365"/>
      <c r="BL253" s="365"/>
      <c r="BM253" s="365"/>
      <c r="BN253" s="365"/>
      <c r="BO253" s="365"/>
      <c r="BP253" s="365"/>
      <c r="BQ253" s="365"/>
      <c r="BR253" s="365"/>
      <c r="BS253" s="365"/>
      <c r="BT253" s="365"/>
      <c r="BU253" s="365"/>
      <c r="BV253" s="365"/>
      <c r="BW253" s="365"/>
      <c r="BX253" s="365"/>
      <c r="BY253" s="365"/>
      <c r="BZ253" s="365"/>
      <c r="CA253" s="365"/>
      <c r="CB253" s="365"/>
      <c r="CC253" s="365"/>
      <c r="CD253" s="365"/>
      <c r="CE253" s="365"/>
      <c r="CF253" s="365"/>
      <c r="CG253" s="365"/>
      <c r="CH253" s="365"/>
      <c r="CI253" s="365"/>
      <c r="CJ253" s="365"/>
      <c r="CK253" s="133">
        <f t="shared" si="52"/>
        <v>0</v>
      </c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414"/>
    </row>
    <row r="254" spans="1:100" ht="15" customHeight="1">
      <c r="A254" s="75">
        <v>249</v>
      </c>
      <c r="B254" s="201"/>
      <c r="C254" s="143" t="s">
        <v>640</v>
      </c>
      <c r="D254" s="134"/>
      <c r="E254" s="145"/>
      <c r="F254" s="146" t="s">
        <v>81</v>
      </c>
      <c r="G254" s="92">
        <f t="shared" si="53"/>
        <v>1</v>
      </c>
      <c r="H254" s="153">
        <v>1</v>
      </c>
      <c r="I254" s="100">
        <f t="shared" si="49"/>
        <v>0</v>
      </c>
      <c r="J254" s="102">
        <f t="shared" si="63"/>
        <v>0</v>
      </c>
      <c r="K254" s="155"/>
      <c r="L254" s="108">
        <f t="shared" si="64"/>
        <v>0</v>
      </c>
      <c r="M254" s="111">
        <f t="shared" si="44"/>
        <v>0</v>
      </c>
      <c r="N254" s="112"/>
      <c r="O254" s="117">
        <f t="shared" si="45"/>
        <v>0</v>
      </c>
      <c r="P254" s="155"/>
      <c r="Q254" s="108">
        <f>(CK254:CK1508)</f>
        <v>0</v>
      </c>
      <c r="R254" s="119">
        <f t="shared" si="46"/>
        <v>0</v>
      </c>
      <c r="S254" s="135"/>
      <c r="T254" s="117">
        <f t="shared" si="47"/>
        <v>0</v>
      </c>
      <c r="U254" s="122">
        <f t="shared" si="48"/>
        <v>1</v>
      </c>
      <c r="V254" s="112">
        <f t="shared" si="54"/>
        <v>0</v>
      </c>
      <c r="W254" s="117">
        <f t="shared" si="55"/>
        <v>0</v>
      </c>
      <c r="X254" s="157"/>
      <c r="Y254" s="158"/>
      <c r="Z254" s="158"/>
      <c r="AA254" s="158"/>
      <c r="AB254" s="158"/>
      <c r="AC254" s="158"/>
      <c r="AD254" s="158"/>
      <c r="AE254" s="158"/>
      <c r="AF254" s="158"/>
      <c r="AG254" s="158"/>
      <c r="AH254" s="158"/>
      <c r="AI254" s="158"/>
      <c r="AJ254" s="158"/>
      <c r="AK254" s="158"/>
      <c r="AL254" s="158"/>
      <c r="AM254" s="158"/>
      <c r="AN254" s="158"/>
      <c r="AO254" s="158"/>
      <c r="AP254" s="158"/>
      <c r="AQ254" s="158"/>
      <c r="AR254" s="158"/>
      <c r="AS254" s="158"/>
      <c r="AT254" s="158"/>
      <c r="AU254" s="158"/>
      <c r="AV254" s="158"/>
      <c r="AW254" s="158"/>
      <c r="AX254" s="158"/>
      <c r="AY254" s="158"/>
      <c r="AZ254" s="158"/>
      <c r="BA254" s="158"/>
      <c r="BB254" s="158"/>
      <c r="BC254" s="158"/>
      <c r="BD254" s="130">
        <f t="shared" si="51"/>
        <v>0</v>
      </c>
      <c r="BE254" s="157"/>
      <c r="BF254" s="639"/>
      <c r="BG254" s="368"/>
      <c r="BH254" s="860"/>
      <c r="BI254" s="368"/>
      <c r="BJ254" s="368"/>
      <c r="BK254" s="368"/>
      <c r="BL254" s="368"/>
      <c r="BM254" s="368"/>
      <c r="BN254" s="368"/>
      <c r="BO254" s="368"/>
      <c r="BP254" s="368"/>
      <c r="BQ254" s="368"/>
      <c r="BR254" s="368"/>
      <c r="BS254" s="368"/>
      <c r="BT254" s="368"/>
      <c r="BU254" s="368"/>
      <c r="BV254" s="368"/>
      <c r="BW254" s="368"/>
      <c r="BX254" s="368"/>
      <c r="BY254" s="368"/>
      <c r="BZ254" s="368"/>
      <c r="CA254" s="368"/>
      <c r="CB254" s="368"/>
      <c r="CC254" s="368"/>
      <c r="CD254" s="368"/>
      <c r="CE254" s="368"/>
      <c r="CF254" s="368"/>
      <c r="CG254" s="368"/>
      <c r="CH254" s="368"/>
      <c r="CI254" s="368"/>
      <c r="CJ254" s="368"/>
      <c r="CK254" s="133">
        <f t="shared" si="52"/>
        <v>0</v>
      </c>
      <c r="CL254" s="157"/>
      <c r="CM254" s="157"/>
      <c r="CN254" s="157"/>
      <c r="CO254" s="157"/>
      <c r="CP254" s="157"/>
      <c r="CQ254" s="157"/>
      <c r="CR254" s="157"/>
      <c r="CS254" s="157"/>
      <c r="CT254" s="157"/>
      <c r="CU254" s="157"/>
      <c r="CV254" s="414"/>
    </row>
    <row r="255" spans="1:100" ht="15" customHeight="1">
      <c r="A255" s="75">
        <v>250</v>
      </c>
      <c r="B255" s="139" t="s">
        <v>641</v>
      </c>
      <c r="C255" s="34" t="s">
        <v>642</v>
      </c>
      <c r="D255" s="134" t="s">
        <v>367</v>
      </c>
      <c r="E255" s="85" t="s">
        <v>643</v>
      </c>
      <c r="F255" s="90" t="s">
        <v>81</v>
      </c>
      <c r="G255" s="92">
        <f t="shared" si="53"/>
        <v>1</v>
      </c>
      <c r="H255" s="93">
        <v>1</v>
      </c>
      <c r="I255" s="100">
        <f t="shared" si="49"/>
        <v>0</v>
      </c>
      <c r="J255" s="102">
        <f t="shared" si="63"/>
        <v>0</v>
      </c>
      <c r="K255" s="106"/>
      <c r="L255" s="108">
        <f t="shared" si="64"/>
        <v>0</v>
      </c>
      <c r="M255" s="111">
        <f t="shared" si="44"/>
        <v>0</v>
      </c>
      <c r="N255" s="112"/>
      <c r="O255" s="117">
        <f t="shared" si="45"/>
        <v>0</v>
      </c>
      <c r="P255" s="106"/>
      <c r="Q255" s="108">
        <f>(CK255:CK1451)</f>
        <v>0</v>
      </c>
      <c r="R255" s="119">
        <f t="shared" si="46"/>
        <v>0</v>
      </c>
      <c r="S255" s="135"/>
      <c r="T255" s="117">
        <f t="shared" si="47"/>
        <v>0</v>
      </c>
      <c r="U255" s="122">
        <f t="shared" si="48"/>
        <v>1</v>
      </c>
      <c r="V255" s="112">
        <f t="shared" si="54"/>
        <v>0</v>
      </c>
      <c r="W255" s="117">
        <f t="shared" si="55"/>
        <v>0</v>
      </c>
      <c r="X255" s="15"/>
      <c r="Y255" s="136"/>
      <c r="Z255" s="136"/>
      <c r="AA255" s="136"/>
      <c r="AB255" s="136"/>
      <c r="AC255" s="136"/>
      <c r="AD255" s="136"/>
      <c r="AE255" s="136"/>
      <c r="AF255" s="136"/>
      <c r="AG255" s="136"/>
      <c r="AH255" s="136"/>
      <c r="AI255" s="136"/>
      <c r="AJ255" s="136"/>
      <c r="AK255" s="136"/>
      <c r="AL255" s="136"/>
      <c r="AM255" s="136"/>
      <c r="AN255" s="136"/>
      <c r="AO255" s="136"/>
      <c r="AP255" s="136"/>
      <c r="AQ255" s="136"/>
      <c r="AR255" s="136"/>
      <c r="AS255" s="136"/>
      <c r="AT255" s="136"/>
      <c r="AU255" s="136"/>
      <c r="AV255" s="136"/>
      <c r="AW255" s="136"/>
      <c r="AX255" s="136"/>
      <c r="AY255" s="136"/>
      <c r="AZ255" s="136"/>
      <c r="BA255" s="136"/>
      <c r="BB255" s="136"/>
      <c r="BC255" s="136"/>
      <c r="BD255" s="130">
        <f t="shared" si="51"/>
        <v>0</v>
      </c>
      <c r="BE255" s="15"/>
      <c r="BF255" s="638"/>
      <c r="BG255" s="365"/>
      <c r="BH255" s="859"/>
      <c r="BI255" s="365"/>
      <c r="BJ255" s="365"/>
      <c r="BK255" s="365"/>
      <c r="BL255" s="365"/>
      <c r="BM255" s="365"/>
      <c r="BN255" s="365"/>
      <c r="BO255" s="365"/>
      <c r="BP255" s="365"/>
      <c r="BQ255" s="365"/>
      <c r="BR255" s="365"/>
      <c r="BS255" s="365"/>
      <c r="BT255" s="365"/>
      <c r="BU255" s="365"/>
      <c r="BV255" s="365"/>
      <c r="BW255" s="365"/>
      <c r="BX255" s="365"/>
      <c r="BY255" s="365"/>
      <c r="BZ255" s="365"/>
      <c r="CA255" s="365"/>
      <c r="CB255" s="365"/>
      <c r="CC255" s="365"/>
      <c r="CD255" s="365"/>
      <c r="CE255" s="365"/>
      <c r="CF255" s="365"/>
      <c r="CG255" s="365"/>
      <c r="CH255" s="365"/>
      <c r="CI255" s="365"/>
      <c r="CJ255" s="365"/>
      <c r="CK255" s="133">
        <f t="shared" si="52"/>
        <v>0</v>
      </c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414"/>
    </row>
    <row r="256" spans="1:100" ht="15" customHeight="1">
      <c r="A256" s="75">
        <v>251</v>
      </c>
      <c r="B256" s="139" t="s">
        <v>644</v>
      </c>
      <c r="C256" s="34" t="s">
        <v>646</v>
      </c>
      <c r="D256" s="134" t="s">
        <v>367</v>
      </c>
      <c r="E256" s="85" t="s">
        <v>647</v>
      </c>
      <c r="F256" s="90" t="s">
        <v>81</v>
      </c>
      <c r="G256" s="92">
        <f t="shared" si="53"/>
        <v>1</v>
      </c>
      <c r="H256" s="93">
        <v>1</v>
      </c>
      <c r="I256" s="100">
        <f t="shared" si="49"/>
        <v>0</v>
      </c>
      <c r="J256" s="102">
        <f t="shared" si="63"/>
        <v>0</v>
      </c>
      <c r="K256" s="106"/>
      <c r="L256" s="108">
        <f t="shared" si="64"/>
        <v>0</v>
      </c>
      <c r="M256" s="111">
        <f t="shared" si="44"/>
        <v>0</v>
      </c>
      <c r="N256" s="112"/>
      <c r="O256" s="117">
        <f t="shared" si="45"/>
        <v>0</v>
      </c>
      <c r="P256" s="106"/>
      <c r="Q256" s="108">
        <f>(CK256:CK1451)</f>
        <v>0</v>
      </c>
      <c r="R256" s="119">
        <f t="shared" si="46"/>
        <v>0</v>
      </c>
      <c r="S256" s="135"/>
      <c r="T256" s="117">
        <f t="shared" si="47"/>
        <v>0</v>
      </c>
      <c r="U256" s="122">
        <f t="shared" si="48"/>
        <v>1</v>
      </c>
      <c r="V256" s="112">
        <f t="shared" si="54"/>
        <v>0</v>
      </c>
      <c r="W256" s="117">
        <f t="shared" si="55"/>
        <v>0</v>
      </c>
      <c r="X256" s="15"/>
      <c r="Y256" s="136"/>
      <c r="Z256" s="136"/>
      <c r="AA256" s="136"/>
      <c r="AB256" s="136"/>
      <c r="AC256" s="136"/>
      <c r="AD256" s="136"/>
      <c r="AE256" s="136"/>
      <c r="AF256" s="136"/>
      <c r="AG256" s="136"/>
      <c r="AH256" s="136"/>
      <c r="AI256" s="136"/>
      <c r="AJ256" s="136"/>
      <c r="AK256" s="136"/>
      <c r="AL256" s="136"/>
      <c r="AM256" s="136"/>
      <c r="AN256" s="136"/>
      <c r="AO256" s="136"/>
      <c r="AP256" s="136"/>
      <c r="AQ256" s="136"/>
      <c r="AR256" s="136"/>
      <c r="AS256" s="136"/>
      <c r="AT256" s="136"/>
      <c r="AU256" s="136"/>
      <c r="AV256" s="136"/>
      <c r="AW256" s="136"/>
      <c r="AX256" s="136"/>
      <c r="AY256" s="136"/>
      <c r="AZ256" s="136"/>
      <c r="BA256" s="136"/>
      <c r="BB256" s="136"/>
      <c r="BC256" s="136"/>
      <c r="BD256" s="130">
        <f t="shared" si="51"/>
        <v>0</v>
      </c>
      <c r="BE256" s="15"/>
      <c r="BF256" s="638"/>
      <c r="BG256" s="365"/>
      <c r="BH256" s="859"/>
      <c r="BI256" s="365"/>
      <c r="BJ256" s="365"/>
      <c r="BK256" s="365"/>
      <c r="BL256" s="365"/>
      <c r="BM256" s="365"/>
      <c r="BN256" s="365"/>
      <c r="BO256" s="365"/>
      <c r="BP256" s="365"/>
      <c r="BQ256" s="365"/>
      <c r="BR256" s="365"/>
      <c r="BS256" s="365"/>
      <c r="BT256" s="365"/>
      <c r="BU256" s="365"/>
      <c r="BV256" s="365"/>
      <c r="BW256" s="365"/>
      <c r="BX256" s="365"/>
      <c r="BY256" s="365"/>
      <c r="BZ256" s="365"/>
      <c r="CA256" s="365"/>
      <c r="CB256" s="365"/>
      <c r="CC256" s="365"/>
      <c r="CD256" s="365"/>
      <c r="CE256" s="365"/>
      <c r="CF256" s="365"/>
      <c r="CG256" s="365"/>
      <c r="CH256" s="365"/>
      <c r="CI256" s="365"/>
      <c r="CJ256" s="365"/>
      <c r="CK256" s="133">
        <f t="shared" si="52"/>
        <v>0</v>
      </c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414"/>
    </row>
    <row r="257" spans="1:100" ht="15" customHeight="1">
      <c r="A257" s="75">
        <v>252</v>
      </c>
      <c r="B257" s="139" t="s">
        <v>648</v>
      </c>
      <c r="C257" s="143" t="s">
        <v>649</v>
      </c>
      <c r="D257" s="134"/>
      <c r="E257" s="145"/>
      <c r="F257" s="146" t="s">
        <v>81</v>
      </c>
      <c r="G257" s="92">
        <f t="shared" si="53"/>
        <v>0</v>
      </c>
      <c r="H257" s="153">
        <v>0</v>
      </c>
      <c r="I257" s="100">
        <f t="shared" si="49"/>
        <v>0</v>
      </c>
      <c r="J257" s="102">
        <f t="shared" si="63"/>
        <v>0</v>
      </c>
      <c r="K257" s="155"/>
      <c r="L257" s="108">
        <f t="shared" si="64"/>
        <v>0</v>
      </c>
      <c r="M257" s="111">
        <f t="shared" si="44"/>
        <v>0</v>
      </c>
      <c r="N257" s="112"/>
      <c r="O257" s="117">
        <f t="shared" si="45"/>
        <v>0</v>
      </c>
      <c r="P257" s="155"/>
      <c r="Q257" s="108">
        <f>(CK257:CK1451)</f>
        <v>0</v>
      </c>
      <c r="R257" s="119">
        <f t="shared" si="46"/>
        <v>0</v>
      </c>
      <c r="S257" s="135"/>
      <c r="T257" s="117">
        <f t="shared" si="47"/>
        <v>0</v>
      </c>
      <c r="U257" s="122">
        <f t="shared" si="48"/>
        <v>0</v>
      </c>
      <c r="V257" s="112">
        <f t="shared" si="54"/>
        <v>0</v>
      </c>
      <c r="W257" s="117">
        <f t="shared" si="55"/>
        <v>0</v>
      </c>
      <c r="X257" s="157"/>
      <c r="Y257" s="158"/>
      <c r="Z257" s="158"/>
      <c r="AA257" s="158"/>
      <c r="AB257" s="158"/>
      <c r="AC257" s="158"/>
      <c r="AD257" s="158"/>
      <c r="AE257" s="158"/>
      <c r="AF257" s="158"/>
      <c r="AG257" s="158"/>
      <c r="AH257" s="158"/>
      <c r="AI257" s="158"/>
      <c r="AJ257" s="158"/>
      <c r="AK257" s="158"/>
      <c r="AL257" s="158"/>
      <c r="AM257" s="158"/>
      <c r="AN257" s="158"/>
      <c r="AO257" s="158"/>
      <c r="AP257" s="158"/>
      <c r="AQ257" s="158"/>
      <c r="AR257" s="158"/>
      <c r="AS257" s="158"/>
      <c r="AT257" s="158"/>
      <c r="AU257" s="158"/>
      <c r="AV257" s="158"/>
      <c r="AW257" s="158"/>
      <c r="AX257" s="158"/>
      <c r="AY257" s="158"/>
      <c r="AZ257" s="158"/>
      <c r="BA257" s="158"/>
      <c r="BB257" s="158"/>
      <c r="BC257" s="158"/>
      <c r="BD257" s="130">
        <f t="shared" si="51"/>
        <v>0</v>
      </c>
      <c r="BE257" s="157"/>
      <c r="BF257" s="639"/>
      <c r="BG257" s="368"/>
      <c r="BH257" s="860"/>
      <c r="BI257" s="368"/>
      <c r="BJ257" s="368"/>
      <c r="BK257" s="368"/>
      <c r="BL257" s="368"/>
      <c r="BM257" s="368"/>
      <c r="BN257" s="368"/>
      <c r="BO257" s="368"/>
      <c r="BP257" s="368"/>
      <c r="BQ257" s="368"/>
      <c r="BR257" s="368"/>
      <c r="BS257" s="368"/>
      <c r="BT257" s="368"/>
      <c r="BU257" s="368"/>
      <c r="BV257" s="368"/>
      <c r="BW257" s="368"/>
      <c r="BX257" s="368"/>
      <c r="BY257" s="368"/>
      <c r="BZ257" s="368"/>
      <c r="CA257" s="368"/>
      <c r="CB257" s="368"/>
      <c r="CC257" s="368"/>
      <c r="CD257" s="368"/>
      <c r="CE257" s="368"/>
      <c r="CF257" s="368"/>
      <c r="CG257" s="368"/>
      <c r="CH257" s="368"/>
      <c r="CI257" s="368"/>
      <c r="CJ257" s="368"/>
      <c r="CK257" s="133">
        <f t="shared" si="52"/>
        <v>0</v>
      </c>
      <c r="CL257" s="157"/>
      <c r="CM257" s="157"/>
      <c r="CN257" s="157"/>
      <c r="CO257" s="157"/>
      <c r="CP257" s="157"/>
      <c r="CQ257" s="157"/>
      <c r="CR257" s="157"/>
      <c r="CS257" s="157"/>
      <c r="CT257" s="157"/>
      <c r="CU257" s="157"/>
      <c r="CV257" s="414"/>
    </row>
    <row r="258" spans="1:100" ht="15" customHeight="1">
      <c r="A258" s="75">
        <v>253</v>
      </c>
      <c r="B258" s="139" t="s">
        <v>650</v>
      </c>
      <c r="C258" s="143" t="s">
        <v>651</v>
      </c>
      <c r="D258" s="134"/>
      <c r="E258" s="145"/>
      <c r="F258" s="146" t="s">
        <v>81</v>
      </c>
      <c r="G258" s="92">
        <f t="shared" si="53"/>
        <v>0</v>
      </c>
      <c r="H258" s="153">
        <v>0</v>
      </c>
      <c r="I258" s="100">
        <f t="shared" si="49"/>
        <v>0</v>
      </c>
      <c r="J258" s="102">
        <f t="shared" si="63"/>
        <v>0</v>
      </c>
      <c r="K258" s="155"/>
      <c r="L258" s="108">
        <f t="shared" si="64"/>
        <v>0</v>
      </c>
      <c r="M258" s="111">
        <f t="shared" si="44"/>
        <v>0</v>
      </c>
      <c r="N258" s="112"/>
      <c r="O258" s="117">
        <f t="shared" si="45"/>
        <v>0</v>
      </c>
      <c r="P258" s="155"/>
      <c r="Q258" s="108">
        <f>(CK258:CK1451)</f>
        <v>0</v>
      </c>
      <c r="R258" s="119">
        <f t="shared" si="46"/>
        <v>0</v>
      </c>
      <c r="S258" s="135"/>
      <c r="T258" s="117">
        <f t="shared" si="47"/>
        <v>0</v>
      </c>
      <c r="U258" s="122">
        <f t="shared" si="48"/>
        <v>0</v>
      </c>
      <c r="V258" s="112">
        <f t="shared" si="54"/>
        <v>0</v>
      </c>
      <c r="W258" s="117">
        <f t="shared" si="55"/>
        <v>0</v>
      </c>
      <c r="X258" s="157"/>
      <c r="Y258" s="158"/>
      <c r="Z258" s="158"/>
      <c r="AA258" s="158"/>
      <c r="AB258" s="158"/>
      <c r="AC258" s="158"/>
      <c r="AD258" s="158"/>
      <c r="AE258" s="158"/>
      <c r="AF258" s="158"/>
      <c r="AG258" s="158"/>
      <c r="AH258" s="158"/>
      <c r="AI258" s="158"/>
      <c r="AJ258" s="158"/>
      <c r="AK258" s="158"/>
      <c r="AL258" s="158"/>
      <c r="AM258" s="158"/>
      <c r="AN258" s="158"/>
      <c r="AO258" s="158"/>
      <c r="AP258" s="158"/>
      <c r="AQ258" s="158"/>
      <c r="AR258" s="158"/>
      <c r="AS258" s="158"/>
      <c r="AT258" s="158"/>
      <c r="AU258" s="158"/>
      <c r="AV258" s="158"/>
      <c r="AW258" s="158"/>
      <c r="AX258" s="158"/>
      <c r="AY258" s="158"/>
      <c r="AZ258" s="158"/>
      <c r="BA258" s="158"/>
      <c r="BB258" s="158"/>
      <c r="BC258" s="158"/>
      <c r="BD258" s="130">
        <f t="shared" si="51"/>
        <v>0</v>
      </c>
      <c r="BE258" s="157"/>
      <c r="BF258" s="639"/>
      <c r="BG258" s="368"/>
      <c r="BH258" s="860"/>
      <c r="BI258" s="368"/>
      <c r="BJ258" s="368"/>
      <c r="BK258" s="368"/>
      <c r="BL258" s="368"/>
      <c r="BM258" s="368"/>
      <c r="BN258" s="368"/>
      <c r="BO258" s="368"/>
      <c r="BP258" s="368"/>
      <c r="BQ258" s="368"/>
      <c r="BR258" s="368"/>
      <c r="BS258" s="368"/>
      <c r="BT258" s="368"/>
      <c r="BU258" s="368"/>
      <c r="BV258" s="368"/>
      <c r="BW258" s="368"/>
      <c r="BX258" s="368"/>
      <c r="BY258" s="368"/>
      <c r="BZ258" s="368"/>
      <c r="CA258" s="368"/>
      <c r="CB258" s="368"/>
      <c r="CC258" s="368"/>
      <c r="CD258" s="368"/>
      <c r="CE258" s="368"/>
      <c r="CF258" s="368"/>
      <c r="CG258" s="368"/>
      <c r="CH258" s="368"/>
      <c r="CI258" s="368"/>
      <c r="CJ258" s="368"/>
      <c r="CK258" s="133">
        <f t="shared" si="52"/>
        <v>0</v>
      </c>
      <c r="CL258" s="157"/>
      <c r="CM258" s="157"/>
      <c r="CN258" s="157"/>
      <c r="CO258" s="157"/>
      <c r="CP258" s="157"/>
      <c r="CQ258" s="157"/>
      <c r="CR258" s="157"/>
      <c r="CS258" s="157"/>
      <c r="CT258" s="157"/>
      <c r="CU258" s="157"/>
      <c r="CV258" s="414"/>
    </row>
    <row r="259" spans="1:100" ht="15" customHeight="1">
      <c r="A259" s="75">
        <v>254</v>
      </c>
      <c r="B259" s="139" t="s">
        <v>652</v>
      </c>
      <c r="C259" s="143" t="s">
        <v>653</v>
      </c>
      <c r="D259" s="134"/>
      <c r="E259" s="145"/>
      <c r="F259" s="146" t="s">
        <v>81</v>
      </c>
      <c r="G259" s="92">
        <f t="shared" si="53"/>
        <v>0</v>
      </c>
      <c r="H259" s="153">
        <v>0</v>
      </c>
      <c r="I259" s="100">
        <f t="shared" si="49"/>
        <v>0</v>
      </c>
      <c r="J259" s="102">
        <f t="shared" si="63"/>
        <v>0</v>
      </c>
      <c r="K259" s="155"/>
      <c r="L259" s="108">
        <f t="shared" si="64"/>
        <v>0</v>
      </c>
      <c r="M259" s="111">
        <f t="shared" si="44"/>
        <v>0</v>
      </c>
      <c r="N259" s="112"/>
      <c r="O259" s="117">
        <f t="shared" si="45"/>
        <v>0</v>
      </c>
      <c r="P259" s="155"/>
      <c r="Q259" s="108">
        <f>(CK259:CK1451)</f>
        <v>0</v>
      </c>
      <c r="R259" s="119">
        <f t="shared" si="46"/>
        <v>0</v>
      </c>
      <c r="S259" s="135"/>
      <c r="T259" s="117">
        <f t="shared" si="47"/>
        <v>0</v>
      </c>
      <c r="U259" s="122">
        <f t="shared" si="48"/>
        <v>0</v>
      </c>
      <c r="V259" s="112">
        <f t="shared" si="54"/>
        <v>0</v>
      </c>
      <c r="W259" s="117">
        <f t="shared" si="55"/>
        <v>0</v>
      </c>
      <c r="X259" s="157"/>
      <c r="Y259" s="158"/>
      <c r="Z259" s="158"/>
      <c r="AA259" s="158"/>
      <c r="AB259" s="158"/>
      <c r="AC259" s="158"/>
      <c r="AD259" s="158"/>
      <c r="AE259" s="158"/>
      <c r="AF259" s="158"/>
      <c r="AG259" s="158"/>
      <c r="AH259" s="158"/>
      <c r="AI259" s="158"/>
      <c r="AJ259" s="158"/>
      <c r="AK259" s="158"/>
      <c r="AL259" s="158"/>
      <c r="AM259" s="158"/>
      <c r="AN259" s="158"/>
      <c r="AO259" s="158"/>
      <c r="AP259" s="158"/>
      <c r="AQ259" s="158"/>
      <c r="AR259" s="158"/>
      <c r="AS259" s="158"/>
      <c r="AT259" s="158"/>
      <c r="AU259" s="158"/>
      <c r="AV259" s="158"/>
      <c r="AW259" s="158"/>
      <c r="AX259" s="158"/>
      <c r="AY259" s="158"/>
      <c r="AZ259" s="158"/>
      <c r="BA259" s="158"/>
      <c r="BB259" s="158"/>
      <c r="BC259" s="158"/>
      <c r="BD259" s="130">
        <f t="shared" si="51"/>
        <v>0</v>
      </c>
      <c r="BE259" s="157"/>
      <c r="BF259" s="639"/>
      <c r="BG259" s="368"/>
      <c r="BH259" s="860"/>
      <c r="BI259" s="368"/>
      <c r="BJ259" s="368"/>
      <c r="BK259" s="368"/>
      <c r="BL259" s="368"/>
      <c r="BM259" s="368"/>
      <c r="BN259" s="368"/>
      <c r="BO259" s="368"/>
      <c r="BP259" s="368"/>
      <c r="BQ259" s="368"/>
      <c r="BR259" s="368"/>
      <c r="BS259" s="368"/>
      <c r="BT259" s="368"/>
      <c r="BU259" s="368"/>
      <c r="BV259" s="368"/>
      <c r="BW259" s="368"/>
      <c r="BX259" s="368"/>
      <c r="BY259" s="368"/>
      <c r="BZ259" s="368"/>
      <c r="CA259" s="368"/>
      <c r="CB259" s="368"/>
      <c r="CC259" s="368"/>
      <c r="CD259" s="368"/>
      <c r="CE259" s="368"/>
      <c r="CF259" s="368"/>
      <c r="CG259" s="368"/>
      <c r="CH259" s="368"/>
      <c r="CI259" s="368"/>
      <c r="CJ259" s="368"/>
      <c r="CK259" s="133">
        <f t="shared" si="52"/>
        <v>0</v>
      </c>
      <c r="CL259" s="157"/>
      <c r="CM259" s="157"/>
      <c r="CN259" s="157"/>
      <c r="CO259" s="157"/>
      <c r="CP259" s="157"/>
      <c r="CQ259" s="157"/>
      <c r="CR259" s="157"/>
      <c r="CS259" s="157"/>
      <c r="CT259" s="157"/>
      <c r="CU259" s="157"/>
      <c r="CV259" s="414"/>
    </row>
    <row r="260" spans="1:100" ht="15" customHeight="1">
      <c r="A260" s="75">
        <v>255</v>
      </c>
      <c r="B260" s="449" t="s">
        <v>11975</v>
      </c>
      <c r="C260" s="143" t="s">
        <v>11955</v>
      </c>
      <c r="D260" s="134"/>
      <c r="E260" s="145"/>
      <c r="F260" s="146" t="s">
        <v>81</v>
      </c>
      <c r="G260" s="92">
        <f t="shared" si="53"/>
        <v>0</v>
      </c>
      <c r="H260" s="153">
        <v>0</v>
      </c>
      <c r="I260" s="100">
        <f>N260</f>
        <v>30000</v>
      </c>
      <c r="J260" s="102">
        <f t="shared" si="63"/>
        <v>0</v>
      </c>
      <c r="K260" s="155"/>
      <c r="L260" s="108">
        <f t="shared" si="64"/>
        <v>0</v>
      </c>
      <c r="M260" s="111">
        <f t="shared" si="44"/>
        <v>0</v>
      </c>
      <c r="N260" s="112">
        <v>30000</v>
      </c>
      <c r="O260" s="117">
        <f t="shared" si="45"/>
        <v>0</v>
      </c>
      <c r="P260" s="155"/>
      <c r="Q260" s="108">
        <f>(CK260:CK1510)</f>
        <v>0</v>
      </c>
      <c r="R260" s="119">
        <f t="shared" si="46"/>
        <v>0</v>
      </c>
      <c r="S260" s="135"/>
      <c r="T260" s="117">
        <f t="shared" si="47"/>
        <v>0</v>
      </c>
      <c r="U260" s="122">
        <f t="shared" si="48"/>
        <v>0</v>
      </c>
      <c r="V260" s="112">
        <f>N260</f>
        <v>30000</v>
      </c>
      <c r="W260" s="117">
        <f>V260*U260</f>
        <v>0</v>
      </c>
      <c r="X260" s="157"/>
      <c r="Y260" s="158"/>
      <c r="Z260" s="158"/>
      <c r="AA260" s="158"/>
      <c r="AB260" s="158"/>
      <c r="AC260" s="158"/>
      <c r="AD260" s="158"/>
      <c r="AE260" s="158"/>
      <c r="AF260" s="158"/>
      <c r="AG260" s="158"/>
      <c r="AH260" s="158"/>
      <c r="AI260" s="158"/>
      <c r="AJ260" s="158"/>
      <c r="AK260" s="158"/>
      <c r="AL260" s="158"/>
      <c r="AM260" s="158"/>
      <c r="AN260" s="158"/>
      <c r="AO260" s="158"/>
      <c r="AP260" s="158"/>
      <c r="AQ260" s="158"/>
      <c r="AR260" s="158"/>
      <c r="AS260" s="158"/>
      <c r="AT260" s="158"/>
      <c r="AU260" s="158"/>
      <c r="AV260" s="158"/>
      <c r="AW260" s="158"/>
      <c r="AX260" s="158"/>
      <c r="AY260" s="158"/>
      <c r="AZ260" s="158"/>
      <c r="BA260" s="158"/>
      <c r="BB260" s="158"/>
      <c r="BC260" s="158"/>
      <c r="BD260" s="130">
        <f t="shared" si="51"/>
        <v>0</v>
      </c>
      <c r="BE260" s="157"/>
      <c r="BF260" s="639"/>
      <c r="BG260" s="368"/>
      <c r="BH260" s="860"/>
      <c r="BI260" s="368"/>
      <c r="BJ260" s="368"/>
      <c r="BK260" s="368"/>
      <c r="BL260" s="368"/>
      <c r="BM260" s="368"/>
      <c r="BN260" s="368"/>
      <c r="BO260" s="368"/>
      <c r="BP260" s="368"/>
      <c r="BQ260" s="368"/>
      <c r="BR260" s="368"/>
      <c r="BS260" s="368"/>
      <c r="BT260" s="368"/>
      <c r="BU260" s="368"/>
      <c r="BV260" s="368"/>
      <c r="BW260" s="368"/>
      <c r="BX260" s="368"/>
      <c r="BY260" s="368"/>
      <c r="BZ260" s="368"/>
      <c r="CA260" s="368"/>
      <c r="CB260" s="368"/>
      <c r="CC260" s="368"/>
      <c r="CD260" s="368"/>
      <c r="CE260" s="368"/>
      <c r="CF260" s="368"/>
      <c r="CG260" s="368"/>
      <c r="CH260" s="368"/>
      <c r="CI260" s="368"/>
      <c r="CJ260" s="368"/>
      <c r="CK260" s="133">
        <f t="shared" si="52"/>
        <v>0</v>
      </c>
      <c r="CL260" s="157"/>
      <c r="CM260" s="157"/>
      <c r="CN260" s="157"/>
      <c r="CO260" s="157"/>
      <c r="CP260" s="157"/>
      <c r="CQ260" s="157"/>
      <c r="CR260" s="157"/>
      <c r="CS260" s="157"/>
      <c r="CT260" s="157"/>
      <c r="CU260" s="157"/>
      <c r="CV260" s="414"/>
    </row>
    <row r="261" spans="1:100" ht="15" customHeight="1">
      <c r="A261" s="75">
        <v>256</v>
      </c>
      <c r="B261" s="139" t="s">
        <v>654</v>
      </c>
      <c r="C261" s="34" t="s">
        <v>655</v>
      </c>
      <c r="D261" s="134" t="s">
        <v>367</v>
      </c>
      <c r="E261" s="85" t="s">
        <v>656</v>
      </c>
      <c r="F261" s="90" t="s">
        <v>81</v>
      </c>
      <c r="G261" s="92">
        <f t="shared" si="53"/>
        <v>0</v>
      </c>
      <c r="H261" s="93">
        <v>0</v>
      </c>
      <c r="I261" s="100">
        <f t="shared" si="49"/>
        <v>0</v>
      </c>
      <c r="J261" s="102">
        <f t="shared" si="63"/>
        <v>0</v>
      </c>
      <c r="K261" s="106"/>
      <c r="L261" s="108">
        <f t="shared" si="64"/>
        <v>0</v>
      </c>
      <c r="M261" s="111">
        <f t="shared" si="44"/>
        <v>0</v>
      </c>
      <c r="N261" s="112"/>
      <c r="O261" s="117">
        <f t="shared" si="45"/>
        <v>0</v>
      </c>
      <c r="P261" s="106"/>
      <c r="Q261" s="108">
        <f>(CK261:CK732)</f>
        <v>0</v>
      </c>
      <c r="R261" s="119">
        <f t="shared" si="46"/>
        <v>0</v>
      </c>
      <c r="S261" s="135"/>
      <c r="T261" s="117">
        <f t="shared" si="47"/>
        <v>0</v>
      </c>
      <c r="U261" s="122">
        <f t="shared" si="48"/>
        <v>0</v>
      </c>
      <c r="V261" s="112">
        <f t="shared" si="54"/>
        <v>0</v>
      </c>
      <c r="W261" s="117">
        <f t="shared" si="55"/>
        <v>0</v>
      </c>
      <c r="X261" s="15"/>
      <c r="Y261" s="136"/>
      <c r="Z261" s="136"/>
      <c r="AA261" s="136"/>
      <c r="AB261" s="136"/>
      <c r="AC261" s="136"/>
      <c r="AD261" s="136"/>
      <c r="AE261" s="136"/>
      <c r="AF261" s="136"/>
      <c r="AG261" s="136"/>
      <c r="AH261" s="136"/>
      <c r="AI261" s="136"/>
      <c r="AJ261" s="136"/>
      <c r="AK261" s="136"/>
      <c r="AL261" s="136"/>
      <c r="AM261" s="136"/>
      <c r="AN261" s="136"/>
      <c r="AO261" s="136"/>
      <c r="AP261" s="136"/>
      <c r="AQ261" s="136"/>
      <c r="AR261" s="136"/>
      <c r="AS261" s="136"/>
      <c r="AT261" s="136"/>
      <c r="AU261" s="136"/>
      <c r="AV261" s="136"/>
      <c r="AW261" s="136"/>
      <c r="AX261" s="136"/>
      <c r="AY261" s="136"/>
      <c r="AZ261" s="136"/>
      <c r="BA261" s="136"/>
      <c r="BB261" s="136"/>
      <c r="BC261" s="136"/>
      <c r="BD261" s="130">
        <f t="shared" si="51"/>
        <v>0</v>
      </c>
      <c r="BE261" s="15"/>
      <c r="BF261" s="638"/>
      <c r="BG261" s="365"/>
      <c r="BH261" s="859"/>
      <c r="BI261" s="365"/>
      <c r="BJ261" s="365"/>
      <c r="BK261" s="365"/>
      <c r="BL261" s="365"/>
      <c r="BM261" s="365"/>
      <c r="BN261" s="365"/>
      <c r="BO261" s="365"/>
      <c r="BP261" s="365"/>
      <c r="BQ261" s="365"/>
      <c r="BR261" s="365"/>
      <c r="BS261" s="365"/>
      <c r="BT261" s="365"/>
      <c r="BU261" s="365"/>
      <c r="BV261" s="365"/>
      <c r="BW261" s="365"/>
      <c r="BX261" s="365"/>
      <c r="BY261" s="365"/>
      <c r="BZ261" s="365"/>
      <c r="CA261" s="365"/>
      <c r="CB261" s="365"/>
      <c r="CC261" s="365"/>
      <c r="CD261" s="365"/>
      <c r="CE261" s="365"/>
      <c r="CF261" s="365"/>
      <c r="CG261" s="365"/>
      <c r="CH261" s="365"/>
      <c r="CI261" s="365"/>
      <c r="CJ261" s="365"/>
      <c r="CK261" s="133">
        <f t="shared" si="52"/>
        <v>0</v>
      </c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414"/>
    </row>
    <row r="262" spans="1:100" ht="15" customHeight="1">
      <c r="A262" s="75">
        <v>257</v>
      </c>
      <c r="B262" s="139" t="s">
        <v>657</v>
      </c>
      <c r="C262" s="34" t="s">
        <v>658</v>
      </c>
      <c r="D262" s="134" t="s">
        <v>367</v>
      </c>
      <c r="E262" s="85" t="s">
        <v>659</v>
      </c>
      <c r="F262" s="90" t="s">
        <v>81</v>
      </c>
      <c r="G262" s="92">
        <f t="shared" si="53"/>
        <v>5</v>
      </c>
      <c r="H262" s="93">
        <v>5</v>
      </c>
      <c r="I262" s="100">
        <f t="shared" si="49"/>
        <v>0</v>
      </c>
      <c r="J262" s="102">
        <f t="shared" si="63"/>
        <v>0</v>
      </c>
      <c r="K262" s="106"/>
      <c r="L262" s="108">
        <f t="shared" si="64"/>
        <v>0</v>
      </c>
      <c r="M262" s="111">
        <f t="shared" si="44"/>
        <v>0</v>
      </c>
      <c r="N262" s="112"/>
      <c r="O262" s="117">
        <f t="shared" si="45"/>
        <v>0</v>
      </c>
      <c r="P262" s="106"/>
      <c r="Q262" s="108">
        <f>(CK262:CK733)</f>
        <v>0</v>
      </c>
      <c r="R262" s="119">
        <f t="shared" si="46"/>
        <v>0</v>
      </c>
      <c r="S262" s="135"/>
      <c r="T262" s="117">
        <f t="shared" si="47"/>
        <v>0</v>
      </c>
      <c r="U262" s="122">
        <f t="shared" si="48"/>
        <v>5</v>
      </c>
      <c r="V262" s="112">
        <f t="shared" si="54"/>
        <v>0</v>
      </c>
      <c r="W262" s="117">
        <f t="shared" si="55"/>
        <v>0</v>
      </c>
      <c r="X262" s="15"/>
      <c r="Y262" s="136"/>
      <c r="Z262" s="136"/>
      <c r="AA262" s="136"/>
      <c r="AB262" s="136"/>
      <c r="AC262" s="136"/>
      <c r="AD262" s="136"/>
      <c r="AE262" s="136"/>
      <c r="AF262" s="136"/>
      <c r="AG262" s="136"/>
      <c r="AH262" s="136"/>
      <c r="AI262" s="136"/>
      <c r="AJ262" s="136"/>
      <c r="AK262" s="136"/>
      <c r="AL262" s="136"/>
      <c r="AM262" s="136"/>
      <c r="AN262" s="136"/>
      <c r="AO262" s="136"/>
      <c r="AP262" s="136"/>
      <c r="AQ262" s="136"/>
      <c r="AR262" s="136"/>
      <c r="AS262" s="136"/>
      <c r="AT262" s="136"/>
      <c r="AU262" s="136"/>
      <c r="AV262" s="136"/>
      <c r="AW262" s="136"/>
      <c r="AX262" s="136"/>
      <c r="AY262" s="136"/>
      <c r="AZ262" s="136"/>
      <c r="BA262" s="136"/>
      <c r="BB262" s="136"/>
      <c r="BC262" s="136"/>
      <c r="BD262" s="130">
        <f t="shared" si="51"/>
        <v>0</v>
      </c>
      <c r="BE262" s="15"/>
      <c r="BF262" s="638"/>
      <c r="BG262" s="365"/>
      <c r="BH262" s="859"/>
      <c r="BI262" s="365"/>
      <c r="BJ262" s="365"/>
      <c r="BK262" s="365"/>
      <c r="BL262" s="365"/>
      <c r="BM262" s="365"/>
      <c r="BN262" s="365"/>
      <c r="BO262" s="365"/>
      <c r="BP262" s="365"/>
      <c r="BQ262" s="365"/>
      <c r="BR262" s="365"/>
      <c r="BS262" s="365"/>
      <c r="BT262" s="365"/>
      <c r="BU262" s="365"/>
      <c r="BV262" s="365"/>
      <c r="BW262" s="365"/>
      <c r="BX262" s="365"/>
      <c r="BY262" s="365"/>
      <c r="BZ262" s="365"/>
      <c r="CA262" s="365"/>
      <c r="CB262" s="365"/>
      <c r="CC262" s="365"/>
      <c r="CD262" s="365"/>
      <c r="CE262" s="365"/>
      <c r="CF262" s="365"/>
      <c r="CG262" s="365"/>
      <c r="CH262" s="365"/>
      <c r="CI262" s="365"/>
      <c r="CJ262" s="365"/>
      <c r="CK262" s="133">
        <f t="shared" si="52"/>
        <v>0</v>
      </c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414"/>
    </row>
    <row r="263" spans="1:100" ht="15" customHeight="1">
      <c r="A263" s="75">
        <v>258</v>
      </c>
      <c r="B263" s="139" t="s">
        <v>660</v>
      </c>
      <c r="C263" s="34" t="s">
        <v>661</v>
      </c>
      <c r="D263" s="134" t="s">
        <v>367</v>
      </c>
      <c r="E263" s="85" t="s">
        <v>662</v>
      </c>
      <c r="F263" s="90" t="s">
        <v>81</v>
      </c>
      <c r="G263" s="92">
        <f t="shared" si="53"/>
        <v>11</v>
      </c>
      <c r="H263" s="93">
        <v>11</v>
      </c>
      <c r="I263" s="100">
        <f t="shared" si="49"/>
        <v>0</v>
      </c>
      <c r="J263" s="102">
        <f t="shared" si="63"/>
        <v>0</v>
      </c>
      <c r="K263" s="106"/>
      <c r="L263" s="108">
        <f t="shared" si="64"/>
        <v>0</v>
      </c>
      <c r="M263" s="111">
        <f t="shared" ref="M263:M326" si="65">L263-K263</f>
        <v>0</v>
      </c>
      <c r="N263" s="112"/>
      <c r="O263" s="117">
        <f t="shared" ref="O263:O326" si="66">N263*M263</f>
        <v>0</v>
      </c>
      <c r="P263" s="106"/>
      <c r="Q263" s="108">
        <f>(CK263:CK734)</f>
        <v>0</v>
      </c>
      <c r="R263" s="119">
        <f t="shared" ref="R263:R326" si="67">Q263-P263</f>
        <v>0</v>
      </c>
      <c r="S263" s="135"/>
      <c r="T263" s="117">
        <f t="shared" ref="T263:T326" si="68">S263*R263</f>
        <v>0</v>
      </c>
      <c r="U263" s="122">
        <f t="shared" ref="U263:U313" si="69">H263-K263+L263+P263-Q263</f>
        <v>11</v>
      </c>
      <c r="V263" s="112">
        <f t="shared" si="54"/>
        <v>0</v>
      </c>
      <c r="W263" s="117">
        <f t="shared" si="55"/>
        <v>0</v>
      </c>
      <c r="X263" s="15"/>
      <c r="Y263" s="136"/>
      <c r="Z263" s="136"/>
      <c r="AA263" s="136"/>
      <c r="AB263" s="136"/>
      <c r="AC263" s="136"/>
      <c r="AD263" s="136"/>
      <c r="AE263" s="136"/>
      <c r="AF263" s="136"/>
      <c r="AG263" s="136"/>
      <c r="AH263" s="136"/>
      <c r="AI263" s="136"/>
      <c r="AJ263" s="136"/>
      <c r="AK263" s="136"/>
      <c r="AL263" s="136"/>
      <c r="AM263" s="136"/>
      <c r="AN263" s="136"/>
      <c r="AO263" s="136"/>
      <c r="AP263" s="136"/>
      <c r="AQ263" s="136"/>
      <c r="AR263" s="136"/>
      <c r="AS263" s="136"/>
      <c r="AT263" s="136"/>
      <c r="AU263" s="136"/>
      <c r="AV263" s="136"/>
      <c r="AW263" s="136"/>
      <c r="AX263" s="136"/>
      <c r="AY263" s="136"/>
      <c r="AZ263" s="136"/>
      <c r="BA263" s="136"/>
      <c r="BB263" s="136"/>
      <c r="BC263" s="136"/>
      <c r="BD263" s="130">
        <f t="shared" si="51"/>
        <v>0</v>
      </c>
      <c r="BE263" s="15"/>
      <c r="BF263" s="638"/>
      <c r="BG263" s="365"/>
      <c r="BH263" s="859"/>
      <c r="BI263" s="365"/>
      <c r="BJ263" s="365"/>
      <c r="BK263" s="365"/>
      <c r="BL263" s="365"/>
      <c r="BM263" s="365"/>
      <c r="BN263" s="365"/>
      <c r="BO263" s="365"/>
      <c r="BP263" s="365"/>
      <c r="BQ263" s="365"/>
      <c r="BR263" s="365"/>
      <c r="BS263" s="365"/>
      <c r="BT263" s="365"/>
      <c r="BU263" s="365"/>
      <c r="BV263" s="365"/>
      <c r="BW263" s="365"/>
      <c r="BX263" s="365"/>
      <c r="BY263" s="365"/>
      <c r="BZ263" s="365"/>
      <c r="CA263" s="365"/>
      <c r="CB263" s="365"/>
      <c r="CC263" s="365"/>
      <c r="CD263" s="365"/>
      <c r="CE263" s="365"/>
      <c r="CF263" s="365"/>
      <c r="CG263" s="365"/>
      <c r="CH263" s="365"/>
      <c r="CI263" s="365"/>
      <c r="CJ263" s="365"/>
      <c r="CK263" s="133">
        <f t="shared" si="52"/>
        <v>0</v>
      </c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414"/>
    </row>
    <row r="264" spans="1:100" ht="15" customHeight="1">
      <c r="A264" s="75">
        <v>259</v>
      </c>
      <c r="B264" s="139" t="s">
        <v>663</v>
      </c>
      <c r="C264" s="34" t="s">
        <v>664</v>
      </c>
      <c r="D264" s="134"/>
      <c r="E264" s="85"/>
      <c r="F264" s="90" t="s">
        <v>81</v>
      </c>
      <c r="G264" s="92">
        <f t="shared" si="53"/>
        <v>18</v>
      </c>
      <c r="H264" s="93">
        <v>18</v>
      </c>
      <c r="I264" s="100">
        <f t="shared" si="49"/>
        <v>0</v>
      </c>
      <c r="J264" s="102">
        <f t="shared" si="63"/>
        <v>0</v>
      </c>
      <c r="K264" s="106"/>
      <c r="L264" s="108">
        <f t="shared" si="64"/>
        <v>0</v>
      </c>
      <c r="M264" s="111">
        <f t="shared" si="65"/>
        <v>0</v>
      </c>
      <c r="N264" s="112"/>
      <c r="O264" s="117">
        <f t="shared" si="66"/>
        <v>0</v>
      </c>
      <c r="P264" s="106"/>
      <c r="Q264" s="108">
        <f>(CK264:CK1451)</f>
        <v>0</v>
      </c>
      <c r="R264" s="119">
        <f t="shared" si="67"/>
        <v>0</v>
      </c>
      <c r="S264" s="135"/>
      <c r="T264" s="117">
        <f t="shared" si="68"/>
        <v>0</v>
      </c>
      <c r="U264" s="122">
        <f t="shared" si="69"/>
        <v>18</v>
      </c>
      <c r="V264" s="112">
        <f t="shared" si="54"/>
        <v>0</v>
      </c>
      <c r="W264" s="117">
        <f t="shared" si="55"/>
        <v>0</v>
      </c>
      <c r="X264" s="15"/>
      <c r="Y264" s="136"/>
      <c r="Z264" s="136"/>
      <c r="AA264" s="136"/>
      <c r="AB264" s="136"/>
      <c r="AC264" s="136"/>
      <c r="AD264" s="136"/>
      <c r="AE264" s="136"/>
      <c r="AF264" s="136"/>
      <c r="AG264" s="136"/>
      <c r="AH264" s="136"/>
      <c r="AI264" s="136"/>
      <c r="AJ264" s="136"/>
      <c r="AK264" s="136"/>
      <c r="AL264" s="136"/>
      <c r="AM264" s="136"/>
      <c r="AN264" s="136"/>
      <c r="AO264" s="136"/>
      <c r="AP264" s="136"/>
      <c r="AQ264" s="136"/>
      <c r="AR264" s="136"/>
      <c r="AS264" s="136"/>
      <c r="AT264" s="136"/>
      <c r="AU264" s="136"/>
      <c r="AV264" s="136"/>
      <c r="AW264" s="136"/>
      <c r="AX264" s="136"/>
      <c r="AY264" s="136"/>
      <c r="AZ264" s="136"/>
      <c r="BA264" s="136"/>
      <c r="BB264" s="136"/>
      <c r="BC264" s="136"/>
      <c r="BD264" s="130">
        <f t="shared" si="51"/>
        <v>0</v>
      </c>
      <c r="BE264" s="15"/>
      <c r="BF264" s="638"/>
      <c r="BG264" s="365"/>
      <c r="BH264" s="859"/>
      <c r="BI264" s="365"/>
      <c r="BJ264" s="365"/>
      <c r="BK264" s="365"/>
      <c r="BL264" s="365"/>
      <c r="BM264" s="365"/>
      <c r="BN264" s="365"/>
      <c r="BO264" s="365"/>
      <c r="BP264" s="365"/>
      <c r="BQ264" s="365"/>
      <c r="BR264" s="365"/>
      <c r="BS264" s="365"/>
      <c r="BT264" s="365"/>
      <c r="BU264" s="365"/>
      <c r="BV264" s="365"/>
      <c r="BW264" s="365"/>
      <c r="BX264" s="365"/>
      <c r="BY264" s="365"/>
      <c r="BZ264" s="365"/>
      <c r="CA264" s="365"/>
      <c r="CB264" s="365"/>
      <c r="CC264" s="365"/>
      <c r="CD264" s="365"/>
      <c r="CE264" s="365"/>
      <c r="CF264" s="365"/>
      <c r="CG264" s="365"/>
      <c r="CH264" s="365"/>
      <c r="CI264" s="365"/>
      <c r="CJ264" s="365"/>
      <c r="CK264" s="133">
        <f t="shared" si="52"/>
        <v>0</v>
      </c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414"/>
    </row>
    <row r="265" spans="1:100" ht="15" customHeight="1">
      <c r="A265" s="75">
        <v>260</v>
      </c>
      <c r="B265" s="76" t="s">
        <v>665</v>
      </c>
      <c r="C265" s="34" t="s">
        <v>666</v>
      </c>
      <c r="D265" s="134"/>
      <c r="E265" s="85"/>
      <c r="F265" s="90" t="s">
        <v>81</v>
      </c>
      <c r="G265" s="92">
        <f t="shared" si="53"/>
        <v>2</v>
      </c>
      <c r="H265" s="93">
        <v>2</v>
      </c>
      <c r="I265" s="100">
        <f t="shared" si="49"/>
        <v>0</v>
      </c>
      <c r="J265" s="102">
        <f t="shared" si="63"/>
        <v>0</v>
      </c>
      <c r="K265" s="106"/>
      <c r="L265" s="108">
        <f t="shared" si="64"/>
        <v>0</v>
      </c>
      <c r="M265" s="111">
        <f t="shared" si="65"/>
        <v>0</v>
      </c>
      <c r="N265" s="112"/>
      <c r="O265" s="117">
        <f t="shared" si="66"/>
        <v>0</v>
      </c>
      <c r="P265" s="106"/>
      <c r="Q265" s="108">
        <f>(CK265:CK1451)</f>
        <v>0</v>
      </c>
      <c r="R265" s="119">
        <f t="shared" si="67"/>
        <v>0</v>
      </c>
      <c r="S265" s="135"/>
      <c r="T265" s="117">
        <f t="shared" si="68"/>
        <v>0</v>
      </c>
      <c r="U265" s="122">
        <f t="shared" si="69"/>
        <v>2</v>
      </c>
      <c r="V265" s="112">
        <f t="shared" si="54"/>
        <v>0</v>
      </c>
      <c r="W265" s="117">
        <f t="shared" si="55"/>
        <v>0</v>
      </c>
      <c r="X265" s="15"/>
      <c r="Y265" s="136"/>
      <c r="Z265" s="136"/>
      <c r="AA265" s="136"/>
      <c r="AB265" s="136"/>
      <c r="AC265" s="136"/>
      <c r="AD265" s="136"/>
      <c r="AE265" s="136"/>
      <c r="AF265" s="136"/>
      <c r="AG265" s="136"/>
      <c r="AH265" s="136"/>
      <c r="AI265" s="136"/>
      <c r="AJ265" s="136"/>
      <c r="AK265" s="136"/>
      <c r="AL265" s="136"/>
      <c r="AM265" s="136"/>
      <c r="AN265" s="136"/>
      <c r="AO265" s="136"/>
      <c r="AP265" s="136"/>
      <c r="AQ265" s="136"/>
      <c r="AR265" s="136"/>
      <c r="AS265" s="136"/>
      <c r="AT265" s="136"/>
      <c r="AU265" s="136"/>
      <c r="AV265" s="136"/>
      <c r="AW265" s="136"/>
      <c r="AX265" s="136"/>
      <c r="AY265" s="136"/>
      <c r="AZ265" s="136"/>
      <c r="BA265" s="136"/>
      <c r="BB265" s="136"/>
      <c r="BC265" s="136"/>
      <c r="BD265" s="130">
        <f t="shared" si="51"/>
        <v>0</v>
      </c>
      <c r="BE265" s="15"/>
      <c r="BF265" s="638"/>
      <c r="BG265" s="365"/>
      <c r="BH265" s="859"/>
      <c r="BI265" s="365"/>
      <c r="BJ265" s="365"/>
      <c r="BK265" s="365"/>
      <c r="BL265" s="365"/>
      <c r="BM265" s="365"/>
      <c r="BN265" s="365"/>
      <c r="BO265" s="365"/>
      <c r="BP265" s="365"/>
      <c r="BQ265" s="365"/>
      <c r="BR265" s="365"/>
      <c r="BS265" s="365"/>
      <c r="BT265" s="365"/>
      <c r="BU265" s="365"/>
      <c r="BV265" s="365"/>
      <c r="BW265" s="365"/>
      <c r="BX265" s="365"/>
      <c r="BY265" s="365"/>
      <c r="BZ265" s="365"/>
      <c r="CA265" s="365"/>
      <c r="CB265" s="365"/>
      <c r="CC265" s="365"/>
      <c r="CD265" s="365"/>
      <c r="CE265" s="365"/>
      <c r="CF265" s="365"/>
      <c r="CG265" s="365"/>
      <c r="CH265" s="365"/>
      <c r="CI265" s="365"/>
      <c r="CJ265" s="365"/>
      <c r="CK265" s="133">
        <f t="shared" si="52"/>
        <v>0</v>
      </c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414"/>
    </row>
    <row r="266" spans="1:100" ht="15" customHeight="1">
      <c r="A266" s="75">
        <v>261</v>
      </c>
      <c r="B266" s="139" t="s">
        <v>667</v>
      </c>
      <c r="C266" s="34" t="s">
        <v>668</v>
      </c>
      <c r="D266" s="134"/>
      <c r="E266" s="162"/>
      <c r="F266" s="90" t="s">
        <v>81</v>
      </c>
      <c r="G266" s="92">
        <f t="shared" si="53"/>
        <v>5</v>
      </c>
      <c r="H266" s="93">
        <v>5</v>
      </c>
      <c r="I266" s="100">
        <f t="shared" si="49"/>
        <v>0</v>
      </c>
      <c r="J266" s="102">
        <f t="shared" si="63"/>
        <v>0</v>
      </c>
      <c r="K266" s="106"/>
      <c r="L266" s="108">
        <f t="shared" si="64"/>
        <v>0</v>
      </c>
      <c r="M266" s="111">
        <f t="shared" si="65"/>
        <v>0</v>
      </c>
      <c r="N266" s="112"/>
      <c r="O266" s="117">
        <f t="shared" si="66"/>
        <v>0</v>
      </c>
      <c r="P266" s="106"/>
      <c r="Q266" s="108">
        <f>(CK266:CK1451)</f>
        <v>0</v>
      </c>
      <c r="R266" s="119">
        <f t="shared" si="67"/>
        <v>0</v>
      </c>
      <c r="S266" s="135"/>
      <c r="T266" s="117">
        <f t="shared" si="68"/>
        <v>0</v>
      </c>
      <c r="U266" s="122">
        <f t="shared" si="69"/>
        <v>5</v>
      </c>
      <c r="V266" s="112">
        <f t="shared" si="54"/>
        <v>0</v>
      </c>
      <c r="W266" s="117">
        <f t="shared" si="55"/>
        <v>0</v>
      </c>
      <c r="X266" s="15"/>
      <c r="Y266" s="136"/>
      <c r="Z266" s="136"/>
      <c r="AA266" s="136"/>
      <c r="AB266" s="136"/>
      <c r="AC266" s="136"/>
      <c r="AD266" s="136"/>
      <c r="AE266" s="136"/>
      <c r="AF266" s="136"/>
      <c r="AG266" s="136"/>
      <c r="AH266" s="136"/>
      <c r="AI266" s="136"/>
      <c r="AJ266" s="136"/>
      <c r="AK266" s="136"/>
      <c r="AL266" s="136"/>
      <c r="AM266" s="136"/>
      <c r="AN266" s="136"/>
      <c r="AO266" s="136"/>
      <c r="AP266" s="136"/>
      <c r="AQ266" s="136"/>
      <c r="AR266" s="136"/>
      <c r="AS266" s="136"/>
      <c r="AT266" s="136"/>
      <c r="AU266" s="136"/>
      <c r="AV266" s="136"/>
      <c r="AW266" s="136"/>
      <c r="AX266" s="136"/>
      <c r="AY266" s="136"/>
      <c r="AZ266" s="136"/>
      <c r="BA266" s="136"/>
      <c r="BB266" s="136"/>
      <c r="BC266" s="136"/>
      <c r="BD266" s="130">
        <f t="shared" si="51"/>
        <v>0</v>
      </c>
      <c r="BE266" s="15"/>
      <c r="BF266" s="638"/>
      <c r="BG266" s="365"/>
      <c r="BH266" s="859"/>
      <c r="BI266" s="365"/>
      <c r="BJ266" s="365"/>
      <c r="BK266" s="365"/>
      <c r="BL266" s="365"/>
      <c r="BM266" s="365"/>
      <c r="BN266" s="365"/>
      <c r="BO266" s="365"/>
      <c r="BP266" s="365"/>
      <c r="BQ266" s="365"/>
      <c r="BR266" s="365"/>
      <c r="BS266" s="365"/>
      <c r="BT266" s="365"/>
      <c r="BU266" s="365"/>
      <c r="BV266" s="365"/>
      <c r="BW266" s="365"/>
      <c r="BX266" s="365"/>
      <c r="BY266" s="365"/>
      <c r="BZ266" s="365"/>
      <c r="CA266" s="365"/>
      <c r="CB266" s="365"/>
      <c r="CC266" s="365"/>
      <c r="CD266" s="365"/>
      <c r="CE266" s="365"/>
      <c r="CF266" s="365"/>
      <c r="CG266" s="365"/>
      <c r="CH266" s="365"/>
      <c r="CI266" s="365"/>
      <c r="CJ266" s="365"/>
      <c r="CK266" s="133">
        <f t="shared" si="52"/>
        <v>0</v>
      </c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414"/>
    </row>
    <row r="267" spans="1:100" ht="15" customHeight="1">
      <c r="A267" s="75">
        <v>262</v>
      </c>
      <c r="B267" s="139" t="s">
        <v>669</v>
      </c>
      <c r="C267" s="34" t="s">
        <v>670</v>
      </c>
      <c r="D267" s="134"/>
      <c r="E267" s="85"/>
      <c r="F267" s="90" t="s">
        <v>81</v>
      </c>
      <c r="G267" s="92">
        <f t="shared" si="53"/>
        <v>0</v>
      </c>
      <c r="H267" s="93">
        <v>0</v>
      </c>
      <c r="I267" s="100">
        <f t="shared" si="49"/>
        <v>0</v>
      </c>
      <c r="J267" s="102">
        <f t="shared" si="63"/>
        <v>0</v>
      </c>
      <c r="K267" s="106"/>
      <c r="L267" s="108">
        <f t="shared" si="64"/>
        <v>0</v>
      </c>
      <c r="M267" s="111">
        <f t="shared" si="65"/>
        <v>0</v>
      </c>
      <c r="N267" s="112"/>
      <c r="O267" s="117">
        <f t="shared" si="66"/>
        <v>0</v>
      </c>
      <c r="P267" s="106"/>
      <c r="Q267" s="108">
        <f>(CK267:CK1117)</f>
        <v>0</v>
      </c>
      <c r="R267" s="119">
        <f t="shared" si="67"/>
        <v>0</v>
      </c>
      <c r="S267" s="135"/>
      <c r="T267" s="117">
        <f t="shared" si="68"/>
        <v>0</v>
      </c>
      <c r="U267" s="122">
        <f t="shared" si="69"/>
        <v>0</v>
      </c>
      <c r="V267" s="112">
        <f t="shared" si="54"/>
        <v>0</v>
      </c>
      <c r="W267" s="117">
        <f t="shared" si="55"/>
        <v>0</v>
      </c>
      <c r="X267" s="15"/>
      <c r="Y267" s="136"/>
      <c r="Z267" s="136"/>
      <c r="AA267" s="136"/>
      <c r="AB267" s="136"/>
      <c r="AC267" s="136"/>
      <c r="AD267" s="136"/>
      <c r="AE267" s="136"/>
      <c r="AF267" s="136"/>
      <c r="AG267" s="136"/>
      <c r="AH267" s="136"/>
      <c r="AI267" s="136"/>
      <c r="AJ267" s="136"/>
      <c r="AK267" s="136"/>
      <c r="AL267" s="136"/>
      <c r="AM267" s="136"/>
      <c r="AN267" s="136"/>
      <c r="AO267" s="136"/>
      <c r="AP267" s="136"/>
      <c r="AQ267" s="136"/>
      <c r="AR267" s="136"/>
      <c r="AS267" s="136"/>
      <c r="AT267" s="136"/>
      <c r="AU267" s="136"/>
      <c r="AV267" s="136"/>
      <c r="AW267" s="136"/>
      <c r="AX267" s="136"/>
      <c r="AY267" s="136"/>
      <c r="AZ267" s="136"/>
      <c r="BA267" s="136"/>
      <c r="BB267" s="136"/>
      <c r="BC267" s="136"/>
      <c r="BD267" s="130">
        <f t="shared" si="51"/>
        <v>0</v>
      </c>
      <c r="BE267" s="15"/>
      <c r="BF267" s="638"/>
      <c r="BG267" s="365"/>
      <c r="BH267" s="859"/>
      <c r="BI267" s="365"/>
      <c r="BJ267" s="365"/>
      <c r="BK267" s="365"/>
      <c r="BL267" s="365"/>
      <c r="BM267" s="365"/>
      <c r="BN267" s="365"/>
      <c r="BO267" s="365"/>
      <c r="BP267" s="365"/>
      <c r="BQ267" s="365"/>
      <c r="BR267" s="365"/>
      <c r="BS267" s="365"/>
      <c r="BT267" s="365"/>
      <c r="BU267" s="365"/>
      <c r="BV267" s="365"/>
      <c r="BW267" s="365"/>
      <c r="BX267" s="365"/>
      <c r="BY267" s="365"/>
      <c r="BZ267" s="365"/>
      <c r="CA267" s="365"/>
      <c r="CB267" s="365"/>
      <c r="CC267" s="365"/>
      <c r="CD267" s="365"/>
      <c r="CE267" s="365"/>
      <c r="CF267" s="365"/>
      <c r="CG267" s="365"/>
      <c r="CH267" s="365"/>
      <c r="CI267" s="365"/>
      <c r="CJ267" s="365"/>
      <c r="CK267" s="133">
        <f t="shared" si="52"/>
        <v>0</v>
      </c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414"/>
    </row>
    <row r="268" spans="1:100" ht="15" customHeight="1">
      <c r="A268" s="75">
        <v>263</v>
      </c>
      <c r="B268" s="139" t="s">
        <v>671</v>
      </c>
      <c r="C268" s="34" t="s">
        <v>672</v>
      </c>
      <c r="D268" s="134"/>
      <c r="E268" s="85"/>
      <c r="F268" s="90" t="s">
        <v>81</v>
      </c>
      <c r="G268" s="92">
        <f t="shared" si="53"/>
        <v>28</v>
      </c>
      <c r="H268" s="93">
        <v>28</v>
      </c>
      <c r="I268" s="100">
        <f t="shared" si="49"/>
        <v>0</v>
      </c>
      <c r="J268" s="102">
        <f t="shared" si="63"/>
        <v>0</v>
      </c>
      <c r="K268" s="106"/>
      <c r="L268" s="108">
        <f t="shared" si="64"/>
        <v>0</v>
      </c>
      <c r="M268" s="111">
        <f t="shared" si="65"/>
        <v>0</v>
      </c>
      <c r="N268" s="112"/>
      <c r="O268" s="117">
        <f t="shared" si="66"/>
        <v>0</v>
      </c>
      <c r="P268" s="106"/>
      <c r="Q268" s="108">
        <f>(CK268:CK1451)</f>
        <v>0</v>
      </c>
      <c r="R268" s="119">
        <f t="shared" si="67"/>
        <v>0</v>
      </c>
      <c r="S268" s="135"/>
      <c r="T268" s="117">
        <f t="shared" si="68"/>
        <v>0</v>
      </c>
      <c r="U268" s="122">
        <f t="shared" si="69"/>
        <v>28</v>
      </c>
      <c r="V268" s="112">
        <f t="shared" si="54"/>
        <v>0</v>
      </c>
      <c r="W268" s="117">
        <f t="shared" si="55"/>
        <v>0</v>
      </c>
      <c r="X268" s="15"/>
      <c r="Y268" s="136"/>
      <c r="Z268" s="136"/>
      <c r="AA268" s="136"/>
      <c r="AB268" s="136"/>
      <c r="AC268" s="136"/>
      <c r="AD268" s="136"/>
      <c r="AE268" s="136"/>
      <c r="AF268" s="136"/>
      <c r="AG268" s="136"/>
      <c r="AH268" s="136"/>
      <c r="AI268" s="136"/>
      <c r="AJ268" s="136"/>
      <c r="AK268" s="136"/>
      <c r="AL268" s="136"/>
      <c r="AM268" s="136"/>
      <c r="AN268" s="136"/>
      <c r="AO268" s="136"/>
      <c r="AP268" s="136"/>
      <c r="AQ268" s="136"/>
      <c r="AR268" s="136"/>
      <c r="AS268" s="136"/>
      <c r="AT268" s="136"/>
      <c r="AU268" s="136"/>
      <c r="AV268" s="136"/>
      <c r="AW268" s="136"/>
      <c r="AX268" s="136"/>
      <c r="AY268" s="136"/>
      <c r="AZ268" s="136"/>
      <c r="BA268" s="136"/>
      <c r="BB268" s="136"/>
      <c r="BC268" s="136"/>
      <c r="BD268" s="130">
        <f t="shared" si="51"/>
        <v>0</v>
      </c>
      <c r="BE268" s="15"/>
      <c r="BF268" s="638"/>
      <c r="BG268" s="365"/>
      <c r="BH268" s="859"/>
      <c r="BI268" s="365"/>
      <c r="BJ268" s="365"/>
      <c r="BK268" s="365"/>
      <c r="BL268" s="365"/>
      <c r="BM268" s="365"/>
      <c r="BN268" s="365"/>
      <c r="BO268" s="365"/>
      <c r="BP268" s="365"/>
      <c r="BQ268" s="365"/>
      <c r="BR268" s="365"/>
      <c r="BS268" s="365"/>
      <c r="BT268" s="365"/>
      <c r="BU268" s="365"/>
      <c r="BV268" s="365"/>
      <c r="BW268" s="365"/>
      <c r="BX268" s="365"/>
      <c r="BY268" s="365"/>
      <c r="BZ268" s="365"/>
      <c r="CA268" s="365"/>
      <c r="CB268" s="365"/>
      <c r="CC268" s="365"/>
      <c r="CD268" s="365"/>
      <c r="CE268" s="365"/>
      <c r="CF268" s="365"/>
      <c r="CG268" s="365"/>
      <c r="CH268" s="365"/>
      <c r="CI268" s="365"/>
      <c r="CJ268" s="365"/>
      <c r="CK268" s="133">
        <f t="shared" si="52"/>
        <v>0</v>
      </c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414"/>
    </row>
    <row r="269" spans="1:100" ht="15" customHeight="1">
      <c r="A269" s="75">
        <v>264</v>
      </c>
      <c r="B269" s="139" t="s">
        <v>673</v>
      </c>
      <c r="C269" s="34" t="s">
        <v>674</v>
      </c>
      <c r="D269" s="134"/>
      <c r="E269" s="85"/>
      <c r="F269" s="90" t="s">
        <v>81</v>
      </c>
      <c r="G269" s="92">
        <f t="shared" si="53"/>
        <v>5</v>
      </c>
      <c r="H269" s="93">
        <v>5</v>
      </c>
      <c r="I269" s="100">
        <f t="shared" si="49"/>
        <v>0</v>
      </c>
      <c r="J269" s="102">
        <f t="shared" si="63"/>
        <v>0</v>
      </c>
      <c r="K269" s="106"/>
      <c r="L269" s="108">
        <f t="shared" si="64"/>
        <v>0</v>
      </c>
      <c r="M269" s="111">
        <f t="shared" si="65"/>
        <v>0</v>
      </c>
      <c r="N269" s="112"/>
      <c r="O269" s="117">
        <f t="shared" si="66"/>
        <v>0</v>
      </c>
      <c r="P269" s="106"/>
      <c r="Q269" s="108">
        <f>(CK269:CK1451)</f>
        <v>0</v>
      </c>
      <c r="R269" s="119">
        <f t="shared" si="67"/>
        <v>0</v>
      </c>
      <c r="S269" s="135"/>
      <c r="T269" s="117">
        <f t="shared" si="68"/>
        <v>0</v>
      </c>
      <c r="U269" s="122">
        <f t="shared" si="69"/>
        <v>5</v>
      </c>
      <c r="V269" s="112">
        <f t="shared" si="54"/>
        <v>0</v>
      </c>
      <c r="W269" s="117">
        <f t="shared" si="55"/>
        <v>0</v>
      </c>
      <c r="X269" s="15"/>
      <c r="Y269" s="136"/>
      <c r="Z269" s="136"/>
      <c r="AA269" s="136"/>
      <c r="AB269" s="136"/>
      <c r="AC269" s="136"/>
      <c r="AD269" s="136"/>
      <c r="AE269" s="136"/>
      <c r="AF269" s="136"/>
      <c r="AG269" s="136"/>
      <c r="AH269" s="136"/>
      <c r="AI269" s="136"/>
      <c r="AJ269" s="136"/>
      <c r="AK269" s="136"/>
      <c r="AL269" s="136"/>
      <c r="AM269" s="136"/>
      <c r="AN269" s="136"/>
      <c r="AO269" s="136"/>
      <c r="AP269" s="136"/>
      <c r="AQ269" s="136"/>
      <c r="AR269" s="136"/>
      <c r="AS269" s="136"/>
      <c r="AT269" s="136"/>
      <c r="AU269" s="136"/>
      <c r="AV269" s="136"/>
      <c r="AW269" s="136"/>
      <c r="AX269" s="136"/>
      <c r="AY269" s="136"/>
      <c r="AZ269" s="136"/>
      <c r="BA269" s="136"/>
      <c r="BB269" s="136"/>
      <c r="BC269" s="136"/>
      <c r="BD269" s="130">
        <f t="shared" si="51"/>
        <v>0</v>
      </c>
      <c r="BE269" s="15"/>
      <c r="BF269" s="638"/>
      <c r="BG269" s="365"/>
      <c r="BH269" s="859"/>
      <c r="BI269" s="365"/>
      <c r="BJ269" s="365"/>
      <c r="BK269" s="365"/>
      <c r="BL269" s="365"/>
      <c r="BM269" s="365"/>
      <c r="BN269" s="365"/>
      <c r="BO269" s="365"/>
      <c r="BP269" s="365"/>
      <c r="BQ269" s="365"/>
      <c r="BR269" s="365"/>
      <c r="BS269" s="365"/>
      <c r="BT269" s="365"/>
      <c r="BU269" s="365"/>
      <c r="BV269" s="365"/>
      <c r="BW269" s="365"/>
      <c r="BX269" s="365"/>
      <c r="BY269" s="365"/>
      <c r="BZ269" s="365"/>
      <c r="CA269" s="365"/>
      <c r="CB269" s="365"/>
      <c r="CC269" s="365"/>
      <c r="CD269" s="365"/>
      <c r="CE269" s="365"/>
      <c r="CF269" s="365"/>
      <c r="CG269" s="365"/>
      <c r="CH269" s="365"/>
      <c r="CI269" s="365"/>
      <c r="CJ269" s="365"/>
      <c r="CK269" s="133">
        <f t="shared" si="52"/>
        <v>0</v>
      </c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414"/>
    </row>
    <row r="270" spans="1:100" ht="15" customHeight="1">
      <c r="A270" s="75">
        <v>265</v>
      </c>
      <c r="B270" s="139" t="s">
        <v>675</v>
      </c>
      <c r="C270" s="34" t="s">
        <v>676</v>
      </c>
      <c r="D270" s="134"/>
      <c r="E270" s="85"/>
      <c r="F270" s="90" t="s">
        <v>81</v>
      </c>
      <c r="G270" s="92">
        <f t="shared" si="53"/>
        <v>5</v>
      </c>
      <c r="H270" s="93">
        <v>5</v>
      </c>
      <c r="I270" s="100">
        <f t="shared" si="49"/>
        <v>60000</v>
      </c>
      <c r="J270" s="102">
        <f t="shared" si="63"/>
        <v>300000</v>
      </c>
      <c r="K270" s="106"/>
      <c r="L270" s="108">
        <f t="shared" si="64"/>
        <v>0</v>
      </c>
      <c r="M270" s="111">
        <f t="shared" si="65"/>
        <v>0</v>
      </c>
      <c r="N270" s="112">
        <v>60000</v>
      </c>
      <c r="O270" s="117">
        <f t="shared" si="66"/>
        <v>0</v>
      </c>
      <c r="P270" s="106"/>
      <c r="Q270" s="108">
        <f>(CK270:CK1451)</f>
        <v>0</v>
      </c>
      <c r="R270" s="119">
        <f t="shared" si="67"/>
        <v>0</v>
      </c>
      <c r="S270" s="135"/>
      <c r="T270" s="117">
        <f t="shared" si="68"/>
        <v>0</v>
      </c>
      <c r="U270" s="122">
        <f t="shared" si="69"/>
        <v>5</v>
      </c>
      <c r="V270" s="112">
        <f t="shared" si="54"/>
        <v>60000</v>
      </c>
      <c r="W270" s="117">
        <f t="shared" si="55"/>
        <v>300000</v>
      </c>
      <c r="X270" s="15"/>
      <c r="Y270" s="136"/>
      <c r="Z270" s="136"/>
      <c r="AA270" s="136"/>
      <c r="AB270" s="136"/>
      <c r="AC270" s="136"/>
      <c r="AD270" s="136"/>
      <c r="AE270" s="136"/>
      <c r="AF270" s="136"/>
      <c r="AG270" s="136"/>
      <c r="AH270" s="136"/>
      <c r="AI270" s="136"/>
      <c r="AJ270" s="136"/>
      <c r="AK270" s="136"/>
      <c r="AL270" s="136"/>
      <c r="AM270" s="136"/>
      <c r="AN270" s="136"/>
      <c r="AO270" s="136"/>
      <c r="AP270" s="136"/>
      <c r="AQ270" s="136"/>
      <c r="AR270" s="136"/>
      <c r="AS270" s="136"/>
      <c r="AT270" s="136"/>
      <c r="AU270" s="136"/>
      <c r="AV270" s="136"/>
      <c r="AW270" s="136"/>
      <c r="AX270" s="136"/>
      <c r="AY270" s="136"/>
      <c r="AZ270" s="136"/>
      <c r="BA270" s="136"/>
      <c r="BB270" s="136"/>
      <c r="BC270" s="136"/>
      <c r="BD270" s="130">
        <f t="shared" si="51"/>
        <v>0</v>
      </c>
      <c r="BE270" s="15"/>
      <c r="BF270" s="638"/>
      <c r="BG270" s="365"/>
      <c r="BH270" s="859"/>
      <c r="BI270" s="365"/>
      <c r="BJ270" s="365"/>
      <c r="BK270" s="365"/>
      <c r="BL270" s="365"/>
      <c r="BM270" s="365"/>
      <c r="BN270" s="365"/>
      <c r="BO270" s="365"/>
      <c r="BP270" s="365"/>
      <c r="BQ270" s="365"/>
      <c r="BR270" s="365"/>
      <c r="BS270" s="365"/>
      <c r="BT270" s="365"/>
      <c r="BU270" s="365"/>
      <c r="BV270" s="365"/>
      <c r="BW270" s="365"/>
      <c r="BX270" s="365"/>
      <c r="BY270" s="365"/>
      <c r="BZ270" s="365"/>
      <c r="CA270" s="365"/>
      <c r="CB270" s="365"/>
      <c r="CC270" s="365"/>
      <c r="CD270" s="365"/>
      <c r="CE270" s="365"/>
      <c r="CF270" s="365"/>
      <c r="CG270" s="365"/>
      <c r="CH270" s="365"/>
      <c r="CI270" s="365"/>
      <c r="CJ270" s="365"/>
      <c r="CK270" s="133">
        <f t="shared" si="52"/>
        <v>0</v>
      </c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414"/>
    </row>
    <row r="271" spans="1:100" ht="15" customHeight="1">
      <c r="A271" s="75">
        <v>266</v>
      </c>
      <c r="B271" s="139" t="s">
        <v>677</v>
      </c>
      <c r="C271" s="34" t="s">
        <v>678</v>
      </c>
      <c r="D271" s="134"/>
      <c r="E271" s="85"/>
      <c r="F271" s="90" t="s">
        <v>81</v>
      </c>
      <c r="G271" s="92">
        <f t="shared" si="53"/>
        <v>5</v>
      </c>
      <c r="H271" s="93">
        <v>5</v>
      </c>
      <c r="I271" s="100">
        <f t="shared" si="49"/>
        <v>60000</v>
      </c>
      <c r="J271" s="102">
        <f t="shared" si="63"/>
        <v>300000</v>
      </c>
      <c r="K271" s="106"/>
      <c r="L271" s="108">
        <f t="shared" si="64"/>
        <v>0</v>
      </c>
      <c r="M271" s="111">
        <f t="shared" si="65"/>
        <v>0</v>
      </c>
      <c r="N271" s="112">
        <v>60000</v>
      </c>
      <c r="O271" s="117">
        <f t="shared" si="66"/>
        <v>0</v>
      </c>
      <c r="P271" s="106"/>
      <c r="Q271" s="108">
        <f>(CK271:CK1451)</f>
        <v>0</v>
      </c>
      <c r="R271" s="119">
        <f t="shared" si="67"/>
        <v>0</v>
      </c>
      <c r="S271" s="135"/>
      <c r="T271" s="117">
        <f t="shared" si="68"/>
        <v>0</v>
      </c>
      <c r="U271" s="122">
        <f t="shared" si="69"/>
        <v>5</v>
      </c>
      <c r="V271" s="112">
        <f t="shared" si="54"/>
        <v>60000</v>
      </c>
      <c r="W271" s="117">
        <f t="shared" si="55"/>
        <v>300000</v>
      </c>
      <c r="X271" s="15"/>
      <c r="Y271" s="136"/>
      <c r="Z271" s="136"/>
      <c r="AA271" s="136"/>
      <c r="AB271" s="136"/>
      <c r="AC271" s="136"/>
      <c r="AD271" s="136"/>
      <c r="AE271" s="136"/>
      <c r="AF271" s="136"/>
      <c r="AG271" s="136"/>
      <c r="AH271" s="136"/>
      <c r="AI271" s="136"/>
      <c r="AJ271" s="136"/>
      <c r="AK271" s="136"/>
      <c r="AL271" s="136"/>
      <c r="AM271" s="136"/>
      <c r="AN271" s="136"/>
      <c r="AO271" s="136"/>
      <c r="AP271" s="136"/>
      <c r="AQ271" s="136"/>
      <c r="AR271" s="136"/>
      <c r="AS271" s="136"/>
      <c r="AT271" s="136"/>
      <c r="AU271" s="136"/>
      <c r="AV271" s="136"/>
      <c r="AW271" s="136"/>
      <c r="AX271" s="136"/>
      <c r="AY271" s="136"/>
      <c r="AZ271" s="136"/>
      <c r="BA271" s="136"/>
      <c r="BB271" s="136"/>
      <c r="BC271" s="136"/>
      <c r="BD271" s="130">
        <f t="shared" ref="BD271:BD332" si="70">BC271+BB271+BA271+AZ271+AY271+AX271+AW271+AV271+AU271+AT271+AS271+AR271+AQ271+AP271+AO271+AN271+AM271+AL271+AK271+AJ271+AI271+AH271+AG271+AF271+AE271+AD271+AC271+AB271+AA271+Z271+Y271</f>
        <v>0</v>
      </c>
      <c r="BE271" s="15"/>
      <c r="BF271" s="638"/>
      <c r="BG271" s="365"/>
      <c r="BH271" s="859"/>
      <c r="BI271" s="365"/>
      <c r="BJ271" s="365"/>
      <c r="BK271" s="365"/>
      <c r="BL271" s="365"/>
      <c r="BM271" s="365"/>
      <c r="BN271" s="365"/>
      <c r="BO271" s="365"/>
      <c r="BP271" s="365"/>
      <c r="BQ271" s="365"/>
      <c r="BR271" s="365"/>
      <c r="BS271" s="365"/>
      <c r="BT271" s="365"/>
      <c r="BU271" s="365"/>
      <c r="BV271" s="365"/>
      <c r="BW271" s="365"/>
      <c r="BX271" s="365"/>
      <c r="BY271" s="365"/>
      <c r="BZ271" s="365"/>
      <c r="CA271" s="365"/>
      <c r="CB271" s="365"/>
      <c r="CC271" s="365"/>
      <c r="CD271" s="365"/>
      <c r="CE271" s="365"/>
      <c r="CF271" s="365"/>
      <c r="CG271" s="365"/>
      <c r="CH271" s="365"/>
      <c r="CI271" s="365"/>
      <c r="CJ271" s="365"/>
      <c r="CK271" s="133">
        <f t="shared" si="52"/>
        <v>0</v>
      </c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414"/>
    </row>
    <row r="272" spans="1:100" ht="15" customHeight="1">
      <c r="A272" s="75">
        <v>267</v>
      </c>
      <c r="B272" s="139" t="s">
        <v>679</v>
      </c>
      <c r="C272" s="34" t="s">
        <v>680</v>
      </c>
      <c r="D272" s="134"/>
      <c r="E272" s="85" t="s">
        <v>681</v>
      </c>
      <c r="F272" s="90" t="s">
        <v>81</v>
      </c>
      <c r="G272" s="92">
        <f t="shared" si="53"/>
        <v>1</v>
      </c>
      <c r="H272" s="93">
        <v>1</v>
      </c>
      <c r="I272" s="100">
        <f t="shared" si="49"/>
        <v>0</v>
      </c>
      <c r="J272" s="102">
        <f t="shared" si="63"/>
        <v>0</v>
      </c>
      <c r="K272" s="106"/>
      <c r="L272" s="108">
        <f t="shared" si="64"/>
        <v>0</v>
      </c>
      <c r="M272" s="111">
        <f t="shared" si="65"/>
        <v>0</v>
      </c>
      <c r="N272" s="112"/>
      <c r="O272" s="117">
        <f t="shared" si="66"/>
        <v>0</v>
      </c>
      <c r="P272" s="106"/>
      <c r="Q272" s="108">
        <f>(CK272:CK1451)</f>
        <v>0</v>
      </c>
      <c r="R272" s="119">
        <f t="shared" si="67"/>
        <v>0</v>
      </c>
      <c r="S272" s="135"/>
      <c r="T272" s="117">
        <f t="shared" si="68"/>
        <v>0</v>
      </c>
      <c r="U272" s="122">
        <f t="shared" si="69"/>
        <v>1</v>
      </c>
      <c r="V272" s="112">
        <f t="shared" si="54"/>
        <v>0</v>
      </c>
      <c r="W272" s="117">
        <f t="shared" si="55"/>
        <v>0</v>
      </c>
      <c r="X272" s="15"/>
      <c r="Y272" s="136"/>
      <c r="Z272" s="136"/>
      <c r="AA272" s="136"/>
      <c r="AB272" s="136"/>
      <c r="AC272" s="136"/>
      <c r="AD272" s="136"/>
      <c r="AE272" s="136"/>
      <c r="AF272" s="136"/>
      <c r="AG272" s="136"/>
      <c r="AH272" s="136"/>
      <c r="AI272" s="136"/>
      <c r="AJ272" s="136"/>
      <c r="AK272" s="136"/>
      <c r="AL272" s="136"/>
      <c r="AM272" s="136"/>
      <c r="AN272" s="136"/>
      <c r="AO272" s="136"/>
      <c r="AP272" s="136"/>
      <c r="AQ272" s="136"/>
      <c r="AR272" s="136"/>
      <c r="AS272" s="136"/>
      <c r="AT272" s="136"/>
      <c r="AU272" s="136"/>
      <c r="AV272" s="136"/>
      <c r="AW272" s="136"/>
      <c r="AX272" s="136"/>
      <c r="AY272" s="136"/>
      <c r="AZ272" s="136"/>
      <c r="BA272" s="136"/>
      <c r="BB272" s="136"/>
      <c r="BC272" s="136"/>
      <c r="BD272" s="130">
        <f t="shared" si="70"/>
        <v>0</v>
      </c>
      <c r="BE272" s="15"/>
      <c r="BF272" s="638"/>
      <c r="BG272" s="365"/>
      <c r="BH272" s="859"/>
      <c r="BI272" s="365"/>
      <c r="BJ272" s="365"/>
      <c r="BK272" s="365"/>
      <c r="BL272" s="365"/>
      <c r="BM272" s="365"/>
      <c r="BN272" s="365"/>
      <c r="BO272" s="365"/>
      <c r="BP272" s="365"/>
      <c r="BQ272" s="365"/>
      <c r="BR272" s="365"/>
      <c r="BS272" s="365"/>
      <c r="BT272" s="365"/>
      <c r="BU272" s="365"/>
      <c r="BV272" s="365"/>
      <c r="BW272" s="365"/>
      <c r="BX272" s="365"/>
      <c r="BY272" s="365"/>
      <c r="BZ272" s="365"/>
      <c r="CA272" s="365"/>
      <c r="CB272" s="365"/>
      <c r="CC272" s="365"/>
      <c r="CD272" s="365"/>
      <c r="CE272" s="365"/>
      <c r="CF272" s="365"/>
      <c r="CG272" s="365"/>
      <c r="CH272" s="365"/>
      <c r="CI272" s="365"/>
      <c r="CJ272" s="365"/>
      <c r="CK272" s="133">
        <f t="shared" ref="CK272:CK332" si="71">SUM(BF272:CJ272)</f>
        <v>0</v>
      </c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414"/>
    </row>
    <row r="273" spans="1:100" ht="15" customHeight="1">
      <c r="A273" s="75">
        <v>268</v>
      </c>
      <c r="B273" s="139" t="s">
        <v>682</v>
      </c>
      <c r="C273" s="143" t="s">
        <v>683</v>
      </c>
      <c r="D273" s="134" t="s">
        <v>684</v>
      </c>
      <c r="E273" s="145" t="s">
        <v>685</v>
      </c>
      <c r="F273" s="146" t="s">
        <v>81</v>
      </c>
      <c r="G273" s="92">
        <f t="shared" si="53"/>
        <v>10</v>
      </c>
      <c r="H273" s="153">
        <v>10</v>
      </c>
      <c r="I273" s="100">
        <f t="shared" si="49"/>
        <v>39500</v>
      </c>
      <c r="J273" s="102">
        <f t="shared" si="63"/>
        <v>395000</v>
      </c>
      <c r="K273" s="155"/>
      <c r="L273" s="108">
        <f t="shared" si="64"/>
        <v>0</v>
      </c>
      <c r="M273" s="111">
        <f t="shared" si="65"/>
        <v>0</v>
      </c>
      <c r="N273" s="112">
        <v>39500</v>
      </c>
      <c r="O273" s="117">
        <f t="shared" si="66"/>
        <v>0</v>
      </c>
      <c r="P273" s="155"/>
      <c r="Q273" s="108">
        <f>(CK273:CK1561)</f>
        <v>0</v>
      </c>
      <c r="R273" s="119">
        <f t="shared" si="67"/>
        <v>0</v>
      </c>
      <c r="S273" s="135"/>
      <c r="T273" s="117">
        <f t="shared" si="68"/>
        <v>0</v>
      </c>
      <c r="U273" s="122">
        <f t="shared" si="69"/>
        <v>10</v>
      </c>
      <c r="V273" s="112">
        <f t="shared" si="54"/>
        <v>39500</v>
      </c>
      <c r="W273" s="117">
        <f t="shared" si="55"/>
        <v>395000</v>
      </c>
      <c r="X273" s="157"/>
      <c r="Y273" s="158"/>
      <c r="Z273" s="158"/>
      <c r="AA273" s="158"/>
      <c r="AB273" s="158"/>
      <c r="AC273" s="158"/>
      <c r="AD273" s="158"/>
      <c r="AE273" s="158"/>
      <c r="AF273" s="158"/>
      <c r="AG273" s="158"/>
      <c r="AH273" s="158"/>
      <c r="AI273" s="158"/>
      <c r="AJ273" s="158"/>
      <c r="AK273" s="158"/>
      <c r="AL273" s="158"/>
      <c r="AM273" s="158"/>
      <c r="AN273" s="158"/>
      <c r="AO273" s="158"/>
      <c r="AP273" s="158"/>
      <c r="AQ273" s="158"/>
      <c r="AR273" s="158"/>
      <c r="AS273" s="158"/>
      <c r="AT273" s="158"/>
      <c r="AU273" s="158"/>
      <c r="AV273" s="158"/>
      <c r="AW273" s="158"/>
      <c r="AX273" s="158"/>
      <c r="AY273" s="158"/>
      <c r="AZ273" s="158"/>
      <c r="BA273" s="158"/>
      <c r="BB273" s="158"/>
      <c r="BC273" s="158"/>
      <c r="BD273" s="130">
        <f t="shared" si="70"/>
        <v>0</v>
      </c>
      <c r="BE273" s="157"/>
      <c r="BF273" s="639"/>
      <c r="BG273" s="368"/>
      <c r="BH273" s="860"/>
      <c r="BI273" s="368"/>
      <c r="BJ273" s="368"/>
      <c r="BK273" s="368"/>
      <c r="BL273" s="368"/>
      <c r="BM273" s="368"/>
      <c r="BN273" s="368"/>
      <c r="BO273" s="368"/>
      <c r="BP273" s="368"/>
      <c r="BQ273" s="368"/>
      <c r="BR273" s="368"/>
      <c r="BS273" s="368"/>
      <c r="BT273" s="368"/>
      <c r="BU273" s="368"/>
      <c r="BV273" s="368"/>
      <c r="BW273" s="368"/>
      <c r="BX273" s="368"/>
      <c r="BY273" s="368"/>
      <c r="BZ273" s="368"/>
      <c r="CA273" s="368"/>
      <c r="CB273" s="368"/>
      <c r="CC273" s="368"/>
      <c r="CD273" s="368"/>
      <c r="CE273" s="368"/>
      <c r="CF273" s="368"/>
      <c r="CG273" s="368"/>
      <c r="CH273" s="368"/>
      <c r="CI273" s="368"/>
      <c r="CJ273" s="368"/>
      <c r="CK273" s="133">
        <f t="shared" si="71"/>
        <v>0</v>
      </c>
      <c r="CL273" s="157"/>
      <c r="CM273" s="157"/>
      <c r="CN273" s="157"/>
      <c r="CO273" s="157"/>
      <c r="CP273" s="157"/>
      <c r="CQ273" s="157"/>
      <c r="CR273" s="157"/>
      <c r="CS273" s="157"/>
      <c r="CT273" s="157"/>
      <c r="CU273" s="157"/>
      <c r="CV273" s="414"/>
    </row>
    <row r="274" spans="1:100" ht="15" customHeight="1">
      <c r="A274" s="75">
        <v>269</v>
      </c>
      <c r="B274" s="139" t="s">
        <v>686</v>
      </c>
      <c r="C274" s="34" t="s">
        <v>687</v>
      </c>
      <c r="D274" s="134"/>
      <c r="E274" s="85" t="s">
        <v>688</v>
      </c>
      <c r="F274" s="90" t="s">
        <v>81</v>
      </c>
      <c r="G274" s="92">
        <f t="shared" si="53"/>
        <v>0</v>
      </c>
      <c r="H274" s="93">
        <v>0</v>
      </c>
      <c r="I274" s="100">
        <f t="shared" si="49"/>
        <v>0</v>
      </c>
      <c r="J274" s="102">
        <f t="shared" si="63"/>
        <v>0</v>
      </c>
      <c r="K274" s="106"/>
      <c r="L274" s="108">
        <f t="shared" si="64"/>
        <v>0</v>
      </c>
      <c r="M274" s="111">
        <f t="shared" si="65"/>
        <v>0</v>
      </c>
      <c r="N274" s="112"/>
      <c r="O274" s="117">
        <f t="shared" si="66"/>
        <v>0</v>
      </c>
      <c r="P274" s="106"/>
      <c r="Q274" s="108">
        <f>(CK274:CK1127)</f>
        <v>0</v>
      </c>
      <c r="R274" s="119">
        <f t="shared" si="67"/>
        <v>0</v>
      </c>
      <c r="S274" s="135"/>
      <c r="T274" s="117">
        <f t="shared" si="68"/>
        <v>0</v>
      </c>
      <c r="U274" s="122">
        <f t="shared" si="69"/>
        <v>0</v>
      </c>
      <c r="V274" s="112">
        <f t="shared" si="54"/>
        <v>0</v>
      </c>
      <c r="W274" s="117">
        <f t="shared" si="55"/>
        <v>0</v>
      </c>
      <c r="X274" s="15"/>
      <c r="Y274" s="136"/>
      <c r="Z274" s="136"/>
      <c r="AA274" s="136"/>
      <c r="AB274" s="136"/>
      <c r="AC274" s="136"/>
      <c r="AD274" s="136"/>
      <c r="AE274" s="136"/>
      <c r="AF274" s="136"/>
      <c r="AG274" s="136"/>
      <c r="AH274" s="136"/>
      <c r="AI274" s="136"/>
      <c r="AJ274" s="136"/>
      <c r="AK274" s="136"/>
      <c r="AL274" s="136"/>
      <c r="AM274" s="136"/>
      <c r="AN274" s="136"/>
      <c r="AO274" s="136"/>
      <c r="AP274" s="136"/>
      <c r="AQ274" s="136"/>
      <c r="AR274" s="136"/>
      <c r="AS274" s="136"/>
      <c r="AT274" s="136"/>
      <c r="AU274" s="136"/>
      <c r="AV274" s="136"/>
      <c r="AW274" s="136"/>
      <c r="AX274" s="136"/>
      <c r="AY274" s="136"/>
      <c r="AZ274" s="136"/>
      <c r="BA274" s="136"/>
      <c r="BB274" s="136"/>
      <c r="BC274" s="136"/>
      <c r="BD274" s="130">
        <f t="shared" si="70"/>
        <v>0</v>
      </c>
      <c r="BE274" s="15"/>
      <c r="BF274" s="638"/>
      <c r="BG274" s="365"/>
      <c r="BH274" s="859"/>
      <c r="BI274" s="365"/>
      <c r="BJ274" s="365"/>
      <c r="BK274" s="365"/>
      <c r="BL274" s="365"/>
      <c r="BM274" s="365"/>
      <c r="BN274" s="365"/>
      <c r="BO274" s="365"/>
      <c r="BP274" s="365"/>
      <c r="BQ274" s="365"/>
      <c r="BR274" s="365"/>
      <c r="BS274" s="365"/>
      <c r="BT274" s="365"/>
      <c r="BU274" s="365"/>
      <c r="BV274" s="365"/>
      <c r="BW274" s="365"/>
      <c r="BX274" s="365"/>
      <c r="BY274" s="365"/>
      <c r="BZ274" s="365"/>
      <c r="CA274" s="365"/>
      <c r="CB274" s="365"/>
      <c r="CC274" s="365"/>
      <c r="CD274" s="365"/>
      <c r="CE274" s="365"/>
      <c r="CF274" s="365"/>
      <c r="CG274" s="365"/>
      <c r="CH274" s="365"/>
      <c r="CI274" s="365"/>
      <c r="CJ274" s="365"/>
      <c r="CK274" s="133">
        <f t="shared" si="71"/>
        <v>0</v>
      </c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414"/>
    </row>
    <row r="275" spans="1:100" ht="15" customHeight="1">
      <c r="A275" s="75">
        <v>270</v>
      </c>
      <c r="B275" s="139" t="s">
        <v>689</v>
      </c>
      <c r="C275" s="143" t="s">
        <v>690</v>
      </c>
      <c r="D275" s="134" t="s">
        <v>684</v>
      </c>
      <c r="E275" s="145" t="s">
        <v>691</v>
      </c>
      <c r="F275" s="146" t="s">
        <v>81</v>
      </c>
      <c r="G275" s="92">
        <f t="shared" si="53"/>
        <v>5</v>
      </c>
      <c r="H275" s="153">
        <v>5</v>
      </c>
      <c r="I275" s="100">
        <f t="shared" si="49"/>
        <v>39500</v>
      </c>
      <c r="J275" s="102">
        <f t="shared" si="63"/>
        <v>197500</v>
      </c>
      <c r="K275" s="155"/>
      <c r="L275" s="108">
        <f t="shared" si="64"/>
        <v>0</v>
      </c>
      <c r="M275" s="111">
        <f t="shared" si="65"/>
        <v>0</v>
      </c>
      <c r="N275" s="112">
        <v>39500</v>
      </c>
      <c r="O275" s="117">
        <f t="shared" si="66"/>
        <v>0</v>
      </c>
      <c r="P275" s="155"/>
      <c r="Q275" s="108">
        <f>(CK275:CK1560)</f>
        <v>0</v>
      </c>
      <c r="R275" s="119">
        <f t="shared" si="67"/>
        <v>0</v>
      </c>
      <c r="S275" s="135"/>
      <c r="T275" s="117">
        <f t="shared" si="68"/>
        <v>0</v>
      </c>
      <c r="U275" s="122">
        <f t="shared" si="69"/>
        <v>5</v>
      </c>
      <c r="V275" s="112">
        <f t="shared" si="54"/>
        <v>39500</v>
      </c>
      <c r="W275" s="117">
        <f t="shared" si="55"/>
        <v>197500</v>
      </c>
      <c r="X275" s="157"/>
      <c r="Y275" s="158"/>
      <c r="Z275" s="158"/>
      <c r="AA275" s="158"/>
      <c r="AB275" s="158"/>
      <c r="AC275" s="158"/>
      <c r="AD275" s="158"/>
      <c r="AE275" s="158"/>
      <c r="AF275" s="158"/>
      <c r="AG275" s="158"/>
      <c r="AH275" s="158"/>
      <c r="AI275" s="158"/>
      <c r="AJ275" s="158"/>
      <c r="AK275" s="158"/>
      <c r="AL275" s="158"/>
      <c r="AM275" s="158"/>
      <c r="AN275" s="158"/>
      <c r="AO275" s="158"/>
      <c r="AP275" s="158"/>
      <c r="AQ275" s="158"/>
      <c r="AR275" s="158"/>
      <c r="AS275" s="158"/>
      <c r="AT275" s="158"/>
      <c r="AU275" s="158"/>
      <c r="AV275" s="158"/>
      <c r="AW275" s="158"/>
      <c r="AX275" s="158"/>
      <c r="AY275" s="158"/>
      <c r="AZ275" s="158"/>
      <c r="BA275" s="158"/>
      <c r="BB275" s="158"/>
      <c r="BC275" s="158"/>
      <c r="BD275" s="130">
        <f t="shared" si="70"/>
        <v>0</v>
      </c>
      <c r="BE275" s="157"/>
      <c r="BF275" s="639"/>
      <c r="BG275" s="368"/>
      <c r="BH275" s="860"/>
      <c r="BI275" s="368"/>
      <c r="BJ275" s="368"/>
      <c r="BK275" s="368"/>
      <c r="BL275" s="368"/>
      <c r="BM275" s="368"/>
      <c r="BN275" s="368"/>
      <c r="BO275" s="368"/>
      <c r="BP275" s="368"/>
      <c r="BQ275" s="368"/>
      <c r="BR275" s="368"/>
      <c r="BS275" s="368"/>
      <c r="BT275" s="368"/>
      <c r="BU275" s="368"/>
      <c r="BV275" s="368"/>
      <c r="BW275" s="368"/>
      <c r="BX275" s="368"/>
      <c r="BY275" s="368"/>
      <c r="BZ275" s="368"/>
      <c r="CA275" s="368"/>
      <c r="CB275" s="368"/>
      <c r="CC275" s="368"/>
      <c r="CD275" s="368"/>
      <c r="CE275" s="368"/>
      <c r="CF275" s="368"/>
      <c r="CG275" s="368"/>
      <c r="CH275" s="368"/>
      <c r="CI275" s="368"/>
      <c r="CJ275" s="368"/>
      <c r="CK275" s="133">
        <f t="shared" si="71"/>
        <v>0</v>
      </c>
      <c r="CL275" s="157"/>
      <c r="CM275" s="157"/>
      <c r="CN275" s="157"/>
      <c r="CO275" s="157"/>
      <c r="CP275" s="157"/>
      <c r="CQ275" s="157"/>
      <c r="CR275" s="157"/>
      <c r="CS275" s="157"/>
      <c r="CT275" s="157"/>
      <c r="CU275" s="157"/>
      <c r="CV275" s="414"/>
    </row>
    <row r="276" spans="1:100" ht="15" customHeight="1">
      <c r="A276" s="75">
        <v>271</v>
      </c>
      <c r="B276" s="139" t="s">
        <v>693</v>
      </c>
      <c r="C276" s="34" t="s">
        <v>694</v>
      </c>
      <c r="D276" s="134"/>
      <c r="E276" s="85" t="s">
        <v>695</v>
      </c>
      <c r="F276" s="90" t="s">
        <v>81</v>
      </c>
      <c r="G276" s="92">
        <f t="shared" si="53"/>
        <v>1</v>
      </c>
      <c r="H276" s="93">
        <v>1</v>
      </c>
      <c r="I276" s="100">
        <f t="shared" si="49"/>
        <v>0</v>
      </c>
      <c r="J276" s="102">
        <f t="shared" si="63"/>
        <v>0</v>
      </c>
      <c r="K276" s="106"/>
      <c r="L276" s="108">
        <f t="shared" si="64"/>
        <v>0</v>
      </c>
      <c r="M276" s="111">
        <f t="shared" si="65"/>
        <v>0</v>
      </c>
      <c r="N276" s="112"/>
      <c r="O276" s="117">
        <f t="shared" si="66"/>
        <v>0</v>
      </c>
      <c r="P276" s="106"/>
      <c r="Q276" s="108">
        <f>(CK276:CK1127)</f>
        <v>0</v>
      </c>
      <c r="R276" s="119">
        <f t="shared" si="67"/>
        <v>0</v>
      </c>
      <c r="S276" s="135"/>
      <c r="T276" s="117">
        <f t="shared" si="68"/>
        <v>0</v>
      </c>
      <c r="U276" s="122">
        <f t="shared" si="69"/>
        <v>1</v>
      </c>
      <c r="V276" s="112">
        <f t="shared" si="54"/>
        <v>0</v>
      </c>
      <c r="W276" s="117">
        <f t="shared" si="55"/>
        <v>0</v>
      </c>
      <c r="X276" s="15"/>
      <c r="Y276" s="136"/>
      <c r="Z276" s="136"/>
      <c r="AA276" s="136"/>
      <c r="AB276" s="136"/>
      <c r="AC276" s="136"/>
      <c r="AD276" s="136"/>
      <c r="AE276" s="136"/>
      <c r="AF276" s="136"/>
      <c r="AG276" s="136"/>
      <c r="AH276" s="136"/>
      <c r="AI276" s="136"/>
      <c r="AJ276" s="136"/>
      <c r="AK276" s="136"/>
      <c r="AL276" s="136"/>
      <c r="AM276" s="136"/>
      <c r="AN276" s="136"/>
      <c r="AO276" s="136"/>
      <c r="AP276" s="136"/>
      <c r="AQ276" s="136"/>
      <c r="AR276" s="136"/>
      <c r="AS276" s="136"/>
      <c r="AT276" s="136"/>
      <c r="AU276" s="136"/>
      <c r="AV276" s="136"/>
      <c r="AW276" s="136"/>
      <c r="AX276" s="136"/>
      <c r="AY276" s="136"/>
      <c r="AZ276" s="136"/>
      <c r="BA276" s="136"/>
      <c r="BB276" s="136"/>
      <c r="BC276" s="136"/>
      <c r="BD276" s="130">
        <f t="shared" si="70"/>
        <v>0</v>
      </c>
      <c r="BE276" s="15"/>
      <c r="BF276" s="638"/>
      <c r="BG276" s="365"/>
      <c r="BH276" s="859"/>
      <c r="BI276" s="365"/>
      <c r="BJ276" s="365"/>
      <c r="BK276" s="365"/>
      <c r="BL276" s="365"/>
      <c r="BM276" s="365"/>
      <c r="BN276" s="365"/>
      <c r="BO276" s="365"/>
      <c r="BP276" s="365"/>
      <c r="BQ276" s="365"/>
      <c r="BR276" s="365"/>
      <c r="BS276" s="365"/>
      <c r="BT276" s="365"/>
      <c r="BU276" s="365"/>
      <c r="BV276" s="365"/>
      <c r="BW276" s="365"/>
      <c r="BX276" s="365"/>
      <c r="BY276" s="365"/>
      <c r="BZ276" s="365"/>
      <c r="CA276" s="365"/>
      <c r="CB276" s="365"/>
      <c r="CC276" s="365"/>
      <c r="CD276" s="365"/>
      <c r="CE276" s="365"/>
      <c r="CF276" s="365"/>
      <c r="CG276" s="365"/>
      <c r="CH276" s="365"/>
      <c r="CI276" s="365"/>
      <c r="CJ276" s="365"/>
      <c r="CK276" s="133">
        <f t="shared" si="71"/>
        <v>0</v>
      </c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414"/>
    </row>
    <row r="277" spans="1:100" ht="15" customHeight="1">
      <c r="A277" s="75">
        <v>272</v>
      </c>
      <c r="B277" s="139" t="s">
        <v>696</v>
      </c>
      <c r="C277" s="143" t="s">
        <v>697</v>
      </c>
      <c r="D277" s="144" t="s">
        <v>684</v>
      </c>
      <c r="E277" s="145" t="s">
        <v>698</v>
      </c>
      <c r="F277" s="146" t="s">
        <v>81</v>
      </c>
      <c r="G277" s="92">
        <f t="shared" si="53"/>
        <v>5</v>
      </c>
      <c r="H277" s="153">
        <v>5</v>
      </c>
      <c r="I277" s="100">
        <f t="shared" si="49"/>
        <v>34000</v>
      </c>
      <c r="J277" s="102">
        <f t="shared" si="63"/>
        <v>170000</v>
      </c>
      <c r="K277" s="155"/>
      <c r="L277" s="108">
        <f t="shared" ref="L277:L308" si="72">(BD277:BD1662)</f>
        <v>0</v>
      </c>
      <c r="M277" s="111">
        <f t="shared" si="65"/>
        <v>0</v>
      </c>
      <c r="N277" s="112">
        <v>34000</v>
      </c>
      <c r="O277" s="117">
        <f t="shared" si="66"/>
        <v>0</v>
      </c>
      <c r="P277" s="155"/>
      <c r="Q277" s="108">
        <f>(CK277:CK1569)</f>
        <v>0</v>
      </c>
      <c r="R277" s="119">
        <f t="shared" si="67"/>
        <v>0</v>
      </c>
      <c r="S277" s="135"/>
      <c r="T277" s="117">
        <f t="shared" si="68"/>
        <v>0</v>
      </c>
      <c r="U277" s="122">
        <f t="shared" si="69"/>
        <v>5</v>
      </c>
      <c r="V277" s="112">
        <f t="shared" si="54"/>
        <v>34000</v>
      </c>
      <c r="W277" s="117">
        <f t="shared" si="55"/>
        <v>170000</v>
      </c>
      <c r="X277" s="157"/>
      <c r="Y277" s="158"/>
      <c r="Z277" s="158"/>
      <c r="AA277" s="158"/>
      <c r="AB277" s="158"/>
      <c r="AC277" s="158"/>
      <c r="AD277" s="158"/>
      <c r="AE277" s="158"/>
      <c r="AF277" s="158"/>
      <c r="AG277" s="158"/>
      <c r="AH277" s="158"/>
      <c r="AI277" s="158"/>
      <c r="AJ277" s="158"/>
      <c r="AK277" s="158"/>
      <c r="AL277" s="158"/>
      <c r="AM277" s="158"/>
      <c r="AN277" s="158"/>
      <c r="AO277" s="158"/>
      <c r="AP277" s="158"/>
      <c r="AQ277" s="158"/>
      <c r="AR277" s="158"/>
      <c r="AS277" s="158"/>
      <c r="AT277" s="158"/>
      <c r="AU277" s="158"/>
      <c r="AV277" s="158"/>
      <c r="AW277" s="158"/>
      <c r="AX277" s="158"/>
      <c r="AY277" s="158"/>
      <c r="AZ277" s="158"/>
      <c r="BA277" s="158"/>
      <c r="BB277" s="158"/>
      <c r="BC277" s="158"/>
      <c r="BD277" s="130">
        <f t="shared" si="70"/>
        <v>0</v>
      </c>
      <c r="BE277" s="157"/>
      <c r="BF277" s="639"/>
      <c r="BG277" s="368"/>
      <c r="BH277" s="860"/>
      <c r="BI277" s="368"/>
      <c r="BJ277" s="368"/>
      <c r="BK277" s="368"/>
      <c r="BL277" s="368"/>
      <c r="BM277" s="368"/>
      <c r="BN277" s="368"/>
      <c r="BO277" s="368"/>
      <c r="BP277" s="368"/>
      <c r="BQ277" s="368"/>
      <c r="BR277" s="368"/>
      <c r="BS277" s="368"/>
      <c r="BT277" s="368"/>
      <c r="BU277" s="368"/>
      <c r="BV277" s="368"/>
      <c r="BW277" s="368"/>
      <c r="BX277" s="368"/>
      <c r="BY277" s="368"/>
      <c r="BZ277" s="368"/>
      <c r="CA277" s="368"/>
      <c r="CB277" s="368"/>
      <c r="CC277" s="368"/>
      <c r="CD277" s="368"/>
      <c r="CE277" s="368"/>
      <c r="CF277" s="368"/>
      <c r="CG277" s="368"/>
      <c r="CH277" s="368"/>
      <c r="CI277" s="368"/>
      <c r="CJ277" s="368"/>
      <c r="CK277" s="133">
        <f t="shared" si="71"/>
        <v>0</v>
      </c>
      <c r="CL277" s="157"/>
      <c r="CM277" s="157"/>
      <c r="CN277" s="157"/>
      <c r="CO277" s="157"/>
      <c r="CP277" s="157"/>
      <c r="CQ277" s="157"/>
      <c r="CR277" s="157"/>
      <c r="CS277" s="157"/>
      <c r="CT277" s="157"/>
      <c r="CU277" s="157"/>
      <c r="CV277" s="414"/>
    </row>
    <row r="278" spans="1:100" ht="15" customHeight="1">
      <c r="A278" s="75">
        <v>273</v>
      </c>
      <c r="B278" s="139" t="s">
        <v>699</v>
      </c>
      <c r="C278" s="34" t="s">
        <v>700</v>
      </c>
      <c r="D278" s="134"/>
      <c r="E278" s="85"/>
      <c r="F278" s="90" t="s">
        <v>81</v>
      </c>
      <c r="G278" s="92">
        <f t="shared" ref="G278:G339" si="73">U278</f>
        <v>4</v>
      </c>
      <c r="H278" s="93">
        <v>4</v>
      </c>
      <c r="I278" s="100">
        <f t="shared" si="49"/>
        <v>0</v>
      </c>
      <c r="J278" s="102">
        <f t="shared" si="63"/>
        <v>0</v>
      </c>
      <c r="K278" s="106"/>
      <c r="L278" s="108">
        <f t="shared" si="72"/>
        <v>0</v>
      </c>
      <c r="M278" s="111">
        <f t="shared" si="65"/>
        <v>0</v>
      </c>
      <c r="N278" s="112"/>
      <c r="O278" s="117">
        <f t="shared" si="66"/>
        <v>0</v>
      </c>
      <c r="P278" s="106"/>
      <c r="Q278" s="108">
        <f>(CK278:CK1451)</f>
        <v>0</v>
      </c>
      <c r="R278" s="119">
        <f t="shared" si="67"/>
        <v>0</v>
      </c>
      <c r="S278" s="135"/>
      <c r="T278" s="117">
        <f t="shared" si="68"/>
        <v>0</v>
      </c>
      <c r="U278" s="122">
        <f t="shared" si="69"/>
        <v>4</v>
      </c>
      <c r="V278" s="112">
        <f t="shared" si="54"/>
        <v>0</v>
      </c>
      <c r="W278" s="117">
        <f t="shared" si="55"/>
        <v>0</v>
      </c>
      <c r="X278" s="15"/>
      <c r="Y278" s="136"/>
      <c r="Z278" s="136"/>
      <c r="AA278" s="136"/>
      <c r="AB278" s="136"/>
      <c r="AC278" s="136"/>
      <c r="AD278" s="136"/>
      <c r="AE278" s="136"/>
      <c r="AF278" s="136"/>
      <c r="AG278" s="136"/>
      <c r="AH278" s="136"/>
      <c r="AI278" s="136"/>
      <c r="AJ278" s="136"/>
      <c r="AK278" s="136"/>
      <c r="AL278" s="136"/>
      <c r="AM278" s="136"/>
      <c r="AN278" s="136"/>
      <c r="AO278" s="136"/>
      <c r="AP278" s="136"/>
      <c r="AQ278" s="136"/>
      <c r="AR278" s="136"/>
      <c r="AS278" s="136"/>
      <c r="AT278" s="136"/>
      <c r="AU278" s="136"/>
      <c r="AV278" s="136"/>
      <c r="AW278" s="136"/>
      <c r="AX278" s="136"/>
      <c r="AY278" s="136"/>
      <c r="AZ278" s="136"/>
      <c r="BA278" s="136"/>
      <c r="BB278" s="136"/>
      <c r="BC278" s="136"/>
      <c r="BD278" s="130">
        <f t="shared" si="70"/>
        <v>0</v>
      </c>
      <c r="BE278" s="15"/>
      <c r="BF278" s="638"/>
      <c r="BG278" s="365"/>
      <c r="BH278" s="859"/>
      <c r="BI278" s="365"/>
      <c r="BJ278" s="365"/>
      <c r="BK278" s="365"/>
      <c r="BL278" s="365"/>
      <c r="BM278" s="365"/>
      <c r="BN278" s="365"/>
      <c r="BO278" s="365"/>
      <c r="BP278" s="365"/>
      <c r="BQ278" s="365"/>
      <c r="BR278" s="365"/>
      <c r="BS278" s="365"/>
      <c r="BT278" s="365"/>
      <c r="BU278" s="365"/>
      <c r="BV278" s="365"/>
      <c r="BW278" s="365"/>
      <c r="BX278" s="365"/>
      <c r="BY278" s="365"/>
      <c r="BZ278" s="365"/>
      <c r="CA278" s="365"/>
      <c r="CB278" s="365"/>
      <c r="CC278" s="365"/>
      <c r="CD278" s="365"/>
      <c r="CE278" s="365"/>
      <c r="CF278" s="365"/>
      <c r="CG278" s="365"/>
      <c r="CH278" s="365"/>
      <c r="CI278" s="365"/>
      <c r="CJ278" s="365"/>
      <c r="CK278" s="133">
        <f t="shared" si="71"/>
        <v>0</v>
      </c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414"/>
    </row>
    <row r="279" spans="1:100" ht="15" customHeight="1">
      <c r="A279" s="75">
        <v>274</v>
      </c>
      <c r="B279" s="139" t="s">
        <v>701</v>
      </c>
      <c r="C279" s="143" t="s">
        <v>702</v>
      </c>
      <c r="D279" s="144" t="s">
        <v>684</v>
      </c>
      <c r="E279" s="145" t="s">
        <v>703</v>
      </c>
      <c r="F279" s="146" t="s">
        <v>81</v>
      </c>
      <c r="G279" s="92">
        <f t="shared" si="73"/>
        <v>5</v>
      </c>
      <c r="H279" s="153">
        <v>5</v>
      </c>
      <c r="I279" s="100">
        <f t="shared" si="49"/>
        <v>34000</v>
      </c>
      <c r="J279" s="102">
        <f t="shared" si="63"/>
        <v>170000</v>
      </c>
      <c r="K279" s="155"/>
      <c r="L279" s="108">
        <f t="shared" si="72"/>
        <v>0</v>
      </c>
      <c r="M279" s="111">
        <f t="shared" si="65"/>
        <v>0</v>
      </c>
      <c r="N279" s="112">
        <v>34000</v>
      </c>
      <c r="O279" s="117">
        <f t="shared" si="66"/>
        <v>0</v>
      </c>
      <c r="P279" s="155"/>
      <c r="Q279" s="108">
        <f>(CK279:CK1577)</f>
        <v>0</v>
      </c>
      <c r="R279" s="119">
        <f t="shared" si="67"/>
        <v>0</v>
      </c>
      <c r="S279" s="135"/>
      <c r="T279" s="117">
        <f t="shared" si="68"/>
        <v>0</v>
      </c>
      <c r="U279" s="122">
        <f t="shared" si="69"/>
        <v>5</v>
      </c>
      <c r="V279" s="112">
        <f t="shared" si="54"/>
        <v>34000</v>
      </c>
      <c r="W279" s="117">
        <f t="shared" si="55"/>
        <v>170000</v>
      </c>
      <c r="X279" s="157"/>
      <c r="Y279" s="158"/>
      <c r="Z279" s="158"/>
      <c r="AA279" s="158"/>
      <c r="AB279" s="158"/>
      <c r="AC279" s="158"/>
      <c r="AD279" s="158"/>
      <c r="AE279" s="158"/>
      <c r="AF279" s="158"/>
      <c r="AG279" s="158"/>
      <c r="AH279" s="158"/>
      <c r="AI279" s="158"/>
      <c r="AJ279" s="158"/>
      <c r="AK279" s="158"/>
      <c r="AL279" s="158"/>
      <c r="AM279" s="158"/>
      <c r="AN279" s="158"/>
      <c r="AO279" s="158"/>
      <c r="AP279" s="158"/>
      <c r="AQ279" s="158"/>
      <c r="AR279" s="158"/>
      <c r="AS279" s="158"/>
      <c r="AT279" s="158"/>
      <c r="AU279" s="158"/>
      <c r="AV279" s="158"/>
      <c r="AW279" s="158"/>
      <c r="AX279" s="158"/>
      <c r="AY279" s="158"/>
      <c r="AZ279" s="158"/>
      <c r="BA279" s="158"/>
      <c r="BB279" s="158"/>
      <c r="BC279" s="158"/>
      <c r="BD279" s="130">
        <f t="shared" si="70"/>
        <v>0</v>
      </c>
      <c r="BE279" s="157"/>
      <c r="BF279" s="639"/>
      <c r="BG279" s="368"/>
      <c r="BH279" s="860"/>
      <c r="BI279" s="368"/>
      <c r="BJ279" s="368"/>
      <c r="BK279" s="368"/>
      <c r="BL279" s="368"/>
      <c r="BM279" s="368"/>
      <c r="BN279" s="368"/>
      <c r="BO279" s="368"/>
      <c r="BP279" s="368"/>
      <c r="BQ279" s="368"/>
      <c r="BR279" s="368"/>
      <c r="BS279" s="368"/>
      <c r="BT279" s="368"/>
      <c r="BU279" s="368"/>
      <c r="BV279" s="368"/>
      <c r="BW279" s="368"/>
      <c r="BX279" s="368"/>
      <c r="BY279" s="368"/>
      <c r="BZ279" s="368"/>
      <c r="CA279" s="368"/>
      <c r="CB279" s="368"/>
      <c r="CC279" s="368"/>
      <c r="CD279" s="368"/>
      <c r="CE279" s="368"/>
      <c r="CF279" s="368"/>
      <c r="CG279" s="368"/>
      <c r="CH279" s="368"/>
      <c r="CI279" s="368"/>
      <c r="CJ279" s="368"/>
      <c r="CK279" s="133">
        <f t="shared" si="71"/>
        <v>0</v>
      </c>
      <c r="CL279" s="157"/>
      <c r="CM279" s="157"/>
      <c r="CN279" s="157"/>
      <c r="CO279" s="157"/>
      <c r="CP279" s="157"/>
      <c r="CQ279" s="157"/>
      <c r="CR279" s="157"/>
      <c r="CS279" s="157"/>
      <c r="CT279" s="157"/>
      <c r="CU279" s="157"/>
      <c r="CV279" s="414"/>
    </row>
    <row r="280" spans="1:100" ht="15" customHeight="1">
      <c r="A280" s="75">
        <v>275</v>
      </c>
      <c r="B280" s="139" t="s">
        <v>704</v>
      </c>
      <c r="C280" s="34" t="s">
        <v>705</v>
      </c>
      <c r="D280" s="134"/>
      <c r="E280" s="85"/>
      <c r="F280" s="90" t="s">
        <v>81</v>
      </c>
      <c r="G280" s="92">
        <f t="shared" si="73"/>
        <v>8</v>
      </c>
      <c r="H280" s="93">
        <v>8</v>
      </c>
      <c r="I280" s="100">
        <f t="shared" si="49"/>
        <v>0</v>
      </c>
      <c r="J280" s="102">
        <f t="shared" si="63"/>
        <v>0</v>
      </c>
      <c r="K280" s="106"/>
      <c r="L280" s="108">
        <f t="shared" si="72"/>
        <v>0</v>
      </c>
      <c r="M280" s="111">
        <f t="shared" si="65"/>
        <v>0</v>
      </c>
      <c r="N280" s="112"/>
      <c r="O280" s="117">
        <f t="shared" si="66"/>
        <v>0</v>
      </c>
      <c r="P280" s="106"/>
      <c r="Q280" s="108">
        <f>(CK280:CK1127)</f>
        <v>0</v>
      </c>
      <c r="R280" s="119">
        <f t="shared" si="67"/>
        <v>0</v>
      </c>
      <c r="S280" s="135"/>
      <c r="T280" s="117">
        <f t="shared" si="68"/>
        <v>0</v>
      </c>
      <c r="U280" s="122">
        <f t="shared" si="69"/>
        <v>8</v>
      </c>
      <c r="V280" s="112">
        <f t="shared" si="54"/>
        <v>0</v>
      </c>
      <c r="W280" s="117">
        <f t="shared" si="55"/>
        <v>0</v>
      </c>
      <c r="X280" s="15"/>
      <c r="Y280" s="136"/>
      <c r="Z280" s="136"/>
      <c r="AA280" s="136"/>
      <c r="AB280" s="136"/>
      <c r="AC280" s="136"/>
      <c r="AD280" s="136"/>
      <c r="AE280" s="136"/>
      <c r="AF280" s="136"/>
      <c r="AG280" s="136"/>
      <c r="AH280" s="136"/>
      <c r="AI280" s="136"/>
      <c r="AJ280" s="136"/>
      <c r="AK280" s="136"/>
      <c r="AL280" s="136"/>
      <c r="AM280" s="136"/>
      <c r="AN280" s="136"/>
      <c r="AO280" s="136"/>
      <c r="AP280" s="136"/>
      <c r="AQ280" s="136"/>
      <c r="AR280" s="136"/>
      <c r="AS280" s="136"/>
      <c r="AT280" s="136"/>
      <c r="AU280" s="136"/>
      <c r="AV280" s="136"/>
      <c r="AW280" s="136"/>
      <c r="AX280" s="136"/>
      <c r="AY280" s="136"/>
      <c r="AZ280" s="136"/>
      <c r="BA280" s="136"/>
      <c r="BB280" s="136"/>
      <c r="BC280" s="136"/>
      <c r="BD280" s="130">
        <f t="shared" si="70"/>
        <v>0</v>
      </c>
      <c r="BE280" s="15"/>
      <c r="BF280" s="638"/>
      <c r="BG280" s="365"/>
      <c r="BH280" s="859"/>
      <c r="BI280" s="365"/>
      <c r="BJ280" s="365"/>
      <c r="BK280" s="365"/>
      <c r="BL280" s="365"/>
      <c r="BM280" s="365"/>
      <c r="BN280" s="365"/>
      <c r="BO280" s="365"/>
      <c r="BP280" s="365"/>
      <c r="BQ280" s="365"/>
      <c r="BR280" s="365"/>
      <c r="BS280" s="365"/>
      <c r="BT280" s="365"/>
      <c r="BU280" s="365"/>
      <c r="BV280" s="365"/>
      <c r="BW280" s="365"/>
      <c r="BX280" s="365"/>
      <c r="BY280" s="365"/>
      <c r="BZ280" s="365"/>
      <c r="CA280" s="365"/>
      <c r="CB280" s="365"/>
      <c r="CC280" s="365"/>
      <c r="CD280" s="365"/>
      <c r="CE280" s="365"/>
      <c r="CF280" s="365"/>
      <c r="CG280" s="365"/>
      <c r="CH280" s="365"/>
      <c r="CI280" s="365"/>
      <c r="CJ280" s="365"/>
      <c r="CK280" s="133">
        <f t="shared" si="71"/>
        <v>0</v>
      </c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414"/>
    </row>
    <row r="281" spans="1:100" ht="15" customHeight="1">
      <c r="A281" s="75">
        <v>276</v>
      </c>
      <c r="B281" s="495" t="s">
        <v>693</v>
      </c>
      <c r="C281" s="34" t="s">
        <v>3451</v>
      </c>
      <c r="D281" s="134" t="s">
        <v>306</v>
      </c>
      <c r="E281" s="162" t="s">
        <v>707</v>
      </c>
      <c r="F281" s="90" t="s">
        <v>64</v>
      </c>
      <c r="G281" s="92">
        <f t="shared" si="73"/>
        <v>37</v>
      </c>
      <c r="H281" s="93">
        <v>37</v>
      </c>
      <c r="I281" s="100">
        <f t="shared" si="49"/>
        <v>0</v>
      </c>
      <c r="J281" s="102">
        <f t="shared" si="63"/>
        <v>0</v>
      </c>
      <c r="K281" s="106"/>
      <c r="L281" s="108">
        <f t="shared" si="72"/>
        <v>0</v>
      </c>
      <c r="M281" s="111">
        <f t="shared" si="65"/>
        <v>0</v>
      </c>
      <c r="N281" s="112"/>
      <c r="O281" s="117">
        <f t="shared" si="66"/>
        <v>0</v>
      </c>
      <c r="P281" s="106"/>
      <c r="Q281" s="108">
        <f>(CK281:CK1127)</f>
        <v>0</v>
      </c>
      <c r="R281" s="119">
        <f t="shared" si="67"/>
        <v>0</v>
      </c>
      <c r="S281" s="135"/>
      <c r="T281" s="117">
        <f t="shared" si="68"/>
        <v>0</v>
      </c>
      <c r="U281" s="122">
        <f t="shared" si="69"/>
        <v>37</v>
      </c>
      <c r="V281" s="112">
        <f t="shared" ref="V281:V344" si="74">N281</f>
        <v>0</v>
      </c>
      <c r="W281" s="117">
        <f t="shared" ref="W281:W344" si="75">V281*U281</f>
        <v>0</v>
      </c>
      <c r="X281" s="15"/>
      <c r="Y281" s="136"/>
      <c r="Z281" s="136"/>
      <c r="AA281" s="136"/>
      <c r="AB281" s="136"/>
      <c r="AC281" s="136"/>
      <c r="AD281" s="136"/>
      <c r="AE281" s="136"/>
      <c r="AF281" s="136"/>
      <c r="AG281" s="136"/>
      <c r="AH281" s="136"/>
      <c r="AI281" s="136"/>
      <c r="AJ281" s="136"/>
      <c r="AK281" s="136"/>
      <c r="AL281" s="136"/>
      <c r="AM281" s="136"/>
      <c r="AN281" s="136"/>
      <c r="AO281" s="136"/>
      <c r="AP281" s="136"/>
      <c r="AQ281" s="136"/>
      <c r="AR281" s="136"/>
      <c r="AS281" s="136"/>
      <c r="AT281" s="136"/>
      <c r="AU281" s="136"/>
      <c r="AV281" s="136"/>
      <c r="AW281" s="136"/>
      <c r="AX281" s="136"/>
      <c r="AY281" s="136"/>
      <c r="AZ281" s="136"/>
      <c r="BA281" s="136"/>
      <c r="BB281" s="136"/>
      <c r="BC281" s="136"/>
      <c r="BD281" s="130">
        <f t="shared" si="70"/>
        <v>0</v>
      </c>
      <c r="BE281" s="15"/>
      <c r="BF281" s="638"/>
      <c r="BG281" s="365"/>
      <c r="BH281" s="859"/>
      <c r="BI281" s="365"/>
      <c r="BJ281" s="365"/>
      <c r="BK281" s="365"/>
      <c r="BL281" s="365"/>
      <c r="BM281" s="365"/>
      <c r="BN281" s="365"/>
      <c r="BO281" s="365"/>
      <c r="BP281" s="365"/>
      <c r="BQ281" s="365"/>
      <c r="BR281" s="365"/>
      <c r="BS281" s="365"/>
      <c r="BT281" s="365"/>
      <c r="BU281" s="365"/>
      <c r="BV281" s="365"/>
      <c r="BW281" s="365"/>
      <c r="BX281" s="365"/>
      <c r="BY281" s="365"/>
      <c r="BZ281" s="365"/>
      <c r="CA281" s="365"/>
      <c r="CB281" s="365"/>
      <c r="CC281" s="365"/>
      <c r="CD281" s="365"/>
      <c r="CE281" s="365"/>
      <c r="CF281" s="365"/>
      <c r="CG281" s="365"/>
      <c r="CH281" s="365"/>
      <c r="CI281" s="365"/>
      <c r="CJ281" s="365"/>
      <c r="CK281" s="133">
        <f t="shared" si="71"/>
        <v>0</v>
      </c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414"/>
    </row>
    <row r="282" spans="1:100" ht="15" customHeight="1">
      <c r="A282" s="75">
        <v>277</v>
      </c>
      <c r="B282" s="139" t="s">
        <v>709</v>
      </c>
      <c r="C282" s="34" t="s">
        <v>710</v>
      </c>
      <c r="D282" s="134" t="s">
        <v>684</v>
      </c>
      <c r="E282" s="85" t="s">
        <v>711</v>
      </c>
      <c r="F282" s="90" t="s">
        <v>81</v>
      </c>
      <c r="G282" s="92">
        <f t="shared" si="73"/>
        <v>18</v>
      </c>
      <c r="H282" s="93">
        <v>23</v>
      </c>
      <c r="I282" s="100">
        <f t="shared" si="49"/>
        <v>46000</v>
      </c>
      <c r="J282" s="102">
        <f t="shared" si="63"/>
        <v>1058000</v>
      </c>
      <c r="K282" s="106">
        <v>15</v>
      </c>
      <c r="L282" s="108">
        <f t="shared" si="72"/>
        <v>20</v>
      </c>
      <c r="M282" s="111">
        <f t="shared" si="65"/>
        <v>5</v>
      </c>
      <c r="N282" s="112">
        <v>46000</v>
      </c>
      <c r="O282" s="117">
        <f t="shared" si="66"/>
        <v>230000</v>
      </c>
      <c r="P282" s="106"/>
      <c r="Q282" s="108">
        <f>(CK282:CK1127)</f>
        <v>10</v>
      </c>
      <c r="R282" s="119">
        <f t="shared" si="67"/>
        <v>10</v>
      </c>
      <c r="S282" s="135"/>
      <c r="T282" s="117">
        <f t="shared" si="68"/>
        <v>0</v>
      </c>
      <c r="U282" s="122">
        <f t="shared" si="69"/>
        <v>18</v>
      </c>
      <c r="V282" s="112">
        <f t="shared" si="74"/>
        <v>46000</v>
      </c>
      <c r="W282" s="117">
        <f t="shared" si="75"/>
        <v>828000</v>
      </c>
      <c r="X282" s="15"/>
      <c r="Y282" s="136"/>
      <c r="Z282" s="136"/>
      <c r="AA282" s="136"/>
      <c r="AB282" s="136"/>
      <c r="AC282" s="136"/>
      <c r="AD282" s="136"/>
      <c r="AE282" s="136"/>
      <c r="AF282" s="136"/>
      <c r="AG282" s="136"/>
      <c r="AH282" s="136"/>
      <c r="AI282" s="136">
        <v>20</v>
      </c>
      <c r="AJ282" s="136"/>
      <c r="AK282" s="136"/>
      <c r="AL282" s="136"/>
      <c r="AM282" s="136"/>
      <c r="AN282" s="136"/>
      <c r="AO282" s="136"/>
      <c r="AP282" s="136"/>
      <c r="AQ282" s="136"/>
      <c r="AR282" s="136"/>
      <c r="AS282" s="136"/>
      <c r="AT282" s="136"/>
      <c r="AU282" s="136"/>
      <c r="AV282" s="136"/>
      <c r="AW282" s="136"/>
      <c r="AX282" s="136"/>
      <c r="AY282" s="136"/>
      <c r="AZ282" s="136"/>
      <c r="BA282" s="136"/>
      <c r="BB282" s="136"/>
      <c r="BC282" s="136"/>
      <c r="BD282" s="130">
        <f t="shared" si="70"/>
        <v>20</v>
      </c>
      <c r="BE282" s="15"/>
      <c r="BF282" s="638"/>
      <c r="BG282" s="365"/>
      <c r="BH282" s="859">
        <v>3</v>
      </c>
      <c r="BI282" s="365"/>
      <c r="BJ282" s="365"/>
      <c r="BK282" s="365"/>
      <c r="BL282" s="365"/>
      <c r="BM282" s="365"/>
      <c r="BN282" s="365"/>
      <c r="BO282" s="365"/>
      <c r="BP282" s="365"/>
      <c r="BQ282" s="365"/>
      <c r="BR282" s="365">
        <v>3</v>
      </c>
      <c r="BS282" s="365"/>
      <c r="BT282" s="365"/>
      <c r="BU282" s="365"/>
      <c r="BV282" s="365">
        <v>4</v>
      </c>
      <c r="BW282" s="365"/>
      <c r="BX282" s="365"/>
      <c r="BY282" s="365"/>
      <c r="BZ282" s="365"/>
      <c r="CA282" s="365"/>
      <c r="CB282" s="365"/>
      <c r="CC282" s="365"/>
      <c r="CD282" s="365"/>
      <c r="CE282" s="365"/>
      <c r="CF282" s="365"/>
      <c r="CG282" s="365"/>
      <c r="CH282" s="365"/>
      <c r="CI282" s="365"/>
      <c r="CJ282" s="365"/>
      <c r="CK282" s="133">
        <f t="shared" si="71"/>
        <v>10</v>
      </c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414"/>
    </row>
    <row r="283" spans="1:100" ht="15" customHeight="1">
      <c r="A283" s="75">
        <v>278</v>
      </c>
      <c r="B283" s="139" t="s">
        <v>712</v>
      </c>
      <c r="C283" s="34" t="s">
        <v>713</v>
      </c>
      <c r="D283" s="134" t="s">
        <v>684</v>
      </c>
      <c r="E283" s="85" t="s">
        <v>714</v>
      </c>
      <c r="F283" s="90" t="s">
        <v>81</v>
      </c>
      <c r="G283" s="92">
        <f t="shared" si="73"/>
        <v>15</v>
      </c>
      <c r="H283" s="93">
        <v>13</v>
      </c>
      <c r="I283" s="100">
        <f t="shared" si="49"/>
        <v>46000</v>
      </c>
      <c r="J283" s="102">
        <f t="shared" si="63"/>
        <v>598000</v>
      </c>
      <c r="K283" s="106">
        <v>10</v>
      </c>
      <c r="L283" s="108">
        <f t="shared" si="72"/>
        <v>20</v>
      </c>
      <c r="M283" s="111">
        <f t="shared" si="65"/>
        <v>10</v>
      </c>
      <c r="N283" s="112">
        <v>46000</v>
      </c>
      <c r="O283" s="117">
        <f t="shared" si="66"/>
        <v>460000</v>
      </c>
      <c r="P283" s="106"/>
      <c r="Q283" s="108">
        <f>(CK283:CK1127)</f>
        <v>8</v>
      </c>
      <c r="R283" s="119">
        <f t="shared" si="67"/>
        <v>8</v>
      </c>
      <c r="S283" s="135"/>
      <c r="T283" s="117">
        <f t="shared" si="68"/>
        <v>0</v>
      </c>
      <c r="U283" s="122">
        <f t="shared" si="69"/>
        <v>15</v>
      </c>
      <c r="V283" s="112">
        <f t="shared" si="74"/>
        <v>46000</v>
      </c>
      <c r="W283" s="117">
        <f t="shared" si="75"/>
        <v>690000</v>
      </c>
      <c r="X283" s="15"/>
      <c r="Y283" s="136"/>
      <c r="Z283" s="136"/>
      <c r="AA283" s="136"/>
      <c r="AB283" s="136"/>
      <c r="AC283" s="136"/>
      <c r="AD283" s="136"/>
      <c r="AE283" s="136"/>
      <c r="AF283" s="136"/>
      <c r="AG283" s="136"/>
      <c r="AH283" s="136"/>
      <c r="AI283" s="136">
        <v>20</v>
      </c>
      <c r="AJ283" s="136"/>
      <c r="AK283" s="136"/>
      <c r="AL283" s="136"/>
      <c r="AM283" s="136"/>
      <c r="AN283" s="136"/>
      <c r="AO283" s="136"/>
      <c r="AP283" s="136"/>
      <c r="AQ283" s="136"/>
      <c r="AR283" s="136"/>
      <c r="AS283" s="136"/>
      <c r="AT283" s="136"/>
      <c r="AU283" s="136"/>
      <c r="AV283" s="136"/>
      <c r="AW283" s="136"/>
      <c r="AX283" s="136"/>
      <c r="AY283" s="136"/>
      <c r="AZ283" s="136"/>
      <c r="BA283" s="136"/>
      <c r="BB283" s="136"/>
      <c r="BC283" s="136"/>
      <c r="BD283" s="130">
        <f t="shared" si="70"/>
        <v>20</v>
      </c>
      <c r="BE283" s="15"/>
      <c r="BF283" s="638"/>
      <c r="BG283" s="365"/>
      <c r="BH283" s="859"/>
      <c r="BI283" s="365"/>
      <c r="BJ283" s="365"/>
      <c r="BK283" s="365"/>
      <c r="BL283" s="365"/>
      <c r="BM283" s="365"/>
      <c r="BN283" s="365"/>
      <c r="BO283" s="365"/>
      <c r="BP283" s="365"/>
      <c r="BQ283" s="365"/>
      <c r="BR283" s="365">
        <v>8</v>
      </c>
      <c r="BS283" s="365"/>
      <c r="BT283" s="365"/>
      <c r="BU283" s="365"/>
      <c r="BV283" s="365"/>
      <c r="BW283" s="365"/>
      <c r="BX283" s="365"/>
      <c r="BY283" s="365"/>
      <c r="BZ283" s="365"/>
      <c r="CA283" s="365"/>
      <c r="CB283" s="365"/>
      <c r="CC283" s="365"/>
      <c r="CD283" s="365"/>
      <c r="CE283" s="365"/>
      <c r="CF283" s="365"/>
      <c r="CG283" s="365"/>
      <c r="CH283" s="365"/>
      <c r="CI283" s="365"/>
      <c r="CJ283" s="365"/>
      <c r="CK283" s="133">
        <f t="shared" si="71"/>
        <v>8</v>
      </c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414"/>
    </row>
    <row r="284" spans="1:100" ht="15" customHeight="1">
      <c r="A284" s="75">
        <v>279</v>
      </c>
      <c r="B284" s="139" t="s">
        <v>715</v>
      </c>
      <c r="C284" s="34" t="s">
        <v>716</v>
      </c>
      <c r="D284" s="134" t="s">
        <v>684</v>
      </c>
      <c r="E284" s="85" t="s">
        <v>717</v>
      </c>
      <c r="F284" s="90" t="s">
        <v>81</v>
      </c>
      <c r="G284" s="92">
        <f t="shared" si="73"/>
        <v>18</v>
      </c>
      <c r="H284" s="93">
        <v>18</v>
      </c>
      <c r="I284" s="100">
        <f t="shared" si="49"/>
        <v>40000</v>
      </c>
      <c r="J284" s="102">
        <f t="shared" si="63"/>
        <v>720000</v>
      </c>
      <c r="K284" s="106"/>
      <c r="L284" s="108">
        <f t="shared" si="72"/>
        <v>0</v>
      </c>
      <c r="M284" s="111">
        <f t="shared" si="65"/>
        <v>0</v>
      </c>
      <c r="N284" s="112">
        <v>40000</v>
      </c>
      <c r="O284" s="117">
        <f t="shared" si="66"/>
        <v>0</v>
      </c>
      <c r="P284" s="106"/>
      <c r="Q284" s="108">
        <f>(CK284:CK1451)</f>
        <v>0</v>
      </c>
      <c r="R284" s="119">
        <f t="shared" si="67"/>
        <v>0</v>
      </c>
      <c r="S284" s="135"/>
      <c r="T284" s="117">
        <f t="shared" si="68"/>
        <v>0</v>
      </c>
      <c r="U284" s="122">
        <f t="shared" si="69"/>
        <v>18</v>
      </c>
      <c r="V284" s="112">
        <f t="shared" si="74"/>
        <v>40000</v>
      </c>
      <c r="W284" s="117">
        <f t="shared" si="75"/>
        <v>720000</v>
      </c>
      <c r="X284" s="15"/>
      <c r="Y284" s="136"/>
      <c r="Z284" s="136"/>
      <c r="AA284" s="136"/>
      <c r="AB284" s="136"/>
      <c r="AC284" s="136"/>
      <c r="AD284" s="136"/>
      <c r="AE284" s="136"/>
      <c r="AF284" s="136"/>
      <c r="AG284" s="136"/>
      <c r="AH284" s="136"/>
      <c r="AI284" s="136"/>
      <c r="AJ284" s="136"/>
      <c r="AK284" s="136"/>
      <c r="AL284" s="136"/>
      <c r="AM284" s="136"/>
      <c r="AN284" s="136"/>
      <c r="AO284" s="136"/>
      <c r="AP284" s="136"/>
      <c r="AQ284" s="136"/>
      <c r="AR284" s="136"/>
      <c r="AS284" s="136"/>
      <c r="AT284" s="136"/>
      <c r="AU284" s="136"/>
      <c r="AV284" s="136"/>
      <c r="AW284" s="136"/>
      <c r="AX284" s="136"/>
      <c r="AY284" s="136"/>
      <c r="AZ284" s="136"/>
      <c r="BA284" s="136"/>
      <c r="BB284" s="136"/>
      <c r="BC284" s="136"/>
      <c r="BD284" s="130">
        <f t="shared" si="70"/>
        <v>0</v>
      </c>
      <c r="BE284" s="15"/>
      <c r="BF284" s="638"/>
      <c r="BG284" s="365"/>
      <c r="BH284" s="859"/>
      <c r="BI284" s="365"/>
      <c r="BJ284" s="365"/>
      <c r="BK284" s="365"/>
      <c r="BL284" s="365"/>
      <c r="BM284" s="365"/>
      <c r="BN284" s="365"/>
      <c r="BO284" s="365"/>
      <c r="BP284" s="365"/>
      <c r="BQ284" s="365"/>
      <c r="BR284" s="365"/>
      <c r="BS284" s="365"/>
      <c r="BT284" s="365"/>
      <c r="BU284" s="365"/>
      <c r="BV284" s="365"/>
      <c r="BW284" s="365"/>
      <c r="BX284" s="365"/>
      <c r="BY284" s="365"/>
      <c r="BZ284" s="365"/>
      <c r="CA284" s="365"/>
      <c r="CB284" s="365"/>
      <c r="CC284" s="365"/>
      <c r="CD284" s="365"/>
      <c r="CE284" s="365"/>
      <c r="CF284" s="365"/>
      <c r="CG284" s="365"/>
      <c r="CH284" s="365"/>
      <c r="CI284" s="365"/>
      <c r="CJ284" s="365"/>
      <c r="CK284" s="133">
        <f t="shared" si="71"/>
        <v>0</v>
      </c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414"/>
    </row>
    <row r="285" spans="1:100" ht="15" customHeight="1">
      <c r="A285" s="75">
        <v>280</v>
      </c>
      <c r="B285" s="139" t="s">
        <v>718</v>
      </c>
      <c r="C285" s="34" t="s">
        <v>719</v>
      </c>
      <c r="D285" s="134" t="s">
        <v>684</v>
      </c>
      <c r="E285" s="85" t="s">
        <v>720</v>
      </c>
      <c r="F285" s="90" t="s">
        <v>81</v>
      </c>
      <c r="G285" s="92">
        <f t="shared" si="73"/>
        <v>9</v>
      </c>
      <c r="H285" s="93">
        <v>9</v>
      </c>
      <c r="I285" s="100">
        <f t="shared" si="49"/>
        <v>40000</v>
      </c>
      <c r="J285" s="102">
        <f t="shared" si="63"/>
        <v>360000</v>
      </c>
      <c r="K285" s="106"/>
      <c r="L285" s="108">
        <f t="shared" si="72"/>
        <v>0</v>
      </c>
      <c r="M285" s="111">
        <f t="shared" si="65"/>
        <v>0</v>
      </c>
      <c r="N285" s="112">
        <v>40000</v>
      </c>
      <c r="O285" s="117">
        <f t="shared" si="66"/>
        <v>0</v>
      </c>
      <c r="P285" s="106"/>
      <c r="Q285" s="108">
        <f>(CK285:CK1451)</f>
        <v>0</v>
      </c>
      <c r="R285" s="119">
        <f t="shared" si="67"/>
        <v>0</v>
      </c>
      <c r="S285" s="135"/>
      <c r="T285" s="117">
        <f t="shared" si="68"/>
        <v>0</v>
      </c>
      <c r="U285" s="122">
        <f t="shared" si="69"/>
        <v>9</v>
      </c>
      <c r="V285" s="112">
        <f t="shared" si="74"/>
        <v>40000</v>
      </c>
      <c r="W285" s="117">
        <f t="shared" si="75"/>
        <v>360000</v>
      </c>
      <c r="X285" s="15"/>
      <c r="Y285" s="136"/>
      <c r="Z285" s="136"/>
      <c r="AA285" s="136"/>
      <c r="AB285" s="136"/>
      <c r="AC285" s="136"/>
      <c r="AD285" s="136"/>
      <c r="AE285" s="136"/>
      <c r="AF285" s="136"/>
      <c r="AG285" s="136"/>
      <c r="AH285" s="136"/>
      <c r="AI285" s="136"/>
      <c r="AJ285" s="136"/>
      <c r="AK285" s="136"/>
      <c r="AL285" s="136"/>
      <c r="AM285" s="136"/>
      <c r="AN285" s="136"/>
      <c r="AO285" s="136"/>
      <c r="AP285" s="136"/>
      <c r="AQ285" s="136"/>
      <c r="AR285" s="136"/>
      <c r="AS285" s="136"/>
      <c r="AT285" s="136"/>
      <c r="AU285" s="136"/>
      <c r="AV285" s="136"/>
      <c r="AW285" s="136"/>
      <c r="AX285" s="136"/>
      <c r="AY285" s="136"/>
      <c r="AZ285" s="136"/>
      <c r="BA285" s="136"/>
      <c r="BB285" s="136"/>
      <c r="BC285" s="136"/>
      <c r="BD285" s="130">
        <f t="shared" si="70"/>
        <v>0</v>
      </c>
      <c r="BE285" s="15"/>
      <c r="BF285" s="638"/>
      <c r="BG285" s="365"/>
      <c r="BH285" s="859"/>
      <c r="BI285" s="365"/>
      <c r="BJ285" s="365"/>
      <c r="BK285" s="365"/>
      <c r="BL285" s="365"/>
      <c r="BM285" s="365"/>
      <c r="BN285" s="365"/>
      <c r="BO285" s="365"/>
      <c r="BP285" s="365"/>
      <c r="BQ285" s="365"/>
      <c r="BR285" s="365"/>
      <c r="BS285" s="365"/>
      <c r="BT285" s="365"/>
      <c r="BU285" s="365"/>
      <c r="BV285" s="365"/>
      <c r="BW285" s="365"/>
      <c r="BX285" s="365"/>
      <c r="BY285" s="365"/>
      <c r="BZ285" s="365"/>
      <c r="CA285" s="365"/>
      <c r="CB285" s="664"/>
      <c r="CC285" s="365"/>
      <c r="CD285" s="365"/>
      <c r="CE285" s="365"/>
      <c r="CF285" s="365"/>
      <c r="CG285" s="365"/>
      <c r="CH285" s="365"/>
      <c r="CI285" s="365"/>
      <c r="CJ285" s="365"/>
      <c r="CK285" s="133">
        <f t="shared" si="71"/>
        <v>0</v>
      </c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414"/>
    </row>
    <row r="286" spans="1:100" ht="15" customHeight="1">
      <c r="A286" s="75">
        <v>281</v>
      </c>
      <c r="B286" s="139" t="s">
        <v>721</v>
      </c>
      <c r="C286" s="34" t="s">
        <v>722</v>
      </c>
      <c r="D286" s="134"/>
      <c r="E286" s="85"/>
      <c r="F286" s="90" t="s">
        <v>81</v>
      </c>
      <c r="G286" s="92">
        <f t="shared" si="73"/>
        <v>9</v>
      </c>
      <c r="H286" s="93">
        <v>9</v>
      </c>
      <c r="I286" s="100">
        <f t="shared" si="49"/>
        <v>48500</v>
      </c>
      <c r="J286" s="102">
        <f t="shared" si="63"/>
        <v>436500</v>
      </c>
      <c r="K286" s="106"/>
      <c r="L286" s="108">
        <f t="shared" si="72"/>
        <v>0</v>
      </c>
      <c r="M286" s="111">
        <f t="shared" si="65"/>
        <v>0</v>
      </c>
      <c r="N286" s="112">
        <v>48500</v>
      </c>
      <c r="O286" s="117">
        <f t="shared" si="66"/>
        <v>0</v>
      </c>
      <c r="P286" s="106"/>
      <c r="Q286" s="108">
        <f>(CK286:CK1451)</f>
        <v>0</v>
      </c>
      <c r="R286" s="119">
        <f t="shared" si="67"/>
        <v>0</v>
      </c>
      <c r="S286" s="135"/>
      <c r="T286" s="117">
        <f t="shared" si="68"/>
        <v>0</v>
      </c>
      <c r="U286" s="122">
        <f t="shared" si="69"/>
        <v>9</v>
      </c>
      <c r="V286" s="112">
        <f t="shared" si="74"/>
        <v>48500</v>
      </c>
      <c r="W286" s="117">
        <f t="shared" si="75"/>
        <v>436500</v>
      </c>
      <c r="X286" s="15"/>
      <c r="Y286" s="136"/>
      <c r="Z286" s="136"/>
      <c r="AA286" s="136"/>
      <c r="AB286" s="136"/>
      <c r="AC286" s="136"/>
      <c r="AD286" s="136"/>
      <c r="AE286" s="136"/>
      <c r="AF286" s="136"/>
      <c r="AG286" s="136"/>
      <c r="AH286" s="136"/>
      <c r="AI286" s="136"/>
      <c r="AJ286" s="136"/>
      <c r="AK286" s="136"/>
      <c r="AL286" s="136"/>
      <c r="AM286" s="136"/>
      <c r="AN286" s="136"/>
      <c r="AO286" s="136"/>
      <c r="AP286" s="136"/>
      <c r="AQ286" s="136"/>
      <c r="AR286" s="136"/>
      <c r="AS286" s="136"/>
      <c r="AT286" s="136"/>
      <c r="AU286" s="136"/>
      <c r="AV286" s="136"/>
      <c r="AW286" s="136"/>
      <c r="AX286" s="136"/>
      <c r="AY286" s="136"/>
      <c r="AZ286" s="136"/>
      <c r="BA286" s="136"/>
      <c r="BB286" s="136"/>
      <c r="BC286" s="136"/>
      <c r="BD286" s="130">
        <f t="shared" si="70"/>
        <v>0</v>
      </c>
      <c r="BE286" s="15"/>
      <c r="BF286" s="638"/>
      <c r="BG286" s="365"/>
      <c r="BH286" s="859"/>
      <c r="BI286" s="365"/>
      <c r="BJ286" s="365"/>
      <c r="BK286" s="365"/>
      <c r="BL286" s="365"/>
      <c r="BM286" s="365"/>
      <c r="BN286" s="365"/>
      <c r="BO286" s="365"/>
      <c r="BP286" s="365"/>
      <c r="BQ286" s="365"/>
      <c r="BR286" s="365"/>
      <c r="BS286" s="365"/>
      <c r="BT286" s="365"/>
      <c r="BU286" s="365"/>
      <c r="BV286" s="365"/>
      <c r="BW286" s="365"/>
      <c r="BX286" s="365"/>
      <c r="BY286" s="365"/>
      <c r="BZ286" s="365"/>
      <c r="CA286" s="365"/>
      <c r="CB286" s="365"/>
      <c r="CC286" s="365"/>
      <c r="CD286" s="365"/>
      <c r="CE286" s="365"/>
      <c r="CF286" s="365"/>
      <c r="CG286" s="365"/>
      <c r="CH286" s="365"/>
      <c r="CI286" s="365"/>
      <c r="CJ286" s="365"/>
      <c r="CK286" s="133">
        <f t="shared" si="71"/>
        <v>0</v>
      </c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414"/>
    </row>
    <row r="287" spans="1:100" ht="15" customHeight="1">
      <c r="A287" s="75">
        <v>282</v>
      </c>
      <c r="B287" s="139" t="s">
        <v>725</v>
      </c>
      <c r="C287" s="34" t="s">
        <v>726</v>
      </c>
      <c r="D287" s="134"/>
      <c r="E287" s="85"/>
      <c r="F287" s="90" t="s">
        <v>81</v>
      </c>
      <c r="G287" s="92">
        <f t="shared" si="73"/>
        <v>11</v>
      </c>
      <c r="H287" s="93">
        <v>11</v>
      </c>
      <c r="I287" s="100">
        <f t="shared" si="49"/>
        <v>0</v>
      </c>
      <c r="J287" s="102">
        <f t="shared" si="63"/>
        <v>0</v>
      </c>
      <c r="K287" s="106"/>
      <c r="L287" s="108">
        <f t="shared" si="72"/>
        <v>0</v>
      </c>
      <c r="M287" s="111">
        <f t="shared" si="65"/>
        <v>0</v>
      </c>
      <c r="N287" s="112"/>
      <c r="O287" s="117">
        <f t="shared" si="66"/>
        <v>0</v>
      </c>
      <c r="P287" s="106"/>
      <c r="Q287" s="108">
        <f>(CK287:CK1127)</f>
        <v>0</v>
      </c>
      <c r="R287" s="119">
        <f t="shared" si="67"/>
        <v>0</v>
      </c>
      <c r="S287" s="135"/>
      <c r="T287" s="117">
        <f t="shared" si="68"/>
        <v>0</v>
      </c>
      <c r="U287" s="122">
        <f t="shared" si="69"/>
        <v>11</v>
      </c>
      <c r="V287" s="112">
        <f t="shared" si="74"/>
        <v>0</v>
      </c>
      <c r="W287" s="117">
        <f t="shared" si="75"/>
        <v>0</v>
      </c>
      <c r="X287" s="15"/>
      <c r="Y287" s="136"/>
      <c r="Z287" s="136"/>
      <c r="AA287" s="136"/>
      <c r="AB287" s="136"/>
      <c r="AC287" s="136"/>
      <c r="AD287" s="136"/>
      <c r="AE287" s="136"/>
      <c r="AF287" s="136"/>
      <c r="AG287" s="136"/>
      <c r="AH287" s="136"/>
      <c r="AI287" s="136"/>
      <c r="AJ287" s="136"/>
      <c r="AK287" s="136"/>
      <c r="AL287" s="136"/>
      <c r="AM287" s="136"/>
      <c r="AN287" s="136"/>
      <c r="AO287" s="136"/>
      <c r="AP287" s="136"/>
      <c r="AQ287" s="136"/>
      <c r="AR287" s="136"/>
      <c r="AS287" s="136"/>
      <c r="AT287" s="136"/>
      <c r="AU287" s="136"/>
      <c r="AV287" s="136"/>
      <c r="AW287" s="136"/>
      <c r="AX287" s="136"/>
      <c r="AY287" s="136"/>
      <c r="AZ287" s="136"/>
      <c r="BA287" s="136"/>
      <c r="BB287" s="136"/>
      <c r="BC287" s="136"/>
      <c r="BD287" s="130">
        <f t="shared" si="70"/>
        <v>0</v>
      </c>
      <c r="BE287" s="15"/>
      <c r="BF287" s="638"/>
      <c r="BG287" s="365"/>
      <c r="BH287" s="859"/>
      <c r="BI287" s="365"/>
      <c r="BJ287" s="365"/>
      <c r="BK287" s="365"/>
      <c r="BL287" s="365"/>
      <c r="BM287" s="365"/>
      <c r="BN287" s="365"/>
      <c r="BO287" s="365"/>
      <c r="BP287" s="365"/>
      <c r="BQ287" s="365"/>
      <c r="BR287" s="365"/>
      <c r="BS287" s="365"/>
      <c r="BT287" s="365"/>
      <c r="BU287" s="365"/>
      <c r="BV287" s="365"/>
      <c r="BW287" s="365"/>
      <c r="BX287" s="365"/>
      <c r="BY287" s="365"/>
      <c r="BZ287" s="365"/>
      <c r="CA287" s="365"/>
      <c r="CB287" s="365"/>
      <c r="CC287" s="365"/>
      <c r="CD287" s="365"/>
      <c r="CE287" s="365"/>
      <c r="CF287" s="365"/>
      <c r="CG287" s="365"/>
      <c r="CH287" s="365"/>
      <c r="CI287" s="365"/>
      <c r="CJ287" s="365"/>
      <c r="CK287" s="133">
        <f t="shared" si="71"/>
        <v>0</v>
      </c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414"/>
    </row>
    <row r="288" spans="1:100" ht="15" customHeight="1">
      <c r="A288" s="75">
        <v>283</v>
      </c>
      <c r="B288" s="139" t="s">
        <v>727</v>
      </c>
      <c r="C288" s="143" t="s">
        <v>728</v>
      </c>
      <c r="D288" s="134" t="s">
        <v>306</v>
      </c>
      <c r="E288" s="145" t="s">
        <v>729</v>
      </c>
      <c r="F288" s="146" t="s">
        <v>81</v>
      </c>
      <c r="G288" s="92">
        <f t="shared" si="73"/>
        <v>2</v>
      </c>
      <c r="H288" s="153">
        <v>2</v>
      </c>
      <c r="I288" s="100">
        <f t="shared" si="49"/>
        <v>55000</v>
      </c>
      <c r="J288" s="102">
        <f t="shared" si="63"/>
        <v>110000</v>
      </c>
      <c r="K288" s="155"/>
      <c r="L288" s="108">
        <f t="shared" si="72"/>
        <v>0</v>
      </c>
      <c r="M288" s="111">
        <f t="shared" si="65"/>
        <v>0</v>
      </c>
      <c r="N288" s="112">
        <v>55000</v>
      </c>
      <c r="O288" s="117">
        <f t="shared" si="66"/>
        <v>0</v>
      </c>
      <c r="P288" s="155"/>
      <c r="Q288" s="108">
        <f>(CK288:CK1498)</f>
        <v>0</v>
      </c>
      <c r="R288" s="119">
        <f t="shared" si="67"/>
        <v>0</v>
      </c>
      <c r="S288" s="135"/>
      <c r="T288" s="117">
        <f t="shared" si="68"/>
        <v>0</v>
      </c>
      <c r="U288" s="122">
        <f t="shared" si="69"/>
        <v>2</v>
      </c>
      <c r="V288" s="112">
        <f t="shared" si="74"/>
        <v>55000</v>
      </c>
      <c r="W288" s="117">
        <f t="shared" si="75"/>
        <v>110000</v>
      </c>
      <c r="X288" s="157"/>
      <c r="Y288" s="158"/>
      <c r="Z288" s="158"/>
      <c r="AA288" s="158"/>
      <c r="AB288" s="158"/>
      <c r="AC288" s="158"/>
      <c r="AD288" s="158"/>
      <c r="AE288" s="158"/>
      <c r="AF288" s="158"/>
      <c r="AG288" s="158"/>
      <c r="AH288" s="158"/>
      <c r="AI288" s="158"/>
      <c r="AJ288" s="158"/>
      <c r="AK288" s="158"/>
      <c r="AL288" s="158"/>
      <c r="AM288" s="158"/>
      <c r="AN288" s="158"/>
      <c r="AO288" s="158"/>
      <c r="AP288" s="158"/>
      <c r="AQ288" s="158"/>
      <c r="AR288" s="158"/>
      <c r="AS288" s="158"/>
      <c r="AT288" s="158"/>
      <c r="AU288" s="158"/>
      <c r="AV288" s="158"/>
      <c r="AW288" s="158"/>
      <c r="AX288" s="158"/>
      <c r="AY288" s="158"/>
      <c r="AZ288" s="158"/>
      <c r="BA288" s="158"/>
      <c r="BB288" s="158"/>
      <c r="BC288" s="158"/>
      <c r="BD288" s="130">
        <f t="shared" si="70"/>
        <v>0</v>
      </c>
      <c r="BE288" s="157"/>
      <c r="BF288" s="639"/>
      <c r="BG288" s="368"/>
      <c r="BH288" s="860"/>
      <c r="BI288" s="368"/>
      <c r="BJ288" s="368"/>
      <c r="BK288" s="368"/>
      <c r="BL288" s="368"/>
      <c r="BM288" s="368"/>
      <c r="BN288" s="368"/>
      <c r="BO288" s="368"/>
      <c r="BP288" s="368"/>
      <c r="BQ288" s="368"/>
      <c r="BR288" s="368"/>
      <c r="BS288" s="368"/>
      <c r="BT288" s="368"/>
      <c r="BU288" s="368"/>
      <c r="BV288" s="368"/>
      <c r="BW288" s="368"/>
      <c r="BX288" s="368"/>
      <c r="BY288" s="368"/>
      <c r="BZ288" s="368"/>
      <c r="CA288" s="368"/>
      <c r="CB288" s="368"/>
      <c r="CC288" s="368"/>
      <c r="CD288" s="368"/>
      <c r="CE288" s="368"/>
      <c r="CF288" s="368"/>
      <c r="CG288" s="368"/>
      <c r="CH288" s="368"/>
      <c r="CI288" s="368"/>
      <c r="CJ288" s="368"/>
      <c r="CK288" s="133">
        <f t="shared" si="71"/>
        <v>0</v>
      </c>
      <c r="CL288" s="157"/>
      <c r="CM288" s="157"/>
      <c r="CN288" s="157"/>
      <c r="CO288" s="157"/>
      <c r="CP288" s="157"/>
      <c r="CQ288" s="157"/>
      <c r="CR288" s="157"/>
      <c r="CS288" s="157"/>
      <c r="CT288" s="157"/>
      <c r="CU288" s="157"/>
      <c r="CV288" s="414"/>
    </row>
    <row r="289" spans="1:100" ht="15" customHeight="1">
      <c r="A289" s="75">
        <v>284</v>
      </c>
      <c r="B289" s="201" t="s">
        <v>730</v>
      </c>
      <c r="C289" s="143" t="s">
        <v>731</v>
      </c>
      <c r="D289" s="144"/>
      <c r="E289" s="169"/>
      <c r="F289" s="146" t="s">
        <v>81</v>
      </c>
      <c r="G289" s="92">
        <f t="shared" si="73"/>
        <v>0</v>
      </c>
      <c r="H289" s="153">
        <v>0</v>
      </c>
      <c r="I289" s="100">
        <f t="shared" si="49"/>
        <v>0</v>
      </c>
      <c r="J289" s="102">
        <f t="shared" si="63"/>
        <v>0</v>
      </c>
      <c r="K289" s="155"/>
      <c r="L289" s="108">
        <f t="shared" si="72"/>
        <v>0</v>
      </c>
      <c r="M289" s="111">
        <f t="shared" si="65"/>
        <v>0</v>
      </c>
      <c r="N289" s="112"/>
      <c r="O289" s="117">
        <f t="shared" si="66"/>
        <v>0</v>
      </c>
      <c r="P289" s="155"/>
      <c r="Q289" s="156">
        <f>(CK289:CK883)</f>
        <v>0</v>
      </c>
      <c r="R289" s="119">
        <f t="shared" si="67"/>
        <v>0</v>
      </c>
      <c r="S289" s="135"/>
      <c r="T289" s="117">
        <f t="shared" si="68"/>
        <v>0</v>
      </c>
      <c r="U289" s="122">
        <f t="shared" si="69"/>
        <v>0</v>
      </c>
      <c r="V289" s="112">
        <f t="shared" si="74"/>
        <v>0</v>
      </c>
      <c r="W289" s="117">
        <f t="shared" si="75"/>
        <v>0</v>
      </c>
      <c r="X289" s="157"/>
      <c r="Y289" s="158"/>
      <c r="Z289" s="158"/>
      <c r="AA289" s="158"/>
      <c r="AB289" s="158"/>
      <c r="AC289" s="158"/>
      <c r="AD289" s="158"/>
      <c r="AE289" s="158"/>
      <c r="AF289" s="158"/>
      <c r="AG289" s="158"/>
      <c r="AH289" s="158"/>
      <c r="AI289" s="158"/>
      <c r="AJ289" s="158"/>
      <c r="AK289" s="158"/>
      <c r="AL289" s="158"/>
      <c r="AM289" s="158"/>
      <c r="AN289" s="158"/>
      <c r="AO289" s="158"/>
      <c r="AP289" s="158"/>
      <c r="AQ289" s="158"/>
      <c r="AR289" s="158"/>
      <c r="AS289" s="158"/>
      <c r="AT289" s="158"/>
      <c r="AU289" s="158"/>
      <c r="AV289" s="158"/>
      <c r="AW289" s="158"/>
      <c r="AX289" s="158"/>
      <c r="AY289" s="158"/>
      <c r="AZ289" s="158"/>
      <c r="BA289" s="158"/>
      <c r="BB289" s="158"/>
      <c r="BC289" s="158"/>
      <c r="BD289" s="130">
        <f t="shared" si="70"/>
        <v>0</v>
      </c>
      <c r="BE289" s="157"/>
      <c r="BF289" s="639"/>
      <c r="BG289" s="368"/>
      <c r="BH289" s="860"/>
      <c r="BI289" s="368"/>
      <c r="BJ289" s="368"/>
      <c r="BK289" s="368"/>
      <c r="BL289" s="368"/>
      <c r="BM289" s="368"/>
      <c r="BN289" s="368"/>
      <c r="BO289" s="368"/>
      <c r="BP289" s="368"/>
      <c r="BQ289" s="368"/>
      <c r="BR289" s="368"/>
      <c r="BS289" s="368"/>
      <c r="BT289" s="368"/>
      <c r="BU289" s="368"/>
      <c r="BV289" s="368"/>
      <c r="BW289" s="368"/>
      <c r="BX289" s="368"/>
      <c r="BY289" s="368"/>
      <c r="BZ289" s="368"/>
      <c r="CA289" s="368"/>
      <c r="CB289" s="368"/>
      <c r="CC289" s="368"/>
      <c r="CD289" s="368"/>
      <c r="CE289" s="368"/>
      <c r="CF289" s="368"/>
      <c r="CG289" s="368"/>
      <c r="CH289" s="368"/>
      <c r="CI289" s="368"/>
      <c r="CJ289" s="368"/>
      <c r="CK289" s="133">
        <f t="shared" si="71"/>
        <v>0</v>
      </c>
      <c r="CL289" s="157"/>
      <c r="CM289" s="157"/>
      <c r="CN289" s="157"/>
      <c r="CO289" s="157"/>
      <c r="CP289" s="157"/>
      <c r="CQ289" s="157"/>
      <c r="CR289" s="157"/>
      <c r="CS289" s="157"/>
      <c r="CT289" s="157"/>
      <c r="CU289" s="157"/>
      <c r="CV289" s="414"/>
    </row>
    <row r="290" spans="1:100" ht="15" customHeight="1">
      <c r="A290" s="75">
        <v>285</v>
      </c>
      <c r="B290" s="139"/>
      <c r="C290" s="34" t="s">
        <v>734</v>
      </c>
      <c r="D290" s="134"/>
      <c r="E290" s="162"/>
      <c r="F290" s="90" t="s">
        <v>81</v>
      </c>
      <c r="G290" s="92">
        <f t="shared" si="73"/>
        <v>20</v>
      </c>
      <c r="H290" s="93">
        <v>20</v>
      </c>
      <c r="I290" s="100">
        <f t="shared" si="49"/>
        <v>0</v>
      </c>
      <c r="J290" s="102">
        <f t="shared" si="63"/>
        <v>0</v>
      </c>
      <c r="K290" s="106"/>
      <c r="L290" s="108">
        <f t="shared" si="72"/>
        <v>0</v>
      </c>
      <c r="M290" s="111">
        <f t="shared" si="65"/>
        <v>0</v>
      </c>
      <c r="N290" s="112"/>
      <c r="O290" s="117">
        <f t="shared" si="66"/>
        <v>0</v>
      </c>
      <c r="P290" s="106"/>
      <c r="Q290" s="108">
        <f>(CK290:CK484)</f>
        <v>0</v>
      </c>
      <c r="R290" s="119">
        <f t="shared" si="67"/>
        <v>0</v>
      </c>
      <c r="S290" s="135"/>
      <c r="T290" s="117">
        <f t="shared" si="68"/>
        <v>0</v>
      </c>
      <c r="U290" s="122">
        <f t="shared" si="69"/>
        <v>20</v>
      </c>
      <c r="V290" s="112">
        <f t="shared" si="74"/>
        <v>0</v>
      </c>
      <c r="W290" s="117">
        <f t="shared" si="75"/>
        <v>0</v>
      </c>
      <c r="X290" s="15"/>
      <c r="Y290" s="136"/>
      <c r="Z290" s="136"/>
      <c r="AA290" s="136"/>
      <c r="AB290" s="136"/>
      <c r="AC290" s="136"/>
      <c r="AD290" s="136"/>
      <c r="AE290" s="136"/>
      <c r="AF290" s="136"/>
      <c r="AG290" s="136"/>
      <c r="AH290" s="136"/>
      <c r="AI290" s="136"/>
      <c r="AJ290" s="136"/>
      <c r="AK290" s="136"/>
      <c r="AL290" s="136"/>
      <c r="AM290" s="136"/>
      <c r="AN290" s="136"/>
      <c r="AO290" s="136"/>
      <c r="AP290" s="136"/>
      <c r="AQ290" s="136"/>
      <c r="AR290" s="136"/>
      <c r="AS290" s="136"/>
      <c r="AT290" s="136"/>
      <c r="AU290" s="136"/>
      <c r="AV290" s="136"/>
      <c r="AW290" s="136"/>
      <c r="AX290" s="136"/>
      <c r="AY290" s="136"/>
      <c r="AZ290" s="136"/>
      <c r="BA290" s="136"/>
      <c r="BB290" s="136"/>
      <c r="BC290" s="136"/>
      <c r="BD290" s="130">
        <f t="shared" si="70"/>
        <v>0</v>
      </c>
      <c r="BE290" s="15"/>
      <c r="BF290" s="638"/>
      <c r="BG290" s="365"/>
      <c r="BH290" s="859"/>
      <c r="BI290" s="365"/>
      <c r="BJ290" s="365"/>
      <c r="BK290" s="365"/>
      <c r="BL290" s="365"/>
      <c r="BM290" s="365"/>
      <c r="BN290" s="365"/>
      <c r="BO290" s="365"/>
      <c r="BP290" s="365"/>
      <c r="BQ290" s="365"/>
      <c r="BR290" s="365"/>
      <c r="BS290" s="365"/>
      <c r="BT290" s="365"/>
      <c r="BU290" s="365"/>
      <c r="BV290" s="365"/>
      <c r="BW290" s="365"/>
      <c r="BX290" s="365"/>
      <c r="BY290" s="365"/>
      <c r="BZ290" s="365"/>
      <c r="CA290" s="365"/>
      <c r="CB290" s="365"/>
      <c r="CC290" s="365"/>
      <c r="CD290" s="365"/>
      <c r="CE290" s="365"/>
      <c r="CF290" s="365"/>
      <c r="CG290" s="365"/>
      <c r="CH290" s="365"/>
      <c r="CI290" s="365"/>
      <c r="CJ290" s="365"/>
      <c r="CK290" s="133">
        <f t="shared" si="71"/>
        <v>0</v>
      </c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414"/>
    </row>
    <row r="291" spans="1:100" ht="15" customHeight="1">
      <c r="A291" s="75">
        <v>286</v>
      </c>
      <c r="B291" s="139"/>
      <c r="C291" s="34" t="s">
        <v>735</v>
      </c>
      <c r="D291" s="134"/>
      <c r="E291" s="162"/>
      <c r="F291" s="90" t="s">
        <v>81</v>
      </c>
      <c r="G291" s="92">
        <f t="shared" si="73"/>
        <v>12</v>
      </c>
      <c r="H291" s="93">
        <v>12</v>
      </c>
      <c r="I291" s="100">
        <f t="shared" si="49"/>
        <v>0</v>
      </c>
      <c r="J291" s="102">
        <f t="shared" si="63"/>
        <v>0</v>
      </c>
      <c r="K291" s="106"/>
      <c r="L291" s="108">
        <f t="shared" si="72"/>
        <v>0</v>
      </c>
      <c r="M291" s="111">
        <f t="shared" si="65"/>
        <v>0</v>
      </c>
      <c r="N291" s="112"/>
      <c r="O291" s="117">
        <f t="shared" si="66"/>
        <v>0</v>
      </c>
      <c r="P291" s="106"/>
      <c r="Q291" s="108">
        <f>(CK291:CK486)</f>
        <v>0</v>
      </c>
      <c r="R291" s="119">
        <f t="shared" si="67"/>
        <v>0</v>
      </c>
      <c r="S291" s="135"/>
      <c r="T291" s="117">
        <f t="shared" si="68"/>
        <v>0</v>
      </c>
      <c r="U291" s="122">
        <f t="shared" si="69"/>
        <v>12</v>
      </c>
      <c r="V291" s="112">
        <f t="shared" si="74"/>
        <v>0</v>
      </c>
      <c r="W291" s="117">
        <f t="shared" si="75"/>
        <v>0</v>
      </c>
      <c r="X291" s="15"/>
      <c r="Y291" s="136"/>
      <c r="Z291" s="136"/>
      <c r="AA291" s="136"/>
      <c r="AB291" s="136"/>
      <c r="AC291" s="136"/>
      <c r="AD291" s="136"/>
      <c r="AE291" s="136"/>
      <c r="AF291" s="136"/>
      <c r="AG291" s="136"/>
      <c r="AH291" s="136"/>
      <c r="AI291" s="136"/>
      <c r="AJ291" s="136"/>
      <c r="AK291" s="136"/>
      <c r="AL291" s="136"/>
      <c r="AM291" s="136"/>
      <c r="AN291" s="136"/>
      <c r="AO291" s="136"/>
      <c r="AP291" s="136"/>
      <c r="AQ291" s="136"/>
      <c r="AR291" s="136"/>
      <c r="AS291" s="136"/>
      <c r="AT291" s="136"/>
      <c r="AU291" s="136"/>
      <c r="AV291" s="136"/>
      <c r="AW291" s="136"/>
      <c r="AX291" s="136"/>
      <c r="AY291" s="136"/>
      <c r="AZ291" s="136"/>
      <c r="BA291" s="136"/>
      <c r="BB291" s="136"/>
      <c r="BC291" s="136"/>
      <c r="BD291" s="130">
        <f t="shared" si="70"/>
        <v>0</v>
      </c>
      <c r="BE291" s="15"/>
      <c r="BF291" s="638"/>
      <c r="BG291" s="365"/>
      <c r="BH291" s="859"/>
      <c r="BI291" s="365"/>
      <c r="BJ291" s="365"/>
      <c r="BK291" s="365"/>
      <c r="BL291" s="365"/>
      <c r="BM291" s="365"/>
      <c r="BN291" s="365"/>
      <c r="BO291" s="365"/>
      <c r="BP291" s="365"/>
      <c r="BQ291" s="365"/>
      <c r="BR291" s="365"/>
      <c r="BS291" s="365"/>
      <c r="BT291" s="365"/>
      <c r="BU291" s="365"/>
      <c r="BV291" s="365"/>
      <c r="BW291" s="365"/>
      <c r="BX291" s="365"/>
      <c r="BY291" s="365"/>
      <c r="BZ291" s="365"/>
      <c r="CA291" s="365"/>
      <c r="CB291" s="365"/>
      <c r="CC291" s="365"/>
      <c r="CD291" s="365"/>
      <c r="CE291" s="365"/>
      <c r="CF291" s="365"/>
      <c r="CG291" s="365"/>
      <c r="CH291" s="365"/>
      <c r="CI291" s="365"/>
      <c r="CJ291" s="365"/>
      <c r="CK291" s="133">
        <f t="shared" si="71"/>
        <v>0</v>
      </c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414"/>
    </row>
    <row r="292" spans="1:100" ht="15" customHeight="1">
      <c r="A292" s="75">
        <v>287</v>
      </c>
      <c r="B292" s="139"/>
      <c r="C292" s="34" t="s">
        <v>737</v>
      </c>
      <c r="D292" s="134"/>
      <c r="E292" s="162"/>
      <c r="F292" s="90" t="s">
        <v>81</v>
      </c>
      <c r="G292" s="92">
        <f t="shared" si="73"/>
        <v>8</v>
      </c>
      <c r="H292" s="93">
        <v>8</v>
      </c>
      <c r="I292" s="100">
        <f t="shared" si="49"/>
        <v>0</v>
      </c>
      <c r="J292" s="102">
        <f t="shared" si="63"/>
        <v>0</v>
      </c>
      <c r="K292" s="106"/>
      <c r="L292" s="108">
        <f t="shared" si="72"/>
        <v>0</v>
      </c>
      <c r="M292" s="111">
        <f t="shared" si="65"/>
        <v>0</v>
      </c>
      <c r="N292" s="112"/>
      <c r="O292" s="117">
        <f t="shared" si="66"/>
        <v>0</v>
      </c>
      <c r="P292" s="106"/>
      <c r="Q292" s="108">
        <f>(CK292:CK491)</f>
        <v>0</v>
      </c>
      <c r="R292" s="119">
        <f t="shared" si="67"/>
        <v>0</v>
      </c>
      <c r="S292" s="135"/>
      <c r="T292" s="117">
        <f t="shared" si="68"/>
        <v>0</v>
      </c>
      <c r="U292" s="122">
        <f t="shared" si="69"/>
        <v>8</v>
      </c>
      <c r="V292" s="112">
        <f t="shared" si="74"/>
        <v>0</v>
      </c>
      <c r="W292" s="117">
        <f t="shared" si="75"/>
        <v>0</v>
      </c>
      <c r="X292" s="15"/>
      <c r="Y292" s="136"/>
      <c r="Z292" s="136"/>
      <c r="AA292" s="136"/>
      <c r="AB292" s="136"/>
      <c r="AC292" s="136"/>
      <c r="AD292" s="136"/>
      <c r="AE292" s="136"/>
      <c r="AF292" s="136"/>
      <c r="AG292" s="136"/>
      <c r="AH292" s="136"/>
      <c r="AI292" s="136"/>
      <c r="AJ292" s="136"/>
      <c r="AK292" s="136"/>
      <c r="AL292" s="136"/>
      <c r="AM292" s="136"/>
      <c r="AN292" s="136"/>
      <c r="AO292" s="136"/>
      <c r="AP292" s="136"/>
      <c r="AQ292" s="136"/>
      <c r="AR292" s="136"/>
      <c r="AS292" s="136"/>
      <c r="AT292" s="136"/>
      <c r="AU292" s="136"/>
      <c r="AV292" s="136"/>
      <c r="AW292" s="136"/>
      <c r="AX292" s="136"/>
      <c r="AY292" s="136"/>
      <c r="AZ292" s="136"/>
      <c r="BA292" s="136"/>
      <c r="BB292" s="136"/>
      <c r="BC292" s="136"/>
      <c r="BD292" s="130">
        <f t="shared" si="70"/>
        <v>0</v>
      </c>
      <c r="BE292" s="15"/>
      <c r="BF292" s="638"/>
      <c r="BG292" s="365"/>
      <c r="BH292" s="859"/>
      <c r="BI292" s="365"/>
      <c r="BJ292" s="365"/>
      <c r="BK292" s="365"/>
      <c r="BL292" s="365"/>
      <c r="BM292" s="365"/>
      <c r="BN292" s="365"/>
      <c r="BO292" s="365"/>
      <c r="BP292" s="365"/>
      <c r="BQ292" s="365"/>
      <c r="BR292" s="365"/>
      <c r="BS292" s="365"/>
      <c r="BT292" s="365"/>
      <c r="BU292" s="365"/>
      <c r="BV292" s="365"/>
      <c r="BW292" s="365"/>
      <c r="BX292" s="365"/>
      <c r="BY292" s="365"/>
      <c r="BZ292" s="365"/>
      <c r="CA292" s="365"/>
      <c r="CB292" s="365"/>
      <c r="CC292" s="365"/>
      <c r="CD292" s="365"/>
      <c r="CE292" s="365"/>
      <c r="CF292" s="365"/>
      <c r="CG292" s="365"/>
      <c r="CH292" s="365"/>
      <c r="CI292" s="365"/>
      <c r="CJ292" s="365"/>
      <c r="CK292" s="133">
        <f t="shared" si="71"/>
        <v>0</v>
      </c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414"/>
    </row>
    <row r="293" spans="1:100" ht="15" customHeight="1">
      <c r="A293" s="75">
        <v>288</v>
      </c>
      <c r="B293" s="139"/>
      <c r="C293" s="34" t="s">
        <v>739</v>
      </c>
      <c r="D293" s="134"/>
      <c r="E293" s="162"/>
      <c r="F293" s="90" t="s">
        <v>81</v>
      </c>
      <c r="G293" s="92">
        <f t="shared" si="73"/>
        <v>7</v>
      </c>
      <c r="H293" s="93">
        <v>7</v>
      </c>
      <c r="I293" s="100">
        <f t="shared" si="49"/>
        <v>0</v>
      </c>
      <c r="J293" s="102">
        <f t="shared" si="63"/>
        <v>0</v>
      </c>
      <c r="K293" s="106"/>
      <c r="L293" s="108">
        <f t="shared" si="72"/>
        <v>0</v>
      </c>
      <c r="M293" s="111">
        <f t="shared" si="65"/>
        <v>0</v>
      </c>
      <c r="N293" s="112"/>
      <c r="O293" s="117">
        <f t="shared" si="66"/>
        <v>0</v>
      </c>
      <c r="P293" s="106"/>
      <c r="Q293" s="108">
        <f>(CK293:CK494)</f>
        <v>0</v>
      </c>
      <c r="R293" s="119">
        <f t="shared" si="67"/>
        <v>0</v>
      </c>
      <c r="S293" s="135"/>
      <c r="T293" s="117">
        <f t="shared" si="68"/>
        <v>0</v>
      </c>
      <c r="U293" s="122">
        <f t="shared" si="69"/>
        <v>7</v>
      </c>
      <c r="V293" s="112">
        <f t="shared" si="74"/>
        <v>0</v>
      </c>
      <c r="W293" s="117">
        <f t="shared" si="75"/>
        <v>0</v>
      </c>
      <c r="X293" s="15"/>
      <c r="Y293" s="136"/>
      <c r="Z293" s="136"/>
      <c r="AA293" s="136"/>
      <c r="AB293" s="136"/>
      <c r="AC293" s="136"/>
      <c r="AD293" s="136"/>
      <c r="AE293" s="136"/>
      <c r="AF293" s="136"/>
      <c r="AG293" s="136"/>
      <c r="AH293" s="136"/>
      <c r="AI293" s="136"/>
      <c r="AJ293" s="136"/>
      <c r="AK293" s="136"/>
      <c r="AL293" s="136"/>
      <c r="AM293" s="136"/>
      <c r="AN293" s="136"/>
      <c r="AO293" s="136"/>
      <c r="AP293" s="136"/>
      <c r="AQ293" s="136"/>
      <c r="AR293" s="136"/>
      <c r="AS293" s="136"/>
      <c r="AT293" s="136"/>
      <c r="AU293" s="136"/>
      <c r="AV293" s="136"/>
      <c r="AW293" s="136"/>
      <c r="AX293" s="136"/>
      <c r="AY293" s="136"/>
      <c r="AZ293" s="136"/>
      <c r="BA293" s="136"/>
      <c r="BB293" s="136"/>
      <c r="BC293" s="136"/>
      <c r="BD293" s="130">
        <f t="shared" si="70"/>
        <v>0</v>
      </c>
      <c r="BE293" s="15"/>
      <c r="BF293" s="638"/>
      <c r="BG293" s="365"/>
      <c r="BH293" s="859"/>
      <c r="BI293" s="365"/>
      <c r="BJ293" s="365"/>
      <c r="BK293" s="365"/>
      <c r="BL293" s="365"/>
      <c r="BM293" s="365"/>
      <c r="BN293" s="365"/>
      <c r="BO293" s="365"/>
      <c r="BP293" s="365"/>
      <c r="BQ293" s="365"/>
      <c r="BR293" s="365"/>
      <c r="BS293" s="365"/>
      <c r="BT293" s="365"/>
      <c r="BU293" s="365"/>
      <c r="BV293" s="365"/>
      <c r="BW293" s="365"/>
      <c r="BX293" s="365"/>
      <c r="BY293" s="365"/>
      <c r="BZ293" s="365"/>
      <c r="CA293" s="365"/>
      <c r="CB293" s="365"/>
      <c r="CC293" s="365"/>
      <c r="CD293" s="365"/>
      <c r="CE293" s="365"/>
      <c r="CF293" s="365"/>
      <c r="CG293" s="365"/>
      <c r="CH293" s="365"/>
      <c r="CI293" s="365"/>
      <c r="CJ293" s="365"/>
      <c r="CK293" s="133">
        <f t="shared" si="71"/>
        <v>0</v>
      </c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414"/>
    </row>
    <row r="294" spans="1:100" ht="15" customHeight="1">
      <c r="A294" s="75">
        <v>289</v>
      </c>
      <c r="B294" s="443" t="s">
        <v>3437</v>
      </c>
      <c r="C294" s="328" t="s">
        <v>3441</v>
      </c>
      <c r="D294" s="134"/>
      <c r="E294" s="145"/>
      <c r="F294" s="146" t="s">
        <v>81</v>
      </c>
      <c r="G294" s="92">
        <f t="shared" si="73"/>
        <v>0</v>
      </c>
      <c r="H294" s="153">
        <v>0</v>
      </c>
      <c r="I294" s="100">
        <f>N294</f>
        <v>5000</v>
      </c>
      <c r="J294" s="102">
        <f t="shared" si="63"/>
        <v>0</v>
      </c>
      <c r="K294" s="155"/>
      <c r="L294" s="108">
        <f t="shared" si="72"/>
        <v>0</v>
      </c>
      <c r="M294" s="111">
        <f t="shared" si="65"/>
        <v>0</v>
      </c>
      <c r="N294" s="112">
        <v>5000</v>
      </c>
      <c r="O294" s="117">
        <f t="shared" si="66"/>
        <v>0</v>
      </c>
      <c r="P294" s="155"/>
      <c r="Q294" s="108">
        <f>(CK294:CK1497)</f>
        <v>0</v>
      </c>
      <c r="R294" s="119">
        <f t="shared" si="67"/>
        <v>0</v>
      </c>
      <c r="S294" s="135"/>
      <c r="T294" s="117">
        <f t="shared" si="68"/>
        <v>0</v>
      </c>
      <c r="U294" s="122">
        <f t="shared" si="69"/>
        <v>0</v>
      </c>
      <c r="V294" s="112">
        <f>N294</f>
        <v>5000</v>
      </c>
      <c r="W294" s="117">
        <f>V294*U294</f>
        <v>0</v>
      </c>
      <c r="X294" s="157"/>
      <c r="Y294" s="158"/>
      <c r="Z294" s="158"/>
      <c r="AA294" s="158"/>
      <c r="AB294" s="158"/>
      <c r="AC294" s="158"/>
      <c r="AD294" s="158"/>
      <c r="AE294" s="158"/>
      <c r="AF294" s="158"/>
      <c r="AG294" s="158"/>
      <c r="AH294" s="158"/>
      <c r="AI294" s="158"/>
      <c r="AJ294" s="158"/>
      <c r="AK294" s="158"/>
      <c r="AL294" s="158"/>
      <c r="AM294" s="158"/>
      <c r="AN294" s="158"/>
      <c r="AO294" s="158"/>
      <c r="AP294" s="158"/>
      <c r="AQ294" s="158"/>
      <c r="AR294" s="158"/>
      <c r="AS294" s="158"/>
      <c r="AT294" s="158"/>
      <c r="AU294" s="158"/>
      <c r="AV294" s="158"/>
      <c r="AW294" s="158"/>
      <c r="AX294" s="158"/>
      <c r="AY294" s="158"/>
      <c r="AZ294" s="158"/>
      <c r="BA294" s="158"/>
      <c r="BB294" s="158"/>
      <c r="BC294" s="158"/>
      <c r="BD294" s="130">
        <f t="shared" si="70"/>
        <v>0</v>
      </c>
      <c r="BE294" s="157"/>
      <c r="BF294" s="639"/>
      <c r="BG294" s="368"/>
      <c r="BH294" s="860"/>
      <c r="BI294" s="368"/>
      <c r="BJ294" s="368"/>
      <c r="BK294" s="368"/>
      <c r="BL294" s="368"/>
      <c r="BM294" s="368"/>
      <c r="BN294" s="368"/>
      <c r="BO294" s="368"/>
      <c r="BP294" s="368"/>
      <c r="BQ294" s="368"/>
      <c r="BR294" s="368"/>
      <c r="BS294" s="368"/>
      <c r="BT294" s="368"/>
      <c r="BU294" s="368"/>
      <c r="BV294" s="368"/>
      <c r="BW294" s="368"/>
      <c r="BX294" s="368"/>
      <c r="BY294" s="368"/>
      <c r="BZ294" s="368"/>
      <c r="CA294" s="368"/>
      <c r="CB294" s="368"/>
      <c r="CC294" s="368"/>
      <c r="CD294" s="368"/>
      <c r="CE294" s="368"/>
      <c r="CF294" s="368"/>
      <c r="CG294" s="368"/>
      <c r="CH294" s="368"/>
      <c r="CI294" s="368"/>
      <c r="CJ294" s="368"/>
      <c r="CK294" s="133">
        <f t="shared" si="71"/>
        <v>0</v>
      </c>
      <c r="CL294" s="157"/>
      <c r="CM294" s="157"/>
      <c r="CN294" s="157"/>
      <c r="CO294" s="157"/>
      <c r="CP294" s="157"/>
      <c r="CQ294" s="157"/>
      <c r="CR294" s="157"/>
      <c r="CS294" s="157"/>
      <c r="CT294" s="157"/>
      <c r="CU294" s="157"/>
      <c r="CV294" s="414"/>
    </row>
    <row r="295" spans="1:100" ht="15" customHeight="1">
      <c r="A295" s="75">
        <v>290</v>
      </c>
      <c r="B295" s="139"/>
      <c r="C295" s="167" t="s">
        <v>731</v>
      </c>
      <c r="D295" s="253"/>
      <c r="E295" s="228"/>
      <c r="F295" s="172" t="s">
        <v>81</v>
      </c>
      <c r="G295" s="92">
        <f t="shared" si="73"/>
        <v>0</v>
      </c>
      <c r="H295" s="93">
        <v>0</v>
      </c>
      <c r="I295" s="100">
        <f t="shared" si="49"/>
        <v>0</v>
      </c>
      <c r="J295" s="102">
        <f t="shared" si="63"/>
        <v>0</v>
      </c>
      <c r="K295" s="106"/>
      <c r="L295" s="108">
        <f t="shared" si="72"/>
        <v>0</v>
      </c>
      <c r="M295" s="111">
        <f t="shared" si="65"/>
        <v>0</v>
      </c>
      <c r="N295" s="112"/>
      <c r="O295" s="117">
        <f t="shared" si="66"/>
        <v>0</v>
      </c>
      <c r="P295" s="106"/>
      <c r="Q295" s="108">
        <f>(CK295:CK1443)</f>
        <v>0</v>
      </c>
      <c r="R295" s="119">
        <f t="shared" si="67"/>
        <v>0</v>
      </c>
      <c r="S295" s="135"/>
      <c r="T295" s="117">
        <f t="shared" si="68"/>
        <v>0</v>
      </c>
      <c r="U295" s="122">
        <f t="shared" si="69"/>
        <v>0</v>
      </c>
      <c r="V295" s="112">
        <f t="shared" si="74"/>
        <v>0</v>
      </c>
      <c r="W295" s="117">
        <f t="shared" si="75"/>
        <v>0</v>
      </c>
      <c r="X295" s="15"/>
      <c r="Y295" s="136"/>
      <c r="Z295" s="136"/>
      <c r="AA295" s="136"/>
      <c r="AB295" s="136"/>
      <c r="AC295" s="136"/>
      <c r="AD295" s="136"/>
      <c r="AE295" s="136"/>
      <c r="AF295" s="136"/>
      <c r="AG295" s="136"/>
      <c r="AH295" s="136"/>
      <c r="AI295" s="136"/>
      <c r="AJ295" s="136"/>
      <c r="AK295" s="136"/>
      <c r="AL295" s="136"/>
      <c r="AM295" s="136"/>
      <c r="AN295" s="136"/>
      <c r="AO295" s="136"/>
      <c r="AP295" s="136"/>
      <c r="AQ295" s="136"/>
      <c r="AR295" s="136"/>
      <c r="AS295" s="136"/>
      <c r="AT295" s="136"/>
      <c r="AU295" s="136"/>
      <c r="AV295" s="136"/>
      <c r="AW295" s="136"/>
      <c r="AX295" s="136"/>
      <c r="AY295" s="136"/>
      <c r="AZ295" s="136"/>
      <c r="BA295" s="136"/>
      <c r="BB295" s="136"/>
      <c r="BC295" s="136"/>
      <c r="BD295" s="130">
        <f t="shared" si="70"/>
        <v>0</v>
      </c>
      <c r="BE295" s="15"/>
      <c r="BF295" s="638"/>
      <c r="BG295" s="365"/>
      <c r="BH295" s="859"/>
      <c r="BI295" s="365"/>
      <c r="BJ295" s="365"/>
      <c r="BK295" s="365"/>
      <c r="BL295" s="365"/>
      <c r="BM295" s="365"/>
      <c r="BN295" s="365"/>
      <c r="BO295" s="365"/>
      <c r="BP295" s="365"/>
      <c r="BQ295" s="365"/>
      <c r="BR295" s="365"/>
      <c r="BS295" s="365"/>
      <c r="BT295" s="365"/>
      <c r="BU295" s="365"/>
      <c r="BV295" s="365"/>
      <c r="BW295" s="365"/>
      <c r="BX295" s="365"/>
      <c r="BY295" s="365"/>
      <c r="BZ295" s="365"/>
      <c r="CA295" s="365"/>
      <c r="CB295" s="365"/>
      <c r="CC295" s="365"/>
      <c r="CD295" s="365"/>
      <c r="CE295" s="365"/>
      <c r="CF295" s="365"/>
      <c r="CG295" s="365"/>
      <c r="CH295" s="365"/>
      <c r="CI295" s="365"/>
      <c r="CJ295" s="365"/>
      <c r="CK295" s="133">
        <f t="shared" si="71"/>
        <v>0</v>
      </c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414"/>
    </row>
    <row r="296" spans="1:100" ht="15" customHeight="1">
      <c r="A296" s="75">
        <v>291</v>
      </c>
      <c r="B296" s="139" t="s">
        <v>740</v>
      </c>
      <c r="C296" s="143" t="s">
        <v>741</v>
      </c>
      <c r="D296" s="134"/>
      <c r="E296" s="85"/>
      <c r="F296" s="146" t="s">
        <v>81</v>
      </c>
      <c r="G296" s="92">
        <f t="shared" si="73"/>
        <v>0</v>
      </c>
      <c r="H296" s="93">
        <v>0</v>
      </c>
      <c r="I296" s="100">
        <f t="shared" si="49"/>
        <v>0</v>
      </c>
      <c r="J296" s="102">
        <f t="shared" si="63"/>
        <v>0</v>
      </c>
      <c r="K296" s="106"/>
      <c r="L296" s="108">
        <f t="shared" si="72"/>
        <v>0</v>
      </c>
      <c r="M296" s="111">
        <f t="shared" si="65"/>
        <v>0</v>
      </c>
      <c r="N296" s="112"/>
      <c r="O296" s="117">
        <f t="shared" si="66"/>
        <v>0</v>
      </c>
      <c r="P296" s="106"/>
      <c r="Q296" s="108">
        <f>(CK296:CK1631)</f>
        <v>0</v>
      </c>
      <c r="R296" s="119">
        <f t="shared" si="67"/>
        <v>0</v>
      </c>
      <c r="S296" s="135"/>
      <c r="T296" s="117">
        <f t="shared" si="68"/>
        <v>0</v>
      </c>
      <c r="U296" s="122">
        <f t="shared" si="69"/>
        <v>0</v>
      </c>
      <c r="V296" s="112">
        <f t="shared" si="74"/>
        <v>0</v>
      </c>
      <c r="W296" s="117">
        <f t="shared" si="75"/>
        <v>0</v>
      </c>
      <c r="X296" s="15"/>
      <c r="Y296" s="136"/>
      <c r="Z296" s="136"/>
      <c r="AA296" s="136"/>
      <c r="AB296" s="136"/>
      <c r="AC296" s="136"/>
      <c r="AD296" s="136"/>
      <c r="AE296" s="136"/>
      <c r="AF296" s="136"/>
      <c r="AG296" s="136"/>
      <c r="AH296" s="136"/>
      <c r="AI296" s="136"/>
      <c r="AJ296" s="136"/>
      <c r="AK296" s="136"/>
      <c r="AL296" s="136"/>
      <c r="AM296" s="136"/>
      <c r="AN296" s="136"/>
      <c r="AO296" s="136"/>
      <c r="AP296" s="136"/>
      <c r="AQ296" s="136"/>
      <c r="AR296" s="136"/>
      <c r="AS296" s="136"/>
      <c r="AT296" s="136"/>
      <c r="AU296" s="136"/>
      <c r="AV296" s="136"/>
      <c r="AW296" s="136"/>
      <c r="AX296" s="136"/>
      <c r="AY296" s="136"/>
      <c r="AZ296" s="136"/>
      <c r="BA296" s="136"/>
      <c r="BB296" s="136"/>
      <c r="BC296" s="136"/>
      <c r="BD296" s="130">
        <f t="shared" si="70"/>
        <v>0</v>
      </c>
      <c r="BE296" s="15"/>
      <c r="BF296" s="638"/>
      <c r="BG296" s="365"/>
      <c r="BH296" s="859"/>
      <c r="BI296" s="365"/>
      <c r="BJ296" s="365"/>
      <c r="BK296" s="365"/>
      <c r="BL296" s="365"/>
      <c r="BM296" s="365"/>
      <c r="BN296" s="365"/>
      <c r="BO296" s="365"/>
      <c r="BP296" s="365"/>
      <c r="BQ296" s="365"/>
      <c r="BR296" s="365"/>
      <c r="BS296" s="365"/>
      <c r="BT296" s="365"/>
      <c r="BU296" s="365"/>
      <c r="BV296" s="365"/>
      <c r="BW296" s="365"/>
      <c r="BX296" s="365"/>
      <c r="BY296" s="365"/>
      <c r="BZ296" s="365"/>
      <c r="CA296" s="365"/>
      <c r="CB296" s="365"/>
      <c r="CC296" s="365"/>
      <c r="CD296" s="365"/>
      <c r="CE296" s="365"/>
      <c r="CF296" s="365"/>
      <c r="CG296" s="365"/>
      <c r="CH296" s="365"/>
      <c r="CI296" s="365"/>
      <c r="CJ296" s="365"/>
      <c r="CK296" s="133">
        <f t="shared" si="71"/>
        <v>0</v>
      </c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414"/>
    </row>
    <row r="297" spans="1:100" ht="15" customHeight="1">
      <c r="A297" s="75">
        <v>292</v>
      </c>
      <c r="B297" s="139" t="s">
        <v>742</v>
      </c>
      <c r="C297" s="143" t="s">
        <v>743</v>
      </c>
      <c r="D297" s="134" t="s">
        <v>269</v>
      </c>
      <c r="E297" s="85" t="s">
        <v>744</v>
      </c>
      <c r="F297" s="146" t="s">
        <v>81</v>
      </c>
      <c r="G297" s="92">
        <f t="shared" si="73"/>
        <v>0</v>
      </c>
      <c r="H297" s="93">
        <v>0</v>
      </c>
      <c r="I297" s="100">
        <f t="shared" si="49"/>
        <v>0</v>
      </c>
      <c r="J297" s="102">
        <f t="shared" si="63"/>
        <v>0</v>
      </c>
      <c r="K297" s="106"/>
      <c r="L297" s="108">
        <f t="shared" si="72"/>
        <v>0</v>
      </c>
      <c r="M297" s="111">
        <f t="shared" si="65"/>
        <v>0</v>
      </c>
      <c r="N297" s="112"/>
      <c r="O297" s="117">
        <f t="shared" si="66"/>
        <v>0</v>
      </c>
      <c r="P297" s="106"/>
      <c r="Q297" s="108">
        <f>(CK297:CK909)</f>
        <v>0</v>
      </c>
      <c r="R297" s="119">
        <f t="shared" si="67"/>
        <v>0</v>
      </c>
      <c r="S297" s="135"/>
      <c r="T297" s="117">
        <f t="shared" si="68"/>
        <v>0</v>
      </c>
      <c r="U297" s="122">
        <f t="shared" si="69"/>
        <v>0</v>
      </c>
      <c r="V297" s="112">
        <f t="shared" si="74"/>
        <v>0</v>
      </c>
      <c r="W297" s="117">
        <f t="shared" si="75"/>
        <v>0</v>
      </c>
      <c r="X297" s="15"/>
      <c r="Y297" s="136"/>
      <c r="Z297" s="136"/>
      <c r="AA297" s="136"/>
      <c r="AB297" s="136"/>
      <c r="AC297" s="136"/>
      <c r="AD297" s="136"/>
      <c r="AE297" s="136"/>
      <c r="AF297" s="136"/>
      <c r="AG297" s="136"/>
      <c r="AH297" s="136"/>
      <c r="AI297" s="136"/>
      <c r="AJ297" s="136"/>
      <c r="AK297" s="136"/>
      <c r="AL297" s="136"/>
      <c r="AM297" s="136"/>
      <c r="AN297" s="136"/>
      <c r="AO297" s="136"/>
      <c r="AP297" s="136"/>
      <c r="AQ297" s="136"/>
      <c r="AR297" s="136"/>
      <c r="AS297" s="136"/>
      <c r="AT297" s="136"/>
      <c r="AU297" s="136"/>
      <c r="AV297" s="136"/>
      <c r="AW297" s="136"/>
      <c r="AX297" s="136"/>
      <c r="AY297" s="136"/>
      <c r="AZ297" s="136"/>
      <c r="BA297" s="136"/>
      <c r="BB297" s="136"/>
      <c r="BC297" s="136"/>
      <c r="BD297" s="130">
        <f t="shared" si="70"/>
        <v>0</v>
      </c>
      <c r="BE297" s="15"/>
      <c r="BF297" s="638"/>
      <c r="BG297" s="365"/>
      <c r="BH297" s="859"/>
      <c r="BI297" s="365"/>
      <c r="BJ297" s="365"/>
      <c r="BK297" s="365"/>
      <c r="BL297" s="365"/>
      <c r="BM297" s="365"/>
      <c r="BN297" s="365"/>
      <c r="BO297" s="365"/>
      <c r="BP297" s="365"/>
      <c r="BQ297" s="365"/>
      <c r="BR297" s="365"/>
      <c r="BS297" s="365"/>
      <c r="BT297" s="365"/>
      <c r="BU297" s="365"/>
      <c r="BV297" s="365"/>
      <c r="BW297" s="365"/>
      <c r="BX297" s="365"/>
      <c r="BY297" s="365"/>
      <c r="BZ297" s="365"/>
      <c r="CA297" s="365"/>
      <c r="CB297" s="365"/>
      <c r="CC297" s="365"/>
      <c r="CD297" s="365"/>
      <c r="CE297" s="365"/>
      <c r="CF297" s="365"/>
      <c r="CG297" s="365"/>
      <c r="CH297" s="365"/>
      <c r="CI297" s="365"/>
      <c r="CJ297" s="365"/>
      <c r="CK297" s="133">
        <f t="shared" si="71"/>
        <v>0</v>
      </c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414"/>
    </row>
    <row r="298" spans="1:100" ht="15" customHeight="1">
      <c r="A298" s="75">
        <v>293</v>
      </c>
      <c r="B298" s="139" t="s">
        <v>745</v>
      </c>
      <c r="C298" s="143" t="s">
        <v>746</v>
      </c>
      <c r="D298" s="134"/>
      <c r="E298" s="85" t="s">
        <v>747</v>
      </c>
      <c r="F298" s="146" t="s">
        <v>81</v>
      </c>
      <c r="G298" s="92">
        <f t="shared" si="73"/>
        <v>0</v>
      </c>
      <c r="H298" s="93">
        <v>0</v>
      </c>
      <c r="I298" s="100">
        <f t="shared" si="49"/>
        <v>0</v>
      </c>
      <c r="J298" s="102">
        <f t="shared" ref="J298:J360" si="76">I298*H298</f>
        <v>0</v>
      </c>
      <c r="K298" s="106"/>
      <c r="L298" s="108">
        <f t="shared" si="72"/>
        <v>0</v>
      </c>
      <c r="M298" s="111">
        <f t="shared" si="65"/>
        <v>0</v>
      </c>
      <c r="N298" s="112"/>
      <c r="O298" s="117">
        <f t="shared" si="66"/>
        <v>0</v>
      </c>
      <c r="P298" s="106"/>
      <c r="Q298" s="108">
        <f>(CK298:CK317)</f>
        <v>0</v>
      </c>
      <c r="R298" s="119">
        <f t="shared" si="67"/>
        <v>0</v>
      </c>
      <c r="S298" s="135"/>
      <c r="T298" s="117">
        <f t="shared" si="68"/>
        <v>0</v>
      </c>
      <c r="U298" s="122">
        <f t="shared" si="69"/>
        <v>0</v>
      </c>
      <c r="V298" s="112">
        <f t="shared" si="74"/>
        <v>0</v>
      </c>
      <c r="W298" s="117">
        <f t="shared" si="75"/>
        <v>0</v>
      </c>
      <c r="X298" s="15"/>
      <c r="Y298" s="136"/>
      <c r="Z298" s="136"/>
      <c r="AA298" s="136"/>
      <c r="AB298" s="136"/>
      <c r="AC298" s="136"/>
      <c r="AD298" s="136"/>
      <c r="AE298" s="136"/>
      <c r="AF298" s="136"/>
      <c r="AG298" s="136"/>
      <c r="AH298" s="136"/>
      <c r="AI298" s="136"/>
      <c r="AJ298" s="136"/>
      <c r="AK298" s="136"/>
      <c r="AL298" s="136"/>
      <c r="AM298" s="136"/>
      <c r="AN298" s="136"/>
      <c r="AO298" s="136"/>
      <c r="AP298" s="136"/>
      <c r="AQ298" s="136"/>
      <c r="AR298" s="136"/>
      <c r="AS298" s="136"/>
      <c r="AT298" s="136"/>
      <c r="AU298" s="136"/>
      <c r="AV298" s="136"/>
      <c r="AW298" s="136"/>
      <c r="AX298" s="136"/>
      <c r="AY298" s="136"/>
      <c r="AZ298" s="136"/>
      <c r="BA298" s="136"/>
      <c r="BB298" s="136"/>
      <c r="BC298" s="136"/>
      <c r="BD298" s="130">
        <f t="shared" si="70"/>
        <v>0</v>
      </c>
      <c r="BE298" s="15"/>
      <c r="BF298" s="638"/>
      <c r="BG298" s="365"/>
      <c r="BH298" s="859"/>
      <c r="BI298" s="365"/>
      <c r="BJ298" s="365"/>
      <c r="BK298" s="365"/>
      <c r="BL298" s="365"/>
      <c r="BM298" s="365"/>
      <c r="BN298" s="365"/>
      <c r="BO298" s="365"/>
      <c r="BP298" s="365"/>
      <c r="BQ298" s="365"/>
      <c r="BR298" s="365"/>
      <c r="BS298" s="365"/>
      <c r="BT298" s="365"/>
      <c r="BU298" s="365"/>
      <c r="BV298" s="365"/>
      <c r="BW298" s="365"/>
      <c r="BX298" s="365"/>
      <c r="BY298" s="365"/>
      <c r="BZ298" s="365"/>
      <c r="CA298" s="365"/>
      <c r="CB298" s="365"/>
      <c r="CC298" s="365"/>
      <c r="CD298" s="365"/>
      <c r="CE298" s="365"/>
      <c r="CF298" s="365"/>
      <c r="CG298" s="365"/>
      <c r="CH298" s="365"/>
      <c r="CI298" s="365"/>
      <c r="CJ298" s="365"/>
      <c r="CK298" s="133">
        <f t="shared" si="71"/>
        <v>0</v>
      </c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414"/>
    </row>
    <row r="299" spans="1:100" ht="15" customHeight="1">
      <c r="A299" s="75">
        <v>294</v>
      </c>
      <c r="B299" s="139" t="s">
        <v>748</v>
      </c>
      <c r="C299" s="143" t="s">
        <v>749</v>
      </c>
      <c r="D299" s="134"/>
      <c r="E299" s="85"/>
      <c r="F299" s="146" t="s">
        <v>81</v>
      </c>
      <c r="G299" s="92">
        <f t="shared" si="73"/>
        <v>0</v>
      </c>
      <c r="H299" s="93">
        <v>0</v>
      </c>
      <c r="I299" s="100">
        <f t="shared" si="49"/>
        <v>0</v>
      </c>
      <c r="J299" s="102">
        <f t="shared" si="76"/>
        <v>0</v>
      </c>
      <c r="K299" s="106"/>
      <c r="L299" s="108">
        <f t="shared" si="72"/>
        <v>0</v>
      </c>
      <c r="M299" s="111">
        <f t="shared" si="65"/>
        <v>0</v>
      </c>
      <c r="N299" s="112"/>
      <c r="O299" s="117">
        <f t="shared" si="66"/>
        <v>0</v>
      </c>
      <c r="P299" s="106"/>
      <c r="Q299" s="108">
        <f>(CK299:CK1645)</f>
        <v>0</v>
      </c>
      <c r="R299" s="119">
        <f t="shared" si="67"/>
        <v>0</v>
      </c>
      <c r="S299" s="135"/>
      <c r="T299" s="117">
        <f t="shared" si="68"/>
        <v>0</v>
      </c>
      <c r="U299" s="122">
        <f t="shared" si="69"/>
        <v>0</v>
      </c>
      <c r="V299" s="112">
        <f t="shared" si="74"/>
        <v>0</v>
      </c>
      <c r="W299" s="117">
        <f t="shared" si="75"/>
        <v>0</v>
      </c>
      <c r="X299" s="15"/>
      <c r="Y299" s="136"/>
      <c r="Z299" s="136"/>
      <c r="AA299" s="136"/>
      <c r="AB299" s="136"/>
      <c r="AC299" s="136"/>
      <c r="AD299" s="136"/>
      <c r="AE299" s="136"/>
      <c r="AF299" s="136"/>
      <c r="AG299" s="136"/>
      <c r="AH299" s="136"/>
      <c r="AI299" s="136"/>
      <c r="AJ299" s="136"/>
      <c r="AK299" s="136"/>
      <c r="AL299" s="136"/>
      <c r="AM299" s="136"/>
      <c r="AN299" s="136"/>
      <c r="AO299" s="136"/>
      <c r="AP299" s="136"/>
      <c r="AQ299" s="136"/>
      <c r="AR299" s="136"/>
      <c r="AS299" s="136"/>
      <c r="AT299" s="136"/>
      <c r="AU299" s="136"/>
      <c r="AV299" s="136"/>
      <c r="AW299" s="136"/>
      <c r="AX299" s="136"/>
      <c r="AY299" s="136"/>
      <c r="AZ299" s="136"/>
      <c r="BA299" s="136"/>
      <c r="BB299" s="136"/>
      <c r="BC299" s="136"/>
      <c r="BD299" s="130">
        <f t="shared" si="70"/>
        <v>0</v>
      </c>
      <c r="BE299" s="15"/>
      <c r="BF299" s="638"/>
      <c r="BG299" s="365"/>
      <c r="BH299" s="859"/>
      <c r="BI299" s="365"/>
      <c r="BJ299" s="365"/>
      <c r="BK299" s="365"/>
      <c r="BL299" s="365"/>
      <c r="BM299" s="365"/>
      <c r="BN299" s="365"/>
      <c r="BO299" s="365"/>
      <c r="BP299" s="365"/>
      <c r="BQ299" s="365"/>
      <c r="BR299" s="365"/>
      <c r="BS299" s="365"/>
      <c r="BT299" s="365"/>
      <c r="BU299" s="365"/>
      <c r="BV299" s="365"/>
      <c r="BW299" s="365"/>
      <c r="BX299" s="365"/>
      <c r="BY299" s="365"/>
      <c r="BZ299" s="365"/>
      <c r="CA299" s="365"/>
      <c r="CB299" s="365"/>
      <c r="CC299" s="365"/>
      <c r="CD299" s="365"/>
      <c r="CE299" s="365"/>
      <c r="CF299" s="365"/>
      <c r="CG299" s="365"/>
      <c r="CH299" s="365"/>
      <c r="CI299" s="365"/>
      <c r="CJ299" s="365"/>
      <c r="CK299" s="133">
        <f t="shared" si="71"/>
        <v>0</v>
      </c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414"/>
    </row>
    <row r="300" spans="1:100" ht="15" customHeight="1">
      <c r="A300" s="75">
        <v>295</v>
      </c>
      <c r="B300" s="2" t="s">
        <v>750</v>
      </c>
      <c r="C300" s="143" t="s">
        <v>751</v>
      </c>
      <c r="D300" s="134" t="s">
        <v>615</v>
      </c>
      <c r="E300" s="145">
        <v>8203</v>
      </c>
      <c r="F300" s="146" t="s">
        <v>81</v>
      </c>
      <c r="G300" s="92">
        <f t="shared" si="73"/>
        <v>0</v>
      </c>
      <c r="H300" s="153">
        <v>0</v>
      </c>
      <c r="I300" s="100">
        <f t="shared" ref="I300:I331" si="77">N300</f>
        <v>40000</v>
      </c>
      <c r="J300" s="102">
        <f t="shared" si="76"/>
        <v>0</v>
      </c>
      <c r="K300" s="155"/>
      <c r="L300" s="108">
        <f t="shared" si="72"/>
        <v>0</v>
      </c>
      <c r="M300" s="111">
        <f t="shared" si="65"/>
        <v>0</v>
      </c>
      <c r="N300" s="112">
        <v>40000</v>
      </c>
      <c r="O300" s="117">
        <f t="shared" si="66"/>
        <v>0</v>
      </c>
      <c r="P300" s="155"/>
      <c r="Q300" s="108">
        <f>(CK300:CK1597)</f>
        <v>0</v>
      </c>
      <c r="R300" s="119">
        <f t="shared" si="67"/>
        <v>0</v>
      </c>
      <c r="S300" s="135"/>
      <c r="T300" s="117">
        <f t="shared" si="68"/>
        <v>0</v>
      </c>
      <c r="U300" s="122">
        <f t="shared" si="69"/>
        <v>0</v>
      </c>
      <c r="V300" s="112">
        <f t="shared" si="74"/>
        <v>40000</v>
      </c>
      <c r="W300" s="117">
        <f t="shared" si="75"/>
        <v>0</v>
      </c>
      <c r="X300" s="157"/>
      <c r="Y300" s="158"/>
      <c r="Z300" s="158"/>
      <c r="AA300" s="158"/>
      <c r="AB300" s="158"/>
      <c r="AC300" s="158"/>
      <c r="AD300" s="158"/>
      <c r="AE300" s="158"/>
      <c r="AF300" s="158"/>
      <c r="AG300" s="158"/>
      <c r="AH300" s="158"/>
      <c r="AI300" s="158"/>
      <c r="AJ300" s="158"/>
      <c r="AK300" s="158"/>
      <c r="AL300" s="158"/>
      <c r="AM300" s="158"/>
      <c r="AN300" s="158"/>
      <c r="AO300" s="158"/>
      <c r="AP300" s="158"/>
      <c r="AQ300" s="158"/>
      <c r="AR300" s="158"/>
      <c r="AS300" s="158"/>
      <c r="AT300" s="158"/>
      <c r="AU300" s="158"/>
      <c r="AV300" s="158"/>
      <c r="AW300" s="158"/>
      <c r="AX300" s="158"/>
      <c r="AY300" s="158"/>
      <c r="AZ300" s="158"/>
      <c r="BA300" s="158"/>
      <c r="BB300" s="158"/>
      <c r="BC300" s="158"/>
      <c r="BD300" s="130">
        <f t="shared" si="70"/>
        <v>0</v>
      </c>
      <c r="BE300" s="157"/>
      <c r="BF300" s="639"/>
      <c r="BG300" s="368"/>
      <c r="BH300" s="860"/>
      <c r="BI300" s="368"/>
      <c r="BJ300" s="368"/>
      <c r="BK300" s="368"/>
      <c r="BL300" s="368"/>
      <c r="BM300" s="368"/>
      <c r="BN300" s="368"/>
      <c r="BO300" s="368"/>
      <c r="BP300" s="368"/>
      <c r="BQ300" s="368"/>
      <c r="BR300" s="368"/>
      <c r="BS300" s="368"/>
      <c r="BT300" s="368"/>
      <c r="BU300" s="368"/>
      <c r="BV300" s="368"/>
      <c r="BW300" s="368"/>
      <c r="BX300" s="368"/>
      <c r="BY300" s="368"/>
      <c r="BZ300" s="368"/>
      <c r="CA300" s="368"/>
      <c r="CB300" s="368"/>
      <c r="CC300" s="368"/>
      <c r="CD300" s="368"/>
      <c r="CE300" s="368"/>
      <c r="CF300" s="368"/>
      <c r="CG300" s="368"/>
      <c r="CH300" s="368"/>
      <c r="CI300" s="368"/>
      <c r="CJ300" s="368"/>
      <c r="CK300" s="133">
        <f t="shared" si="71"/>
        <v>0</v>
      </c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414"/>
    </row>
    <row r="301" spans="1:100" ht="15" customHeight="1">
      <c r="A301" s="75">
        <v>296</v>
      </c>
      <c r="B301" s="139" t="s">
        <v>752</v>
      </c>
      <c r="C301" s="34" t="s">
        <v>753</v>
      </c>
      <c r="D301" s="144" t="s">
        <v>590</v>
      </c>
      <c r="E301" s="85" t="s">
        <v>754</v>
      </c>
      <c r="F301" s="90" t="s">
        <v>81</v>
      </c>
      <c r="G301" s="92">
        <f t="shared" si="73"/>
        <v>2</v>
      </c>
      <c r="H301" s="93">
        <v>2</v>
      </c>
      <c r="I301" s="100">
        <f t="shared" si="77"/>
        <v>0</v>
      </c>
      <c r="J301" s="102">
        <f t="shared" si="76"/>
        <v>0</v>
      </c>
      <c r="K301" s="106"/>
      <c r="L301" s="108">
        <f t="shared" si="72"/>
        <v>0</v>
      </c>
      <c r="M301" s="111">
        <f t="shared" si="65"/>
        <v>0</v>
      </c>
      <c r="N301" s="112"/>
      <c r="O301" s="117">
        <f t="shared" si="66"/>
        <v>0</v>
      </c>
      <c r="P301" s="106"/>
      <c r="Q301" s="108">
        <f>(CK301:CK1171)</f>
        <v>0</v>
      </c>
      <c r="R301" s="119">
        <f t="shared" si="67"/>
        <v>0</v>
      </c>
      <c r="S301" s="135"/>
      <c r="T301" s="117">
        <f t="shared" si="68"/>
        <v>0</v>
      </c>
      <c r="U301" s="122">
        <f t="shared" si="69"/>
        <v>2</v>
      </c>
      <c r="V301" s="112">
        <f t="shared" si="74"/>
        <v>0</v>
      </c>
      <c r="W301" s="117">
        <f t="shared" si="75"/>
        <v>0</v>
      </c>
      <c r="X301" s="15"/>
      <c r="Y301" s="136"/>
      <c r="Z301" s="136"/>
      <c r="AA301" s="136"/>
      <c r="AB301" s="136"/>
      <c r="AC301" s="136"/>
      <c r="AD301" s="136"/>
      <c r="AE301" s="136"/>
      <c r="AF301" s="136"/>
      <c r="AG301" s="136"/>
      <c r="AH301" s="136"/>
      <c r="AI301" s="136"/>
      <c r="AJ301" s="136"/>
      <c r="AK301" s="136"/>
      <c r="AL301" s="136"/>
      <c r="AM301" s="136"/>
      <c r="AN301" s="136"/>
      <c r="AO301" s="136"/>
      <c r="AP301" s="136"/>
      <c r="AQ301" s="136"/>
      <c r="AR301" s="136"/>
      <c r="AS301" s="136"/>
      <c r="AT301" s="136"/>
      <c r="AU301" s="136"/>
      <c r="AV301" s="136"/>
      <c r="AW301" s="136"/>
      <c r="AX301" s="136"/>
      <c r="AY301" s="136"/>
      <c r="AZ301" s="136"/>
      <c r="BA301" s="136"/>
      <c r="BB301" s="136"/>
      <c r="BC301" s="136"/>
      <c r="BD301" s="130">
        <f t="shared" si="70"/>
        <v>0</v>
      </c>
      <c r="BE301" s="15"/>
      <c r="BF301" s="638"/>
      <c r="BG301" s="365"/>
      <c r="BH301" s="859"/>
      <c r="BI301" s="365"/>
      <c r="BJ301" s="365"/>
      <c r="BK301" s="365"/>
      <c r="BL301" s="365"/>
      <c r="BM301" s="365"/>
      <c r="BN301" s="365"/>
      <c r="BO301" s="365"/>
      <c r="BP301" s="365"/>
      <c r="BQ301" s="365"/>
      <c r="BR301" s="365"/>
      <c r="BS301" s="365"/>
      <c r="BT301" s="365"/>
      <c r="BU301" s="365"/>
      <c r="BV301" s="365"/>
      <c r="BW301" s="365"/>
      <c r="BX301" s="365"/>
      <c r="BY301" s="365"/>
      <c r="BZ301" s="365"/>
      <c r="CA301" s="365"/>
      <c r="CB301" s="365"/>
      <c r="CC301" s="365"/>
      <c r="CD301" s="365"/>
      <c r="CE301" s="365"/>
      <c r="CF301" s="365"/>
      <c r="CG301" s="365"/>
      <c r="CH301" s="365"/>
      <c r="CI301" s="365"/>
      <c r="CJ301" s="365"/>
      <c r="CK301" s="133">
        <f t="shared" si="71"/>
        <v>0</v>
      </c>
      <c r="CL301" s="157"/>
      <c r="CM301" s="157"/>
      <c r="CN301" s="157"/>
      <c r="CO301" s="157"/>
      <c r="CP301" s="157"/>
      <c r="CQ301" s="157"/>
      <c r="CR301" s="157"/>
      <c r="CS301" s="157"/>
      <c r="CT301" s="157"/>
      <c r="CU301" s="157"/>
      <c r="CV301" s="414"/>
    </row>
    <row r="302" spans="1:100" ht="15" customHeight="1">
      <c r="A302" s="75">
        <v>297</v>
      </c>
      <c r="B302" s="705" t="s">
        <v>3738</v>
      </c>
      <c r="C302" s="34" t="s">
        <v>760</v>
      </c>
      <c r="D302" s="134" t="s">
        <v>615</v>
      </c>
      <c r="E302" s="85" t="s">
        <v>761</v>
      </c>
      <c r="F302" s="90" t="s">
        <v>81</v>
      </c>
      <c r="G302" s="92">
        <f t="shared" si="73"/>
        <v>4</v>
      </c>
      <c r="H302" s="93">
        <v>4</v>
      </c>
      <c r="I302" s="100">
        <f t="shared" si="77"/>
        <v>0</v>
      </c>
      <c r="J302" s="102">
        <f t="shared" si="76"/>
        <v>0</v>
      </c>
      <c r="K302" s="106"/>
      <c r="L302" s="108">
        <f t="shared" si="72"/>
        <v>0</v>
      </c>
      <c r="M302" s="111">
        <f t="shared" si="65"/>
        <v>0</v>
      </c>
      <c r="N302" s="112"/>
      <c r="O302" s="117">
        <f t="shared" si="66"/>
        <v>0</v>
      </c>
      <c r="P302" s="106"/>
      <c r="Q302" s="108">
        <f>(CK302:CK1687)</f>
        <v>0</v>
      </c>
      <c r="R302" s="119">
        <f t="shared" si="67"/>
        <v>0</v>
      </c>
      <c r="S302" s="135"/>
      <c r="T302" s="117">
        <f t="shared" si="68"/>
        <v>0</v>
      </c>
      <c r="U302" s="122">
        <f t="shared" si="69"/>
        <v>4</v>
      </c>
      <c r="V302" s="112">
        <f t="shared" si="74"/>
        <v>0</v>
      </c>
      <c r="W302" s="117">
        <f t="shared" si="75"/>
        <v>0</v>
      </c>
      <c r="X302" s="15"/>
      <c r="Y302" s="136"/>
      <c r="Z302" s="136"/>
      <c r="AA302" s="136"/>
      <c r="AB302" s="136"/>
      <c r="AC302" s="136"/>
      <c r="AD302" s="136"/>
      <c r="AE302" s="136"/>
      <c r="AF302" s="136"/>
      <c r="AG302" s="136"/>
      <c r="AH302" s="136"/>
      <c r="AI302" s="136"/>
      <c r="AJ302" s="136"/>
      <c r="AK302" s="136"/>
      <c r="AL302" s="136"/>
      <c r="AM302" s="136"/>
      <c r="AN302" s="136"/>
      <c r="AO302" s="136"/>
      <c r="AP302" s="136"/>
      <c r="AQ302" s="136"/>
      <c r="AR302" s="136"/>
      <c r="AS302" s="136"/>
      <c r="AT302" s="136"/>
      <c r="AU302" s="136"/>
      <c r="AV302" s="136"/>
      <c r="AW302" s="136"/>
      <c r="AX302" s="136"/>
      <c r="AY302" s="136"/>
      <c r="AZ302" s="136"/>
      <c r="BA302" s="136"/>
      <c r="BB302" s="136"/>
      <c r="BC302" s="136"/>
      <c r="BD302" s="130">
        <f t="shared" si="70"/>
        <v>0</v>
      </c>
      <c r="BE302" s="15"/>
      <c r="BF302" s="638"/>
      <c r="BG302" s="365"/>
      <c r="BH302" s="859"/>
      <c r="BI302" s="365"/>
      <c r="BJ302" s="365"/>
      <c r="BK302" s="365"/>
      <c r="BL302" s="365"/>
      <c r="BM302" s="365"/>
      <c r="BN302" s="365"/>
      <c r="BO302" s="365"/>
      <c r="BP302" s="365"/>
      <c r="BQ302" s="365"/>
      <c r="BR302" s="365"/>
      <c r="BS302" s="365"/>
      <c r="BT302" s="365"/>
      <c r="BU302" s="365"/>
      <c r="BV302" s="365"/>
      <c r="BW302" s="365"/>
      <c r="BX302" s="365"/>
      <c r="BY302" s="365"/>
      <c r="BZ302" s="365"/>
      <c r="CA302" s="365"/>
      <c r="CB302" s="365"/>
      <c r="CC302" s="365"/>
      <c r="CD302" s="365"/>
      <c r="CE302" s="365"/>
      <c r="CF302" s="365"/>
      <c r="CG302" s="365"/>
      <c r="CH302" s="365"/>
      <c r="CI302" s="365"/>
      <c r="CJ302" s="365"/>
      <c r="CK302" s="133">
        <f t="shared" si="71"/>
        <v>0</v>
      </c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414"/>
    </row>
    <row r="303" spans="1:100" ht="15" customHeight="1">
      <c r="A303" s="75">
        <v>298</v>
      </c>
      <c r="B303" s="139" t="s">
        <v>762</v>
      </c>
      <c r="C303" s="34" t="s">
        <v>3410</v>
      </c>
      <c r="D303" s="134" t="s">
        <v>763</v>
      </c>
      <c r="E303" s="85" t="s">
        <v>764</v>
      </c>
      <c r="F303" s="90" t="s">
        <v>81</v>
      </c>
      <c r="G303" s="92">
        <f t="shared" si="73"/>
        <v>0</v>
      </c>
      <c r="H303" s="93">
        <v>0</v>
      </c>
      <c r="I303" s="100">
        <f t="shared" si="77"/>
        <v>0</v>
      </c>
      <c r="J303" s="102">
        <f t="shared" si="76"/>
        <v>0</v>
      </c>
      <c r="K303" s="106"/>
      <c r="L303" s="108">
        <f t="shared" si="72"/>
        <v>0</v>
      </c>
      <c r="M303" s="111">
        <f t="shared" si="65"/>
        <v>0</v>
      </c>
      <c r="N303" s="112"/>
      <c r="O303" s="117">
        <f t="shared" si="66"/>
        <v>0</v>
      </c>
      <c r="P303" s="106"/>
      <c r="Q303" s="108">
        <f>(CK303:CK1451)</f>
        <v>0</v>
      </c>
      <c r="R303" s="119">
        <f t="shared" si="67"/>
        <v>0</v>
      </c>
      <c r="S303" s="135"/>
      <c r="T303" s="117">
        <f t="shared" si="68"/>
        <v>0</v>
      </c>
      <c r="U303" s="122">
        <f t="shared" si="69"/>
        <v>0</v>
      </c>
      <c r="V303" s="112">
        <f t="shared" si="74"/>
        <v>0</v>
      </c>
      <c r="W303" s="117">
        <f t="shared" si="75"/>
        <v>0</v>
      </c>
      <c r="X303" s="15"/>
      <c r="Y303" s="136"/>
      <c r="Z303" s="136"/>
      <c r="AA303" s="136"/>
      <c r="AB303" s="136"/>
      <c r="AC303" s="136"/>
      <c r="AD303" s="136"/>
      <c r="AE303" s="136"/>
      <c r="AF303" s="136"/>
      <c r="AG303" s="136"/>
      <c r="AH303" s="136"/>
      <c r="AI303" s="136"/>
      <c r="AJ303" s="136"/>
      <c r="AK303" s="136"/>
      <c r="AL303" s="136"/>
      <c r="AM303" s="136"/>
      <c r="AN303" s="136"/>
      <c r="AO303" s="136"/>
      <c r="AP303" s="136"/>
      <c r="AQ303" s="136"/>
      <c r="AR303" s="136"/>
      <c r="AS303" s="136"/>
      <c r="AT303" s="136"/>
      <c r="AU303" s="136"/>
      <c r="AV303" s="136"/>
      <c r="AW303" s="136"/>
      <c r="AX303" s="136"/>
      <c r="AY303" s="136"/>
      <c r="AZ303" s="136"/>
      <c r="BA303" s="136"/>
      <c r="BB303" s="136"/>
      <c r="BC303" s="136"/>
      <c r="BD303" s="130">
        <f t="shared" si="70"/>
        <v>0</v>
      </c>
      <c r="BE303" s="15"/>
      <c r="BF303" s="638"/>
      <c r="BG303" s="365"/>
      <c r="BH303" s="859"/>
      <c r="BI303" s="365"/>
      <c r="BJ303" s="365"/>
      <c r="BK303" s="365"/>
      <c r="BL303" s="365"/>
      <c r="BM303" s="365"/>
      <c r="BN303" s="365"/>
      <c r="BO303" s="365"/>
      <c r="BP303" s="365"/>
      <c r="BQ303" s="365"/>
      <c r="BR303" s="365"/>
      <c r="BS303" s="365"/>
      <c r="BT303" s="365"/>
      <c r="BU303" s="365"/>
      <c r="BV303" s="365"/>
      <c r="BW303" s="365"/>
      <c r="BX303" s="365"/>
      <c r="BY303" s="365"/>
      <c r="BZ303" s="365"/>
      <c r="CA303" s="365"/>
      <c r="CB303" s="365"/>
      <c r="CC303" s="365"/>
      <c r="CD303" s="365"/>
      <c r="CE303" s="365"/>
      <c r="CF303" s="365"/>
      <c r="CG303" s="365"/>
      <c r="CH303" s="365"/>
      <c r="CI303" s="365"/>
      <c r="CJ303" s="365"/>
      <c r="CK303" s="133">
        <f t="shared" si="71"/>
        <v>0</v>
      </c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414"/>
    </row>
    <row r="304" spans="1:100" ht="15" customHeight="1">
      <c r="A304" s="75">
        <v>299</v>
      </c>
      <c r="B304" s="478" t="s">
        <v>12097</v>
      </c>
      <c r="C304" s="143" t="s">
        <v>751</v>
      </c>
      <c r="D304" s="144" t="s">
        <v>269</v>
      </c>
      <c r="E304" s="145" t="s">
        <v>12126</v>
      </c>
      <c r="F304" s="146" t="s">
        <v>81</v>
      </c>
      <c r="G304" s="92">
        <f>U304</f>
        <v>0</v>
      </c>
      <c r="H304" s="153">
        <v>0</v>
      </c>
      <c r="I304" s="100">
        <f>N304</f>
        <v>55000</v>
      </c>
      <c r="J304" s="102">
        <f>I304*H304</f>
        <v>0</v>
      </c>
      <c r="K304" s="155"/>
      <c r="L304" s="108">
        <f t="shared" si="72"/>
        <v>0</v>
      </c>
      <c r="M304" s="111">
        <f t="shared" si="65"/>
        <v>0</v>
      </c>
      <c r="N304" s="112">
        <v>55000</v>
      </c>
      <c r="O304" s="117">
        <f t="shared" si="66"/>
        <v>0</v>
      </c>
      <c r="P304" s="155"/>
      <c r="Q304" s="108">
        <f>(CK304:CK1507)</f>
        <v>0</v>
      </c>
      <c r="R304" s="119">
        <f t="shared" si="67"/>
        <v>0</v>
      </c>
      <c r="S304" s="135"/>
      <c r="T304" s="117">
        <f t="shared" si="68"/>
        <v>0</v>
      </c>
      <c r="U304" s="122">
        <f t="shared" si="69"/>
        <v>0</v>
      </c>
      <c r="V304" s="112">
        <f>N304</f>
        <v>55000</v>
      </c>
      <c r="W304" s="117">
        <f>V304*U304</f>
        <v>0</v>
      </c>
      <c r="X304" s="157"/>
      <c r="Y304" s="158"/>
      <c r="Z304" s="158"/>
      <c r="AA304" s="158"/>
      <c r="AB304" s="158"/>
      <c r="AC304" s="158"/>
      <c r="AD304" s="158"/>
      <c r="AE304" s="158"/>
      <c r="AF304" s="158"/>
      <c r="AG304" s="158"/>
      <c r="AH304" s="158"/>
      <c r="AI304" s="158"/>
      <c r="AJ304" s="158"/>
      <c r="AK304" s="158"/>
      <c r="AL304" s="158"/>
      <c r="AM304" s="158"/>
      <c r="AN304" s="158"/>
      <c r="AO304" s="158"/>
      <c r="AP304" s="158"/>
      <c r="AQ304" s="158"/>
      <c r="AR304" s="158"/>
      <c r="AS304" s="158"/>
      <c r="AT304" s="158"/>
      <c r="AU304" s="158"/>
      <c r="AV304" s="158"/>
      <c r="AW304" s="158"/>
      <c r="AX304" s="158"/>
      <c r="AY304" s="158"/>
      <c r="AZ304" s="158"/>
      <c r="BA304" s="158"/>
      <c r="BB304" s="158"/>
      <c r="BC304" s="158"/>
      <c r="BD304" s="130">
        <f t="shared" si="70"/>
        <v>0</v>
      </c>
      <c r="BE304" s="157"/>
      <c r="BF304" s="639"/>
      <c r="BG304" s="368"/>
      <c r="BH304" s="860"/>
      <c r="BI304" s="368"/>
      <c r="BJ304" s="368"/>
      <c r="BK304" s="368"/>
      <c r="BL304" s="368"/>
      <c r="BM304" s="368"/>
      <c r="BN304" s="368"/>
      <c r="BO304" s="368"/>
      <c r="BP304" s="368"/>
      <c r="BQ304" s="368"/>
      <c r="BR304" s="368"/>
      <c r="BS304" s="368"/>
      <c r="BT304" s="368"/>
      <c r="BU304" s="368"/>
      <c r="BV304" s="368"/>
      <c r="BW304" s="368"/>
      <c r="BX304" s="368"/>
      <c r="BY304" s="368"/>
      <c r="BZ304" s="368"/>
      <c r="CA304" s="368"/>
      <c r="CB304" s="368"/>
      <c r="CC304" s="368"/>
      <c r="CD304" s="368"/>
      <c r="CE304" s="368"/>
      <c r="CF304" s="368"/>
      <c r="CG304" s="368"/>
      <c r="CH304" s="368"/>
      <c r="CI304" s="368"/>
      <c r="CJ304" s="368"/>
      <c r="CK304" s="133">
        <f t="shared" si="71"/>
        <v>0</v>
      </c>
      <c r="CL304" s="157"/>
      <c r="CM304" s="157"/>
      <c r="CN304" s="157"/>
      <c r="CO304" s="157"/>
      <c r="CP304" s="157"/>
      <c r="CQ304" s="157"/>
      <c r="CR304" s="157"/>
      <c r="CS304" s="157"/>
      <c r="CT304" s="157"/>
      <c r="CU304" s="157"/>
      <c r="CV304" s="414"/>
    </row>
    <row r="305" spans="1:100" ht="15" customHeight="1">
      <c r="A305" s="75">
        <v>300</v>
      </c>
      <c r="B305" s="478" t="s">
        <v>12116</v>
      </c>
      <c r="C305" s="143" t="s">
        <v>12103</v>
      </c>
      <c r="D305" s="134"/>
      <c r="E305" s="145"/>
      <c r="F305" s="146" t="s">
        <v>81</v>
      </c>
      <c r="G305" s="92">
        <f>U305</f>
        <v>0</v>
      </c>
      <c r="H305" s="153">
        <v>0</v>
      </c>
      <c r="I305" s="100">
        <f>N305</f>
        <v>250000</v>
      </c>
      <c r="J305" s="102">
        <f>I305*H305</f>
        <v>0</v>
      </c>
      <c r="K305" s="155"/>
      <c r="L305" s="108">
        <f t="shared" si="72"/>
        <v>0</v>
      </c>
      <c r="M305" s="111">
        <f t="shared" si="65"/>
        <v>0</v>
      </c>
      <c r="N305" s="112">
        <v>250000</v>
      </c>
      <c r="O305" s="117">
        <f t="shared" si="66"/>
        <v>0</v>
      </c>
      <c r="P305" s="155"/>
      <c r="Q305" s="108">
        <f>(CK305:CK1510)</f>
        <v>0</v>
      </c>
      <c r="R305" s="119">
        <f t="shared" si="67"/>
        <v>0</v>
      </c>
      <c r="S305" s="135"/>
      <c r="T305" s="117">
        <f t="shared" si="68"/>
        <v>0</v>
      </c>
      <c r="U305" s="122">
        <f t="shared" si="69"/>
        <v>0</v>
      </c>
      <c r="V305" s="112">
        <f>N305</f>
        <v>250000</v>
      </c>
      <c r="W305" s="117">
        <f>V305*U305</f>
        <v>0</v>
      </c>
      <c r="X305" s="157"/>
      <c r="Y305" s="158"/>
      <c r="Z305" s="158"/>
      <c r="AA305" s="158"/>
      <c r="AB305" s="158"/>
      <c r="AC305" s="158"/>
      <c r="AD305" s="158"/>
      <c r="AE305" s="158"/>
      <c r="AF305" s="158"/>
      <c r="AG305" s="158"/>
      <c r="AH305" s="158"/>
      <c r="AI305" s="158"/>
      <c r="AJ305" s="158"/>
      <c r="AK305" s="158"/>
      <c r="AL305" s="158"/>
      <c r="AM305" s="158"/>
      <c r="AN305" s="158"/>
      <c r="AO305" s="158"/>
      <c r="AP305" s="158"/>
      <c r="AQ305" s="158"/>
      <c r="AR305" s="158"/>
      <c r="AS305" s="158"/>
      <c r="AT305" s="158"/>
      <c r="AU305" s="158"/>
      <c r="AV305" s="158"/>
      <c r="AW305" s="158"/>
      <c r="AX305" s="158"/>
      <c r="AY305" s="158"/>
      <c r="AZ305" s="158"/>
      <c r="BA305" s="158"/>
      <c r="BB305" s="158"/>
      <c r="BC305" s="158"/>
      <c r="BD305" s="130">
        <f t="shared" si="70"/>
        <v>0</v>
      </c>
      <c r="BE305" s="157"/>
      <c r="BF305" s="639"/>
      <c r="BG305" s="368"/>
      <c r="BH305" s="860"/>
      <c r="BI305" s="368"/>
      <c r="BJ305" s="368"/>
      <c r="BK305" s="368"/>
      <c r="BL305" s="368"/>
      <c r="BM305" s="368"/>
      <c r="BN305" s="368"/>
      <c r="BO305" s="368"/>
      <c r="BP305" s="368"/>
      <c r="BQ305" s="368"/>
      <c r="BR305" s="368"/>
      <c r="BS305" s="368"/>
      <c r="BT305" s="368"/>
      <c r="BU305" s="368"/>
      <c r="BV305" s="368"/>
      <c r="BW305" s="368"/>
      <c r="BX305" s="368"/>
      <c r="BY305" s="368"/>
      <c r="BZ305" s="368"/>
      <c r="CA305" s="368"/>
      <c r="CB305" s="368"/>
      <c r="CC305" s="368"/>
      <c r="CD305" s="368"/>
      <c r="CE305" s="368"/>
      <c r="CF305" s="368"/>
      <c r="CG305" s="368"/>
      <c r="CH305" s="368"/>
      <c r="CI305" s="368"/>
      <c r="CJ305" s="368"/>
      <c r="CK305" s="133">
        <f t="shared" si="71"/>
        <v>0</v>
      </c>
      <c r="CL305" s="157"/>
      <c r="CM305" s="157"/>
      <c r="CN305" s="157"/>
      <c r="CO305" s="157"/>
      <c r="CP305" s="157"/>
      <c r="CQ305" s="157"/>
      <c r="CR305" s="157"/>
      <c r="CS305" s="157"/>
      <c r="CT305" s="157"/>
      <c r="CU305" s="157"/>
      <c r="CV305" s="414"/>
    </row>
    <row r="306" spans="1:100" ht="15" customHeight="1">
      <c r="A306" s="75">
        <v>301</v>
      </c>
      <c r="B306" s="139" t="s">
        <v>781</v>
      </c>
      <c r="C306" s="328" t="s">
        <v>782</v>
      </c>
      <c r="D306" s="324" t="s">
        <v>367</v>
      </c>
      <c r="E306" s="329" t="s">
        <v>784</v>
      </c>
      <c r="F306" s="327" t="s">
        <v>81</v>
      </c>
      <c r="G306" s="92">
        <f t="shared" si="73"/>
        <v>2</v>
      </c>
      <c r="H306" s="93">
        <v>2</v>
      </c>
      <c r="I306" s="100">
        <f t="shared" si="77"/>
        <v>0</v>
      </c>
      <c r="J306" s="102">
        <f t="shared" si="76"/>
        <v>0</v>
      </c>
      <c r="K306" s="106"/>
      <c r="L306" s="108">
        <f t="shared" si="72"/>
        <v>0</v>
      </c>
      <c r="M306" s="111">
        <f t="shared" si="65"/>
        <v>0</v>
      </c>
      <c r="N306" s="112"/>
      <c r="O306" s="117">
        <f t="shared" si="66"/>
        <v>0</v>
      </c>
      <c r="P306" s="106"/>
      <c r="Q306" s="108">
        <f>(CK306:CK1448)</f>
        <v>0</v>
      </c>
      <c r="R306" s="119">
        <f t="shared" si="67"/>
        <v>0</v>
      </c>
      <c r="S306" s="135"/>
      <c r="T306" s="117">
        <f t="shared" si="68"/>
        <v>0</v>
      </c>
      <c r="U306" s="122">
        <f t="shared" si="69"/>
        <v>2</v>
      </c>
      <c r="V306" s="112">
        <f t="shared" si="74"/>
        <v>0</v>
      </c>
      <c r="W306" s="117">
        <f t="shared" si="75"/>
        <v>0</v>
      </c>
      <c r="X306" s="15"/>
      <c r="Y306" s="136"/>
      <c r="Z306" s="136"/>
      <c r="AA306" s="136"/>
      <c r="AB306" s="136"/>
      <c r="AC306" s="136"/>
      <c r="AD306" s="136"/>
      <c r="AE306" s="136"/>
      <c r="AF306" s="136"/>
      <c r="AG306" s="136"/>
      <c r="AH306" s="136"/>
      <c r="AI306" s="136"/>
      <c r="AJ306" s="136"/>
      <c r="AK306" s="136"/>
      <c r="AL306" s="136"/>
      <c r="AM306" s="136"/>
      <c r="AN306" s="136"/>
      <c r="AO306" s="136"/>
      <c r="AP306" s="136"/>
      <c r="AQ306" s="136"/>
      <c r="AR306" s="136"/>
      <c r="AS306" s="136"/>
      <c r="AT306" s="136"/>
      <c r="AU306" s="136"/>
      <c r="AV306" s="136"/>
      <c r="AW306" s="136"/>
      <c r="AX306" s="136"/>
      <c r="AY306" s="136"/>
      <c r="AZ306" s="136"/>
      <c r="BA306" s="136"/>
      <c r="BB306" s="136"/>
      <c r="BC306" s="136"/>
      <c r="BD306" s="130">
        <f t="shared" si="70"/>
        <v>0</v>
      </c>
      <c r="BE306" s="15"/>
      <c r="BF306" s="638"/>
      <c r="BG306" s="365"/>
      <c r="BH306" s="859"/>
      <c r="BI306" s="365"/>
      <c r="BJ306" s="365"/>
      <c r="BK306" s="365"/>
      <c r="BL306" s="365"/>
      <c r="BM306" s="365"/>
      <c r="BN306" s="365"/>
      <c r="BO306" s="365"/>
      <c r="BP306" s="365"/>
      <c r="BQ306" s="365"/>
      <c r="BR306" s="365"/>
      <c r="BS306" s="365"/>
      <c r="BT306" s="365"/>
      <c r="BU306" s="365"/>
      <c r="BV306" s="365"/>
      <c r="BW306" s="365"/>
      <c r="BX306" s="365"/>
      <c r="BY306" s="365"/>
      <c r="BZ306" s="365"/>
      <c r="CA306" s="365"/>
      <c r="CB306" s="365"/>
      <c r="CC306" s="365"/>
      <c r="CD306" s="365"/>
      <c r="CE306" s="365"/>
      <c r="CF306" s="365"/>
      <c r="CG306" s="365"/>
      <c r="CH306" s="365"/>
      <c r="CI306" s="365"/>
      <c r="CJ306" s="365"/>
      <c r="CK306" s="133">
        <f t="shared" si="71"/>
        <v>0</v>
      </c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414"/>
    </row>
    <row r="307" spans="1:100" ht="15" customHeight="1">
      <c r="A307" s="75">
        <v>302</v>
      </c>
      <c r="B307" s="889" t="s">
        <v>12778</v>
      </c>
      <c r="C307" s="143" t="s">
        <v>12674</v>
      </c>
      <c r="D307" s="134" t="s">
        <v>763</v>
      </c>
      <c r="E307" s="145" t="s">
        <v>12675</v>
      </c>
      <c r="F307" s="146" t="s">
        <v>81</v>
      </c>
      <c r="G307" s="92">
        <f>U307</f>
        <v>0</v>
      </c>
      <c r="H307" s="153">
        <v>0</v>
      </c>
      <c r="I307" s="100">
        <f>N307</f>
        <v>125000</v>
      </c>
      <c r="J307" s="102">
        <f>I307*H307</f>
        <v>0</v>
      </c>
      <c r="K307" s="155"/>
      <c r="L307" s="108">
        <f>(BD307:BD2866)</f>
        <v>1</v>
      </c>
      <c r="M307" s="111">
        <f t="shared" si="65"/>
        <v>1</v>
      </c>
      <c r="N307" s="112">
        <v>125000</v>
      </c>
      <c r="O307" s="117">
        <f t="shared" si="66"/>
        <v>125000</v>
      </c>
      <c r="P307" s="155"/>
      <c r="Q307" s="108">
        <f>(CK307:CK1572)</f>
        <v>1</v>
      </c>
      <c r="R307" s="119">
        <f t="shared" si="67"/>
        <v>1</v>
      </c>
      <c r="S307" s="135"/>
      <c r="T307" s="117">
        <f t="shared" si="68"/>
        <v>0</v>
      </c>
      <c r="U307" s="122">
        <f>H307-K307+L307+P307-Q307</f>
        <v>0</v>
      </c>
      <c r="V307" s="112">
        <f>N307</f>
        <v>125000</v>
      </c>
      <c r="W307" s="117">
        <f>V307*U307</f>
        <v>0</v>
      </c>
      <c r="X307" s="157"/>
      <c r="Y307" s="158"/>
      <c r="Z307" s="158"/>
      <c r="AA307" s="158"/>
      <c r="AB307" s="158"/>
      <c r="AC307" s="158"/>
      <c r="AD307" s="158"/>
      <c r="AE307" s="158"/>
      <c r="AF307" s="158">
        <v>1</v>
      </c>
      <c r="AG307" s="158"/>
      <c r="AH307" s="158"/>
      <c r="AI307" s="158"/>
      <c r="AJ307" s="158"/>
      <c r="AK307" s="158"/>
      <c r="AL307" s="158"/>
      <c r="AM307" s="158"/>
      <c r="AN307" s="158"/>
      <c r="AO307" s="158"/>
      <c r="AP307" s="158"/>
      <c r="AQ307" s="158"/>
      <c r="AR307" s="158"/>
      <c r="AS307" s="158"/>
      <c r="AT307" s="158"/>
      <c r="AU307" s="158"/>
      <c r="AV307" s="158"/>
      <c r="AW307" s="158"/>
      <c r="AX307" s="158"/>
      <c r="AY307" s="158"/>
      <c r="AZ307" s="158"/>
      <c r="BA307" s="158"/>
      <c r="BB307" s="158"/>
      <c r="BC307" s="158"/>
      <c r="BD307" s="130">
        <f>BC307+BB307+BA307+AZ307+AY307+AX307+AW307+AV307+AU307+AT307+AS307+AR307+AQ307+AP307+AO307+AN307+AM307+AL307+AK307+AJ307+AI307+AH307+AG307+AF307+AE307+AD307+AC307+AB307+AA307+Z307+Y307</f>
        <v>1</v>
      </c>
      <c r="BE307" s="157"/>
      <c r="BF307" s="639"/>
      <c r="BG307" s="368"/>
      <c r="BH307" s="860"/>
      <c r="BI307" s="368"/>
      <c r="BJ307" s="368"/>
      <c r="BK307" s="368"/>
      <c r="BL307" s="368">
        <v>1</v>
      </c>
      <c r="BM307" s="368"/>
      <c r="BN307" s="368"/>
      <c r="BO307" s="368"/>
      <c r="BP307" s="368"/>
      <c r="BQ307" s="368"/>
      <c r="BR307" s="368"/>
      <c r="BS307" s="368"/>
      <c r="BT307" s="368"/>
      <c r="BU307" s="368"/>
      <c r="BV307" s="368"/>
      <c r="BW307" s="368"/>
      <c r="BX307" s="368"/>
      <c r="BY307" s="368"/>
      <c r="BZ307" s="368"/>
      <c r="CA307" s="368"/>
      <c r="CB307" s="368"/>
      <c r="CC307" s="368"/>
      <c r="CD307" s="368"/>
      <c r="CE307" s="368"/>
      <c r="CF307" s="368"/>
      <c r="CG307" s="368"/>
      <c r="CH307" s="368"/>
      <c r="CI307" s="368"/>
      <c r="CJ307" s="368"/>
      <c r="CK307" s="133">
        <f>SUM(BF307:CJ307)</f>
        <v>1</v>
      </c>
      <c r="CL307" s="157"/>
      <c r="CM307" s="157"/>
      <c r="CN307" s="157"/>
      <c r="CO307" s="157"/>
      <c r="CP307" s="157"/>
      <c r="CQ307" s="157"/>
      <c r="CR307" s="157"/>
      <c r="CS307" s="157"/>
      <c r="CT307" s="157"/>
      <c r="CU307" s="157"/>
      <c r="CV307" s="414"/>
    </row>
    <row r="308" spans="1:100" ht="15" customHeight="1">
      <c r="A308" s="75">
        <v>303</v>
      </c>
      <c r="B308" s="139" t="s">
        <v>786</v>
      </c>
      <c r="C308" s="328" t="s">
        <v>787</v>
      </c>
      <c r="D308" s="324"/>
      <c r="E308" s="329" t="s">
        <v>792</v>
      </c>
      <c r="F308" s="327" t="s">
        <v>81</v>
      </c>
      <c r="G308" s="92">
        <f t="shared" si="73"/>
        <v>0</v>
      </c>
      <c r="H308" s="153">
        <v>0</v>
      </c>
      <c r="I308" s="100">
        <f t="shared" si="77"/>
        <v>200000</v>
      </c>
      <c r="J308" s="102">
        <f t="shared" si="76"/>
        <v>0</v>
      </c>
      <c r="K308" s="155"/>
      <c r="L308" s="108">
        <f t="shared" ref="L308:L320" si="78">(BD308:BD1692)</f>
        <v>0</v>
      </c>
      <c r="M308" s="111">
        <f t="shared" si="65"/>
        <v>0</v>
      </c>
      <c r="N308" s="112">
        <v>200000</v>
      </c>
      <c r="O308" s="117">
        <f t="shared" si="66"/>
        <v>0</v>
      </c>
      <c r="P308" s="155"/>
      <c r="Q308" s="108">
        <f>(CK308:CK1448)</f>
        <v>0</v>
      </c>
      <c r="R308" s="119">
        <f t="shared" si="67"/>
        <v>0</v>
      </c>
      <c r="S308" s="135"/>
      <c r="T308" s="117">
        <f t="shared" si="68"/>
        <v>0</v>
      </c>
      <c r="U308" s="122">
        <f t="shared" si="69"/>
        <v>0</v>
      </c>
      <c r="V308" s="112">
        <f t="shared" si="74"/>
        <v>200000</v>
      </c>
      <c r="W308" s="117">
        <f t="shared" si="75"/>
        <v>0</v>
      </c>
      <c r="X308" s="157"/>
      <c r="Y308" s="158"/>
      <c r="Z308" s="158"/>
      <c r="AA308" s="158"/>
      <c r="AB308" s="158"/>
      <c r="AC308" s="158"/>
      <c r="AD308" s="158"/>
      <c r="AE308" s="158"/>
      <c r="AF308" s="158"/>
      <c r="AG308" s="158"/>
      <c r="AH308" s="158"/>
      <c r="AI308" s="158"/>
      <c r="AJ308" s="158"/>
      <c r="AK308" s="158"/>
      <c r="AL308" s="158"/>
      <c r="AM308" s="158"/>
      <c r="AN308" s="158"/>
      <c r="AO308" s="158"/>
      <c r="AP308" s="158"/>
      <c r="AQ308" s="158"/>
      <c r="AR308" s="158"/>
      <c r="AS308" s="158"/>
      <c r="AT308" s="158"/>
      <c r="AU308" s="158"/>
      <c r="AV308" s="158"/>
      <c r="AW308" s="158"/>
      <c r="AX308" s="158"/>
      <c r="AY308" s="158"/>
      <c r="AZ308" s="158"/>
      <c r="BA308" s="158"/>
      <c r="BB308" s="158"/>
      <c r="BC308" s="158"/>
      <c r="BD308" s="130">
        <f t="shared" si="70"/>
        <v>0</v>
      </c>
      <c r="BE308" s="157"/>
      <c r="BF308" s="639"/>
      <c r="BG308" s="368"/>
      <c r="BH308" s="860"/>
      <c r="BI308" s="368"/>
      <c r="BJ308" s="368"/>
      <c r="BK308" s="368"/>
      <c r="BL308" s="368"/>
      <c r="BM308" s="368"/>
      <c r="BN308" s="368"/>
      <c r="BO308" s="368"/>
      <c r="BP308" s="368"/>
      <c r="BQ308" s="368"/>
      <c r="BR308" s="368"/>
      <c r="BS308" s="368"/>
      <c r="BT308" s="368"/>
      <c r="BU308" s="368"/>
      <c r="BV308" s="368"/>
      <c r="BW308" s="368"/>
      <c r="BX308" s="368"/>
      <c r="BY308" s="368"/>
      <c r="BZ308" s="368"/>
      <c r="CA308" s="368"/>
      <c r="CB308" s="368"/>
      <c r="CC308" s="368"/>
      <c r="CD308" s="368"/>
      <c r="CE308" s="368"/>
      <c r="CF308" s="368"/>
      <c r="CG308" s="368"/>
      <c r="CH308" s="368"/>
      <c r="CI308" s="368"/>
      <c r="CJ308" s="368"/>
      <c r="CK308" s="133">
        <f t="shared" si="71"/>
        <v>0</v>
      </c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414"/>
    </row>
    <row r="309" spans="1:100" ht="15" customHeight="1">
      <c r="A309" s="75">
        <v>304</v>
      </c>
      <c r="B309" s="139" t="s">
        <v>793</v>
      </c>
      <c r="C309" s="143" t="s">
        <v>12291</v>
      </c>
      <c r="D309" s="324" t="s">
        <v>269</v>
      </c>
      <c r="E309" s="329" t="s">
        <v>794</v>
      </c>
      <c r="F309" s="327" t="s">
        <v>81</v>
      </c>
      <c r="G309" s="92">
        <f t="shared" si="73"/>
        <v>3</v>
      </c>
      <c r="H309" s="93">
        <v>3</v>
      </c>
      <c r="I309" s="100">
        <f t="shared" si="77"/>
        <v>300000</v>
      </c>
      <c r="J309" s="102">
        <f t="shared" si="76"/>
        <v>900000</v>
      </c>
      <c r="K309" s="106"/>
      <c r="L309" s="108">
        <f t="shared" si="78"/>
        <v>0</v>
      </c>
      <c r="M309" s="111">
        <f t="shared" si="65"/>
        <v>0</v>
      </c>
      <c r="N309" s="112">
        <v>300000</v>
      </c>
      <c r="O309" s="117">
        <f t="shared" si="66"/>
        <v>0</v>
      </c>
      <c r="P309" s="106"/>
      <c r="Q309" s="108">
        <f>(CK309:CK1038)</f>
        <v>0</v>
      </c>
      <c r="R309" s="119">
        <f t="shared" si="67"/>
        <v>0</v>
      </c>
      <c r="S309" s="135"/>
      <c r="T309" s="117">
        <f t="shared" si="68"/>
        <v>0</v>
      </c>
      <c r="U309" s="122">
        <f t="shared" si="69"/>
        <v>3</v>
      </c>
      <c r="V309" s="112">
        <f t="shared" si="74"/>
        <v>300000</v>
      </c>
      <c r="W309" s="117">
        <f t="shared" si="75"/>
        <v>900000</v>
      </c>
      <c r="X309" s="15"/>
      <c r="Y309" s="136"/>
      <c r="Z309" s="136"/>
      <c r="AA309" s="136"/>
      <c r="AB309" s="136"/>
      <c r="AC309" s="136"/>
      <c r="AD309" s="136"/>
      <c r="AE309" s="136"/>
      <c r="AF309" s="136"/>
      <c r="AG309" s="136"/>
      <c r="AH309" s="136"/>
      <c r="AI309" s="136"/>
      <c r="AJ309" s="136"/>
      <c r="AK309" s="136"/>
      <c r="AL309" s="136"/>
      <c r="AM309" s="136"/>
      <c r="AN309" s="136"/>
      <c r="AO309" s="136"/>
      <c r="AP309" s="136"/>
      <c r="AQ309" s="136"/>
      <c r="AR309" s="136"/>
      <c r="AS309" s="136"/>
      <c r="AT309" s="136"/>
      <c r="AU309" s="136"/>
      <c r="AV309" s="136"/>
      <c r="AW309" s="136"/>
      <c r="AX309" s="136"/>
      <c r="AY309" s="136"/>
      <c r="AZ309" s="136"/>
      <c r="BA309" s="136"/>
      <c r="BB309" s="136"/>
      <c r="BC309" s="136"/>
      <c r="BD309" s="130">
        <f t="shared" si="70"/>
        <v>0</v>
      </c>
      <c r="BE309" s="15"/>
      <c r="BF309" s="638"/>
      <c r="BG309" s="365"/>
      <c r="BH309" s="859"/>
      <c r="BI309" s="365"/>
      <c r="BJ309" s="365"/>
      <c r="BK309" s="365"/>
      <c r="BL309" s="365"/>
      <c r="BM309" s="365"/>
      <c r="BN309" s="365"/>
      <c r="BO309" s="365"/>
      <c r="BP309" s="365"/>
      <c r="BQ309" s="365"/>
      <c r="BR309" s="365"/>
      <c r="BS309" s="365"/>
      <c r="BT309" s="365"/>
      <c r="BU309" s="365"/>
      <c r="BV309" s="365"/>
      <c r="BW309" s="365"/>
      <c r="BX309" s="365"/>
      <c r="BY309" s="365"/>
      <c r="BZ309" s="365"/>
      <c r="CA309" s="365"/>
      <c r="CB309" s="365"/>
      <c r="CC309" s="365"/>
      <c r="CD309" s="365"/>
      <c r="CE309" s="365"/>
      <c r="CF309" s="365"/>
      <c r="CG309" s="365"/>
      <c r="CH309" s="365"/>
      <c r="CI309" s="365"/>
      <c r="CJ309" s="365"/>
      <c r="CK309" s="133">
        <f t="shared" si="71"/>
        <v>0</v>
      </c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414"/>
    </row>
    <row r="310" spans="1:100" ht="15" customHeight="1">
      <c r="A310" s="75">
        <v>305</v>
      </c>
      <c r="B310" s="139" t="s">
        <v>795</v>
      </c>
      <c r="C310" s="143" t="s">
        <v>12302</v>
      </c>
      <c r="D310" s="324" t="s">
        <v>269</v>
      </c>
      <c r="E310" s="329" t="s">
        <v>796</v>
      </c>
      <c r="F310" s="327" t="s">
        <v>81</v>
      </c>
      <c r="G310" s="92">
        <f t="shared" si="73"/>
        <v>4</v>
      </c>
      <c r="H310" s="93">
        <v>5</v>
      </c>
      <c r="I310" s="100">
        <f t="shared" si="77"/>
        <v>0</v>
      </c>
      <c r="J310" s="102">
        <f t="shared" si="76"/>
        <v>0</v>
      </c>
      <c r="K310" s="106"/>
      <c r="L310" s="108">
        <f t="shared" si="78"/>
        <v>0</v>
      </c>
      <c r="M310" s="111">
        <f t="shared" si="65"/>
        <v>0</v>
      </c>
      <c r="N310" s="112"/>
      <c r="O310" s="117">
        <f t="shared" si="66"/>
        <v>0</v>
      </c>
      <c r="P310" s="106"/>
      <c r="Q310" s="108">
        <f>(CK310:CK1448)</f>
        <v>1</v>
      </c>
      <c r="R310" s="119">
        <f t="shared" si="67"/>
        <v>1</v>
      </c>
      <c r="S310" s="135"/>
      <c r="T310" s="117">
        <f t="shared" si="68"/>
        <v>0</v>
      </c>
      <c r="U310" s="122">
        <f t="shared" si="69"/>
        <v>4</v>
      </c>
      <c r="V310" s="112">
        <f t="shared" si="74"/>
        <v>0</v>
      </c>
      <c r="W310" s="117">
        <f t="shared" si="75"/>
        <v>0</v>
      </c>
      <c r="X310" s="15"/>
      <c r="Y310" s="136"/>
      <c r="Z310" s="136"/>
      <c r="AA310" s="136"/>
      <c r="AB310" s="136"/>
      <c r="AC310" s="136"/>
      <c r="AD310" s="136"/>
      <c r="AE310" s="136"/>
      <c r="AF310" s="136"/>
      <c r="AG310" s="136"/>
      <c r="AH310" s="136"/>
      <c r="AI310" s="136"/>
      <c r="AJ310" s="136"/>
      <c r="AK310" s="136"/>
      <c r="AL310" s="136"/>
      <c r="AM310" s="136"/>
      <c r="AN310" s="136"/>
      <c r="AO310" s="136"/>
      <c r="AP310" s="136"/>
      <c r="AQ310" s="136"/>
      <c r="AR310" s="136"/>
      <c r="AS310" s="136"/>
      <c r="AT310" s="136"/>
      <c r="AU310" s="136"/>
      <c r="AV310" s="136"/>
      <c r="AW310" s="136"/>
      <c r="AX310" s="136"/>
      <c r="AY310" s="136"/>
      <c r="AZ310" s="136"/>
      <c r="BA310" s="136"/>
      <c r="BB310" s="136"/>
      <c r="BC310" s="136"/>
      <c r="BD310" s="130">
        <f t="shared" si="70"/>
        <v>0</v>
      </c>
      <c r="BE310" s="15"/>
      <c r="BF310" s="638"/>
      <c r="BG310" s="365"/>
      <c r="BH310" s="859"/>
      <c r="BI310" s="365"/>
      <c r="BJ310" s="365"/>
      <c r="BK310" s="365"/>
      <c r="BL310" s="365"/>
      <c r="BM310" s="365"/>
      <c r="BN310" s="365"/>
      <c r="BO310" s="365"/>
      <c r="BP310" s="365">
        <v>1</v>
      </c>
      <c r="BQ310" s="365"/>
      <c r="BR310" s="365"/>
      <c r="BS310" s="365"/>
      <c r="BT310" s="365"/>
      <c r="BU310" s="365"/>
      <c r="BV310" s="365"/>
      <c r="BW310" s="365"/>
      <c r="BX310" s="365"/>
      <c r="BY310" s="365"/>
      <c r="BZ310" s="365"/>
      <c r="CA310" s="365"/>
      <c r="CB310" s="365"/>
      <c r="CC310" s="365"/>
      <c r="CD310" s="365"/>
      <c r="CE310" s="365"/>
      <c r="CF310" s="365"/>
      <c r="CG310" s="365"/>
      <c r="CH310" s="365"/>
      <c r="CI310" s="365"/>
      <c r="CJ310" s="365"/>
      <c r="CK310" s="133">
        <f t="shared" si="71"/>
        <v>1</v>
      </c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414"/>
    </row>
    <row r="311" spans="1:100" ht="15" customHeight="1">
      <c r="A311" s="75">
        <v>306</v>
      </c>
      <c r="B311" s="641" t="s">
        <v>759</v>
      </c>
      <c r="C311" s="143" t="s">
        <v>12301</v>
      </c>
      <c r="D311" s="324" t="s">
        <v>269</v>
      </c>
      <c r="E311" s="329" t="s">
        <v>798</v>
      </c>
      <c r="F311" s="327" t="s">
        <v>81</v>
      </c>
      <c r="G311" s="92">
        <f t="shared" si="73"/>
        <v>3</v>
      </c>
      <c r="H311" s="93">
        <v>3</v>
      </c>
      <c r="I311" s="100">
        <f t="shared" si="77"/>
        <v>0</v>
      </c>
      <c r="J311" s="102">
        <f t="shared" si="76"/>
        <v>0</v>
      </c>
      <c r="K311" s="106"/>
      <c r="L311" s="108">
        <f t="shared" si="78"/>
        <v>0</v>
      </c>
      <c r="M311" s="111">
        <f t="shared" si="65"/>
        <v>0</v>
      </c>
      <c r="N311" s="112"/>
      <c r="O311" s="117">
        <f t="shared" si="66"/>
        <v>0</v>
      </c>
      <c r="P311" s="106"/>
      <c r="Q311" s="108">
        <f>(CK311:CK709)</f>
        <v>0</v>
      </c>
      <c r="R311" s="119">
        <f t="shared" si="67"/>
        <v>0</v>
      </c>
      <c r="S311" s="135"/>
      <c r="T311" s="117">
        <f t="shared" si="68"/>
        <v>0</v>
      </c>
      <c r="U311" s="122">
        <f t="shared" si="69"/>
        <v>3</v>
      </c>
      <c r="V311" s="112">
        <f t="shared" si="74"/>
        <v>0</v>
      </c>
      <c r="W311" s="117">
        <f t="shared" si="75"/>
        <v>0</v>
      </c>
      <c r="X311" s="15"/>
      <c r="Y311" s="136"/>
      <c r="Z311" s="136"/>
      <c r="AA311" s="136"/>
      <c r="AB311" s="136"/>
      <c r="AC311" s="136"/>
      <c r="AD311" s="136"/>
      <c r="AE311" s="136"/>
      <c r="AF311" s="136"/>
      <c r="AG311" s="136"/>
      <c r="AH311" s="136"/>
      <c r="AI311" s="136"/>
      <c r="AJ311" s="136"/>
      <c r="AK311" s="136"/>
      <c r="AL311" s="136"/>
      <c r="AM311" s="136"/>
      <c r="AN311" s="136"/>
      <c r="AO311" s="136"/>
      <c r="AP311" s="136"/>
      <c r="AQ311" s="136"/>
      <c r="AR311" s="136"/>
      <c r="AS311" s="136"/>
      <c r="AT311" s="136"/>
      <c r="AU311" s="136"/>
      <c r="AV311" s="136"/>
      <c r="AW311" s="136"/>
      <c r="AX311" s="136"/>
      <c r="AY311" s="136"/>
      <c r="AZ311" s="136"/>
      <c r="BA311" s="136"/>
      <c r="BB311" s="136"/>
      <c r="BC311" s="136"/>
      <c r="BD311" s="130">
        <f t="shared" si="70"/>
        <v>0</v>
      </c>
      <c r="BE311" s="15"/>
      <c r="BF311" s="638"/>
      <c r="BG311" s="365"/>
      <c r="BH311" s="859"/>
      <c r="BI311" s="365"/>
      <c r="BJ311" s="365"/>
      <c r="BK311" s="365"/>
      <c r="BL311" s="365"/>
      <c r="BM311" s="365"/>
      <c r="BN311" s="365"/>
      <c r="BO311" s="365"/>
      <c r="BP311" s="365"/>
      <c r="BQ311" s="365"/>
      <c r="BR311" s="365"/>
      <c r="BS311" s="365"/>
      <c r="BT311" s="365"/>
      <c r="BU311" s="365"/>
      <c r="BV311" s="365"/>
      <c r="BW311" s="365"/>
      <c r="BX311" s="365"/>
      <c r="BY311" s="365"/>
      <c r="BZ311" s="365"/>
      <c r="CA311" s="365"/>
      <c r="CB311" s="365"/>
      <c r="CC311" s="365"/>
      <c r="CD311" s="365"/>
      <c r="CE311" s="365"/>
      <c r="CF311" s="365"/>
      <c r="CG311" s="365"/>
      <c r="CH311" s="365"/>
      <c r="CI311" s="365"/>
      <c r="CJ311" s="365"/>
      <c r="CK311" s="133">
        <f t="shared" si="71"/>
        <v>0</v>
      </c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414"/>
    </row>
    <row r="312" spans="1:100" ht="15" customHeight="1">
      <c r="A312" s="75">
        <v>307</v>
      </c>
      <c r="B312" s="139" t="s">
        <v>799</v>
      </c>
      <c r="C312" s="328" t="s">
        <v>800</v>
      </c>
      <c r="D312" s="324" t="s">
        <v>763</v>
      </c>
      <c r="E312" s="329" t="s">
        <v>801</v>
      </c>
      <c r="F312" s="327" t="s">
        <v>81</v>
      </c>
      <c r="G312" s="92">
        <f t="shared" si="73"/>
        <v>2</v>
      </c>
      <c r="H312" s="93">
        <v>2</v>
      </c>
      <c r="I312" s="100">
        <f t="shared" si="77"/>
        <v>0</v>
      </c>
      <c r="J312" s="102">
        <f t="shared" si="76"/>
        <v>0</v>
      </c>
      <c r="K312" s="106"/>
      <c r="L312" s="108">
        <f t="shared" si="78"/>
        <v>0</v>
      </c>
      <c r="M312" s="111">
        <f t="shared" si="65"/>
        <v>0</v>
      </c>
      <c r="N312" s="112"/>
      <c r="O312" s="117">
        <f t="shared" si="66"/>
        <v>0</v>
      </c>
      <c r="P312" s="106"/>
      <c r="Q312" s="108">
        <f>(CK312:CK1448)</f>
        <v>0</v>
      </c>
      <c r="R312" s="119">
        <f t="shared" si="67"/>
        <v>0</v>
      </c>
      <c r="S312" s="135"/>
      <c r="T312" s="117">
        <f t="shared" si="68"/>
        <v>0</v>
      </c>
      <c r="U312" s="122">
        <f t="shared" si="69"/>
        <v>2</v>
      </c>
      <c r="V312" s="112">
        <f t="shared" si="74"/>
        <v>0</v>
      </c>
      <c r="W312" s="117">
        <f t="shared" si="75"/>
        <v>0</v>
      </c>
      <c r="X312" s="15"/>
      <c r="Y312" s="136"/>
      <c r="Z312" s="136"/>
      <c r="AA312" s="136"/>
      <c r="AB312" s="136"/>
      <c r="AC312" s="136"/>
      <c r="AD312" s="136"/>
      <c r="AE312" s="136"/>
      <c r="AF312" s="136"/>
      <c r="AG312" s="136"/>
      <c r="AH312" s="136"/>
      <c r="AI312" s="136"/>
      <c r="AJ312" s="136"/>
      <c r="AK312" s="136"/>
      <c r="AL312" s="136"/>
      <c r="AM312" s="136"/>
      <c r="AN312" s="136"/>
      <c r="AO312" s="136"/>
      <c r="AP312" s="136"/>
      <c r="AQ312" s="136"/>
      <c r="AR312" s="136"/>
      <c r="AS312" s="136"/>
      <c r="AT312" s="136"/>
      <c r="AU312" s="136"/>
      <c r="AV312" s="136"/>
      <c r="AW312" s="136"/>
      <c r="AX312" s="136"/>
      <c r="AY312" s="136"/>
      <c r="AZ312" s="136"/>
      <c r="BA312" s="136"/>
      <c r="BB312" s="136"/>
      <c r="BC312" s="136"/>
      <c r="BD312" s="130">
        <f t="shared" si="70"/>
        <v>0</v>
      </c>
      <c r="BE312" s="15"/>
      <c r="BF312" s="638"/>
      <c r="BG312" s="365"/>
      <c r="BH312" s="859"/>
      <c r="BI312" s="365"/>
      <c r="BJ312" s="365"/>
      <c r="BK312" s="365"/>
      <c r="BL312" s="365"/>
      <c r="BM312" s="365"/>
      <c r="BN312" s="365"/>
      <c r="BO312" s="365"/>
      <c r="BP312" s="365"/>
      <c r="BQ312" s="365"/>
      <c r="BR312" s="365"/>
      <c r="BS312" s="365"/>
      <c r="BT312" s="365"/>
      <c r="BU312" s="365"/>
      <c r="BV312" s="365"/>
      <c r="BW312" s="365"/>
      <c r="BX312" s="365"/>
      <c r="BY312" s="365"/>
      <c r="BZ312" s="365"/>
      <c r="CA312" s="365"/>
      <c r="CB312" s="365"/>
      <c r="CC312" s="365"/>
      <c r="CD312" s="365"/>
      <c r="CE312" s="365"/>
      <c r="CF312" s="365"/>
      <c r="CG312" s="365"/>
      <c r="CH312" s="365"/>
      <c r="CI312" s="365"/>
      <c r="CJ312" s="365"/>
      <c r="CK312" s="133">
        <f t="shared" si="71"/>
        <v>0</v>
      </c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414"/>
    </row>
    <row r="313" spans="1:100" ht="15" customHeight="1">
      <c r="A313" s="75">
        <v>308</v>
      </c>
      <c r="B313" s="139" t="s">
        <v>762</v>
      </c>
      <c r="C313" s="328" t="s">
        <v>802</v>
      </c>
      <c r="D313" s="324" t="s">
        <v>763</v>
      </c>
      <c r="E313" s="329" t="s">
        <v>803</v>
      </c>
      <c r="F313" s="327" t="s">
        <v>81</v>
      </c>
      <c r="G313" s="92">
        <f t="shared" si="73"/>
        <v>0</v>
      </c>
      <c r="H313" s="93">
        <v>0</v>
      </c>
      <c r="I313" s="100">
        <f t="shared" si="77"/>
        <v>0</v>
      </c>
      <c r="J313" s="102">
        <f t="shared" si="76"/>
        <v>0</v>
      </c>
      <c r="K313" s="106"/>
      <c r="L313" s="108">
        <f t="shared" si="78"/>
        <v>0</v>
      </c>
      <c r="M313" s="111">
        <f t="shared" si="65"/>
        <v>0</v>
      </c>
      <c r="N313" s="112"/>
      <c r="O313" s="117">
        <f t="shared" si="66"/>
        <v>0</v>
      </c>
      <c r="P313" s="106"/>
      <c r="Q313" s="108">
        <f>(CK313:CK1448)</f>
        <v>0</v>
      </c>
      <c r="R313" s="119">
        <f t="shared" si="67"/>
        <v>0</v>
      </c>
      <c r="S313" s="135"/>
      <c r="T313" s="117">
        <f t="shared" si="68"/>
        <v>0</v>
      </c>
      <c r="U313" s="122">
        <f t="shared" si="69"/>
        <v>0</v>
      </c>
      <c r="V313" s="112">
        <f t="shared" si="74"/>
        <v>0</v>
      </c>
      <c r="W313" s="117">
        <f t="shared" si="75"/>
        <v>0</v>
      </c>
      <c r="X313" s="15"/>
      <c r="Y313" s="136"/>
      <c r="Z313" s="136"/>
      <c r="AA313" s="136"/>
      <c r="AB313" s="136"/>
      <c r="AC313" s="136"/>
      <c r="AD313" s="136"/>
      <c r="AE313" s="136"/>
      <c r="AF313" s="136"/>
      <c r="AG313" s="136"/>
      <c r="AH313" s="136"/>
      <c r="AI313" s="136"/>
      <c r="AJ313" s="136"/>
      <c r="AK313" s="136"/>
      <c r="AL313" s="136"/>
      <c r="AM313" s="136"/>
      <c r="AN313" s="136"/>
      <c r="AO313" s="136"/>
      <c r="AP313" s="136"/>
      <c r="AQ313" s="136"/>
      <c r="AR313" s="136"/>
      <c r="AS313" s="136"/>
      <c r="AT313" s="136"/>
      <c r="AU313" s="136"/>
      <c r="AV313" s="136"/>
      <c r="AW313" s="136"/>
      <c r="AX313" s="136"/>
      <c r="AY313" s="136"/>
      <c r="AZ313" s="136"/>
      <c r="BA313" s="136"/>
      <c r="BB313" s="136"/>
      <c r="BC313" s="136"/>
      <c r="BD313" s="130">
        <f t="shared" si="70"/>
        <v>0</v>
      </c>
      <c r="BE313" s="15"/>
      <c r="BF313" s="638"/>
      <c r="BG313" s="365"/>
      <c r="BH313" s="859"/>
      <c r="BI313" s="365"/>
      <c r="BJ313" s="365"/>
      <c r="BK313" s="365"/>
      <c r="BL313" s="365"/>
      <c r="BM313" s="365"/>
      <c r="BN313" s="365"/>
      <c r="BO313" s="365"/>
      <c r="BP313" s="365"/>
      <c r="BQ313" s="365"/>
      <c r="BR313" s="365"/>
      <c r="BS313" s="365"/>
      <c r="BT313" s="365"/>
      <c r="BU313" s="365"/>
      <c r="BV313" s="365"/>
      <c r="BW313" s="365"/>
      <c r="BX313" s="365"/>
      <c r="BY313" s="365"/>
      <c r="BZ313" s="365"/>
      <c r="CA313" s="365"/>
      <c r="CB313" s="365"/>
      <c r="CC313" s="365"/>
      <c r="CD313" s="365"/>
      <c r="CE313" s="365"/>
      <c r="CF313" s="365"/>
      <c r="CG313" s="365"/>
      <c r="CH313" s="365"/>
      <c r="CI313" s="365"/>
      <c r="CJ313" s="365"/>
      <c r="CK313" s="133">
        <f t="shared" si="71"/>
        <v>0</v>
      </c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414"/>
    </row>
    <row r="314" spans="1:100" ht="15" customHeight="1">
      <c r="A314" s="75">
        <v>309</v>
      </c>
      <c r="B314" s="139" t="s">
        <v>752</v>
      </c>
      <c r="C314" s="328" t="s">
        <v>804</v>
      </c>
      <c r="D314" s="324" t="s">
        <v>763</v>
      </c>
      <c r="E314" s="329" t="s">
        <v>3399</v>
      </c>
      <c r="F314" s="327" t="s">
        <v>81</v>
      </c>
      <c r="G314" s="92">
        <f t="shared" si="73"/>
        <v>6</v>
      </c>
      <c r="H314" s="93">
        <v>1</v>
      </c>
      <c r="I314" s="100">
        <f t="shared" si="77"/>
        <v>295000</v>
      </c>
      <c r="J314" s="102">
        <f t="shared" si="76"/>
        <v>295000</v>
      </c>
      <c r="K314" s="106"/>
      <c r="L314" s="108">
        <f t="shared" si="78"/>
        <v>5</v>
      </c>
      <c r="M314" s="111">
        <f t="shared" si="65"/>
        <v>5</v>
      </c>
      <c r="N314" s="112">
        <v>295000</v>
      </c>
      <c r="O314" s="117">
        <f t="shared" si="66"/>
        <v>1475000</v>
      </c>
      <c r="P314" s="106">
        <v>1</v>
      </c>
      <c r="Q314" s="108">
        <f>(CK314:CK1448)</f>
        <v>1</v>
      </c>
      <c r="R314" s="119">
        <f t="shared" si="67"/>
        <v>0</v>
      </c>
      <c r="S314" s="135"/>
      <c r="T314" s="117">
        <f t="shared" si="68"/>
        <v>0</v>
      </c>
      <c r="U314" s="122">
        <f>H314-K314+L314+P314-Q314</f>
        <v>6</v>
      </c>
      <c r="V314" s="112">
        <f t="shared" si="74"/>
        <v>295000</v>
      </c>
      <c r="W314" s="117">
        <f t="shared" si="75"/>
        <v>1770000</v>
      </c>
      <c r="X314" s="15"/>
      <c r="Y314" s="136">
        <v>2</v>
      </c>
      <c r="Z314" s="136"/>
      <c r="AA314" s="136">
        <v>3</v>
      </c>
      <c r="AB314" s="136"/>
      <c r="AC314" s="136"/>
      <c r="AD314" s="136"/>
      <c r="AE314" s="136"/>
      <c r="AF314" s="136"/>
      <c r="AG314" s="136"/>
      <c r="AH314" s="136"/>
      <c r="AI314" s="136"/>
      <c r="AJ314" s="136"/>
      <c r="AK314" s="136"/>
      <c r="AL314" s="136"/>
      <c r="AM314" s="136"/>
      <c r="AN314" s="136"/>
      <c r="AO314" s="136"/>
      <c r="AP314" s="136"/>
      <c r="AQ314" s="136"/>
      <c r="AR314" s="136"/>
      <c r="AS314" s="136"/>
      <c r="AT314" s="136"/>
      <c r="AU314" s="136"/>
      <c r="AV314" s="136"/>
      <c r="AW314" s="136"/>
      <c r="AX314" s="136"/>
      <c r="AY314" s="136"/>
      <c r="AZ314" s="136"/>
      <c r="BA314" s="136"/>
      <c r="BB314" s="136"/>
      <c r="BC314" s="136"/>
      <c r="BD314" s="130">
        <f t="shared" si="70"/>
        <v>5</v>
      </c>
      <c r="BE314" s="15"/>
      <c r="BF314" s="638"/>
      <c r="BG314" s="365"/>
      <c r="BH314" s="859"/>
      <c r="BI314" s="365"/>
      <c r="BJ314" s="365"/>
      <c r="BK314" s="365"/>
      <c r="BL314" s="365"/>
      <c r="BM314" s="365"/>
      <c r="BN314" s="365"/>
      <c r="BO314" s="365"/>
      <c r="BP314" s="365"/>
      <c r="BQ314" s="365"/>
      <c r="BR314" s="365">
        <v>1</v>
      </c>
      <c r="BS314" s="365"/>
      <c r="BT314" s="365"/>
      <c r="BU314" s="365"/>
      <c r="BV314" s="365"/>
      <c r="BW314" s="365"/>
      <c r="BX314" s="365"/>
      <c r="BY314" s="365"/>
      <c r="BZ314" s="365"/>
      <c r="CA314" s="365"/>
      <c r="CB314" s="365"/>
      <c r="CC314" s="365"/>
      <c r="CD314" s="365"/>
      <c r="CE314" s="365"/>
      <c r="CF314" s="365"/>
      <c r="CG314" s="365"/>
      <c r="CH314" s="365"/>
      <c r="CI314" s="365"/>
      <c r="CJ314" s="365"/>
      <c r="CK314" s="133">
        <f t="shared" si="71"/>
        <v>1</v>
      </c>
      <c r="CL314" s="157"/>
      <c r="CM314" s="157"/>
      <c r="CN314" s="157"/>
      <c r="CO314" s="157"/>
      <c r="CP314" s="157"/>
      <c r="CQ314" s="157"/>
      <c r="CR314" s="157"/>
      <c r="CS314" s="157"/>
      <c r="CT314" s="157"/>
      <c r="CU314" s="157"/>
      <c r="CV314" s="414"/>
    </row>
    <row r="315" spans="1:100" ht="15" customHeight="1">
      <c r="A315" s="75">
        <v>310</v>
      </c>
      <c r="B315" s="139" t="s">
        <v>765</v>
      </c>
      <c r="C315" s="328" t="s">
        <v>3411</v>
      </c>
      <c r="D315" s="324" t="s">
        <v>763</v>
      </c>
      <c r="E315" s="329" t="s">
        <v>766</v>
      </c>
      <c r="F315" s="327" t="s">
        <v>81</v>
      </c>
      <c r="G315" s="92">
        <f t="shared" si="73"/>
        <v>1</v>
      </c>
      <c r="H315" s="93">
        <v>1</v>
      </c>
      <c r="I315" s="100">
        <f t="shared" si="77"/>
        <v>0</v>
      </c>
      <c r="J315" s="102">
        <f t="shared" si="76"/>
        <v>0</v>
      </c>
      <c r="K315" s="106"/>
      <c r="L315" s="108">
        <f t="shared" si="78"/>
        <v>0</v>
      </c>
      <c r="M315" s="111">
        <f t="shared" si="65"/>
        <v>0</v>
      </c>
      <c r="N315" s="112"/>
      <c r="O315" s="117">
        <f t="shared" si="66"/>
        <v>0</v>
      </c>
      <c r="P315" s="106"/>
      <c r="Q315" s="108">
        <f>(CK315:CK1454)</f>
        <v>0</v>
      </c>
      <c r="R315" s="119">
        <f t="shared" si="67"/>
        <v>0</v>
      </c>
      <c r="S315" s="135"/>
      <c r="T315" s="117">
        <f t="shared" si="68"/>
        <v>0</v>
      </c>
      <c r="U315" s="122">
        <f t="shared" ref="U315:U378" si="79">H315-K315+L315+P315-Q315</f>
        <v>1</v>
      </c>
      <c r="V315" s="112">
        <f t="shared" si="74"/>
        <v>0</v>
      </c>
      <c r="W315" s="117">
        <f t="shared" si="75"/>
        <v>0</v>
      </c>
      <c r="X315" s="15"/>
      <c r="Y315" s="136"/>
      <c r="Z315" s="136"/>
      <c r="AA315" s="136"/>
      <c r="AB315" s="136"/>
      <c r="AC315" s="136"/>
      <c r="AD315" s="136"/>
      <c r="AE315" s="136"/>
      <c r="AF315" s="136"/>
      <c r="AG315" s="136"/>
      <c r="AH315" s="136"/>
      <c r="AI315" s="136"/>
      <c r="AJ315" s="136"/>
      <c r="AK315" s="136"/>
      <c r="AL315" s="136"/>
      <c r="AM315" s="136"/>
      <c r="AN315" s="136"/>
      <c r="AO315" s="136"/>
      <c r="AP315" s="136"/>
      <c r="AQ315" s="136"/>
      <c r="AR315" s="136"/>
      <c r="AS315" s="136"/>
      <c r="AT315" s="136"/>
      <c r="AU315" s="136"/>
      <c r="AV315" s="136"/>
      <c r="AW315" s="136"/>
      <c r="AX315" s="136"/>
      <c r="AY315" s="136"/>
      <c r="AZ315" s="136"/>
      <c r="BA315" s="136"/>
      <c r="BB315" s="136"/>
      <c r="BC315" s="136"/>
      <c r="BD315" s="130">
        <f t="shared" si="70"/>
        <v>0</v>
      </c>
      <c r="BE315" s="15"/>
      <c r="BF315" s="638"/>
      <c r="BG315" s="365"/>
      <c r="BH315" s="859"/>
      <c r="BI315" s="365"/>
      <c r="BJ315" s="365"/>
      <c r="BK315" s="365"/>
      <c r="BL315" s="365"/>
      <c r="BM315" s="365"/>
      <c r="BN315" s="365"/>
      <c r="BO315" s="365"/>
      <c r="BP315" s="365"/>
      <c r="BQ315" s="365"/>
      <c r="BR315" s="365"/>
      <c r="BS315" s="365"/>
      <c r="BT315" s="365"/>
      <c r="BU315" s="365"/>
      <c r="BV315" s="365"/>
      <c r="BW315" s="365"/>
      <c r="BX315" s="365"/>
      <c r="BY315" s="365"/>
      <c r="BZ315" s="365"/>
      <c r="CA315" s="365"/>
      <c r="CB315" s="365"/>
      <c r="CC315" s="365"/>
      <c r="CD315" s="365"/>
      <c r="CE315" s="365"/>
      <c r="CF315" s="365"/>
      <c r="CG315" s="365"/>
      <c r="CH315" s="365"/>
      <c r="CI315" s="365"/>
      <c r="CJ315" s="365"/>
      <c r="CK315" s="133">
        <f t="shared" si="71"/>
        <v>0</v>
      </c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414"/>
    </row>
    <row r="316" spans="1:100" ht="15" customHeight="1">
      <c r="A316" s="75">
        <v>311</v>
      </c>
      <c r="B316" s="139" t="s">
        <v>767</v>
      </c>
      <c r="C316" s="328" t="s">
        <v>3411</v>
      </c>
      <c r="D316" s="324" t="s">
        <v>763</v>
      </c>
      <c r="E316" s="329" t="s">
        <v>769</v>
      </c>
      <c r="F316" s="327" t="s">
        <v>81</v>
      </c>
      <c r="G316" s="92">
        <f t="shared" si="73"/>
        <v>2</v>
      </c>
      <c r="H316" s="93">
        <v>2</v>
      </c>
      <c r="I316" s="100">
        <f t="shared" si="77"/>
        <v>0</v>
      </c>
      <c r="J316" s="102">
        <f t="shared" si="76"/>
        <v>0</v>
      </c>
      <c r="K316" s="106"/>
      <c r="L316" s="108">
        <f t="shared" si="78"/>
        <v>0</v>
      </c>
      <c r="M316" s="111">
        <f t="shared" si="65"/>
        <v>0</v>
      </c>
      <c r="N316" s="112"/>
      <c r="O316" s="117">
        <f t="shared" si="66"/>
        <v>0</v>
      </c>
      <c r="P316" s="106"/>
      <c r="Q316" s="108">
        <f>(CK316:CK1454)</f>
        <v>0</v>
      </c>
      <c r="R316" s="119">
        <f t="shared" si="67"/>
        <v>0</v>
      </c>
      <c r="S316" s="135"/>
      <c r="T316" s="117">
        <f t="shared" si="68"/>
        <v>0</v>
      </c>
      <c r="U316" s="122">
        <f t="shared" si="79"/>
        <v>2</v>
      </c>
      <c r="V316" s="112">
        <f t="shared" si="74"/>
        <v>0</v>
      </c>
      <c r="W316" s="117">
        <f t="shared" si="75"/>
        <v>0</v>
      </c>
      <c r="X316" s="15"/>
      <c r="Y316" s="136"/>
      <c r="Z316" s="136"/>
      <c r="AA316" s="136"/>
      <c r="AB316" s="136"/>
      <c r="AC316" s="136"/>
      <c r="AD316" s="136"/>
      <c r="AE316" s="136"/>
      <c r="AF316" s="136"/>
      <c r="AG316" s="136"/>
      <c r="AH316" s="136"/>
      <c r="AI316" s="136"/>
      <c r="AJ316" s="136"/>
      <c r="AK316" s="136"/>
      <c r="AL316" s="136"/>
      <c r="AM316" s="136"/>
      <c r="AN316" s="136"/>
      <c r="AO316" s="136"/>
      <c r="AP316" s="136"/>
      <c r="AQ316" s="136"/>
      <c r="AR316" s="136"/>
      <c r="AS316" s="136"/>
      <c r="AT316" s="136"/>
      <c r="AU316" s="136"/>
      <c r="AV316" s="136"/>
      <c r="AW316" s="136"/>
      <c r="AX316" s="136"/>
      <c r="AY316" s="136"/>
      <c r="AZ316" s="136"/>
      <c r="BA316" s="136"/>
      <c r="BB316" s="136"/>
      <c r="BC316" s="136"/>
      <c r="BD316" s="130">
        <f t="shared" si="70"/>
        <v>0</v>
      </c>
      <c r="BE316" s="15"/>
      <c r="BF316" s="638"/>
      <c r="BG316" s="365"/>
      <c r="BH316" s="859"/>
      <c r="BI316" s="365"/>
      <c r="BJ316" s="365"/>
      <c r="BK316" s="365"/>
      <c r="BL316" s="365"/>
      <c r="BM316" s="365"/>
      <c r="BN316" s="365"/>
      <c r="BO316" s="365"/>
      <c r="BP316" s="365"/>
      <c r="BQ316" s="365"/>
      <c r="BR316" s="365"/>
      <c r="BS316" s="365"/>
      <c r="BT316" s="365"/>
      <c r="BU316" s="365"/>
      <c r="BV316" s="365"/>
      <c r="BW316" s="365"/>
      <c r="BX316" s="365"/>
      <c r="BY316" s="365"/>
      <c r="BZ316" s="365"/>
      <c r="CA316" s="365"/>
      <c r="CB316" s="365"/>
      <c r="CC316" s="365"/>
      <c r="CD316" s="365"/>
      <c r="CE316" s="365"/>
      <c r="CF316" s="365"/>
      <c r="CG316" s="365"/>
      <c r="CH316" s="365"/>
      <c r="CI316" s="365"/>
      <c r="CJ316" s="365"/>
      <c r="CK316" s="133">
        <f t="shared" si="71"/>
        <v>0</v>
      </c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414"/>
    </row>
    <row r="317" spans="1:100" ht="15" customHeight="1">
      <c r="A317" s="75">
        <v>312</v>
      </c>
      <c r="B317" s="139" t="s">
        <v>771</v>
      </c>
      <c r="C317" s="143" t="s">
        <v>3412</v>
      </c>
      <c r="D317" s="324" t="s">
        <v>763</v>
      </c>
      <c r="E317" s="329" t="s">
        <v>772</v>
      </c>
      <c r="F317" s="327" t="s">
        <v>81</v>
      </c>
      <c r="G317" s="92">
        <f t="shared" si="73"/>
        <v>0</v>
      </c>
      <c r="H317" s="93">
        <v>0</v>
      </c>
      <c r="I317" s="100">
        <f t="shared" si="77"/>
        <v>0</v>
      </c>
      <c r="J317" s="102">
        <f t="shared" si="76"/>
        <v>0</v>
      </c>
      <c r="K317" s="106"/>
      <c r="L317" s="108">
        <f t="shared" si="78"/>
        <v>0</v>
      </c>
      <c r="M317" s="111">
        <f t="shared" si="65"/>
        <v>0</v>
      </c>
      <c r="N317" s="112"/>
      <c r="O317" s="117">
        <f t="shared" si="66"/>
        <v>0</v>
      </c>
      <c r="P317" s="106"/>
      <c r="Q317" s="108">
        <f>(CK317:CK1454)</f>
        <v>0</v>
      </c>
      <c r="R317" s="119">
        <f t="shared" si="67"/>
        <v>0</v>
      </c>
      <c r="S317" s="135"/>
      <c r="T317" s="117">
        <f t="shared" si="68"/>
        <v>0</v>
      </c>
      <c r="U317" s="122">
        <f t="shared" si="79"/>
        <v>0</v>
      </c>
      <c r="V317" s="112">
        <f t="shared" si="74"/>
        <v>0</v>
      </c>
      <c r="W317" s="117">
        <f t="shared" si="75"/>
        <v>0</v>
      </c>
      <c r="X317" s="15"/>
      <c r="Y317" s="136"/>
      <c r="Z317" s="136"/>
      <c r="AA317" s="136"/>
      <c r="AB317" s="136"/>
      <c r="AC317" s="136"/>
      <c r="AD317" s="136"/>
      <c r="AE317" s="136"/>
      <c r="AF317" s="136"/>
      <c r="AG317" s="136"/>
      <c r="AH317" s="136"/>
      <c r="AI317" s="136"/>
      <c r="AJ317" s="136"/>
      <c r="AK317" s="136"/>
      <c r="AL317" s="136"/>
      <c r="AM317" s="136"/>
      <c r="AN317" s="136"/>
      <c r="AO317" s="136"/>
      <c r="AP317" s="136"/>
      <c r="AQ317" s="136"/>
      <c r="AR317" s="136"/>
      <c r="AS317" s="136"/>
      <c r="AT317" s="136"/>
      <c r="AU317" s="136"/>
      <c r="AV317" s="136"/>
      <c r="AW317" s="136"/>
      <c r="AX317" s="136"/>
      <c r="AY317" s="136"/>
      <c r="AZ317" s="136"/>
      <c r="BA317" s="136"/>
      <c r="BB317" s="136"/>
      <c r="BC317" s="136"/>
      <c r="BD317" s="130">
        <f t="shared" si="70"/>
        <v>0</v>
      </c>
      <c r="BE317" s="15"/>
      <c r="BF317" s="638"/>
      <c r="BG317" s="365"/>
      <c r="BH317" s="859"/>
      <c r="BI317" s="365"/>
      <c r="BJ317" s="365"/>
      <c r="BK317" s="365"/>
      <c r="BL317" s="365"/>
      <c r="BM317" s="365"/>
      <c r="BN317" s="365"/>
      <c r="BO317" s="365"/>
      <c r="BP317" s="365"/>
      <c r="BQ317" s="365"/>
      <c r="BR317" s="365"/>
      <c r="BS317" s="365"/>
      <c r="BT317" s="365"/>
      <c r="BU317" s="365"/>
      <c r="BV317" s="365"/>
      <c r="BW317" s="365"/>
      <c r="BX317" s="365"/>
      <c r="BY317" s="365"/>
      <c r="BZ317" s="365"/>
      <c r="CA317" s="365"/>
      <c r="CB317" s="365"/>
      <c r="CC317" s="365"/>
      <c r="CD317" s="365"/>
      <c r="CE317" s="365"/>
      <c r="CF317" s="365"/>
      <c r="CG317" s="365"/>
      <c r="CH317" s="365"/>
      <c r="CI317" s="365"/>
      <c r="CJ317" s="365"/>
      <c r="CK317" s="133">
        <f t="shared" si="71"/>
        <v>0</v>
      </c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414"/>
    </row>
    <row r="318" spans="1:100" ht="15" customHeight="1">
      <c r="A318" s="75">
        <v>313</v>
      </c>
      <c r="B318" s="139" t="s">
        <v>805</v>
      </c>
      <c r="C318" s="328" t="s">
        <v>806</v>
      </c>
      <c r="D318" s="324" t="s">
        <v>367</v>
      </c>
      <c r="E318" s="329" t="s">
        <v>807</v>
      </c>
      <c r="F318" s="327" t="s">
        <v>81</v>
      </c>
      <c r="G318" s="92">
        <f t="shared" si="73"/>
        <v>0</v>
      </c>
      <c r="H318" s="153">
        <v>0</v>
      </c>
      <c r="I318" s="100">
        <f t="shared" si="77"/>
        <v>1100000</v>
      </c>
      <c r="J318" s="102">
        <f t="shared" si="76"/>
        <v>0</v>
      </c>
      <c r="K318" s="155"/>
      <c r="L318" s="108">
        <f t="shared" si="78"/>
        <v>0</v>
      </c>
      <c r="M318" s="111">
        <f t="shared" si="65"/>
        <v>0</v>
      </c>
      <c r="N318" s="112">
        <v>1100000</v>
      </c>
      <c r="O318" s="117">
        <f t="shared" si="66"/>
        <v>0</v>
      </c>
      <c r="P318" s="155"/>
      <c r="Q318" s="108">
        <f>(CK318:CK1171)</f>
        <v>0</v>
      </c>
      <c r="R318" s="119">
        <f t="shared" si="67"/>
        <v>0</v>
      </c>
      <c r="S318" s="135"/>
      <c r="T318" s="117">
        <f t="shared" si="68"/>
        <v>0</v>
      </c>
      <c r="U318" s="122">
        <f t="shared" si="79"/>
        <v>0</v>
      </c>
      <c r="V318" s="112">
        <f t="shared" si="74"/>
        <v>1100000</v>
      </c>
      <c r="W318" s="117">
        <f t="shared" si="75"/>
        <v>0</v>
      </c>
      <c r="X318" s="157"/>
      <c r="Y318" s="158"/>
      <c r="Z318" s="158"/>
      <c r="AA318" s="158"/>
      <c r="AB318" s="158"/>
      <c r="AC318" s="158"/>
      <c r="AD318" s="158"/>
      <c r="AE318" s="158"/>
      <c r="AF318" s="158"/>
      <c r="AG318" s="158"/>
      <c r="AH318" s="158"/>
      <c r="AI318" s="158"/>
      <c r="AJ318" s="158"/>
      <c r="AK318" s="158"/>
      <c r="AL318" s="158"/>
      <c r="AM318" s="158"/>
      <c r="AN318" s="158"/>
      <c r="AO318" s="158"/>
      <c r="AP318" s="158"/>
      <c r="AQ318" s="158"/>
      <c r="AR318" s="158"/>
      <c r="AS318" s="158"/>
      <c r="AT318" s="158"/>
      <c r="AU318" s="158"/>
      <c r="AV318" s="158"/>
      <c r="AW318" s="158"/>
      <c r="AX318" s="158"/>
      <c r="AY318" s="158"/>
      <c r="AZ318" s="158"/>
      <c r="BA318" s="158"/>
      <c r="BB318" s="158"/>
      <c r="BC318" s="158"/>
      <c r="BD318" s="130">
        <f t="shared" si="70"/>
        <v>0</v>
      </c>
      <c r="BE318" s="157"/>
      <c r="BF318" s="639"/>
      <c r="BG318" s="368"/>
      <c r="BH318" s="860"/>
      <c r="BI318" s="368"/>
      <c r="BJ318" s="368"/>
      <c r="BK318" s="368"/>
      <c r="BL318" s="368"/>
      <c r="BM318" s="368"/>
      <c r="BN318" s="368"/>
      <c r="BO318" s="368"/>
      <c r="BP318" s="368"/>
      <c r="BQ318" s="368"/>
      <c r="BR318" s="368"/>
      <c r="BS318" s="368"/>
      <c r="BT318" s="368"/>
      <c r="BU318" s="368"/>
      <c r="BV318" s="368"/>
      <c r="BW318" s="368"/>
      <c r="BX318" s="368"/>
      <c r="BY318" s="368"/>
      <c r="BZ318" s="368"/>
      <c r="CA318" s="368"/>
      <c r="CB318" s="368"/>
      <c r="CC318" s="368"/>
      <c r="CD318" s="368"/>
      <c r="CE318" s="368"/>
      <c r="CF318" s="368"/>
      <c r="CG318" s="368"/>
      <c r="CH318" s="368"/>
      <c r="CI318" s="368"/>
      <c r="CJ318" s="368"/>
      <c r="CK318" s="133">
        <f t="shared" si="71"/>
        <v>0</v>
      </c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414"/>
    </row>
    <row r="319" spans="1:100" ht="15" customHeight="1">
      <c r="A319" s="75">
        <v>314</v>
      </c>
      <c r="B319" s="139" t="s">
        <v>756</v>
      </c>
      <c r="C319" s="143" t="s">
        <v>12421</v>
      </c>
      <c r="D319" s="324" t="s">
        <v>590</v>
      </c>
      <c r="E319" s="329" t="s">
        <v>738</v>
      </c>
      <c r="F319" s="327" t="s">
        <v>81</v>
      </c>
      <c r="G319" s="92">
        <f t="shared" si="73"/>
        <v>6</v>
      </c>
      <c r="H319" s="93">
        <v>3</v>
      </c>
      <c r="I319" s="100">
        <f t="shared" si="77"/>
        <v>230000</v>
      </c>
      <c r="J319" s="102">
        <f t="shared" si="76"/>
        <v>690000</v>
      </c>
      <c r="K319" s="106"/>
      <c r="L319" s="108">
        <f t="shared" si="78"/>
        <v>4</v>
      </c>
      <c r="M319" s="111">
        <f t="shared" si="65"/>
        <v>4</v>
      </c>
      <c r="N319" s="112">
        <v>230000</v>
      </c>
      <c r="O319" s="117">
        <f t="shared" si="66"/>
        <v>920000</v>
      </c>
      <c r="P319" s="106"/>
      <c r="Q319" s="108">
        <f>(CK319:CK1455)</f>
        <v>1</v>
      </c>
      <c r="R319" s="119">
        <f t="shared" si="67"/>
        <v>1</v>
      </c>
      <c r="S319" s="135"/>
      <c r="T319" s="117">
        <f t="shared" si="68"/>
        <v>0</v>
      </c>
      <c r="U319" s="122">
        <f t="shared" si="79"/>
        <v>6</v>
      </c>
      <c r="V319" s="112">
        <f t="shared" si="74"/>
        <v>230000</v>
      </c>
      <c r="W319" s="117">
        <f t="shared" si="75"/>
        <v>1380000</v>
      </c>
      <c r="X319" s="15"/>
      <c r="Y319" s="136"/>
      <c r="Z319" s="136"/>
      <c r="AA319" s="136"/>
      <c r="AB319" s="136"/>
      <c r="AC319" s="136">
        <v>4</v>
      </c>
      <c r="AD319" s="136"/>
      <c r="AE319" s="136"/>
      <c r="AF319" s="136"/>
      <c r="AG319" s="136"/>
      <c r="AH319" s="136"/>
      <c r="AI319" s="136"/>
      <c r="AJ319" s="136"/>
      <c r="AK319" s="136"/>
      <c r="AL319" s="136"/>
      <c r="AM319" s="136"/>
      <c r="AN319" s="136"/>
      <c r="AO319" s="136"/>
      <c r="AP319" s="136"/>
      <c r="AQ319" s="136"/>
      <c r="AR319" s="136"/>
      <c r="AS319" s="136"/>
      <c r="AT319" s="136"/>
      <c r="AU319" s="136"/>
      <c r="AV319" s="136"/>
      <c r="AW319" s="136"/>
      <c r="AX319" s="136"/>
      <c r="AY319" s="136"/>
      <c r="AZ319" s="136"/>
      <c r="BA319" s="136"/>
      <c r="BB319" s="136"/>
      <c r="BC319" s="136"/>
      <c r="BD319" s="130">
        <f t="shared" si="70"/>
        <v>4</v>
      </c>
      <c r="BE319" s="15"/>
      <c r="BF319" s="638"/>
      <c r="BG319" s="365"/>
      <c r="BH319" s="859"/>
      <c r="BI319" s="365">
        <v>1</v>
      </c>
      <c r="BJ319" s="365"/>
      <c r="BK319" s="365"/>
      <c r="BL319" s="365"/>
      <c r="BM319" s="365"/>
      <c r="BN319" s="365"/>
      <c r="BO319" s="365"/>
      <c r="BP319" s="365"/>
      <c r="BQ319" s="365"/>
      <c r="BR319" s="365"/>
      <c r="BS319" s="365"/>
      <c r="BT319" s="365"/>
      <c r="BU319" s="365"/>
      <c r="BV319" s="365"/>
      <c r="BW319" s="365"/>
      <c r="BX319" s="365"/>
      <c r="BY319" s="365"/>
      <c r="BZ319" s="365"/>
      <c r="CA319" s="365"/>
      <c r="CB319" s="365"/>
      <c r="CC319" s="365"/>
      <c r="CD319" s="365"/>
      <c r="CE319" s="365"/>
      <c r="CF319" s="365"/>
      <c r="CG319" s="365"/>
      <c r="CH319" s="365"/>
      <c r="CI319" s="365"/>
      <c r="CJ319" s="365"/>
      <c r="CK319" s="133">
        <f t="shared" si="71"/>
        <v>1</v>
      </c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414"/>
    </row>
    <row r="320" spans="1:100" ht="15" customHeight="1">
      <c r="A320" s="75">
        <v>315</v>
      </c>
      <c r="B320" s="139" t="s">
        <v>773</v>
      </c>
      <c r="C320" s="328" t="s">
        <v>3413</v>
      </c>
      <c r="D320" s="324" t="s">
        <v>763</v>
      </c>
      <c r="E320" s="329" t="s">
        <v>774</v>
      </c>
      <c r="F320" s="327" t="s">
        <v>81</v>
      </c>
      <c r="G320" s="92">
        <f t="shared" si="73"/>
        <v>1</v>
      </c>
      <c r="H320" s="93">
        <v>1</v>
      </c>
      <c r="I320" s="100">
        <f t="shared" si="77"/>
        <v>0</v>
      </c>
      <c r="J320" s="102">
        <f t="shared" si="76"/>
        <v>0</v>
      </c>
      <c r="K320" s="106"/>
      <c r="L320" s="108">
        <f t="shared" si="78"/>
        <v>0</v>
      </c>
      <c r="M320" s="111">
        <f t="shared" si="65"/>
        <v>0</v>
      </c>
      <c r="N320" s="112"/>
      <c r="O320" s="117">
        <f t="shared" si="66"/>
        <v>0</v>
      </c>
      <c r="P320" s="106"/>
      <c r="Q320" s="108">
        <f>(CK320:CK1455)</f>
        <v>0</v>
      </c>
      <c r="R320" s="119">
        <f t="shared" si="67"/>
        <v>0</v>
      </c>
      <c r="S320" s="135"/>
      <c r="T320" s="117">
        <f t="shared" si="68"/>
        <v>0</v>
      </c>
      <c r="U320" s="122">
        <f t="shared" si="79"/>
        <v>1</v>
      </c>
      <c r="V320" s="112">
        <f t="shared" si="74"/>
        <v>0</v>
      </c>
      <c r="W320" s="117">
        <f t="shared" si="75"/>
        <v>0</v>
      </c>
      <c r="X320" s="15"/>
      <c r="Y320" s="136"/>
      <c r="Z320" s="136"/>
      <c r="AA320" s="136"/>
      <c r="AB320" s="136"/>
      <c r="AC320" s="136"/>
      <c r="AD320" s="136"/>
      <c r="AE320" s="136"/>
      <c r="AF320" s="136"/>
      <c r="AG320" s="136"/>
      <c r="AH320" s="136"/>
      <c r="AI320" s="136"/>
      <c r="AJ320" s="136"/>
      <c r="AK320" s="136"/>
      <c r="AL320" s="136"/>
      <c r="AM320" s="136"/>
      <c r="AN320" s="136"/>
      <c r="AO320" s="136"/>
      <c r="AP320" s="136"/>
      <c r="AQ320" s="136"/>
      <c r="AR320" s="136"/>
      <c r="AS320" s="136"/>
      <c r="AT320" s="136"/>
      <c r="AU320" s="136"/>
      <c r="AV320" s="136"/>
      <c r="AW320" s="136"/>
      <c r="AX320" s="136"/>
      <c r="AY320" s="136"/>
      <c r="AZ320" s="136"/>
      <c r="BA320" s="136"/>
      <c r="BB320" s="136"/>
      <c r="BC320" s="136"/>
      <c r="BD320" s="130">
        <f t="shared" si="70"/>
        <v>0</v>
      </c>
      <c r="BE320" s="15"/>
      <c r="BF320" s="638"/>
      <c r="BG320" s="365"/>
      <c r="BH320" s="859"/>
      <c r="BI320" s="365"/>
      <c r="BJ320" s="365"/>
      <c r="BK320" s="365"/>
      <c r="BL320" s="365"/>
      <c r="BM320" s="365"/>
      <c r="BN320" s="365"/>
      <c r="BO320" s="365"/>
      <c r="BP320" s="365"/>
      <c r="BQ320" s="365"/>
      <c r="BR320" s="365"/>
      <c r="BS320" s="365"/>
      <c r="BT320" s="365"/>
      <c r="BU320" s="365"/>
      <c r="BV320" s="365"/>
      <c r="BW320" s="365"/>
      <c r="BX320" s="365"/>
      <c r="BY320" s="365"/>
      <c r="BZ320" s="365"/>
      <c r="CA320" s="365"/>
      <c r="CB320" s="365"/>
      <c r="CC320" s="365"/>
      <c r="CD320" s="365"/>
      <c r="CE320" s="365"/>
      <c r="CF320" s="365"/>
      <c r="CG320" s="365"/>
      <c r="CH320" s="365"/>
      <c r="CI320" s="365"/>
      <c r="CJ320" s="365"/>
      <c r="CK320" s="133">
        <f t="shared" si="71"/>
        <v>0</v>
      </c>
      <c r="CL320" s="157"/>
      <c r="CM320" s="157"/>
      <c r="CN320" s="157"/>
      <c r="CO320" s="157"/>
      <c r="CP320" s="157"/>
      <c r="CQ320" s="157"/>
      <c r="CR320" s="157"/>
      <c r="CS320" s="157"/>
      <c r="CT320" s="157"/>
      <c r="CU320" s="157"/>
      <c r="CV320" s="414"/>
    </row>
    <row r="321" spans="1:100" ht="15" customHeight="1">
      <c r="A321" s="75">
        <v>316</v>
      </c>
      <c r="B321" s="139" t="s">
        <v>810</v>
      </c>
      <c r="C321" s="328" t="s">
        <v>811</v>
      </c>
      <c r="D321" s="324" t="s">
        <v>306</v>
      </c>
      <c r="E321" s="329" t="s">
        <v>812</v>
      </c>
      <c r="F321" s="327" t="s">
        <v>81</v>
      </c>
      <c r="G321" s="92">
        <f t="shared" si="73"/>
        <v>0</v>
      </c>
      <c r="H321" s="93">
        <v>0</v>
      </c>
      <c r="I321" s="100">
        <f t="shared" si="77"/>
        <v>0</v>
      </c>
      <c r="J321" s="102">
        <f t="shared" si="76"/>
        <v>0</v>
      </c>
      <c r="K321" s="106"/>
      <c r="L321" s="108">
        <f t="shared" ref="L321:L326" si="80">(BD321:BD1706)</f>
        <v>0</v>
      </c>
      <c r="M321" s="111">
        <f t="shared" si="65"/>
        <v>0</v>
      </c>
      <c r="N321" s="112"/>
      <c r="O321" s="117">
        <f t="shared" si="66"/>
        <v>0</v>
      </c>
      <c r="P321" s="106"/>
      <c r="Q321" s="108">
        <f>(CK321:CK1044)</f>
        <v>0</v>
      </c>
      <c r="R321" s="119">
        <f t="shared" si="67"/>
        <v>0</v>
      </c>
      <c r="S321" s="135"/>
      <c r="T321" s="117">
        <f t="shared" si="68"/>
        <v>0</v>
      </c>
      <c r="U321" s="122">
        <f t="shared" si="79"/>
        <v>0</v>
      </c>
      <c r="V321" s="112">
        <f t="shared" si="74"/>
        <v>0</v>
      </c>
      <c r="W321" s="117">
        <f t="shared" si="75"/>
        <v>0</v>
      </c>
      <c r="X321" s="15"/>
      <c r="Y321" s="136"/>
      <c r="Z321" s="136"/>
      <c r="AA321" s="136"/>
      <c r="AB321" s="136"/>
      <c r="AC321" s="136"/>
      <c r="AD321" s="136"/>
      <c r="AE321" s="136"/>
      <c r="AF321" s="136"/>
      <c r="AG321" s="136"/>
      <c r="AH321" s="136"/>
      <c r="AI321" s="136"/>
      <c r="AJ321" s="136"/>
      <c r="AK321" s="136"/>
      <c r="AL321" s="136"/>
      <c r="AM321" s="136"/>
      <c r="AN321" s="136"/>
      <c r="AO321" s="136"/>
      <c r="AP321" s="136"/>
      <c r="AQ321" s="136"/>
      <c r="AR321" s="136"/>
      <c r="AS321" s="136"/>
      <c r="AT321" s="136"/>
      <c r="AU321" s="136"/>
      <c r="AV321" s="136"/>
      <c r="AW321" s="136"/>
      <c r="AX321" s="136"/>
      <c r="AY321" s="136"/>
      <c r="AZ321" s="136"/>
      <c r="BA321" s="136"/>
      <c r="BB321" s="136"/>
      <c r="BC321" s="136"/>
      <c r="BD321" s="130">
        <f t="shared" si="70"/>
        <v>0</v>
      </c>
      <c r="BE321" s="15"/>
      <c r="BF321" s="638"/>
      <c r="BG321" s="365"/>
      <c r="BH321" s="859"/>
      <c r="BI321" s="365"/>
      <c r="BJ321" s="365"/>
      <c r="BK321" s="365"/>
      <c r="BL321" s="365"/>
      <c r="BM321" s="365"/>
      <c r="BN321" s="365"/>
      <c r="BO321" s="365"/>
      <c r="BP321" s="365"/>
      <c r="BQ321" s="365"/>
      <c r="BR321" s="365"/>
      <c r="BS321" s="365"/>
      <c r="BT321" s="365"/>
      <c r="BU321" s="365"/>
      <c r="BV321" s="365"/>
      <c r="BW321" s="365"/>
      <c r="BX321" s="365"/>
      <c r="BY321" s="365"/>
      <c r="BZ321" s="365"/>
      <c r="CA321" s="365"/>
      <c r="CB321" s="365"/>
      <c r="CC321" s="365"/>
      <c r="CD321" s="365"/>
      <c r="CE321" s="365"/>
      <c r="CF321" s="365"/>
      <c r="CG321" s="365"/>
      <c r="CH321" s="365"/>
      <c r="CI321" s="365"/>
      <c r="CJ321" s="365"/>
      <c r="CK321" s="133">
        <f t="shared" si="71"/>
        <v>0</v>
      </c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414"/>
    </row>
    <row r="322" spans="1:100" ht="15" customHeight="1">
      <c r="A322" s="75">
        <v>317</v>
      </c>
      <c r="B322" s="139" t="s">
        <v>815</v>
      </c>
      <c r="C322" s="328" t="s">
        <v>816</v>
      </c>
      <c r="D322" s="324"/>
      <c r="E322" s="329"/>
      <c r="F322" s="409" t="s">
        <v>81</v>
      </c>
      <c r="G322" s="92">
        <f t="shared" si="73"/>
        <v>0</v>
      </c>
      <c r="H322" s="93">
        <v>0</v>
      </c>
      <c r="I322" s="100">
        <f t="shared" si="77"/>
        <v>0</v>
      </c>
      <c r="J322" s="102">
        <f t="shared" si="76"/>
        <v>0</v>
      </c>
      <c r="K322" s="106"/>
      <c r="L322" s="108">
        <f t="shared" si="80"/>
        <v>0</v>
      </c>
      <c r="M322" s="111">
        <f t="shared" si="65"/>
        <v>0</v>
      </c>
      <c r="N322" s="112"/>
      <c r="O322" s="117">
        <f t="shared" si="66"/>
        <v>0</v>
      </c>
      <c r="P322" s="106"/>
      <c r="Q322" s="108">
        <f>(CK322:CK1450)</f>
        <v>0</v>
      </c>
      <c r="R322" s="119">
        <f t="shared" si="67"/>
        <v>0</v>
      </c>
      <c r="S322" s="135"/>
      <c r="T322" s="117">
        <f t="shared" si="68"/>
        <v>0</v>
      </c>
      <c r="U322" s="122">
        <f t="shared" si="79"/>
        <v>0</v>
      </c>
      <c r="V322" s="112">
        <f t="shared" si="74"/>
        <v>0</v>
      </c>
      <c r="W322" s="117">
        <f t="shared" si="75"/>
        <v>0</v>
      </c>
      <c r="X322" s="15"/>
      <c r="Y322" s="136"/>
      <c r="Z322" s="136"/>
      <c r="AA322" s="136"/>
      <c r="AB322" s="136"/>
      <c r="AC322" s="136"/>
      <c r="AD322" s="136"/>
      <c r="AE322" s="136"/>
      <c r="AF322" s="136"/>
      <c r="AG322" s="136"/>
      <c r="AH322" s="136"/>
      <c r="AI322" s="136"/>
      <c r="AJ322" s="136"/>
      <c r="AK322" s="136"/>
      <c r="AL322" s="136"/>
      <c r="AM322" s="136"/>
      <c r="AN322" s="136"/>
      <c r="AO322" s="136"/>
      <c r="AP322" s="136"/>
      <c r="AQ322" s="136"/>
      <c r="AR322" s="136"/>
      <c r="AS322" s="136"/>
      <c r="AT322" s="136"/>
      <c r="AU322" s="136"/>
      <c r="AV322" s="136"/>
      <c r="AW322" s="136"/>
      <c r="AX322" s="136"/>
      <c r="AY322" s="136"/>
      <c r="AZ322" s="136"/>
      <c r="BA322" s="136"/>
      <c r="BB322" s="136"/>
      <c r="BC322" s="136"/>
      <c r="BD322" s="130">
        <f t="shared" si="70"/>
        <v>0</v>
      </c>
      <c r="BE322" s="15"/>
      <c r="BF322" s="638"/>
      <c r="BG322" s="365"/>
      <c r="BH322" s="859"/>
      <c r="BI322" s="365"/>
      <c r="BJ322" s="365"/>
      <c r="BK322" s="365"/>
      <c r="BL322" s="365"/>
      <c r="BM322" s="365"/>
      <c r="BN322" s="365"/>
      <c r="BO322" s="365"/>
      <c r="BP322" s="365"/>
      <c r="BQ322" s="365"/>
      <c r="BR322" s="365"/>
      <c r="BS322" s="365"/>
      <c r="BT322" s="365"/>
      <c r="BU322" s="365"/>
      <c r="BV322" s="365"/>
      <c r="BW322" s="365"/>
      <c r="BX322" s="365"/>
      <c r="BY322" s="365"/>
      <c r="BZ322" s="365"/>
      <c r="CA322" s="365"/>
      <c r="CB322" s="365"/>
      <c r="CC322" s="365"/>
      <c r="CD322" s="365"/>
      <c r="CE322" s="365"/>
      <c r="CF322" s="365"/>
      <c r="CG322" s="365"/>
      <c r="CH322" s="365"/>
      <c r="CI322" s="365"/>
      <c r="CJ322" s="365"/>
      <c r="CK322" s="133">
        <f t="shared" si="71"/>
        <v>0</v>
      </c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414"/>
    </row>
    <row r="323" spans="1:100" ht="15" customHeight="1">
      <c r="A323" s="75">
        <v>318</v>
      </c>
      <c r="B323" s="139" t="s">
        <v>817</v>
      </c>
      <c r="C323" s="328" t="s">
        <v>818</v>
      </c>
      <c r="D323" s="326" t="s">
        <v>590</v>
      </c>
      <c r="E323" s="329" t="s">
        <v>819</v>
      </c>
      <c r="F323" s="327" t="s">
        <v>81</v>
      </c>
      <c r="G323" s="92">
        <f t="shared" si="73"/>
        <v>0</v>
      </c>
      <c r="H323" s="93">
        <v>0</v>
      </c>
      <c r="I323" s="100">
        <f t="shared" si="77"/>
        <v>0</v>
      </c>
      <c r="J323" s="102">
        <f t="shared" si="76"/>
        <v>0</v>
      </c>
      <c r="K323" s="106"/>
      <c r="L323" s="108">
        <f t="shared" si="80"/>
        <v>0</v>
      </c>
      <c r="M323" s="111">
        <f t="shared" si="65"/>
        <v>0</v>
      </c>
      <c r="N323" s="112"/>
      <c r="O323" s="117">
        <f t="shared" si="66"/>
        <v>0</v>
      </c>
      <c r="P323" s="106"/>
      <c r="Q323" s="108">
        <f>(CK323:CK1684)</f>
        <v>0</v>
      </c>
      <c r="R323" s="119">
        <f t="shared" si="67"/>
        <v>0</v>
      </c>
      <c r="S323" s="135"/>
      <c r="T323" s="117">
        <f t="shared" si="68"/>
        <v>0</v>
      </c>
      <c r="U323" s="122">
        <f t="shared" si="79"/>
        <v>0</v>
      </c>
      <c r="V323" s="112">
        <f t="shared" si="74"/>
        <v>0</v>
      </c>
      <c r="W323" s="117">
        <f t="shared" si="75"/>
        <v>0</v>
      </c>
      <c r="X323" s="15"/>
      <c r="Y323" s="136"/>
      <c r="Z323" s="136"/>
      <c r="AA323" s="136"/>
      <c r="AB323" s="136"/>
      <c r="AC323" s="136"/>
      <c r="AD323" s="136"/>
      <c r="AE323" s="136"/>
      <c r="AF323" s="136"/>
      <c r="AG323" s="136"/>
      <c r="AH323" s="136"/>
      <c r="AI323" s="136"/>
      <c r="AJ323" s="136"/>
      <c r="AK323" s="136"/>
      <c r="AL323" s="136"/>
      <c r="AM323" s="136"/>
      <c r="AN323" s="136"/>
      <c r="AO323" s="136"/>
      <c r="AP323" s="136"/>
      <c r="AQ323" s="136"/>
      <c r="AR323" s="136"/>
      <c r="AS323" s="136"/>
      <c r="AT323" s="136"/>
      <c r="AU323" s="136"/>
      <c r="AV323" s="136"/>
      <c r="AW323" s="136"/>
      <c r="AX323" s="136"/>
      <c r="AY323" s="136"/>
      <c r="AZ323" s="136"/>
      <c r="BA323" s="136"/>
      <c r="BB323" s="136"/>
      <c r="BC323" s="136"/>
      <c r="BD323" s="130">
        <f t="shared" si="70"/>
        <v>0</v>
      </c>
      <c r="BE323" s="15"/>
      <c r="BF323" s="638"/>
      <c r="BG323" s="365"/>
      <c r="BH323" s="859"/>
      <c r="BI323" s="365"/>
      <c r="BJ323" s="365"/>
      <c r="BK323" s="365"/>
      <c r="BL323" s="365"/>
      <c r="BM323" s="365"/>
      <c r="BN323" s="365"/>
      <c r="BO323" s="365"/>
      <c r="BP323" s="365"/>
      <c r="BQ323" s="365"/>
      <c r="BR323" s="365"/>
      <c r="BS323" s="365"/>
      <c r="BT323" s="365"/>
      <c r="BU323" s="365"/>
      <c r="BV323" s="365"/>
      <c r="BW323" s="365"/>
      <c r="BX323" s="365"/>
      <c r="BY323" s="365"/>
      <c r="BZ323" s="365"/>
      <c r="CA323" s="365"/>
      <c r="CB323" s="365"/>
      <c r="CC323" s="365"/>
      <c r="CD323" s="365"/>
      <c r="CE323" s="365"/>
      <c r="CF323" s="365"/>
      <c r="CG323" s="365"/>
      <c r="CH323" s="365"/>
      <c r="CI323" s="365"/>
      <c r="CJ323" s="365"/>
      <c r="CK323" s="133">
        <f t="shared" si="71"/>
        <v>0</v>
      </c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414"/>
    </row>
    <row r="324" spans="1:100" ht="15" customHeight="1">
      <c r="A324" s="75">
        <v>319</v>
      </c>
      <c r="B324" s="139" t="s">
        <v>820</v>
      </c>
      <c r="C324" s="328" t="s">
        <v>821</v>
      </c>
      <c r="D324" s="326" t="s">
        <v>306</v>
      </c>
      <c r="E324" s="329" t="s">
        <v>822</v>
      </c>
      <c r="F324" s="327" t="s">
        <v>81</v>
      </c>
      <c r="G324" s="92">
        <f t="shared" si="73"/>
        <v>0</v>
      </c>
      <c r="H324" s="153">
        <v>0</v>
      </c>
      <c r="I324" s="100">
        <f t="shared" si="77"/>
        <v>190000</v>
      </c>
      <c r="J324" s="102">
        <f t="shared" si="76"/>
        <v>0</v>
      </c>
      <c r="K324" s="155"/>
      <c r="L324" s="108">
        <f t="shared" si="80"/>
        <v>0</v>
      </c>
      <c r="M324" s="111">
        <f t="shared" si="65"/>
        <v>0</v>
      </c>
      <c r="N324" s="112">
        <v>190000</v>
      </c>
      <c r="O324" s="117">
        <f t="shared" si="66"/>
        <v>0</v>
      </c>
      <c r="P324" s="155"/>
      <c r="Q324" s="108">
        <f>(CK324:CK1493)</f>
        <v>0</v>
      </c>
      <c r="R324" s="119">
        <f t="shared" si="67"/>
        <v>0</v>
      </c>
      <c r="S324" s="135"/>
      <c r="T324" s="117">
        <f t="shared" si="68"/>
        <v>0</v>
      </c>
      <c r="U324" s="122">
        <f t="shared" si="79"/>
        <v>0</v>
      </c>
      <c r="V324" s="112">
        <f t="shared" si="74"/>
        <v>190000</v>
      </c>
      <c r="W324" s="117">
        <f t="shared" si="75"/>
        <v>0</v>
      </c>
      <c r="X324" s="157"/>
      <c r="Y324" s="158"/>
      <c r="Z324" s="158"/>
      <c r="AA324" s="158"/>
      <c r="AB324" s="158"/>
      <c r="AC324" s="158"/>
      <c r="AD324" s="158"/>
      <c r="AE324" s="158"/>
      <c r="AF324" s="158"/>
      <c r="AG324" s="158"/>
      <c r="AH324" s="158"/>
      <c r="AI324" s="158"/>
      <c r="AJ324" s="158"/>
      <c r="AK324" s="158"/>
      <c r="AL324" s="158"/>
      <c r="AM324" s="158"/>
      <c r="AN324" s="158"/>
      <c r="AO324" s="158"/>
      <c r="AP324" s="158"/>
      <c r="AQ324" s="158"/>
      <c r="AR324" s="158"/>
      <c r="AS324" s="158"/>
      <c r="AT324" s="158"/>
      <c r="AU324" s="158"/>
      <c r="AV324" s="158"/>
      <c r="AW324" s="158"/>
      <c r="AX324" s="158"/>
      <c r="AY324" s="158"/>
      <c r="AZ324" s="158"/>
      <c r="BA324" s="158"/>
      <c r="BB324" s="158"/>
      <c r="BC324" s="158"/>
      <c r="BD324" s="130">
        <f t="shared" si="70"/>
        <v>0</v>
      </c>
      <c r="BE324" s="157"/>
      <c r="BF324" s="639"/>
      <c r="BG324" s="368"/>
      <c r="BH324" s="860"/>
      <c r="BI324" s="368"/>
      <c r="BJ324" s="368"/>
      <c r="BK324" s="368"/>
      <c r="BL324" s="368"/>
      <c r="BM324" s="368"/>
      <c r="BN324" s="368"/>
      <c r="BO324" s="368"/>
      <c r="BP324" s="368"/>
      <c r="BQ324" s="368"/>
      <c r="BR324" s="368"/>
      <c r="BS324" s="368"/>
      <c r="BT324" s="368"/>
      <c r="BU324" s="368"/>
      <c r="BV324" s="368"/>
      <c r="BW324" s="368"/>
      <c r="BX324" s="368"/>
      <c r="BY324" s="368"/>
      <c r="BZ324" s="368"/>
      <c r="CA324" s="368"/>
      <c r="CB324" s="368"/>
      <c r="CC324" s="368"/>
      <c r="CD324" s="368"/>
      <c r="CE324" s="368"/>
      <c r="CF324" s="368"/>
      <c r="CG324" s="368"/>
      <c r="CH324" s="368"/>
      <c r="CI324" s="368"/>
      <c r="CJ324" s="368"/>
      <c r="CK324" s="133">
        <f t="shared" si="71"/>
        <v>0</v>
      </c>
      <c r="CL324" s="157"/>
      <c r="CM324" s="157"/>
      <c r="CN324" s="157"/>
      <c r="CO324" s="157"/>
      <c r="CP324" s="157"/>
      <c r="CQ324" s="157"/>
      <c r="CR324" s="157"/>
      <c r="CS324" s="157"/>
      <c r="CT324" s="157"/>
      <c r="CU324" s="157"/>
      <c r="CV324" s="414"/>
    </row>
    <row r="325" spans="1:100" ht="15" customHeight="1">
      <c r="A325" s="75">
        <v>320</v>
      </c>
      <c r="B325" s="457" t="s">
        <v>12007</v>
      </c>
      <c r="C325" s="143" t="s">
        <v>11984</v>
      </c>
      <c r="D325" s="134" t="s">
        <v>269</v>
      </c>
      <c r="E325" s="329" t="s">
        <v>12029</v>
      </c>
      <c r="F325" s="146" t="s">
        <v>81</v>
      </c>
      <c r="G325" s="92">
        <f t="shared" si="73"/>
        <v>0</v>
      </c>
      <c r="H325" s="153">
        <v>0</v>
      </c>
      <c r="I325" s="100">
        <f>N325</f>
        <v>70000</v>
      </c>
      <c r="J325" s="102">
        <f t="shared" si="76"/>
        <v>0</v>
      </c>
      <c r="K325" s="155"/>
      <c r="L325" s="108">
        <f t="shared" si="80"/>
        <v>0</v>
      </c>
      <c r="M325" s="111">
        <f t="shared" si="65"/>
        <v>0</v>
      </c>
      <c r="N325" s="112">
        <v>70000</v>
      </c>
      <c r="O325" s="117">
        <f t="shared" si="66"/>
        <v>0</v>
      </c>
      <c r="P325" s="155"/>
      <c r="Q325" s="108">
        <f>(CK325:CK1497)</f>
        <v>0</v>
      </c>
      <c r="R325" s="119">
        <f t="shared" si="67"/>
        <v>0</v>
      </c>
      <c r="S325" s="135"/>
      <c r="T325" s="117">
        <f t="shared" si="68"/>
        <v>0</v>
      </c>
      <c r="U325" s="122">
        <f t="shared" si="79"/>
        <v>0</v>
      </c>
      <c r="V325" s="112">
        <f>N325</f>
        <v>70000</v>
      </c>
      <c r="W325" s="117">
        <f>V325*U325</f>
        <v>0</v>
      </c>
      <c r="X325" s="157"/>
      <c r="Y325" s="158"/>
      <c r="Z325" s="158"/>
      <c r="AA325" s="158"/>
      <c r="AB325" s="158"/>
      <c r="AC325" s="158"/>
      <c r="AD325" s="158"/>
      <c r="AE325" s="158"/>
      <c r="AF325" s="158"/>
      <c r="AG325" s="158"/>
      <c r="AH325" s="158"/>
      <c r="AI325" s="158"/>
      <c r="AJ325" s="158"/>
      <c r="AK325" s="158"/>
      <c r="AL325" s="158"/>
      <c r="AM325" s="158"/>
      <c r="AN325" s="158"/>
      <c r="AO325" s="158"/>
      <c r="AP325" s="158"/>
      <c r="AQ325" s="158"/>
      <c r="AR325" s="158"/>
      <c r="AS325" s="158"/>
      <c r="AT325" s="158"/>
      <c r="AU325" s="158"/>
      <c r="AV325" s="158"/>
      <c r="AW325" s="158"/>
      <c r="AX325" s="158"/>
      <c r="AY325" s="158"/>
      <c r="AZ325" s="158"/>
      <c r="BA325" s="158"/>
      <c r="BB325" s="158"/>
      <c r="BC325" s="158"/>
      <c r="BD325" s="130">
        <f t="shared" si="70"/>
        <v>0</v>
      </c>
      <c r="BE325" s="157"/>
      <c r="BF325" s="639"/>
      <c r="BG325" s="368"/>
      <c r="BH325" s="860"/>
      <c r="BI325" s="368"/>
      <c r="BJ325" s="368"/>
      <c r="BK325" s="368"/>
      <c r="BL325" s="368"/>
      <c r="BM325" s="368"/>
      <c r="BN325" s="368"/>
      <c r="BO325" s="368"/>
      <c r="BP325" s="368"/>
      <c r="BQ325" s="368"/>
      <c r="BR325" s="368"/>
      <c r="BS325" s="368"/>
      <c r="BT325" s="368"/>
      <c r="BU325" s="368"/>
      <c r="BV325" s="368"/>
      <c r="BW325" s="368"/>
      <c r="BX325" s="368"/>
      <c r="BY325" s="368"/>
      <c r="BZ325" s="368"/>
      <c r="CA325" s="368"/>
      <c r="CB325" s="368"/>
      <c r="CC325" s="368"/>
      <c r="CD325" s="368"/>
      <c r="CE325" s="368"/>
      <c r="CF325" s="368"/>
      <c r="CG325" s="368"/>
      <c r="CH325" s="368"/>
      <c r="CI325" s="368"/>
      <c r="CJ325" s="368"/>
      <c r="CK325" s="133">
        <f t="shared" si="71"/>
        <v>0</v>
      </c>
      <c r="CL325" s="157"/>
      <c r="CM325" s="157"/>
      <c r="CN325" s="157"/>
      <c r="CO325" s="157"/>
      <c r="CP325" s="157"/>
      <c r="CQ325" s="157"/>
      <c r="CR325" s="157"/>
      <c r="CS325" s="157"/>
      <c r="CT325" s="157"/>
      <c r="CU325" s="157"/>
      <c r="CV325" s="414"/>
    </row>
    <row r="326" spans="1:100" ht="15" customHeight="1">
      <c r="A326" s="75">
        <v>321</v>
      </c>
      <c r="B326" s="457" t="s">
        <v>12013</v>
      </c>
      <c r="C326" s="143" t="s">
        <v>11984</v>
      </c>
      <c r="D326" s="144" t="s">
        <v>269</v>
      </c>
      <c r="E326" s="145" t="s">
        <v>11988</v>
      </c>
      <c r="F326" s="146" t="s">
        <v>81</v>
      </c>
      <c r="G326" s="92">
        <f t="shared" si="73"/>
        <v>0</v>
      </c>
      <c r="H326" s="153">
        <v>0</v>
      </c>
      <c r="I326" s="100">
        <f>N326</f>
        <v>150000</v>
      </c>
      <c r="J326" s="102">
        <f t="shared" si="76"/>
        <v>0</v>
      </c>
      <c r="K326" s="155"/>
      <c r="L326" s="108">
        <f t="shared" si="80"/>
        <v>0</v>
      </c>
      <c r="M326" s="111">
        <f t="shared" si="65"/>
        <v>0</v>
      </c>
      <c r="N326" s="112">
        <v>150000</v>
      </c>
      <c r="O326" s="117">
        <f t="shared" si="66"/>
        <v>0</v>
      </c>
      <c r="P326" s="155"/>
      <c r="Q326" s="108">
        <f>(CK326:CK1523)</f>
        <v>0</v>
      </c>
      <c r="R326" s="119">
        <f t="shared" si="67"/>
        <v>0</v>
      </c>
      <c r="S326" s="135"/>
      <c r="T326" s="117">
        <f t="shared" si="68"/>
        <v>0</v>
      </c>
      <c r="U326" s="122">
        <f t="shared" si="79"/>
        <v>0</v>
      </c>
      <c r="V326" s="112">
        <f>N326</f>
        <v>150000</v>
      </c>
      <c r="W326" s="117">
        <f>V326*U326</f>
        <v>0</v>
      </c>
      <c r="X326" s="157"/>
      <c r="Y326" s="158"/>
      <c r="Z326" s="158"/>
      <c r="AA326" s="158"/>
      <c r="AB326" s="158"/>
      <c r="AC326" s="158"/>
      <c r="AD326" s="158"/>
      <c r="AE326" s="158"/>
      <c r="AF326" s="158"/>
      <c r="AG326" s="158"/>
      <c r="AH326" s="158"/>
      <c r="AI326" s="158"/>
      <c r="AJ326" s="158"/>
      <c r="AK326" s="158"/>
      <c r="AL326" s="158"/>
      <c r="AM326" s="158"/>
      <c r="AN326" s="158"/>
      <c r="AO326" s="158"/>
      <c r="AP326" s="158"/>
      <c r="AQ326" s="158"/>
      <c r="AR326" s="158"/>
      <c r="AS326" s="158"/>
      <c r="AT326" s="158"/>
      <c r="AU326" s="158"/>
      <c r="AV326" s="158"/>
      <c r="AW326" s="158"/>
      <c r="AX326" s="158"/>
      <c r="AY326" s="158"/>
      <c r="AZ326" s="158"/>
      <c r="BA326" s="158"/>
      <c r="BB326" s="158"/>
      <c r="BC326" s="158"/>
      <c r="BD326" s="130">
        <f t="shared" si="70"/>
        <v>0</v>
      </c>
      <c r="BE326" s="157"/>
      <c r="BF326" s="639"/>
      <c r="BG326" s="368"/>
      <c r="BH326" s="860"/>
      <c r="BI326" s="368"/>
      <c r="BJ326" s="368"/>
      <c r="BK326" s="368"/>
      <c r="BL326" s="368"/>
      <c r="BM326" s="368"/>
      <c r="BN326" s="368"/>
      <c r="BO326" s="368"/>
      <c r="BP326" s="368"/>
      <c r="BQ326" s="368"/>
      <c r="BR326" s="368"/>
      <c r="BS326" s="368"/>
      <c r="BT326" s="368"/>
      <c r="BU326" s="368"/>
      <c r="BV326" s="368"/>
      <c r="BW326" s="368"/>
      <c r="BX326" s="368"/>
      <c r="BY326" s="368"/>
      <c r="BZ326" s="368"/>
      <c r="CA326" s="368"/>
      <c r="CB326" s="368"/>
      <c r="CC326" s="368"/>
      <c r="CD326" s="368"/>
      <c r="CE326" s="368"/>
      <c r="CF326" s="368"/>
      <c r="CG326" s="368"/>
      <c r="CH326" s="368"/>
      <c r="CI326" s="368"/>
      <c r="CJ326" s="368"/>
      <c r="CK326" s="133">
        <f t="shared" si="71"/>
        <v>0</v>
      </c>
      <c r="CL326" s="157"/>
      <c r="CM326" s="157"/>
      <c r="CN326" s="157"/>
      <c r="CO326" s="157"/>
      <c r="CP326" s="157"/>
      <c r="CQ326" s="157"/>
      <c r="CR326" s="157"/>
      <c r="CS326" s="157"/>
      <c r="CT326" s="157"/>
      <c r="CU326" s="157"/>
      <c r="CV326" s="414"/>
    </row>
    <row r="327" spans="1:100" ht="15" customHeight="1">
      <c r="A327" s="75">
        <v>322</v>
      </c>
      <c r="B327" s="139" t="s">
        <v>823</v>
      </c>
      <c r="C327" s="328" t="s">
        <v>824</v>
      </c>
      <c r="D327" s="324"/>
      <c r="E327" s="329" t="s">
        <v>825</v>
      </c>
      <c r="F327" s="327" t="s">
        <v>81</v>
      </c>
      <c r="G327" s="92">
        <f t="shared" si="73"/>
        <v>0</v>
      </c>
      <c r="H327" s="93">
        <v>0</v>
      </c>
      <c r="I327" s="100">
        <f t="shared" si="77"/>
        <v>0</v>
      </c>
      <c r="J327" s="102">
        <f t="shared" si="76"/>
        <v>0</v>
      </c>
      <c r="K327" s="106"/>
      <c r="L327" s="108">
        <f>(BD327:BD1713)</f>
        <v>0</v>
      </c>
      <c r="M327" s="111">
        <f t="shared" ref="M327:M390" si="81">L327-K327</f>
        <v>0</v>
      </c>
      <c r="N327" s="112"/>
      <c r="O327" s="117">
        <f t="shared" ref="O327:O390" si="82">N327*M327</f>
        <v>0</v>
      </c>
      <c r="P327" s="106"/>
      <c r="Q327" s="108">
        <f>(CK324:CK1683)</f>
        <v>0</v>
      </c>
      <c r="R327" s="119">
        <f t="shared" ref="R327:R390" si="83">Q327-P327</f>
        <v>0</v>
      </c>
      <c r="S327" s="135"/>
      <c r="T327" s="117">
        <f t="shared" ref="T327:T390" si="84">S327*R327</f>
        <v>0</v>
      </c>
      <c r="U327" s="122">
        <f t="shared" si="79"/>
        <v>0</v>
      </c>
      <c r="V327" s="112">
        <f t="shared" si="74"/>
        <v>0</v>
      </c>
      <c r="W327" s="117">
        <f t="shared" si="75"/>
        <v>0</v>
      </c>
      <c r="X327" s="15"/>
      <c r="Y327" s="136"/>
      <c r="Z327" s="136"/>
      <c r="AA327" s="136"/>
      <c r="AB327" s="136"/>
      <c r="AC327" s="136"/>
      <c r="AD327" s="136"/>
      <c r="AE327" s="136"/>
      <c r="AF327" s="136"/>
      <c r="AG327" s="136"/>
      <c r="AH327" s="136"/>
      <c r="AI327" s="136"/>
      <c r="AJ327" s="136"/>
      <c r="AK327" s="136"/>
      <c r="AL327" s="136"/>
      <c r="AM327" s="136"/>
      <c r="AN327" s="136"/>
      <c r="AO327" s="136"/>
      <c r="AP327" s="136"/>
      <c r="AQ327" s="136"/>
      <c r="AR327" s="136"/>
      <c r="AS327" s="136"/>
      <c r="AT327" s="136"/>
      <c r="AU327" s="136"/>
      <c r="AV327" s="136"/>
      <c r="AW327" s="136"/>
      <c r="AX327" s="136"/>
      <c r="AY327" s="136"/>
      <c r="AZ327" s="136"/>
      <c r="BA327" s="136"/>
      <c r="BB327" s="136"/>
      <c r="BC327" s="136"/>
      <c r="BD327" s="130">
        <f t="shared" si="70"/>
        <v>0</v>
      </c>
      <c r="BE327" s="15"/>
      <c r="BF327" s="638"/>
      <c r="BG327" s="365"/>
      <c r="BH327" s="859"/>
      <c r="BI327" s="365"/>
      <c r="BJ327" s="365"/>
      <c r="BK327" s="365"/>
      <c r="BL327" s="365"/>
      <c r="BM327" s="365"/>
      <c r="BN327" s="365"/>
      <c r="BO327" s="365"/>
      <c r="BP327" s="365"/>
      <c r="BQ327" s="365"/>
      <c r="BR327" s="365"/>
      <c r="BS327" s="365"/>
      <c r="BT327" s="365"/>
      <c r="BU327" s="365"/>
      <c r="BV327" s="365"/>
      <c r="BW327" s="365"/>
      <c r="BX327" s="365"/>
      <c r="BY327" s="365"/>
      <c r="BZ327" s="365"/>
      <c r="CA327" s="365"/>
      <c r="CB327" s="365"/>
      <c r="CC327" s="365"/>
      <c r="CD327" s="365"/>
      <c r="CE327" s="365"/>
      <c r="CF327" s="365"/>
      <c r="CG327" s="365"/>
      <c r="CH327" s="365"/>
      <c r="CI327" s="365"/>
      <c r="CJ327" s="365"/>
      <c r="CK327" s="133">
        <f t="shared" si="71"/>
        <v>0</v>
      </c>
      <c r="CL327" s="157"/>
      <c r="CM327" s="157"/>
      <c r="CN327" s="157"/>
      <c r="CO327" s="157"/>
      <c r="CP327" s="157"/>
      <c r="CQ327" s="157"/>
      <c r="CR327" s="157"/>
      <c r="CS327" s="157"/>
      <c r="CT327" s="157"/>
      <c r="CU327" s="157"/>
      <c r="CV327" s="414"/>
    </row>
    <row r="328" spans="1:100" ht="15" customHeight="1">
      <c r="A328" s="75">
        <v>323</v>
      </c>
      <c r="B328" s="139" t="s">
        <v>826</v>
      </c>
      <c r="C328" s="328" t="s">
        <v>827</v>
      </c>
      <c r="D328" s="324"/>
      <c r="E328" s="329" t="s">
        <v>828</v>
      </c>
      <c r="F328" s="327" t="s">
        <v>81</v>
      </c>
      <c r="G328" s="92">
        <f t="shared" si="73"/>
        <v>4</v>
      </c>
      <c r="H328" s="93">
        <v>4</v>
      </c>
      <c r="I328" s="100">
        <f t="shared" si="77"/>
        <v>25000</v>
      </c>
      <c r="J328" s="102">
        <f t="shared" si="76"/>
        <v>100000</v>
      </c>
      <c r="K328" s="106"/>
      <c r="L328" s="108">
        <f>(BD328:BD1714)</f>
        <v>0</v>
      </c>
      <c r="M328" s="111">
        <f t="shared" si="81"/>
        <v>0</v>
      </c>
      <c r="N328" s="112">
        <v>25000</v>
      </c>
      <c r="O328" s="117">
        <f t="shared" si="82"/>
        <v>0</v>
      </c>
      <c r="P328" s="106"/>
      <c r="Q328" s="108">
        <f>(CK328:CK1080)</f>
        <v>0</v>
      </c>
      <c r="R328" s="119">
        <f t="shared" si="83"/>
        <v>0</v>
      </c>
      <c r="S328" s="135"/>
      <c r="T328" s="117">
        <f t="shared" si="84"/>
        <v>0</v>
      </c>
      <c r="U328" s="122">
        <f t="shared" si="79"/>
        <v>4</v>
      </c>
      <c r="V328" s="112">
        <f t="shared" si="74"/>
        <v>25000</v>
      </c>
      <c r="W328" s="117">
        <f t="shared" si="75"/>
        <v>100000</v>
      </c>
      <c r="X328" s="15"/>
      <c r="Y328" s="136"/>
      <c r="Z328" s="136"/>
      <c r="AA328" s="136"/>
      <c r="AB328" s="136"/>
      <c r="AC328" s="136"/>
      <c r="AD328" s="136"/>
      <c r="AE328" s="136"/>
      <c r="AF328" s="136"/>
      <c r="AG328" s="136"/>
      <c r="AH328" s="136"/>
      <c r="AI328" s="136"/>
      <c r="AJ328" s="136"/>
      <c r="AK328" s="136"/>
      <c r="AL328" s="136"/>
      <c r="AM328" s="136"/>
      <c r="AN328" s="136"/>
      <c r="AO328" s="136"/>
      <c r="AP328" s="136"/>
      <c r="AQ328" s="136"/>
      <c r="AR328" s="136"/>
      <c r="AS328" s="136"/>
      <c r="AT328" s="136"/>
      <c r="AU328" s="136"/>
      <c r="AV328" s="136"/>
      <c r="AW328" s="136"/>
      <c r="AX328" s="136"/>
      <c r="AY328" s="136"/>
      <c r="AZ328" s="136"/>
      <c r="BA328" s="136"/>
      <c r="BB328" s="136"/>
      <c r="BC328" s="136"/>
      <c r="BD328" s="130">
        <f t="shared" si="70"/>
        <v>0</v>
      </c>
      <c r="BE328" s="15"/>
      <c r="BF328" s="638"/>
      <c r="BG328" s="365"/>
      <c r="BH328" s="859"/>
      <c r="BI328" s="365"/>
      <c r="BJ328" s="365"/>
      <c r="BK328" s="365"/>
      <c r="BL328" s="365"/>
      <c r="BM328" s="365"/>
      <c r="BN328" s="365"/>
      <c r="BO328" s="365"/>
      <c r="BP328" s="365"/>
      <c r="BQ328" s="365"/>
      <c r="BR328" s="365"/>
      <c r="BS328" s="365"/>
      <c r="BT328" s="365"/>
      <c r="BU328" s="365"/>
      <c r="BV328" s="365"/>
      <c r="BW328" s="365"/>
      <c r="BX328" s="365"/>
      <c r="BY328" s="365"/>
      <c r="BZ328" s="365"/>
      <c r="CA328" s="365"/>
      <c r="CB328" s="365"/>
      <c r="CC328" s="365"/>
      <c r="CD328" s="365"/>
      <c r="CE328" s="365"/>
      <c r="CF328" s="365"/>
      <c r="CG328" s="365"/>
      <c r="CH328" s="365"/>
      <c r="CI328" s="365"/>
      <c r="CJ328" s="365"/>
      <c r="CK328" s="133">
        <f t="shared" si="71"/>
        <v>0</v>
      </c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414"/>
    </row>
    <row r="329" spans="1:100" ht="15" customHeight="1">
      <c r="A329" s="75">
        <v>324</v>
      </c>
      <c r="B329" s="139" t="s">
        <v>797</v>
      </c>
      <c r="C329" s="328" t="s">
        <v>829</v>
      </c>
      <c r="D329" s="324" t="s">
        <v>367</v>
      </c>
      <c r="E329" s="329" t="s">
        <v>830</v>
      </c>
      <c r="F329" s="327" t="s">
        <v>81</v>
      </c>
      <c r="G329" s="92">
        <f t="shared" si="73"/>
        <v>1</v>
      </c>
      <c r="H329" s="93">
        <v>1</v>
      </c>
      <c r="I329" s="100">
        <f t="shared" si="77"/>
        <v>0</v>
      </c>
      <c r="J329" s="102">
        <f t="shared" si="76"/>
        <v>0</v>
      </c>
      <c r="K329" s="106"/>
      <c r="L329" s="108">
        <f>(BD329:BD1716)</f>
        <v>0</v>
      </c>
      <c r="M329" s="111">
        <f t="shared" si="81"/>
        <v>0</v>
      </c>
      <c r="N329" s="112"/>
      <c r="O329" s="117">
        <f t="shared" si="82"/>
        <v>0</v>
      </c>
      <c r="P329" s="106"/>
      <c r="Q329" s="108">
        <f>(CK309:CK1448)</f>
        <v>0</v>
      </c>
      <c r="R329" s="119">
        <f t="shared" si="83"/>
        <v>0</v>
      </c>
      <c r="S329" s="135"/>
      <c r="T329" s="117">
        <f t="shared" si="84"/>
        <v>0</v>
      </c>
      <c r="U329" s="122">
        <f t="shared" si="79"/>
        <v>1</v>
      </c>
      <c r="V329" s="112">
        <f t="shared" si="74"/>
        <v>0</v>
      </c>
      <c r="W329" s="117">
        <f t="shared" si="75"/>
        <v>0</v>
      </c>
      <c r="X329" s="15"/>
      <c r="Y329" s="136"/>
      <c r="Z329" s="136"/>
      <c r="AA329" s="136"/>
      <c r="AB329" s="136"/>
      <c r="AC329" s="136"/>
      <c r="AD329" s="136"/>
      <c r="AE329" s="136"/>
      <c r="AF329" s="136"/>
      <c r="AG329" s="136"/>
      <c r="AH329" s="136"/>
      <c r="AI329" s="136"/>
      <c r="AJ329" s="136"/>
      <c r="AK329" s="136"/>
      <c r="AL329" s="136"/>
      <c r="AM329" s="136"/>
      <c r="AN329" s="136"/>
      <c r="AO329" s="136"/>
      <c r="AP329" s="136"/>
      <c r="AQ329" s="136"/>
      <c r="AR329" s="136"/>
      <c r="AS329" s="136"/>
      <c r="AT329" s="136"/>
      <c r="AU329" s="136"/>
      <c r="AV329" s="136"/>
      <c r="AW329" s="136"/>
      <c r="AX329" s="136"/>
      <c r="AY329" s="136"/>
      <c r="AZ329" s="136"/>
      <c r="BA329" s="136"/>
      <c r="BB329" s="136"/>
      <c r="BC329" s="136"/>
      <c r="BD329" s="130">
        <f t="shared" si="70"/>
        <v>0</v>
      </c>
      <c r="BE329" s="15"/>
      <c r="BF329" s="638"/>
      <c r="BG329" s="365"/>
      <c r="BH329" s="419"/>
      <c r="BI329" s="365"/>
      <c r="BJ329" s="365"/>
      <c r="BK329" s="365"/>
      <c r="BL329" s="365"/>
      <c r="BM329" s="365"/>
      <c r="BN329" s="365"/>
      <c r="BO329" s="365"/>
      <c r="BP329" s="365"/>
      <c r="BQ329" s="365"/>
      <c r="BR329" s="365"/>
      <c r="BS329" s="365"/>
      <c r="BT329" s="365"/>
      <c r="BU329" s="365"/>
      <c r="BV329" s="365"/>
      <c r="BW329" s="365"/>
      <c r="BX329" s="365"/>
      <c r="BY329" s="365"/>
      <c r="BZ329" s="365"/>
      <c r="CA329" s="365"/>
      <c r="CB329" s="365"/>
      <c r="CC329" s="365"/>
      <c r="CD329" s="365"/>
      <c r="CE329" s="365"/>
      <c r="CF329" s="365"/>
      <c r="CG329" s="365"/>
      <c r="CH329" s="365"/>
      <c r="CI329" s="365"/>
      <c r="CJ329" s="365"/>
      <c r="CK329" s="133">
        <f t="shared" si="71"/>
        <v>0</v>
      </c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414"/>
    </row>
    <row r="330" spans="1:100" ht="15" customHeight="1">
      <c r="A330" s="75">
        <v>325</v>
      </c>
      <c r="B330" s="255" t="s">
        <v>835</v>
      </c>
      <c r="C330" s="143" t="s">
        <v>12639</v>
      </c>
      <c r="D330" s="324"/>
      <c r="E330" s="329" t="s">
        <v>645</v>
      </c>
      <c r="F330" s="327" t="s">
        <v>81</v>
      </c>
      <c r="G330" s="92">
        <f t="shared" si="73"/>
        <v>1</v>
      </c>
      <c r="H330" s="153">
        <v>1</v>
      </c>
      <c r="I330" s="100">
        <f t="shared" si="77"/>
        <v>550000</v>
      </c>
      <c r="J330" s="102">
        <f t="shared" si="76"/>
        <v>550000</v>
      </c>
      <c r="K330" s="155"/>
      <c r="L330" s="108">
        <f>(BD330:BD1717)</f>
        <v>2</v>
      </c>
      <c r="M330" s="111">
        <f t="shared" si="81"/>
        <v>2</v>
      </c>
      <c r="N330" s="112">
        <v>550000</v>
      </c>
      <c r="O330" s="117">
        <f t="shared" si="82"/>
        <v>1100000</v>
      </c>
      <c r="P330" s="155"/>
      <c r="Q330" s="108">
        <f>(CK330:CK1518)</f>
        <v>2</v>
      </c>
      <c r="R330" s="119">
        <f t="shared" si="83"/>
        <v>2</v>
      </c>
      <c r="S330" s="135"/>
      <c r="T330" s="117">
        <f t="shared" si="84"/>
        <v>0</v>
      </c>
      <c r="U330" s="122">
        <f t="shared" si="79"/>
        <v>1</v>
      </c>
      <c r="V330" s="112">
        <f t="shared" si="74"/>
        <v>550000</v>
      </c>
      <c r="W330" s="117">
        <f t="shared" si="75"/>
        <v>550000</v>
      </c>
      <c r="X330" s="157"/>
      <c r="Y330" s="158"/>
      <c r="Z330" s="158"/>
      <c r="AA330" s="158"/>
      <c r="AB330" s="158"/>
      <c r="AC330" s="158"/>
      <c r="AD330" s="158">
        <v>2</v>
      </c>
      <c r="AE330" s="158"/>
      <c r="AF330" s="158"/>
      <c r="AG330" s="158"/>
      <c r="AH330" s="158"/>
      <c r="AI330" s="158"/>
      <c r="AJ330" s="158"/>
      <c r="AK330" s="158"/>
      <c r="AL330" s="158"/>
      <c r="AM330" s="158"/>
      <c r="AN330" s="158"/>
      <c r="AO330" s="158"/>
      <c r="AP330" s="158"/>
      <c r="AQ330" s="158"/>
      <c r="AR330" s="158"/>
      <c r="AS330" s="158"/>
      <c r="AT330" s="158"/>
      <c r="AU330" s="158"/>
      <c r="AV330" s="158"/>
      <c r="AW330" s="158"/>
      <c r="AX330" s="158"/>
      <c r="AY330" s="158"/>
      <c r="AZ330" s="158"/>
      <c r="BA330" s="158"/>
      <c r="BB330" s="158"/>
      <c r="BC330" s="158"/>
      <c r="BD330" s="130">
        <f t="shared" si="70"/>
        <v>2</v>
      </c>
      <c r="BE330" s="157"/>
      <c r="BF330" s="639"/>
      <c r="BG330" s="368"/>
      <c r="BH330" s="860"/>
      <c r="BI330" s="368"/>
      <c r="BJ330" s="368"/>
      <c r="BK330" s="368">
        <v>2</v>
      </c>
      <c r="BL330" s="368"/>
      <c r="BM330" s="368"/>
      <c r="BN330" s="368"/>
      <c r="BO330" s="368"/>
      <c r="BP330" s="368"/>
      <c r="BQ330" s="368"/>
      <c r="BR330" s="368"/>
      <c r="BS330" s="368"/>
      <c r="BT330" s="368"/>
      <c r="BU330" s="368"/>
      <c r="BV330" s="368"/>
      <c r="BW330" s="368"/>
      <c r="BX330" s="368"/>
      <c r="BY330" s="368"/>
      <c r="BZ330" s="368"/>
      <c r="CA330" s="368"/>
      <c r="CB330" s="368"/>
      <c r="CC330" s="368"/>
      <c r="CD330" s="368"/>
      <c r="CE330" s="368"/>
      <c r="CF330" s="368"/>
      <c r="CG330" s="368"/>
      <c r="CH330" s="368"/>
      <c r="CI330" s="368"/>
      <c r="CJ330" s="368"/>
      <c r="CK330" s="133">
        <f t="shared" si="71"/>
        <v>2</v>
      </c>
      <c r="CL330" s="157"/>
      <c r="CM330" s="157"/>
      <c r="CN330" s="157"/>
      <c r="CO330" s="157"/>
      <c r="CP330" s="157"/>
      <c r="CQ330" s="157"/>
      <c r="CR330" s="157"/>
      <c r="CS330" s="157"/>
      <c r="CT330" s="157"/>
      <c r="CU330" s="157"/>
      <c r="CV330" s="414"/>
    </row>
    <row r="331" spans="1:100" ht="15" customHeight="1">
      <c r="A331" s="75">
        <v>326</v>
      </c>
      <c r="B331" s="139" t="s">
        <v>841</v>
      </c>
      <c r="C331" s="328" t="s">
        <v>614</v>
      </c>
      <c r="D331" s="324" t="s">
        <v>615</v>
      </c>
      <c r="E331" s="329" t="s">
        <v>616</v>
      </c>
      <c r="F331" s="327" t="s">
        <v>81</v>
      </c>
      <c r="G331" s="92">
        <f t="shared" si="73"/>
        <v>1</v>
      </c>
      <c r="H331" s="93">
        <v>1</v>
      </c>
      <c r="I331" s="100">
        <f t="shared" si="77"/>
        <v>0</v>
      </c>
      <c r="J331" s="102">
        <f t="shared" si="76"/>
        <v>0</v>
      </c>
      <c r="K331" s="106"/>
      <c r="L331" s="108">
        <f>(BD331:BD1718)</f>
        <v>0</v>
      </c>
      <c r="M331" s="111">
        <f t="shared" si="81"/>
        <v>0</v>
      </c>
      <c r="N331" s="112"/>
      <c r="O331" s="117">
        <f t="shared" si="82"/>
        <v>0</v>
      </c>
      <c r="P331" s="106"/>
      <c r="Q331" s="108">
        <f>(CK292:CK1153)</f>
        <v>0</v>
      </c>
      <c r="R331" s="119">
        <f t="shared" si="83"/>
        <v>0</v>
      </c>
      <c r="S331" s="135"/>
      <c r="T331" s="117">
        <f t="shared" si="84"/>
        <v>0</v>
      </c>
      <c r="U331" s="122">
        <f t="shared" si="79"/>
        <v>1</v>
      </c>
      <c r="V331" s="112">
        <f t="shared" si="74"/>
        <v>0</v>
      </c>
      <c r="W331" s="117">
        <f t="shared" si="75"/>
        <v>0</v>
      </c>
      <c r="X331" s="15"/>
      <c r="Y331" s="136"/>
      <c r="Z331" s="136"/>
      <c r="AA331" s="136"/>
      <c r="AB331" s="136"/>
      <c r="AC331" s="136"/>
      <c r="AD331" s="136"/>
      <c r="AE331" s="136"/>
      <c r="AF331" s="136"/>
      <c r="AG331" s="136"/>
      <c r="AH331" s="136"/>
      <c r="AI331" s="136"/>
      <c r="AJ331" s="136"/>
      <c r="AK331" s="136"/>
      <c r="AL331" s="136"/>
      <c r="AM331" s="136"/>
      <c r="AN331" s="136"/>
      <c r="AO331" s="136"/>
      <c r="AP331" s="136"/>
      <c r="AQ331" s="136"/>
      <c r="AR331" s="136"/>
      <c r="AS331" s="136"/>
      <c r="AT331" s="136"/>
      <c r="AU331" s="136"/>
      <c r="AV331" s="136"/>
      <c r="AW331" s="136"/>
      <c r="AX331" s="136"/>
      <c r="AY331" s="136"/>
      <c r="AZ331" s="136"/>
      <c r="BA331" s="136"/>
      <c r="BB331" s="136"/>
      <c r="BC331" s="136"/>
      <c r="BD331" s="130">
        <f t="shared" si="70"/>
        <v>0</v>
      </c>
      <c r="BE331" s="15"/>
      <c r="BF331" s="638"/>
      <c r="BG331" s="365"/>
      <c r="BH331" s="859"/>
      <c r="BI331" s="365"/>
      <c r="BJ331" s="365"/>
      <c r="BK331" s="365"/>
      <c r="BL331" s="365"/>
      <c r="BM331" s="365"/>
      <c r="BN331" s="365"/>
      <c r="BO331" s="365"/>
      <c r="BP331" s="365"/>
      <c r="BQ331" s="365"/>
      <c r="BR331" s="365"/>
      <c r="BS331" s="365"/>
      <c r="BT331" s="365"/>
      <c r="BU331" s="365"/>
      <c r="BV331" s="365"/>
      <c r="BW331" s="365"/>
      <c r="BX331" s="365"/>
      <c r="BY331" s="365"/>
      <c r="BZ331" s="365"/>
      <c r="CA331" s="365"/>
      <c r="CB331" s="365"/>
      <c r="CC331" s="365"/>
      <c r="CD331" s="365"/>
      <c r="CE331" s="365"/>
      <c r="CF331" s="365"/>
      <c r="CG331" s="365"/>
      <c r="CH331" s="365"/>
      <c r="CI331" s="365"/>
      <c r="CJ331" s="365"/>
      <c r="CK331" s="133">
        <f t="shared" si="71"/>
        <v>0</v>
      </c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414"/>
    </row>
    <row r="332" spans="1:100" ht="15" customHeight="1">
      <c r="A332" s="75">
        <v>327</v>
      </c>
      <c r="B332" s="139" t="s">
        <v>836</v>
      </c>
      <c r="C332" s="328" t="s">
        <v>837</v>
      </c>
      <c r="D332" s="324" t="s">
        <v>615</v>
      </c>
      <c r="E332" s="329" t="s">
        <v>838</v>
      </c>
      <c r="F332" s="327" t="s">
        <v>81</v>
      </c>
      <c r="G332" s="92">
        <f t="shared" si="73"/>
        <v>2</v>
      </c>
      <c r="H332" s="93">
        <v>2</v>
      </c>
      <c r="I332" s="100">
        <f t="shared" ref="I332:I349" si="85">N332</f>
        <v>0</v>
      </c>
      <c r="J332" s="102">
        <f t="shared" si="76"/>
        <v>0</v>
      </c>
      <c r="K332" s="106"/>
      <c r="L332" s="108">
        <f>(BD332:BD1719)</f>
        <v>0</v>
      </c>
      <c r="M332" s="111">
        <f t="shared" si="81"/>
        <v>0</v>
      </c>
      <c r="N332" s="112"/>
      <c r="O332" s="117">
        <f t="shared" si="82"/>
        <v>0</v>
      </c>
      <c r="P332" s="106"/>
      <c r="Q332" s="108">
        <f>(CK297:CK1448)</f>
        <v>0</v>
      </c>
      <c r="R332" s="119">
        <f t="shared" si="83"/>
        <v>0</v>
      </c>
      <c r="S332" s="135"/>
      <c r="T332" s="117">
        <f t="shared" si="84"/>
        <v>0</v>
      </c>
      <c r="U332" s="122">
        <f t="shared" si="79"/>
        <v>2</v>
      </c>
      <c r="V332" s="112">
        <f t="shared" si="74"/>
        <v>0</v>
      </c>
      <c r="W332" s="117">
        <f t="shared" si="75"/>
        <v>0</v>
      </c>
      <c r="X332" s="15"/>
      <c r="Y332" s="136"/>
      <c r="Z332" s="136"/>
      <c r="AA332" s="136"/>
      <c r="AB332" s="136"/>
      <c r="AC332" s="136"/>
      <c r="AD332" s="136"/>
      <c r="AE332" s="136"/>
      <c r="AF332" s="136"/>
      <c r="AG332" s="136"/>
      <c r="AH332" s="136"/>
      <c r="AI332" s="136"/>
      <c r="AJ332" s="136"/>
      <c r="AK332" s="136"/>
      <c r="AL332" s="136"/>
      <c r="AM332" s="136"/>
      <c r="AN332" s="136"/>
      <c r="AO332" s="136"/>
      <c r="AP332" s="136"/>
      <c r="AQ332" s="136"/>
      <c r="AR332" s="136"/>
      <c r="AS332" s="136"/>
      <c r="AT332" s="136"/>
      <c r="AU332" s="136"/>
      <c r="AV332" s="136"/>
      <c r="AW332" s="136"/>
      <c r="AX332" s="136"/>
      <c r="AY332" s="136"/>
      <c r="AZ332" s="136"/>
      <c r="BA332" s="136"/>
      <c r="BB332" s="136"/>
      <c r="BC332" s="136"/>
      <c r="BD332" s="130">
        <f t="shared" si="70"/>
        <v>0</v>
      </c>
      <c r="BE332" s="15"/>
      <c r="BF332" s="638"/>
      <c r="BG332" s="365"/>
      <c r="BH332" s="859"/>
      <c r="BI332" s="365"/>
      <c r="BJ332" s="365"/>
      <c r="BK332" s="365"/>
      <c r="BL332" s="365"/>
      <c r="BM332" s="365"/>
      <c r="BN332" s="365"/>
      <c r="BO332" s="365"/>
      <c r="BP332" s="365"/>
      <c r="BQ332" s="365"/>
      <c r="BR332" s="365"/>
      <c r="BS332" s="365"/>
      <c r="BT332" s="365"/>
      <c r="BU332" s="365"/>
      <c r="BV332" s="365"/>
      <c r="BW332" s="365"/>
      <c r="BX332" s="365"/>
      <c r="BY332" s="365"/>
      <c r="BZ332" s="365"/>
      <c r="CA332" s="365"/>
      <c r="CB332" s="365"/>
      <c r="CC332" s="365"/>
      <c r="CD332" s="365"/>
      <c r="CE332" s="365"/>
      <c r="CF332" s="365"/>
      <c r="CG332" s="365"/>
      <c r="CH332" s="365"/>
      <c r="CI332" s="365"/>
      <c r="CJ332" s="365"/>
      <c r="CK332" s="133">
        <f t="shared" si="71"/>
        <v>0</v>
      </c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414"/>
    </row>
    <row r="333" spans="1:100" ht="15" customHeight="1">
      <c r="A333" s="75">
        <v>328</v>
      </c>
      <c r="B333" s="139" t="s">
        <v>846</v>
      </c>
      <c r="C333" s="328" t="s">
        <v>847</v>
      </c>
      <c r="D333" s="324" t="s">
        <v>590</v>
      </c>
      <c r="E333" s="329" t="s">
        <v>848</v>
      </c>
      <c r="F333" s="327" t="s">
        <v>81</v>
      </c>
      <c r="G333" s="92">
        <f t="shared" si="73"/>
        <v>0</v>
      </c>
      <c r="H333" s="153">
        <v>0</v>
      </c>
      <c r="I333" s="100">
        <f t="shared" si="85"/>
        <v>160000</v>
      </c>
      <c r="J333" s="102">
        <f t="shared" si="76"/>
        <v>0</v>
      </c>
      <c r="K333" s="155"/>
      <c r="L333" s="108">
        <f t="shared" ref="L333:L338" si="86">(BD333:BD1721)</f>
        <v>0</v>
      </c>
      <c r="M333" s="111">
        <f t="shared" si="81"/>
        <v>0</v>
      </c>
      <c r="N333" s="112">
        <v>160000</v>
      </c>
      <c r="O333" s="117">
        <f t="shared" si="82"/>
        <v>0</v>
      </c>
      <c r="P333" s="155"/>
      <c r="Q333" s="108">
        <f>(CK333:CK1242)</f>
        <v>0</v>
      </c>
      <c r="R333" s="119">
        <f t="shared" si="83"/>
        <v>0</v>
      </c>
      <c r="S333" s="135"/>
      <c r="T333" s="117">
        <f t="shared" si="84"/>
        <v>0</v>
      </c>
      <c r="U333" s="122">
        <f t="shared" si="79"/>
        <v>0</v>
      </c>
      <c r="V333" s="112">
        <f t="shared" si="74"/>
        <v>160000</v>
      </c>
      <c r="W333" s="117">
        <f t="shared" si="75"/>
        <v>0</v>
      </c>
      <c r="X333" s="157"/>
      <c r="Y333" s="158"/>
      <c r="Z333" s="158"/>
      <c r="AA333" s="158"/>
      <c r="AB333" s="158"/>
      <c r="AC333" s="158"/>
      <c r="AD333" s="158"/>
      <c r="AE333" s="158"/>
      <c r="AF333" s="158"/>
      <c r="AG333" s="158"/>
      <c r="AH333" s="158"/>
      <c r="AI333" s="158"/>
      <c r="AJ333" s="158"/>
      <c r="AK333" s="158"/>
      <c r="AL333" s="158"/>
      <c r="AM333" s="158"/>
      <c r="AN333" s="158"/>
      <c r="AO333" s="158"/>
      <c r="AP333" s="158"/>
      <c r="AQ333" s="158"/>
      <c r="AR333" s="158"/>
      <c r="AS333" s="158"/>
      <c r="AT333" s="158"/>
      <c r="AU333" s="158"/>
      <c r="AV333" s="158"/>
      <c r="AW333" s="158"/>
      <c r="AX333" s="158"/>
      <c r="AY333" s="158"/>
      <c r="AZ333" s="158"/>
      <c r="BA333" s="158"/>
      <c r="BB333" s="158"/>
      <c r="BC333" s="158"/>
      <c r="BD333" s="130">
        <f t="shared" ref="BD333:BD395" si="87">BC333+BB333+BA333+AZ333+AY333+AX333+AW333+AV333+AU333+AT333+AS333+AR333+AQ333+AP333+AO333+AN333+AM333+AL333+AK333+AJ333+AI333+AH333+AG333+AF333+AE333+AD333+AC333+AB333+AA333+Z333+Y333</f>
        <v>0</v>
      </c>
      <c r="BE333" s="157"/>
      <c r="BF333" s="639"/>
      <c r="BG333" s="368"/>
      <c r="BH333" s="860"/>
      <c r="BI333" s="368"/>
      <c r="BJ333" s="368"/>
      <c r="BK333" s="368"/>
      <c r="BL333" s="368"/>
      <c r="BM333" s="368"/>
      <c r="BN333" s="368"/>
      <c r="BO333" s="368"/>
      <c r="BP333" s="368"/>
      <c r="BQ333" s="368"/>
      <c r="BR333" s="368"/>
      <c r="BS333" s="368"/>
      <c r="BT333" s="368"/>
      <c r="BU333" s="368"/>
      <c r="BV333" s="368"/>
      <c r="BW333" s="368"/>
      <c r="BX333" s="368"/>
      <c r="BY333" s="368"/>
      <c r="BZ333" s="368"/>
      <c r="CA333" s="368"/>
      <c r="CB333" s="368"/>
      <c r="CC333" s="368"/>
      <c r="CD333" s="368"/>
      <c r="CE333" s="368"/>
      <c r="CF333" s="368"/>
      <c r="CG333" s="368"/>
      <c r="CH333" s="368"/>
      <c r="CI333" s="368"/>
      <c r="CJ333" s="368"/>
      <c r="CK333" s="133">
        <f t="shared" ref="CK333:CK397" si="88">SUM(BF333:CJ333)</f>
        <v>0</v>
      </c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414"/>
    </row>
    <row r="334" spans="1:100" ht="15" customHeight="1">
      <c r="A334" s="75">
        <v>329</v>
      </c>
      <c r="B334" s="139" t="s">
        <v>849</v>
      </c>
      <c r="C334" s="328" t="s">
        <v>847</v>
      </c>
      <c r="D334" s="324" t="s">
        <v>590</v>
      </c>
      <c r="E334" s="329" t="s">
        <v>850</v>
      </c>
      <c r="F334" s="327" t="s">
        <v>81</v>
      </c>
      <c r="G334" s="92">
        <f t="shared" si="73"/>
        <v>0</v>
      </c>
      <c r="H334" s="153">
        <v>0</v>
      </c>
      <c r="I334" s="100">
        <f t="shared" si="85"/>
        <v>195000</v>
      </c>
      <c r="J334" s="102">
        <f t="shared" si="76"/>
        <v>0</v>
      </c>
      <c r="K334" s="155"/>
      <c r="L334" s="108">
        <f t="shared" si="86"/>
        <v>0</v>
      </c>
      <c r="M334" s="111">
        <f t="shared" si="81"/>
        <v>0</v>
      </c>
      <c r="N334" s="112">
        <v>195000</v>
      </c>
      <c r="O334" s="117">
        <f t="shared" si="82"/>
        <v>0</v>
      </c>
      <c r="P334" s="155"/>
      <c r="Q334" s="108">
        <f>(CK334:CK1242)</f>
        <v>0</v>
      </c>
      <c r="R334" s="119">
        <f t="shared" si="83"/>
        <v>0</v>
      </c>
      <c r="S334" s="135"/>
      <c r="T334" s="117">
        <f t="shared" si="84"/>
        <v>0</v>
      </c>
      <c r="U334" s="122">
        <f t="shared" si="79"/>
        <v>0</v>
      </c>
      <c r="V334" s="112">
        <f t="shared" si="74"/>
        <v>195000</v>
      </c>
      <c r="W334" s="117">
        <f t="shared" si="75"/>
        <v>0</v>
      </c>
      <c r="X334" s="157"/>
      <c r="Y334" s="158"/>
      <c r="Z334" s="158"/>
      <c r="AA334" s="158"/>
      <c r="AB334" s="158"/>
      <c r="AC334" s="158"/>
      <c r="AD334" s="158"/>
      <c r="AE334" s="158"/>
      <c r="AF334" s="158"/>
      <c r="AG334" s="158"/>
      <c r="AH334" s="158"/>
      <c r="AI334" s="158"/>
      <c r="AJ334" s="158"/>
      <c r="AK334" s="158"/>
      <c r="AL334" s="158"/>
      <c r="AM334" s="158"/>
      <c r="AN334" s="158"/>
      <c r="AO334" s="158"/>
      <c r="AP334" s="158"/>
      <c r="AQ334" s="158"/>
      <c r="AR334" s="158"/>
      <c r="AS334" s="158"/>
      <c r="AT334" s="158"/>
      <c r="AU334" s="158"/>
      <c r="AV334" s="158"/>
      <c r="AW334" s="158"/>
      <c r="AX334" s="158"/>
      <c r="AY334" s="158"/>
      <c r="AZ334" s="158"/>
      <c r="BA334" s="158"/>
      <c r="BB334" s="158"/>
      <c r="BC334" s="158"/>
      <c r="BD334" s="130">
        <f t="shared" si="87"/>
        <v>0</v>
      </c>
      <c r="BE334" s="157"/>
      <c r="BF334" s="639"/>
      <c r="BG334" s="368"/>
      <c r="BH334" s="860"/>
      <c r="BI334" s="368"/>
      <c r="BJ334" s="368"/>
      <c r="BK334" s="368"/>
      <c r="BL334" s="368"/>
      <c r="BM334" s="368"/>
      <c r="BN334" s="368"/>
      <c r="BO334" s="368"/>
      <c r="BP334" s="368"/>
      <c r="BQ334" s="368"/>
      <c r="BR334" s="368"/>
      <c r="BS334" s="368"/>
      <c r="BT334" s="368"/>
      <c r="BU334" s="368"/>
      <c r="BV334" s="368"/>
      <c r="BW334" s="368"/>
      <c r="BX334" s="368"/>
      <c r="BY334" s="368"/>
      <c r="BZ334" s="368"/>
      <c r="CA334" s="368"/>
      <c r="CB334" s="368"/>
      <c r="CC334" s="368"/>
      <c r="CD334" s="368"/>
      <c r="CE334" s="368"/>
      <c r="CF334" s="368"/>
      <c r="CG334" s="368"/>
      <c r="CH334" s="368"/>
      <c r="CI334" s="368"/>
      <c r="CJ334" s="368"/>
      <c r="CK334" s="133">
        <f t="shared" si="88"/>
        <v>0</v>
      </c>
      <c r="CL334" s="157"/>
      <c r="CM334" s="157"/>
      <c r="CN334" s="157"/>
      <c r="CO334" s="157"/>
      <c r="CP334" s="157"/>
      <c r="CQ334" s="157"/>
      <c r="CR334" s="157"/>
      <c r="CS334" s="157"/>
      <c r="CT334" s="157"/>
      <c r="CU334" s="157"/>
      <c r="CV334" s="414"/>
    </row>
    <row r="335" spans="1:100" ht="15" customHeight="1">
      <c r="A335" s="75">
        <v>330</v>
      </c>
      <c r="B335" s="449" t="s">
        <v>11977</v>
      </c>
      <c r="C335" s="143" t="s">
        <v>11958</v>
      </c>
      <c r="D335" s="134"/>
      <c r="E335" s="145"/>
      <c r="F335" s="146" t="s">
        <v>81</v>
      </c>
      <c r="G335" s="92">
        <f t="shared" si="73"/>
        <v>0</v>
      </c>
      <c r="H335" s="153">
        <v>0</v>
      </c>
      <c r="I335" s="100">
        <f>N335</f>
        <v>380000</v>
      </c>
      <c r="J335" s="102">
        <f t="shared" si="76"/>
        <v>0</v>
      </c>
      <c r="K335" s="155"/>
      <c r="L335" s="108">
        <f t="shared" si="86"/>
        <v>0</v>
      </c>
      <c r="M335" s="111">
        <f t="shared" si="81"/>
        <v>0</v>
      </c>
      <c r="N335" s="112">
        <v>380000</v>
      </c>
      <c r="O335" s="117">
        <f t="shared" si="82"/>
        <v>0</v>
      </c>
      <c r="P335" s="155"/>
      <c r="Q335" s="108">
        <f>(CK335:CK1511)</f>
        <v>0</v>
      </c>
      <c r="R335" s="119">
        <f t="shared" si="83"/>
        <v>0</v>
      </c>
      <c r="S335" s="135"/>
      <c r="T335" s="117">
        <f t="shared" si="84"/>
        <v>0</v>
      </c>
      <c r="U335" s="122">
        <f t="shared" si="79"/>
        <v>0</v>
      </c>
      <c r="V335" s="112">
        <f>N335</f>
        <v>380000</v>
      </c>
      <c r="W335" s="117">
        <f>V335*U335</f>
        <v>0</v>
      </c>
      <c r="X335" s="157"/>
      <c r="Y335" s="158"/>
      <c r="Z335" s="158"/>
      <c r="AA335" s="158"/>
      <c r="AB335" s="158"/>
      <c r="AC335" s="158"/>
      <c r="AD335" s="158"/>
      <c r="AE335" s="158"/>
      <c r="AF335" s="158"/>
      <c r="AG335" s="158"/>
      <c r="AH335" s="158"/>
      <c r="AI335" s="158"/>
      <c r="AJ335" s="158"/>
      <c r="AK335" s="158"/>
      <c r="AL335" s="158"/>
      <c r="AM335" s="158"/>
      <c r="AN335" s="158"/>
      <c r="AO335" s="158"/>
      <c r="AP335" s="158"/>
      <c r="AQ335" s="158"/>
      <c r="AR335" s="158"/>
      <c r="AS335" s="158"/>
      <c r="AT335" s="158"/>
      <c r="AU335" s="158"/>
      <c r="AV335" s="158"/>
      <c r="AW335" s="158"/>
      <c r="AX335" s="158"/>
      <c r="AY335" s="158"/>
      <c r="AZ335" s="158"/>
      <c r="BA335" s="158"/>
      <c r="BB335" s="158"/>
      <c r="BC335" s="158"/>
      <c r="BD335" s="130">
        <f t="shared" si="87"/>
        <v>0</v>
      </c>
      <c r="BE335" s="157"/>
      <c r="BF335" s="639"/>
      <c r="BG335" s="368"/>
      <c r="BH335" s="860"/>
      <c r="BI335" s="368"/>
      <c r="BJ335" s="368"/>
      <c r="BK335" s="368"/>
      <c r="BL335" s="368"/>
      <c r="BM335" s="368"/>
      <c r="BN335" s="368"/>
      <c r="BO335" s="368"/>
      <c r="BP335" s="368"/>
      <c r="BQ335" s="368"/>
      <c r="BR335" s="368"/>
      <c r="BS335" s="368"/>
      <c r="BT335" s="368"/>
      <c r="BU335" s="368"/>
      <c r="BV335" s="368"/>
      <c r="BW335" s="368"/>
      <c r="BX335" s="368"/>
      <c r="BY335" s="368"/>
      <c r="BZ335" s="368"/>
      <c r="CA335" s="368"/>
      <c r="CB335" s="368"/>
      <c r="CC335" s="368"/>
      <c r="CD335" s="368"/>
      <c r="CE335" s="368"/>
      <c r="CF335" s="368"/>
      <c r="CG335" s="368"/>
      <c r="CH335" s="368"/>
      <c r="CI335" s="368"/>
      <c r="CJ335" s="368"/>
      <c r="CK335" s="133">
        <f t="shared" si="88"/>
        <v>0</v>
      </c>
      <c r="CL335" s="157"/>
      <c r="CM335" s="157"/>
      <c r="CN335" s="157"/>
      <c r="CO335" s="157"/>
      <c r="CP335" s="157"/>
      <c r="CQ335" s="157"/>
      <c r="CR335" s="157"/>
      <c r="CS335" s="157"/>
      <c r="CT335" s="157"/>
      <c r="CU335" s="157"/>
      <c r="CV335" s="414"/>
    </row>
    <row r="336" spans="1:100" ht="15" customHeight="1">
      <c r="A336" s="75">
        <v>331</v>
      </c>
      <c r="B336" s="139" t="s">
        <v>867</v>
      </c>
      <c r="C336" s="328" t="s">
        <v>868</v>
      </c>
      <c r="D336" s="324" t="s">
        <v>590</v>
      </c>
      <c r="E336" s="329" t="s">
        <v>869</v>
      </c>
      <c r="F336" s="327" t="s">
        <v>81</v>
      </c>
      <c r="G336" s="92">
        <f t="shared" si="73"/>
        <v>0</v>
      </c>
      <c r="H336" s="153">
        <v>0</v>
      </c>
      <c r="I336" s="100">
        <f t="shared" si="85"/>
        <v>590000</v>
      </c>
      <c r="J336" s="102">
        <f t="shared" si="76"/>
        <v>0</v>
      </c>
      <c r="K336" s="155"/>
      <c r="L336" s="108">
        <f t="shared" si="86"/>
        <v>0</v>
      </c>
      <c r="M336" s="111">
        <f t="shared" si="81"/>
        <v>0</v>
      </c>
      <c r="N336" s="112">
        <v>590000</v>
      </c>
      <c r="O336" s="117">
        <f t="shared" si="82"/>
        <v>0</v>
      </c>
      <c r="P336" s="155"/>
      <c r="Q336" s="108">
        <f>(CK336:CK1566)</f>
        <v>0</v>
      </c>
      <c r="R336" s="119">
        <f t="shared" si="83"/>
        <v>0</v>
      </c>
      <c r="S336" s="135"/>
      <c r="T336" s="117">
        <f t="shared" si="84"/>
        <v>0</v>
      </c>
      <c r="U336" s="122">
        <f t="shared" si="79"/>
        <v>0</v>
      </c>
      <c r="V336" s="112">
        <f t="shared" si="74"/>
        <v>590000</v>
      </c>
      <c r="W336" s="117">
        <f t="shared" si="75"/>
        <v>0</v>
      </c>
      <c r="X336" s="157"/>
      <c r="Y336" s="158"/>
      <c r="Z336" s="158"/>
      <c r="AA336" s="158"/>
      <c r="AB336" s="158"/>
      <c r="AC336" s="158"/>
      <c r="AD336" s="158"/>
      <c r="AE336" s="158"/>
      <c r="AF336" s="158"/>
      <c r="AG336" s="158"/>
      <c r="AH336" s="158"/>
      <c r="AI336" s="158"/>
      <c r="AJ336" s="158"/>
      <c r="AK336" s="158"/>
      <c r="AL336" s="158"/>
      <c r="AM336" s="158"/>
      <c r="AN336" s="158"/>
      <c r="AO336" s="158"/>
      <c r="AP336" s="158"/>
      <c r="AQ336" s="158"/>
      <c r="AR336" s="158"/>
      <c r="AS336" s="158"/>
      <c r="AT336" s="158"/>
      <c r="AU336" s="158"/>
      <c r="AV336" s="158"/>
      <c r="AW336" s="158"/>
      <c r="AX336" s="158"/>
      <c r="AY336" s="158"/>
      <c r="AZ336" s="158"/>
      <c r="BA336" s="158"/>
      <c r="BB336" s="158"/>
      <c r="BC336" s="158"/>
      <c r="BD336" s="130">
        <f t="shared" si="87"/>
        <v>0</v>
      </c>
      <c r="BE336" s="157"/>
      <c r="BF336" s="639"/>
      <c r="BG336" s="368"/>
      <c r="BH336" s="860"/>
      <c r="BI336" s="368"/>
      <c r="BJ336" s="368"/>
      <c r="BK336" s="368"/>
      <c r="BL336" s="368"/>
      <c r="BM336" s="368"/>
      <c r="BN336" s="368"/>
      <c r="BO336" s="368"/>
      <c r="BP336" s="368"/>
      <c r="BQ336" s="368"/>
      <c r="BR336" s="368"/>
      <c r="BS336" s="368"/>
      <c r="BT336" s="368"/>
      <c r="BU336" s="368"/>
      <c r="BV336" s="368"/>
      <c r="BW336" s="368"/>
      <c r="BX336" s="368"/>
      <c r="BY336" s="368"/>
      <c r="BZ336" s="368"/>
      <c r="CA336" s="368"/>
      <c r="CB336" s="368"/>
      <c r="CC336" s="368"/>
      <c r="CD336" s="368"/>
      <c r="CE336" s="368"/>
      <c r="CF336" s="368"/>
      <c r="CG336" s="368"/>
      <c r="CH336" s="368"/>
      <c r="CI336" s="368"/>
      <c r="CJ336" s="368"/>
      <c r="CK336" s="133">
        <f t="shared" si="88"/>
        <v>0</v>
      </c>
      <c r="CL336" s="157"/>
      <c r="CM336" s="157"/>
      <c r="CN336" s="157"/>
      <c r="CO336" s="157"/>
      <c r="CP336" s="157"/>
      <c r="CQ336" s="157"/>
      <c r="CR336" s="157"/>
      <c r="CS336" s="157"/>
      <c r="CT336" s="157"/>
      <c r="CU336" s="157"/>
      <c r="CV336" s="414"/>
    </row>
    <row r="337" spans="1:100" ht="15" customHeight="1">
      <c r="A337" s="75">
        <v>332</v>
      </c>
      <c r="B337" s="449" t="s">
        <v>870</v>
      </c>
      <c r="C337" s="328" t="s">
        <v>11981</v>
      </c>
      <c r="D337" s="134"/>
      <c r="E337" s="145"/>
      <c r="F337" s="146" t="s">
        <v>81</v>
      </c>
      <c r="G337" s="92">
        <f t="shared" si="73"/>
        <v>0</v>
      </c>
      <c r="H337" s="153">
        <v>0</v>
      </c>
      <c r="I337" s="100">
        <f>N337</f>
        <v>380000</v>
      </c>
      <c r="J337" s="102">
        <f t="shared" si="76"/>
        <v>0</v>
      </c>
      <c r="K337" s="155"/>
      <c r="L337" s="108">
        <f t="shared" si="86"/>
        <v>0</v>
      </c>
      <c r="M337" s="111">
        <f t="shared" si="81"/>
        <v>0</v>
      </c>
      <c r="N337" s="112">
        <v>380000</v>
      </c>
      <c r="O337" s="117">
        <f t="shared" si="82"/>
        <v>0</v>
      </c>
      <c r="P337" s="155"/>
      <c r="Q337" s="108">
        <f>(CK330:CK1509)</f>
        <v>0</v>
      </c>
      <c r="R337" s="119">
        <f t="shared" si="83"/>
        <v>0</v>
      </c>
      <c r="S337" s="135"/>
      <c r="T337" s="117">
        <f t="shared" si="84"/>
        <v>0</v>
      </c>
      <c r="U337" s="122">
        <f t="shared" si="79"/>
        <v>0</v>
      </c>
      <c r="V337" s="112">
        <f>N337</f>
        <v>380000</v>
      </c>
      <c r="W337" s="117">
        <f>V337*U337</f>
        <v>0</v>
      </c>
      <c r="X337" s="157"/>
      <c r="Y337" s="158"/>
      <c r="Z337" s="158"/>
      <c r="AA337" s="158"/>
      <c r="AB337" s="158"/>
      <c r="AC337" s="158"/>
      <c r="AD337" s="158"/>
      <c r="AE337" s="158"/>
      <c r="AF337" s="158"/>
      <c r="AG337" s="158"/>
      <c r="AH337" s="158"/>
      <c r="AI337" s="158"/>
      <c r="AJ337" s="158"/>
      <c r="AK337" s="158"/>
      <c r="AL337" s="158"/>
      <c r="AM337" s="158"/>
      <c r="AN337" s="158"/>
      <c r="AO337" s="158"/>
      <c r="AP337" s="158"/>
      <c r="AQ337" s="158"/>
      <c r="AR337" s="158"/>
      <c r="AS337" s="158"/>
      <c r="AT337" s="158"/>
      <c r="AU337" s="158"/>
      <c r="AV337" s="158"/>
      <c r="AW337" s="158"/>
      <c r="AX337" s="158"/>
      <c r="AY337" s="158"/>
      <c r="AZ337" s="158"/>
      <c r="BA337" s="158"/>
      <c r="BB337" s="158"/>
      <c r="BC337" s="158"/>
      <c r="BD337" s="130">
        <f t="shared" si="87"/>
        <v>0</v>
      </c>
      <c r="BE337" s="157"/>
      <c r="BF337" s="639"/>
      <c r="BG337" s="368"/>
      <c r="BH337" s="860"/>
      <c r="BI337" s="368"/>
      <c r="BJ337" s="368"/>
      <c r="BK337" s="368"/>
      <c r="BL337" s="368"/>
      <c r="BM337" s="368"/>
      <c r="BN337" s="368"/>
      <c r="BO337" s="368"/>
      <c r="BP337" s="368"/>
      <c r="BQ337" s="368"/>
      <c r="BR337" s="368"/>
      <c r="BS337" s="368"/>
      <c r="BT337" s="368"/>
      <c r="BU337" s="368"/>
      <c r="BV337" s="368"/>
      <c r="BW337" s="368"/>
      <c r="BX337" s="368"/>
      <c r="BY337" s="368"/>
      <c r="BZ337" s="368"/>
      <c r="CA337" s="368"/>
      <c r="CB337" s="368"/>
      <c r="CC337" s="368"/>
      <c r="CD337" s="368"/>
      <c r="CE337" s="368"/>
      <c r="CF337" s="368"/>
      <c r="CG337" s="368"/>
      <c r="CH337" s="368"/>
      <c r="CI337" s="368"/>
      <c r="CJ337" s="368"/>
      <c r="CK337" s="133">
        <f t="shared" si="88"/>
        <v>0</v>
      </c>
      <c r="CL337" s="157"/>
      <c r="CM337" s="157"/>
      <c r="CN337" s="157"/>
      <c r="CO337" s="157"/>
      <c r="CP337" s="157"/>
      <c r="CQ337" s="157"/>
      <c r="CR337" s="157"/>
      <c r="CS337" s="157"/>
      <c r="CT337" s="157"/>
      <c r="CU337" s="157"/>
      <c r="CV337" s="414"/>
    </row>
    <row r="338" spans="1:100" ht="15" customHeight="1">
      <c r="A338" s="75">
        <v>333</v>
      </c>
      <c r="B338" s="139" t="s">
        <v>851</v>
      </c>
      <c r="C338" s="328" t="s">
        <v>852</v>
      </c>
      <c r="D338" s="324" t="s">
        <v>763</v>
      </c>
      <c r="E338" s="329" t="s">
        <v>850</v>
      </c>
      <c r="F338" s="327" t="s">
        <v>81</v>
      </c>
      <c r="G338" s="92">
        <f t="shared" si="73"/>
        <v>2</v>
      </c>
      <c r="H338" s="93">
        <v>2</v>
      </c>
      <c r="I338" s="100">
        <f t="shared" si="85"/>
        <v>0</v>
      </c>
      <c r="J338" s="102">
        <f t="shared" si="76"/>
        <v>0</v>
      </c>
      <c r="K338" s="106"/>
      <c r="L338" s="108">
        <f t="shared" si="86"/>
        <v>0</v>
      </c>
      <c r="M338" s="111">
        <f t="shared" si="81"/>
        <v>0</v>
      </c>
      <c r="N338" s="112"/>
      <c r="O338" s="117">
        <f t="shared" si="82"/>
        <v>0</v>
      </c>
      <c r="P338" s="106"/>
      <c r="Q338" s="108">
        <f>(CK298:CK1448)</f>
        <v>0</v>
      </c>
      <c r="R338" s="119">
        <f t="shared" si="83"/>
        <v>0</v>
      </c>
      <c r="S338" s="135"/>
      <c r="T338" s="117">
        <f t="shared" si="84"/>
        <v>0</v>
      </c>
      <c r="U338" s="122">
        <f t="shared" si="79"/>
        <v>2</v>
      </c>
      <c r="V338" s="112">
        <f t="shared" si="74"/>
        <v>0</v>
      </c>
      <c r="W338" s="117">
        <f t="shared" si="75"/>
        <v>0</v>
      </c>
      <c r="X338" s="15"/>
      <c r="Y338" s="136"/>
      <c r="Z338" s="136"/>
      <c r="AA338" s="136"/>
      <c r="AB338" s="136"/>
      <c r="AC338" s="136"/>
      <c r="AD338" s="136"/>
      <c r="AE338" s="136"/>
      <c r="AF338" s="136"/>
      <c r="AG338" s="136"/>
      <c r="AH338" s="136"/>
      <c r="AI338" s="136"/>
      <c r="AJ338" s="136"/>
      <c r="AK338" s="136"/>
      <c r="AL338" s="136"/>
      <c r="AM338" s="136"/>
      <c r="AN338" s="136"/>
      <c r="AO338" s="136"/>
      <c r="AP338" s="136"/>
      <c r="AQ338" s="136"/>
      <c r="AR338" s="136"/>
      <c r="AS338" s="136"/>
      <c r="AT338" s="136"/>
      <c r="AU338" s="136"/>
      <c r="AV338" s="136"/>
      <c r="AW338" s="136"/>
      <c r="AX338" s="136"/>
      <c r="AY338" s="136"/>
      <c r="AZ338" s="136"/>
      <c r="BA338" s="136"/>
      <c r="BB338" s="136"/>
      <c r="BC338" s="136"/>
      <c r="BD338" s="130">
        <f t="shared" si="87"/>
        <v>0</v>
      </c>
      <c r="BE338" s="15"/>
      <c r="BF338" s="638"/>
      <c r="BG338" s="365"/>
      <c r="BH338" s="859"/>
      <c r="BI338" s="365"/>
      <c r="BJ338" s="365"/>
      <c r="BK338" s="365"/>
      <c r="BL338" s="365"/>
      <c r="BM338" s="365"/>
      <c r="BN338" s="365"/>
      <c r="BO338" s="365"/>
      <c r="BP338" s="365"/>
      <c r="BQ338" s="365"/>
      <c r="BR338" s="365"/>
      <c r="BS338" s="365"/>
      <c r="BT338" s="365"/>
      <c r="BU338" s="365"/>
      <c r="BV338" s="365"/>
      <c r="BW338" s="365"/>
      <c r="BX338" s="365"/>
      <c r="BY338" s="365"/>
      <c r="BZ338" s="365"/>
      <c r="CA338" s="365"/>
      <c r="CB338" s="365"/>
      <c r="CC338" s="365"/>
      <c r="CD338" s="365"/>
      <c r="CE338" s="365"/>
      <c r="CF338" s="365"/>
      <c r="CG338" s="365"/>
      <c r="CH338" s="365"/>
      <c r="CI338" s="365"/>
      <c r="CJ338" s="365"/>
      <c r="CK338" s="133">
        <f t="shared" si="88"/>
        <v>0</v>
      </c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414"/>
    </row>
    <row r="339" spans="1:100" ht="15" customHeight="1">
      <c r="A339" s="75">
        <v>334</v>
      </c>
      <c r="B339" s="139" t="s">
        <v>857</v>
      </c>
      <c r="C339" s="328" t="s">
        <v>858</v>
      </c>
      <c r="D339" s="324" t="s">
        <v>590</v>
      </c>
      <c r="E339" s="329"/>
      <c r="F339" s="327" t="s">
        <v>81</v>
      </c>
      <c r="G339" s="92">
        <f t="shared" si="73"/>
        <v>0</v>
      </c>
      <c r="H339" s="153">
        <v>0</v>
      </c>
      <c r="I339" s="100">
        <f t="shared" si="85"/>
        <v>560000</v>
      </c>
      <c r="J339" s="102">
        <f t="shared" si="76"/>
        <v>0</v>
      </c>
      <c r="K339" s="155"/>
      <c r="L339" s="108">
        <f t="shared" ref="L339:L344" si="89">(BD339:BD1728)</f>
        <v>0</v>
      </c>
      <c r="M339" s="111">
        <f t="shared" si="81"/>
        <v>0</v>
      </c>
      <c r="N339" s="112">
        <v>560000</v>
      </c>
      <c r="O339" s="117">
        <f t="shared" si="82"/>
        <v>0</v>
      </c>
      <c r="P339" s="155"/>
      <c r="Q339" s="108">
        <f>(CK339:CK1448)</f>
        <v>0</v>
      </c>
      <c r="R339" s="119">
        <f t="shared" si="83"/>
        <v>0</v>
      </c>
      <c r="S339" s="135"/>
      <c r="T339" s="117">
        <f t="shared" si="84"/>
        <v>0</v>
      </c>
      <c r="U339" s="122">
        <f t="shared" si="79"/>
        <v>0</v>
      </c>
      <c r="V339" s="112">
        <f t="shared" si="74"/>
        <v>560000</v>
      </c>
      <c r="W339" s="117">
        <f t="shared" si="75"/>
        <v>0</v>
      </c>
      <c r="X339" s="157"/>
      <c r="Y339" s="158"/>
      <c r="Z339" s="158"/>
      <c r="AA339" s="158"/>
      <c r="AB339" s="158"/>
      <c r="AC339" s="158"/>
      <c r="AD339" s="158"/>
      <c r="AE339" s="158"/>
      <c r="AF339" s="158"/>
      <c r="AG339" s="158"/>
      <c r="AH339" s="158"/>
      <c r="AI339" s="158"/>
      <c r="AJ339" s="158"/>
      <c r="AK339" s="158"/>
      <c r="AL339" s="158"/>
      <c r="AM339" s="158"/>
      <c r="AN339" s="158"/>
      <c r="AO339" s="158"/>
      <c r="AP339" s="158"/>
      <c r="AQ339" s="158"/>
      <c r="AR339" s="158"/>
      <c r="AS339" s="158"/>
      <c r="AT339" s="158"/>
      <c r="AU339" s="158"/>
      <c r="AV339" s="158"/>
      <c r="AW339" s="158"/>
      <c r="AX339" s="158"/>
      <c r="AY339" s="158"/>
      <c r="AZ339" s="158"/>
      <c r="BA339" s="158"/>
      <c r="BB339" s="158"/>
      <c r="BC339" s="158"/>
      <c r="BD339" s="130">
        <f t="shared" si="87"/>
        <v>0</v>
      </c>
      <c r="BE339" s="157"/>
      <c r="BF339" s="639"/>
      <c r="BG339" s="368"/>
      <c r="BH339" s="860"/>
      <c r="BI339" s="368"/>
      <c r="BJ339" s="368"/>
      <c r="BK339" s="368"/>
      <c r="BL339" s="368"/>
      <c r="BM339" s="368"/>
      <c r="BN339" s="368"/>
      <c r="BO339" s="368"/>
      <c r="BP339" s="368"/>
      <c r="BQ339" s="368"/>
      <c r="BR339" s="368"/>
      <c r="BS339" s="368"/>
      <c r="BT339" s="368"/>
      <c r="BU339" s="368"/>
      <c r="BV339" s="368"/>
      <c r="BW339" s="368"/>
      <c r="BX339" s="368"/>
      <c r="BY339" s="368"/>
      <c r="BZ339" s="368"/>
      <c r="CA339" s="368"/>
      <c r="CB339" s="368"/>
      <c r="CC339" s="368"/>
      <c r="CD339" s="368"/>
      <c r="CE339" s="368"/>
      <c r="CF339" s="368"/>
      <c r="CG339" s="368"/>
      <c r="CH339" s="368"/>
      <c r="CI339" s="368"/>
      <c r="CJ339" s="368"/>
      <c r="CK339" s="133">
        <f t="shared" si="88"/>
        <v>0</v>
      </c>
      <c r="CL339" s="157"/>
      <c r="CM339" s="157"/>
      <c r="CN339" s="157"/>
      <c r="CO339" s="157"/>
      <c r="CP339" s="157"/>
      <c r="CQ339" s="157"/>
      <c r="CR339" s="157"/>
      <c r="CS339" s="157"/>
      <c r="CT339" s="157"/>
      <c r="CU339" s="157"/>
      <c r="CV339" s="414"/>
    </row>
    <row r="340" spans="1:100" ht="15" customHeight="1">
      <c r="A340" s="75">
        <v>335</v>
      </c>
      <c r="B340" s="175" t="s">
        <v>861</v>
      </c>
      <c r="C340" s="328" t="s">
        <v>862</v>
      </c>
      <c r="D340" s="324" t="s">
        <v>615</v>
      </c>
      <c r="E340" s="329" t="s">
        <v>863</v>
      </c>
      <c r="F340" s="327" t="s">
        <v>81</v>
      </c>
      <c r="G340" s="92">
        <f t="shared" ref="G340:G409" si="90">U340</f>
        <v>2</v>
      </c>
      <c r="H340" s="93">
        <v>2</v>
      </c>
      <c r="I340" s="100">
        <f t="shared" si="85"/>
        <v>0</v>
      </c>
      <c r="J340" s="102">
        <f t="shared" si="76"/>
        <v>0</v>
      </c>
      <c r="K340" s="106"/>
      <c r="L340" s="108">
        <f t="shared" si="89"/>
        <v>0</v>
      </c>
      <c r="M340" s="111">
        <f t="shared" si="81"/>
        <v>0</v>
      </c>
      <c r="N340" s="112"/>
      <c r="O340" s="117">
        <f t="shared" si="82"/>
        <v>0</v>
      </c>
      <c r="P340" s="106"/>
      <c r="Q340" s="108">
        <f>(CK310:CK1448)</f>
        <v>0</v>
      </c>
      <c r="R340" s="119">
        <f t="shared" si="83"/>
        <v>0</v>
      </c>
      <c r="S340" s="135"/>
      <c r="T340" s="117">
        <f t="shared" si="84"/>
        <v>0</v>
      </c>
      <c r="U340" s="122">
        <f t="shared" si="79"/>
        <v>2</v>
      </c>
      <c r="V340" s="112">
        <f t="shared" si="74"/>
        <v>0</v>
      </c>
      <c r="W340" s="117">
        <f t="shared" si="75"/>
        <v>0</v>
      </c>
      <c r="X340" s="15"/>
      <c r="Y340" s="136"/>
      <c r="Z340" s="136"/>
      <c r="AA340" s="136"/>
      <c r="AB340" s="136"/>
      <c r="AC340" s="136"/>
      <c r="AD340" s="136"/>
      <c r="AE340" s="136"/>
      <c r="AF340" s="136"/>
      <c r="AG340" s="136"/>
      <c r="AH340" s="136"/>
      <c r="AI340" s="136"/>
      <c r="AJ340" s="136"/>
      <c r="AK340" s="136"/>
      <c r="AL340" s="136"/>
      <c r="AM340" s="136"/>
      <c r="AN340" s="136"/>
      <c r="AO340" s="136"/>
      <c r="AP340" s="136"/>
      <c r="AQ340" s="136"/>
      <c r="AR340" s="136"/>
      <c r="AS340" s="136"/>
      <c r="AT340" s="136"/>
      <c r="AU340" s="136"/>
      <c r="AV340" s="136"/>
      <c r="AW340" s="136"/>
      <c r="AX340" s="136"/>
      <c r="AY340" s="136"/>
      <c r="AZ340" s="136"/>
      <c r="BA340" s="136"/>
      <c r="BB340" s="136"/>
      <c r="BC340" s="136"/>
      <c r="BD340" s="130">
        <f t="shared" si="87"/>
        <v>0</v>
      </c>
      <c r="BE340" s="15"/>
      <c r="BF340" s="638"/>
      <c r="BG340" s="365"/>
      <c r="BH340" s="859"/>
      <c r="BI340" s="365"/>
      <c r="BJ340" s="365"/>
      <c r="BK340" s="365"/>
      <c r="BL340" s="365"/>
      <c r="BM340" s="365"/>
      <c r="BN340" s="365"/>
      <c r="BO340" s="365"/>
      <c r="BP340" s="365"/>
      <c r="BQ340" s="365"/>
      <c r="BR340" s="365"/>
      <c r="BS340" s="365"/>
      <c r="BT340" s="365"/>
      <c r="BU340" s="365"/>
      <c r="BV340" s="365"/>
      <c r="BW340" s="365"/>
      <c r="BX340" s="365"/>
      <c r="BY340" s="365"/>
      <c r="BZ340" s="365"/>
      <c r="CA340" s="365"/>
      <c r="CB340" s="365"/>
      <c r="CC340" s="365"/>
      <c r="CD340" s="365"/>
      <c r="CE340" s="365"/>
      <c r="CF340" s="365"/>
      <c r="CG340" s="365"/>
      <c r="CH340" s="365"/>
      <c r="CI340" s="365"/>
      <c r="CJ340" s="365"/>
      <c r="CK340" s="133">
        <f t="shared" si="88"/>
        <v>0</v>
      </c>
      <c r="CL340" s="157"/>
      <c r="CM340" s="157"/>
      <c r="CN340" s="157"/>
      <c r="CO340" s="157"/>
      <c r="CP340" s="157"/>
      <c r="CQ340" s="157"/>
      <c r="CR340" s="157"/>
      <c r="CS340" s="157"/>
      <c r="CT340" s="157"/>
      <c r="CU340" s="157"/>
      <c r="CV340" s="414"/>
    </row>
    <row r="341" spans="1:100" ht="15" customHeight="1">
      <c r="A341" s="75">
        <v>336</v>
      </c>
      <c r="B341" s="139" t="s">
        <v>853</v>
      </c>
      <c r="C341" s="328" t="s">
        <v>854</v>
      </c>
      <c r="D341" s="324" t="s">
        <v>590</v>
      </c>
      <c r="E341" s="329" t="s">
        <v>855</v>
      </c>
      <c r="F341" s="327" t="s">
        <v>81</v>
      </c>
      <c r="G341" s="92">
        <f t="shared" si="90"/>
        <v>0</v>
      </c>
      <c r="H341" s="93">
        <v>0</v>
      </c>
      <c r="I341" s="100">
        <f t="shared" si="85"/>
        <v>350000</v>
      </c>
      <c r="J341" s="102">
        <f t="shared" si="76"/>
        <v>0</v>
      </c>
      <c r="K341" s="106"/>
      <c r="L341" s="108">
        <f t="shared" si="89"/>
        <v>0</v>
      </c>
      <c r="M341" s="111">
        <f t="shared" si="81"/>
        <v>0</v>
      </c>
      <c r="N341" s="112">
        <v>350000</v>
      </c>
      <c r="O341" s="117">
        <f t="shared" si="82"/>
        <v>0</v>
      </c>
      <c r="P341" s="106"/>
      <c r="Q341" s="108">
        <f>(CK341:CK1453)</f>
        <v>0</v>
      </c>
      <c r="R341" s="119">
        <f t="shared" si="83"/>
        <v>0</v>
      </c>
      <c r="S341" s="135"/>
      <c r="T341" s="117">
        <f t="shared" si="84"/>
        <v>0</v>
      </c>
      <c r="U341" s="122">
        <f t="shared" si="79"/>
        <v>0</v>
      </c>
      <c r="V341" s="112">
        <f t="shared" si="74"/>
        <v>350000</v>
      </c>
      <c r="W341" s="117">
        <f t="shared" si="75"/>
        <v>0</v>
      </c>
      <c r="X341" s="15"/>
      <c r="Y341" s="136"/>
      <c r="Z341" s="136"/>
      <c r="AA341" s="136"/>
      <c r="AB341" s="136"/>
      <c r="AC341" s="136"/>
      <c r="AD341" s="136"/>
      <c r="AE341" s="136"/>
      <c r="AF341" s="136"/>
      <c r="AG341" s="136"/>
      <c r="AH341" s="136"/>
      <c r="AI341" s="136"/>
      <c r="AJ341" s="136"/>
      <c r="AK341" s="136"/>
      <c r="AL341" s="136"/>
      <c r="AM341" s="136"/>
      <c r="AN341" s="136"/>
      <c r="AO341" s="136"/>
      <c r="AP341" s="136"/>
      <c r="AQ341" s="136"/>
      <c r="AR341" s="136"/>
      <c r="AS341" s="136"/>
      <c r="AT341" s="136"/>
      <c r="AU341" s="136"/>
      <c r="AV341" s="136"/>
      <c r="AW341" s="136"/>
      <c r="AX341" s="136"/>
      <c r="AY341" s="136"/>
      <c r="AZ341" s="136"/>
      <c r="BA341" s="136"/>
      <c r="BB341" s="136"/>
      <c r="BC341" s="136"/>
      <c r="BD341" s="130">
        <f t="shared" si="87"/>
        <v>0</v>
      </c>
      <c r="BE341" s="15"/>
      <c r="BF341" s="638"/>
      <c r="BG341" s="365"/>
      <c r="BH341" s="859"/>
      <c r="BI341" s="365"/>
      <c r="BJ341" s="365"/>
      <c r="BK341" s="365"/>
      <c r="BL341" s="365"/>
      <c r="BM341" s="365"/>
      <c r="BN341" s="365"/>
      <c r="BO341" s="365"/>
      <c r="BP341" s="365"/>
      <c r="BQ341" s="365"/>
      <c r="BR341" s="365"/>
      <c r="BS341" s="365"/>
      <c r="BT341" s="365"/>
      <c r="BU341" s="365"/>
      <c r="BV341" s="365"/>
      <c r="BW341" s="365"/>
      <c r="BX341" s="365"/>
      <c r="BY341" s="365"/>
      <c r="BZ341" s="365"/>
      <c r="CA341" s="365"/>
      <c r="CB341" s="365"/>
      <c r="CC341" s="365"/>
      <c r="CD341" s="365"/>
      <c r="CE341" s="365"/>
      <c r="CF341" s="365"/>
      <c r="CG341" s="365"/>
      <c r="CH341" s="365"/>
      <c r="CI341" s="365"/>
      <c r="CJ341" s="365"/>
      <c r="CK341" s="133">
        <f t="shared" si="88"/>
        <v>0</v>
      </c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414"/>
    </row>
    <row r="342" spans="1:100" ht="15" customHeight="1">
      <c r="A342" s="75">
        <v>337</v>
      </c>
      <c r="B342" s="139" t="s">
        <v>856</v>
      </c>
      <c r="C342" s="328" t="s">
        <v>865</v>
      </c>
      <c r="D342" s="324" t="s">
        <v>590</v>
      </c>
      <c r="E342" s="329" t="s">
        <v>866</v>
      </c>
      <c r="F342" s="327" t="s">
        <v>81</v>
      </c>
      <c r="G342" s="92">
        <f t="shared" si="90"/>
        <v>1</v>
      </c>
      <c r="H342" s="153">
        <v>1</v>
      </c>
      <c r="I342" s="100">
        <f t="shared" si="85"/>
        <v>300000</v>
      </c>
      <c r="J342" s="102">
        <f t="shared" si="76"/>
        <v>300000</v>
      </c>
      <c r="K342" s="155"/>
      <c r="L342" s="108">
        <f t="shared" si="89"/>
        <v>1</v>
      </c>
      <c r="M342" s="111">
        <f t="shared" si="81"/>
        <v>1</v>
      </c>
      <c r="N342" s="112">
        <v>300000</v>
      </c>
      <c r="O342" s="117">
        <f t="shared" si="82"/>
        <v>300000</v>
      </c>
      <c r="P342" s="155"/>
      <c r="Q342" s="108">
        <f>(CK342:CK1449)</f>
        <v>1</v>
      </c>
      <c r="R342" s="119">
        <f t="shared" si="83"/>
        <v>1</v>
      </c>
      <c r="S342" s="135"/>
      <c r="T342" s="117">
        <f t="shared" si="84"/>
        <v>0</v>
      </c>
      <c r="U342" s="122">
        <f t="shared" si="79"/>
        <v>1</v>
      </c>
      <c r="V342" s="112">
        <f t="shared" si="74"/>
        <v>300000</v>
      </c>
      <c r="W342" s="117">
        <f t="shared" si="75"/>
        <v>300000</v>
      </c>
      <c r="X342" s="157"/>
      <c r="Y342" s="158"/>
      <c r="Z342" s="158"/>
      <c r="AA342" s="158"/>
      <c r="AB342" s="158"/>
      <c r="AC342" s="158"/>
      <c r="AD342" s="158">
        <v>1</v>
      </c>
      <c r="AE342" s="158"/>
      <c r="AF342" s="158"/>
      <c r="AG342" s="158"/>
      <c r="AH342" s="158"/>
      <c r="AI342" s="158"/>
      <c r="AJ342" s="158"/>
      <c r="AK342" s="158"/>
      <c r="AL342" s="158"/>
      <c r="AM342" s="158"/>
      <c r="AN342" s="158"/>
      <c r="AO342" s="158"/>
      <c r="AP342" s="158"/>
      <c r="AQ342" s="158"/>
      <c r="AR342" s="158"/>
      <c r="AS342" s="158"/>
      <c r="AT342" s="158"/>
      <c r="AU342" s="158"/>
      <c r="AV342" s="158"/>
      <c r="AW342" s="158"/>
      <c r="AX342" s="158"/>
      <c r="AY342" s="158"/>
      <c r="AZ342" s="158"/>
      <c r="BA342" s="158"/>
      <c r="BB342" s="158"/>
      <c r="BC342" s="158"/>
      <c r="BD342" s="130">
        <f t="shared" si="87"/>
        <v>1</v>
      </c>
      <c r="BE342" s="157"/>
      <c r="BF342" s="639"/>
      <c r="BG342" s="368"/>
      <c r="BH342" s="860"/>
      <c r="BI342" s="368"/>
      <c r="BJ342" s="368"/>
      <c r="BK342" s="368">
        <v>1</v>
      </c>
      <c r="BL342" s="368"/>
      <c r="BM342" s="368"/>
      <c r="BN342" s="368"/>
      <c r="BO342" s="368"/>
      <c r="BP342" s="368"/>
      <c r="BQ342" s="368"/>
      <c r="BR342" s="368"/>
      <c r="BS342" s="368"/>
      <c r="BT342" s="368"/>
      <c r="BU342" s="368"/>
      <c r="BV342" s="368"/>
      <c r="BW342" s="368"/>
      <c r="BX342" s="368"/>
      <c r="BY342" s="368"/>
      <c r="BZ342" s="368"/>
      <c r="CA342" s="368"/>
      <c r="CB342" s="368"/>
      <c r="CC342" s="368"/>
      <c r="CD342" s="368"/>
      <c r="CE342" s="368"/>
      <c r="CF342" s="368"/>
      <c r="CG342" s="368"/>
      <c r="CH342" s="368"/>
      <c r="CI342" s="368"/>
      <c r="CJ342" s="368"/>
      <c r="CK342" s="133">
        <f t="shared" si="88"/>
        <v>1</v>
      </c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414"/>
    </row>
    <row r="343" spans="1:100" ht="15" customHeight="1">
      <c r="A343" s="75">
        <v>338</v>
      </c>
      <c r="B343" s="139" t="s">
        <v>627</v>
      </c>
      <c r="C343" s="328" t="s">
        <v>831</v>
      </c>
      <c r="D343" s="324" t="s">
        <v>615</v>
      </c>
      <c r="E343" s="329" t="s">
        <v>832</v>
      </c>
      <c r="F343" s="327" t="s">
        <v>81</v>
      </c>
      <c r="G343" s="92">
        <f t="shared" si="90"/>
        <v>0</v>
      </c>
      <c r="H343" s="153">
        <v>0</v>
      </c>
      <c r="I343" s="100">
        <f t="shared" si="85"/>
        <v>235000</v>
      </c>
      <c r="J343" s="102">
        <f t="shared" si="76"/>
        <v>0</v>
      </c>
      <c r="K343" s="155"/>
      <c r="L343" s="108">
        <f t="shared" si="89"/>
        <v>0</v>
      </c>
      <c r="M343" s="111">
        <f t="shared" si="81"/>
        <v>0</v>
      </c>
      <c r="N343" s="112">
        <v>235000</v>
      </c>
      <c r="O343" s="117">
        <f t="shared" si="82"/>
        <v>0</v>
      </c>
      <c r="P343" s="155"/>
      <c r="Q343" s="108">
        <f>(CK343:CK1595)</f>
        <v>0</v>
      </c>
      <c r="R343" s="119">
        <f t="shared" si="83"/>
        <v>0</v>
      </c>
      <c r="S343" s="135"/>
      <c r="T343" s="117">
        <f t="shared" si="84"/>
        <v>0</v>
      </c>
      <c r="U343" s="122">
        <f t="shared" si="79"/>
        <v>0</v>
      </c>
      <c r="V343" s="112">
        <f t="shared" si="74"/>
        <v>235000</v>
      </c>
      <c r="W343" s="117">
        <f t="shared" si="75"/>
        <v>0</v>
      </c>
      <c r="X343" s="157"/>
      <c r="Y343" s="158"/>
      <c r="Z343" s="158"/>
      <c r="AA343" s="158"/>
      <c r="AB343" s="158"/>
      <c r="AC343" s="158"/>
      <c r="AD343" s="158"/>
      <c r="AE343" s="158"/>
      <c r="AF343" s="158"/>
      <c r="AG343" s="158"/>
      <c r="AH343" s="158"/>
      <c r="AI343" s="158"/>
      <c r="AJ343" s="158"/>
      <c r="AK343" s="158"/>
      <c r="AL343" s="158"/>
      <c r="AM343" s="158"/>
      <c r="AN343" s="158"/>
      <c r="AO343" s="158"/>
      <c r="AP343" s="158"/>
      <c r="AQ343" s="158"/>
      <c r="AR343" s="158"/>
      <c r="AS343" s="158"/>
      <c r="AT343" s="158"/>
      <c r="AU343" s="158"/>
      <c r="AV343" s="158"/>
      <c r="AW343" s="158"/>
      <c r="AX343" s="158"/>
      <c r="AY343" s="158"/>
      <c r="AZ343" s="158"/>
      <c r="BA343" s="158"/>
      <c r="BB343" s="158"/>
      <c r="BC343" s="158"/>
      <c r="BD343" s="130">
        <f t="shared" si="87"/>
        <v>0</v>
      </c>
      <c r="BE343" s="157"/>
      <c r="BF343" s="639"/>
      <c r="BG343" s="368"/>
      <c r="BH343" s="860"/>
      <c r="BI343" s="368"/>
      <c r="BJ343" s="368"/>
      <c r="BK343" s="368"/>
      <c r="BL343" s="368"/>
      <c r="BM343" s="368"/>
      <c r="BN343" s="368"/>
      <c r="BO343" s="368"/>
      <c r="BP343" s="368"/>
      <c r="BQ343" s="368"/>
      <c r="BR343" s="368"/>
      <c r="BS343" s="368"/>
      <c r="BT343" s="368"/>
      <c r="BU343" s="368"/>
      <c r="BV343" s="368"/>
      <c r="BW343" s="368"/>
      <c r="BX343" s="368"/>
      <c r="BY343" s="368"/>
      <c r="BZ343" s="368"/>
      <c r="CA343" s="368"/>
      <c r="CB343" s="368"/>
      <c r="CC343" s="368"/>
      <c r="CD343" s="368"/>
      <c r="CE343" s="368"/>
      <c r="CF343" s="368"/>
      <c r="CG343" s="368"/>
      <c r="CH343" s="368"/>
      <c r="CI343" s="368"/>
      <c r="CJ343" s="368"/>
      <c r="CK343" s="133">
        <f t="shared" si="88"/>
        <v>0</v>
      </c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414"/>
    </row>
    <row r="344" spans="1:100" ht="15" customHeight="1">
      <c r="A344" s="75">
        <v>339</v>
      </c>
      <c r="B344" s="703" t="s">
        <v>872</v>
      </c>
      <c r="C344" s="328" t="s">
        <v>873</v>
      </c>
      <c r="D344" s="324" t="s">
        <v>367</v>
      </c>
      <c r="E344" s="395" t="s">
        <v>874</v>
      </c>
      <c r="F344" s="327" t="s">
        <v>81</v>
      </c>
      <c r="G344" s="92">
        <f t="shared" si="90"/>
        <v>2</v>
      </c>
      <c r="H344" s="166">
        <v>2</v>
      </c>
      <c r="I344" s="100">
        <f t="shared" si="85"/>
        <v>0</v>
      </c>
      <c r="J344" s="102">
        <f t="shared" si="76"/>
        <v>0</v>
      </c>
      <c r="K344" s="106"/>
      <c r="L344" s="108">
        <f t="shared" si="89"/>
        <v>0</v>
      </c>
      <c r="M344" s="111">
        <f t="shared" si="81"/>
        <v>0</v>
      </c>
      <c r="N344" s="112"/>
      <c r="O344" s="117">
        <f t="shared" si="82"/>
        <v>0</v>
      </c>
      <c r="P344" s="106"/>
      <c r="Q344" s="108">
        <f>(CK344:CK1456)</f>
        <v>0</v>
      </c>
      <c r="R344" s="119">
        <f t="shared" si="83"/>
        <v>0</v>
      </c>
      <c r="S344" s="135"/>
      <c r="T344" s="117">
        <f t="shared" si="84"/>
        <v>0</v>
      </c>
      <c r="U344" s="122">
        <f t="shared" si="79"/>
        <v>2</v>
      </c>
      <c r="V344" s="112">
        <f t="shared" si="74"/>
        <v>0</v>
      </c>
      <c r="W344" s="117">
        <f t="shared" si="75"/>
        <v>0</v>
      </c>
      <c r="X344" s="15"/>
      <c r="Y344" s="136"/>
      <c r="Z344" s="136"/>
      <c r="AA344" s="136"/>
      <c r="AB344" s="136"/>
      <c r="AC344" s="136"/>
      <c r="AD344" s="136"/>
      <c r="AE344" s="136"/>
      <c r="AF344" s="136"/>
      <c r="AG344" s="136"/>
      <c r="AH344" s="136"/>
      <c r="AI344" s="136"/>
      <c r="AJ344" s="136"/>
      <c r="AK344" s="136"/>
      <c r="AL344" s="136"/>
      <c r="AM344" s="136"/>
      <c r="AN344" s="136"/>
      <c r="AO344" s="136"/>
      <c r="AP344" s="136"/>
      <c r="AQ344" s="136"/>
      <c r="AR344" s="136"/>
      <c r="AS344" s="136"/>
      <c r="AT344" s="136"/>
      <c r="AU344" s="136"/>
      <c r="AV344" s="136"/>
      <c r="AW344" s="136"/>
      <c r="AX344" s="136"/>
      <c r="AY344" s="136"/>
      <c r="AZ344" s="136"/>
      <c r="BA344" s="136"/>
      <c r="BB344" s="136"/>
      <c r="BC344" s="136"/>
      <c r="BD344" s="130">
        <f t="shared" si="87"/>
        <v>0</v>
      </c>
      <c r="BE344" s="15"/>
      <c r="BF344" s="638"/>
      <c r="BG344" s="365"/>
      <c r="BH344" s="859"/>
      <c r="BI344" s="365"/>
      <c r="BJ344" s="365"/>
      <c r="BK344" s="365"/>
      <c r="BL344" s="365"/>
      <c r="BM344" s="365"/>
      <c r="BN344" s="365"/>
      <c r="BO344" s="365"/>
      <c r="BP344" s="365"/>
      <c r="BQ344" s="365"/>
      <c r="BR344" s="365"/>
      <c r="BS344" s="365"/>
      <c r="BT344" s="365"/>
      <c r="BU344" s="365"/>
      <c r="BV344" s="365"/>
      <c r="BW344" s="365"/>
      <c r="BX344" s="365"/>
      <c r="BY344" s="365"/>
      <c r="BZ344" s="365"/>
      <c r="CA344" s="365"/>
      <c r="CB344" s="365"/>
      <c r="CC344" s="365"/>
      <c r="CD344" s="365"/>
      <c r="CE344" s="365"/>
      <c r="CF344" s="365"/>
      <c r="CG344" s="365"/>
      <c r="CH344" s="365"/>
      <c r="CI344" s="365"/>
      <c r="CJ344" s="365"/>
      <c r="CK344" s="133">
        <f t="shared" si="88"/>
        <v>0</v>
      </c>
      <c r="CL344" s="157"/>
      <c r="CM344" s="157"/>
      <c r="CN344" s="157"/>
      <c r="CO344" s="157"/>
      <c r="CP344" s="157"/>
      <c r="CQ344" s="157"/>
      <c r="CR344" s="157"/>
      <c r="CS344" s="157"/>
      <c r="CT344" s="157"/>
      <c r="CU344" s="157"/>
      <c r="CV344" s="414"/>
    </row>
    <row r="345" spans="1:100" ht="15" customHeight="1">
      <c r="A345" s="75">
        <v>340</v>
      </c>
      <c r="B345" s="704" t="s">
        <v>4502</v>
      </c>
      <c r="C345" s="143" t="s">
        <v>12430</v>
      </c>
      <c r="D345" s="324" t="s">
        <v>590</v>
      </c>
      <c r="E345" s="329" t="s">
        <v>845</v>
      </c>
      <c r="F345" s="327" t="s">
        <v>81</v>
      </c>
      <c r="G345" s="92">
        <f>U345</f>
        <v>1</v>
      </c>
      <c r="H345" s="153">
        <v>1</v>
      </c>
      <c r="I345" s="100">
        <f>N345</f>
        <v>110000</v>
      </c>
      <c r="J345" s="102">
        <f>I345*H345</f>
        <v>110000</v>
      </c>
      <c r="K345" s="155"/>
      <c r="L345" s="108">
        <f>(BD333:BD1720)</f>
        <v>0</v>
      </c>
      <c r="M345" s="111">
        <f t="shared" si="81"/>
        <v>0</v>
      </c>
      <c r="N345" s="112">
        <v>110000</v>
      </c>
      <c r="O345" s="117">
        <f t="shared" si="82"/>
        <v>0</v>
      </c>
      <c r="P345" s="155"/>
      <c r="Q345" s="108">
        <f>(CK333:CK1242)</f>
        <v>0</v>
      </c>
      <c r="R345" s="119">
        <f t="shared" si="83"/>
        <v>0</v>
      </c>
      <c r="S345" s="135"/>
      <c r="T345" s="117">
        <f t="shared" si="84"/>
        <v>0</v>
      </c>
      <c r="U345" s="122">
        <f t="shared" si="79"/>
        <v>1</v>
      </c>
      <c r="V345" s="112">
        <f>N345</f>
        <v>110000</v>
      </c>
      <c r="W345" s="117">
        <f>V345*U345</f>
        <v>110000</v>
      </c>
      <c r="X345" s="157"/>
      <c r="Y345" s="158"/>
      <c r="Z345" s="158"/>
      <c r="AA345" s="158"/>
      <c r="AB345" s="158"/>
      <c r="AC345" s="158"/>
      <c r="AD345" s="158"/>
      <c r="AE345" s="158"/>
      <c r="AF345" s="158"/>
      <c r="AG345" s="158"/>
      <c r="AH345" s="158"/>
      <c r="AI345" s="158"/>
      <c r="AJ345" s="158"/>
      <c r="AK345" s="158"/>
      <c r="AL345" s="158"/>
      <c r="AM345" s="158"/>
      <c r="AN345" s="158"/>
      <c r="AO345" s="158"/>
      <c r="AP345" s="158"/>
      <c r="AQ345" s="158"/>
      <c r="AR345" s="158"/>
      <c r="AS345" s="158"/>
      <c r="AT345" s="158"/>
      <c r="AU345" s="158"/>
      <c r="AV345" s="158"/>
      <c r="AW345" s="158"/>
      <c r="AX345" s="158"/>
      <c r="AY345" s="158"/>
      <c r="AZ345" s="158"/>
      <c r="BA345" s="158"/>
      <c r="BB345" s="158"/>
      <c r="BC345" s="158"/>
      <c r="BD345" s="130">
        <f>BC345+BB345+BA345+AZ345+AY345+AX345+AW345+AV345+AU345+AT345+AS345+AR345+AQ345+AP345+AO345+AN345+AM345+AL345+AK345+AJ345+AI345+AH345+AG345+AF345+AE345+AD345+AC345+AB345+AA345+Z345+Y345</f>
        <v>0</v>
      </c>
      <c r="BE345" s="157"/>
      <c r="BF345" s="639"/>
      <c r="BG345" s="368"/>
      <c r="BH345" s="860"/>
      <c r="BI345" s="368"/>
      <c r="BJ345" s="368"/>
      <c r="BK345" s="368"/>
      <c r="BL345" s="368"/>
      <c r="BM345" s="368"/>
      <c r="BN345" s="368"/>
      <c r="BO345" s="368"/>
      <c r="BP345" s="368"/>
      <c r="BQ345" s="368"/>
      <c r="BR345" s="368"/>
      <c r="BS345" s="368"/>
      <c r="BT345" s="368"/>
      <c r="BU345" s="368"/>
      <c r="BV345" s="368"/>
      <c r="BW345" s="368"/>
      <c r="BX345" s="368"/>
      <c r="BY345" s="368"/>
      <c r="BZ345" s="368"/>
      <c r="CA345" s="368"/>
      <c r="CB345" s="368"/>
      <c r="CC345" s="368"/>
      <c r="CD345" s="368"/>
      <c r="CE345" s="368"/>
      <c r="CF345" s="368"/>
      <c r="CG345" s="368"/>
      <c r="CH345" s="368"/>
      <c r="CI345" s="368"/>
      <c r="CJ345" s="368"/>
      <c r="CK345" s="133">
        <f>SUM(BF345:CJ345)</f>
        <v>0</v>
      </c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414"/>
    </row>
    <row r="346" spans="1:100" ht="15" customHeight="1">
      <c r="A346" s="75">
        <v>341</v>
      </c>
      <c r="B346" s="704" t="s">
        <v>4498</v>
      </c>
      <c r="C346" s="143" t="s">
        <v>12431</v>
      </c>
      <c r="D346" s="134" t="s">
        <v>590</v>
      </c>
      <c r="E346" s="145" t="s">
        <v>12432</v>
      </c>
      <c r="F346" s="146" t="s">
        <v>81</v>
      </c>
      <c r="G346" s="92">
        <f>U346</f>
        <v>2</v>
      </c>
      <c r="H346" s="153">
        <v>2</v>
      </c>
      <c r="I346" s="100">
        <v>175000</v>
      </c>
      <c r="J346" s="102">
        <f>I346*H346</f>
        <v>350000</v>
      </c>
      <c r="K346" s="155"/>
      <c r="L346" s="108">
        <f>(BD346:BD2838)</f>
        <v>0</v>
      </c>
      <c r="M346" s="111">
        <f t="shared" si="81"/>
        <v>0</v>
      </c>
      <c r="N346" s="112">
        <v>135000</v>
      </c>
      <c r="O346" s="117">
        <f t="shared" si="82"/>
        <v>0</v>
      </c>
      <c r="P346" s="155"/>
      <c r="Q346" s="108">
        <f>(CK346:CK1544)</f>
        <v>0</v>
      </c>
      <c r="R346" s="119">
        <f t="shared" si="83"/>
        <v>0</v>
      </c>
      <c r="S346" s="135"/>
      <c r="T346" s="117">
        <f t="shared" si="84"/>
        <v>0</v>
      </c>
      <c r="U346" s="122">
        <f t="shared" si="79"/>
        <v>2</v>
      </c>
      <c r="V346" s="112">
        <f>N346</f>
        <v>135000</v>
      </c>
      <c r="W346" s="117">
        <f>V346*U346</f>
        <v>270000</v>
      </c>
      <c r="X346" s="157"/>
      <c r="Y346" s="158"/>
      <c r="Z346" s="158"/>
      <c r="AA346" s="158"/>
      <c r="AB346" s="158"/>
      <c r="AC346" s="158"/>
      <c r="AD346" s="158"/>
      <c r="AE346" s="158"/>
      <c r="AF346" s="158"/>
      <c r="AG346" s="158"/>
      <c r="AH346" s="158"/>
      <c r="AI346" s="158"/>
      <c r="AJ346" s="158"/>
      <c r="AK346" s="158"/>
      <c r="AL346" s="158"/>
      <c r="AM346" s="158"/>
      <c r="AN346" s="158"/>
      <c r="AO346" s="158"/>
      <c r="AP346" s="158"/>
      <c r="AQ346" s="158"/>
      <c r="AR346" s="158"/>
      <c r="AS346" s="158"/>
      <c r="AT346" s="158"/>
      <c r="AU346" s="158"/>
      <c r="AV346" s="158"/>
      <c r="AW346" s="158"/>
      <c r="AX346" s="158"/>
      <c r="AY346" s="158"/>
      <c r="AZ346" s="158"/>
      <c r="BA346" s="158"/>
      <c r="BB346" s="158"/>
      <c r="BC346" s="158"/>
      <c r="BD346" s="130">
        <f>BC346+BB346+BA346+AZ346+AY346+AX346+AW346+AV346+AU346+AT346+AS346+AR346+AQ346+AP346+AO346+AN346+AM346+AL346+AK346+AJ346+AI346+AH346+AG346+AF346+AE346+AD346+AC346+AB346+AA346+Z346+Y346</f>
        <v>0</v>
      </c>
      <c r="BE346" s="157"/>
      <c r="BF346" s="639"/>
      <c r="BG346" s="368"/>
      <c r="BH346" s="860"/>
      <c r="BI346" s="368"/>
      <c r="BJ346" s="368"/>
      <c r="BK346" s="368"/>
      <c r="BL346" s="368"/>
      <c r="BM346" s="368"/>
      <c r="BN346" s="368"/>
      <c r="BO346" s="368"/>
      <c r="BP346" s="368"/>
      <c r="BQ346" s="368"/>
      <c r="BR346" s="368"/>
      <c r="BS346" s="368"/>
      <c r="BT346" s="368"/>
      <c r="BU346" s="368"/>
      <c r="BV346" s="368"/>
      <c r="BW346" s="368"/>
      <c r="BX346" s="368"/>
      <c r="BY346" s="368"/>
      <c r="BZ346" s="368"/>
      <c r="CA346" s="368"/>
      <c r="CB346" s="368"/>
      <c r="CC346" s="368"/>
      <c r="CD346" s="368"/>
      <c r="CE346" s="368"/>
      <c r="CF346" s="368"/>
      <c r="CG346" s="368"/>
      <c r="CH346" s="368"/>
      <c r="CI346" s="368"/>
      <c r="CJ346" s="368"/>
      <c r="CK346" s="133">
        <f>SUM(BF346:CJ346)</f>
        <v>0</v>
      </c>
      <c r="CL346" s="157"/>
      <c r="CM346" s="157"/>
      <c r="CN346" s="157"/>
      <c r="CO346" s="157"/>
      <c r="CP346" s="157"/>
      <c r="CQ346" s="157"/>
      <c r="CR346" s="157"/>
      <c r="CS346" s="157"/>
      <c r="CT346" s="157"/>
      <c r="CU346" s="157"/>
      <c r="CV346" s="414"/>
    </row>
    <row r="347" spans="1:100" ht="15" customHeight="1">
      <c r="A347" s="75">
        <v>342</v>
      </c>
      <c r="B347" s="705" t="s">
        <v>10272</v>
      </c>
      <c r="C347" s="328" t="s">
        <v>875</v>
      </c>
      <c r="D347" s="326" t="s">
        <v>590</v>
      </c>
      <c r="E347" s="329" t="s">
        <v>876</v>
      </c>
      <c r="F347" s="327" t="s">
        <v>81</v>
      </c>
      <c r="G347" s="92">
        <f t="shared" si="90"/>
        <v>3</v>
      </c>
      <c r="H347" s="93">
        <v>3</v>
      </c>
      <c r="I347" s="100">
        <f t="shared" si="85"/>
        <v>265000</v>
      </c>
      <c r="J347" s="102">
        <f t="shared" si="76"/>
        <v>795000</v>
      </c>
      <c r="K347" s="106"/>
      <c r="L347" s="108">
        <f t="shared" ref="L347:L384" si="91">(BD347:BD1734)</f>
        <v>0</v>
      </c>
      <c r="M347" s="111">
        <f t="shared" si="81"/>
        <v>0</v>
      </c>
      <c r="N347" s="112">
        <v>265000</v>
      </c>
      <c r="O347" s="117">
        <f t="shared" si="82"/>
        <v>0</v>
      </c>
      <c r="P347" s="106"/>
      <c r="Q347" s="108">
        <f>(CK347:CK739)</f>
        <v>0</v>
      </c>
      <c r="R347" s="119">
        <f t="shared" si="83"/>
        <v>0</v>
      </c>
      <c r="S347" s="135"/>
      <c r="T347" s="117">
        <f t="shared" si="84"/>
        <v>0</v>
      </c>
      <c r="U347" s="122">
        <f t="shared" si="79"/>
        <v>3</v>
      </c>
      <c r="V347" s="112">
        <f t="shared" ref="V347:V414" si="92">N347</f>
        <v>265000</v>
      </c>
      <c r="W347" s="117">
        <f t="shared" ref="W347:W414" si="93">V347*U347</f>
        <v>795000</v>
      </c>
      <c r="X347" s="15"/>
      <c r="Y347" s="136"/>
      <c r="Z347" s="136"/>
      <c r="AA347" s="136"/>
      <c r="AB347" s="136"/>
      <c r="AC347" s="136"/>
      <c r="AD347" s="136"/>
      <c r="AE347" s="136"/>
      <c r="AF347" s="136"/>
      <c r="AG347" s="136"/>
      <c r="AH347" s="136"/>
      <c r="AI347" s="136"/>
      <c r="AJ347" s="136"/>
      <c r="AK347" s="136"/>
      <c r="AL347" s="136"/>
      <c r="AM347" s="136"/>
      <c r="AN347" s="136"/>
      <c r="AO347" s="136"/>
      <c r="AP347" s="136"/>
      <c r="AQ347" s="136"/>
      <c r="AR347" s="136"/>
      <c r="AS347" s="136"/>
      <c r="AT347" s="136"/>
      <c r="AU347" s="136"/>
      <c r="AV347" s="136"/>
      <c r="AW347" s="136"/>
      <c r="AX347" s="136"/>
      <c r="AY347" s="136"/>
      <c r="AZ347" s="136"/>
      <c r="BA347" s="136"/>
      <c r="BB347" s="136"/>
      <c r="BC347" s="136"/>
      <c r="BD347" s="130">
        <f t="shared" si="87"/>
        <v>0</v>
      </c>
      <c r="BE347" s="15"/>
      <c r="BF347" s="638"/>
      <c r="BG347" s="365"/>
      <c r="BH347" s="859"/>
      <c r="BI347" s="365"/>
      <c r="BJ347" s="365"/>
      <c r="BK347" s="365"/>
      <c r="BL347" s="365"/>
      <c r="BM347" s="365"/>
      <c r="BN347" s="365"/>
      <c r="BO347" s="365"/>
      <c r="BP347" s="365"/>
      <c r="BQ347" s="365"/>
      <c r="BR347" s="365"/>
      <c r="BS347" s="365"/>
      <c r="BT347" s="365"/>
      <c r="BU347" s="365"/>
      <c r="BV347" s="365"/>
      <c r="BW347" s="365"/>
      <c r="BX347" s="365"/>
      <c r="BY347" s="365"/>
      <c r="BZ347" s="365"/>
      <c r="CA347" s="365"/>
      <c r="CB347" s="365"/>
      <c r="CC347" s="365"/>
      <c r="CD347" s="365"/>
      <c r="CE347" s="365"/>
      <c r="CF347" s="365"/>
      <c r="CG347" s="365"/>
      <c r="CH347" s="365"/>
      <c r="CI347" s="365"/>
      <c r="CJ347" s="365"/>
      <c r="CK347" s="133">
        <f t="shared" si="88"/>
        <v>0</v>
      </c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414"/>
    </row>
    <row r="348" spans="1:100" ht="15" customHeight="1">
      <c r="A348" s="75">
        <v>343</v>
      </c>
      <c r="B348" s="139" t="s">
        <v>756</v>
      </c>
      <c r="C348" s="328" t="s">
        <v>3415</v>
      </c>
      <c r="D348" s="324" t="s">
        <v>590</v>
      </c>
      <c r="E348" s="329" t="s">
        <v>758</v>
      </c>
      <c r="F348" s="327" t="s">
        <v>81</v>
      </c>
      <c r="G348" s="92">
        <f t="shared" si="90"/>
        <v>3</v>
      </c>
      <c r="H348" s="93">
        <v>3</v>
      </c>
      <c r="I348" s="100">
        <f t="shared" si="85"/>
        <v>170000</v>
      </c>
      <c r="J348" s="102">
        <f t="shared" si="76"/>
        <v>510000</v>
      </c>
      <c r="K348" s="106"/>
      <c r="L348" s="108">
        <f t="shared" si="91"/>
        <v>0</v>
      </c>
      <c r="M348" s="111">
        <f t="shared" si="81"/>
        <v>0</v>
      </c>
      <c r="N348" s="112">
        <v>170000</v>
      </c>
      <c r="O348" s="117">
        <f t="shared" si="82"/>
        <v>0</v>
      </c>
      <c r="P348" s="106"/>
      <c r="Q348" s="108">
        <f>(CK348:CK740)</f>
        <v>0</v>
      </c>
      <c r="R348" s="119">
        <f t="shared" si="83"/>
        <v>0</v>
      </c>
      <c r="S348" s="135"/>
      <c r="T348" s="117">
        <f t="shared" si="84"/>
        <v>0</v>
      </c>
      <c r="U348" s="122">
        <f t="shared" si="79"/>
        <v>3</v>
      </c>
      <c r="V348" s="112">
        <f t="shared" si="92"/>
        <v>170000</v>
      </c>
      <c r="W348" s="117">
        <f t="shared" si="93"/>
        <v>510000</v>
      </c>
      <c r="X348" s="15"/>
      <c r="Y348" s="136"/>
      <c r="Z348" s="136"/>
      <c r="AA348" s="136"/>
      <c r="AB348" s="136"/>
      <c r="AC348" s="136"/>
      <c r="AD348" s="136"/>
      <c r="AE348" s="136"/>
      <c r="AF348" s="136"/>
      <c r="AG348" s="136"/>
      <c r="AH348" s="136"/>
      <c r="AI348" s="136"/>
      <c r="AJ348" s="136"/>
      <c r="AK348" s="136"/>
      <c r="AL348" s="136"/>
      <c r="AM348" s="136"/>
      <c r="AN348" s="136"/>
      <c r="AO348" s="136"/>
      <c r="AP348" s="136"/>
      <c r="AQ348" s="136"/>
      <c r="AR348" s="136"/>
      <c r="AS348" s="136"/>
      <c r="AT348" s="136"/>
      <c r="AU348" s="136"/>
      <c r="AV348" s="136"/>
      <c r="AW348" s="136"/>
      <c r="AX348" s="136"/>
      <c r="AY348" s="136"/>
      <c r="AZ348" s="136"/>
      <c r="BA348" s="136"/>
      <c r="BB348" s="136"/>
      <c r="BC348" s="136"/>
      <c r="BD348" s="130">
        <f t="shared" si="87"/>
        <v>0</v>
      </c>
      <c r="BE348" s="15"/>
      <c r="BF348" s="638"/>
      <c r="BG348" s="365"/>
      <c r="BH348" s="859"/>
      <c r="BI348" s="365"/>
      <c r="BJ348" s="365"/>
      <c r="BK348" s="365"/>
      <c r="BL348" s="365"/>
      <c r="BM348" s="365"/>
      <c r="BN348" s="365"/>
      <c r="BO348" s="365"/>
      <c r="BP348" s="365"/>
      <c r="BQ348" s="365"/>
      <c r="BR348" s="365"/>
      <c r="BS348" s="365"/>
      <c r="BT348" s="365"/>
      <c r="BU348" s="365"/>
      <c r="BV348" s="365"/>
      <c r="BW348" s="365"/>
      <c r="BX348" s="365"/>
      <c r="BY348" s="365"/>
      <c r="BZ348" s="365"/>
      <c r="CA348" s="365"/>
      <c r="CB348" s="365"/>
      <c r="CC348" s="365"/>
      <c r="CD348" s="365"/>
      <c r="CE348" s="365"/>
      <c r="CF348" s="365"/>
      <c r="CG348" s="365"/>
      <c r="CH348" s="365"/>
      <c r="CI348" s="365"/>
      <c r="CJ348" s="365"/>
      <c r="CK348" s="133">
        <f t="shared" si="88"/>
        <v>0</v>
      </c>
      <c r="CL348" s="157"/>
      <c r="CM348" s="157"/>
      <c r="CN348" s="157"/>
      <c r="CO348" s="157"/>
      <c r="CP348" s="157"/>
      <c r="CQ348" s="157"/>
      <c r="CR348" s="157"/>
      <c r="CS348" s="157"/>
      <c r="CT348" s="157"/>
      <c r="CU348" s="157"/>
      <c r="CV348" s="414"/>
    </row>
    <row r="349" spans="1:100" ht="15" customHeight="1">
      <c r="A349" s="75">
        <v>344</v>
      </c>
      <c r="B349" s="139" t="s">
        <v>877</v>
      </c>
      <c r="C349" s="328" t="s">
        <v>878</v>
      </c>
      <c r="D349" s="326" t="s">
        <v>615</v>
      </c>
      <c r="E349" s="329">
        <v>32208</v>
      </c>
      <c r="F349" s="327" t="s">
        <v>81</v>
      </c>
      <c r="G349" s="92">
        <f t="shared" si="90"/>
        <v>0</v>
      </c>
      <c r="H349" s="93">
        <v>0</v>
      </c>
      <c r="I349" s="100">
        <f t="shared" si="85"/>
        <v>0</v>
      </c>
      <c r="J349" s="102">
        <f t="shared" si="76"/>
        <v>0</v>
      </c>
      <c r="K349" s="106"/>
      <c r="L349" s="108">
        <f t="shared" si="91"/>
        <v>0</v>
      </c>
      <c r="M349" s="111">
        <f t="shared" si="81"/>
        <v>0</v>
      </c>
      <c r="N349" s="112"/>
      <c r="O349" s="117">
        <f t="shared" si="82"/>
        <v>0</v>
      </c>
      <c r="P349" s="106"/>
      <c r="Q349" s="108">
        <f>(CK349:CK741)</f>
        <v>0</v>
      </c>
      <c r="R349" s="119">
        <f t="shared" si="83"/>
        <v>0</v>
      </c>
      <c r="S349" s="135"/>
      <c r="T349" s="117">
        <f t="shared" si="84"/>
        <v>0</v>
      </c>
      <c r="U349" s="122">
        <f t="shared" si="79"/>
        <v>0</v>
      </c>
      <c r="V349" s="112">
        <f t="shared" si="92"/>
        <v>0</v>
      </c>
      <c r="W349" s="117">
        <f t="shared" si="93"/>
        <v>0</v>
      </c>
      <c r="X349" s="15"/>
      <c r="Y349" s="136"/>
      <c r="Z349" s="136"/>
      <c r="AA349" s="136"/>
      <c r="AB349" s="136"/>
      <c r="AC349" s="136"/>
      <c r="AD349" s="136"/>
      <c r="AE349" s="136"/>
      <c r="AF349" s="136"/>
      <c r="AG349" s="136"/>
      <c r="AH349" s="136"/>
      <c r="AI349" s="136"/>
      <c r="AJ349" s="136"/>
      <c r="AK349" s="136"/>
      <c r="AL349" s="136"/>
      <c r="AM349" s="136"/>
      <c r="AN349" s="136"/>
      <c r="AO349" s="136"/>
      <c r="AP349" s="136"/>
      <c r="AQ349" s="136"/>
      <c r="AR349" s="136"/>
      <c r="AS349" s="136"/>
      <c r="AT349" s="136"/>
      <c r="AU349" s="136"/>
      <c r="AV349" s="136"/>
      <c r="AW349" s="136"/>
      <c r="AX349" s="136"/>
      <c r="AY349" s="136"/>
      <c r="AZ349" s="136"/>
      <c r="BA349" s="136"/>
      <c r="BB349" s="136"/>
      <c r="BC349" s="136"/>
      <c r="BD349" s="130">
        <f t="shared" si="87"/>
        <v>0</v>
      </c>
      <c r="BE349" s="15"/>
      <c r="BF349" s="638"/>
      <c r="BG349" s="365"/>
      <c r="BH349" s="859"/>
      <c r="BI349" s="365"/>
      <c r="BJ349" s="365"/>
      <c r="BK349" s="365"/>
      <c r="BL349" s="365"/>
      <c r="BM349" s="365"/>
      <c r="BN349" s="365"/>
      <c r="BO349" s="365"/>
      <c r="BP349" s="365"/>
      <c r="BQ349" s="365"/>
      <c r="BR349" s="365"/>
      <c r="BS349" s="365"/>
      <c r="BT349" s="365"/>
      <c r="BU349" s="365"/>
      <c r="BV349" s="365"/>
      <c r="BW349" s="365"/>
      <c r="BX349" s="365"/>
      <c r="BY349" s="365"/>
      <c r="BZ349" s="365"/>
      <c r="CA349" s="365"/>
      <c r="CB349" s="365"/>
      <c r="CC349" s="365"/>
      <c r="CD349" s="365"/>
      <c r="CE349" s="365"/>
      <c r="CF349" s="365"/>
      <c r="CG349" s="365"/>
      <c r="CH349" s="365"/>
      <c r="CI349" s="365"/>
      <c r="CJ349" s="365"/>
      <c r="CK349" s="133">
        <f t="shared" si="88"/>
        <v>0</v>
      </c>
      <c r="CL349" s="157"/>
      <c r="CM349" s="157"/>
      <c r="CN349" s="157"/>
      <c r="CO349" s="157"/>
      <c r="CP349" s="157"/>
      <c r="CQ349" s="157"/>
      <c r="CR349" s="157"/>
      <c r="CS349" s="157"/>
      <c r="CT349" s="157"/>
      <c r="CU349" s="157"/>
      <c r="CV349" s="414"/>
    </row>
    <row r="350" spans="1:100" ht="15" customHeight="1">
      <c r="A350" s="75">
        <v>345</v>
      </c>
      <c r="B350" s="139" t="s">
        <v>776</v>
      </c>
      <c r="C350" s="328" t="s">
        <v>3417</v>
      </c>
      <c r="D350" s="324" t="s">
        <v>590</v>
      </c>
      <c r="E350" s="329" t="s">
        <v>598</v>
      </c>
      <c r="F350" s="327" t="s">
        <v>81</v>
      </c>
      <c r="G350" s="92">
        <f t="shared" si="90"/>
        <v>2</v>
      </c>
      <c r="H350" s="93">
        <v>6</v>
      </c>
      <c r="I350" s="100">
        <f>N350</f>
        <v>350000</v>
      </c>
      <c r="J350" s="102">
        <f t="shared" si="76"/>
        <v>2100000</v>
      </c>
      <c r="K350" s="106"/>
      <c r="L350" s="108">
        <f t="shared" si="91"/>
        <v>0</v>
      </c>
      <c r="M350" s="111">
        <f t="shared" si="81"/>
        <v>0</v>
      </c>
      <c r="N350" s="112">
        <v>350000</v>
      </c>
      <c r="O350" s="117">
        <f t="shared" si="82"/>
        <v>0</v>
      </c>
      <c r="P350" s="106"/>
      <c r="Q350" s="108">
        <f>(CK350:CK1464)</f>
        <v>4</v>
      </c>
      <c r="R350" s="119">
        <f t="shared" si="83"/>
        <v>4</v>
      </c>
      <c r="S350" s="135"/>
      <c r="T350" s="117">
        <f t="shared" si="84"/>
        <v>0</v>
      </c>
      <c r="U350" s="122">
        <f t="shared" si="79"/>
        <v>2</v>
      </c>
      <c r="V350" s="112">
        <f t="shared" si="92"/>
        <v>350000</v>
      </c>
      <c r="W350" s="117">
        <f>V350*U350</f>
        <v>700000</v>
      </c>
      <c r="X350" s="15"/>
      <c r="Y350" s="136"/>
      <c r="Z350" s="136"/>
      <c r="AA350" s="136"/>
      <c r="AB350" s="136"/>
      <c r="AC350" s="136"/>
      <c r="AD350" s="136"/>
      <c r="AE350" s="136"/>
      <c r="AF350" s="136"/>
      <c r="AG350" s="136"/>
      <c r="AH350" s="136"/>
      <c r="AI350" s="136"/>
      <c r="AJ350" s="136"/>
      <c r="AK350" s="136"/>
      <c r="AL350" s="136"/>
      <c r="AM350" s="136"/>
      <c r="AN350" s="136"/>
      <c r="AO350" s="136"/>
      <c r="AP350" s="136"/>
      <c r="AQ350" s="136"/>
      <c r="AR350" s="136"/>
      <c r="AS350" s="136"/>
      <c r="AT350" s="136"/>
      <c r="AU350" s="136"/>
      <c r="AV350" s="136"/>
      <c r="AW350" s="136"/>
      <c r="AX350" s="136"/>
      <c r="AY350" s="136"/>
      <c r="AZ350" s="136"/>
      <c r="BA350" s="136"/>
      <c r="BB350" s="136"/>
      <c r="BC350" s="136"/>
      <c r="BD350" s="130">
        <f t="shared" si="87"/>
        <v>0</v>
      </c>
      <c r="BE350" s="15"/>
      <c r="BF350" s="638"/>
      <c r="BG350" s="365"/>
      <c r="BH350" s="859">
        <v>1</v>
      </c>
      <c r="BI350" s="365"/>
      <c r="BJ350" s="365"/>
      <c r="BK350" s="365"/>
      <c r="BL350" s="365"/>
      <c r="BM350" s="365"/>
      <c r="BN350" s="365"/>
      <c r="BO350" s="365"/>
      <c r="BP350" s="365"/>
      <c r="BQ350" s="365"/>
      <c r="BR350" s="365">
        <v>2</v>
      </c>
      <c r="BS350" s="365"/>
      <c r="BT350" s="365"/>
      <c r="BU350" s="365"/>
      <c r="BV350" s="365">
        <v>1</v>
      </c>
      <c r="BW350" s="365"/>
      <c r="BX350" s="365"/>
      <c r="BY350" s="365"/>
      <c r="BZ350" s="365"/>
      <c r="CA350" s="365"/>
      <c r="CB350" s="365"/>
      <c r="CC350" s="365"/>
      <c r="CD350" s="365"/>
      <c r="CE350" s="365"/>
      <c r="CF350" s="365"/>
      <c r="CG350" s="365"/>
      <c r="CH350" s="365"/>
      <c r="CI350" s="365"/>
      <c r="CJ350" s="365"/>
      <c r="CK350" s="133">
        <f t="shared" si="88"/>
        <v>4</v>
      </c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414"/>
    </row>
    <row r="351" spans="1:100" ht="15" customHeight="1">
      <c r="A351" s="75">
        <v>346</v>
      </c>
      <c r="B351" s="139" t="s">
        <v>775</v>
      </c>
      <c r="C351" s="328" t="s">
        <v>3414</v>
      </c>
      <c r="D351" s="324" t="s">
        <v>590</v>
      </c>
      <c r="E351" s="329" t="s">
        <v>591</v>
      </c>
      <c r="F351" s="327" t="s">
        <v>81</v>
      </c>
      <c r="G351" s="92">
        <f t="shared" si="90"/>
        <v>3</v>
      </c>
      <c r="H351" s="93">
        <v>3</v>
      </c>
      <c r="I351" s="100">
        <v>415000</v>
      </c>
      <c r="J351" s="102">
        <f t="shared" si="76"/>
        <v>1245000</v>
      </c>
      <c r="K351" s="106"/>
      <c r="L351" s="108">
        <f t="shared" si="91"/>
        <v>4</v>
      </c>
      <c r="M351" s="111">
        <f t="shared" si="81"/>
        <v>4</v>
      </c>
      <c r="N351" s="112">
        <v>435000</v>
      </c>
      <c r="O351" s="117">
        <f t="shared" si="82"/>
        <v>1740000</v>
      </c>
      <c r="P351" s="106"/>
      <c r="Q351" s="108">
        <f>(CK349:CK1213)</f>
        <v>4</v>
      </c>
      <c r="R351" s="119">
        <f t="shared" si="83"/>
        <v>4</v>
      </c>
      <c r="S351" s="135"/>
      <c r="T351" s="117">
        <f t="shared" si="84"/>
        <v>0</v>
      </c>
      <c r="U351" s="122">
        <f t="shared" si="79"/>
        <v>3</v>
      </c>
      <c r="V351" s="112">
        <f t="shared" si="92"/>
        <v>435000</v>
      </c>
      <c r="W351" s="117">
        <f t="shared" si="93"/>
        <v>1305000</v>
      </c>
      <c r="X351" s="15"/>
      <c r="Y351" s="136">
        <v>4</v>
      </c>
      <c r="Z351" s="136"/>
      <c r="AA351" s="136"/>
      <c r="AB351" s="136"/>
      <c r="AC351" s="136"/>
      <c r="AD351" s="136"/>
      <c r="AE351" s="136"/>
      <c r="AF351" s="136"/>
      <c r="AG351" s="136"/>
      <c r="AH351" s="136"/>
      <c r="AI351" s="136"/>
      <c r="AJ351" s="136"/>
      <c r="AK351" s="136"/>
      <c r="AL351" s="136"/>
      <c r="AM351" s="136"/>
      <c r="AN351" s="136"/>
      <c r="AO351" s="136"/>
      <c r="AP351" s="136"/>
      <c r="AQ351" s="136"/>
      <c r="AR351" s="136"/>
      <c r="AS351" s="136"/>
      <c r="AT351" s="136"/>
      <c r="AU351" s="136"/>
      <c r="AV351" s="136"/>
      <c r="AW351" s="136"/>
      <c r="AX351" s="136"/>
      <c r="AY351" s="136"/>
      <c r="AZ351" s="136"/>
      <c r="BA351" s="136"/>
      <c r="BB351" s="136"/>
      <c r="BC351" s="136"/>
      <c r="BD351" s="130">
        <f t="shared" si="87"/>
        <v>4</v>
      </c>
      <c r="BE351" s="15"/>
      <c r="BF351" s="638"/>
      <c r="BG351" s="365"/>
      <c r="BH351" s="859">
        <v>1</v>
      </c>
      <c r="BI351" s="365"/>
      <c r="BJ351" s="365"/>
      <c r="BK351" s="365"/>
      <c r="BL351" s="365"/>
      <c r="BM351" s="365"/>
      <c r="BN351" s="365"/>
      <c r="BO351" s="365"/>
      <c r="BP351" s="365"/>
      <c r="BQ351" s="365"/>
      <c r="BR351" s="365">
        <v>2</v>
      </c>
      <c r="BS351" s="365"/>
      <c r="BT351" s="365"/>
      <c r="BU351" s="365"/>
      <c r="BV351" s="365">
        <v>1</v>
      </c>
      <c r="BW351" s="365"/>
      <c r="BX351" s="365"/>
      <c r="BY351" s="365"/>
      <c r="BZ351" s="365"/>
      <c r="CA351" s="365"/>
      <c r="CB351" s="365"/>
      <c r="CC351" s="365"/>
      <c r="CD351" s="365"/>
      <c r="CE351" s="365"/>
      <c r="CF351" s="365"/>
      <c r="CG351" s="365"/>
      <c r="CH351" s="365"/>
      <c r="CI351" s="365"/>
      <c r="CJ351" s="365"/>
      <c r="CK351" s="133">
        <f t="shared" si="88"/>
        <v>4</v>
      </c>
      <c r="CL351" s="157"/>
      <c r="CM351" s="157"/>
      <c r="CN351" s="157"/>
      <c r="CO351" s="157"/>
      <c r="CP351" s="157"/>
      <c r="CQ351" s="157"/>
      <c r="CR351" s="157"/>
      <c r="CS351" s="157"/>
      <c r="CT351" s="157"/>
      <c r="CU351" s="157"/>
      <c r="CV351" s="414"/>
    </row>
    <row r="352" spans="1:100" ht="15" customHeight="1">
      <c r="A352" s="75">
        <v>347</v>
      </c>
      <c r="B352" s="139"/>
      <c r="C352" s="328" t="s">
        <v>3416</v>
      </c>
      <c r="D352" s="324"/>
      <c r="E352" s="329">
        <v>32219</v>
      </c>
      <c r="F352" s="327" t="s">
        <v>81</v>
      </c>
      <c r="G352" s="92">
        <f t="shared" si="90"/>
        <v>2</v>
      </c>
      <c r="H352" s="93">
        <v>2</v>
      </c>
      <c r="I352" s="100">
        <f t="shared" ref="I352:I378" si="94">N352</f>
        <v>0</v>
      </c>
      <c r="J352" s="102">
        <f t="shared" si="76"/>
        <v>0</v>
      </c>
      <c r="K352" s="106"/>
      <c r="L352" s="108">
        <f t="shared" si="91"/>
        <v>0</v>
      </c>
      <c r="M352" s="111">
        <f t="shared" si="81"/>
        <v>0</v>
      </c>
      <c r="N352" s="112"/>
      <c r="O352" s="117">
        <f t="shared" si="82"/>
        <v>0</v>
      </c>
      <c r="P352" s="106"/>
      <c r="Q352" s="108">
        <f>(CK352:CK1213)</f>
        <v>0</v>
      </c>
      <c r="R352" s="119">
        <f t="shared" si="83"/>
        <v>0</v>
      </c>
      <c r="S352" s="135"/>
      <c r="T352" s="117">
        <f t="shared" si="84"/>
        <v>0</v>
      </c>
      <c r="U352" s="122">
        <f t="shared" si="79"/>
        <v>2</v>
      </c>
      <c r="V352" s="112">
        <f t="shared" si="92"/>
        <v>0</v>
      </c>
      <c r="W352" s="117">
        <f t="shared" si="93"/>
        <v>0</v>
      </c>
      <c r="X352" s="15"/>
      <c r="Y352" s="136"/>
      <c r="Z352" s="136"/>
      <c r="AA352" s="136"/>
      <c r="AB352" s="136"/>
      <c r="AC352" s="136"/>
      <c r="AD352" s="136"/>
      <c r="AE352" s="136"/>
      <c r="AF352" s="136"/>
      <c r="AG352" s="136"/>
      <c r="AH352" s="136"/>
      <c r="AI352" s="136"/>
      <c r="AJ352" s="136"/>
      <c r="AK352" s="136"/>
      <c r="AL352" s="136"/>
      <c r="AM352" s="136"/>
      <c r="AN352" s="136"/>
      <c r="AO352" s="136"/>
      <c r="AP352" s="136"/>
      <c r="AQ352" s="136"/>
      <c r="AR352" s="136"/>
      <c r="AS352" s="136"/>
      <c r="AT352" s="136"/>
      <c r="AU352" s="136"/>
      <c r="AV352" s="136"/>
      <c r="AW352" s="136"/>
      <c r="AX352" s="136"/>
      <c r="AY352" s="136"/>
      <c r="AZ352" s="136"/>
      <c r="BA352" s="136"/>
      <c r="BB352" s="136"/>
      <c r="BC352" s="136"/>
      <c r="BD352" s="130">
        <f t="shared" si="87"/>
        <v>0</v>
      </c>
      <c r="BE352" s="15"/>
      <c r="BF352" s="638"/>
      <c r="BG352" s="365"/>
      <c r="BH352" s="859"/>
      <c r="BI352" s="365"/>
      <c r="BJ352" s="365"/>
      <c r="BK352" s="365"/>
      <c r="BL352" s="365"/>
      <c r="BM352" s="365"/>
      <c r="BN352" s="365"/>
      <c r="BO352" s="365"/>
      <c r="BP352" s="365"/>
      <c r="BQ352" s="365"/>
      <c r="BR352" s="365"/>
      <c r="BS352" s="365"/>
      <c r="BT352" s="365"/>
      <c r="BU352" s="365"/>
      <c r="BV352" s="365"/>
      <c r="BW352" s="365"/>
      <c r="BX352" s="365"/>
      <c r="BY352" s="365"/>
      <c r="BZ352" s="365"/>
      <c r="CA352" s="365"/>
      <c r="CB352" s="365"/>
      <c r="CC352" s="365"/>
      <c r="CD352" s="365"/>
      <c r="CE352" s="365"/>
      <c r="CF352" s="365"/>
      <c r="CG352" s="365"/>
      <c r="CH352" s="365"/>
      <c r="CI352" s="365"/>
      <c r="CJ352" s="365"/>
      <c r="CK352" s="133">
        <f t="shared" si="88"/>
        <v>0</v>
      </c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414"/>
    </row>
    <row r="353" spans="1:100" ht="15" customHeight="1">
      <c r="A353" s="75">
        <v>348</v>
      </c>
      <c r="B353" s="139" t="s">
        <v>880</v>
      </c>
      <c r="C353" s="328" t="s">
        <v>881</v>
      </c>
      <c r="D353" s="324" t="s">
        <v>615</v>
      </c>
      <c r="E353" s="329">
        <v>32208</v>
      </c>
      <c r="F353" s="327" t="s">
        <v>81</v>
      </c>
      <c r="G353" s="92">
        <f t="shared" si="90"/>
        <v>0</v>
      </c>
      <c r="H353" s="93">
        <v>0</v>
      </c>
      <c r="I353" s="100">
        <f t="shared" si="94"/>
        <v>0</v>
      </c>
      <c r="J353" s="102">
        <f t="shared" si="76"/>
        <v>0</v>
      </c>
      <c r="K353" s="106"/>
      <c r="L353" s="108">
        <f t="shared" si="91"/>
        <v>0</v>
      </c>
      <c r="M353" s="111">
        <f t="shared" si="81"/>
        <v>0</v>
      </c>
      <c r="N353" s="112"/>
      <c r="O353" s="117">
        <f t="shared" si="82"/>
        <v>0</v>
      </c>
      <c r="P353" s="106"/>
      <c r="Q353" s="108">
        <f>(CK353:CK1130)</f>
        <v>0</v>
      </c>
      <c r="R353" s="119">
        <f t="shared" si="83"/>
        <v>0</v>
      </c>
      <c r="S353" s="135"/>
      <c r="T353" s="117">
        <f t="shared" si="84"/>
        <v>0</v>
      </c>
      <c r="U353" s="122">
        <f t="shared" si="79"/>
        <v>0</v>
      </c>
      <c r="V353" s="112">
        <f t="shared" si="92"/>
        <v>0</v>
      </c>
      <c r="W353" s="117">
        <f t="shared" si="93"/>
        <v>0</v>
      </c>
      <c r="X353" s="15"/>
      <c r="Y353" s="136"/>
      <c r="Z353" s="136"/>
      <c r="AA353" s="136"/>
      <c r="AB353" s="136"/>
      <c r="AC353" s="136"/>
      <c r="AD353" s="136"/>
      <c r="AE353" s="136"/>
      <c r="AF353" s="136"/>
      <c r="AG353" s="136"/>
      <c r="AH353" s="136"/>
      <c r="AI353" s="136"/>
      <c r="AJ353" s="136"/>
      <c r="AK353" s="136"/>
      <c r="AL353" s="136"/>
      <c r="AM353" s="136"/>
      <c r="AN353" s="136"/>
      <c r="AO353" s="136"/>
      <c r="AP353" s="136"/>
      <c r="AQ353" s="136"/>
      <c r="AR353" s="136"/>
      <c r="AS353" s="136"/>
      <c r="AT353" s="136"/>
      <c r="AU353" s="136"/>
      <c r="AV353" s="136"/>
      <c r="AW353" s="136"/>
      <c r="AX353" s="136"/>
      <c r="AY353" s="136"/>
      <c r="AZ353" s="136"/>
      <c r="BA353" s="136"/>
      <c r="BB353" s="136"/>
      <c r="BC353" s="136"/>
      <c r="BD353" s="130">
        <f t="shared" si="87"/>
        <v>0</v>
      </c>
      <c r="BE353" s="15"/>
      <c r="BF353" s="638"/>
      <c r="BG353" s="365"/>
      <c r="BH353" s="859"/>
      <c r="BI353" s="365"/>
      <c r="BJ353" s="365"/>
      <c r="BK353" s="365"/>
      <c r="BL353" s="365"/>
      <c r="BM353" s="365"/>
      <c r="BN353" s="365"/>
      <c r="BO353" s="365"/>
      <c r="BP353" s="365"/>
      <c r="BQ353" s="365"/>
      <c r="BR353" s="365"/>
      <c r="BS353" s="365"/>
      <c r="BT353" s="365"/>
      <c r="BU353" s="365"/>
      <c r="BV353" s="365"/>
      <c r="BW353" s="365"/>
      <c r="BX353" s="365"/>
      <c r="BY353" s="365"/>
      <c r="BZ353" s="365"/>
      <c r="CA353" s="365"/>
      <c r="CB353" s="365"/>
      <c r="CC353" s="365"/>
      <c r="CD353" s="365"/>
      <c r="CE353" s="365"/>
      <c r="CF353" s="365"/>
      <c r="CG353" s="365"/>
      <c r="CH353" s="365"/>
      <c r="CI353" s="365"/>
      <c r="CJ353" s="365"/>
      <c r="CK353" s="133">
        <f t="shared" si="88"/>
        <v>0</v>
      </c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414"/>
    </row>
    <row r="354" spans="1:100" ht="15" customHeight="1">
      <c r="A354" s="75">
        <v>349</v>
      </c>
      <c r="B354" s="139" t="s">
        <v>882</v>
      </c>
      <c r="C354" s="328" t="s">
        <v>883</v>
      </c>
      <c r="D354" s="324" t="s">
        <v>763</v>
      </c>
      <c r="E354" s="145" t="s">
        <v>12434</v>
      </c>
      <c r="F354" s="327" t="s">
        <v>81</v>
      </c>
      <c r="G354" s="92">
        <f t="shared" si="90"/>
        <v>0</v>
      </c>
      <c r="H354" s="93">
        <v>0</v>
      </c>
      <c r="I354" s="100">
        <f t="shared" si="94"/>
        <v>0</v>
      </c>
      <c r="J354" s="102">
        <f t="shared" si="76"/>
        <v>0</v>
      </c>
      <c r="K354" s="106"/>
      <c r="L354" s="108">
        <f t="shared" si="91"/>
        <v>0</v>
      </c>
      <c r="M354" s="111">
        <f t="shared" si="81"/>
        <v>0</v>
      </c>
      <c r="N354" s="112"/>
      <c r="O354" s="117">
        <f t="shared" si="82"/>
        <v>0</v>
      </c>
      <c r="P354" s="106"/>
      <c r="Q354" s="108">
        <f>(CK354:CK980)</f>
        <v>0</v>
      </c>
      <c r="R354" s="119">
        <f t="shared" si="83"/>
        <v>0</v>
      </c>
      <c r="S354" s="135"/>
      <c r="T354" s="117">
        <f t="shared" si="84"/>
        <v>0</v>
      </c>
      <c r="U354" s="122">
        <f t="shared" si="79"/>
        <v>0</v>
      </c>
      <c r="V354" s="112">
        <f t="shared" si="92"/>
        <v>0</v>
      </c>
      <c r="W354" s="117">
        <f t="shared" si="93"/>
        <v>0</v>
      </c>
      <c r="X354" s="15"/>
      <c r="Y354" s="136"/>
      <c r="Z354" s="136"/>
      <c r="AA354" s="136"/>
      <c r="AB354" s="136"/>
      <c r="AC354" s="136"/>
      <c r="AD354" s="136"/>
      <c r="AE354" s="136"/>
      <c r="AF354" s="136"/>
      <c r="AG354" s="136"/>
      <c r="AH354" s="136"/>
      <c r="AI354" s="136"/>
      <c r="AJ354" s="136"/>
      <c r="AK354" s="136"/>
      <c r="AL354" s="136"/>
      <c r="AM354" s="136"/>
      <c r="AN354" s="136"/>
      <c r="AO354" s="136"/>
      <c r="AP354" s="136"/>
      <c r="AQ354" s="136"/>
      <c r="AR354" s="136"/>
      <c r="AS354" s="136"/>
      <c r="AT354" s="136"/>
      <c r="AU354" s="136"/>
      <c r="AV354" s="136"/>
      <c r="AW354" s="136"/>
      <c r="AX354" s="136"/>
      <c r="AY354" s="136"/>
      <c r="AZ354" s="136"/>
      <c r="BA354" s="136"/>
      <c r="BB354" s="136"/>
      <c r="BC354" s="136"/>
      <c r="BD354" s="130">
        <f t="shared" si="87"/>
        <v>0</v>
      </c>
      <c r="BE354" s="15"/>
      <c r="BF354" s="638"/>
      <c r="BG354" s="365"/>
      <c r="BH354" s="859"/>
      <c r="BI354" s="365"/>
      <c r="BJ354" s="365"/>
      <c r="BK354" s="365"/>
      <c r="BL354" s="365"/>
      <c r="BM354" s="365"/>
      <c r="BN354" s="365"/>
      <c r="BO354" s="365"/>
      <c r="BP354" s="365"/>
      <c r="BQ354" s="365"/>
      <c r="BR354" s="365"/>
      <c r="BS354" s="365"/>
      <c r="BT354" s="365"/>
      <c r="BU354" s="365"/>
      <c r="BV354" s="365"/>
      <c r="BW354" s="365"/>
      <c r="BX354" s="365"/>
      <c r="BY354" s="365"/>
      <c r="BZ354" s="365"/>
      <c r="CA354" s="365"/>
      <c r="CB354" s="365"/>
      <c r="CC354" s="365"/>
      <c r="CD354" s="365"/>
      <c r="CE354" s="365"/>
      <c r="CF354" s="365"/>
      <c r="CG354" s="365"/>
      <c r="CH354" s="365"/>
      <c r="CI354" s="365"/>
      <c r="CJ354" s="365"/>
      <c r="CK354" s="133">
        <f t="shared" si="88"/>
        <v>0</v>
      </c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414"/>
    </row>
    <row r="355" spans="1:100" ht="15" customHeight="1">
      <c r="A355" s="75">
        <v>350</v>
      </c>
      <c r="B355" s="139" t="s">
        <v>886</v>
      </c>
      <c r="C355" s="328" t="s">
        <v>887</v>
      </c>
      <c r="D355" s="324" t="s">
        <v>615</v>
      </c>
      <c r="E355" s="329">
        <v>30211</v>
      </c>
      <c r="F355" s="327" t="s">
        <v>81</v>
      </c>
      <c r="G355" s="92">
        <f t="shared" si="90"/>
        <v>0</v>
      </c>
      <c r="H355" s="93">
        <v>0</v>
      </c>
      <c r="I355" s="100">
        <f t="shared" si="94"/>
        <v>0</v>
      </c>
      <c r="J355" s="102">
        <f t="shared" si="76"/>
        <v>0</v>
      </c>
      <c r="K355" s="106"/>
      <c r="L355" s="108">
        <f t="shared" si="91"/>
        <v>0</v>
      </c>
      <c r="M355" s="111">
        <f t="shared" si="81"/>
        <v>0</v>
      </c>
      <c r="N355" s="112"/>
      <c r="O355" s="117">
        <f t="shared" si="82"/>
        <v>0</v>
      </c>
      <c r="P355" s="106"/>
      <c r="Q355" s="108">
        <f>(CK355:CK1134)</f>
        <v>0</v>
      </c>
      <c r="R355" s="119">
        <f t="shared" si="83"/>
        <v>0</v>
      </c>
      <c r="S355" s="135"/>
      <c r="T355" s="117">
        <f t="shared" si="84"/>
        <v>0</v>
      </c>
      <c r="U355" s="122">
        <f t="shared" si="79"/>
        <v>0</v>
      </c>
      <c r="V355" s="112">
        <f t="shared" si="92"/>
        <v>0</v>
      </c>
      <c r="W355" s="117">
        <f t="shared" si="93"/>
        <v>0</v>
      </c>
      <c r="X355" s="15"/>
      <c r="Y355" s="136"/>
      <c r="Z355" s="136"/>
      <c r="AA355" s="136"/>
      <c r="AB355" s="136"/>
      <c r="AC355" s="136"/>
      <c r="AD355" s="136"/>
      <c r="AE355" s="136"/>
      <c r="AF355" s="136"/>
      <c r="AG355" s="136"/>
      <c r="AH355" s="136"/>
      <c r="AI355" s="136"/>
      <c r="AJ355" s="136"/>
      <c r="AK355" s="136"/>
      <c r="AL355" s="136"/>
      <c r="AM355" s="136"/>
      <c r="AN355" s="136"/>
      <c r="AO355" s="136"/>
      <c r="AP355" s="136"/>
      <c r="AQ355" s="136"/>
      <c r="AR355" s="136"/>
      <c r="AS355" s="136"/>
      <c r="AT355" s="136"/>
      <c r="AU355" s="136"/>
      <c r="AV355" s="136"/>
      <c r="AW355" s="136"/>
      <c r="AX355" s="136"/>
      <c r="AY355" s="136"/>
      <c r="AZ355" s="136"/>
      <c r="BA355" s="136"/>
      <c r="BB355" s="136"/>
      <c r="BC355" s="136"/>
      <c r="BD355" s="130">
        <f t="shared" si="87"/>
        <v>0</v>
      </c>
      <c r="BE355" s="15"/>
      <c r="BF355" s="638"/>
      <c r="BG355" s="365"/>
      <c r="BH355" s="859"/>
      <c r="BI355" s="365"/>
      <c r="BJ355" s="365"/>
      <c r="BK355" s="365"/>
      <c r="BL355" s="365"/>
      <c r="BM355" s="365"/>
      <c r="BN355" s="365"/>
      <c r="BO355" s="365"/>
      <c r="BP355" s="365"/>
      <c r="BQ355" s="365"/>
      <c r="BR355" s="365"/>
      <c r="BS355" s="365"/>
      <c r="BT355" s="365"/>
      <c r="BU355" s="365"/>
      <c r="BV355" s="365"/>
      <c r="BW355" s="365"/>
      <c r="BX355" s="365"/>
      <c r="BY355" s="365"/>
      <c r="BZ355" s="365"/>
      <c r="CA355" s="365"/>
      <c r="CB355" s="365"/>
      <c r="CC355" s="365"/>
      <c r="CD355" s="365"/>
      <c r="CE355" s="365"/>
      <c r="CF355" s="365"/>
      <c r="CG355" s="365"/>
      <c r="CH355" s="365"/>
      <c r="CI355" s="365"/>
      <c r="CJ355" s="365"/>
      <c r="CK355" s="133">
        <f t="shared" si="88"/>
        <v>0</v>
      </c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414"/>
    </row>
    <row r="356" spans="1:100" ht="15" customHeight="1">
      <c r="A356" s="75">
        <v>351</v>
      </c>
      <c r="B356" s="139" t="s">
        <v>889</v>
      </c>
      <c r="C356" s="328" t="s">
        <v>890</v>
      </c>
      <c r="D356" s="324" t="s">
        <v>615</v>
      </c>
      <c r="E356" s="329" t="s">
        <v>891</v>
      </c>
      <c r="F356" s="327" t="s">
        <v>81</v>
      </c>
      <c r="G356" s="92">
        <f t="shared" si="90"/>
        <v>0</v>
      </c>
      <c r="H356" s="93">
        <v>0</v>
      </c>
      <c r="I356" s="100">
        <f t="shared" si="94"/>
        <v>0</v>
      </c>
      <c r="J356" s="102">
        <f t="shared" si="76"/>
        <v>0</v>
      </c>
      <c r="K356" s="106"/>
      <c r="L356" s="108">
        <f t="shared" si="91"/>
        <v>0</v>
      </c>
      <c r="M356" s="111">
        <f t="shared" si="81"/>
        <v>0</v>
      </c>
      <c r="N356" s="112"/>
      <c r="O356" s="117">
        <f t="shared" si="82"/>
        <v>0</v>
      </c>
      <c r="P356" s="106"/>
      <c r="Q356" s="108">
        <f>(CK356:CK1442)</f>
        <v>0</v>
      </c>
      <c r="R356" s="119">
        <f t="shared" si="83"/>
        <v>0</v>
      </c>
      <c r="S356" s="135"/>
      <c r="T356" s="117">
        <f t="shared" si="84"/>
        <v>0</v>
      </c>
      <c r="U356" s="122">
        <f t="shared" si="79"/>
        <v>0</v>
      </c>
      <c r="V356" s="112">
        <f t="shared" si="92"/>
        <v>0</v>
      </c>
      <c r="W356" s="117">
        <f t="shared" si="93"/>
        <v>0</v>
      </c>
      <c r="X356" s="15"/>
      <c r="Y356" s="136"/>
      <c r="Z356" s="136"/>
      <c r="AA356" s="136"/>
      <c r="AB356" s="136"/>
      <c r="AC356" s="136"/>
      <c r="AD356" s="136"/>
      <c r="AE356" s="136"/>
      <c r="AF356" s="136"/>
      <c r="AG356" s="136"/>
      <c r="AH356" s="136"/>
      <c r="AI356" s="136"/>
      <c r="AJ356" s="136"/>
      <c r="AK356" s="136"/>
      <c r="AL356" s="136"/>
      <c r="AM356" s="136"/>
      <c r="AN356" s="136"/>
      <c r="AO356" s="136"/>
      <c r="AP356" s="136"/>
      <c r="AQ356" s="136"/>
      <c r="AR356" s="136"/>
      <c r="AS356" s="136"/>
      <c r="AT356" s="136"/>
      <c r="AU356" s="136"/>
      <c r="AV356" s="136"/>
      <c r="AW356" s="136"/>
      <c r="AX356" s="136"/>
      <c r="AY356" s="136"/>
      <c r="AZ356" s="136"/>
      <c r="BA356" s="136"/>
      <c r="BB356" s="136"/>
      <c r="BC356" s="136"/>
      <c r="BD356" s="130">
        <f t="shared" si="87"/>
        <v>0</v>
      </c>
      <c r="BE356" s="15"/>
      <c r="BF356" s="638"/>
      <c r="BG356" s="365"/>
      <c r="BH356" s="859"/>
      <c r="BI356" s="365"/>
      <c r="BJ356" s="365"/>
      <c r="BK356" s="365"/>
      <c r="BL356" s="365"/>
      <c r="BM356" s="365"/>
      <c r="BN356" s="365"/>
      <c r="BO356" s="365"/>
      <c r="BP356" s="365"/>
      <c r="BQ356" s="365"/>
      <c r="BR356" s="365"/>
      <c r="BS356" s="365"/>
      <c r="BT356" s="365"/>
      <c r="BU356" s="365"/>
      <c r="BV356" s="365"/>
      <c r="BW356" s="365"/>
      <c r="BX356" s="365"/>
      <c r="BY356" s="365"/>
      <c r="BZ356" s="365"/>
      <c r="CA356" s="365"/>
      <c r="CB356" s="365"/>
      <c r="CC356" s="365"/>
      <c r="CD356" s="365"/>
      <c r="CE356" s="365"/>
      <c r="CF356" s="365"/>
      <c r="CG356" s="365"/>
      <c r="CH356" s="365"/>
      <c r="CI356" s="365"/>
      <c r="CJ356" s="365"/>
      <c r="CK356" s="133">
        <f t="shared" si="88"/>
        <v>0</v>
      </c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414"/>
    </row>
    <row r="357" spans="1:100" ht="15" customHeight="1">
      <c r="A357" s="75">
        <v>352</v>
      </c>
      <c r="B357" s="139" t="s">
        <v>892</v>
      </c>
      <c r="C357" s="328" t="s">
        <v>893</v>
      </c>
      <c r="D357" s="324" t="s">
        <v>367</v>
      </c>
      <c r="E357" s="329" t="s">
        <v>894</v>
      </c>
      <c r="F357" s="327" t="s">
        <v>81</v>
      </c>
      <c r="G357" s="92">
        <f t="shared" si="90"/>
        <v>2</v>
      </c>
      <c r="H357" s="93">
        <v>2</v>
      </c>
      <c r="I357" s="100">
        <f t="shared" si="94"/>
        <v>0</v>
      </c>
      <c r="J357" s="102">
        <f t="shared" si="76"/>
        <v>0</v>
      </c>
      <c r="K357" s="106"/>
      <c r="L357" s="108">
        <f t="shared" si="91"/>
        <v>0</v>
      </c>
      <c r="M357" s="111">
        <f t="shared" si="81"/>
        <v>0</v>
      </c>
      <c r="N357" s="112"/>
      <c r="O357" s="117">
        <f t="shared" si="82"/>
        <v>0</v>
      </c>
      <c r="P357" s="106"/>
      <c r="Q357" s="108">
        <f>(CK357:CK980)</f>
        <v>0</v>
      </c>
      <c r="R357" s="119">
        <f t="shared" si="83"/>
        <v>0</v>
      </c>
      <c r="S357" s="135"/>
      <c r="T357" s="117">
        <f t="shared" si="84"/>
        <v>0</v>
      </c>
      <c r="U357" s="122">
        <f t="shared" si="79"/>
        <v>2</v>
      </c>
      <c r="V357" s="112">
        <f t="shared" si="92"/>
        <v>0</v>
      </c>
      <c r="W357" s="117">
        <f t="shared" si="93"/>
        <v>0</v>
      </c>
      <c r="X357" s="15"/>
      <c r="Y357" s="136"/>
      <c r="Z357" s="136"/>
      <c r="AA357" s="136"/>
      <c r="AB357" s="136"/>
      <c r="AC357" s="136"/>
      <c r="AD357" s="136"/>
      <c r="AE357" s="136"/>
      <c r="AF357" s="136"/>
      <c r="AG357" s="136"/>
      <c r="AH357" s="136"/>
      <c r="AI357" s="136"/>
      <c r="AJ357" s="136"/>
      <c r="AK357" s="136"/>
      <c r="AL357" s="136"/>
      <c r="AM357" s="136"/>
      <c r="AN357" s="136"/>
      <c r="AO357" s="136"/>
      <c r="AP357" s="136"/>
      <c r="AQ357" s="136"/>
      <c r="AR357" s="136"/>
      <c r="AS357" s="136"/>
      <c r="AT357" s="136"/>
      <c r="AU357" s="136"/>
      <c r="AV357" s="136"/>
      <c r="AW357" s="136"/>
      <c r="AX357" s="136"/>
      <c r="AY357" s="136"/>
      <c r="AZ357" s="136"/>
      <c r="BA357" s="136"/>
      <c r="BB357" s="136"/>
      <c r="BC357" s="136"/>
      <c r="BD357" s="130">
        <f t="shared" si="87"/>
        <v>0</v>
      </c>
      <c r="BE357" s="15"/>
      <c r="BF357" s="638"/>
      <c r="BG357" s="365"/>
      <c r="BH357" s="859"/>
      <c r="BI357" s="365"/>
      <c r="BJ357" s="365"/>
      <c r="BK357" s="365"/>
      <c r="BL357" s="365"/>
      <c r="BM357" s="365"/>
      <c r="BN357" s="365"/>
      <c r="BO357" s="365"/>
      <c r="BP357" s="365"/>
      <c r="BQ357" s="365"/>
      <c r="BR357" s="365"/>
      <c r="BS357" s="365"/>
      <c r="BT357" s="365"/>
      <c r="BU357" s="365"/>
      <c r="BV357" s="365"/>
      <c r="BW357" s="365"/>
      <c r="BX357" s="365"/>
      <c r="BY357" s="365"/>
      <c r="BZ357" s="365"/>
      <c r="CA357" s="365"/>
      <c r="CB357" s="365"/>
      <c r="CC357" s="365"/>
      <c r="CD357" s="365"/>
      <c r="CE357" s="365"/>
      <c r="CF357" s="365"/>
      <c r="CG357" s="365"/>
      <c r="CH357" s="365"/>
      <c r="CI357" s="365"/>
      <c r="CJ357" s="365"/>
      <c r="CK357" s="133">
        <f t="shared" si="88"/>
        <v>0</v>
      </c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414"/>
    </row>
    <row r="358" spans="1:100" ht="15" customHeight="1">
      <c r="A358" s="75">
        <v>353</v>
      </c>
      <c r="B358" s="139" t="s">
        <v>895</v>
      </c>
      <c r="C358" s="328" t="s">
        <v>896</v>
      </c>
      <c r="D358" s="324" t="s">
        <v>615</v>
      </c>
      <c r="E358" s="329" t="s">
        <v>897</v>
      </c>
      <c r="F358" s="327" t="s">
        <v>81</v>
      </c>
      <c r="G358" s="92">
        <f t="shared" si="90"/>
        <v>0</v>
      </c>
      <c r="H358" s="93">
        <v>0</v>
      </c>
      <c r="I358" s="100">
        <f t="shared" si="94"/>
        <v>0</v>
      </c>
      <c r="J358" s="102">
        <f t="shared" si="76"/>
        <v>0</v>
      </c>
      <c r="K358" s="106"/>
      <c r="L358" s="108">
        <f t="shared" si="91"/>
        <v>0</v>
      </c>
      <c r="M358" s="111">
        <f t="shared" si="81"/>
        <v>0</v>
      </c>
      <c r="N358" s="112"/>
      <c r="O358" s="117">
        <f t="shared" si="82"/>
        <v>0</v>
      </c>
      <c r="P358" s="106"/>
      <c r="Q358" s="108">
        <f>(CK358:CK923)</f>
        <v>0</v>
      </c>
      <c r="R358" s="119">
        <f t="shared" si="83"/>
        <v>0</v>
      </c>
      <c r="S358" s="135"/>
      <c r="T358" s="117">
        <f t="shared" si="84"/>
        <v>0</v>
      </c>
      <c r="U358" s="122">
        <f t="shared" si="79"/>
        <v>0</v>
      </c>
      <c r="V358" s="112">
        <f t="shared" si="92"/>
        <v>0</v>
      </c>
      <c r="W358" s="117">
        <f t="shared" si="93"/>
        <v>0</v>
      </c>
      <c r="X358" s="15"/>
      <c r="Y358" s="136"/>
      <c r="Z358" s="136"/>
      <c r="AA358" s="136"/>
      <c r="AB358" s="136"/>
      <c r="AC358" s="136"/>
      <c r="AD358" s="136"/>
      <c r="AE358" s="136"/>
      <c r="AF358" s="136"/>
      <c r="AG358" s="136"/>
      <c r="AH358" s="136"/>
      <c r="AI358" s="136"/>
      <c r="AJ358" s="136"/>
      <c r="AK358" s="136"/>
      <c r="AL358" s="136"/>
      <c r="AM358" s="136"/>
      <c r="AN358" s="136"/>
      <c r="AO358" s="136"/>
      <c r="AP358" s="136"/>
      <c r="AQ358" s="136"/>
      <c r="AR358" s="136"/>
      <c r="AS358" s="136"/>
      <c r="AT358" s="136"/>
      <c r="AU358" s="136"/>
      <c r="AV358" s="136"/>
      <c r="AW358" s="136"/>
      <c r="AX358" s="136"/>
      <c r="AY358" s="136"/>
      <c r="AZ358" s="136"/>
      <c r="BA358" s="136"/>
      <c r="BB358" s="136"/>
      <c r="BC358" s="136"/>
      <c r="BD358" s="130">
        <f t="shared" si="87"/>
        <v>0</v>
      </c>
      <c r="BE358" s="15"/>
      <c r="BF358" s="638"/>
      <c r="BG358" s="365"/>
      <c r="BH358" s="859"/>
      <c r="BI358" s="365"/>
      <c r="BJ358" s="365"/>
      <c r="BK358" s="365"/>
      <c r="BL358" s="365"/>
      <c r="BM358" s="365"/>
      <c r="BN358" s="365"/>
      <c r="BO358" s="365"/>
      <c r="BP358" s="365"/>
      <c r="BQ358" s="365"/>
      <c r="BR358" s="365"/>
      <c r="BS358" s="365"/>
      <c r="BT358" s="365"/>
      <c r="BU358" s="365"/>
      <c r="BV358" s="365"/>
      <c r="BW358" s="365"/>
      <c r="BX358" s="365"/>
      <c r="BY358" s="365"/>
      <c r="BZ358" s="365"/>
      <c r="CA358" s="365"/>
      <c r="CB358" s="365"/>
      <c r="CC358" s="365"/>
      <c r="CD358" s="365"/>
      <c r="CE358" s="365"/>
      <c r="CF358" s="365"/>
      <c r="CG358" s="365"/>
      <c r="CH358" s="365"/>
      <c r="CI358" s="365"/>
      <c r="CJ358" s="365"/>
      <c r="CK358" s="133">
        <f t="shared" si="88"/>
        <v>0</v>
      </c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414"/>
    </row>
    <row r="359" spans="1:100" ht="15" customHeight="1">
      <c r="A359" s="75">
        <v>354</v>
      </c>
      <c r="B359" s="139"/>
      <c r="C359" s="328" t="s">
        <v>896</v>
      </c>
      <c r="D359" s="324" t="s">
        <v>615</v>
      </c>
      <c r="E359" s="395" t="s">
        <v>899</v>
      </c>
      <c r="F359" s="327" t="s">
        <v>81</v>
      </c>
      <c r="G359" s="92">
        <f t="shared" si="90"/>
        <v>4</v>
      </c>
      <c r="H359" s="93">
        <v>4</v>
      </c>
      <c r="I359" s="100">
        <f t="shared" si="94"/>
        <v>0</v>
      </c>
      <c r="J359" s="102">
        <f t="shared" si="76"/>
        <v>0</v>
      </c>
      <c r="K359" s="106"/>
      <c r="L359" s="108">
        <f t="shared" si="91"/>
        <v>0</v>
      </c>
      <c r="M359" s="111">
        <f t="shared" si="81"/>
        <v>0</v>
      </c>
      <c r="N359" s="112"/>
      <c r="O359" s="117">
        <f t="shared" si="82"/>
        <v>0</v>
      </c>
      <c r="P359" s="106"/>
      <c r="Q359" s="108">
        <f>(CK359:CK1457)</f>
        <v>0</v>
      </c>
      <c r="R359" s="119">
        <f t="shared" si="83"/>
        <v>0</v>
      </c>
      <c r="S359" s="135"/>
      <c r="T359" s="117">
        <f t="shared" si="84"/>
        <v>0</v>
      </c>
      <c r="U359" s="122">
        <f t="shared" si="79"/>
        <v>4</v>
      </c>
      <c r="V359" s="112">
        <f t="shared" si="92"/>
        <v>0</v>
      </c>
      <c r="W359" s="117">
        <f t="shared" si="93"/>
        <v>0</v>
      </c>
      <c r="X359" s="15"/>
      <c r="Y359" s="136"/>
      <c r="Z359" s="136"/>
      <c r="AA359" s="136"/>
      <c r="AB359" s="136"/>
      <c r="AC359" s="136"/>
      <c r="AD359" s="136"/>
      <c r="AE359" s="136"/>
      <c r="AF359" s="136"/>
      <c r="AG359" s="136"/>
      <c r="AH359" s="136"/>
      <c r="AI359" s="136"/>
      <c r="AJ359" s="136"/>
      <c r="AK359" s="136"/>
      <c r="AL359" s="136"/>
      <c r="AM359" s="136"/>
      <c r="AN359" s="136"/>
      <c r="AO359" s="136"/>
      <c r="AP359" s="136"/>
      <c r="AQ359" s="136"/>
      <c r="AR359" s="136"/>
      <c r="AS359" s="136"/>
      <c r="AT359" s="136"/>
      <c r="AU359" s="136"/>
      <c r="AV359" s="136"/>
      <c r="AW359" s="136"/>
      <c r="AX359" s="136"/>
      <c r="AY359" s="136"/>
      <c r="AZ359" s="136"/>
      <c r="BA359" s="136"/>
      <c r="BB359" s="136"/>
      <c r="BC359" s="136"/>
      <c r="BD359" s="130">
        <f t="shared" si="87"/>
        <v>0</v>
      </c>
      <c r="BE359" s="15"/>
      <c r="BF359" s="638"/>
      <c r="BG359" s="365"/>
      <c r="BH359" s="859"/>
      <c r="BI359" s="365"/>
      <c r="BJ359" s="365"/>
      <c r="BK359" s="365"/>
      <c r="BL359" s="365"/>
      <c r="BM359" s="365"/>
      <c r="BN359" s="365"/>
      <c r="BO359" s="365"/>
      <c r="BP359" s="365"/>
      <c r="BQ359" s="365"/>
      <c r="BR359" s="365"/>
      <c r="BS359" s="365"/>
      <c r="BT359" s="365"/>
      <c r="BU359" s="365"/>
      <c r="BV359" s="365"/>
      <c r="BW359" s="365"/>
      <c r="BX359" s="365"/>
      <c r="BY359" s="365"/>
      <c r="BZ359" s="365"/>
      <c r="CA359" s="365"/>
      <c r="CB359" s="365"/>
      <c r="CC359" s="365"/>
      <c r="CD359" s="365"/>
      <c r="CE359" s="365"/>
      <c r="CF359" s="365"/>
      <c r="CG359" s="365"/>
      <c r="CH359" s="365"/>
      <c r="CI359" s="365"/>
      <c r="CJ359" s="365"/>
      <c r="CK359" s="133">
        <f t="shared" si="88"/>
        <v>0</v>
      </c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414"/>
    </row>
    <row r="360" spans="1:100" ht="15" customHeight="1">
      <c r="A360" s="75">
        <v>355</v>
      </c>
      <c r="B360" s="139" t="s">
        <v>900</v>
      </c>
      <c r="C360" s="328" t="s">
        <v>896</v>
      </c>
      <c r="D360" s="324" t="s">
        <v>590</v>
      </c>
      <c r="E360" s="329" t="s">
        <v>901</v>
      </c>
      <c r="F360" s="327" t="s">
        <v>81</v>
      </c>
      <c r="G360" s="92">
        <f t="shared" si="90"/>
        <v>0</v>
      </c>
      <c r="H360" s="93">
        <v>0</v>
      </c>
      <c r="I360" s="100">
        <f t="shared" si="94"/>
        <v>0</v>
      </c>
      <c r="J360" s="102">
        <f t="shared" si="76"/>
        <v>0</v>
      </c>
      <c r="K360" s="106"/>
      <c r="L360" s="108">
        <f t="shared" si="91"/>
        <v>0</v>
      </c>
      <c r="M360" s="111">
        <f t="shared" si="81"/>
        <v>0</v>
      </c>
      <c r="N360" s="112"/>
      <c r="O360" s="117">
        <f t="shared" si="82"/>
        <v>0</v>
      </c>
      <c r="P360" s="106"/>
      <c r="Q360" s="108">
        <f>(CK360:CK1379)</f>
        <v>0</v>
      </c>
      <c r="R360" s="119">
        <f t="shared" si="83"/>
        <v>0</v>
      </c>
      <c r="S360" s="135"/>
      <c r="T360" s="117">
        <f t="shared" si="84"/>
        <v>0</v>
      </c>
      <c r="U360" s="122">
        <f t="shared" si="79"/>
        <v>0</v>
      </c>
      <c r="V360" s="112">
        <f t="shared" si="92"/>
        <v>0</v>
      </c>
      <c r="W360" s="117">
        <f t="shared" si="93"/>
        <v>0</v>
      </c>
      <c r="X360" s="15"/>
      <c r="Y360" s="136"/>
      <c r="Z360" s="136"/>
      <c r="AA360" s="136"/>
      <c r="AB360" s="136"/>
      <c r="AC360" s="136"/>
      <c r="AD360" s="136"/>
      <c r="AE360" s="136"/>
      <c r="AF360" s="136"/>
      <c r="AG360" s="136"/>
      <c r="AH360" s="136"/>
      <c r="AI360" s="136"/>
      <c r="AJ360" s="136"/>
      <c r="AK360" s="136"/>
      <c r="AL360" s="136"/>
      <c r="AM360" s="136"/>
      <c r="AN360" s="136"/>
      <c r="AO360" s="136"/>
      <c r="AP360" s="136"/>
      <c r="AQ360" s="136"/>
      <c r="AR360" s="136"/>
      <c r="AS360" s="136"/>
      <c r="AT360" s="136"/>
      <c r="AU360" s="136"/>
      <c r="AV360" s="136"/>
      <c r="AW360" s="136"/>
      <c r="AX360" s="136"/>
      <c r="AY360" s="136"/>
      <c r="AZ360" s="136"/>
      <c r="BA360" s="136"/>
      <c r="BB360" s="136"/>
      <c r="BC360" s="136"/>
      <c r="BD360" s="130">
        <f t="shared" si="87"/>
        <v>0</v>
      </c>
      <c r="BE360" s="15"/>
      <c r="BF360" s="638"/>
      <c r="BG360" s="365"/>
      <c r="BH360" s="859"/>
      <c r="BI360" s="365"/>
      <c r="BJ360" s="365"/>
      <c r="BK360" s="365"/>
      <c r="BL360" s="365"/>
      <c r="BM360" s="365"/>
      <c r="BN360" s="365"/>
      <c r="BO360" s="365"/>
      <c r="BP360" s="365"/>
      <c r="BQ360" s="365"/>
      <c r="BR360" s="365"/>
      <c r="BS360" s="365"/>
      <c r="BT360" s="365"/>
      <c r="BU360" s="365"/>
      <c r="BV360" s="365"/>
      <c r="BW360" s="365"/>
      <c r="BX360" s="365"/>
      <c r="BY360" s="365"/>
      <c r="BZ360" s="365"/>
      <c r="CA360" s="365"/>
      <c r="CB360" s="365"/>
      <c r="CC360" s="365"/>
      <c r="CD360" s="365"/>
      <c r="CE360" s="365"/>
      <c r="CF360" s="365"/>
      <c r="CG360" s="365"/>
      <c r="CH360" s="365"/>
      <c r="CI360" s="365"/>
      <c r="CJ360" s="365"/>
      <c r="CK360" s="133">
        <f t="shared" si="88"/>
        <v>0</v>
      </c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414"/>
    </row>
    <row r="361" spans="1:100" ht="15" customHeight="1">
      <c r="A361" s="75">
        <v>356</v>
      </c>
      <c r="B361" s="139" t="s">
        <v>902</v>
      </c>
      <c r="C361" s="328" t="s">
        <v>903</v>
      </c>
      <c r="D361" s="324"/>
      <c r="E361" s="329">
        <v>32218</v>
      </c>
      <c r="F361" s="327" t="s">
        <v>81</v>
      </c>
      <c r="G361" s="92">
        <f t="shared" si="90"/>
        <v>2</v>
      </c>
      <c r="H361" s="93">
        <v>2</v>
      </c>
      <c r="I361" s="100">
        <f t="shared" si="94"/>
        <v>0</v>
      </c>
      <c r="J361" s="102">
        <f t="shared" ref="J361:J429" si="95">I361*H361</f>
        <v>0</v>
      </c>
      <c r="K361" s="106"/>
      <c r="L361" s="108">
        <f t="shared" si="91"/>
        <v>0</v>
      </c>
      <c r="M361" s="111">
        <f t="shared" si="81"/>
        <v>0</v>
      </c>
      <c r="N361" s="112"/>
      <c r="O361" s="117">
        <f t="shared" si="82"/>
        <v>0</v>
      </c>
      <c r="P361" s="106"/>
      <c r="Q361" s="108">
        <f>(CK338:CK560)</f>
        <v>0</v>
      </c>
      <c r="R361" s="119">
        <f t="shared" si="83"/>
        <v>0</v>
      </c>
      <c r="S361" s="135"/>
      <c r="T361" s="117">
        <f t="shared" si="84"/>
        <v>0</v>
      </c>
      <c r="U361" s="122">
        <f t="shared" si="79"/>
        <v>2</v>
      </c>
      <c r="V361" s="112">
        <f t="shared" si="92"/>
        <v>0</v>
      </c>
      <c r="W361" s="117">
        <f t="shared" si="93"/>
        <v>0</v>
      </c>
      <c r="X361" s="15"/>
      <c r="Y361" s="136"/>
      <c r="Z361" s="136"/>
      <c r="AA361" s="136"/>
      <c r="AB361" s="136"/>
      <c r="AC361" s="136"/>
      <c r="AD361" s="136"/>
      <c r="AE361" s="136"/>
      <c r="AF361" s="136"/>
      <c r="AG361" s="136"/>
      <c r="AH361" s="136"/>
      <c r="AI361" s="136"/>
      <c r="AJ361" s="136"/>
      <c r="AK361" s="136"/>
      <c r="AL361" s="136"/>
      <c r="AM361" s="136"/>
      <c r="AN361" s="136"/>
      <c r="AO361" s="136"/>
      <c r="AP361" s="136"/>
      <c r="AQ361" s="136"/>
      <c r="AR361" s="136"/>
      <c r="AS361" s="136"/>
      <c r="AT361" s="136"/>
      <c r="AU361" s="136"/>
      <c r="AV361" s="136"/>
      <c r="AW361" s="136"/>
      <c r="AX361" s="136"/>
      <c r="AY361" s="136"/>
      <c r="AZ361" s="136"/>
      <c r="BA361" s="136"/>
      <c r="BB361" s="136"/>
      <c r="BC361" s="136"/>
      <c r="BD361" s="130">
        <f t="shared" si="87"/>
        <v>0</v>
      </c>
      <c r="BE361" s="15"/>
      <c r="BF361" s="638"/>
      <c r="BG361" s="365"/>
      <c r="BH361" s="859"/>
      <c r="BI361" s="365"/>
      <c r="BJ361" s="365"/>
      <c r="BK361" s="365"/>
      <c r="BL361" s="365"/>
      <c r="BM361" s="365"/>
      <c r="BN361" s="365"/>
      <c r="BO361" s="365"/>
      <c r="BP361" s="365"/>
      <c r="BQ361" s="365"/>
      <c r="BR361" s="365"/>
      <c r="BS361" s="365"/>
      <c r="BT361" s="365"/>
      <c r="BU361" s="365"/>
      <c r="BV361" s="365"/>
      <c r="BW361" s="365"/>
      <c r="BX361" s="365"/>
      <c r="BY361" s="365"/>
      <c r="BZ361" s="365"/>
      <c r="CA361" s="365"/>
      <c r="CB361" s="365"/>
      <c r="CC361" s="365"/>
      <c r="CD361" s="365"/>
      <c r="CE361" s="365"/>
      <c r="CF361" s="365"/>
      <c r="CG361" s="365"/>
      <c r="CH361" s="365"/>
      <c r="CI361" s="365"/>
      <c r="CJ361" s="365"/>
      <c r="CK361" s="133">
        <f t="shared" si="88"/>
        <v>0</v>
      </c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414"/>
    </row>
    <row r="362" spans="1:100" ht="15" customHeight="1">
      <c r="A362" s="75">
        <v>357</v>
      </c>
      <c r="B362" s="139" t="s">
        <v>775</v>
      </c>
      <c r="C362" s="328" t="s">
        <v>904</v>
      </c>
      <c r="D362" s="324" t="s">
        <v>590</v>
      </c>
      <c r="E362" s="329" t="s">
        <v>905</v>
      </c>
      <c r="F362" s="327" t="s">
        <v>81</v>
      </c>
      <c r="G362" s="92">
        <f t="shared" si="90"/>
        <v>3</v>
      </c>
      <c r="H362" s="93">
        <v>3</v>
      </c>
      <c r="I362" s="100">
        <f t="shared" si="94"/>
        <v>285000</v>
      </c>
      <c r="J362" s="102">
        <f t="shared" si="95"/>
        <v>855000</v>
      </c>
      <c r="K362" s="106"/>
      <c r="L362" s="108">
        <f t="shared" si="91"/>
        <v>0</v>
      </c>
      <c r="M362" s="111">
        <f t="shared" si="81"/>
        <v>0</v>
      </c>
      <c r="N362" s="112">
        <v>285000</v>
      </c>
      <c r="O362" s="117">
        <f t="shared" si="82"/>
        <v>0</v>
      </c>
      <c r="P362" s="106"/>
      <c r="Q362" s="108">
        <f>(CK362:CK1458)</f>
        <v>0</v>
      </c>
      <c r="R362" s="119">
        <f t="shared" si="83"/>
        <v>0</v>
      </c>
      <c r="S362" s="135"/>
      <c r="T362" s="117">
        <f t="shared" si="84"/>
        <v>0</v>
      </c>
      <c r="U362" s="122">
        <f t="shared" si="79"/>
        <v>3</v>
      </c>
      <c r="V362" s="112">
        <f t="shared" si="92"/>
        <v>285000</v>
      </c>
      <c r="W362" s="117">
        <f t="shared" si="93"/>
        <v>855000</v>
      </c>
      <c r="X362" s="15"/>
      <c r="Y362" s="136"/>
      <c r="Z362" s="136"/>
      <c r="AA362" s="136"/>
      <c r="AB362" s="136"/>
      <c r="AC362" s="136"/>
      <c r="AD362" s="136"/>
      <c r="AE362" s="136"/>
      <c r="AF362" s="136"/>
      <c r="AG362" s="136"/>
      <c r="AH362" s="136"/>
      <c r="AI362" s="136"/>
      <c r="AJ362" s="136"/>
      <c r="AK362" s="136"/>
      <c r="AL362" s="136"/>
      <c r="AM362" s="136"/>
      <c r="AN362" s="136"/>
      <c r="AO362" s="136"/>
      <c r="AP362" s="136"/>
      <c r="AQ362" s="136"/>
      <c r="AR362" s="136"/>
      <c r="AS362" s="136"/>
      <c r="AT362" s="136"/>
      <c r="AU362" s="136"/>
      <c r="AV362" s="136"/>
      <c r="AW362" s="136"/>
      <c r="AX362" s="136"/>
      <c r="AY362" s="136"/>
      <c r="AZ362" s="136"/>
      <c r="BA362" s="136"/>
      <c r="BB362" s="136"/>
      <c r="BC362" s="136"/>
      <c r="BD362" s="130">
        <f t="shared" si="87"/>
        <v>0</v>
      </c>
      <c r="BE362" s="15"/>
      <c r="BF362" s="638"/>
      <c r="BG362" s="365"/>
      <c r="BH362" s="859"/>
      <c r="BI362" s="365"/>
      <c r="BJ362" s="365"/>
      <c r="BK362" s="365"/>
      <c r="BL362" s="365"/>
      <c r="BM362" s="365"/>
      <c r="BN362" s="365"/>
      <c r="BO362" s="365"/>
      <c r="BP362" s="365"/>
      <c r="BQ362" s="365"/>
      <c r="BR362" s="365"/>
      <c r="BS362" s="365"/>
      <c r="BT362" s="365"/>
      <c r="BU362" s="365"/>
      <c r="BV362" s="365"/>
      <c r="BW362" s="365"/>
      <c r="BX362" s="365"/>
      <c r="BY362" s="365"/>
      <c r="BZ362" s="365"/>
      <c r="CA362" s="365"/>
      <c r="CB362" s="365"/>
      <c r="CC362" s="365"/>
      <c r="CD362" s="365"/>
      <c r="CE362" s="365"/>
      <c r="CF362" s="365"/>
      <c r="CG362" s="365"/>
      <c r="CH362" s="365"/>
      <c r="CI362" s="365"/>
      <c r="CJ362" s="365"/>
      <c r="CK362" s="133">
        <f t="shared" si="88"/>
        <v>0</v>
      </c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414"/>
    </row>
    <row r="363" spans="1:100" ht="15" customHeight="1">
      <c r="A363" s="75">
        <v>358</v>
      </c>
      <c r="B363" s="139" t="s">
        <v>776</v>
      </c>
      <c r="C363" s="328" t="s">
        <v>904</v>
      </c>
      <c r="D363" s="324" t="s">
        <v>615</v>
      </c>
      <c r="E363" s="329" t="s">
        <v>907</v>
      </c>
      <c r="F363" s="327" t="s">
        <v>81</v>
      </c>
      <c r="G363" s="92">
        <f t="shared" si="90"/>
        <v>0</v>
      </c>
      <c r="H363" s="93">
        <v>0</v>
      </c>
      <c r="I363" s="100">
        <f t="shared" si="94"/>
        <v>0</v>
      </c>
      <c r="J363" s="102">
        <f t="shared" si="95"/>
        <v>0</v>
      </c>
      <c r="K363" s="106"/>
      <c r="L363" s="108">
        <f t="shared" si="91"/>
        <v>0</v>
      </c>
      <c r="M363" s="111">
        <f t="shared" si="81"/>
        <v>0</v>
      </c>
      <c r="N363" s="112"/>
      <c r="O363" s="117">
        <f t="shared" si="82"/>
        <v>0</v>
      </c>
      <c r="P363" s="106"/>
      <c r="Q363" s="108">
        <f>(CK363:CK1458)</f>
        <v>0</v>
      </c>
      <c r="R363" s="119">
        <f t="shared" si="83"/>
        <v>0</v>
      </c>
      <c r="S363" s="135"/>
      <c r="T363" s="117">
        <f t="shared" si="84"/>
        <v>0</v>
      </c>
      <c r="U363" s="122">
        <f t="shared" si="79"/>
        <v>0</v>
      </c>
      <c r="V363" s="112">
        <f t="shared" si="92"/>
        <v>0</v>
      </c>
      <c r="W363" s="117">
        <f t="shared" si="93"/>
        <v>0</v>
      </c>
      <c r="X363" s="15"/>
      <c r="Y363" s="136"/>
      <c r="Z363" s="136"/>
      <c r="AA363" s="136"/>
      <c r="AB363" s="136"/>
      <c r="AC363" s="136"/>
      <c r="AD363" s="136"/>
      <c r="AE363" s="136"/>
      <c r="AF363" s="136"/>
      <c r="AG363" s="136"/>
      <c r="AH363" s="136"/>
      <c r="AI363" s="136"/>
      <c r="AJ363" s="136"/>
      <c r="AK363" s="136"/>
      <c r="AL363" s="136"/>
      <c r="AM363" s="136"/>
      <c r="AN363" s="136"/>
      <c r="AO363" s="136"/>
      <c r="AP363" s="136"/>
      <c r="AQ363" s="136"/>
      <c r="AR363" s="136"/>
      <c r="AS363" s="136"/>
      <c r="AT363" s="136"/>
      <c r="AU363" s="136"/>
      <c r="AV363" s="136"/>
      <c r="AW363" s="136"/>
      <c r="AX363" s="136"/>
      <c r="AY363" s="136"/>
      <c r="AZ363" s="136"/>
      <c r="BA363" s="136"/>
      <c r="BB363" s="136"/>
      <c r="BC363" s="136"/>
      <c r="BD363" s="130">
        <f t="shared" si="87"/>
        <v>0</v>
      </c>
      <c r="BE363" s="15"/>
      <c r="BF363" s="638"/>
      <c r="BG363" s="365"/>
      <c r="BH363" s="859"/>
      <c r="BI363" s="365"/>
      <c r="BJ363" s="365"/>
      <c r="BK363" s="365"/>
      <c r="BL363" s="365"/>
      <c r="BM363" s="365"/>
      <c r="BN363" s="365"/>
      <c r="BO363" s="365"/>
      <c r="BP363" s="365"/>
      <c r="BQ363" s="365"/>
      <c r="BR363" s="365"/>
      <c r="BS363" s="365"/>
      <c r="BT363" s="365"/>
      <c r="BU363" s="365"/>
      <c r="BV363" s="365"/>
      <c r="BW363" s="365"/>
      <c r="BX363" s="365"/>
      <c r="BY363" s="365"/>
      <c r="BZ363" s="365"/>
      <c r="CA363" s="365"/>
      <c r="CB363" s="365"/>
      <c r="CC363" s="365"/>
      <c r="CD363" s="365"/>
      <c r="CE363" s="365"/>
      <c r="CF363" s="365"/>
      <c r="CG363" s="365"/>
      <c r="CH363" s="365"/>
      <c r="CI363" s="365"/>
      <c r="CJ363" s="365"/>
      <c r="CK363" s="133">
        <f t="shared" si="88"/>
        <v>0</v>
      </c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414"/>
    </row>
    <row r="364" spans="1:100" ht="15" customHeight="1">
      <c r="A364" s="75">
        <v>359</v>
      </c>
      <c r="B364" s="649" t="s">
        <v>12288</v>
      </c>
      <c r="C364" s="143" t="s">
        <v>12251</v>
      </c>
      <c r="D364" s="134" t="s">
        <v>590</v>
      </c>
      <c r="E364" s="145" t="s">
        <v>12252</v>
      </c>
      <c r="F364" s="146" t="s">
        <v>81</v>
      </c>
      <c r="G364" s="92">
        <f>U364</f>
        <v>0</v>
      </c>
      <c r="H364" s="153">
        <v>0</v>
      </c>
      <c r="I364" s="100">
        <f>N364</f>
        <v>265000</v>
      </c>
      <c r="J364" s="102">
        <f>I364*H364</f>
        <v>0</v>
      </c>
      <c r="K364" s="155"/>
      <c r="L364" s="108">
        <f t="shared" si="91"/>
        <v>0</v>
      </c>
      <c r="M364" s="111">
        <f t="shared" si="81"/>
        <v>0</v>
      </c>
      <c r="N364" s="112">
        <v>265000</v>
      </c>
      <c r="O364" s="117">
        <f t="shared" si="82"/>
        <v>0</v>
      </c>
      <c r="P364" s="155"/>
      <c r="Q364" s="108">
        <f>(CK364:CK1523)</f>
        <v>0</v>
      </c>
      <c r="R364" s="119">
        <f t="shared" si="83"/>
        <v>0</v>
      </c>
      <c r="S364" s="135"/>
      <c r="T364" s="117">
        <f t="shared" si="84"/>
        <v>0</v>
      </c>
      <c r="U364" s="122">
        <f t="shared" si="79"/>
        <v>0</v>
      </c>
      <c r="V364" s="112">
        <f>N364</f>
        <v>265000</v>
      </c>
      <c r="W364" s="117">
        <f>V364*U364</f>
        <v>0</v>
      </c>
      <c r="X364" s="157"/>
      <c r="Y364" s="158"/>
      <c r="Z364" s="158"/>
      <c r="AA364" s="158"/>
      <c r="AB364" s="158"/>
      <c r="AC364" s="158"/>
      <c r="AD364" s="158"/>
      <c r="AE364" s="158"/>
      <c r="AF364" s="158"/>
      <c r="AG364" s="158"/>
      <c r="AH364" s="158"/>
      <c r="AI364" s="158"/>
      <c r="AJ364" s="158"/>
      <c r="AK364" s="158"/>
      <c r="AL364" s="158"/>
      <c r="AM364" s="158"/>
      <c r="AN364" s="158"/>
      <c r="AO364" s="158"/>
      <c r="AP364" s="158"/>
      <c r="AQ364" s="158"/>
      <c r="AR364" s="158"/>
      <c r="AS364" s="158"/>
      <c r="AT364" s="158"/>
      <c r="AU364" s="158"/>
      <c r="AV364" s="158"/>
      <c r="AW364" s="158"/>
      <c r="AX364" s="158"/>
      <c r="AY364" s="158"/>
      <c r="AZ364" s="158"/>
      <c r="BA364" s="158"/>
      <c r="BB364" s="158"/>
      <c r="BC364" s="158"/>
      <c r="BD364" s="130">
        <f t="shared" si="87"/>
        <v>0</v>
      </c>
      <c r="BE364" s="157"/>
      <c r="BF364" s="639"/>
      <c r="BG364" s="368"/>
      <c r="BH364" s="860"/>
      <c r="BI364" s="368"/>
      <c r="BJ364" s="368"/>
      <c r="BK364" s="368"/>
      <c r="BL364" s="368"/>
      <c r="BM364" s="368"/>
      <c r="BN364" s="368"/>
      <c r="BO364" s="368"/>
      <c r="BP364" s="368"/>
      <c r="BQ364" s="368"/>
      <c r="BR364" s="368"/>
      <c r="BS364" s="368"/>
      <c r="BT364" s="368"/>
      <c r="BU364" s="368"/>
      <c r="BV364" s="368"/>
      <c r="BW364" s="368"/>
      <c r="BX364" s="368"/>
      <c r="BY364" s="368"/>
      <c r="BZ364" s="368"/>
      <c r="CA364" s="368"/>
      <c r="CB364" s="368"/>
      <c r="CC364" s="368"/>
      <c r="CD364" s="368"/>
      <c r="CE364" s="368"/>
      <c r="CF364" s="368"/>
      <c r="CG364" s="368"/>
      <c r="CH364" s="368"/>
      <c r="CI364" s="368"/>
      <c r="CJ364" s="368"/>
      <c r="CK364" s="133">
        <f>SUM(BF364:CJ364)</f>
        <v>0</v>
      </c>
      <c r="CL364" s="157"/>
      <c r="CM364" s="157"/>
      <c r="CN364" s="157"/>
      <c r="CO364" s="157"/>
      <c r="CP364" s="157"/>
      <c r="CQ364" s="157"/>
      <c r="CR364" s="157"/>
      <c r="CS364" s="157"/>
      <c r="CT364" s="157"/>
      <c r="CU364" s="157"/>
      <c r="CV364" s="414"/>
    </row>
    <row r="365" spans="1:100" ht="15" customHeight="1">
      <c r="A365" s="75">
        <v>360</v>
      </c>
      <c r="B365" s="139" t="s">
        <v>884</v>
      </c>
      <c r="C365" s="143" t="s">
        <v>883</v>
      </c>
      <c r="D365" s="324" t="s">
        <v>590</v>
      </c>
      <c r="E365" s="329" t="s">
        <v>885</v>
      </c>
      <c r="F365" s="327" t="s">
        <v>81</v>
      </c>
      <c r="G365" s="92">
        <f>U365</f>
        <v>2</v>
      </c>
      <c r="H365" s="93">
        <v>2</v>
      </c>
      <c r="I365" s="100">
        <f>N365</f>
        <v>210000</v>
      </c>
      <c r="J365" s="102">
        <f>I365*H365</f>
        <v>420000</v>
      </c>
      <c r="K365" s="106"/>
      <c r="L365" s="108">
        <f t="shared" si="91"/>
        <v>2</v>
      </c>
      <c r="M365" s="111">
        <f t="shared" si="81"/>
        <v>2</v>
      </c>
      <c r="N365" s="112">
        <v>210000</v>
      </c>
      <c r="O365" s="117">
        <f t="shared" si="82"/>
        <v>420000</v>
      </c>
      <c r="P365" s="106"/>
      <c r="Q365" s="108">
        <f>(CK339:CK1451)</f>
        <v>2</v>
      </c>
      <c r="R365" s="119">
        <f t="shared" si="83"/>
        <v>2</v>
      </c>
      <c r="S365" s="135"/>
      <c r="T365" s="117">
        <f t="shared" si="84"/>
        <v>0</v>
      </c>
      <c r="U365" s="122">
        <f t="shared" si="79"/>
        <v>2</v>
      </c>
      <c r="V365" s="112">
        <f>N365</f>
        <v>210000</v>
      </c>
      <c r="W365" s="117">
        <f>V365*U365</f>
        <v>420000</v>
      </c>
      <c r="X365" s="15"/>
      <c r="Y365" s="136"/>
      <c r="Z365" s="136"/>
      <c r="AA365" s="136"/>
      <c r="AB365" s="136"/>
      <c r="AC365" s="136"/>
      <c r="AD365" s="136"/>
      <c r="AE365" s="136"/>
      <c r="AF365" s="136"/>
      <c r="AG365" s="136"/>
      <c r="AH365" s="136"/>
      <c r="AI365" s="136"/>
      <c r="AJ365" s="136"/>
      <c r="AK365" s="136">
        <v>2</v>
      </c>
      <c r="AL365" s="136"/>
      <c r="AM365" s="136"/>
      <c r="AN365" s="136"/>
      <c r="AO365" s="136"/>
      <c r="AP365" s="136"/>
      <c r="AQ365" s="136"/>
      <c r="AR365" s="136"/>
      <c r="AS365" s="136"/>
      <c r="AT365" s="136"/>
      <c r="AU365" s="136"/>
      <c r="AV365" s="136"/>
      <c r="AW365" s="136"/>
      <c r="AX365" s="136"/>
      <c r="AY365" s="136"/>
      <c r="AZ365" s="136"/>
      <c r="BA365" s="136"/>
      <c r="BB365" s="136"/>
      <c r="BC365" s="136"/>
      <c r="BD365" s="130">
        <f t="shared" si="87"/>
        <v>2</v>
      </c>
      <c r="BE365" s="15"/>
      <c r="BF365" s="638"/>
      <c r="BG365" s="365"/>
      <c r="BH365" s="859"/>
      <c r="BI365" s="365"/>
      <c r="BJ365" s="365"/>
      <c r="BK365" s="365"/>
      <c r="BL365" s="365">
        <v>2</v>
      </c>
      <c r="BM365" s="365"/>
      <c r="BN365" s="365"/>
      <c r="BO365" s="365"/>
      <c r="BP365" s="365"/>
      <c r="BQ365" s="365"/>
      <c r="BR365" s="365"/>
      <c r="BS365" s="365"/>
      <c r="BT365" s="365"/>
      <c r="BU365" s="365"/>
      <c r="BV365" s="365"/>
      <c r="BW365" s="365"/>
      <c r="BX365" s="365"/>
      <c r="BY365" s="365"/>
      <c r="BZ365" s="365"/>
      <c r="CA365" s="365"/>
      <c r="CB365" s="365"/>
      <c r="CC365" s="365"/>
      <c r="CD365" s="365"/>
      <c r="CE365" s="365"/>
      <c r="CF365" s="365"/>
      <c r="CG365" s="365"/>
      <c r="CH365" s="365"/>
      <c r="CI365" s="365"/>
      <c r="CJ365" s="365"/>
      <c r="CK365" s="133">
        <f t="shared" si="88"/>
        <v>2</v>
      </c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414"/>
    </row>
    <row r="366" spans="1:100" ht="15" customHeight="1">
      <c r="A366" s="75">
        <v>361</v>
      </c>
      <c r="B366" s="139" t="s">
        <v>909</v>
      </c>
      <c r="C366" s="143" t="s">
        <v>12202</v>
      </c>
      <c r="D366" s="324" t="s">
        <v>590</v>
      </c>
      <c r="E366" s="329" t="s">
        <v>910</v>
      </c>
      <c r="F366" s="327" t="s">
        <v>81</v>
      </c>
      <c r="G366" s="92">
        <f t="shared" si="90"/>
        <v>4</v>
      </c>
      <c r="H366" s="153">
        <v>4</v>
      </c>
      <c r="I366" s="100">
        <f t="shared" si="94"/>
        <v>318000</v>
      </c>
      <c r="J366" s="102">
        <f t="shared" si="95"/>
        <v>1272000</v>
      </c>
      <c r="K366" s="155"/>
      <c r="L366" s="108">
        <f t="shared" si="91"/>
        <v>0</v>
      </c>
      <c r="M366" s="111">
        <f t="shared" si="81"/>
        <v>0</v>
      </c>
      <c r="N366" s="112">
        <v>318000</v>
      </c>
      <c r="O366" s="117">
        <f t="shared" si="82"/>
        <v>0</v>
      </c>
      <c r="P366" s="155"/>
      <c r="Q366" s="156">
        <f>(CK366:CK898)</f>
        <v>0</v>
      </c>
      <c r="R366" s="119">
        <f t="shared" si="83"/>
        <v>0</v>
      </c>
      <c r="S366" s="135"/>
      <c r="T366" s="117">
        <f t="shared" si="84"/>
        <v>0</v>
      </c>
      <c r="U366" s="122">
        <f t="shared" si="79"/>
        <v>4</v>
      </c>
      <c r="V366" s="112">
        <f t="shared" si="92"/>
        <v>318000</v>
      </c>
      <c r="W366" s="117">
        <f t="shared" si="93"/>
        <v>1272000</v>
      </c>
      <c r="X366" s="157"/>
      <c r="Y366" s="158"/>
      <c r="Z366" s="158"/>
      <c r="AA366" s="158"/>
      <c r="AB366" s="158"/>
      <c r="AC366" s="158"/>
      <c r="AD366" s="158"/>
      <c r="AE366" s="158"/>
      <c r="AF366" s="158"/>
      <c r="AG366" s="158"/>
      <c r="AH366" s="158"/>
      <c r="AI366" s="158"/>
      <c r="AJ366" s="158"/>
      <c r="AK366" s="158"/>
      <c r="AL366" s="158"/>
      <c r="AM366" s="158"/>
      <c r="AN366" s="158"/>
      <c r="AO366" s="158"/>
      <c r="AP366" s="158"/>
      <c r="AQ366" s="158"/>
      <c r="AR366" s="158"/>
      <c r="AS366" s="158"/>
      <c r="AT366" s="158"/>
      <c r="AU366" s="158"/>
      <c r="AV366" s="158"/>
      <c r="AW366" s="158"/>
      <c r="AX366" s="158"/>
      <c r="AY366" s="158"/>
      <c r="AZ366" s="158"/>
      <c r="BA366" s="158"/>
      <c r="BB366" s="158"/>
      <c r="BC366" s="158"/>
      <c r="BD366" s="130">
        <f t="shared" si="87"/>
        <v>0</v>
      </c>
      <c r="BE366" s="157"/>
      <c r="BF366" s="639"/>
      <c r="BG366" s="368"/>
      <c r="BH366" s="860"/>
      <c r="BI366" s="368"/>
      <c r="BJ366" s="368"/>
      <c r="BK366" s="368"/>
      <c r="BL366" s="368"/>
      <c r="BM366" s="368"/>
      <c r="BN366" s="368"/>
      <c r="BO366" s="368"/>
      <c r="BP366" s="368"/>
      <c r="BQ366" s="368"/>
      <c r="BR366" s="368"/>
      <c r="BS366" s="368"/>
      <c r="BT366" s="368"/>
      <c r="BU366" s="368"/>
      <c r="BV366" s="368"/>
      <c r="BW366" s="368"/>
      <c r="BX366" s="368"/>
      <c r="BY366" s="368"/>
      <c r="BZ366" s="368"/>
      <c r="CA366" s="368"/>
      <c r="CB366" s="368"/>
      <c r="CC366" s="368"/>
      <c r="CD366" s="368"/>
      <c r="CE366" s="368"/>
      <c r="CF366" s="368"/>
      <c r="CG366" s="368"/>
      <c r="CH366" s="368"/>
      <c r="CI366" s="368"/>
      <c r="CJ366" s="368"/>
      <c r="CK366" s="133">
        <f t="shared" si="88"/>
        <v>0</v>
      </c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414"/>
    </row>
    <row r="367" spans="1:100" ht="15" customHeight="1">
      <c r="A367" s="75">
        <v>362</v>
      </c>
      <c r="B367" s="139" t="s">
        <v>911</v>
      </c>
      <c r="C367" s="143" t="s">
        <v>12203</v>
      </c>
      <c r="D367" s="324" t="s">
        <v>590</v>
      </c>
      <c r="E367" s="329" t="s">
        <v>912</v>
      </c>
      <c r="F367" s="327" t="s">
        <v>81</v>
      </c>
      <c r="G367" s="92">
        <f t="shared" si="90"/>
        <v>4</v>
      </c>
      <c r="H367" s="93">
        <v>2</v>
      </c>
      <c r="I367" s="100">
        <f t="shared" si="94"/>
        <v>450000</v>
      </c>
      <c r="J367" s="102">
        <f t="shared" si="95"/>
        <v>900000</v>
      </c>
      <c r="K367" s="106"/>
      <c r="L367" s="108">
        <f t="shared" si="91"/>
        <v>2</v>
      </c>
      <c r="M367" s="111">
        <f t="shared" si="81"/>
        <v>2</v>
      </c>
      <c r="N367" s="112">
        <v>450000</v>
      </c>
      <c r="O367" s="117">
        <f t="shared" si="82"/>
        <v>900000</v>
      </c>
      <c r="P367" s="106"/>
      <c r="Q367" s="108">
        <f>(CK367:CK898)</f>
        <v>0</v>
      </c>
      <c r="R367" s="119">
        <f t="shared" si="83"/>
        <v>0</v>
      </c>
      <c r="S367" s="135"/>
      <c r="T367" s="117">
        <f t="shared" si="84"/>
        <v>0</v>
      </c>
      <c r="U367" s="122">
        <f t="shared" si="79"/>
        <v>4</v>
      </c>
      <c r="V367" s="112">
        <f t="shared" si="92"/>
        <v>450000</v>
      </c>
      <c r="W367" s="117">
        <f t="shared" si="93"/>
        <v>1800000</v>
      </c>
      <c r="X367" s="15"/>
      <c r="Y367" s="136"/>
      <c r="Z367" s="136"/>
      <c r="AA367" s="136">
        <v>2</v>
      </c>
      <c r="AB367" s="136"/>
      <c r="AC367" s="136"/>
      <c r="AD367" s="136"/>
      <c r="AE367" s="136"/>
      <c r="AF367" s="136"/>
      <c r="AG367" s="136"/>
      <c r="AH367" s="136"/>
      <c r="AI367" s="136"/>
      <c r="AJ367" s="136"/>
      <c r="AK367" s="136"/>
      <c r="AL367" s="136"/>
      <c r="AM367" s="136"/>
      <c r="AN367" s="136"/>
      <c r="AO367" s="136"/>
      <c r="AP367" s="136"/>
      <c r="AQ367" s="136"/>
      <c r="AR367" s="136"/>
      <c r="AS367" s="136"/>
      <c r="AT367" s="136"/>
      <c r="AU367" s="136"/>
      <c r="AV367" s="136"/>
      <c r="AW367" s="136"/>
      <c r="AX367" s="136"/>
      <c r="AY367" s="136"/>
      <c r="AZ367" s="136"/>
      <c r="BA367" s="136"/>
      <c r="BB367" s="136"/>
      <c r="BC367" s="136"/>
      <c r="BD367" s="130">
        <f t="shared" si="87"/>
        <v>2</v>
      </c>
      <c r="BE367" s="15"/>
      <c r="BF367" s="638"/>
      <c r="BG367" s="365"/>
      <c r="BH367" s="859"/>
      <c r="BI367" s="365"/>
      <c r="BJ367" s="365"/>
      <c r="BK367" s="365"/>
      <c r="BL367" s="365"/>
      <c r="BM367" s="365"/>
      <c r="BN367" s="365"/>
      <c r="BO367" s="365"/>
      <c r="BP367" s="365"/>
      <c r="BQ367" s="365"/>
      <c r="BR367" s="365"/>
      <c r="BS367" s="365"/>
      <c r="BT367" s="365"/>
      <c r="BU367" s="365"/>
      <c r="BV367" s="365"/>
      <c r="BW367" s="365"/>
      <c r="BX367" s="365"/>
      <c r="BY367" s="365"/>
      <c r="BZ367" s="365"/>
      <c r="CA367" s="365"/>
      <c r="CB367" s="365"/>
      <c r="CC367" s="365"/>
      <c r="CD367" s="365"/>
      <c r="CE367" s="365"/>
      <c r="CF367" s="365"/>
      <c r="CG367" s="365"/>
      <c r="CH367" s="365"/>
      <c r="CI367" s="365"/>
      <c r="CJ367" s="365"/>
      <c r="CK367" s="133">
        <f t="shared" si="88"/>
        <v>0</v>
      </c>
      <c r="CL367" s="157"/>
      <c r="CM367" s="157"/>
      <c r="CN367" s="157"/>
      <c r="CO367" s="157"/>
      <c r="CP367" s="157"/>
      <c r="CQ367" s="157"/>
      <c r="CR367" s="157"/>
      <c r="CS367" s="157"/>
      <c r="CT367" s="157"/>
      <c r="CU367" s="157"/>
      <c r="CV367" s="414"/>
    </row>
    <row r="368" spans="1:100" ht="15" customHeight="1">
      <c r="A368" s="75">
        <v>363</v>
      </c>
      <c r="B368" s="139" t="s">
        <v>913</v>
      </c>
      <c r="C368" s="328" t="s">
        <v>914</v>
      </c>
      <c r="D368" s="324" t="s">
        <v>615</v>
      </c>
      <c r="E368" s="329" t="s">
        <v>915</v>
      </c>
      <c r="F368" s="327" t="s">
        <v>81</v>
      </c>
      <c r="G368" s="92">
        <f t="shared" si="90"/>
        <v>0</v>
      </c>
      <c r="H368" s="93">
        <v>0</v>
      </c>
      <c r="I368" s="100">
        <f t="shared" si="94"/>
        <v>0</v>
      </c>
      <c r="J368" s="102">
        <f t="shared" si="95"/>
        <v>0</v>
      </c>
      <c r="K368" s="106"/>
      <c r="L368" s="108">
        <f t="shared" si="91"/>
        <v>0</v>
      </c>
      <c r="M368" s="111">
        <f t="shared" si="81"/>
        <v>0</v>
      </c>
      <c r="N368" s="112"/>
      <c r="O368" s="117">
        <f t="shared" si="82"/>
        <v>0</v>
      </c>
      <c r="P368" s="106"/>
      <c r="Q368" s="108">
        <f>(CK368:CK1722)</f>
        <v>0</v>
      </c>
      <c r="R368" s="119">
        <f t="shared" si="83"/>
        <v>0</v>
      </c>
      <c r="S368" s="135"/>
      <c r="T368" s="117">
        <f t="shared" si="84"/>
        <v>0</v>
      </c>
      <c r="U368" s="122">
        <f t="shared" si="79"/>
        <v>0</v>
      </c>
      <c r="V368" s="112">
        <f t="shared" si="92"/>
        <v>0</v>
      </c>
      <c r="W368" s="117">
        <f t="shared" si="93"/>
        <v>0</v>
      </c>
      <c r="X368" s="15"/>
      <c r="Y368" s="136"/>
      <c r="Z368" s="136"/>
      <c r="AA368" s="136"/>
      <c r="AB368" s="136"/>
      <c r="AC368" s="136"/>
      <c r="AD368" s="136"/>
      <c r="AE368" s="136"/>
      <c r="AF368" s="136"/>
      <c r="AG368" s="136"/>
      <c r="AH368" s="136"/>
      <c r="AI368" s="136"/>
      <c r="AJ368" s="136"/>
      <c r="AK368" s="136"/>
      <c r="AL368" s="136"/>
      <c r="AM368" s="136"/>
      <c r="AN368" s="136"/>
      <c r="AO368" s="136"/>
      <c r="AP368" s="136"/>
      <c r="AQ368" s="136"/>
      <c r="AR368" s="136"/>
      <c r="AS368" s="136"/>
      <c r="AT368" s="136"/>
      <c r="AU368" s="136"/>
      <c r="AV368" s="136"/>
      <c r="AW368" s="136"/>
      <c r="AX368" s="136"/>
      <c r="AY368" s="136"/>
      <c r="AZ368" s="136"/>
      <c r="BA368" s="136"/>
      <c r="BB368" s="136"/>
      <c r="BC368" s="136"/>
      <c r="BD368" s="130">
        <f t="shared" si="87"/>
        <v>0</v>
      </c>
      <c r="BE368" s="15"/>
      <c r="BF368" s="638"/>
      <c r="BG368" s="365"/>
      <c r="BH368" s="859"/>
      <c r="BI368" s="365"/>
      <c r="BJ368" s="365"/>
      <c r="BK368" s="365"/>
      <c r="BL368" s="365"/>
      <c r="BM368" s="365"/>
      <c r="BN368" s="365"/>
      <c r="BO368" s="365"/>
      <c r="BP368" s="365"/>
      <c r="BQ368" s="365"/>
      <c r="BR368" s="365"/>
      <c r="BS368" s="365"/>
      <c r="BT368" s="365"/>
      <c r="BU368" s="365"/>
      <c r="BV368" s="365"/>
      <c r="BW368" s="365"/>
      <c r="BX368" s="365"/>
      <c r="BY368" s="365"/>
      <c r="BZ368" s="365"/>
      <c r="CA368" s="365"/>
      <c r="CB368" s="365"/>
      <c r="CC368" s="365"/>
      <c r="CD368" s="365"/>
      <c r="CE368" s="365"/>
      <c r="CF368" s="365"/>
      <c r="CG368" s="365"/>
      <c r="CH368" s="365"/>
      <c r="CI368" s="365"/>
      <c r="CJ368" s="365"/>
      <c r="CK368" s="133">
        <f t="shared" si="88"/>
        <v>0</v>
      </c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414"/>
    </row>
    <row r="369" spans="1:100" ht="15" customHeight="1">
      <c r="A369" s="75">
        <v>364</v>
      </c>
      <c r="B369" s="139" t="s">
        <v>765</v>
      </c>
      <c r="C369" s="328" t="s">
        <v>916</v>
      </c>
      <c r="D369" s="324" t="s">
        <v>590</v>
      </c>
      <c r="E369" s="329" t="s">
        <v>917</v>
      </c>
      <c r="F369" s="327" t="s">
        <v>81</v>
      </c>
      <c r="G369" s="92">
        <f t="shared" si="90"/>
        <v>6</v>
      </c>
      <c r="H369" s="93">
        <v>6</v>
      </c>
      <c r="I369" s="100">
        <f t="shared" si="94"/>
        <v>145000</v>
      </c>
      <c r="J369" s="102">
        <f t="shared" si="95"/>
        <v>870000</v>
      </c>
      <c r="K369" s="106"/>
      <c r="L369" s="108">
        <f t="shared" si="91"/>
        <v>0</v>
      </c>
      <c r="M369" s="111">
        <f t="shared" si="81"/>
        <v>0</v>
      </c>
      <c r="N369" s="112">
        <v>145000</v>
      </c>
      <c r="O369" s="117">
        <f t="shared" si="82"/>
        <v>0</v>
      </c>
      <c r="P369" s="106"/>
      <c r="Q369" s="108">
        <f>(CK369:CK1460)</f>
        <v>0</v>
      </c>
      <c r="R369" s="119">
        <f t="shared" si="83"/>
        <v>0</v>
      </c>
      <c r="S369" s="135"/>
      <c r="T369" s="117">
        <f t="shared" si="84"/>
        <v>0</v>
      </c>
      <c r="U369" s="122">
        <f t="shared" si="79"/>
        <v>6</v>
      </c>
      <c r="V369" s="112">
        <f t="shared" si="92"/>
        <v>145000</v>
      </c>
      <c r="W369" s="117">
        <f t="shared" si="93"/>
        <v>870000</v>
      </c>
      <c r="X369" s="15"/>
      <c r="Y369" s="136"/>
      <c r="Z369" s="136"/>
      <c r="AA369" s="136"/>
      <c r="AB369" s="136"/>
      <c r="AC369" s="136"/>
      <c r="AD369" s="136"/>
      <c r="AE369" s="136"/>
      <c r="AF369" s="136"/>
      <c r="AG369" s="136"/>
      <c r="AH369" s="136"/>
      <c r="AI369" s="136"/>
      <c r="AJ369" s="136"/>
      <c r="AK369" s="136"/>
      <c r="AL369" s="136"/>
      <c r="AM369" s="136"/>
      <c r="AN369" s="136"/>
      <c r="AO369" s="136"/>
      <c r="AP369" s="136"/>
      <c r="AQ369" s="136"/>
      <c r="AR369" s="136"/>
      <c r="AS369" s="136"/>
      <c r="AT369" s="136"/>
      <c r="AU369" s="136"/>
      <c r="AV369" s="136"/>
      <c r="AW369" s="136"/>
      <c r="AX369" s="136"/>
      <c r="AY369" s="136"/>
      <c r="AZ369" s="136"/>
      <c r="BA369" s="136"/>
      <c r="BB369" s="136"/>
      <c r="BC369" s="136"/>
      <c r="BD369" s="130">
        <f t="shared" si="87"/>
        <v>0</v>
      </c>
      <c r="BE369" s="15"/>
      <c r="BF369" s="638"/>
      <c r="BG369" s="365"/>
      <c r="BH369" s="859"/>
      <c r="BI369" s="365"/>
      <c r="BJ369" s="365"/>
      <c r="BK369" s="365"/>
      <c r="BL369" s="365"/>
      <c r="BM369" s="365"/>
      <c r="BN369" s="365"/>
      <c r="BO369" s="365"/>
      <c r="BP369" s="365"/>
      <c r="BQ369" s="365"/>
      <c r="BR369" s="365"/>
      <c r="BS369" s="365"/>
      <c r="BT369" s="365"/>
      <c r="BU369" s="365"/>
      <c r="BV369" s="365"/>
      <c r="BW369" s="365"/>
      <c r="BX369" s="365"/>
      <c r="BY369" s="365"/>
      <c r="BZ369" s="365"/>
      <c r="CA369" s="365"/>
      <c r="CB369" s="365"/>
      <c r="CC369" s="365"/>
      <c r="CD369" s="365"/>
      <c r="CE369" s="365"/>
      <c r="CF369" s="365"/>
      <c r="CG369" s="365"/>
      <c r="CH369" s="365"/>
      <c r="CI369" s="365"/>
      <c r="CJ369" s="365"/>
      <c r="CK369" s="133">
        <f t="shared" si="88"/>
        <v>0</v>
      </c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414"/>
    </row>
    <row r="370" spans="1:100" ht="15" customHeight="1">
      <c r="A370" s="75">
        <v>365</v>
      </c>
      <c r="B370" s="76" t="s">
        <v>918</v>
      </c>
      <c r="C370" s="328" t="s">
        <v>919</v>
      </c>
      <c r="D370" s="324" t="s">
        <v>590</v>
      </c>
      <c r="E370" s="329" t="s">
        <v>920</v>
      </c>
      <c r="F370" s="327" t="s">
        <v>81</v>
      </c>
      <c r="G370" s="92">
        <f t="shared" si="90"/>
        <v>2</v>
      </c>
      <c r="H370" s="153">
        <v>2</v>
      </c>
      <c r="I370" s="100">
        <f t="shared" si="94"/>
        <v>160000</v>
      </c>
      <c r="J370" s="102">
        <f t="shared" si="95"/>
        <v>320000</v>
      </c>
      <c r="K370" s="155"/>
      <c r="L370" s="108">
        <f t="shared" si="91"/>
        <v>0</v>
      </c>
      <c r="M370" s="111">
        <f t="shared" si="81"/>
        <v>0</v>
      </c>
      <c r="N370" s="112">
        <v>160000</v>
      </c>
      <c r="O370" s="117">
        <f t="shared" si="82"/>
        <v>0</v>
      </c>
      <c r="P370" s="155"/>
      <c r="Q370" s="156">
        <f>(CK370:CK1480)</f>
        <v>0</v>
      </c>
      <c r="R370" s="119">
        <f t="shared" si="83"/>
        <v>0</v>
      </c>
      <c r="S370" s="135"/>
      <c r="T370" s="117">
        <f t="shared" si="84"/>
        <v>0</v>
      </c>
      <c r="U370" s="122">
        <f t="shared" si="79"/>
        <v>2</v>
      </c>
      <c r="V370" s="112">
        <f t="shared" si="92"/>
        <v>160000</v>
      </c>
      <c r="W370" s="117">
        <f t="shared" si="93"/>
        <v>320000</v>
      </c>
      <c r="X370" s="157"/>
      <c r="Y370" s="158"/>
      <c r="Z370" s="158"/>
      <c r="AA370" s="158"/>
      <c r="AB370" s="158"/>
      <c r="AC370" s="158"/>
      <c r="AD370" s="158"/>
      <c r="AE370" s="158"/>
      <c r="AF370" s="158"/>
      <c r="AG370" s="158"/>
      <c r="AH370" s="158"/>
      <c r="AI370" s="158"/>
      <c r="AJ370" s="158"/>
      <c r="AK370" s="158"/>
      <c r="AL370" s="158"/>
      <c r="AM370" s="158"/>
      <c r="AN370" s="158"/>
      <c r="AO370" s="158"/>
      <c r="AP370" s="158"/>
      <c r="AQ370" s="158"/>
      <c r="AR370" s="158"/>
      <c r="AS370" s="158"/>
      <c r="AT370" s="158"/>
      <c r="AU370" s="158"/>
      <c r="AV370" s="158"/>
      <c r="AW370" s="158"/>
      <c r="AX370" s="158"/>
      <c r="AY370" s="158"/>
      <c r="AZ370" s="158"/>
      <c r="BA370" s="158"/>
      <c r="BB370" s="158"/>
      <c r="BC370" s="158"/>
      <c r="BD370" s="130">
        <f t="shared" si="87"/>
        <v>0</v>
      </c>
      <c r="BE370" s="157"/>
      <c r="BF370" s="639"/>
      <c r="BG370" s="368"/>
      <c r="BH370" s="860"/>
      <c r="BI370" s="368"/>
      <c r="BJ370" s="368"/>
      <c r="BK370" s="368"/>
      <c r="BL370" s="368"/>
      <c r="BM370" s="368"/>
      <c r="BN370" s="368"/>
      <c r="BO370" s="368"/>
      <c r="BP370" s="368"/>
      <c r="BQ370" s="368"/>
      <c r="BR370" s="368"/>
      <c r="BS370" s="368"/>
      <c r="BT370" s="368"/>
      <c r="BU370" s="368"/>
      <c r="BV370" s="368"/>
      <c r="BW370" s="368"/>
      <c r="BX370" s="368"/>
      <c r="BY370" s="368"/>
      <c r="BZ370" s="368"/>
      <c r="CA370" s="368"/>
      <c r="CB370" s="368"/>
      <c r="CC370" s="368"/>
      <c r="CD370" s="368"/>
      <c r="CE370" s="368"/>
      <c r="CF370" s="368"/>
      <c r="CG370" s="368"/>
      <c r="CH370" s="368"/>
      <c r="CI370" s="368"/>
      <c r="CJ370" s="368"/>
      <c r="CK370" s="133">
        <f t="shared" si="88"/>
        <v>0</v>
      </c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414"/>
    </row>
    <row r="371" spans="1:100" ht="15" customHeight="1">
      <c r="A371" s="75">
        <v>366</v>
      </c>
      <c r="B371" s="139" t="s">
        <v>921</v>
      </c>
      <c r="C371" s="328" t="s">
        <v>922</v>
      </c>
      <c r="D371" s="324" t="s">
        <v>615</v>
      </c>
      <c r="E371" s="329" t="s">
        <v>923</v>
      </c>
      <c r="F371" s="327" t="s">
        <v>81</v>
      </c>
      <c r="G371" s="92">
        <f t="shared" si="90"/>
        <v>0</v>
      </c>
      <c r="H371" s="93">
        <v>0</v>
      </c>
      <c r="I371" s="100">
        <f t="shared" si="94"/>
        <v>0</v>
      </c>
      <c r="J371" s="102">
        <f t="shared" si="95"/>
        <v>0</v>
      </c>
      <c r="K371" s="106"/>
      <c r="L371" s="108">
        <f t="shared" si="91"/>
        <v>0</v>
      </c>
      <c r="M371" s="111">
        <f t="shared" si="81"/>
        <v>0</v>
      </c>
      <c r="N371" s="112"/>
      <c r="O371" s="117">
        <f t="shared" si="82"/>
        <v>0</v>
      </c>
      <c r="P371" s="106"/>
      <c r="Q371" s="108">
        <f>(CK371:CK1725)</f>
        <v>0</v>
      </c>
      <c r="R371" s="119">
        <f t="shared" si="83"/>
        <v>0</v>
      </c>
      <c r="S371" s="135"/>
      <c r="T371" s="117">
        <f t="shared" si="84"/>
        <v>0</v>
      </c>
      <c r="U371" s="122">
        <f t="shared" si="79"/>
        <v>0</v>
      </c>
      <c r="V371" s="112">
        <f t="shared" si="92"/>
        <v>0</v>
      </c>
      <c r="W371" s="117">
        <f t="shared" si="93"/>
        <v>0</v>
      </c>
      <c r="X371" s="15"/>
      <c r="Y371" s="136"/>
      <c r="Z371" s="136"/>
      <c r="AA371" s="136"/>
      <c r="AB371" s="136"/>
      <c r="AC371" s="136"/>
      <c r="AD371" s="136"/>
      <c r="AE371" s="136"/>
      <c r="AF371" s="136"/>
      <c r="AG371" s="136"/>
      <c r="AH371" s="136"/>
      <c r="AI371" s="136"/>
      <c r="AJ371" s="136"/>
      <c r="AK371" s="136"/>
      <c r="AL371" s="136"/>
      <c r="AM371" s="136"/>
      <c r="AN371" s="136"/>
      <c r="AO371" s="136"/>
      <c r="AP371" s="136"/>
      <c r="AQ371" s="136"/>
      <c r="AR371" s="136"/>
      <c r="AS371" s="136"/>
      <c r="AT371" s="136"/>
      <c r="AU371" s="136"/>
      <c r="AV371" s="136"/>
      <c r="AW371" s="136"/>
      <c r="AX371" s="136"/>
      <c r="AY371" s="136"/>
      <c r="AZ371" s="136"/>
      <c r="BA371" s="136"/>
      <c r="BB371" s="136"/>
      <c r="BC371" s="136"/>
      <c r="BD371" s="130">
        <f t="shared" si="87"/>
        <v>0</v>
      </c>
      <c r="BE371" s="15"/>
      <c r="BF371" s="638"/>
      <c r="BG371" s="365"/>
      <c r="BH371" s="859"/>
      <c r="BI371" s="365"/>
      <c r="BJ371" s="365"/>
      <c r="BK371" s="365"/>
      <c r="BL371" s="365"/>
      <c r="BM371" s="365"/>
      <c r="BN371" s="365"/>
      <c r="BO371" s="365"/>
      <c r="BP371" s="365"/>
      <c r="BQ371" s="365"/>
      <c r="BR371" s="365"/>
      <c r="BS371" s="365"/>
      <c r="BT371" s="365"/>
      <c r="BU371" s="365"/>
      <c r="BV371" s="365"/>
      <c r="BW371" s="365"/>
      <c r="BX371" s="365"/>
      <c r="BY371" s="365"/>
      <c r="BZ371" s="365"/>
      <c r="CA371" s="365"/>
      <c r="CB371" s="365"/>
      <c r="CC371" s="365"/>
      <c r="CD371" s="365"/>
      <c r="CE371" s="365"/>
      <c r="CF371" s="365"/>
      <c r="CG371" s="365"/>
      <c r="CH371" s="365"/>
      <c r="CI371" s="365"/>
      <c r="CJ371" s="365"/>
      <c r="CK371" s="133">
        <f t="shared" si="88"/>
        <v>0</v>
      </c>
      <c r="CL371" s="157"/>
      <c r="CM371" s="157"/>
      <c r="CN371" s="157"/>
      <c r="CO371" s="157"/>
      <c r="CP371" s="157"/>
      <c r="CQ371" s="157"/>
      <c r="CR371" s="157"/>
      <c r="CS371" s="157"/>
      <c r="CT371" s="157"/>
      <c r="CU371" s="157"/>
      <c r="CV371" s="414"/>
    </row>
    <row r="372" spans="1:100" ht="15" customHeight="1">
      <c r="A372" s="75">
        <v>367</v>
      </c>
      <c r="B372" s="139" t="s">
        <v>779</v>
      </c>
      <c r="C372" s="328" t="s">
        <v>3409</v>
      </c>
      <c r="D372" s="324" t="s">
        <v>590</v>
      </c>
      <c r="E372" s="329" t="s">
        <v>780</v>
      </c>
      <c r="F372" s="327" t="s">
        <v>81</v>
      </c>
      <c r="G372" s="92">
        <f t="shared" si="90"/>
        <v>0</v>
      </c>
      <c r="H372" s="93">
        <v>0</v>
      </c>
      <c r="I372" s="100">
        <f t="shared" si="94"/>
        <v>0</v>
      </c>
      <c r="J372" s="102">
        <f t="shared" si="95"/>
        <v>0</v>
      </c>
      <c r="K372" s="106"/>
      <c r="L372" s="108">
        <f t="shared" si="91"/>
        <v>0</v>
      </c>
      <c r="M372" s="111">
        <f t="shared" si="81"/>
        <v>0</v>
      </c>
      <c r="N372" s="112"/>
      <c r="O372" s="117">
        <f t="shared" si="82"/>
        <v>0</v>
      </c>
      <c r="P372" s="106"/>
      <c r="Q372" s="108">
        <f>(CK372:CK939)</f>
        <v>0</v>
      </c>
      <c r="R372" s="119">
        <f t="shared" si="83"/>
        <v>0</v>
      </c>
      <c r="S372" s="135"/>
      <c r="T372" s="117">
        <f t="shared" si="84"/>
        <v>0</v>
      </c>
      <c r="U372" s="122">
        <f t="shared" si="79"/>
        <v>0</v>
      </c>
      <c r="V372" s="112">
        <f t="shared" si="92"/>
        <v>0</v>
      </c>
      <c r="W372" s="117">
        <f t="shared" si="93"/>
        <v>0</v>
      </c>
      <c r="X372" s="15"/>
      <c r="Y372" s="136"/>
      <c r="Z372" s="136"/>
      <c r="AA372" s="136"/>
      <c r="AB372" s="136"/>
      <c r="AC372" s="136"/>
      <c r="AD372" s="136"/>
      <c r="AE372" s="136"/>
      <c r="AF372" s="136"/>
      <c r="AG372" s="136"/>
      <c r="AH372" s="136"/>
      <c r="AI372" s="136"/>
      <c r="AJ372" s="136"/>
      <c r="AK372" s="136"/>
      <c r="AL372" s="136"/>
      <c r="AM372" s="136"/>
      <c r="AN372" s="136"/>
      <c r="AO372" s="136"/>
      <c r="AP372" s="136"/>
      <c r="AQ372" s="136"/>
      <c r="AR372" s="136"/>
      <c r="AS372" s="136"/>
      <c r="AT372" s="136"/>
      <c r="AU372" s="136"/>
      <c r="AV372" s="136"/>
      <c r="AW372" s="136"/>
      <c r="AX372" s="136"/>
      <c r="AY372" s="136"/>
      <c r="AZ372" s="136"/>
      <c r="BA372" s="136"/>
      <c r="BB372" s="136"/>
      <c r="BC372" s="136"/>
      <c r="BD372" s="130">
        <f t="shared" si="87"/>
        <v>0</v>
      </c>
      <c r="BE372" s="15"/>
      <c r="BF372" s="638"/>
      <c r="BG372" s="365"/>
      <c r="BH372" s="859"/>
      <c r="BI372" s="365"/>
      <c r="BJ372" s="365"/>
      <c r="BK372" s="365"/>
      <c r="BL372" s="365"/>
      <c r="BM372" s="365"/>
      <c r="BN372" s="365"/>
      <c r="BO372" s="365"/>
      <c r="BP372" s="365"/>
      <c r="BQ372" s="365"/>
      <c r="BR372" s="365"/>
      <c r="BS372" s="365"/>
      <c r="BT372" s="365"/>
      <c r="BU372" s="365"/>
      <c r="BV372" s="365"/>
      <c r="BW372" s="365"/>
      <c r="BX372" s="365"/>
      <c r="BY372" s="365"/>
      <c r="BZ372" s="365"/>
      <c r="CA372" s="365"/>
      <c r="CB372" s="365"/>
      <c r="CC372" s="365"/>
      <c r="CD372" s="365"/>
      <c r="CE372" s="365"/>
      <c r="CF372" s="365"/>
      <c r="CG372" s="365"/>
      <c r="CH372" s="365"/>
      <c r="CI372" s="365"/>
      <c r="CJ372" s="365"/>
      <c r="CK372" s="133">
        <f t="shared" si="88"/>
        <v>0</v>
      </c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414"/>
    </row>
    <row r="373" spans="1:100" ht="15" customHeight="1">
      <c r="A373" s="75">
        <v>368</v>
      </c>
      <c r="B373" s="139" t="s">
        <v>924</v>
      </c>
      <c r="C373" s="328" t="s">
        <v>925</v>
      </c>
      <c r="D373" s="324" t="s">
        <v>590</v>
      </c>
      <c r="E373" s="329" t="s">
        <v>3350</v>
      </c>
      <c r="F373" s="327" t="s">
        <v>81</v>
      </c>
      <c r="G373" s="92">
        <f t="shared" si="90"/>
        <v>2</v>
      </c>
      <c r="H373" s="93">
        <v>2</v>
      </c>
      <c r="I373" s="100">
        <f t="shared" si="94"/>
        <v>160000</v>
      </c>
      <c r="J373" s="102">
        <f t="shared" si="95"/>
        <v>320000</v>
      </c>
      <c r="K373" s="106"/>
      <c r="L373" s="108">
        <f t="shared" si="91"/>
        <v>0</v>
      </c>
      <c r="M373" s="111">
        <f t="shared" si="81"/>
        <v>0</v>
      </c>
      <c r="N373" s="112">
        <v>160000</v>
      </c>
      <c r="O373" s="117">
        <f t="shared" si="82"/>
        <v>0</v>
      </c>
      <c r="P373" s="106"/>
      <c r="Q373" s="108">
        <f>(CK373:CK1459)</f>
        <v>0</v>
      </c>
      <c r="R373" s="119">
        <f t="shared" si="83"/>
        <v>0</v>
      </c>
      <c r="S373" s="135"/>
      <c r="T373" s="117">
        <f t="shared" si="84"/>
        <v>0</v>
      </c>
      <c r="U373" s="122">
        <f t="shared" si="79"/>
        <v>2</v>
      </c>
      <c r="V373" s="112">
        <f t="shared" si="92"/>
        <v>160000</v>
      </c>
      <c r="W373" s="117">
        <f t="shared" si="93"/>
        <v>320000</v>
      </c>
      <c r="X373" s="15"/>
      <c r="Y373" s="136"/>
      <c r="Z373" s="136"/>
      <c r="AA373" s="136"/>
      <c r="AB373" s="136"/>
      <c r="AC373" s="136"/>
      <c r="AD373" s="136"/>
      <c r="AE373" s="136"/>
      <c r="AF373" s="136"/>
      <c r="AG373" s="136"/>
      <c r="AH373" s="136"/>
      <c r="AI373" s="136"/>
      <c r="AJ373" s="136"/>
      <c r="AK373" s="136"/>
      <c r="AL373" s="136"/>
      <c r="AM373" s="136"/>
      <c r="AN373" s="136"/>
      <c r="AO373" s="136"/>
      <c r="AP373" s="136"/>
      <c r="AQ373" s="136"/>
      <c r="AR373" s="136"/>
      <c r="AS373" s="136"/>
      <c r="AT373" s="136"/>
      <c r="AU373" s="136"/>
      <c r="AV373" s="136"/>
      <c r="AW373" s="136"/>
      <c r="AX373" s="136"/>
      <c r="AY373" s="136"/>
      <c r="AZ373" s="136"/>
      <c r="BA373" s="136"/>
      <c r="BB373" s="136"/>
      <c r="BC373" s="136"/>
      <c r="BD373" s="130">
        <f t="shared" si="87"/>
        <v>0</v>
      </c>
      <c r="BE373" s="15"/>
      <c r="BF373" s="638"/>
      <c r="BG373" s="365"/>
      <c r="BH373" s="859"/>
      <c r="BI373" s="365"/>
      <c r="BJ373" s="365"/>
      <c r="BK373" s="365"/>
      <c r="BL373" s="365"/>
      <c r="BM373" s="365"/>
      <c r="BN373" s="365"/>
      <c r="BO373" s="365"/>
      <c r="BP373" s="365"/>
      <c r="BQ373" s="365"/>
      <c r="BR373" s="365"/>
      <c r="BS373" s="365"/>
      <c r="BT373" s="365"/>
      <c r="BU373" s="365"/>
      <c r="BV373" s="365"/>
      <c r="BW373" s="365"/>
      <c r="BX373" s="365"/>
      <c r="BY373" s="365"/>
      <c r="BZ373" s="365"/>
      <c r="CA373" s="365"/>
      <c r="CB373" s="365"/>
      <c r="CC373" s="365"/>
      <c r="CD373" s="365"/>
      <c r="CE373" s="365"/>
      <c r="CF373" s="365"/>
      <c r="CG373" s="365"/>
      <c r="CH373" s="365"/>
      <c r="CI373" s="365"/>
      <c r="CJ373" s="365"/>
      <c r="CK373" s="133">
        <f t="shared" si="88"/>
        <v>0</v>
      </c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414"/>
    </row>
    <row r="374" spans="1:100" ht="15" customHeight="1">
      <c r="A374" s="75">
        <v>369</v>
      </c>
      <c r="B374" s="139" t="s">
        <v>926</v>
      </c>
      <c r="C374" s="328" t="s">
        <v>927</v>
      </c>
      <c r="D374" s="324"/>
      <c r="E374" s="329" t="s">
        <v>928</v>
      </c>
      <c r="F374" s="327" t="s">
        <v>81</v>
      </c>
      <c r="G374" s="92">
        <f t="shared" si="90"/>
        <v>0</v>
      </c>
      <c r="H374" s="93">
        <v>0</v>
      </c>
      <c r="I374" s="100">
        <f t="shared" si="94"/>
        <v>0</v>
      </c>
      <c r="J374" s="102">
        <f t="shared" si="95"/>
        <v>0</v>
      </c>
      <c r="K374" s="106"/>
      <c r="L374" s="108">
        <f t="shared" si="91"/>
        <v>0</v>
      </c>
      <c r="M374" s="111">
        <f t="shared" si="81"/>
        <v>0</v>
      </c>
      <c r="N374" s="112"/>
      <c r="O374" s="117">
        <f t="shared" si="82"/>
        <v>0</v>
      </c>
      <c r="P374" s="106"/>
      <c r="Q374" s="108">
        <f>(CK374:CK1759)</f>
        <v>0</v>
      </c>
      <c r="R374" s="119">
        <f t="shared" si="83"/>
        <v>0</v>
      </c>
      <c r="S374" s="135"/>
      <c r="T374" s="117">
        <f t="shared" si="84"/>
        <v>0</v>
      </c>
      <c r="U374" s="122">
        <f t="shared" si="79"/>
        <v>0</v>
      </c>
      <c r="V374" s="112">
        <f t="shared" si="92"/>
        <v>0</v>
      </c>
      <c r="W374" s="117">
        <f t="shared" si="93"/>
        <v>0</v>
      </c>
      <c r="X374" s="15"/>
      <c r="Y374" s="136"/>
      <c r="Z374" s="136"/>
      <c r="AA374" s="136"/>
      <c r="AB374" s="136"/>
      <c r="AC374" s="136"/>
      <c r="AD374" s="136"/>
      <c r="AE374" s="136"/>
      <c r="AF374" s="136"/>
      <c r="AG374" s="136"/>
      <c r="AH374" s="136"/>
      <c r="AI374" s="136"/>
      <c r="AJ374" s="136"/>
      <c r="AK374" s="136"/>
      <c r="AL374" s="136"/>
      <c r="AM374" s="136"/>
      <c r="AN374" s="136"/>
      <c r="AO374" s="136"/>
      <c r="AP374" s="136"/>
      <c r="AQ374" s="136"/>
      <c r="AR374" s="136"/>
      <c r="AS374" s="136"/>
      <c r="AT374" s="136"/>
      <c r="AU374" s="136"/>
      <c r="AV374" s="136"/>
      <c r="AW374" s="136"/>
      <c r="AX374" s="136"/>
      <c r="AY374" s="136"/>
      <c r="AZ374" s="136"/>
      <c r="BA374" s="136"/>
      <c r="BB374" s="136"/>
      <c r="BC374" s="136"/>
      <c r="BD374" s="130">
        <f t="shared" si="87"/>
        <v>0</v>
      </c>
      <c r="BE374" s="15"/>
      <c r="BF374" s="638"/>
      <c r="BG374" s="365"/>
      <c r="BH374" s="859"/>
      <c r="BI374" s="365"/>
      <c r="BJ374" s="365"/>
      <c r="BK374" s="365"/>
      <c r="BL374" s="365"/>
      <c r="BM374" s="365"/>
      <c r="BN374" s="365"/>
      <c r="BO374" s="365"/>
      <c r="BP374" s="365"/>
      <c r="BQ374" s="365"/>
      <c r="BR374" s="365"/>
      <c r="BS374" s="365"/>
      <c r="BT374" s="365"/>
      <c r="BU374" s="365"/>
      <c r="BV374" s="365"/>
      <c r="BW374" s="365"/>
      <c r="BX374" s="365"/>
      <c r="BY374" s="365"/>
      <c r="BZ374" s="365"/>
      <c r="CA374" s="365"/>
      <c r="CB374" s="365"/>
      <c r="CC374" s="365"/>
      <c r="CD374" s="365"/>
      <c r="CE374" s="365"/>
      <c r="CF374" s="365"/>
      <c r="CG374" s="365"/>
      <c r="CH374" s="365"/>
      <c r="CI374" s="365"/>
      <c r="CJ374" s="365"/>
      <c r="CK374" s="133">
        <f t="shared" si="88"/>
        <v>0</v>
      </c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414"/>
    </row>
    <row r="375" spans="1:100" ht="15" customHeight="1">
      <c r="A375" s="75">
        <v>370</v>
      </c>
      <c r="B375" s="139" t="s">
        <v>929</v>
      </c>
      <c r="C375" s="328" t="s">
        <v>930</v>
      </c>
      <c r="D375" s="324"/>
      <c r="E375" s="329" t="s">
        <v>931</v>
      </c>
      <c r="F375" s="327" t="s">
        <v>81</v>
      </c>
      <c r="G375" s="92">
        <f t="shared" si="90"/>
        <v>0</v>
      </c>
      <c r="H375" s="93">
        <v>0</v>
      </c>
      <c r="I375" s="100">
        <f t="shared" si="94"/>
        <v>0</v>
      </c>
      <c r="J375" s="102">
        <f t="shared" si="95"/>
        <v>0</v>
      </c>
      <c r="K375" s="106"/>
      <c r="L375" s="108">
        <f t="shared" si="91"/>
        <v>0</v>
      </c>
      <c r="M375" s="111">
        <f t="shared" si="81"/>
        <v>0</v>
      </c>
      <c r="N375" s="112"/>
      <c r="O375" s="117">
        <f t="shared" si="82"/>
        <v>0</v>
      </c>
      <c r="P375" s="106"/>
      <c r="Q375" s="108">
        <f>(CK375:CK1760)</f>
        <v>0</v>
      </c>
      <c r="R375" s="119">
        <f t="shared" si="83"/>
        <v>0</v>
      </c>
      <c r="S375" s="135"/>
      <c r="T375" s="117">
        <f t="shared" si="84"/>
        <v>0</v>
      </c>
      <c r="U375" s="122">
        <f t="shared" si="79"/>
        <v>0</v>
      </c>
      <c r="V375" s="112">
        <f t="shared" si="92"/>
        <v>0</v>
      </c>
      <c r="W375" s="117">
        <f t="shared" si="93"/>
        <v>0</v>
      </c>
      <c r="X375" s="15"/>
      <c r="Y375" s="136"/>
      <c r="Z375" s="136"/>
      <c r="AA375" s="136"/>
      <c r="AB375" s="136"/>
      <c r="AC375" s="136"/>
      <c r="AD375" s="136"/>
      <c r="AE375" s="136"/>
      <c r="AF375" s="136"/>
      <c r="AG375" s="136"/>
      <c r="AH375" s="136"/>
      <c r="AI375" s="136"/>
      <c r="AJ375" s="136"/>
      <c r="AK375" s="136"/>
      <c r="AL375" s="136"/>
      <c r="AM375" s="136"/>
      <c r="AN375" s="136"/>
      <c r="AO375" s="136"/>
      <c r="AP375" s="136"/>
      <c r="AQ375" s="136"/>
      <c r="AR375" s="136"/>
      <c r="AS375" s="136"/>
      <c r="AT375" s="136"/>
      <c r="AU375" s="136"/>
      <c r="AV375" s="136"/>
      <c r="AW375" s="136"/>
      <c r="AX375" s="136"/>
      <c r="AY375" s="136"/>
      <c r="AZ375" s="136"/>
      <c r="BA375" s="136"/>
      <c r="BB375" s="136"/>
      <c r="BC375" s="136"/>
      <c r="BD375" s="130">
        <f t="shared" si="87"/>
        <v>0</v>
      </c>
      <c r="BE375" s="15"/>
      <c r="BF375" s="638"/>
      <c r="BG375" s="365"/>
      <c r="BH375" s="859"/>
      <c r="BI375" s="365"/>
      <c r="BJ375" s="365"/>
      <c r="BK375" s="365"/>
      <c r="BL375" s="365"/>
      <c r="BM375" s="365"/>
      <c r="BN375" s="365"/>
      <c r="BO375" s="365"/>
      <c r="BP375" s="365"/>
      <c r="BQ375" s="365"/>
      <c r="BR375" s="365"/>
      <c r="BS375" s="365"/>
      <c r="BT375" s="365"/>
      <c r="BU375" s="365"/>
      <c r="BV375" s="365"/>
      <c r="BW375" s="365"/>
      <c r="BX375" s="365"/>
      <c r="BY375" s="365"/>
      <c r="BZ375" s="365"/>
      <c r="CA375" s="365"/>
      <c r="CB375" s="365"/>
      <c r="CC375" s="365"/>
      <c r="CD375" s="365"/>
      <c r="CE375" s="365"/>
      <c r="CF375" s="365"/>
      <c r="CG375" s="365"/>
      <c r="CH375" s="365"/>
      <c r="CI375" s="365"/>
      <c r="CJ375" s="365"/>
      <c r="CK375" s="133">
        <f t="shared" si="88"/>
        <v>0</v>
      </c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414"/>
    </row>
    <row r="376" spans="1:100" ht="15" customHeight="1">
      <c r="A376" s="75">
        <v>371</v>
      </c>
      <c r="B376" s="139" t="s">
        <v>932</v>
      </c>
      <c r="C376" s="328" t="s">
        <v>933</v>
      </c>
      <c r="D376" s="324" t="s">
        <v>615</v>
      </c>
      <c r="E376" s="329" t="s">
        <v>934</v>
      </c>
      <c r="F376" s="327" t="s">
        <v>81</v>
      </c>
      <c r="G376" s="92">
        <f t="shared" si="90"/>
        <v>0</v>
      </c>
      <c r="H376" s="153">
        <v>0</v>
      </c>
      <c r="I376" s="100">
        <f t="shared" si="94"/>
        <v>270000</v>
      </c>
      <c r="J376" s="102">
        <f t="shared" si="95"/>
        <v>0</v>
      </c>
      <c r="K376" s="155"/>
      <c r="L376" s="108">
        <f t="shared" si="91"/>
        <v>0</v>
      </c>
      <c r="M376" s="111">
        <f t="shared" si="81"/>
        <v>0</v>
      </c>
      <c r="N376" s="112">
        <v>270000</v>
      </c>
      <c r="O376" s="117">
        <f t="shared" si="82"/>
        <v>0</v>
      </c>
      <c r="P376" s="155"/>
      <c r="Q376" s="108">
        <f>(CK371:CK1459)</f>
        <v>0</v>
      </c>
      <c r="R376" s="119">
        <f t="shared" si="83"/>
        <v>0</v>
      </c>
      <c r="S376" s="135"/>
      <c r="T376" s="117">
        <f t="shared" si="84"/>
        <v>0</v>
      </c>
      <c r="U376" s="122">
        <f t="shared" si="79"/>
        <v>0</v>
      </c>
      <c r="V376" s="112">
        <f t="shared" si="92"/>
        <v>270000</v>
      </c>
      <c r="W376" s="117">
        <f t="shared" si="93"/>
        <v>0</v>
      </c>
      <c r="X376" s="157"/>
      <c r="Y376" s="158"/>
      <c r="Z376" s="158"/>
      <c r="AA376" s="158"/>
      <c r="AB376" s="158"/>
      <c r="AC376" s="158"/>
      <c r="AD376" s="158"/>
      <c r="AE376" s="158"/>
      <c r="AF376" s="158"/>
      <c r="AG376" s="158"/>
      <c r="AH376" s="158"/>
      <c r="AI376" s="158"/>
      <c r="AJ376" s="158"/>
      <c r="AK376" s="158"/>
      <c r="AL376" s="158"/>
      <c r="AM376" s="158"/>
      <c r="AN376" s="158"/>
      <c r="AO376" s="158"/>
      <c r="AP376" s="158"/>
      <c r="AQ376" s="158"/>
      <c r="AR376" s="158"/>
      <c r="AS376" s="158"/>
      <c r="AT376" s="158"/>
      <c r="AU376" s="158"/>
      <c r="AV376" s="158"/>
      <c r="AW376" s="158"/>
      <c r="AX376" s="158"/>
      <c r="AY376" s="158"/>
      <c r="AZ376" s="158"/>
      <c r="BA376" s="158"/>
      <c r="BB376" s="158"/>
      <c r="BC376" s="158"/>
      <c r="BD376" s="130">
        <f t="shared" si="87"/>
        <v>0</v>
      </c>
      <c r="BE376" s="157"/>
      <c r="BF376" s="639"/>
      <c r="BG376" s="368"/>
      <c r="BH376" s="860"/>
      <c r="BI376" s="368"/>
      <c r="BJ376" s="368"/>
      <c r="BK376" s="368"/>
      <c r="BL376" s="368"/>
      <c r="BM376" s="368"/>
      <c r="BN376" s="368"/>
      <c r="BO376" s="368"/>
      <c r="BP376" s="368"/>
      <c r="BQ376" s="368"/>
      <c r="BR376" s="368"/>
      <c r="BS376" s="368"/>
      <c r="BT376" s="368"/>
      <c r="BU376" s="368"/>
      <c r="BV376" s="368"/>
      <c r="BW376" s="368"/>
      <c r="BX376" s="368"/>
      <c r="BY376" s="368"/>
      <c r="BZ376" s="368"/>
      <c r="CA376" s="368"/>
      <c r="CB376" s="368"/>
      <c r="CC376" s="368"/>
      <c r="CD376" s="368"/>
      <c r="CE376" s="368"/>
      <c r="CF376" s="368"/>
      <c r="CG376" s="368"/>
      <c r="CH376" s="368"/>
      <c r="CI376" s="368"/>
      <c r="CJ376" s="368"/>
      <c r="CK376" s="133">
        <f t="shared" si="88"/>
        <v>0</v>
      </c>
      <c r="CL376" s="157"/>
      <c r="CM376" s="157"/>
      <c r="CN376" s="157"/>
      <c r="CO376" s="157"/>
      <c r="CP376" s="157"/>
      <c r="CQ376" s="157"/>
      <c r="CR376" s="157"/>
      <c r="CS376" s="157"/>
      <c r="CT376" s="157"/>
      <c r="CU376" s="157"/>
      <c r="CV376" s="414"/>
    </row>
    <row r="377" spans="1:100" ht="15" customHeight="1">
      <c r="A377" s="75">
        <v>372</v>
      </c>
      <c r="B377" s="139" t="s">
        <v>937</v>
      </c>
      <c r="C377" s="328" t="s">
        <v>933</v>
      </c>
      <c r="D377" s="324" t="s">
        <v>590</v>
      </c>
      <c r="E377" s="329" t="s">
        <v>938</v>
      </c>
      <c r="F377" s="327" t="s">
        <v>81</v>
      </c>
      <c r="G377" s="92">
        <f t="shared" si="90"/>
        <v>0</v>
      </c>
      <c r="H377" s="93">
        <v>0</v>
      </c>
      <c r="I377" s="100">
        <f t="shared" si="94"/>
        <v>0</v>
      </c>
      <c r="J377" s="102">
        <f t="shared" si="95"/>
        <v>0</v>
      </c>
      <c r="K377" s="106"/>
      <c r="L377" s="108">
        <f t="shared" si="91"/>
        <v>0</v>
      </c>
      <c r="M377" s="111">
        <f t="shared" si="81"/>
        <v>0</v>
      </c>
      <c r="N377" s="112"/>
      <c r="O377" s="117">
        <f t="shared" si="82"/>
        <v>0</v>
      </c>
      <c r="P377" s="106"/>
      <c r="Q377" s="108">
        <f>(CK371:CK1464)</f>
        <v>0</v>
      </c>
      <c r="R377" s="119">
        <f t="shared" si="83"/>
        <v>0</v>
      </c>
      <c r="S377" s="135"/>
      <c r="T377" s="117">
        <f t="shared" si="84"/>
        <v>0</v>
      </c>
      <c r="U377" s="122">
        <f t="shared" si="79"/>
        <v>0</v>
      </c>
      <c r="V377" s="112">
        <f t="shared" si="92"/>
        <v>0</v>
      </c>
      <c r="W377" s="117">
        <f t="shared" si="93"/>
        <v>0</v>
      </c>
      <c r="X377" s="15"/>
      <c r="Y377" s="136"/>
      <c r="Z377" s="136"/>
      <c r="AA377" s="136"/>
      <c r="AB377" s="136"/>
      <c r="AC377" s="136"/>
      <c r="AD377" s="136"/>
      <c r="AE377" s="136"/>
      <c r="AF377" s="136"/>
      <c r="AG377" s="136"/>
      <c r="AH377" s="136"/>
      <c r="AI377" s="136"/>
      <c r="AJ377" s="136"/>
      <c r="AK377" s="136"/>
      <c r="AL377" s="136"/>
      <c r="AM377" s="136"/>
      <c r="AN377" s="136"/>
      <c r="AO377" s="136"/>
      <c r="AP377" s="136"/>
      <c r="AQ377" s="136"/>
      <c r="AR377" s="136"/>
      <c r="AS377" s="136"/>
      <c r="AT377" s="136"/>
      <c r="AU377" s="136"/>
      <c r="AV377" s="136"/>
      <c r="AW377" s="136"/>
      <c r="AX377" s="136"/>
      <c r="AY377" s="136"/>
      <c r="AZ377" s="136"/>
      <c r="BA377" s="136"/>
      <c r="BB377" s="136"/>
      <c r="BC377" s="136"/>
      <c r="BD377" s="130">
        <f t="shared" si="87"/>
        <v>0</v>
      </c>
      <c r="BE377" s="15"/>
      <c r="BF377" s="638"/>
      <c r="BG377" s="365"/>
      <c r="BH377" s="859"/>
      <c r="BI377" s="365"/>
      <c r="BJ377" s="365"/>
      <c r="BK377" s="365"/>
      <c r="BL377" s="365"/>
      <c r="BM377" s="365"/>
      <c r="BN377" s="365"/>
      <c r="BO377" s="365"/>
      <c r="BP377" s="365"/>
      <c r="BQ377" s="365"/>
      <c r="BR377" s="365"/>
      <c r="BS377" s="365"/>
      <c r="BT377" s="365"/>
      <c r="BU377" s="365"/>
      <c r="BV377" s="365"/>
      <c r="BW377" s="365"/>
      <c r="BX377" s="365"/>
      <c r="BY377" s="365"/>
      <c r="BZ377" s="365"/>
      <c r="CA377" s="365"/>
      <c r="CB377" s="365"/>
      <c r="CC377" s="365"/>
      <c r="CD377" s="365"/>
      <c r="CE377" s="365"/>
      <c r="CF377" s="365"/>
      <c r="CG377" s="365"/>
      <c r="CH377" s="365"/>
      <c r="CI377" s="365"/>
      <c r="CJ377" s="365"/>
      <c r="CK377" s="133">
        <f t="shared" si="88"/>
        <v>0</v>
      </c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414"/>
    </row>
    <row r="378" spans="1:100" ht="15" customHeight="1">
      <c r="A378" s="75">
        <v>373</v>
      </c>
      <c r="B378" s="139" t="s">
        <v>941</v>
      </c>
      <c r="C378" s="328" t="s">
        <v>942</v>
      </c>
      <c r="D378" s="324" t="s">
        <v>269</v>
      </c>
      <c r="E378" s="329" t="s">
        <v>943</v>
      </c>
      <c r="F378" s="327" t="s">
        <v>81</v>
      </c>
      <c r="G378" s="92">
        <f t="shared" si="90"/>
        <v>0</v>
      </c>
      <c r="H378" s="93">
        <v>0</v>
      </c>
      <c r="I378" s="100">
        <f t="shared" si="94"/>
        <v>0</v>
      </c>
      <c r="J378" s="102">
        <f t="shared" si="95"/>
        <v>0</v>
      </c>
      <c r="K378" s="106"/>
      <c r="L378" s="108">
        <f t="shared" si="91"/>
        <v>0</v>
      </c>
      <c r="M378" s="111">
        <f t="shared" si="81"/>
        <v>0</v>
      </c>
      <c r="N378" s="112"/>
      <c r="O378" s="117">
        <f t="shared" si="82"/>
        <v>0</v>
      </c>
      <c r="P378" s="106"/>
      <c r="Q378" s="108">
        <f>(CK378:CK467)</f>
        <v>0</v>
      </c>
      <c r="R378" s="119">
        <f t="shared" si="83"/>
        <v>0</v>
      </c>
      <c r="S378" s="135"/>
      <c r="T378" s="117">
        <f t="shared" si="84"/>
        <v>0</v>
      </c>
      <c r="U378" s="122">
        <f t="shared" si="79"/>
        <v>0</v>
      </c>
      <c r="V378" s="112">
        <f t="shared" si="92"/>
        <v>0</v>
      </c>
      <c r="W378" s="117">
        <f t="shared" si="93"/>
        <v>0</v>
      </c>
      <c r="X378" s="15"/>
      <c r="Y378" s="136"/>
      <c r="Z378" s="136"/>
      <c r="AA378" s="136"/>
      <c r="AB378" s="136"/>
      <c r="AC378" s="136"/>
      <c r="AD378" s="136"/>
      <c r="AE378" s="136"/>
      <c r="AF378" s="136"/>
      <c r="AG378" s="136"/>
      <c r="AH378" s="136"/>
      <c r="AI378" s="136"/>
      <c r="AJ378" s="136"/>
      <c r="AK378" s="136"/>
      <c r="AL378" s="136"/>
      <c r="AM378" s="136"/>
      <c r="AN378" s="136"/>
      <c r="AO378" s="136"/>
      <c r="AP378" s="136"/>
      <c r="AQ378" s="136"/>
      <c r="AR378" s="136"/>
      <c r="AS378" s="136"/>
      <c r="AT378" s="136"/>
      <c r="AU378" s="136"/>
      <c r="AV378" s="136"/>
      <c r="AW378" s="136"/>
      <c r="AX378" s="136"/>
      <c r="AY378" s="136"/>
      <c r="AZ378" s="136"/>
      <c r="BA378" s="136"/>
      <c r="BB378" s="136"/>
      <c r="BC378" s="136"/>
      <c r="BD378" s="130">
        <f t="shared" si="87"/>
        <v>0</v>
      </c>
      <c r="BE378" s="15"/>
      <c r="BF378" s="638"/>
      <c r="BG378" s="365"/>
      <c r="BH378" s="859"/>
      <c r="BI378" s="365"/>
      <c r="BJ378" s="365"/>
      <c r="BK378" s="365"/>
      <c r="BL378" s="365"/>
      <c r="BM378" s="365"/>
      <c r="BN378" s="365"/>
      <c r="BO378" s="365"/>
      <c r="BP378" s="365"/>
      <c r="BQ378" s="365"/>
      <c r="BR378" s="365"/>
      <c r="BS378" s="365"/>
      <c r="BT378" s="365"/>
      <c r="BU378" s="365"/>
      <c r="BV378" s="365"/>
      <c r="BW378" s="365"/>
      <c r="BX378" s="365"/>
      <c r="BY378" s="365"/>
      <c r="BZ378" s="365"/>
      <c r="CA378" s="365"/>
      <c r="CB378" s="365"/>
      <c r="CC378" s="365"/>
      <c r="CD378" s="365"/>
      <c r="CE378" s="365"/>
      <c r="CF378" s="365"/>
      <c r="CG378" s="365"/>
      <c r="CH378" s="365"/>
      <c r="CI378" s="365"/>
      <c r="CJ378" s="365"/>
      <c r="CK378" s="133">
        <f t="shared" si="88"/>
        <v>0</v>
      </c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414"/>
    </row>
    <row r="379" spans="1:100" ht="15" customHeight="1">
      <c r="A379" s="75">
        <v>374</v>
      </c>
      <c r="B379" s="175" t="s">
        <v>944</v>
      </c>
      <c r="C379" s="328" t="s">
        <v>942</v>
      </c>
      <c r="D379" s="324" t="s">
        <v>615</v>
      </c>
      <c r="E379" s="329" t="s">
        <v>945</v>
      </c>
      <c r="F379" s="327" t="s">
        <v>81</v>
      </c>
      <c r="G379" s="92">
        <f t="shared" si="90"/>
        <v>1</v>
      </c>
      <c r="H379" s="93">
        <v>1</v>
      </c>
      <c r="I379" s="100">
        <v>125000</v>
      </c>
      <c r="J379" s="102">
        <f t="shared" si="95"/>
        <v>125000</v>
      </c>
      <c r="K379" s="106"/>
      <c r="L379" s="108">
        <f t="shared" si="91"/>
        <v>0</v>
      </c>
      <c r="M379" s="111">
        <f t="shared" si="81"/>
        <v>0</v>
      </c>
      <c r="N379" s="112">
        <v>125000</v>
      </c>
      <c r="O379" s="117">
        <f t="shared" si="82"/>
        <v>0</v>
      </c>
      <c r="P379" s="106"/>
      <c r="Q379" s="108">
        <f>(CK379:CK1394)</f>
        <v>0</v>
      </c>
      <c r="R379" s="119">
        <f t="shared" si="83"/>
        <v>0</v>
      </c>
      <c r="S379" s="135"/>
      <c r="T379" s="117">
        <f t="shared" si="84"/>
        <v>0</v>
      </c>
      <c r="U379" s="122">
        <f t="shared" ref="U379:U445" si="96">H379-K379+L379+P379-Q379</f>
        <v>1</v>
      </c>
      <c r="V379" s="112">
        <f t="shared" si="92"/>
        <v>125000</v>
      </c>
      <c r="W379" s="117">
        <f t="shared" si="93"/>
        <v>125000</v>
      </c>
      <c r="X379" s="15"/>
      <c r="Y379" s="136"/>
      <c r="Z379" s="136"/>
      <c r="AA379" s="136"/>
      <c r="AB379" s="136"/>
      <c r="AC379" s="136"/>
      <c r="AD379" s="136"/>
      <c r="AE379" s="136"/>
      <c r="AF379" s="136"/>
      <c r="AG379" s="136"/>
      <c r="AH379" s="136"/>
      <c r="AI379" s="136"/>
      <c r="AJ379" s="136"/>
      <c r="AK379" s="136"/>
      <c r="AL379" s="136"/>
      <c r="AM379" s="136"/>
      <c r="AN379" s="136"/>
      <c r="AO379" s="136"/>
      <c r="AP379" s="136"/>
      <c r="AQ379" s="136"/>
      <c r="AR379" s="136"/>
      <c r="AS379" s="136"/>
      <c r="AT379" s="136"/>
      <c r="AU379" s="136"/>
      <c r="AV379" s="136"/>
      <c r="AW379" s="136"/>
      <c r="AX379" s="136"/>
      <c r="AY379" s="136"/>
      <c r="AZ379" s="136"/>
      <c r="BA379" s="136"/>
      <c r="BB379" s="136"/>
      <c r="BC379" s="136"/>
      <c r="BD379" s="130">
        <f t="shared" si="87"/>
        <v>0</v>
      </c>
      <c r="BE379" s="15"/>
      <c r="BF379" s="638"/>
      <c r="BG379" s="365"/>
      <c r="BH379" s="859"/>
      <c r="BI379" s="365"/>
      <c r="BJ379" s="365"/>
      <c r="BK379" s="365"/>
      <c r="BL379" s="365"/>
      <c r="BM379" s="365"/>
      <c r="BN379" s="365"/>
      <c r="BO379" s="365"/>
      <c r="BP379" s="365"/>
      <c r="BQ379" s="365"/>
      <c r="BR379" s="365"/>
      <c r="BS379" s="365"/>
      <c r="BT379" s="365"/>
      <c r="BU379" s="365"/>
      <c r="BV379" s="365"/>
      <c r="BW379" s="365"/>
      <c r="BX379" s="365"/>
      <c r="BY379" s="365"/>
      <c r="BZ379" s="365"/>
      <c r="CA379" s="365"/>
      <c r="CB379" s="365"/>
      <c r="CC379" s="365"/>
      <c r="CD379" s="365"/>
      <c r="CE379" s="365"/>
      <c r="CF379" s="365"/>
      <c r="CG379" s="365"/>
      <c r="CH379" s="365"/>
      <c r="CI379" s="365"/>
      <c r="CJ379" s="365"/>
      <c r="CK379" s="133">
        <f t="shared" si="88"/>
        <v>0</v>
      </c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414"/>
    </row>
    <row r="380" spans="1:100" ht="15" customHeight="1">
      <c r="A380" s="75">
        <v>375</v>
      </c>
      <c r="B380" s="139" t="s">
        <v>884</v>
      </c>
      <c r="C380" s="328" t="s">
        <v>946</v>
      </c>
      <c r="D380" s="324" t="s">
        <v>763</v>
      </c>
      <c r="E380" s="329" t="s">
        <v>947</v>
      </c>
      <c r="F380" s="327" t="s">
        <v>81</v>
      </c>
      <c r="G380" s="92">
        <f t="shared" si="90"/>
        <v>1</v>
      </c>
      <c r="H380" s="93">
        <v>1</v>
      </c>
      <c r="I380" s="100">
        <f>N380</f>
        <v>0</v>
      </c>
      <c r="J380" s="102">
        <f t="shared" si="95"/>
        <v>0</v>
      </c>
      <c r="K380" s="106"/>
      <c r="L380" s="108">
        <f t="shared" si="91"/>
        <v>0</v>
      </c>
      <c r="M380" s="111">
        <f t="shared" si="81"/>
        <v>0</v>
      </c>
      <c r="N380" s="112"/>
      <c r="O380" s="117">
        <f t="shared" si="82"/>
        <v>0</v>
      </c>
      <c r="P380" s="106"/>
      <c r="Q380" s="108">
        <f>(CK380:CK1481)</f>
        <v>0</v>
      </c>
      <c r="R380" s="119">
        <f t="shared" si="83"/>
        <v>0</v>
      </c>
      <c r="S380" s="135"/>
      <c r="T380" s="117">
        <f t="shared" si="84"/>
        <v>0</v>
      </c>
      <c r="U380" s="122">
        <f t="shared" si="96"/>
        <v>1</v>
      </c>
      <c r="V380" s="112">
        <f t="shared" si="92"/>
        <v>0</v>
      </c>
      <c r="W380" s="117">
        <f t="shared" si="93"/>
        <v>0</v>
      </c>
      <c r="X380" s="15"/>
      <c r="Y380" s="136"/>
      <c r="Z380" s="136"/>
      <c r="AA380" s="136"/>
      <c r="AB380" s="136"/>
      <c r="AC380" s="136"/>
      <c r="AD380" s="136"/>
      <c r="AE380" s="136"/>
      <c r="AF380" s="136"/>
      <c r="AG380" s="136"/>
      <c r="AH380" s="136"/>
      <c r="AI380" s="136"/>
      <c r="AJ380" s="136"/>
      <c r="AK380" s="136"/>
      <c r="AL380" s="136"/>
      <c r="AM380" s="136"/>
      <c r="AN380" s="136"/>
      <c r="AO380" s="136"/>
      <c r="AP380" s="136"/>
      <c r="AQ380" s="136"/>
      <c r="AR380" s="136"/>
      <c r="AS380" s="136"/>
      <c r="AT380" s="136"/>
      <c r="AU380" s="136"/>
      <c r="AV380" s="136"/>
      <c r="AW380" s="136"/>
      <c r="AX380" s="136"/>
      <c r="AY380" s="136"/>
      <c r="AZ380" s="136"/>
      <c r="BA380" s="136"/>
      <c r="BB380" s="136"/>
      <c r="BC380" s="136"/>
      <c r="BD380" s="130">
        <f t="shared" si="87"/>
        <v>0</v>
      </c>
      <c r="BE380" s="15"/>
      <c r="BF380" s="638"/>
      <c r="BG380" s="365"/>
      <c r="BH380" s="859"/>
      <c r="BI380" s="365"/>
      <c r="BJ380" s="365"/>
      <c r="BK380" s="365"/>
      <c r="BL380" s="365"/>
      <c r="BM380" s="365"/>
      <c r="BN380" s="365"/>
      <c r="BO380" s="365"/>
      <c r="BP380" s="365"/>
      <c r="BQ380" s="365"/>
      <c r="BR380" s="365"/>
      <c r="BS380" s="365"/>
      <c r="BT380" s="365"/>
      <c r="BU380" s="365"/>
      <c r="BV380" s="365"/>
      <c r="BW380" s="365"/>
      <c r="BX380" s="365"/>
      <c r="BY380" s="365"/>
      <c r="BZ380" s="365"/>
      <c r="CA380" s="365"/>
      <c r="CB380" s="365"/>
      <c r="CC380" s="365"/>
      <c r="CD380" s="365"/>
      <c r="CE380" s="365"/>
      <c r="CF380" s="365"/>
      <c r="CG380" s="365"/>
      <c r="CH380" s="365"/>
      <c r="CI380" s="365"/>
      <c r="CJ380" s="365"/>
      <c r="CK380" s="133">
        <f t="shared" si="88"/>
        <v>0</v>
      </c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414"/>
    </row>
    <row r="381" spans="1:100" ht="15" customHeight="1">
      <c r="A381" s="75">
        <v>376</v>
      </c>
      <c r="B381" s="139" t="s">
        <v>948</v>
      </c>
      <c r="C381" s="328" t="s">
        <v>949</v>
      </c>
      <c r="D381" s="324" t="s">
        <v>590</v>
      </c>
      <c r="E381" s="329" t="s">
        <v>950</v>
      </c>
      <c r="F381" s="327" t="s">
        <v>81</v>
      </c>
      <c r="G381" s="92">
        <f t="shared" si="90"/>
        <v>0</v>
      </c>
      <c r="H381" s="153">
        <v>0</v>
      </c>
      <c r="I381" s="100">
        <f t="shared" ref="I381:I398" si="97">N381</f>
        <v>275000</v>
      </c>
      <c r="J381" s="102">
        <f t="shared" si="95"/>
        <v>0</v>
      </c>
      <c r="K381" s="155"/>
      <c r="L381" s="108">
        <f t="shared" si="91"/>
        <v>0</v>
      </c>
      <c r="M381" s="111">
        <f t="shared" si="81"/>
        <v>0</v>
      </c>
      <c r="N381" s="112">
        <v>275000</v>
      </c>
      <c r="O381" s="117">
        <f t="shared" si="82"/>
        <v>0</v>
      </c>
      <c r="P381" s="155"/>
      <c r="Q381" s="108">
        <f>(CK381:CK1051)</f>
        <v>0</v>
      </c>
      <c r="R381" s="119">
        <f t="shared" si="83"/>
        <v>0</v>
      </c>
      <c r="S381" s="135"/>
      <c r="T381" s="117">
        <f t="shared" si="84"/>
        <v>0</v>
      </c>
      <c r="U381" s="122">
        <f t="shared" si="96"/>
        <v>0</v>
      </c>
      <c r="V381" s="112">
        <f t="shared" si="92"/>
        <v>275000</v>
      </c>
      <c r="W381" s="117">
        <f t="shared" si="93"/>
        <v>0</v>
      </c>
      <c r="X381" s="157"/>
      <c r="Y381" s="158"/>
      <c r="Z381" s="158"/>
      <c r="AA381" s="158"/>
      <c r="AB381" s="158"/>
      <c r="AC381" s="158"/>
      <c r="AD381" s="158"/>
      <c r="AE381" s="158"/>
      <c r="AF381" s="158"/>
      <c r="AG381" s="158"/>
      <c r="AH381" s="158"/>
      <c r="AI381" s="158"/>
      <c r="AJ381" s="158"/>
      <c r="AK381" s="158"/>
      <c r="AL381" s="158"/>
      <c r="AM381" s="158"/>
      <c r="AN381" s="158"/>
      <c r="AO381" s="158"/>
      <c r="AP381" s="158"/>
      <c r="AQ381" s="158"/>
      <c r="AR381" s="158"/>
      <c r="AS381" s="158"/>
      <c r="AT381" s="158"/>
      <c r="AU381" s="158"/>
      <c r="AV381" s="158"/>
      <c r="AW381" s="158"/>
      <c r="AX381" s="158"/>
      <c r="AY381" s="158"/>
      <c r="AZ381" s="158"/>
      <c r="BA381" s="158"/>
      <c r="BB381" s="158"/>
      <c r="BC381" s="158"/>
      <c r="BD381" s="130">
        <f t="shared" si="87"/>
        <v>0</v>
      </c>
      <c r="BE381" s="157"/>
      <c r="BF381" s="639"/>
      <c r="BG381" s="368"/>
      <c r="BH381" s="860"/>
      <c r="BI381" s="368"/>
      <c r="BJ381" s="368"/>
      <c r="BK381" s="368"/>
      <c r="BL381" s="368"/>
      <c r="BM381" s="368"/>
      <c r="BN381" s="368"/>
      <c r="BO381" s="368"/>
      <c r="BP381" s="368"/>
      <c r="BQ381" s="368"/>
      <c r="BR381" s="368"/>
      <c r="BS381" s="368"/>
      <c r="BT381" s="368"/>
      <c r="BU381" s="368"/>
      <c r="BV381" s="368"/>
      <c r="BW381" s="368"/>
      <c r="BX381" s="368"/>
      <c r="BY381" s="368"/>
      <c r="BZ381" s="368"/>
      <c r="CA381" s="368"/>
      <c r="CB381" s="368"/>
      <c r="CC381" s="368"/>
      <c r="CD381" s="368"/>
      <c r="CE381" s="368"/>
      <c r="CF381" s="368"/>
      <c r="CG381" s="368"/>
      <c r="CH381" s="368"/>
      <c r="CI381" s="368"/>
      <c r="CJ381" s="368"/>
      <c r="CK381" s="133">
        <f t="shared" si="88"/>
        <v>0</v>
      </c>
      <c r="CL381" s="157"/>
      <c r="CM381" s="157"/>
      <c r="CN381" s="157"/>
      <c r="CO381" s="157"/>
      <c r="CP381" s="157"/>
      <c r="CQ381" s="157"/>
      <c r="CR381" s="157"/>
      <c r="CS381" s="157"/>
      <c r="CT381" s="157"/>
      <c r="CU381" s="157"/>
      <c r="CV381" s="414"/>
    </row>
    <row r="382" spans="1:100" ht="15" customHeight="1">
      <c r="A382" s="75">
        <v>377</v>
      </c>
      <c r="B382" s="139" t="s">
        <v>951</v>
      </c>
      <c r="C382" s="328" t="s">
        <v>952</v>
      </c>
      <c r="D382" s="324"/>
      <c r="E382" s="329" t="s">
        <v>953</v>
      </c>
      <c r="F382" s="327" t="s">
        <v>81</v>
      </c>
      <c r="G382" s="92">
        <f t="shared" si="90"/>
        <v>0</v>
      </c>
      <c r="H382" s="93">
        <v>0</v>
      </c>
      <c r="I382" s="100">
        <f t="shared" si="97"/>
        <v>0</v>
      </c>
      <c r="J382" s="102">
        <f t="shared" si="95"/>
        <v>0</v>
      </c>
      <c r="K382" s="106"/>
      <c r="L382" s="108">
        <f t="shared" si="91"/>
        <v>0</v>
      </c>
      <c r="M382" s="111">
        <f t="shared" si="81"/>
        <v>0</v>
      </c>
      <c r="N382" s="112"/>
      <c r="O382" s="117">
        <f t="shared" si="82"/>
        <v>0</v>
      </c>
      <c r="P382" s="106"/>
      <c r="Q382" s="108">
        <f>(CK382:CK1486)</f>
        <v>0</v>
      </c>
      <c r="R382" s="119">
        <f t="shared" si="83"/>
        <v>0</v>
      </c>
      <c r="S382" s="135"/>
      <c r="T382" s="117">
        <f t="shared" si="84"/>
        <v>0</v>
      </c>
      <c r="U382" s="122">
        <f t="shared" si="96"/>
        <v>0</v>
      </c>
      <c r="V382" s="112">
        <f t="shared" si="92"/>
        <v>0</v>
      </c>
      <c r="W382" s="117">
        <f t="shared" si="93"/>
        <v>0</v>
      </c>
      <c r="X382" s="15"/>
      <c r="Y382" s="136"/>
      <c r="Z382" s="136"/>
      <c r="AA382" s="136"/>
      <c r="AB382" s="136"/>
      <c r="AC382" s="136"/>
      <c r="AD382" s="136"/>
      <c r="AE382" s="136"/>
      <c r="AF382" s="136"/>
      <c r="AG382" s="136"/>
      <c r="AH382" s="136"/>
      <c r="AI382" s="136"/>
      <c r="AJ382" s="136"/>
      <c r="AK382" s="136"/>
      <c r="AL382" s="136"/>
      <c r="AM382" s="136"/>
      <c r="AN382" s="136"/>
      <c r="AO382" s="136"/>
      <c r="AP382" s="136"/>
      <c r="AQ382" s="136"/>
      <c r="AR382" s="136"/>
      <c r="AS382" s="136"/>
      <c r="AT382" s="136"/>
      <c r="AU382" s="136"/>
      <c r="AV382" s="136"/>
      <c r="AW382" s="136"/>
      <c r="AX382" s="136"/>
      <c r="AY382" s="136"/>
      <c r="AZ382" s="136"/>
      <c r="BA382" s="136"/>
      <c r="BB382" s="136"/>
      <c r="BC382" s="136"/>
      <c r="BD382" s="130">
        <f t="shared" si="87"/>
        <v>0</v>
      </c>
      <c r="BE382" s="15"/>
      <c r="BF382" s="638"/>
      <c r="BG382" s="365"/>
      <c r="BH382" s="859"/>
      <c r="BI382" s="365"/>
      <c r="BJ382" s="365"/>
      <c r="BK382" s="365"/>
      <c r="BL382" s="365"/>
      <c r="BM382" s="365"/>
      <c r="BN382" s="365"/>
      <c r="BO382" s="365"/>
      <c r="BP382" s="365"/>
      <c r="BQ382" s="365"/>
      <c r="BR382" s="365"/>
      <c r="BS382" s="365"/>
      <c r="BT382" s="365"/>
      <c r="BU382" s="365"/>
      <c r="BV382" s="365"/>
      <c r="BW382" s="365"/>
      <c r="BX382" s="365"/>
      <c r="BY382" s="365"/>
      <c r="BZ382" s="365"/>
      <c r="CA382" s="365"/>
      <c r="CB382" s="365"/>
      <c r="CC382" s="365"/>
      <c r="CD382" s="365"/>
      <c r="CE382" s="365"/>
      <c r="CF382" s="365"/>
      <c r="CG382" s="365"/>
      <c r="CH382" s="365"/>
      <c r="CI382" s="365"/>
      <c r="CJ382" s="365"/>
      <c r="CK382" s="133">
        <f t="shared" si="88"/>
        <v>0</v>
      </c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414"/>
    </row>
    <row r="383" spans="1:100" ht="15" customHeight="1">
      <c r="A383" s="75">
        <v>378</v>
      </c>
      <c r="B383" s="139" t="s">
        <v>954</v>
      </c>
      <c r="C383" s="328" t="s">
        <v>955</v>
      </c>
      <c r="D383" s="324"/>
      <c r="E383" s="329"/>
      <c r="F383" s="327" t="s">
        <v>81</v>
      </c>
      <c r="G383" s="92">
        <f t="shared" si="90"/>
        <v>0</v>
      </c>
      <c r="H383" s="93">
        <v>0</v>
      </c>
      <c r="I383" s="100">
        <f t="shared" si="97"/>
        <v>0</v>
      </c>
      <c r="J383" s="102">
        <f t="shared" si="95"/>
        <v>0</v>
      </c>
      <c r="K383" s="106"/>
      <c r="L383" s="108">
        <f t="shared" si="91"/>
        <v>0</v>
      </c>
      <c r="M383" s="111">
        <f t="shared" si="81"/>
        <v>0</v>
      </c>
      <c r="N383" s="112"/>
      <c r="O383" s="117">
        <f t="shared" si="82"/>
        <v>0</v>
      </c>
      <c r="P383" s="106"/>
      <c r="Q383" s="108">
        <f>(CK383:CK1704)</f>
        <v>0</v>
      </c>
      <c r="R383" s="119">
        <f t="shared" si="83"/>
        <v>0</v>
      </c>
      <c r="S383" s="135"/>
      <c r="T383" s="117">
        <f t="shared" si="84"/>
        <v>0</v>
      </c>
      <c r="U383" s="122">
        <f t="shared" si="96"/>
        <v>0</v>
      </c>
      <c r="V383" s="112">
        <f t="shared" si="92"/>
        <v>0</v>
      </c>
      <c r="W383" s="117">
        <f t="shared" si="93"/>
        <v>0</v>
      </c>
      <c r="X383" s="15"/>
      <c r="Y383" s="136"/>
      <c r="Z383" s="136"/>
      <c r="AA383" s="136"/>
      <c r="AB383" s="136"/>
      <c r="AC383" s="136"/>
      <c r="AD383" s="136"/>
      <c r="AE383" s="136"/>
      <c r="AF383" s="136"/>
      <c r="AG383" s="136"/>
      <c r="AH383" s="136"/>
      <c r="AI383" s="136"/>
      <c r="AJ383" s="136"/>
      <c r="AK383" s="136"/>
      <c r="AL383" s="136"/>
      <c r="AM383" s="136"/>
      <c r="AN383" s="136"/>
      <c r="AO383" s="136"/>
      <c r="AP383" s="136"/>
      <c r="AQ383" s="136"/>
      <c r="AR383" s="136"/>
      <c r="AS383" s="136"/>
      <c r="AT383" s="136"/>
      <c r="AU383" s="136"/>
      <c r="AV383" s="136"/>
      <c r="AW383" s="136"/>
      <c r="AX383" s="136"/>
      <c r="AY383" s="136"/>
      <c r="AZ383" s="136"/>
      <c r="BA383" s="136"/>
      <c r="BB383" s="136"/>
      <c r="BC383" s="136"/>
      <c r="BD383" s="130">
        <f t="shared" si="87"/>
        <v>0</v>
      </c>
      <c r="BE383" s="15"/>
      <c r="BF383" s="638"/>
      <c r="BG383" s="365"/>
      <c r="BH383" s="859"/>
      <c r="BI383" s="365"/>
      <c r="BJ383" s="365"/>
      <c r="BK383" s="365"/>
      <c r="BL383" s="365"/>
      <c r="BM383" s="365"/>
      <c r="BN383" s="365"/>
      <c r="BO383" s="365"/>
      <c r="BP383" s="365"/>
      <c r="BQ383" s="365"/>
      <c r="BR383" s="365"/>
      <c r="BS383" s="365"/>
      <c r="BT383" s="365"/>
      <c r="BU383" s="365"/>
      <c r="BV383" s="365"/>
      <c r="BW383" s="365"/>
      <c r="BX383" s="365"/>
      <c r="BY383" s="365"/>
      <c r="BZ383" s="365"/>
      <c r="CA383" s="365"/>
      <c r="CB383" s="365"/>
      <c r="CC383" s="365"/>
      <c r="CD383" s="365"/>
      <c r="CE383" s="365"/>
      <c r="CF383" s="365"/>
      <c r="CG383" s="365"/>
      <c r="CH383" s="365"/>
      <c r="CI383" s="365"/>
      <c r="CJ383" s="365"/>
      <c r="CK383" s="133">
        <f t="shared" si="88"/>
        <v>0</v>
      </c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414"/>
    </row>
    <row r="384" spans="1:100" ht="15" customHeight="1">
      <c r="A384" s="75">
        <v>379</v>
      </c>
      <c r="B384" s="139" t="s">
        <v>956</v>
      </c>
      <c r="C384" s="328" t="s">
        <v>957</v>
      </c>
      <c r="D384" s="324"/>
      <c r="E384" s="329">
        <v>6303</v>
      </c>
      <c r="F384" s="327" t="s">
        <v>81</v>
      </c>
      <c r="G384" s="92">
        <f t="shared" si="90"/>
        <v>0</v>
      </c>
      <c r="H384" s="93">
        <v>0</v>
      </c>
      <c r="I384" s="100">
        <f t="shared" si="97"/>
        <v>0</v>
      </c>
      <c r="J384" s="102">
        <f t="shared" si="95"/>
        <v>0</v>
      </c>
      <c r="K384" s="106"/>
      <c r="L384" s="108">
        <f t="shared" si="91"/>
        <v>0</v>
      </c>
      <c r="M384" s="111">
        <f t="shared" si="81"/>
        <v>0</v>
      </c>
      <c r="N384" s="112"/>
      <c r="O384" s="117">
        <f t="shared" si="82"/>
        <v>0</v>
      </c>
      <c r="P384" s="106"/>
      <c r="Q384" s="108">
        <f>(CK384:CK1734)</f>
        <v>0</v>
      </c>
      <c r="R384" s="119">
        <f t="shared" si="83"/>
        <v>0</v>
      </c>
      <c r="S384" s="135"/>
      <c r="T384" s="117">
        <f t="shared" si="84"/>
        <v>0</v>
      </c>
      <c r="U384" s="122">
        <f t="shared" si="96"/>
        <v>0</v>
      </c>
      <c r="V384" s="112">
        <f t="shared" si="92"/>
        <v>0</v>
      </c>
      <c r="W384" s="117">
        <f t="shared" si="93"/>
        <v>0</v>
      </c>
      <c r="X384" s="15"/>
      <c r="Y384" s="136"/>
      <c r="Z384" s="136"/>
      <c r="AA384" s="136"/>
      <c r="AB384" s="136"/>
      <c r="AC384" s="136"/>
      <c r="AD384" s="136"/>
      <c r="AE384" s="136"/>
      <c r="AF384" s="136"/>
      <c r="AG384" s="136"/>
      <c r="AH384" s="136"/>
      <c r="AI384" s="136"/>
      <c r="AJ384" s="136"/>
      <c r="AK384" s="136"/>
      <c r="AL384" s="136"/>
      <c r="AM384" s="136"/>
      <c r="AN384" s="136"/>
      <c r="AO384" s="136"/>
      <c r="AP384" s="136"/>
      <c r="AQ384" s="136"/>
      <c r="AR384" s="136"/>
      <c r="AS384" s="136"/>
      <c r="AT384" s="136"/>
      <c r="AU384" s="136"/>
      <c r="AV384" s="136"/>
      <c r="AW384" s="136"/>
      <c r="AX384" s="136"/>
      <c r="AY384" s="136"/>
      <c r="AZ384" s="136"/>
      <c r="BA384" s="136"/>
      <c r="BB384" s="136"/>
      <c r="BC384" s="136"/>
      <c r="BD384" s="130">
        <f t="shared" si="87"/>
        <v>0</v>
      </c>
      <c r="BE384" s="15"/>
      <c r="BF384" s="638"/>
      <c r="BG384" s="365"/>
      <c r="BH384" s="859"/>
      <c r="BI384" s="365"/>
      <c r="BJ384" s="365"/>
      <c r="BK384" s="365"/>
      <c r="BL384" s="365"/>
      <c r="BM384" s="365"/>
      <c r="BN384" s="365"/>
      <c r="BO384" s="365"/>
      <c r="BP384" s="365"/>
      <c r="BQ384" s="365"/>
      <c r="BR384" s="365"/>
      <c r="BS384" s="365"/>
      <c r="BT384" s="365"/>
      <c r="BU384" s="365"/>
      <c r="BV384" s="365"/>
      <c r="BW384" s="365"/>
      <c r="BX384" s="365"/>
      <c r="BY384" s="365"/>
      <c r="BZ384" s="365"/>
      <c r="CA384" s="365"/>
      <c r="CB384" s="365"/>
      <c r="CC384" s="365"/>
      <c r="CD384" s="365"/>
      <c r="CE384" s="365"/>
      <c r="CF384" s="365"/>
      <c r="CG384" s="365"/>
      <c r="CH384" s="365"/>
      <c r="CI384" s="365"/>
      <c r="CJ384" s="365"/>
      <c r="CK384" s="133">
        <f t="shared" si="88"/>
        <v>0</v>
      </c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414"/>
    </row>
    <row r="385" spans="1:100" ht="15" customHeight="1">
      <c r="A385" s="75">
        <v>380</v>
      </c>
      <c r="B385" s="139" t="s">
        <v>959</v>
      </c>
      <c r="C385" s="328" t="s">
        <v>958</v>
      </c>
      <c r="D385" s="326"/>
      <c r="E385" s="329" t="s">
        <v>960</v>
      </c>
      <c r="F385" s="327" t="s">
        <v>81</v>
      </c>
      <c r="G385" s="92">
        <f t="shared" si="90"/>
        <v>0</v>
      </c>
      <c r="H385" s="93">
        <v>0</v>
      </c>
      <c r="I385" s="100">
        <f t="shared" si="97"/>
        <v>0</v>
      </c>
      <c r="J385" s="102">
        <f t="shared" si="95"/>
        <v>0</v>
      </c>
      <c r="K385" s="106"/>
      <c r="L385" s="108">
        <f t="shared" ref="L385:L430" si="98">(BD385:BD1773)</f>
        <v>0</v>
      </c>
      <c r="M385" s="111">
        <f t="shared" si="81"/>
        <v>0</v>
      </c>
      <c r="N385" s="112"/>
      <c r="O385" s="117">
        <f t="shared" si="82"/>
        <v>0</v>
      </c>
      <c r="P385" s="106"/>
      <c r="Q385" s="108">
        <f>(CK385:CK1770)</f>
        <v>0</v>
      </c>
      <c r="R385" s="119">
        <f t="shared" si="83"/>
        <v>0</v>
      </c>
      <c r="S385" s="135"/>
      <c r="T385" s="117">
        <f t="shared" si="84"/>
        <v>0</v>
      </c>
      <c r="U385" s="122">
        <f t="shared" si="96"/>
        <v>0</v>
      </c>
      <c r="V385" s="112">
        <f t="shared" si="92"/>
        <v>0</v>
      </c>
      <c r="W385" s="117">
        <f t="shared" si="93"/>
        <v>0</v>
      </c>
      <c r="X385" s="15"/>
      <c r="Y385" s="136"/>
      <c r="Z385" s="136"/>
      <c r="AA385" s="136"/>
      <c r="AB385" s="136"/>
      <c r="AC385" s="136"/>
      <c r="AD385" s="136"/>
      <c r="AE385" s="136"/>
      <c r="AF385" s="136"/>
      <c r="AG385" s="136"/>
      <c r="AH385" s="136"/>
      <c r="AI385" s="136"/>
      <c r="AJ385" s="136"/>
      <c r="AK385" s="136"/>
      <c r="AL385" s="136"/>
      <c r="AM385" s="136"/>
      <c r="AN385" s="136"/>
      <c r="AO385" s="136"/>
      <c r="AP385" s="136"/>
      <c r="AQ385" s="136"/>
      <c r="AR385" s="136"/>
      <c r="AS385" s="136"/>
      <c r="AT385" s="136"/>
      <c r="AU385" s="136"/>
      <c r="AV385" s="136"/>
      <c r="AW385" s="136"/>
      <c r="AX385" s="136"/>
      <c r="AY385" s="136"/>
      <c r="AZ385" s="136"/>
      <c r="BA385" s="136"/>
      <c r="BB385" s="136"/>
      <c r="BC385" s="136"/>
      <c r="BD385" s="130">
        <f t="shared" si="87"/>
        <v>0</v>
      </c>
      <c r="BE385" s="15"/>
      <c r="BF385" s="638"/>
      <c r="BG385" s="365"/>
      <c r="BH385" s="859"/>
      <c r="BI385" s="365"/>
      <c r="BJ385" s="365"/>
      <c r="BK385" s="365"/>
      <c r="BL385" s="365"/>
      <c r="BM385" s="365"/>
      <c r="BN385" s="365"/>
      <c r="BO385" s="365"/>
      <c r="BP385" s="365"/>
      <c r="BQ385" s="365"/>
      <c r="BR385" s="365"/>
      <c r="BS385" s="365"/>
      <c r="BT385" s="365"/>
      <c r="BU385" s="365"/>
      <c r="BV385" s="365"/>
      <c r="BW385" s="365"/>
      <c r="BX385" s="365"/>
      <c r="BY385" s="365"/>
      <c r="BZ385" s="365"/>
      <c r="CA385" s="365"/>
      <c r="CB385" s="365"/>
      <c r="CC385" s="365"/>
      <c r="CD385" s="365"/>
      <c r="CE385" s="365"/>
      <c r="CF385" s="365"/>
      <c r="CG385" s="365"/>
      <c r="CH385" s="365"/>
      <c r="CI385" s="365"/>
      <c r="CJ385" s="365"/>
      <c r="CK385" s="133">
        <f t="shared" si="88"/>
        <v>0</v>
      </c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414"/>
    </row>
    <row r="386" spans="1:100" ht="15" customHeight="1">
      <c r="A386" s="75">
        <v>381</v>
      </c>
      <c r="B386" s="478" t="s">
        <v>12087</v>
      </c>
      <c r="C386" s="384" t="s">
        <v>12088</v>
      </c>
      <c r="D386" s="385"/>
      <c r="E386" s="145"/>
      <c r="F386" s="90" t="s">
        <v>81</v>
      </c>
      <c r="G386" s="92">
        <f t="shared" si="90"/>
        <v>0</v>
      </c>
      <c r="H386" s="153">
        <v>0</v>
      </c>
      <c r="I386" s="100">
        <f>N386</f>
        <v>85000</v>
      </c>
      <c r="J386" s="102">
        <f>I386*H386</f>
        <v>0</v>
      </c>
      <c r="K386" s="155"/>
      <c r="L386" s="108">
        <f t="shared" si="98"/>
        <v>0</v>
      </c>
      <c r="M386" s="111">
        <f t="shared" si="81"/>
        <v>0</v>
      </c>
      <c r="N386" s="112">
        <v>85000</v>
      </c>
      <c r="O386" s="117">
        <f t="shared" si="82"/>
        <v>0</v>
      </c>
      <c r="P386" s="155"/>
      <c r="Q386" s="108">
        <f>(CK386:CK1500)</f>
        <v>0</v>
      </c>
      <c r="R386" s="119">
        <f t="shared" si="83"/>
        <v>0</v>
      </c>
      <c r="S386" s="135"/>
      <c r="T386" s="117">
        <f t="shared" si="84"/>
        <v>0</v>
      </c>
      <c r="U386" s="122">
        <f t="shared" si="96"/>
        <v>0</v>
      </c>
      <c r="V386" s="112">
        <f>N386</f>
        <v>85000</v>
      </c>
      <c r="W386" s="117">
        <f>V386*U386</f>
        <v>0</v>
      </c>
      <c r="X386" s="157"/>
      <c r="Y386" s="158"/>
      <c r="Z386" s="158"/>
      <c r="AA386" s="158"/>
      <c r="AB386" s="158"/>
      <c r="AC386" s="158"/>
      <c r="AD386" s="158"/>
      <c r="AE386" s="158"/>
      <c r="AF386" s="158"/>
      <c r="AG386" s="158"/>
      <c r="AH386" s="158"/>
      <c r="AI386" s="158"/>
      <c r="AJ386" s="158"/>
      <c r="AK386" s="158"/>
      <c r="AL386" s="158"/>
      <c r="AM386" s="158"/>
      <c r="AN386" s="158"/>
      <c r="AO386" s="158"/>
      <c r="AP386" s="158"/>
      <c r="AQ386" s="158"/>
      <c r="AR386" s="158"/>
      <c r="AS386" s="158"/>
      <c r="AT386" s="158"/>
      <c r="AU386" s="158"/>
      <c r="AV386" s="158"/>
      <c r="AW386" s="158"/>
      <c r="AX386" s="158"/>
      <c r="AY386" s="158"/>
      <c r="AZ386" s="158"/>
      <c r="BA386" s="158"/>
      <c r="BB386" s="158"/>
      <c r="BC386" s="158"/>
      <c r="BD386" s="130">
        <f t="shared" si="87"/>
        <v>0</v>
      </c>
      <c r="BE386" s="157"/>
      <c r="BF386" s="639"/>
      <c r="BG386" s="368"/>
      <c r="BH386" s="860"/>
      <c r="BI386" s="368"/>
      <c r="BJ386" s="368"/>
      <c r="BK386" s="368"/>
      <c r="BL386" s="368"/>
      <c r="BM386" s="368"/>
      <c r="BN386" s="368"/>
      <c r="BO386" s="368"/>
      <c r="BP386" s="368"/>
      <c r="BQ386" s="368"/>
      <c r="BR386" s="368"/>
      <c r="BS386" s="368"/>
      <c r="BT386" s="368"/>
      <c r="BU386" s="368"/>
      <c r="BV386" s="368"/>
      <c r="BW386" s="368"/>
      <c r="BX386" s="368"/>
      <c r="BY386" s="368"/>
      <c r="BZ386" s="368"/>
      <c r="CA386" s="368"/>
      <c r="CB386" s="368"/>
      <c r="CC386" s="368"/>
      <c r="CD386" s="368"/>
      <c r="CE386" s="368"/>
      <c r="CF386" s="368"/>
      <c r="CG386" s="368"/>
      <c r="CH386" s="368"/>
      <c r="CI386" s="368"/>
      <c r="CJ386" s="368"/>
      <c r="CK386" s="133">
        <f t="shared" si="88"/>
        <v>0</v>
      </c>
      <c r="CL386" s="157"/>
      <c r="CM386" s="157"/>
      <c r="CN386" s="157"/>
      <c r="CO386" s="157"/>
      <c r="CP386" s="157"/>
      <c r="CQ386" s="157"/>
      <c r="CR386" s="157"/>
      <c r="CS386" s="157"/>
      <c r="CT386" s="157"/>
      <c r="CU386" s="157"/>
      <c r="CV386" s="414"/>
    </row>
    <row r="387" spans="1:100" ht="15" customHeight="1">
      <c r="A387" s="75">
        <v>382</v>
      </c>
      <c r="B387" s="478" t="s">
        <v>12089</v>
      </c>
      <c r="C387" s="143" t="s">
        <v>12059</v>
      </c>
      <c r="D387" s="144"/>
      <c r="E387" s="145"/>
      <c r="F387" s="146" t="s">
        <v>81</v>
      </c>
      <c r="G387" s="92">
        <f t="shared" si="90"/>
        <v>0</v>
      </c>
      <c r="H387" s="153">
        <v>0</v>
      </c>
      <c r="I387" s="100">
        <f>N387</f>
        <v>55000</v>
      </c>
      <c r="J387" s="102">
        <f>I387*H387</f>
        <v>0</v>
      </c>
      <c r="K387" s="155"/>
      <c r="L387" s="108">
        <f t="shared" si="98"/>
        <v>0</v>
      </c>
      <c r="M387" s="111">
        <f t="shared" si="81"/>
        <v>0</v>
      </c>
      <c r="N387" s="112">
        <v>55000</v>
      </c>
      <c r="O387" s="117">
        <f t="shared" si="82"/>
        <v>0</v>
      </c>
      <c r="P387" s="155"/>
      <c r="Q387" s="108">
        <f>(CK387:CK1501)</f>
        <v>0</v>
      </c>
      <c r="R387" s="119">
        <f t="shared" si="83"/>
        <v>0</v>
      </c>
      <c r="S387" s="135"/>
      <c r="T387" s="117">
        <f t="shared" si="84"/>
        <v>0</v>
      </c>
      <c r="U387" s="122">
        <f t="shared" si="96"/>
        <v>0</v>
      </c>
      <c r="V387" s="112">
        <f>N387</f>
        <v>55000</v>
      </c>
      <c r="W387" s="117">
        <f t="shared" si="93"/>
        <v>0</v>
      </c>
      <c r="X387" s="157"/>
      <c r="Y387" s="158"/>
      <c r="Z387" s="158"/>
      <c r="AA387" s="158"/>
      <c r="AB387" s="158"/>
      <c r="AC387" s="158"/>
      <c r="AD387" s="158"/>
      <c r="AE387" s="158"/>
      <c r="AF387" s="158"/>
      <c r="AG387" s="158"/>
      <c r="AH387" s="158"/>
      <c r="AI387" s="158"/>
      <c r="AJ387" s="158"/>
      <c r="AK387" s="158"/>
      <c r="AL387" s="158"/>
      <c r="AM387" s="158"/>
      <c r="AN387" s="158"/>
      <c r="AO387" s="158"/>
      <c r="AP387" s="158"/>
      <c r="AQ387" s="158"/>
      <c r="AR387" s="158"/>
      <c r="AS387" s="158"/>
      <c r="AT387" s="158"/>
      <c r="AU387" s="158"/>
      <c r="AV387" s="158"/>
      <c r="AW387" s="158"/>
      <c r="AX387" s="158"/>
      <c r="AY387" s="158"/>
      <c r="AZ387" s="158"/>
      <c r="BA387" s="158"/>
      <c r="BB387" s="158"/>
      <c r="BC387" s="158"/>
      <c r="BD387" s="130">
        <f t="shared" si="87"/>
        <v>0</v>
      </c>
      <c r="BE387" s="157"/>
      <c r="BF387" s="639"/>
      <c r="BG387" s="368"/>
      <c r="BH387" s="860"/>
      <c r="BI387" s="368"/>
      <c r="BJ387" s="368"/>
      <c r="BK387" s="368"/>
      <c r="BL387" s="368"/>
      <c r="BM387" s="368"/>
      <c r="BN387" s="368"/>
      <c r="BO387" s="368"/>
      <c r="BP387" s="368"/>
      <c r="BQ387" s="368"/>
      <c r="BR387" s="368"/>
      <c r="BS387" s="368"/>
      <c r="BT387" s="368"/>
      <c r="BU387" s="368"/>
      <c r="BV387" s="368"/>
      <c r="BW387" s="368"/>
      <c r="BX387" s="368"/>
      <c r="BY387" s="368"/>
      <c r="BZ387" s="368"/>
      <c r="CA387" s="368"/>
      <c r="CB387" s="368"/>
      <c r="CC387" s="368"/>
      <c r="CD387" s="368"/>
      <c r="CE387" s="368"/>
      <c r="CF387" s="368"/>
      <c r="CG387" s="368"/>
      <c r="CH387" s="368"/>
      <c r="CI387" s="368"/>
      <c r="CJ387" s="368"/>
      <c r="CK387" s="133">
        <f t="shared" si="88"/>
        <v>0</v>
      </c>
      <c r="CL387" s="157"/>
      <c r="CM387" s="157"/>
      <c r="CN387" s="157"/>
      <c r="CO387" s="157"/>
      <c r="CP387" s="157"/>
      <c r="CQ387" s="157"/>
      <c r="CR387" s="157"/>
      <c r="CS387" s="157"/>
      <c r="CT387" s="157"/>
      <c r="CU387" s="157"/>
      <c r="CV387" s="414"/>
    </row>
    <row r="388" spans="1:100" ht="15" customHeight="1">
      <c r="A388" s="75">
        <v>383</v>
      </c>
      <c r="B388" s="478" t="s">
        <v>12091</v>
      </c>
      <c r="C388" s="143" t="s">
        <v>12060</v>
      </c>
      <c r="D388" s="134"/>
      <c r="E388" s="145"/>
      <c r="F388" s="146" t="s">
        <v>81</v>
      </c>
      <c r="G388" s="92">
        <f t="shared" si="90"/>
        <v>0</v>
      </c>
      <c r="H388" s="153">
        <v>0</v>
      </c>
      <c r="I388" s="100">
        <f>N388</f>
        <v>75000</v>
      </c>
      <c r="J388" s="102">
        <f>I388*H388</f>
        <v>0</v>
      </c>
      <c r="K388" s="155"/>
      <c r="L388" s="108">
        <f t="shared" si="98"/>
        <v>0</v>
      </c>
      <c r="M388" s="111">
        <f t="shared" si="81"/>
        <v>0</v>
      </c>
      <c r="N388" s="112">
        <v>75000</v>
      </c>
      <c r="O388" s="117">
        <f t="shared" si="82"/>
        <v>0</v>
      </c>
      <c r="P388" s="155"/>
      <c r="Q388" s="108">
        <f>(CK388:CK1502)</f>
        <v>0</v>
      </c>
      <c r="R388" s="119">
        <f t="shared" si="83"/>
        <v>0</v>
      </c>
      <c r="S388" s="135"/>
      <c r="T388" s="117">
        <f t="shared" si="84"/>
        <v>0</v>
      </c>
      <c r="U388" s="122">
        <f t="shared" si="96"/>
        <v>0</v>
      </c>
      <c r="V388" s="112">
        <f>N388</f>
        <v>75000</v>
      </c>
      <c r="W388" s="117">
        <f t="shared" si="93"/>
        <v>0</v>
      </c>
      <c r="X388" s="157"/>
      <c r="Y388" s="158"/>
      <c r="Z388" s="158"/>
      <c r="AA388" s="158"/>
      <c r="AB388" s="158"/>
      <c r="AC388" s="158"/>
      <c r="AD388" s="158"/>
      <c r="AE388" s="158"/>
      <c r="AF388" s="158"/>
      <c r="AG388" s="158"/>
      <c r="AH388" s="158"/>
      <c r="AI388" s="158"/>
      <c r="AJ388" s="158"/>
      <c r="AK388" s="158"/>
      <c r="AL388" s="158"/>
      <c r="AM388" s="158"/>
      <c r="AN388" s="158"/>
      <c r="AO388" s="158"/>
      <c r="AP388" s="158"/>
      <c r="AQ388" s="158"/>
      <c r="AR388" s="158"/>
      <c r="AS388" s="158"/>
      <c r="AT388" s="158"/>
      <c r="AU388" s="158"/>
      <c r="AV388" s="158"/>
      <c r="AW388" s="158"/>
      <c r="AX388" s="158"/>
      <c r="AY388" s="158"/>
      <c r="AZ388" s="158"/>
      <c r="BA388" s="158"/>
      <c r="BB388" s="158"/>
      <c r="BC388" s="158"/>
      <c r="BD388" s="130">
        <f t="shared" si="87"/>
        <v>0</v>
      </c>
      <c r="BE388" s="157"/>
      <c r="BF388" s="639"/>
      <c r="BG388" s="368"/>
      <c r="BH388" s="860"/>
      <c r="BI388" s="368"/>
      <c r="BJ388" s="368"/>
      <c r="BK388" s="368"/>
      <c r="BL388" s="368"/>
      <c r="BM388" s="368"/>
      <c r="BN388" s="368"/>
      <c r="BO388" s="368"/>
      <c r="BP388" s="368"/>
      <c r="BQ388" s="368"/>
      <c r="BR388" s="368"/>
      <c r="BS388" s="368"/>
      <c r="BT388" s="368"/>
      <c r="BU388" s="368"/>
      <c r="BV388" s="368"/>
      <c r="BW388" s="368"/>
      <c r="BX388" s="368"/>
      <c r="BY388" s="368"/>
      <c r="BZ388" s="368"/>
      <c r="CA388" s="368"/>
      <c r="CB388" s="368"/>
      <c r="CC388" s="368"/>
      <c r="CD388" s="368"/>
      <c r="CE388" s="368"/>
      <c r="CF388" s="368"/>
      <c r="CG388" s="368"/>
      <c r="CH388" s="368"/>
      <c r="CI388" s="368"/>
      <c r="CJ388" s="368"/>
      <c r="CK388" s="133">
        <f t="shared" si="88"/>
        <v>0</v>
      </c>
      <c r="CL388" s="157"/>
      <c r="CM388" s="157"/>
      <c r="CN388" s="157"/>
      <c r="CO388" s="157"/>
      <c r="CP388" s="157"/>
      <c r="CQ388" s="157"/>
      <c r="CR388" s="157"/>
      <c r="CS388" s="157"/>
      <c r="CT388" s="157"/>
      <c r="CU388" s="157"/>
      <c r="CV388" s="414"/>
    </row>
    <row r="389" spans="1:100" ht="15" customHeight="1">
      <c r="A389" s="75">
        <v>384</v>
      </c>
      <c r="B389" s="478" t="s">
        <v>12093</v>
      </c>
      <c r="C389" s="143" t="s">
        <v>12094</v>
      </c>
      <c r="D389" s="134"/>
      <c r="E389" s="145"/>
      <c r="F389" s="146" t="s">
        <v>81</v>
      </c>
      <c r="G389" s="92">
        <f t="shared" si="90"/>
        <v>0</v>
      </c>
      <c r="H389" s="153">
        <v>0</v>
      </c>
      <c r="I389" s="100">
        <f>N389</f>
        <v>175000</v>
      </c>
      <c r="J389" s="102">
        <f>I389*H389</f>
        <v>0</v>
      </c>
      <c r="K389" s="155"/>
      <c r="L389" s="108">
        <f t="shared" si="98"/>
        <v>0</v>
      </c>
      <c r="M389" s="111">
        <f t="shared" si="81"/>
        <v>0</v>
      </c>
      <c r="N389" s="112">
        <v>175000</v>
      </c>
      <c r="O389" s="117">
        <f t="shared" si="82"/>
        <v>0</v>
      </c>
      <c r="P389" s="155"/>
      <c r="Q389" s="108">
        <f>(CK389:CK1503)</f>
        <v>0</v>
      </c>
      <c r="R389" s="119">
        <f t="shared" si="83"/>
        <v>0</v>
      </c>
      <c r="S389" s="135"/>
      <c r="T389" s="117">
        <f t="shared" si="84"/>
        <v>0</v>
      </c>
      <c r="U389" s="122">
        <f t="shared" si="96"/>
        <v>0</v>
      </c>
      <c r="V389" s="112">
        <f>N389</f>
        <v>175000</v>
      </c>
      <c r="W389" s="117">
        <f t="shared" si="93"/>
        <v>0</v>
      </c>
      <c r="X389" s="157"/>
      <c r="Y389" s="158"/>
      <c r="Z389" s="158"/>
      <c r="AA389" s="158"/>
      <c r="AB389" s="158"/>
      <c r="AC389" s="158"/>
      <c r="AD389" s="158"/>
      <c r="AE389" s="158"/>
      <c r="AF389" s="158"/>
      <c r="AG389" s="158"/>
      <c r="AH389" s="158"/>
      <c r="AI389" s="158"/>
      <c r="AJ389" s="158"/>
      <c r="AK389" s="158"/>
      <c r="AL389" s="158"/>
      <c r="AM389" s="158"/>
      <c r="AN389" s="158"/>
      <c r="AO389" s="158"/>
      <c r="AP389" s="158"/>
      <c r="AQ389" s="158"/>
      <c r="AR389" s="158"/>
      <c r="AS389" s="158"/>
      <c r="AT389" s="158"/>
      <c r="AU389" s="158"/>
      <c r="AV389" s="158"/>
      <c r="AW389" s="158"/>
      <c r="AX389" s="158"/>
      <c r="AY389" s="158"/>
      <c r="AZ389" s="158"/>
      <c r="BA389" s="158"/>
      <c r="BB389" s="158"/>
      <c r="BC389" s="158"/>
      <c r="BD389" s="130">
        <f t="shared" si="87"/>
        <v>0</v>
      </c>
      <c r="BE389" s="157"/>
      <c r="BF389" s="639"/>
      <c r="BG389" s="368"/>
      <c r="BH389" s="860"/>
      <c r="BI389" s="368"/>
      <c r="BJ389" s="368"/>
      <c r="BK389" s="368"/>
      <c r="BL389" s="368"/>
      <c r="BM389" s="368"/>
      <c r="BN389" s="368"/>
      <c r="BO389" s="368"/>
      <c r="BP389" s="368"/>
      <c r="BQ389" s="368"/>
      <c r="BR389" s="368"/>
      <c r="BS389" s="368"/>
      <c r="BT389" s="368"/>
      <c r="BU389" s="368"/>
      <c r="BV389" s="368"/>
      <c r="BW389" s="368"/>
      <c r="BX389" s="368"/>
      <c r="BY389" s="368"/>
      <c r="BZ389" s="368"/>
      <c r="CA389" s="368"/>
      <c r="CB389" s="368"/>
      <c r="CC389" s="368"/>
      <c r="CD389" s="368"/>
      <c r="CE389" s="368"/>
      <c r="CF389" s="368"/>
      <c r="CG389" s="368"/>
      <c r="CH389" s="368"/>
      <c r="CI389" s="368"/>
      <c r="CJ389" s="368"/>
      <c r="CK389" s="133">
        <f t="shared" si="88"/>
        <v>0</v>
      </c>
      <c r="CL389" s="157"/>
      <c r="CM389" s="157"/>
      <c r="CN389" s="157"/>
      <c r="CO389" s="157"/>
      <c r="CP389" s="157"/>
      <c r="CQ389" s="157"/>
      <c r="CR389" s="157"/>
      <c r="CS389" s="157"/>
      <c r="CT389" s="157"/>
      <c r="CU389" s="157"/>
      <c r="CV389" s="414"/>
    </row>
    <row r="390" spans="1:100" ht="15" customHeight="1">
      <c r="A390" s="75">
        <v>385</v>
      </c>
      <c r="B390" s="139" t="s">
        <v>961</v>
      </c>
      <c r="C390" s="34" t="s">
        <v>962</v>
      </c>
      <c r="D390" s="134"/>
      <c r="E390" s="85"/>
      <c r="F390" s="90" t="s">
        <v>81</v>
      </c>
      <c r="G390" s="92">
        <f t="shared" si="90"/>
        <v>2</v>
      </c>
      <c r="H390" s="93">
        <v>2</v>
      </c>
      <c r="I390" s="100">
        <f t="shared" si="97"/>
        <v>0</v>
      </c>
      <c r="J390" s="102">
        <f t="shared" si="95"/>
        <v>0</v>
      </c>
      <c r="K390" s="106"/>
      <c r="L390" s="108">
        <f t="shared" si="98"/>
        <v>0</v>
      </c>
      <c r="M390" s="111">
        <f t="shared" si="81"/>
        <v>0</v>
      </c>
      <c r="N390" s="112"/>
      <c r="O390" s="117">
        <f t="shared" si="82"/>
        <v>0</v>
      </c>
      <c r="P390" s="106"/>
      <c r="Q390" s="108">
        <f>(CK390:CK1488)</f>
        <v>0</v>
      </c>
      <c r="R390" s="119">
        <f t="shared" si="83"/>
        <v>0</v>
      </c>
      <c r="S390" s="135"/>
      <c r="T390" s="117">
        <f t="shared" si="84"/>
        <v>0</v>
      </c>
      <c r="U390" s="122">
        <f t="shared" si="96"/>
        <v>2</v>
      </c>
      <c r="V390" s="112">
        <f t="shared" si="92"/>
        <v>0</v>
      </c>
      <c r="W390" s="117">
        <f t="shared" si="93"/>
        <v>0</v>
      </c>
      <c r="X390" s="15"/>
      <c r="Y390" s="136"/>
      <c r="Z390" s="136"/>
      <c r="AA390" s="136"/>
      <c r="AB390" s="136"/>
      <c r="AC390" s="136"/>
      <c r="AD390" s="136"/>
      <c r="AE390" s="136"/>
      <c r="AF390" s="136"/>
      <c r="AG390" s="136"/>
      <c r="AH390" s="136"/>
      <c r="AI390" s="136"/>
      <c r="AJ390" s="136"/>
      <c r="AK390" s="136"/>
      <c r="AL390" s="136"/>
      <c r="AM390" s="136"/>
      <c r="AN390" s="136"/>
      <c r="AO390" s="136"/>
      <c r="AP390" s="136"/>
      <c r="AQ390" s="136"/>
      <c r="AR390" s="136"/>
      <c r="AS390" s="136"/>
      <c r="AT390" s="136"/>
      <c r="AU390" s="136"/>
      <c r="AV390" s="136"/>
      <c r="AW390" s="136"/>
      <c r="AX390" s="136"/>
      <c r="AY390" s="136"/>
      <c r="AZ390" s="136"/>
      <c r="BA390" s="136"/>
      <c r="BB390" s="136"/>
      <c r="BC390" s="136"/>
      <c r="BD390" s="130">
        <f t="shared" si="87"/>
        <v>0</v>
      </c>
      <c r="BE390" s="15"/>
      <c r="BF390" s="638"/>
      <c r="BG390" s="365"/>
      <c r="BH390" s="859"/>
      <c r="BI390" s="365"/>
      <c r="BJ390" s="365"/>
      <c r="BK390" s="365"/>
      <c r="BL390" s="365"/>
      <c r="BM390" s="365"/>
      <c r="BN390" s="365"/>
      <c r="BO390" s="365"/>
      <c r="BP390" s="365"/>
      <c r="BQ390" s="365"/>
      <c r="BR390" s="365"/>
      <c r="BS390" s="365"/>
      <c r="BT390" s="365"/>
      <c r="BU390" s="365"/>
      <c r="BV390" s="365"/>
      <c r="BW390" s="365"/>
      <c r="BX390" s="365"/>
      <c r="BY390" s="365"/>
      <c r="BZ390" s="365"/>
      <c r="CA390" s="365"/>
      <c r="CB390" s="365"/>
      <c r="CC390" s="365"/>
      <c r="CD390" s="365"/>
      <c r="CE390" s="365"/>
      <c r="CF390" s="365"/>
      <c r="CG390" s="365"/>
      <c r="CH390" s="365"/>
      <c r="CI390" s="365"/>
      <c r="CJ390" s="365"/>
      <c r="CK390" s="133">
        <f t="shared" si="88"/>
        <v>0</v>
      </c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414"/>
    </row>
    <row r="391" spans="1:100" ht="15" customHeight="1">
      <c r="A391" s="75">
        <v>386</v>
      </c>
      <c r="B391" s="139" t="s">
        <v>963</v>
      </c>
      <c r="C391" s="34" t="s">
        <v>964</v>
      </c>
      <c r="D391" s="134"/>
      <c r="E391" s="85" t="s">
        <v>965</v>
      </c>
      <c r="F391" s="90" t="s">
        <v>81</v>
      </c>
      <c r="G391" s="92">
        <f t="shared" si="90"/>
        <v>27</v>
      </c>
      <c r="H391" s="93">
        <v>27</v>
      </c>
      <c r="I391" s="100">
        <f t="shared" si="97"/>
        <v>0</v>
      </c>
      <c r="J391" s="102">
        <f t="shared" si="95"/>
        <v>0</v>
      </c>
      <c r="K391" s="106"/>
      <c r="L391" s="108">
        <f t="shared" si="98"/>
        <v>0</v>
      </c>
      <c r="M391" s="111">
        <f t="shared" ref="M391:M454" si="99">L391-K391</f>
        <v>0</v>
      </c>
      <c r="N391" s="112"/>
      <c r="O391" s="117">
        <f t="shared" ref="O391:O454" si="100">N391*M391</f>
        <v>0</v>
      </c>
      <c r="P391" s="106"/>
      <c r="Q391" s="108">
        <f>(CK391:CK1490)</f>
        <v>0</v>
      </c>
      <c r="R391" s="119">
        <f t="shared" ref="R391:R454" si="101">Q391-P391</f>
        <v>0</v>
      </c>
      <c r="S391" s="135"/>
      <c r="T391" s="117">
        <f t="shared" ref="T391:T454" si="102">S391*R391</f>
        <v>0</v>
      </c>
      <c r="U391" s="122">
        <f t="shared" si="96"/>
        <v>27</v>
      </c>
      <c r="V391" s="112">
        <f t="shared" si="92"/>
        <v>0</v>
      </c>
      <c r="W391" s="117">
        <f t="shared" si="93"/>
        <v>0</v>
      </c>
      <c r="X391" s="15"/>
      <c r="Y391" s="136"/>
      <c r="Z391" s="136"/>
      <c r="AA391" s="136"/>
      <c r="AB391" s="136"/>
      <c r="AC391" s="136"/>
      <c r="AD391" s="136"/>
      <c r="AE391" s="136"/>
      <c r="AF391" s="136"/>
      <c r="AG391" s="136"/>
      <c r="AH391" s="136"/>
      <c r="AI391" s="136"/>
      <c r="AJ391" s="136"/>
      <c r="AK391" s="136"/>
      <c r="AL391" s="136"/>
      <c r="AM391" s="136"/>
      <c r="AN391" s="136"/>
      <c r="AO391" s="136"/>
      <c r="AP391" s="136"/>
      <c r="AQ391" s="136"/>
      <c r="AR391" s="136"/>
      <c r="AS391" s="136"/>
      <c r="AT391" s="136"/>
      <c r="AU391" s="136"/>
      <c r="AV391" s="136"/>
      <c r="AW391" s="136"/>
      <c r="AX391" s="136"/>
      <c r="AY391" s="136"/>
      <c r="AZ391" s="136"/>
      <c r="BA391" s="136"/>
      <c r="BB391" s="136"/>
      <c r="BC391" s="136"/>
      <c r="BD391" s="130">
        <f t="shared" si="87"/>
        <v>0</v>
      </c>
      <c r="BE391" s="15"/>
      <c r="BF391" s="638"/>
      <c r="BG391" s="365"/>
      <c r="BH391" s="859"/>
      <c r="BI391" s="365"/>
      <c r="BJ391" s="365"/>
      <c r="BK391" s="365"/>
      <c r="BL391" s="365"/>
      <c r="BM391" s="365"/>
      <c r="BN391" s="365"/>
      <c r="BO391" s="365"/>
      <c r="BP391" s="365"/>
      <c r="BQ391" s="365"/>
      <c r="BR391" s="365"/>
      <c r="BS391" s="365"/>
      <c r="BT391" s="365"/>
      <c r="BU391" s="365"/>
      <c r="BV391" s="365"/>
      <c r="BW391" s="365"/>
      <c r="BX391" s="365"/>
      <c r="BY391" s="365"/>
      <c r="BZ391" s="365"/>
      <c r="CA391" s="365"/>
      <c r="CB391" s="365"/>
      <c r="CC391" s="365"/>
      <c r="CD391" s="365"/>
      <c r="CE391" s="365"/>
      <c r="CF391" s="365"/>
      <c r="CG391" s="365"/>
      <c r="CH391" s="365"/>
      <c r="CI391" s="365"/>
      <c r="CJ391" s="365"/>
      <c r="CK391" s="133">
        <f t="shared" si="88"/>
        <v>0</v>
      </c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414"/>
    </row>
    <row r="392" spans="1:100" ht="15" customHeight="1">
      <c r="A392" s="75">
        <v>387</v>
      </c>
      <c r="B392" s="139" t="s">
        <v>966</v>
      </c>
      <c r="C392" s="34" t="s">
        <v>967</v>
      </c>
      <c r="D392" s="134"/>
      <c r="E392" s="85" t="s">
        <v>968</v>
      </c>
      <c r="F392" s="90" t="s">
        <v>81</v>
      </c>
      <c r="G392" s="92">
        <f t="shared" si="90"/>
        <v>28</v>
      </c>
      <c r="H392" s="93">
        <v>8</v>
      </c>
      <c r="I392" s="100">
        <f t="shared" si="97"/>
        <v>6500</v>
      </c>
      <c r="J392" s="102">
        <f t="shared" si="95"/>
        <v>52000</v>
      </c>
      <c r="K392" s="106"/>
      <c r="L392" s="108">
        <f t="shared" si="98"/>
        <v>20</v>
      </c>
      <c r="M392" s="111">
        <f t="shared" si="99"/>
        <v>20</v>
      </c>
      <c r="N392" s="112">
        <v>6500</v>
      </c>
      <c r="O392" s="117">
        <f t="shared" si="100"/>
        <v>130000</v>
      </c>
      <c r="P392" s="106"/>
      <c r="Q392" s="108">
        <f>(CK392:CK1491)</f>
        <v>0</v>
      </c>
      <c r="R392" s="119">
        <f t="shared" si="101"/>
        <v>0</v>
      </c>
      <c r="S392" s="135"/>
      <c r="T392" s="117">
        <f t="shared" si="102"/>
        <v>0</v>
      </c>
      <c r="U392" s="122">
        <f t="shared" si="96"/>
        <v>28</v>
      </c>
      <c r="V392" s="112">
        <f t="shared" si="92"/>
        <v>6500</v>
      </c>
      <c r="W392" s="117">
        <f t="shared" si="93"/>
        <v>182000</v>
      </c>
      <c r="X392" s="15"/>
      <c r="Y392" s="136"/>
      <c r="Z392" s="136"/>
      <c r="AA392" s="136"/>
      <c r="AB392" s="136"/>
      <c r="AC392" s="136"/>
      <c r="AD392" s="136"/>
      <c r="AE392" s="136"/>
      <c r="AF392" s="136">
        <v>20</v>
      </c>
      <c r="AG392" s="136"/>
      <c r="AH392" s="136"/>
      <c r="AI392" s="136"/>
      <c r="AJ392" s="136"/>
      <c r="AK392" s="136"/>
      <c r="AL392" s="136"/>
      <c r="AM392" s="136"/>
      <c r="AN392" s="136"/>
      <c r="AO392" s="136"/>
      <c r="AP392" s="136"/>
      <c r="AQ392" s="136"/>
      <c r="AR392" s="136"/>
      <c r="AS392" s="136"/>
      <c r="AT392" s="136"/>
      <c r="AU392" s="136"/>
      <c r="AV392" s="136"/>
      <c r="AW392" s="136"/>
      <c r="AX392" s="136"/>
      <c r="AY392" s="136"/>
      <c r="AZ392" s="136"/>
      <c r="BA392" s="136"/>
      <c r="BB392" s="136"/>
      <c r="BC392" s="136"/>
      <c r="BD392" s="130">
        <f t="shared" si="87"/>
        <v>20</v>
      </c>
      <c r="BE392" s="15"/>
      <c r="BF392" s="638"/>
      <c r="BG392" s="365"/>
      <c r="BH392" s="859"/>
      <c r="BI392" s="365"/>
      <c r="BJ392" s="365"/>
      <c r="BK392" s="365"/>
      <c r="BL392" s="365"/>
      <c r="BM392" s="365"/>
      <c r="BN392" s="365"/>
      <c r="BO392" s="365"/>
      <c r="BP392" s="365"/>
      <c r="BQ392" s="365"/>
      <c r="BR392" s="365"/>
      <c r="BS392" s="365"/>
      <c r="BT392" s="365"/>
      <c r="BU392" s="365"/>
      <c r="BV392" s="365"/>
      <c r="BW392" s="365"/>
      <c r="BX392" s="365"/>
      <c r="BY392" s="365"/>
      <c r="BZ392" s="365"/>
      <c r="CA392" s="365"/>
      <c r="CB392" s="365"/>
      <c r="CC392" s="365"/>
      <c r="CD392" s="365"/>
      <c r="CE392" s="365"/>
      <c r="CF392" s="365"/>
      <c r="CG392" s="365"/>
      <c r="CH392" s="365"/>
      <c r="CI392" s="365"/>
      <c r="CJ392" s="365"/>
      <c r="CK392" s="133">
        <f t="shared" si="88"/>
        <v>0</v>
      </c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414"/>
    </row>
    <row r="393" spans="1:100" ht="15" customHeight="1">
      <c r="A393" s="75">
        <v>388</v>
      </c>
      <c r="B393" s="139" t="s">
        <v>969</v>
      </c>
      <c r="C393" s="34" t="s">
        <v>970</v>
      </c>
      <c r="D393" s="134"/>
      <c r="E393" s="85"/>
      <c r="F393" s="90" t="s">
        <v>81</v>
      </c>
      <c r="G393" s="92">
        <f t="shared" si="90"/>
        <v>18</v>
      </c>
      <c r="H393" s="93">
        <v>20</v>
      </c>
      <c r="I393" s="100">
        <f t="shared" si="97"/>
        <v>0</v>
      </c>
      <c r="J393" s="102">
        <f t="shared" si="95"/>
        <v>0</v>
      </c>
      <c r="K393" s="106"/>
      <c r="L393" s="108">
        <f t="shared" si="98"/>
        <v>0</v>
      </c>
      <c r="M393" s="111">
        <f t="shared" si="99"/>
        <v>0</v>
      </c>
      <c r="N393" s="112"/>
      <c r="O393" s="117">
        <f t="shared" si="100"/>
        <v>0</v>
      </c>
      <c r="P393" s="106"/>
      <c r="Q393" s="108">
        <f>(CK393:CK1492)</f>
        <v>2</v>
      </c>
      <c r="R393" s="119">
        <f t="shared" si="101"/>
        <v>2</v>
      </c>
      <c r="S393" s="135"/>
      <c r="T393" s="117">
        <f t="shared" si="102"/>
        <v>0</v>
      </c>
      <c r="U393" s="122">
        <f t="shared" si="96"/>
        <v>18</v>
      </c>
      <c r="V393" s="112">
        <f t="shared" si="92"/>
        <v>0</v>
      </c>
      <c r="W393" s="117">
        <f t="shared" si="93"/>
        <v>0</v>
      </c>
      <c r="X393" s="15"/>
      <c r="Y393" s="136"/>
      <c r="Z393" s="136"/>
      <c r="AA393" s="136"/>
      <c r="AB393" s="136"/>
      <c r="AC393" s="136"/>
      <c r="AD393" s="136"/>
      <c r="AE393" s="136"/>
      <c r="AF393" s="136"/>
      <c r="AG393" s="136"/>
      <c r="AH393" s="136"/>
      <c r="AI393" s="136"/>
      <c r="AJ393" s="136"/>
      <c r="AK393" s="136"/>
      <c r="AL393" s="136"/>
      <c r="AM393" s="136"/>
      <c r="AN393" s="136"/>
      <c r="AO393" s="136"/>
      <c r="AP393" s="136"/>
      <c r="AQ393" s="136"/>
      <c r="AR393" s="136"/>
      <c r="AS393" s="136"/>
      <c r="AT393" s="136"/>
      <c r="AU393" s="136"/>
      <c r="AV393" s="136"/>
      <c r="AW393" s="136"/>
      <c r="AX393" s="136"/>
      <c r="AY393" s="136"/>
      <c r="AZ393" s="136"/>
      <c r="BA393" s="136"/>
      <c r="BB393" s="136"/>
      <c r="BC393" s="136"/>
      <c r="BD393" s="130">
        <f t="shared" si="87"/>
        <v>0</v>
      </c>
      <c r="BE393" s="15"/>
      <c r="BF393" s="638"/>
      <c r="BG393" s="365"/>
      <c r="BH393" s="859"/>
      <c r="BI393" s="365"/>
      <c r="BJ393" s="365"/>
      <c r="BK393" s="365"/>
      <c r="BL393" s="365"/>
      <c r="BM393" s="365"/>
      <c r="BN393" s="365"/>
      <c r="BO393" s="365"/>
      <c r="BP393" s="365"/>
      <c r="BQ393" s="365"/>
      <c r="BR393" s="365"/>
      <c r="BS393" s="365"/>
      <c r="BT393" s="365"/>
      <c r="BU393" s="365"/>
      <c r="BV393" s="365">
        <v>2</v>
      </c>
      <c r="BW393" s="365"/>
      <c r="BX393" s="365"/>
      <c r="BY393" s="365"/>
      <c r="BZ393" s="365"/>
      <c r="CA393" s="365"/>
      <c r="CB393" s="365"/>
      <c r="CC393" s="365"/>
      <c r="CD393" s="365"/>
      <c r="CE393" s="365"/>
      <c r="CF393" s="365"/>
      <c r="CG393" s="365"/>
      <c r="CH393" s="365"/>
      <c r="CI393" s="365"/>
      <c r="CJ393" s="365"/>
      <c r="CK393" s="133">
        <f t="shared" si="88"/>
        <v>2</v>
      </c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414"/>
    </row>
    <row r="394" spans="1:100" ht="15" customHeight="1">
      <c r="A394" s="75">
        <v>389</v>
      </c>
      <c r="B394" s="139" t="s">
        <v>971</v>
      </c>
      <c r="C394" s="34" t="s">
        <v>972</v>
      </c>
      <c r="D394" s="134"/>
      <c r="E394" s="85" t="s">
        <v>973</v>
      </c>
      <c r="F394" s="90" t="s">
        <v>81</v>
      </c>
      <c r="G394" s="92">
        <f t="shared" si="90"/>
        <v>50</v>
      </c>
      <c r="H394" s="93">
        <v>50</v>
      </c>
      <c r="I394" s="100">
        <f t="shared" si="97"/>
        <v>0</v>
      </c>
      <c r="J394" s="102">
        <f t="shared" si="95"/>
        <v>0</v>
      </c>
      <c r="K394" s="106"/>
      <c r="L394" s="108">
        <f t="shared" si="98"/>
        <v>0</v>
      </c>
      <c r="M394" s="111">
        <f t="shared" si="99"/>
        <v>0</v>
      </c>
      <c r="N394" s="112"/>
      <c r="O394" s="117">
        <f t="shared" si="100"/>
        <v>0</v>
      </c>
      <c r="P394" s="106"/>
      <c r="Q394" s="108">
        <f>(CK394:CK1451)</f>
        <v>0</v>
      </c>
      <c r="R394" s="119">
        <f t="shared" si="101"/>
        <v>0</v>
      </c>
      <c r="S394" s="135"/>
      <c r="T394" s="117">
        <f t="shared" si="102"/>
        <v>0</v>
      </c>
      <c r="U394" s="122">
        <f t="shared" si="96"/>
        <v>50</v>
      </c>
      <c r="V394" s="112">
        <f t="shared" si="92"/>
        <v>0</v>
      </c>
      <c r="W394" s="117">
        <f t="shared" si="93"/>
        <v>0</v>
      </c>
      <c r="X394" s="15"/>
      <c r="Y394" s="136"/>
      <c r="Z394" s="136"/>
      <c r="AA394" s="136"/>
      <c r="AB394" s="136"/>
      <c r="AC394" s="136"/>
      <c r="AD394" s="136"/>
      <c r="AE394" s="136"/>
      <c r="AF394" s="136"/>
      <c r="AG394" s="136"/>
      <c r="AH394" s="136"/>
      <c r="AI394" s="136"/>
      <c r="AJ394" s="136"/>
      <c r="AK394" s="136"/>
      <c r="AL394" s="136"/>
      <c r="AM394" s="136"/>
      <c r="AN394" s="136"/>
      <c r="AO394" s="136"/>
      <c r="AP394" s="136"/>
      <c r="AQ394" s="136"/>
      <c r="AR394" s="136"/>
      <c r="AS394" s="136"/>
      <c r="AT394" s="136"/>
      <c r="AU394" s="136"/>
      <c r="AV394" s="136"/>
      <c r="AW394" s="136"/>
      <c r="AX394" s="136"/>
      <c r="AY394" s="136"/>
      <c r="AZ394" s="136"/>
      <c r="BA394" s="136"/>
      <c r="BB394" s="136"/>
      <c r="BC394" s="136"/>
      <c r="BD394" s="130">
        <f t="shared" si="87"/>
        <v>0</v>
      </c>
      <c r="BE394" s="15"/>
      <c r="BF394" s="638"/>
      <c r="BG394" s="365"/>
      <c r="BH394" s="859"/>
      <c r="BI394" s="365"/>
      <c r="BJ394" s="365"/>
      <c r="BK394" s="365"/>
      <c r="BL394" s="365"/>
      <c r="BM394" s="365"/>
      <c r="BN394" s="365"/>
      <c r="BO394" s="365"/>
      <c r="BP394" s="365"/>
      <c r="BQ394" s="365"/>
      <c r="BR394" s="365"/>
      <c r="BS394" s="365"/>
      <c r="BT394" s="365"/>
      <c r="BU394" s="365"/>
      <c r="BV394" s="365"/>
      <c r="BW394" s="365"/>
      <c r="BX394" s="365"/>
      <c r="BY394" s="365"/>
      <c r="BZ394" s="365"/>
      <c r="CA394" s="365"/>
      <c r="CB394" s="365"/>
      <c r="CC394" s="365"/>
      <c r="CD394" s="365"/>
      <c r="CE394" s="365"/>
      <c r="CF394" s="365"/>
      <c r="CG394" s="365"/>
      <c r="CH394" s="365"/>
      <c r="CI394" s="365"/>
      <c r="CJ394" s="365"/>
      <c r="CK394" s="133">
        <f t="shared" si="88"/>
        <v>0</v>
      </c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414"/>
    </row>
    <row r="395" spans="1:100" ht="15" customHeight="1">
      <c r="A395" s="75">
        <v>390</v>
      </c>
      <c r="B395" s="139" t="s">
        <v>974</v>
      </c>
      <c r="C395" s="34" t="s">
        <v>536</v>
      </c>
      <c r="D395" s="134"/>
      <c r="E395" s="85" t="s">
        <v>537</v>
      </c>
      <c r="F395" s="90" t="s">
        <v>81</v>
      </c>
      <c r="G395" s="92">
        <f t="shared" si="90"/>
        <v>17</v>
      </c>
      <c r="H395" s="93">
        <v>17</v>
      </c>
      <c r="I395" s="100">
        <f t="shared" si="97"/>
        <v>7500</v>
      </c>
      <c r="J395" s="102">
        <f t="shared" si="95"/>
        <v>127500</v>
      </c>
      <c r="K395" s="106"/>
      <c r="L395" s="108">
        <f t="shared" si="98"/>
        <v>0</v>
      </c>
      <c r="M395" s="111">
        <f t="shared" si="99"/>
        <v>0</v>
      </c>
      <c r="N395" s="112">
        <v>7500</v>
      </c>
      <c r="O395" s="117">
        <f t="shared" si="100"/>
        <v>0</v>
      </c>
      <c r="P395" s="106"/>
      <c r="Q395" s="108">
        <f>(CK395:CK1451)</f>
        <v>0</v>
      </c>
      <c r="R395" s="119">
        <f t="shared" si="101"/>
        <v>0</v>
      </c>
      <c r="S395" s="135"/>
      <c r="T395" s="117">
        <f t="shared" si="102"/>
        <v>0</v>
      </c>
      <c r="U395" s="122">
        <f t="shared" si="96"/>
        <v>17</v>
      </c>
      <c r="V395" s="112">
        <f t="shared" si="92"/>
        <v>7500</v>
      </c>
      <c r="W395" s="117">
        <f t="shared" si="93"/>
        <v>127500</v>
      </c>
      <c r="X395" s="15"/>
      <c r="Y395" s="136"/>
      <c r="Z395" s="136"/>
      <c r="AA395" s="136"/>
      <c r="AB395" s="136"/>
      <c r="AC395" s="136"/>
      <c r="AD395" s="136"/>
      <c r="AE395" s="136"/>
      <c r="AF395" s="136"/>
      <c r="AG395" s="136"/>
      <c r="AH395" s="136"/>
      <c r="AI395" s="136"/>
      <c r="AJ395" s="136"/>
      <c r="AK395" s="136"/>
      <c r="AL395" s="136"/>
      <c r="AM395" s="136"/>
      <c r="AN395" s="136"/>
      <c r="AO395" s="136"/>
      <c r="AP395" s="136"/>
      <c r="AQ395" s="136"/>
      <c r="AR395" s="136"/>
      <c r="AS395" s="136"/>
      <c r="AT395" s="136"/>
      <c r="AU395" s="136"/>
      <c r="AV395" s="136"/>
      <c r="AW395" s="136"/>
      <c r="AX395" s="136"/>
      <c r="AY395" s="136"/>
      <c r="AZ395" s="136"/>
      <c r="BA395" s="136"/>
      <c r="BB395" s="136"/>
      <c r="BC395" s="136"/>
      <c r="BD395" s="130">
        <f t="shared" si="87"/>
        <v>0</v>
      </c>
      <c r="BE395" s="15"/>
      <c r="BF395" s="638"/>
      <c r="BG395" s="365"/>
      <c r="BH395" s="859"/>
      <c r="BI395" s="365"/>
      <c r="BJ395" s="365"/>
      <c r="BK395" s="365"/>
      <c r="BL395" s="365"/>
      <c r="BM395" s="365"/>
      <c r="BN395" s="365"/>
      <c r="BO395" s="365"/>
      <c r="BP395" s="365"/>
      <c r="BQ395" s="365"/>
      <c r="BR395" s="365"/>
      <c r="BS395" s="365"/>
      <c r="BT395" s="365"/>
      <c r="BU395" s="365"/>
      <c r="BV395" s="365"/>
      <c r="BW395" s="365"/>
      <c r="BX395" s="365"/>
      <c r="BY395" s="365"/>
      <c r="BZ395" s="365"/>
      <c r="CA395" s="365"/>
      <c r="CB395" s="365"/>
      <c r="CC395" s="365"/>
      <c r="CD395" s="365"/>
      <c r="CE395" s="365"/>
      <c r="CF395" s="365"/>
      <c r="CG395" s="365"/>
      <c r="CH395" s="365"/>
      <c r="CI395" s="365"/>
      <c r="CJ395" s="365"/>
      <c r="CK395" s="133">
        <f t="shared" si="88"/>
        <v>0</v>
      </c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414"/>
    </row>
    <row r="396" spans="1:100" ht="15" customHeight="1">
      <c r="A396" s="75">
        <v>391</v>
      </c>
      <c r="B396" s="139" t="s">
        <v>976</v>
      </c>
      <c r="C396" s="34" t="s">
        <v>539</v>
      </c>
      <c r="D396" s="134"/>
      <c r="E396" s="85" t="s">
        <v>540</v>
      </c>
      <c r="F396" s="90" t="s">
        <v>81</v>
      </c>
      <c r="G396" s="92">
        <f t="shared" si="90"/>
        <v>50</v>
      </c>
      <c r="H396" s="93">
        <v>50</v>
      </c>
      <c r="I396" s="100">
        <f t="shared" si="97"/>
        <v>6500</v>
      </c>
      <c r="J396" s="102">
        <f t="shared" si="95"/>
        <v>325000</v>
      </c>
      <c r="K396" s="106"/>
      <c r="L396" s="108">
        <f t="shared" si="98"/>
        <v>0</v>
      </c>
      <c r="M396" s="111">
        <f t="shared" si="99"/>
        <v>0</v>
      </c>
      <c r="N396" s="112">
        <v>6500</v>
      </c>
      <c r="O396" s="117">
        <f t="shared" si="100"/>
        <v>0</v>
      </c>
      <c r="P396" s="106"/>
      <c r="Q396" s="108">
        <f>(CK396:CK1495)</f>
        <v>0</v>
      </c>
      <c r="R396" s="119">
        <f t="shared" si="101"/>
        <v>0</v>
      </c>
      <c r="S396" s="135"/>
      <c r="T396" s="117">
        <f t="shared" si="102"/>
        <v>0</v>
      </c>
      <c r="U396" s="122">
        <f t="shared" si="96"/>
        <v>50</v>
      </c>
      <c r="V396" s="112">
        <f t="shared" si="92"/>
        <v>6500</v>
      </c>
      <c r="W396" s="117">
        <f t="shared" si="93"/>
        <v>325000</v>
      </c>
      <c r="X396" s="15"/>
      <c r="Y396" s="136"/>
      <c r="Z396" s="136"/>
      <c r="AA396" s="136"/>
      <c r="AB396" s="136"/>
      <c r="AC396" s="136"/>
      <c r="AD396" s="136"/>
      <c r="AE396" s="136"/>
      <c r="AF396" s="136"/>
      <c r="AG396" s="136"/>
      <c r="AH396" s="136"/>
      <c r="AI396" s="136"/>
      <c r="AJ396" s="136"/>
      <c r="AK396" s="136"/>
      <c r="AL396" s="136"/>
      <c r="AM396" s="136"/>
      <c r="AN396" s="136"/>
      <c r="AO396" s="136"/>
      <c r="AP396" s="136"/>
      <c r="AQ396" s="136"/>
      <c r="AR396" s="136"/>
      <c r="AS396" s="136"/>
      <c r="AT396" s="136"/>
      <c r="AU396" s="136"/>
      <c r="AV396" s="136"/>
      <c r="AW396" s="136"/>
      <c r="AX396" s="136"/>
      <c r="AY396" s="136"/>
      <c r="AZ396" s="136"/>
      <c r="BA396" s="136"/>
      <c r="BB396" s="136"/>
      <c r="BC396" s="136"/>
      <c r="BD396" s="130">
        <f t="shared" ref="BD396:BD463" si="103">BC396+BB396+BA396+AZ396+AY396+AX396+AW396+AV396+AU396+AT396+AS396+AR396+AQ396+AP396+AO396+AN396+AM396+AL396+AK396+AJ396+AI396+AH396+AG396+AF396+AE396+AD396+AC396+AB396+AA396+Z396+Y396</f>
        <v>0</v>
      </c>
      <c r="BE396" s="15"/>
      <c r="BF396" s="638"/>
      <c r="BG396" s="365"/>
      <c r="BH396" s="859"/>
      <c r="BI396" s="365"/>
      <c r="BJ396" s="365"/>
      <c r="BK396" s="365"/>
      <c r="BL396" s="365"/>
      <c r="BM396" s="365"/>
      <c r="BN396" s="365"/>
      <c r="BO396" s="365"/>
      <c r="BP396" s="365"/>
      <c r="BQ396" s="365"/>
      <c r="BR396" s="365"/>
      <c r="BS396" s="365"/>
      <c r="BT396" s="365"/>
      <c r="BU396" s="365"/>
      <c r="BV396" s="365"/>
      <c r="BW396" s="365"/>
      <c r="BX396" s="365"/>
      <c r="BY396" s="365"/>
      <c r="BZ396" s="365"/>
      <c r="CA396" s="365"/>
      <c r="CB396" s="365"/>
      <c r="CC396" s="365"/>
      <c r="CD396" s="365"/>
      <c r="CE396" s="365"/>
      <c r="CF396" s="365"/>
      <c r="CG396" s="365"/>
      <c r="CH396" s="365"/>
      <c r="CI396" s="365"/>
      <c r="CJ396" s="365"/>
      <c r="CK396" s="133">
        <f t="shared" si="88"/>
        <v>0</v>
      </c>
      <c r="CL396" s="15"/>
      <c r="CM396" s="15"/>
      <c r="CN396" s="15"/>
      <c r="CO396" s="15"/>
      <c r="CP396" s="15"/>
      <c r="CQ396" s="15"/>
      <c r="CR396" s="15"/>
      <c r="CS396" s="15"/>
      <c r="CT396" s="15"/>
      <c r="CU396" s="15"/>
      <c r="CV396" s="414"/>
    </row>
    <row r="397" spans="1:100" ht="15" customHeight="1">
      <c r="A397" s="75">
        <v>392</v>
      </c>
      <c r="B397" s="343" t="s">
        <v>3384</v>
      </c>
      <c r="C397" s="143" t="s">
        <v>3379</v>
      </c>
      <c r="D397" s="134"/>
      <c r="E397" s="85" t="s">
        <v>544</v>
      </c>
      <c r="F397" s="146" t="s">
        <v>81</v>
      </c>
      <c r="G397" s="92">
        <f t="shared" si="90"/>
        <v>50</v>
      </c>
      <c r="H397" s="153">
        <v>50</v>
      </c>
      <c r="I397" s="100">
        <f>N397</f>
        <v>20000</v>
      </c>
      <c r="J397" s="102">
        <f t="shared" si="95"/>
        <v>1000000</v>
      </c>
      <c r="K397" s="155"/>
      <c r="L397" s="108">
        <f t="shared" si="98"/>
        <v>0</v>
      </c>
      <c r="M397" s="111">
        <f t="shared" si="99"/>
        <v>0</v>
      </c>
      <c r="N397" s="112">
        <v>20000</v>
      </c>
      <c r="O397" s="117">
        <f t="shared" si="100"/>
        <v>0</v>
      </c>
      <c r="P397" s="155"/>
      <c r="Q397" s="108">
        <f>(CK397:CK1485)</f>
        <v>0</v>
      </c>
      <c r="R397" s="119">
        <f t="shared" si="101"/>
        <v>0</v>
      </c>
      <c r="S397" s="135"/>
      <c r="T397" s="117">
        <f t="shared" si="102"/>
        <v>0</v>
      </c>
      <c r="U397" s="122">
        <f t="shared" si="96"/>
        <v>50</v>
      </c>
      <c r="V397" s="112">
        <f t="shared" si="92"/>
        <v>20000</v>
      </c>
      <c r="W397" s="117">
        <f t="shared" si="93"/>
        <v>1000000</v>
      </c>
      <c r="X397" s="157"/>
      <c r="Y397" s="158"/>
      <c r="Z397" s="158"/>
      <c r="AA397" s="158"/>
      <c r="AB397" s="158"/>
      <c r="AC397" s="158"/>
      <c r="AD397" s="158"/>
      <c r="AE397" s="158"/>
      <c r="AF397" s="158"/>
      <c r="AG397" s="158"/>
      <c r="AH397" s="158"/>
      <c r="AI397" s="158"/>
      <c r="AJ397" s="158"/>
      <c r="AK397" s="158"/>
      <c r="AL397" s="158"/>
      <c r="AM397" s="158"/>
      <c r="AN397" s="158"/>
      <c r="AO397" s="158"/>
      <c r="AP397" s="158"/>
      <c r="AQ397" s="158"/>
      <c r="AR397" s="158"/>
      <c r="AS397" s="158"/>
      <c r="AT397" s="158"/>
      <c r="AU397" s="158"/>
      <c r="AV397" s="158"/>
      <c r="AW397" s="158"/>
      <c r="AX397" s="158"/>
      <c r="AY397" s="158"/>
      <c r="AZ397" s="158"/>
      <c r="BA397" s="158"/>
      <c r="BB397" s="158"/>
      <c r="BC397" s="158"/>
      <c r="BD397" s="130">
        <f t="shared" si="103"/>
        <v>0</v>
      </c>
      <c r="BE397" s="157"/>
      <c r="BF397" s="639"/>
      <c r="BG397" s="368"/>
      <c r="BH397" s="860"/>
      <c r="BI397" s="368"/>
      <c r="BJ397" s="368"/>
      <c r="BK397" s="368"/>
      <c r="BL397" s="368"/>
      <c r="BM397" s="368"/>
      <c r="BN397" s="368"/>
      <c r="BO397" s="368"/>
      <c r="BP397" s="368"/>
      <c r="BQ397" s="368"/>
      <c r="BR397" s="368"/>
      <c r="BS397" s="368"/>
      <c r="BT397" s="368"/>
      <c r="BU397" s="368"/>
      <c r="BV397" s="368"/>
      <c r="BW397" s="368"/>
      <c r="BX397" s="368"/>
      <c r="BY397" s="368"/>
      <c r="BZ397" s="368"/>
      <c r="CA397" s="368"/>
      <c r="CB397" s="368"/>
      <c r="CC397" s="368"/>
      <c r="CD397" s="368"/>
      <c r="CE397" s="368"/>
      <c r="CF397" s="368"/>
      <c r="CG397" s="368"/>
      <c r="CH397" s="368"/>
      <c r="CI397" s="368"/>
      <c r="CJ397" s="368"/>
      <c r="CK397" s="133">
        <f t="shared" si="88"/>
        <v>0</v>
      </c>
      <c r="CL397" s="157"/>
      <c r="CM397" s="157"/>
      <c r="CN397" s="157"/>
      <c r="CO397" s="157"/>
      <c r="CP397" s="157"/>
      <c r="CQ397" s="157"/>
      <c r="CR397" s="157"/>
      <c r="CS397" s="157"/>
      <c r="CT397" s="157"/>
      <c r="CU397" s="157"/>
      <c r="CV397" s="414"/>
    </row>
    <row r="398" spans="1:100" ht="15" customHeight="1">
      <c r="A398" s="75">
        <v>393</v>
      </c>
      <c r="B398" s="139" t="s">
        <v>978</v>
      </c>
      <c r="C398" s="34" t="s">
        <v>979</v>
      </c>
      <c r="D398" s="134"/>
      <c r="E398" s="85" t="s">
        <v>544</v>
      </c>
      <c r="F398" s="90" t="s">
        <v>81</v>
      </c>
      <c r="G398" s="92">
        <f t="shared" si="90"/>
        <v>0</v>
      </c>
      <c r="H398" s="93">
        <v>0</v>
      </c>
      <c r="I398" s="100">
        <f t="shared" si="97"/>
        <v>26500</v>
      </c>
      <c r="J398" s="102">
        <f t="shared" si="95"/>
        <v>0</v>
      </c>
      <c r="K398" s="106"/>
      <c r="L398" s="108">
        <f t="shared" si="98"/>
        <v>0</v>
      </c>
      <c r="M398" s="111">
        <f t="shared" si="99"/>
        <v>0</v>
      </c>
      <c r="N398" s="112">
        <v>26500</v>
      </c>
      <c r="O398" s="117">
        <f t="shared" si="100"/>
        <v>0</v>
      </c>
      <c r="P398" s="106"/>
      <c r="Q398" s="108">
        <f>(CK398:CK601)</f>
        <v>0</v>
      </c>
      <c r="R398" s="119">
        <f t="shared" si="101"/>
        <v>0</v>
      </c>
      <c r="S398" s="135"/>
      <c r="T398" s="117">
        <f t="shared" si="102"/>
        <v>0</v>
      </c>
      <c r="U398" s="122">
        <f t="shared" si="96"/>
        <v>0</v>
      </c>
      <c r="V398" s="112">
        <f t="shared" si="92"/>
        <v>26500</v>
      </c>
      <c r="W398" s="117">
        <f t="shared" si="93"/>
        <v>0</v>
      </c>
      <c r="X398" s="15"/>
      <c r="Y398" s="136"/>
      <c r="Z398" s="136"/>
      <c r="AA398" s="136"/>
      <c r="AB398" s="136"/>
      <c r="AC398" s="136"/>
      <c r="AD398" s="136"/>
      <c r="AE398" s="136"/>
      <c r="AF398" s="136"/>
      <c r="AG398" s="136"/>
      <c r="AH398" s="136"/>
      <c r="AI398" s="136"/>
      <c r="AJ398" s="136"/>
      <c r="AK398" s="136"/>
      <c r="AL398" s="136"/>
      <c r="AM398" s="136"/>
      <c r="AN398" s="136"/>
      <c r="AO398" s="136"/>
      <c r="AP398" s="136"/>
      <c r="AQ398" s="136"/>
      <c r="AR398" s="136"/>
      <c r="AS398" s="136"/>
      <c r="AT398" s="136"/>
      <c r="AU398" s="136"/>
      <c r="AV398" s="136"/>
      <c r="AW398" s="136"/>
      <c r="AX398" s="136"/>
      <c r="AY398" s="136"/>
      <c r="AZ398" s="136"/>
      <c r="BA398" s="136"/>
      <c r="BB398" s="136"/>
      <c r="BC398" s="136"/>
      <c r="BD398" s="130">
        <f t="shared" si="103"/>
        <v>0</v>
      </c>
      <c r="BE398" s="15"/>
      <c r="BF398" s="638"/>
      <c r="BG398" s="365"/>
      <c r="BH398" s="859"/>
      <c r="BI398" s="365"/>
      <c r="BJ398" s="365"/>
      <c r="BK398" s="365"/>
      <c r="BL398" s="365"/>
      <c r="BM398" s="365"/>
      <c r="BN398" s="365"/>
      <c r="BO398" s="365"/>
      <c r="BP398" s="365"/>
      <c r="BQ398" s="365"/>
      <c r="BR398" s="365"/>
      <c r="BS398" s="365"/>
      <c r="BT398" s="365"/>
      <c r="BU398" s="365"/>
      <c r="BV398" s="365"/>
      <c r="BW398" s="365"/>
      <c r="BX398" s="365"/>
      <c r="BY398" s="365"/>
      <c r="BZ398" s="365"/>
      <c r="CA398" s="365"/>
      <c r="CB398" s="365"/>
      <c r="CC398" s="365"/>
      <c r="CD398" s="365"/>
      <c r="CE398" s="365"/>
      <c r="CF398" s="365"/>
      <c r="CG398" s="365"/>
      <c r="CH398" s="365"/>
      <c r="CI398" s="365"/>
      <c r="CJ398" s="365"/>
      <c r="CK398" s="133">
        <f t="shared" ref="CK398:CK465" si="104">SUM(BF398:CJ398)</f>
        <v>0</v>
      </c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414"/>
    </row>
    <row r="399" spans="1:100" ht="15" customHeight="1">
      <c r="A399" s="75">
        <v>394</v>
      </c>
      <c r="B399" s="139" t="s">
        <v>980</v>
      </c>
      <c r="C399" s="34" t="s">
        <v>543</v>
      </c>
      <c r="D399" s="134"/>
      <c r="E399" s="85"/>
      <c r="F399" s="90" t="s">
        <v>81</v>
      </c>
      <c r="G399" s="92">
        <f t="shared" si="90"/>
        <v>16</v>
      </c>
      <c r="H399" s="93">
        <v>26</v>
      </c>
      <c r="I399" s="100">
        <v>35000</v>
      </c>
      <c r="J399" s="102">
        <f t="shared" si="95"/>
        <v>910000</v>
      </c>
      <c r="K399" s="106"/>
      <c r="L399" s="108">
        <f t="shared" si="98"/>
        <v>0</v>
      </c>
      <c r="M399" s="111">
        <f t="shared" si="99"/>
        <v>0</v>
      </c>
      <c r="N399" s="112">
        <v>44000</v>
      </c>
      <c r="O399" s="117">
        <f t="shared" si="100"/>
        <v>0</v>
      </c>
      <c r="P399" s="106"/>
      <c r="Q399" s="108">
        <f>(CK399:CK726)</f>
        <v>10</v>
      </c>
      <c r="R399" s="119">
        <f t="shared" si="101"/>
        <v>10</v>
      </c>
      <c r="S399" s="135"/>
      <c r="T399" s="117">
        <f t="shared" si="102"/>
        <v>0</v>
      </c>
      <c r="U399" s="122">
        <f t="shared" si="96"/>
        <v>16</v>
      </c>
      <c r="V399" s="112">
        <f t="shared" si="92"/>
        <v>44000</v>
      </c>
      <c r="W399" s="117">
        <f t="shared" si="93"/>
        <v>704000</v>
      </c>
      <c r="X399" s="15"/>
      <c r="Y399" s="136"/>
      <c r="Z399" s="136"/>
      <c r="AA399" s="136"/>
      <c r="AB399" s="136"/>
      <c r="AC399" s="136"/>
      <c r="AD399" s="136"/>
      <c r="AE399" s="136"/>
      <c r="AF399" s="136"/>
      <c r="AG399" s="136"/>
      <c r="AH399" s="136"/>
      <c r="AI399" s="136"/>
      <c r="AJ399" s="136"/>
      <c r="AK399" s="136"/>
      <c r="AL399" s="136"/>
      <c r="AM399" s="136"/>
      <c r="AN399" s="136"/>
      <c r="AO399" s="136"/>
      <c r="AP399" s="136"/>
      <c r="AQ399" s="136"/>
      <c r="AR399" s="136"/>
      <c r="AS399" s="136"/>
      <c r="AT399" s="136"/>
      <c r="AU399" s="136"/>
      <c r="AV399" s="136"/>
      <c r="AW399" s="136"/>
      <c r="AX399" s="136"/>
      <c r="AY399" s="136"/>
      <c r="AZ399" s="136"/>
      <c r="BA399" s="136"/>
      <c r="BB399" s="136"/>
      <c r="BC399" s="136"/>
      <c r="BD399" s="130">
        <f t="shared" si="103"/>
        <v>0</v>
      </c>
      <c r="BE399" s="15"/>
      <c r="BF399" s="638"/>
      <c r="BG399" s="365"/>
      <c r="BH399" s="859">
        <v>2</v>
      </c>
      <c r="BI399" s="365"/>
      <c r="BJ399" s="365"/>
      <c r="BK399" s="365"/>
      <c r="BL399" s="365">
        <v>4</v>
      </c>
      <c r="BM399" s="365"/>
      <c r="BN399" s="365"/>
      <c r="BO399" s="365"/>
      <c r="BP399" s="365"/>
      <c r="BQ399" s="365"/>
      <c r="BR399" s="365"/>
      <c r="BS399" s="365"/>
      <c r="BT399" s="365">
        <v>4</v>
      </c>
      <c r="BU399" s="365"/>
      <c r="BV399" s="365"/>
      <c r="BW399" s="365"/>
      <c r="BX399" s="365"/>
      <c r="BY399" s="365"/>
      <c r="BZ399" s="365"/>
      <c r="CA399" s="365"/>
      <c r="CB399" s="365"/>
      <c r="CC399" s="365"/>
      <c r="CD399" s="365"/>
      <c r="CE399" s="365"/>
      <c r="CF399" s="365"/>
      <c r="CG399" s="365"/>
      <c r="CH399" s="365"/>
      <c r="CI399" s="365"/>
      <c r="CJ399" s="365"/>
      <c r="CK399" s="133">
        <f t="shared" si="104"/>
        <v>10</v>
      </c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414"/>
    </row>
    <row r="400" spans="1:100" ht="15" customHeight="1">
      <c r="A400" s="75">
        <v>395</v>
      </c>
      <c r="B400" s="139" t="s">
        <v>983</v>
      </c>
      <c r="C400" s="34" t="s">
        <v>984</v>
      </c>
      <c r="D400" s="134"/>
      <c r="E400" s="85">
        <v>4291</v>
      </c>
      <c r="F400" s="90" t="s">
        <v>81</v>
      </c>
      <c r="G400" s="92">
        <f t="shared" si="90"/>
        <v>5</v>
      </c>
      <c r="H400" s="93">
        <v>5</v>
      </c>
      <c r="I400" s="100">
        <f t="shared" ref="I400:I541" si="105">N400</f>
        <v>0</v>
      </c>
      <c r="J400" s="102">
        <f t="shared" si="95"/>
        <v>0</v>
      </c>
      <c r="K400" s="106"/>
      <c r="L400" s="108">
        <f t="shared" si="98"/>
        <v>0</v>
      </c>
      <c r="M400" s="111">
        <f t="shared" si="99"/>
        <v>0</v>
      </c>
      <c r="N400" s="112"/>
      <c r="O400" s="117">
        <f t="shared" si="100"/>
        <v>0</v>
      </c>
      <c r="P400" s="106"/>
      <c r="Q400" s="108">
        <f>(CK400:CK1511)</f>
        <v>0</v>
      </c>
      <c r="R400" s="119">
        <f t="shared" si="101"/>
        <v>0</v>
      </c>
      <c r="S400" s="135"/>
      <c r="T400" s="117">
        <f t="shared" si="102"/>
        <v>0</v>
      </c>
      <c r="U400" s="122">
        <f t="shared" si="96"/>
        <v>5</v>
      </c>
      <c r="V400" s="112">
        <f t="shared" si="92"/>
        <v>0</v>
      </c>
      <c r="W400" s="117">
        <f t="shared" si="93"/>
        <v>0</v>
      </c>
      <c r="X400" s="15"/>
      <c r="Y400" s="136"/>
      <c r="Z400" s="136"/>
      <c r="AA400" s="136"/>
      <c r="AB400" s="136"/>
      <c r="AC400" s="136"/>
      <c r="AD400" s="136"/>
      <c r="AE400" s="136"/>
      <c r="AF400" s="136"/>
      <c r="AG400" s="136"/>
      <c r="AH400" s="136"/>
      <c r="AI400" s="136"/>
      <c r="AJ400" s="136"/>
      <c r="AK400" s="136"/>
      <c r="AL400" s="136"/>
      <c r="AM400" s="136"/>
      <c r="AN400" s="136"/>
      <c r="AO400" s="136"/>
      <c r="AP400" s="136"/>
      <c r="AQ400" s="136"/>
      <c r="AR400" s="136"/>
      <c r="AS400" s="136"/>
      <c r="AT400" s="136"/>
      <c r="AU400" s="136"/>
      <c r="AV400" s="136"/>
      <c r="AW400" s="136"/>
      <c r="AX400" s="136"/>
      <c r="AY400" s="136"/>
      <c r="AZ400" s="136"/>
      <c r="BA400" s="136"/>
      <c r="BB400" s="136"/>
      <c r="BC400" s="136"/>
      <c r="BD400" s="130">
        <f t="shared" si="103"/>
        <v>0</v>
      </c>
      <c r="BE400" s="15"/>
      <c r="BF400" s="638"/>
      <c r="BG400" s="365"/>
      <c r="BH400" s="859"/>
      <c r="BI400" s="365"/>
      <c r="BJ400" s="365"/>
      <c r="BK400" s="365"/>
      <c r="BL400" s="365"/>
      <c r="BM400" s="365"/>
      <c r="BN400" s="365"/>
      <c r="BO400" s="365"/>
      <c r="BP400" s="365"/>
      <c r="BQ400" s="365"/>
      <c r="BR400" s="365"/>
      <c r="BS400" s="365"/>
      <c r="BT400" s="365"/>
      <c r="BU400" s="365"/>
      <c r="BV400" s="365"/>
      <c r="BW400" s="365"/>
      <c r="BX400" s="365"/>
      <c r="BY400" s="365"/>
      <c r="BZ400" s="365"/>
      <c r="CA400" s="365"/>
      <c r="CB400" s="365"/>
      <c r="CC400" s="365"/>
      <c r="CD400" s="365"/>
      <c r="CE400" s="365"/>
      <c r="CF400" s="365"/>
      <c r="CG400" s="365"/>
      <c r="CH400" s="365"/>
      <c r="CI400" s="365"/>
      <c r="CJ400" s="365"/>
      <c r="CK400" s="133">
        <f t="shared" si="104"/>
        <v>0</v>
      </c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414"/>
    </row>
    <row r="401" spans="1:100" ht="15" customHeight="1">
      <c r="A401" s="75">
        <v>396</v>
      </c>
      <c r="B401" s="139" t="s">
        <v>985</v>
      </c>
      <c r="C401" s="34" t="s">
        <v>986</v>
      </c>
      <c r="D401" s="134"/>
      <c r="E401" s="85"/>
      <c r="F401" s="90" t="s">
        <v>81</v>
      </c>
      <c r="G401" s="92">
        <f t="shared" si="90"/>
        <v>8</v>
      </c>
      <c r="H401" s="93">
        <v>8</v>
      </c>
      <c r="I401" s="100">
        <f t="shared" si="105"/>
        <v>0</v>
      </c>
      <c r="J401" s="102">
        <f t="shared" si="95"/>
        <v>0</v>
      </c>
      <c r="K401" s="106"/>
      <c r="L401" s="108">
        <f t="shared" si="98"/>
        <v>0</v>
      </c>
      <c r="M401" s="111">
        <f t="shared" si="99"/>
        <v>0</v>
      </c>
      <c r="N401" s="112"/>
      <c r="O401" s="117">
        <f t="shared" si="100"/>
        <v>0</v>
      </c>
      <c r="P401" s="106"/>
      <c r="Q401" s="108">
        <f>(CK401:CK1514)</f>
        <v>0</v>
      </c>
      <c r="R401" s="119">
        <f t="shared" si="101"/>
        <v>0</v>
      </c>
      <c r="S401" s="135"/>
      <c r="T401" s="117">
        <f t="shared" si="102"/>
        <v>0</v>
      </c>
      <c r="U401" s="122">
        <f t="shared" si="96"/>
        <v>8</v>
      </c>
      <c r="V401" s="112">
        <f t="shared" si="92"/>
        <v>0</v>
      </c>
      <c r="W401" s="117">
        <f t="shared" si="93"/>
        <v>0</v>
      </c>
      <c r="X401" s="15"/>
      <c r="Y401" s="136"/>
      <c r="Z401" s="136"/>
      <c r="AA401" s="136"/>
      <c r="AB401" s="136"/>
      <c r="AC401" s="136"/>
      <c r="AD401" s="136"/>
      <c r="AE401" s="136"/>
      <c r="AF401" s="136"/>
      <c r="AG401" s="136"/>
      <c r="AH401" s="136"/>
      <c r="AI401" s="136"/>
      <c r="AJ401" s="136"/>
      <c r="AK401" s="136"/>
      <c r="AL401" s="136"/>
      <c r="AM401" s="136"/>
      <c r="AN401" s="136"/>
      <c r="AO401" s="136"/>
      <c r="AP401" s="136"/>
      <c r="AQ401" s="136"/>
      <c r="AR401" s="136"/>
      <c r="AS401" s="136"/>
      <c r="AT401" s="136"/>
      <c r="AU401" s="136"/>
      <c r="AV401" s="136"/>
      <c r="AW401" s="136"/>
      <c r="AX401" s="136"/>
      <c r="AY401" s="136"/>
      <c r="AZ401" s="136"/>
      <c r="BA401" s="136"/>
      <c r="BB401" s="136"/>
      <c r="BC401" s="136"/>
      <c r="BD401" s="130">
        <f t="shared" si="103"/>
        <v>0</v>
      </c>
      <c r="BE401" s="15"/>
      <c r="BF401" s="638"/>
      <c r="BG401" s="365"/>
      <c r="BH401" s="859"/>
      <c r="BI401" s="365"/>
      <c r="BJ401" s="365"/>
      <c r="BK401" s="365"/>
      <c r="BL401" s="365"/>
      <c r="BM401" s="365"/>
      <c r="BN401" s="365"/>
      <c r="BO401" s="365"/>
      <c r="BP401" s="365"/>
      <c r="BQ401" s="365"/>
      <c r="BR401" s="365"/>
      <c r="BS401" s="365"/>
      <c r="BT401" s="365"/>
      <c r="BU401" s="365"/>
      <c r="BV401" s="365"/>
      <c r="BW401" s="365"/>
      <c r="BX401" s="365"/>
      <c r="BY401" s="365"/>
      <c r="BZ401" s="365"/>
      <c r="CA401" s="365"/>
      <c r="CB401" s="365"/>
      <c r="CC401" s="365"/>
      <c r="CD401" s="365"/>
      <c r="CE401" s="365"/>
      <c r="CF401" s="365"/>
      <c r="CG401" s="365"/>
      <c r="CH401" s="365"/>
      <c r="CI401" s="365"/>
      <c r="CJ401" s="365"/>
      <c r="CK401" s="133">
        <f t="shared" si="104"/>
        <v>0</v>
      </c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414"/>
    </row>
    <row r="402" spans="1:100" ht="15" customHeight="1">
      <c r="A402" s="75">
        <v>397</v>
      </c>
      <c r="B402" s="139" t="s">
        <v>989</v>
      </c>
      <c r="C402" s="34" t="s">
        <v>990</v>
      </c>
      <c r="D402" s="134"/>
      <c r="E402" s="85">
        <v>4191</v>
      </c>
      <c r="F402" s="90" t="s">
        <v>81</v>
      </c>
      <c r="G402" s="92">
        <f t="shared" si="90"/>
        <v>20</v>
      </c>
      <c r="H402" s="93">
        <v>20</v>
      </c>
      <c r="I402" s="100">
        <f t="shared" si="105"/>
        <v>0</v>
      </c>
      <c r="J402" s="102">
        <f t="shared" si="95"/>
        <v>0</v>
      </c>
      <c r="K402" s="106"/>
      <c r="L402" s="108">
        <f t="shared" si="98"/>
        <v>0</v>
      </c>
      <c r="M402" s="111">
        <f t="shared" si="99"/>
        <v>0</v>
      </c>
      <c r="N402" s="112"/>
      <c r="O402" s="117">
        <f t="shared" si="100"/>
        <v>0</v>
      </c>
      <c r="P402" s="106"/>
      <c r="Q402" s="108">
        <f>(CK402:CK1508)</f>
        <v>0</v>
      </c>
      <c r="R402" s="119">
        <f t="shared" si="101"/>
        <v>0</v>
      </c>
      <c r="S402" s="135"/>
      <c r="T402" s="117">
        <f t="shared" si="102"/>
        <v>0</v>
      </c>
      <c r="U402" s="122">
        <f t="shared" si="96"/>
        <v>20</v>
      </c>
      <c r="V402" s="112">
        <f t="shared" si="92"/>
        <v>0</v>
      </c>
      <c r="W402" s="117">
        <f t="shared" si="93"/>
        <v>0</v>
      </c>
      <c r="X402" s="15"/>
      <c r="Y402" s="136"/>
      <c r="Z402" s="136"/>
      <c r="AA402" s="136"/>
      <c r="AB402" s="136"/>
      <c r="AC402" s="136"/>
      <c r="AD402" s="136"/>
      <c r="AE402" s="136"/>
      <c r="AF402" s="136"/>
      <c r="AG402" s="136"/>
      <c r="AH402" s="136"/>
      <c r="AI402" s="136"/>
      <c r="AJ402" s="136"/>
      <c r="AK402" s="136"/>
      <c r="AL402" s="136"/>
      <c r="AM402" s="136"/>
      <c r="AN402" s="136"/>
      <c r="AO402" s="136"/>
      <c r="AP402" s="136"/>
      <c r="AQ402" s="136"/>
      <c r="AR402" s="136"/>
      <c r="AS402" s="136"/>
      <c r="AT402" s="136"/>
      <c r="AU402" s="136"/>
      <c r="AV402" s="136"/>
      <c r="AW402" s="136"/>
      <c r="AX402" s="136"/>
      <c r="AY402" s="136"/>
      <c r="AZ402" s="136"/>
      <c r="BA402" s="136"/>
      <c r="BB402" s="136"/>
      <c r="BC402" s="136"/>
      <c r="BD402" s="130">
        <f t="shared" si="103"/>
        <v>0</v>
      </c>
      <c r="BE402" s="15"/>
      <c r="BF402" s="638"/>
      <c r="BG402" s="365"/>
      <c r="BH402" s="859"/>
      <c r="BI402" s="365"/>
      <c r="BJ402" s="365"/>
      <c r="BK402" s="365"/>
      <c r="BL402" s="365"/>
      <c r="BM402" s="365"/>
      <c r="BN402" s="365"/>
      <c r="BO402" s="365"/>
      <c r="BP402" s="365"/>
      <c r="BQ402" s="365"/>
      <c r="BR402" s="365"/>
      <c r="BS402" s="365"/>
      <c r="BT402" s="365"/>
      <c r="BU402" s="365"/>
      <c r="BV402" s="365"/>
      <c r="BW402" s="365"/>
      <c r="BX402" s="365"/>
      <c r="BY402" s="365"/>
      <c r="BZ402" s="365"/>
      <c r="CA402" s="365"/>
      <c r="CB402" s="365"/>
      <c r="CC402" s="365"/>
      <c r="CD402" s="365"/>
      <c r="CE402" s="365"/>
      <c r="CF402" s="365"/>
      <c r="CG402" s="365"/>
      <c r="CH402" s="365"/>
      <c r="CI402" s="365"/>
      <c r="CJ402" s="365"/>
      <c r="CK402" s="133">
        <f t="shared" si="104"/>
        <v>0</v>
      </c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414"/>
    </row>
    <row r="403" spans="1:100" ht="15" customHeight="1">
      <c r="A403" s="75">
        <v>398</v>
      </c>
      <c r="B403" s="139" t="s">
        <v>991</v>
      </c>
      <c r="C403" s="34" t="s">
        <v>992</v>
      </c>
      <c r="D403" s="134"/>
      <c r="E403" s="85">
        <v>4192</v>
      </c>
      <c r="F403" s="90" t="s">
        <v>81</v>
      </c>
      <c r="G403" s="92">
        <f t="shared" si="90"/>
        <v>58</v>
      </c>
      <c r="H403" s="93">
        <v>58</v>
      </c>
      <c r="I403" s="100">
        <f t="shared" si="105"/>
        <v>6000</v>
      </c>
      <c r="J403" s="102">
        <f t="shared" si="95"/>
        <v>348000</v>
      </c>
      <c r="K403" s="106"/>
      <c r="L403" s="108">
        <f t="shared" si="98"/>
        <v>0</v>
      </c>
      <c r="M403" s="111">
        <f t="shared" si="99"/>
        <v>0</v>
      </c>
      <c r="N403" s="112">
        <v>6000</v>
      </c>
      <c r="O403" s="117">
        <f t="shared" si="100"/>
        <v>0</v>
      </c>
      <c r="P403" s="106"/>
      <c r="Q403" s="108">
        <f>(CK403:CK1514)</f>
        <v>0</v>
      </c>
      <c r="R403" s="119">
        <f t="shared" si="101"/>
        <v>0</v>
      </c>
      <c r="S403" s="135"/>
      <c r="T403" s="117">
        <f t="shared" si="102"/>
        <v>0</v>
      </c>
      <c r="U403" s="122">
        <f t="shared" si="96"/>
        <v>58</v>
      </c>
      <c r="V403" s="112">
        <f t="shared" si="92"/>
        <v>6000</v>
      </c>
      <c r="W403" s="117">
        <f t="shared" si="93"/>
        <v>348000</v>
      </c>
      <c r="X403" s="15"/>
      <c r="Y403" s="136"/>
      <c r="Z403" s="136"/>
      <c r="AA403" s="136"/>
      <c r="AB403" s="136"/>
      <c r="AC403" s="136"/>
      <c r="AD403" s="136"/>
      <c r="AE403" s="136"/>
      <c r="AF403" s="136"/>
      <c r="AG403" s="136"/>
      <c r="AH403" s="136"/>
      <c r="AI403" s="136"/>
      <c r="AJ403" s="136"/>
      <c r="AK403" s="136"/>
      <c r="AL403" s="136"/>
      <c r="AM403" s="136"/>
      <c r="AN403" s="136"/>
      <c r="AO403" s="136"/>
      <c r="AP403" s="136"/>
      <c r="AQ403" s="136"/>
      <c r="AR403" s="136"/>
      <c r="AS403" s="136"/>
      <c r="AT403" s="136"/>
      <c r="AU403" s="136"/>
      <c r="AV403" s="136"/>
      <c r="AW403" s="136"/>
      <c r="AX403" s="136"/>
      <c r="AY403" s="136"/>
      <c r="AZ403" s="136"/>
      <c r="BA403" s="136"/>
      <c r="BB403" s="136"/>
      <c r="BC403" s="136"/>
      <c r="BD403" s="130">
        <f t="shared" si="103"/>
        <v>0</v>
      </c>
      <c r="BE403" s="15"/>
      <c r="BF403" s="638"/>
      <c r="BG403" s="365"/>
      <c r="BH403" s="859"/>
      <c r="BI403" s="365"/>
      <c r="BJ403" s="365"/>
      <c r="BK403" s="365"/>
      <c r="BL403" s="365"/>
      <c r="BM403" s="365"/>
      <c r="BN403" s="365"/>
      <c r="BO403" s="365"/>
      <c r="BP403" s="365"/>
      <c r="BQ403" s="365"/>
      <c r="BR403" s="365"/>
      <c r="BS403" s="365"/>
      <c r="BT403" s="365"/>
      <c r="BU403" s="365"/>
      <c r="BV403" s="365"/>
      <c r="BW403" s="365"/>
      <c r="BX403" s="365"/>
      <c r="BY403" s="365"/>
      <c r="BZ403" s="365"/>
      <c r="CA403" s="365"/>
      <c r="CB403" s="365"/>
      <c r="CC403" s="365"/>
      <c r="CD403" s="365"/>
      <c r="CE403" s="365"/>
      <c r="CF403" s="365"/>
      <c r="CG403" s="365"/>
      <c r="CH403" s="365"/>
      <c r="CI403" s="365"/>
      <c r="CJ403" s="365"/>
      <c r="CK403" s="133">
        <f t="shared" si="104"/>
        <v>0</v>
      </c>
      <c r="CL403" s="15"/>
      <c r="CM403" s="15"/>
      <c r="CN403" s="15"/>
      <c r="CO403" s="15"/>
      <c r="CP403" s="15"/>
      <c r="CQ403" s="15"/>
      <c r="CR403" s="15"/>
      <c r="CS403" s="15"/>
      <c r="CT403" s="15"/>
      <c r="CU403" s="15"/>
      <c r="CV403" s="414"/>
    </row>
    <row r="404" spans="1:100" ht="15" customHeight="1">
      <c r="A404" s="75">
        <v>399</v>
      </c>
      <c r="B404" s="139" t="s">
        <v>993</v>
      </c>
      <c r="C404" s="254" t="s">
        <v>994</v>
      </c>
      <c r="D404" s="134"/>
      <c r="E404" s="145" t="s">
        <v>995</v>
      </c>
      <c r="F404" s="146" t="s">
        <v>81</v>
      </c>
      <c r="G404" s="92">
        <f t="shared" si="90"/>
        <v>0</v>
      </c>
      <c r="H404" s="153">
        <v>0</v>
      </c>
      <c r="I404" s="100">
        <f t="shared" si="105"/>
        <v>15000</v>
      </c>
      <c r="J404" s="102">
        <f t="shared" si="95"/>
        <v>0</v>
      </c>
      <c r="K404" s="155"/>
      <c r="L404" s="108">
        <f t="shared" si="98"/>
        <v>0</v>
      </c>
      <c r="M404" s="111">
        <f t="shared" si="99"/>
        <v>0</v>
      </c>
      <c r="N404" s="112">
        <v>15000</v>
      </c>
      <c r="O404" s="117">
        <f t="shared" si="100"/>
        <v>0</v>
      </c>
      <c r="P404" s="155"/>
      <c r="Q404" s="108">
        <f>(CK404)</f>
        <v>0</v>
      </c>
      <c r="R404" s="119">
        <f t="shared" si="101"/>
        <v>0</v>
      </c>
      <c r="S404" s="135"/>
      <c r="T404" s="117">
        <f t="shared" si="102"/>
        <v>0</v>
      </c>
      <c r="U404" s="122">
        <f t="shared" si="96"/>
        <v>0</v>
      </c>
      <c r="V404" s="112">
        <f t="shared" si="92"/>
        <v>15000</v>
      </c>
      <c r="W404" s="117">
        <f t="shared" si="93"/>
        <v>0</v>
      </c>
      <c r="X404" s="157"/>
      <c r="Y404" s="158"/>
      <c r="Z404" s="158"/>
      <c r="AA404" s="158"/>
      <c r="AB404" s="158"/>
      <c r="AC404" s="158"/>
      <c r="AD404" s="158"/>
      <c r="AE404" s="158"/>
      <c r="AF404" s="158"/>
      <c r="AG404" s="158"/>
      <c r="AH404" s="158"/>
      <c r="AI404" s="158"/>
      <c r="AJ404" s="158"/>
      <c r="AK404" s="158"/>
      <c r="AL404" s="158"/>
      <c r="AM404" s="158"/>
      <c r="AN404" s="158"/>
      <c r="AO404" s="158"/>
      <c r="AP404" s="158"/>
      <c r="AQ404" s="158"/>
      <c r="AR404" s="158"/>
      <c r="AS404" s="158"/>
      <c r="AT404" s="158"/>
      <c r="AU404" s="158"/>
      <c r="AV404" s="158"/>
      <c r="AW404" s="158"/>
      <c r="AX404" s="158"/>
      <c r="AY404" s="158"/>
      <c r="AZ404" s="158"/>
      <c r="BA404" s="158"/>
      <c r="BB404" s="158"/>
      <c r="BC404" s="158"/>
      <c r="BD404" s="130">
        <f t="shared" si="103"/>
        <v>0</v>
      </c>
      <c r="BE404" s="157"/>
      <c r="BF404" s="639"/>
      <c r="BG404" s="368"/>
      <c r="BH404" s="860"/>
      <c r="BI404" s="368"/>
      <c r="BJ404" s="368"/>
      <c r="BK404" s="368"/>
      <c r="BL404" s="368"/>
      <c r="BM404" s="368"/>
      <c r="BN404" s="368"/>
      <c r="BO404" s="368"/>
      <c r="BP404" s="368"/>
      <c r="BQ404" s="368"/>
      <c r="BR404" s="368"/>
      <c r="BS404" s="368"/>
      <c r="BT404" s="368"/>
      <c r="BU404" s="368"/>
      <c r="BV404" s="368"/>
      <c r="BW404" s="368"/>
      <c r="BX404" s="368"/>
      <c r="BY404" s="368"/>
      <c r="BZ404" s="368"/>
      <c r="CA404" s="368"/>
      <c r="CB404" s="368"/>
      <c r="CC404" s="368"/>
      <c r="CD404" s="368"/>
      <c r="CE404" s="368"/>
      <c r="CF404" s="368"/>
      <c r="CG404" s="368"/>
      <c r="CH404" s="368"/>
      <c r="CI404" s="368"/>
      <c r="CJ404" s="368"/>
      <c r="CK404" s="133">
        <f t="shared" si="104"/>
        <v>0</v>
      </c>
      <c r="CL404" s="157"/>
      <c r="CM404" s="157"/>
      <c r="CN404" s="157"/>
      <c r="CO404" s="157"/>
      <c r="CP404" s="157"/>
      <c r="CQ404" s="157"/>
      <c r="CR404" s="157"/>
      <c r="CS404" s="157"/>
      <c r="CT404" s="157"/>
      <c r="CU404" s="157"/>
      <c r="CV404" s="414"/>
    </row>
    <row r="405" spans="1:100" ht="15" customHeight="1">
      <c r="A405" s="75">
        <v>400</v>
      </c>
      <c r="B405" s="139" t="s">
        <v>996</v>
      </c>
      <c r="C405" s="250" t="s">
        <v>997</v>
      </c>
      <c r="D405" s="262"/>
      <c r="E405" s="85"/>
      <c r="F405" s="90" t="s">
        <v>64</v>
      </c>
      <c r="G405" s="92">
        <f t="shared" si="90"/>
        <v>0</v>
      </c>
      <c r="H405" s="93">
        <v>0</v>
      </c>
      <c r="I405" s="100">
        <f t="shared" si="105"/>
        <v>0</v>
      </c>
      <c r="J405" s="102">
        <f t="shared" si="95"/>
        <v>0</v>
      </c>
      <c r="K405" s="106"/>
      <c r="L405" s="108">
        <f t="shared" si="98"/>
        <v>0</v>
      </c>
      <c r="M405" s="111">
        <f t="shared" si="99"/>
        <v>0</v>
      </c>
      <c r="N405" s="112"/>
      <c r="O405" s="117">
        <f t="shared" si="100"/>
        <v>0</v>
      </c>
      <c r="P405" s="106"/>
      <c r="Q405" s="108">
        <f>(CK405:CK1439)</f>
        <v>0</v>
      </c>
      <c r="R405" s="119">
        <f t="shared" si="101"/>
        <v>0</v>
      </c>
      <c r="S405" s="135"/>
      <c r="T405" s="117">
        <f t="shared" si="102"/>
        <v>0</v>
      </c>
      <c r="U405" s="122">
        <f t="shared" si="96"/>
        <v>0</v>
      </c>
      <c r="V405" s="112">
        <f t="shared" si="92"/>
        <v>0</v>
      </c>
      <c r="W405" s="117">
        <f t="shared" si="93"/>
        <v>0</v>
      </c>
      <c r="X405" s="15"/>
      <c r="Y405" s="136"/>
      <c r="Z405" s="136"/>
      <c r="AA405" s="136"/>
      <c r="AB405" s="136"/>
      <c r="AC405" s="136"/>
      <c r="AD405" s="136"/>
      <c r="AE405" s="136"/>
      <c r="AF405" s="136"/>
      <c r="AG405" s="136"/>
      <c r="AH405" s="136"/>
      <c r="AI405" s="136"/>
      <c r="AJ405" s="136"/>
      <c r="AK405" s="136"/>
      <c r="AL405" s="136"/>
      <c r="AM405" s="136"/>
      <c r="AN405" s="136"/>
      <c r="AO405" s="136"/>
      <c r="AP405" s="136"/>
      <c r="AQ405" s="136"/>
      <c r="AR405" s="136"/>
      <c r="AS405" s="136"/>
      <c r="AT405" s="136"/>
      <c r="AU405" s="136"/>
      <c r="AV405" s="136"/>
      <c r="AW405" s="136"/>
      <c r="AX405" s="136"/>
      <c r="AY405" s="136"/>
      <c r="AZ405" s="136"/>
      <c r="BA405" s="136"/>
      <c r="BB405" s="136"/>
      <c r="BC405" s="136"/>
      <c r="BD405" s="130">
        <f t="shared" si="103"/>
        <v>0</v>
      </c>
      <c r="BE405" s="15"/>
      <c r="BF405" s="638"/>
      <c r="BG405" s="365"/>
      <c r="BH405" s="859"/>
      <c r="BI405" s="365"/>
      <c r="BJ405" s="365"/>
      <c r="BK405" s="365"/>
      <c r="BL405" s="365"/>
      <c r="BM405" s="365"/>
      <c r="BN405" s="365"/>
      <c r="BO405" s="365"/>
      <c r="BP405" s="365"/>
      <c r="BQ405" s="365"/>
      <c r="BR405" s="365"/>
      <c r="BS405" s="365"/>
      <c r="BT405" s="365"/>
      <c r="BU405" s="365"/>
      <c r="BV405" s="365"/>
      <c r="BW405" s="365"/>
      <c r="BX405" s="365"/>
      <c r="BY405" s="365"/>
      <c r="BZ405" s="365"/>
      <c r="CA405" s="365"/>
      <c r="CB405" s="365"/>
      <c r="CC405" s="365"/>
      <c r="CD405" s="365"/>
      <c r="CE405" s="365"/>
      <c r="CF405" s="365"/>
      <c r="CG405" s="365"/>
      <c r="CH405" s="365"/>
      <c r="CI405" s="365"/>
      <c r="CJ405" s="365"/>
      <c r="CK405" s="133">
        <f t="shared" si="104"/>
        <v>0</v>
      </c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414"/>
    </row>
    <row r="406" spans="1:100" ht="15" customHeight="1">
      <c r="A406" s="75">
        <v>401</v>
      </c>
      <c r="B406" s="139" t="s">
        <v>998</v>
      </c>
      <c r="C406" s="34" t="s">
        <v>999</v>
      </c>
      <c r="D406" s="134" t="s">
        <v>1000</v>
      </c>
      <c r="E406" s="85"/>
      <c r="F406" s="90" t="s">
        <v>64</v>
      </c>
      <c r="G406" s="92">
        <f t="shared" si="90"/>
        <v>1</v>
      </c>
      <c r="H406" s="166">
        <v>1</v>
      </c>
      <c r="I406" s="100">
        <f t="shared" si="105"/>
        <v>0</v>
      </c>
      <c r="J406" s="102">
        <f t="shared" si="95"/>
        <v>0</v>
      </c>
      <c r="K406" s="106"/>
      <c r="L406" s="108">
        <f t="shared" si="98"/>
        <v>0</v>
      </c>
      <c r="M406" s="111">
        <f t="shared" si="99"/>
        <v>0</v>
      </c>
      <c r="N406" s="112"/>
      <c r="O406" s="117">
        <f t="shared" si="100"/>
        <v>0</v>
      </c>
      <c r="P406" s="106"/>
      <c r="Q406" s="108">
        <f>(CK406:CK1451)</f>
        <v>0</v>
      </c>
      <c r="R406" s="119">
        <f t="shared" si="101"/>
        <v>0</v>
      </c>
      <c r="S406" s="135"/>
      <c r="T406" s="117">
        <f t="shared" si="102"/>
        <v>0</v>
      </c>
      <c r="U406" s="122">
        <f t="shared" si="96"/>
        <v>1</v>
      </c>
      <c r="V406" s="112">
        <f t="shared" si="92"/>
        <v>0</v>
      </c>
      <c r="W406" s="117">
        <f t="shared" si="93"/>
        <v>0</v>
      </c>
      <c r="X406" s="15"/>
      <c r="Y406" s="136"/>
      <c r="Z406" s="136"/>
      <c r="AA406" s="136"/>
      <c r="AB406" s="136"/>
      <c r="AC406" s="136"/>
      <c r="AD406" s="136"/>
      <c r="AE406" s="136"/>
      <c r="AF406" s="136"/>
      <c r="AG406" s="136"/>
      <c r="AH406" s="136"/>
      <c r="AI406" s="136"/>
      <c r="AJ406" s="136"/>
      <c r="AK406" s="136"/>
      <c r="AL406" s="136"/>
      <c r="AM406" s="136"/>
      <c r="AN406" s="136"/>
      <c r="AO406" s="136"/>
      <c r="AP406" s="136"/>
      <c r="AQ406" s="136"/>
      <c r="AR406" s="136"/>
      <c r="AS406" s="136"/>
      <c r="AT406" s="136"/>
      <c r="AU406" s="136"/>
      <c r="AV406" s="136"/>
      <c r="AW406" s="136"/>
      <c r="AX406" s="136"/>
      <c r="AY406" s="136"/>
      <c r="AZ406" s="136"/>
      <c r="BA406" s="136"/>
      <c r="BB406" s="136"/>
      <c r="BC406" s="136"/>
      <c r="BD406" s="130">
        <f t="shared" si="103"/>
        <v>0</v>
      </c>
      <c r="BE406" s="15"/>
      <c r="BF406" s="638"/>
      <c r="BG406" s="365"/>
      <c r="BH406" s="859"/>
      <c r="BI406" s="365"/>
      <c r="BJ406" s="365"/>
      <c r="BK406" s="365"/>
      <c r="BL406" s="365"/>
      <c r="BM406" s="365"/>
      <c r="BN406" s="365"/>
      <c r="BO406" s="365"/>
      <c r="BP406" s="365"/>
      <c r="BQ406" s="365"/>
      <c r="BR406" s="365"/>
      <c r="BS406" s="365"/>
      <c r="BT406" s="365"/>
      <c r="BU406" s="365"/>
      <c r="BV406" s="365"/>
      <c r="BW406" s="365"/>
      <c r="BX406" s="365"/>
      <c r="BY406" s="365"/>
      <c r="BZ406" s="365"/>
      <c r="CA406" s="365"/>
      <c r="CB406" s="365"/>
      <c r="CC406" s="365"/>
      <c r="CD406" s="365"/>
      <c r="CE406" s="365"/>
      <c r="CF406" s="365"/>
      <c r="CG406" s="365"/>
      <c r="CH406" s="365"/>
      <c r="CI406" s="365"/>
      <c r="CJ406" s="365"/>
      <c r="CK406" s="133">
        <f t="shared" si="104"/>
        <v>0</v>
      </c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414"/>
    </row>
    <row r="407" spans="1:100" ht="15" customHeight="1">
      <c r="A407" s="75">
        <v>402</v>
      </c>
      <c r="B407" s="139" t="s">
        <v>1001</v>
      </c>
      <c r="C407" s="34" t="s">
        <v>1002</v>
      </c>
      <c r="D407" s="134" t="s">
        <v>1000</v>
      </c>
      <c r="E407" s="85"/>
      <c r="F407" s="90" t="s">
        <v>64</v>
      </c>
      <c r="G407" s="92">
        <f t="shared" si="90"/>
        <v>1</v>
      </c>
      <c r="H407" s="93">
        <v>1</v>
      </c>
      <c r="I407" s="100">
        <f t="shared" si="105"/>
        <v>0</v>
      </c>
      <c r="J407" s="102">
        <f t="shared" si="95"/>
        <v>0</v>
      </c>
      <c r="K407" s="106"/>
      <c r="L407" s="108">
        <f t="shared" si="98"/>
        <v>0</v>
      </c>
      <c r="M407" s="111">
        <f t="shared" si="99"/>
        <v>0</v>
      </c>
      <c r="N407" s="112"/>
      <c r="O407" s="117">
        <f t="shared" si="100"/>
        <v>0</v>
      </c>
      <c r="P407" s="106"/>
      <c r="Q407" s="108">
        <f>(CK407:CK1451)</f>
        <v>0</v>
      </c>
      <c r="R407" s="119">
        <f t="shared" si="101"/>
        <v>0</v>
      </c>
      <c r="S407" s="135"/>
      <c r="T407" s="117">
        <f t="shared" si="102"/>
        <v>0</v>
      </c>
      <c r="U407" s="122">
        <f t="shared" si="96"/>
        <v>1</v>
      </c>
      <c r="V407" s="112">
        <f t="shared" si="92"/>
        <v>0</v>
      </c>
      <c r="W407" s="117">
        <f t="shared" si="93"/>
        <v>0</v>
      </c>
      <c r="X407" s="15"/>
      <c r="Y407" s="136"/>
      <c r="Z407" s="136"/>
      <c r="AA407" s="136"/>
      <c r="AB407" s="136"/>
      <c r="AC407" s="136"/>
      <c r="AD407" s="136"/>
      <c r="AE407" s="136"/>
      <c r="AF407" s="136"/>
      <c r="AG407" s="136"/>
      <c r="AH407" s="136"/>
      <c r="AI407" s="136"/>
      <c r="AJ407" s="136"/>
      <c r="AK407" s="136"/>
      <c r="AL407" s="136"/>
      <c r="AM407" s="136"/>
      <c r="AN407" s="136"/>
      <c r="AO407" s="136"/>
      <c r="AP407" s="136"/>
      <c r="AQ407" s="136"/>
      <c r="AR407" s="136"/>
      <c r="AS407" s="136"/>
      <c r="AT407" s="136"/>
      <c r="AU407" s="136"/>
      <c r="AV407" s="136"/>
      <c r="AW407" s="136"/>
      <c r="AX407" s="136"/>
      <c r="AY407" s="136"/>
      <c r="AZ407" s="136"/>
      <c r="BA407" s="136"/>
      <c r="BB407" s="136"/>
      <c r="BC407" s="136"/>
      <c r="BD407" s="130">
        <f t="shared" si="103"/>
        <v>0</v>
      </c>
      <c r="BE407" s="15"/>
      <c r="BF407" s="638"/>
      <c r="BG407" s="365"/>
      <c r="BH407" s="859"/>
      <c r="BI407" s="365"/>
      <c r="BJ407" s="365"/>
      <c r="BK407" s="365"/>
      <c r="BL407" s="365"/>
      <c r="BM407" s="365"/>
      <c r="BN407" s="365"/>
      <c r="BO407" s="365"/>
      <c r="BP407" s="365"/>
      <c r="BQ407" s="365"/>
      <c r="BR407" s="365"/>
      <c r="BS407" s="365"/>
      <c r="BT407" s="365"/>
      <c r="BU407" s="365"/>
      <c r="BV407" s="365"/>
      <c r="BW407" s="365"/>
      <c r="BX407" s="365"/>
      <c r="BY407" s="365"/>
      <c r="BZ407" s="365"/>
      <c r="CA407" s="365"/>
      <c r="CB407" s="365"/>
      <c r="CC407" s="365"/>
      <c r="CD407" s="365"/>
      <c r="CE407" s="365"/>
      <c r="CF407" s="365"/>
      <c r="CG407" s="365"/>
      <c r="CH407" s="365"/>
      <c r="CI407" s="365"/>
      <c r="CJ407" s="365"/>
      <c r="CK407" s="133">
        <f t="shared" si="104"/>
        <v>0</v>
      </c>
      <c r="CL407" s="15"/>
      <c r="CM407" s="15"/>
      <c r="CN407" s="15"/>
      <c r="CO407" s="15"/>
      <c r="CP407" s="15"/>
      <c r="CQ407" s="15"/>
      <c r="CR407" s="15"/>
      <c r="CS407" s="15"/>
      <c r="CT407" s="15"/>
      <c r="CU407" s="15"/>
      <c r="CV407" s="414"/>
    </row>
    <row r="408" spans="1:100" ht="15" customHeight="1">
      <c r="A408" s="75">
        <v>403</v>
      </c>
      <c r="B408" s="139" t="s">
        <v>1003</v>
      </c>
      <c r="C408" s="34" t="s">
        <v>1004</v>
      </c>
      <c r="D408" s="134" t="s">
        <v>1005</v>
      </c>
      <c r="E408" s="85"/>
      <c r="F408" s="90" t="s">
        <v>64</v>
      </c>
      <c r="G408" s="92">
        <f t="shared" si="90"/>
        <v>0</v>
      </c>
      <c r="H408" s="166">
        <v>0</v>
      </c>
      <c r="I408" s="100">
        <f t="shared" si="105"/>
        <v>0</v>
      </c>
      <c r="J408" s="102">
        <f t="shared" si="95"/>
        <v>0</v>
      </c>
      <c r="K408" s="106"/>
      <c r="L408" s="108">
        <f t="shared" si="98"/>
        <v>0</v>
      </c>
      <c r="M408" s="111">
        <f t="shared" si="99"/>
        <v>0</v>
      </c>
      <c r="N408" s="112"/>
      <c r="O408" s="117">
        <f t="shared" si="100"/>
        <v>0</v>
      </c>
      <c r="P408" s="106"/>
      <c r="Q408" s="108">
        <f>(CK408:CK1451)</f>
        <v>0</v>
      </c>
      <c r="R408" s="119">
        <f t="shared" si="101"/>
        <v>0</v>
      </c>
      <c r="S408" s="135"/>
      <c r="T408" s="117">
        <f t="shared" si="102"/>
        <v>0</v>
      </c>
      <c r="U408" s="122">
        <f t="shared" si="96"/>
        <v>0</v>
      </c>
      <c r="V408" s="112">
        <f t="shared" si="92"/>
        <v>0</v>
      </c>
      <c r="W408" s="117">
        <f t="shared" si="93"/>
        <v>0</v>
      </c>
      <c r="X408" s="15"/>
      <c r="Y408" s="136"/>
      <c r="Z408" s="136"/>
      <c r="AA408" s="136"/>
      <c r="AB408" s="136"/>
      <c r="AC408" s="136"/>
      <c r="AD408" s="136"/>
      <c r="AE408" s="136"/>
      <c r="AF408" s="136"/>
      <c r="AG408" s="136"/>
      <c r="AH408" s="136"/>
      <c r="AI408" s="136"/>
      <c r="AJ408" s="136"/>
      <c r="AK408" s="136"/>
      <c r="AL408" s="136"/>
      <c r="AM408" s="136"/>
      <c r="AN408" s="136"/>
      <c r="AO408" s="136"/>
      <c r="AP408" s="136"/>
      <c r="AQ408" s="136"/>
      <c r="AR408" s="136"/>
      <c r="AS408" s="136"/>
      <c r="AT408" s="136"/>
      <c r="AU408" s="136"/>
      <c r="AV408" s="136"/>
      <c r="AW408" s="136"/>
      <c r="AX408" s="136"/>
      <c r="AY408" s="136"/>
      <c r="AZ408" s="136"/>
      <c r="BA408" s="136"/>
      <c r="BB408" s="136"/>
      <c r="BC408" s="136"/>
      <c r="BD408" s="130">
        <f t="shared" si="103"/>
        <v>0</v>
      </c>
      <c r="BE408" s="15"/>
      <c r="BF408" s="638"/>
      <c r="BG408" s="365"/>
      <c r="BH408" s="859"/>
      <c r="BI408" s="365"/>
      <c r="BJ408" s="365"/>
      <c r="BK408" s="365"/>
      <c r="BL408" s="365"/>
      <c r="BM408" s="365"/>
      <c r="BN408" s="365"/>
      <c r="BO408" s="365"/>
      <c r="BP408" s="365"/>
      <c r="BQ408" s="365"/>
      <c r="BR408" s="365"/>
      <c r="BS408" s="365"/>
      <c r="BT408" s="365"/>
      <c r="BU408" s="365"/>
      <c r="BV408" s="365"/>
      <c r="BW408" s="365"/>
      <c r="BX408" s="365"/>
      <c r="BY408" s="365"/>
      <c r="BZ408" s="365"/>
      <c r="CA408" s="365"/>
      <c r="CB408" s="365"/>
      <c r="CC408" s="365"/>
      <c r="CD408" s="365"/>
      <c r="CE408" s="365"/>
      <c r="CF408" s="365"/>
      <c r="CG408" s="365"/>
      <c r="CH408" s="365"/>
      <c r="CI408" s="365"/>
      <c r="CJ408" s="365"/>
      <c r="CK408" s="133">
        <f t="shared" si="104"/>
        <v>0</v>
      </c>
      <c r="CL408" s="15"/>
      <c r="CM408" s="15"/>
      <c r="CN408" s="15"/>
      <c r="CO408" s="15"/>
      <c r="CP408" s="15"/>
      <c r="CQ408" s="15"/>
      <c r="CR408" s="15"/>
      <c r="CS408" s="15"/>
      <c r="CT408" s="15"/>
      <c r="CU408" s="15"/>
      <c r="CV408" s="414"/>
    </row>
    <row r="409" spans="1:100" ht="15" customHeight="1">
      <c r="A409" s="75">
        <v>404</v>
      </c>
      <c r="B409" s="360" t="s">
        <v>3358</v>
      </c>
      <c r="C409" s="323" t="s">
        <v>3362</v>
      </c>
      <c r="D409" s="134" t="s">
        <v>306</v>
      </c>
      <c r="E409" s="85" t="s">
        <v>3360</v>
      </c>
      <c r="F409" s="90" t="s">
        <v>64</v>
      </c>
      <c r="G409" s="92">
        <f t="shared" si="90"/>
        <v>0</v>
      </c>
      <c r="H409" s="153">
        <v>0</v>
      </c>
      <c r="I409" s="100">
        <f>N409</f>
        <v>1100000</v>
      </c>
      <c r="J409" s="102">
        <f t="shared" si="95"/>
        <v>0</v>
      </c>
      <c r="K409" s="155"/>
      <c r="L409" s="108">
        <f t="shared" si="98"/>
        <v>0</v>
      </c>
      <c r="M409" s="111">
        <f t="shared" si="99"/>
        <v>0</v>
      </c>
      <c r="N409" s="112">
        <v>1100000</v>
      </c>
      <c r="O409" s="117">
        <f t="shared" si="100"/>
        <v>0</v>
      </c>
      <c r="P409" s="155"/>
      <c r="Q409" s="108">
        <f>(CK409:CK1479)</f>
        <v>0</v>
      </c>
      <c r="R409" s="119">
        <f t="shared" si="101"/>
        <v>0</v>
      </c>
      <c r="S409" s="135"/>
      <c r="T409" s="117">
        <f t="shared" si="102"/>
        <v>0</v>
      </c>
      <c r="U409" s="122">
        <f t="shared" si="96"/>
        <v>0</v>
      </c>
      <c r="V409" s="112">
        <f t="shared" si="92"/>
        <v>1100000</v>
      </c>
      <c r="W409" s="117">
        <f t="shared" si="93"/>
        <v>0</v>
      </c>
      <c r="X409" s="157"/>
      <c r="Y409" s="158"/>
      <c r="Z409" s="158"/>
      <c r="AA409" s="158"/>
      <c r="AB409" s="158"/>
      <c r="AC409" s="158"/>
      <c r="AD409" s="158"/>
      <c r="AE409" s="158"/>
      <c r="AF409" s="158"/>
      <c r="AG409" s="158"/>
      <c r="AH409" s="158"/>
      <c r="AI409" s="158"/>
      <c r="AJ409" s="158"/>
      <c r="AK409" s="158"/>
      <c r="AL409" s="158"/>
      <c r="AM409" s="158"/>
      <c r="AN409" s="158"/>
      <c r="AO409" s="158"/>
      <c r="AP409" s="158"/>
      <c r="AQ409" s="158"/>
      <c r="AR409" s="158"/>
      <c r="AS409" s="158"/>
      <c r="AT409" s="158"/>
      <c r="AU409" s="158"/>
      <c r="AV409" s="158"/>
      <c r="AW409" s="158"/>
      <c r="AX409" s="158"/>
      <c r="AY409" s="158"/>
      <c r="AZ409" s="158"/>
      <c r="BA409" s="158"/>
      <c r="BB409" s="158"/>
      <c r="BC409" s="158"/>
      <c r="BD409" s="130">
        <f t="shared" si="103"/>
        <v>0</v>
      </c>
      <c r="BE409" s="157"/>
      <c r="BF409" s="639"/>
      <c r="BG409" s="368"/>
      <c r="BH409" s="860"/>
      <c r="BI409" s="368"/>
      <c r="BJ409" s="368"/>
      <c r="BK409" s="368"/>
      <c r="BL409" s="368"/>
      <c r="BM409" s="368"/>
      <c r="BN409" s="368"/>
      <c r="BO409" s="368"/>
      <c r="BP409" s="368"/>
      <c r="BQ409" s="368"/>
      <c r="BR409" s="368"/>
      <c r="BS409" s="368"/>
      <c r="BT409" s="368"/>
      <c r="BU409" s="368"/>
      <c r="BV409" s="368"/>
      <c r="BW409" s="368"/>
      <c r="BX409" s="368"/>
      <c r="BY409" s="368"/>
      <c r="BZ409" s="368"/>
      <c r="CA409" s="368"/>
      <c r="CB409" s="368"/>
      <c r="CC409" s="368"/>
      <c r="CD409" s="368"/>
      <c r="CE409" s="368"/>
      <c r="CF409" s="368"/>
      <c r="CG409" s="368"/>
      <c r="CH409" s="368"/>
      <c r="CI409" s="368"/>
      <c r="CJ409" s="368"/>
      <c r="CK409" s="133">
        <f t="shared" si="104"/>
        <v>0</v>
      </c>
      <c r="CL409" s="157"/>
      <c r="CM409" s="157"/>
      <c r="CN409" s="157"/>
      <c r="CO409" s="157"/>
      <c r="CP409" s="157"/>
      <c r="CQ409" s="157"/>
      <c r="CR409" s="157"/>
      <c r="CS409" s="157"/>
      <c r="CT409" s="157"/>
      <c r="CU409" s="157"/>
      <c r="CV409" s="414"/>
    </row>
    <row r="410" spans="1:100" ht="15" customHeight="1">
      <c r="A410" s="75">
        <v>405</v>
      </c>
      <c r="B410" s="186" t="s">
        <v>1007</v>
      </c>
      <c r="C410" s="167" t="s">
        <v>1008</v>
      </c>
      <c r="D410" s="171"/>
      <c r="E410" s="263"/>
      <c r="F410" s="264" t="s">
        <v>81</v>
      </c>
      <c r="G410" s="92">
        <f t="shared" ref="G410:G482" si="106">U410</f>
        <v>0</v>
      </c>
      <c r="H410" s="93">
        <v>0</v>
      </c>
      <c r="I410" s="100">
        <f t="shared" si="105"/>
        <v>0</v>
      </c>
      <c r="J410" s="102">
        <f t="shared" si="95"/>
        <v>0</v>
      </c>
      <c r="K410" s="106"/>
      <c r="L410" s="108">
        <f t="shared" si="98"/>
        <v>0</v>
      </c>
      <c r="M410" s="111">
        <f t="shared" si="99"/>
        <v>0</v>
      </c>
      <c r="N410" s="112"/>
      <c r="O410" s="117">
        <f t="shared" si="100"/>
        <v>0</v>
      </c>
      <c r="P410" s="106"/>
      <c r="Q410" s="108">
        <f>(CK410:CK1448)</f>
        <v>0</v>
      </c>
      <c r="R410" s="119">
        <f t="shared" si="101"/>
        <v>0</v>
      </c>
      <c r="S410" s="135"/>
      <c r="T410" s="117">
        <f t="shared" si="102"/>
        <v>0</v>
      </c>
      <c r="U410" s="122">
        <f t="shared" si="96"/>
        <v>0</v>
      </c>
      <c r="V410" s="112">
        <f t="shared" si="92"/>
        <v>0</v>
      </c>
      <c r="W410" s="117">
        <f t="shared" si="93"/>
        <v>0</v>
      </c>
      <c r="X410" s="15"/>
      <c r="Y410" s="136"/>
      <c r="Z410" s="136"/>
      <c r="AA410" s="136"/>
      <c r="AB410" s="136"/>
      <c r="AC410" s="136"/>
      <c r="AD410" s="136"/>
      <c r="AE410" s="136"/>
      <c r="AF410" s="136"/>
      <c r="AG410" s="136"/>
      <c r="AH410" s="136"/>
      <c r="AI410" s="136"/>
      <c r="AJ410" s="136"/>
      <c r="AK410" s="136"/>
      <c r="AL410" s="136"/>
      <c r="AM410" s="136"/>
      <c r="AN410" s="136"/>
      <c r="AO410" s="136"/>
      <c r="AP410" s="136"/>
      <c r="AQ410" s="136"/>
      <c r="AR410" s="136"/>
      <c r="AS410" s="136"/>
      <c r="AT410" s="136"/>
      <c r="AU410" s="136"/>
      <c r="AV410" s="136"/>
      <c r="AW410" s="136"/>
      <c r="AX410" s="136"/>
      <c r="AY410" s="136"/>
      <c r="AZ410" s="136"/>
      <c r="BA410" s="136"/>
      <c r="BB410" s="136"/>
      <c r="BC410" s="136"/>
      <c r="BD410" s="130">
        <f t="shared" si="103"/>
        <v>0</v>
      </c>
      <c r="BE410" s="15"/>
      <c r="BF410" s="638"/>
      <c r="BG410" s="365"/>
      <c r="BH410" s="859"/>
      <c r="BI410" s="365"/>
      <c r="BJ410" s="365"/>
      <c r="BK410" s="365"/>
      <c r="BL410" s="365"/>
      <c r="BM410" s="365"/>
      <c r="BN410" s="365"/>
      <c r="BO410" s="365"/>
      <c r="BP410" s="365"/>
      <c r="BQ410" s="365"/>
      <c r="BR410" s="365"/>
      <c r="BS410" s="365"/>
      <c r="BT410" s="365"/>
      <c r="BU410" s="365"/>
      <c r="BV410" s="365"/>
      <c r="BW410" s="365"/>
      <c r="BX410" s="365"/>
      <c r="BY410" s="365"/>
      <c r="BZ410" s="365"/>
      <c r="CA410" s="365"/>
      <c r="CB410" s="365"/>
      <c r="CC410" s="365"/>
      <c r="CD410" s="365"/>
      <c r="CE410" s="365"/>
      <c r="CF410" s="365"/>
      <c r="CG410" s="365"/>
      <c r="CH410" s="365"/>
      <c r="CI410" s="365"/>
      <c r="CJ410" s="365"/>
      <c r="CK410" s="133">
        <f t="shared" si="104"/>
        <v>0</v>
      </c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414"/>
    </row>
    <row r="411" spans="1:100" ht="15" customHeight="1">
      <c r="A411" s="75">
        <v>406</v>
      </c>
      <c r="B411" s="139" t="s">
        <v>3260</v>
      </c>
      <c r="C411" s="143" t="s">
        <v>3261</v>
      </c>
      <c r="D411" s="134" t="s">
        <v>269</v>
      </c>
      <c r="E411" s="145" t="s">
        <v>3262</v>
      </c>
      <c r="F411" s="146" t="s">
        <v>81</v>
      </c>
      <c r="G411" s="92">
        <f t="shared" si="106"/>
        <v>0</v>
      </c>
      <c r="H411" s="153">
        <v>0</v>
      </c>
      <c r="I411" s="100">
        <f>N411</f>
        <v>137500</v>
      </c>
      <c r="J411" s="102">
        <f t="shared" si="95"/>
        <v>0</v>
      </c>
      <c r="K411" s="155"/>
      <c r="L411" s="108">
        <f t="shared" si="98"/>
        <v>0</v>
      </c>
      <c r="M411" s="111">
        <f t="shared" si="99"/>
        <v>0</v>
      </c>
      <c r="N411" s="112">
        <v>137500</v>
      </c>
      <c r="O411" s="117">
        <f t="shared" si="100"/>
        <v>0</v>
      </c>
      <c r="P411" s="155"/>
      <c r="Q411" s="108">
        <f>(CK411:CK1582)</f>
        <v>0</v>
      </c>
      <c r="R411" s="119">
        <f t="shared" si="101"/>
        <v>0</v>
      </c>
      <c r="S411" s="135"/>
      <c r="T411" s="117">
        <f t="shared" si="102"/>
        <v>0</v>
      </c>
      <c r="U411" s="122">
        <f t="shared" si="96"/>
        <v>0</v>
      </c>
      <c r="V411" s="112">
        <f t="shared" si="92"/>
        <v>137500</v>
      </c>
      <c r="W411" s="117">
        <f t="shared" si="93"/>
        <v>0</v>
      </c>
      <c r="X411" s="157"/>
      <c r="Y411" s="158"/>
      <c r="Z411" s="158"/>
      <c r="AA411" s="158"/>
      <c r="AB411" s="158"/>
      <c r="AC411" s="158"/>
      <c r="AD411" s="158"/>
      <c r="AE411" s="158"/>
      <c r="AF411" s="158"/>
      <c r="AG411" s="158"/>
      <c r="AH411" s="158"/>
      <c r="AI411" s="158"/>
      <c r="AJ411" s="158"/>
      <c r="AK411" s="158"/>
      <c r="AL411" s="158"/>
      <c r="AM411" s="158"/>
      <c r="AN411" s="158"/>
      <c r="AO411" s="158"/>
      <c r="AP411" s="158"/>
      <c r="AQ411" s="158"/>
      <c r="AR411" s="158"/>
      <c r="AS411" s="158"/>
      <c r="AT411" s="158"/>
      <c r="AU411" s="158"/>
      <c r="AV411" s="158"/>
      <c r="AW411" s="158"/>
      <c r="AX411" s="158"/>
      <c r="AY411" s="158"/>
      <c r="AZ411" s="158"/>
      <c r="BA411" s="158"/>
      <c r="BB411" s="158"/>
      <c r="BC411" s="158"/>
      <c r="BD411" s="130">
        <f t="shared" si="103"/>
        <v>0</v>
      </c>
      <c r="BE411" s="157"/>
      <c r="BF411" s="639"/>
      <c r="BG411" s="368"/>
      <c r="BH411" s="860"/>
      <c r="BI411" s="368"/>
      <c r="BJ411" s="368"/>
      <c r="BK411" s="368"/>
      <c r="BL411" s="368"/>
      <c r="BM411" s="368"/>
      <c r="BN411" s="368"/>
      <c r="BO411" s="368"/>
      <c r="BP411" s="368"/>
      <c r="BQ411" s="368"/>
      <c r="BR411" s="368"/>
      <c r="BS411" s="368"/>
      <c r="BT411" s="368"/>
      <c r="BU411" s="368"/>
      <c r="BV411" s="368"/>
      <c r="BW411" s="368"/>
      <c r="BX411" s="368"/>
      <c r="BY411" s="368"/>
      <c r="BZ411" s="368"/>
      <c r="CA411" s="368"/>
      <c r="CB411" s="368"/>
      <c r="CC411" s="368"/>
      <c r="CD411" s="368"/>
      <c r="CE411" s="368"/>
      <c r="CF411" s="368"/>
      <c r="CG411" s="368"/>
      <c r="CH411" s="368"/>
      <c r="CI411" s="368"/>
      <c r="CJ411" s="368"/>
      <c r="CK411" s="133">
        <f t="shared" si="104"/>
        <v>0</v>
      </c>
      <c r="CL411" s="157"/>
      <c r="CM411" s="157"/>
      <c r="CN411" s="157"/>
      <c r="CO411" s="157"/>
      <c r="CP411" s="157"/>
      <c r="CQ411" s="157"/>
      <c r="CR411" s="157"/>
      <c r="CS411" s="157"/>
      <c r="CT411" s="157"/>
      <c r="CU411" s="157"/>
      <c r="CV411" s="414"/>
    </row>
    <row r="412" spans="1:100" ht="15" customHeight="1">
      <c r="A412" s="75">
        <v>407</v>
      </c>
      <c r="B412" s="139" t="s">
        <v>1011</v>
      </c>
      <c r="C412" s="143" t="s">
        <v>1012</v>
      </c>
      <c r="D412" s="134" t="s">
        <v>269</v>
      </c>
      <c r="E412" s="145" t="s">
        <v>1013</v>
      </c>
      <c r="F412" s="146" t="s">
        <v>81</v>
      </c>
      <c r="G412" s="92">
        <f t="shared" si="106"/>
        <v>0</v>
      </c>
      <c r="H412" s="153">
        <v>0</v>
      </c>
      <c r="I412" s="100">
        <f t="shared" si="105"/>
        <v>175000</v>
      </c>
      <c r="J412" s="102">
        <f t="shared" si="95"/>
        <v>0</v>
      </c>
      <c r="K412" s="155"/>
      <c r="L412" s="108">
        <f t="shared" si="98"/>
        <v>0</v>
      </c>
      <c r="M412" s="111">
        <f t="shared" si="99"/>
        <v>0</v>
      </c>
      <c r="N412" s="112">
        <v>175000</v>
      </c>
      <c r="O412" s="117">
        <f t="shared" si="100"/>
        <v>0</v>
      </c>
      <c r="P412" s="155"/>
      <c r="Q412" s="108">
        <f>(CK412:CK1514)</f>
        <v>0</v>
      </c>
      <c r="R412" s="119">
        <f t="shared" si="101"/>
        <v>0</v>
      </c>
      <c r="S412" s="135"/>
      <c r="T412" s="117">
        <f t="shared" si="102"/>
        <v>0</v>
      </c>
      <c r="U412" s="122">
        <f t="shared" si="96"/>
        <v>0</v>
      </c>
      <c r="V412" s="112">
        <f t="shared" si="92"/>
        <v>175000</v>
      </c>
      <c r="W412" s="117">
        <f t="shared" si="93"/>
        <v>0</v>
      </c>
      <c r="X412" s="157"/>
      <c r="Y412" s="158"/>
      <c r="Z412" s="158"/>
      <c r="AA412" s="158"/>
      <c r="AB412" s="158"/>
      <c r="AC412" s="158"/>
      <c r="AD412" s="158"/>
      <c r="AE412" s="158"/>
      <c r="AF412" s="158"/>
      <c r="AG412" s="158"/>
      <c r="AH412" s="158"/>
      <c r="AI412" s="158"/>
      <c r="AJ412" s="158"/>
      <c r="AK412" s="158"/>
      <c r="AL412" s="158"/>
      <c r="AM412" s="158"/>
      <c r="AN412" s="158"/>
      <c r="AO412" s="158"/>
      <c r="AP412" s="158"/>
      <c r="AQ412" s="158"/>
      <c r="AR412" s="158"/>
      <c r="AS412" s="158"/>
      <c r="AT412" s="158"/>
      <c r="AU412" s="158"/>
      <c r="AV412" s="158"/>
      <c r="AW412" s="158"/>
      <c r="AX412" s="158"/>
      <c r="AY412" s="158"/>
      <c r="AZ412" s="158"/>
      <c r="BA412" s="158"/>
      <c r="BB412" s="158"/>
      <c r="BC412" s="158"/>
      <c r="BD412" s="130">
        <f t="shared" si="103"/>
        <v>0</v>
      </c>
      <c r="BE412" s="157"/>
      <c r="BF412" s="639"/>
      <c r="BG412" s="368"/>
      <c r="BH412" s="860"/>
      <c r="BI412" s="368"/>
      <c r="BJ412" s="368"/>
      <c r="BK412" s="368"/>
      <c r="BL412" s="368"/>
      <c r="BM412" s="368"/>
      <c r="BN412" s="368"/>
      <c r="BO412" s="368"/>
      <c r="BP412" s="368"/>
      <c r="BQ412" s="368"/>
      <c r="BR412" s="368"/>
      <c r="BS412" s="368"/>
      <c r="BT412" s="368"/>
      <c r="BU412" s="368"/>
      <c r="BV412" s="368"/>
      <c r="BW412" s="368"/>
      <c r="BX412" s="368"/>
      <c r="BY412" s="368"/>
      <c r="BZ412" s="368"/>
      <c r="CA412" s="368"/>
      <c r="CB412" s="368"/>
      <c r="CC412" s="368"/>
      <c r="CD412" s="368"/>
      <c r="CE412" s="368"/>
      <c r="CF412" s="368"/>
      <c r="CG412" s="368"/>
      <c r="CH412" s="368"/>
      <c r="CI412" s="368"/>
      <c r="CJ412" s="368"/>
      <c r="CK412" s="133">
        <f t="shared" si="104"/>
        <v>0</v>
      </c>
      <c r="CL412" s="157"/>
      <c r="CM412" s="157"/>
      <c r="CN412" s="157"/>
      <c r="CO412" s="157"/>
      <c r="CP412" s="157"/>
      <c r="CQ412" s="157"/>
      <c r="CR412" s="157"/>
      <c r="CS412" s="157"/>
      <c r="CT412" s="157"/>
      <c r="CU412" s="157"/>
      <c r="CV412" s="414"/>
    </row>
    <row r="413" spans="1:100" ht="15" customHeight="1">
      <c r="A413" s="75">
        <v>408</v>
      </c>
      <c r="B413" s="139" t="s">
        <v>1014</v>
      </c>
      <c r="C413" s="143" t="s">
        <v>1015</v>
      </c>
      <c r="D413" s="134"/>
      <c r="E413" s="145" t="s">
        <v>1016</v>
      </c>
      <c r="F413" s="146" t="s">
        <v>81</v>
      </c>
      <c r="G413" s="92">
        <f t="shared" si="106"/>
        <v>0</v>
      </c>
      <c r="H413" s="153">
        <v>0</v>
      </c>
      <c r="I413" s="100">
        <f t="shared" si="105"/>
        <v>0</v>
      </c>
      <c r="J413" s="102">
        <f t="shared" si="95"/>
        <v>0</v>
      </c>
      <c r="K413" s="155"/>
      <c r="L413" s="108">
        <f t="shared" si="98"/>
        <v>0</v>
      </c>
      <c r="M413" s="111">
        <f t="shared" si="99"/>
        <v>0</v>
      </c>
      <c r="N413" s="112"/>
      <c r="O413" s="117">
        <f t="shared" si="100"/>
        <v>0</v>
      </c>
      <c r="P413" s="155"/>
      <c r="Q413" s="156">
        <f>(CK413:CK1451)</f>
        <v>0</v>
      </c>
      <c r="R413" s="119">
        <f t="shared" si="101"/>
        <v>0</v>
      </c>
      <c r="S413" s="135"/>
      <c r="T413" s="117">
        <f t="shared" si="102"/>
        <v>0</v>
      </c>
      <c r="U413" s="122">
        <f t="shared" si="96"/>
        <v>0</v>
      </c>
      <c r="V413" s="112">
        <f t="shared" si="92"/>
        <v>0</v>
      </c>
      <c r="W413" s="117">
        <f t="shared" si="93"/>
        <v>0</v>
      </c>
      <c r="X413" s="157"/>
      <c r="Y413" s="158"/>
      <c r="Z413" s="158"/>
      <c r="AA413" s="158"/>
      <c r="AB413" s="158"/>
      <c r="AC413" s="158"/>
      <c r="AD413" s="158"/>
      <c r="AE413" s="158"/>
      <c r="AF413" s="158"/>
      <c r="AG413" s="158"/>
      <c r="AH413" s="158"/>
      <c r="AI413" s="158"/>
      <c r="AJ413" s="158"/>
      <c r="AK413" s="158"/>
      <c r="AL413" s="158"/>
      <c r="AM413" s="158"/>
      <c r="AN413" s="158"/>
      <c r="AO413" s="158"/>
      <c r="AP413" s="158"/>
      <c r="AQ413" s="158"/>
      <c r="AR413" s="158"/>
      <c r="AS413" s="158"/>
      <c r="AT413" s="158"/>
      <c r="AU413" s="158"/>
      <c r="AV413" s="158"/>
      <c r="AW413" s="158"/>
      <c r="AX413" s="158"/>
      <c r="AY413" s="158"/>
      <c r="AZ413" s="158"/>
      <c r="BA413" s="158"/>
      <c r="BB413" s="158"/>
      <c r="BC413" s="158"/>
      <c r="BD413" s="130">
        <f t="shared" si="103"/>
        <v>0</v>
      </c>
      <c r="BE413" s="157"/>
      <c r="BF413" s="639"/>
      <c r="BG413" s="368"/>
      <c r="BH413" s="860"/>
      <c r="BI413" s="368"/>
      <c r="BJ413" s="368"/>
      <c r="BK413" s="368"/>
      <c r="BL413" s="368"/>
      <c r="BM413" s="368"/>
      <c r="BN413" s="368"/>
      <c r="BO413" s="368"/>
      <c r="BP413" s="368"/>
      <c r="BQ413" s="368"/>
      <c r="BR413" s="368"/>
      <c r="BS413" s="368"/>
      <c r="BT413" s="368"/>
      <c r="BU413" s="368"/>
      <c r="BV413" s="368"/>
      <c r="BW413" s="368"/>
      <c r="BX413" s="368"/>
      <c r="BY413" s="368"/>
      <c r="BZ413" s="368"/>
      <c r="CA413" s="368"/>
      <c r="CB413" s="368"/>
      <c r="CC413" s="368"/>
      <c r="CD413" s="368"/>
      <c r="CE413" s="368"/>
      <c r="CF413" s="368"/>
      <c r="CG413" s="368"/>
      <c r="CH413" s="368"/>
      <c r="CI413" s="368"/>
      <c r="CJ413" s="368"/>
      <c r="CK413" s="133">
        <f t="shared" si="104"/>
        <v>0</v>
      </c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414"/>
    </row>
    <row r="414" spans="1:100" ht="15" customHeight="1">
      <c r="A414" s="75">
        <v>409</v>
      </c>
      <c r="B414" s="139" t="s">
        <v>1017</v>
      </c>
      <c r="C414" s="34" t="s">
        <v>1018</v>
      </c>
      <c r="D414" s="134" t="s">
        <v>306</v>
      </c>
      <c r="E414" s="85" t="s">
        <v>1019</v>
      </c>
      <c r="F414" s="90" t="s">
        <v>81</v>
      </c>
      <c r="G414" s="92">
        <f t="shared" si="106"/>
        <v>0</v>
      </c>
      <c r="H414" s="93">
        <v>0</v>
      </c>
      <c r="I414" s="100">
        <f t="shared" si="105"/>
        <v>0</v>
      </c>
      <c r="J414" s="102">
        <f t="shared" si="95"/>
        <v>0</v>
      </c>
      <c r="K414" s="106"/>
      <c r="L414" s="108">
        <f t="shared" si="98"/>
        <v>0</v>
      </c>
      <c r="M414" s="111">
        <f t="shared" si="99"/>
        <v>0</v>
      </c>
      <c r="N414" s="112"/>
      <c r="O414" s="117">
        <f t="shared" si="100"/>
        <v>0</v>
      </c>
      <c r="P414" s="106"/>
      <c r="Q414" s="108">
        <f>(CK414:CK1451)</f>
        <v>0</v>
      </c>
      <c r="R414" s="119">
        <f t="shared" si="101"/>
        <v>0</v>
      </c>
      <c r="S414" s="135"/>
      <c r="T414" s="117">
        <f t="shared" si="102"/>
        <v>0</v>
      </c>
      <c r="U414" s="122">
        <f t="shared" si="96"/>
        <v>0</v>
      </c>
      <c r="V414" s="112">
        <f t="shared" si="92"/>
        <v>0</v>
      </c>
      <c r="W414" s="117">
        <f t="shared" si="93"/>
        <v>0</v>
      </c>
      <c r="X414" s="15"/>
      <c r="Y414" s="136"/>
      <c r="Z414" s="136"/>
      <c r="AA414" s="136"/>
      <c r="AB414" s="136"/>
      <c r="AC414" s="136"/>
      <c r="AD414" s="136"/>
      <c r="AE414" s="136"/>
      <c r="AF414" s="136"/>
      <c r="AG414" s="136"/>
      <c r="AH414" s="136"/>
      <c r="AI414" s="136"/>
      <c r="AJ414" s="136"/>
      <c r="AK414" s="136"/>
      <c r="AL414" s="136"/>
      <c r="AM414" s="136"/>
      <c r="AN414" s="136"/>
      <c r="AO414" s="136"/>
      <c r="AP414" s="136"/>
      <c r="AQ414" s="136"/>
      <c r="AR414" s="136"/>
      <c r="AS414" s="136"/>
      <c r="AT414" s="136"/>
      <c r="AU414" s="136"/>
      <c r="AV414" s="136"/>
      <c r="AW414" s="136"/>
      <c r="AX414" s="136"/>
      <c r="AY414" s="136"/>
      <c r="AZ414" s="136"/>
      <c r="BA414" s="136"/>
      <c r="BB414" s="136"/>
      <c r="BC414" s="136"/>
      <c r="BD414" s="130">
        <f t="shared" si="103"/>
        <v>0</v>
      </c>
      <c r="BE414" s="15"/>
      <c r="BF414" s="638"/>
      <c r="BG414" s="365"/>
      <c r="BH414" s="859"/>
      <c r="BI414" s="365"/>
      <c r="BJ414" s="365"/>
      <c r="BK414" s="365"/>
      <c r="BL414" s="365"/>
      <c r="BM414" s="365"/>
      <c r="BN414" s="365"/>
      <c r="BO414" s="365"/>
      <c r="BP414" s="365"/>
      <c r="BQ414" s="365"/>
      <c r="BR414" s="365"/>
      <c r="BS414" s="365"/>
      <c r="BT414" s="365"/>
      <c r="BU414" s="365"/>
      <c r="BV414" s="365"/>
      <c r="BW414" s="365"/>
      <c r="BX414" s="365"/>
      <c r="BY414" s="365"/>
      <c r="BZ414" s="365"/>
      <c r="CA414" s="365"/>
      <c r="CB414" s="365"/>
      <c r="CC414" s="365"/>
      <c r="CD414" s="365"/>
      <c r="CE414" s="365"/>
      <c r="CF414" s="365"/>
      <c r="CG414" s="365"/>
      <c r="CH414" s="365"/>
      <c r="CI414" s="365"/>
      <c r="CJ414" s="365"/>
      <c r="CK414" s="133">
        <f t="shared" si="104"/>
        <v>0</v>
      </c>
      <c r="CL414" s="157"/>
      <c r="CM414" s="157"/>
      <c r="CN414" s="157"/>
      <c r="CO414" s="157"/>
      <c r="CP414" s="157"/>
      <c r="CQ414" s="157"/>
      <c r="CR414" s="157"/>
      <c r="CS414" s="157"/>
      <c r="CT414" s="157"/>
      <c r="CU414" s="157"/>
      <c r="CV414" s="414"/>
    </row>
    <row r="415" spans="1:100" ht="15" customHeight="1">
      <c r="A415" s="75">
        <v>410</v>
      </c>
      <c r="B415" s="76" t="s">
        <v>1020</v>
      </c>
      <c r="C415" s="34" t="s">
        <v>1018</v>
      </c>
      <c r="D415" s="144" t="s">
        <v>306</v>
      </c>
      <c r="E415" s="85" t="s">
        <v>1021</v>
      </c>
      <c r="F415" s="90" t="s">
        <v>81</v>
      </c>
      <c r="G415" s="92">
        <f t="shared" si="106"/>
        <v>0</v>
      </c>
      <c r="H415" s="93">
        <v>0</v>
      </c>
      <c r="I415" s="100">
        <f t="shared" si="105"/>
        <v>0</v>
      </c>
      <c r="J415" s="102">
        <f t="shared" si="95"/>
        <v>0</v>
      </c>
      <c r="K415" s="106"/>
      <c r="L415" s="108">
        <f t="shared" si="98"/>
        <v>0</v>
      </c>
      <c r="M415" s="111">
        <f t="shared" si="99"/>
        <v>0</v>
      </c>
      <c r="N415" s="112"/>
      <c r="O415" s="117">
        <f t="shared" si="100"/>
        <v>0</v>
      </c>
      <c r="P415" s="106"/>
      <c r="Q415" s="108">
        <f>(CK415:CK1451)</f>
        <v>0</v>
      </c>
      <c r="R415" s="119">
        <f t="shared" si="101"/>
        <v>0</v>
      </c>
      <c r="S415" s="135"/>
      <c r="T415" s="117">
        <f t="shared" si="102"/>
        <v>0</v>
      </c>
      <c r="U415" s="122">
        <f t="shared" si="96"/>
        <v>0</v>
      </c>
      <c r="V415" s="112">
        <f t="shared" ref="V415:V487" si="107">N415</f>
        <v>0</v>
      </c>
      <c r="W415" s="117">
        <f t="shared" ref="W415:W487" si="108">V415*U415</f>
        <v>0</v>
      </c>
      <c r="X415" s="15"/>
      <c r="Y415" s="136"/>
      <c r="Z415" s="136"/>
      <c r="AA415" s="136"/>
      <c r="AB415" s="136"/>
      <c r="AC415" s="136"/>
      <c r="AD415" s="136"/>
      <c r="AE415" s="136"/>
      <c r="AF415" s="136"/>
      <c r="AG415" s="136"/>
      <c r="AH415" s="136"/>
      <c r="AI415" s="136"/>
      <c r="AJ415" s="136"/>
      <c r="AK415" s="136"/>
      <c r="AL415" s="136"/>
      <c r="AM415" s="136"/>
      <c r="AN415" s="136"/>
      <c r="AO415" s="136"/>
      <c r="AP415" s="136"/>
      <c r="AQ415" s="136"/>
      <c r="AR415" s="136"/>
      <c r="AS415" s="136"/>
      <c r="AT415" s="136"/>
      <c r="AU415" s="136"/>
      <c r="AV415" s="136"/>
      <c r="AW415" s="136"/>
      <c r="AX415" s="136"/>
      <c r="AY415" s="136"/>
      <c r="AZ415" s="136"/>
      <c r="BA415" s="136"/>
      <c r="BB415" s="136"/>
      <c r="BC415" s="136"/>
      <c r="BD415" s="130">
        <f t="shared" si="103"/>
        <v>0</v>
      </c>
      <c r="BE415" s="15"/>
      <c r="BF415" s="638"/>
      <c r="BG415" s="365"/>
      <c r="BH415" s="859"/>
      <c r="BI415" s="365"/>
      <c r="BJ415" s="365"/>
      <c r="BK415" s="365"/>
      <c r="BL415" s="365"/>
      <c r="BM415" s="365"/>
      <c r="BN415" s="365"/>
      <c r="BO415" s="365"/>
      <c r="BP415" s="365"/>
      <c r="BQ415" s="365"/>
      <c r="BR415" s="365"/>
      <c r="BS415" s="365"/>
      <c r="BT415" s="365"/>
      <c r="BU415" s="365"/>
      <c r="BV415" s="365"/>
      <c r="BW415" s="365"/>
      <c r="BX415" s="365"/>
      <c r="BY415" s="365"/>
      <c r="BZ415" s="365"/>
      <c r="CA415" s="365"/>
      <c r="CB415" s="365"/>
      <c r="CC415" s="365"/>
      <c r="CD415" s="365"/>
      <c r="CE415" s="365"/>
      <c r="CF415" s="365"/>
      <c r="CG415" s="365"/>
      <c r="CH415" s="365"/>
      <c r="CI415" s="365"/>
      <c r="CJ415" s="365"/>
      <c r="CK415" s="133">
        <f t="shared" si="104"/>
        <v>0</v>
      </c>
      <c r="CL415" s="15"/>
      <c r="CM415" s="15"/>
      <c r="CN415" s="15"/>
      <c r="CO415" s="15"/>
      <c r="CP415" s="15"/>
      <c r="CQ415" s="15"/>
      <c r="CR415" s="15"/>
      <c r="CS415" s="15"/>
      <c r="CT415" s="15"/>
      <c r="CU415" s="15"/>
      <c r="CV415" s="414"/>
    </row>
    <row r="416" spans="1:100" ht="15" customHeight="1">
      <c r="A416" s="75">
        <v>411</v>
      </c>
      <c r="B416" s="139" t="s">
        <v>1022</v>
      </c>
      <c r="C416" s="143" t="s">
        <v>1023</v>
      </c>
      <c r="D416" s="134"/>
      <c r="E416" s="85" t="s">
        <v>1024</v>
      </c>
      <c r="F416" s="146" t="s">
        <v>81</v>
      </c>
      <c r="G416" s="92">
        <f t="shared" si="106"/>
        <v>0</v>
      </c>
      <c r="H416" s="93">
        <v>0</v>
      </c>
      <c r="I416" s="100">
        <f t="shared" si="105"/>
        <v>0</v>
      </c>
      <c r="J416" s="102">
        <f t="shared" si="95"/>
        <v>0</v>
      </c>
      <c r="K416" s="106"/>
      <c r="L416" s="108">
        <f t="shared" si="98"/>
        <v>0</v>
      </c>
      <c r="M416" s="111">
        <f t="shared" si="99"/>
        <v>0</v>
      </c>
      <c r="N416" s="112"/>
      <c r="O416" s="117">
        <f t="shared" si="100"/>
        <v>0</v>
      </c>
      <c r="P416" s="106"/>
      <c r="Q416" s="108">
        <f>(CK416:CK1441)</f>
        <v>0</v>
      </c>
      <c r="R416" s="119">
        <f t="shared" si="101"/>
        <v>0</v>
      </c>
      <c r="S416" s="135"/>
      <c r="T416" s="117">
        <f t="shared" si="102"/>
        <v>0</v>
      </c>
      <c r="U416" s="122">
        <f t="shared" si="96"/>
        <v>0</v>
      </c>
      <c r="V416" s="112">
        <f t="shared" si="107"/>
        <v>0</v>
      </c>
      <c r="W416" s="117">
        <f t="shared" si="108"/>
        <v>0</v>
      </c>
      <c r="X416" s="15"/>
      <c r="Y416" s="136"/>
      <c r="Z416" s="136"/>
      <c r="AA416" s="136"/>
      <c r="AB416" s="136"/>
      <c r="AC416" s="136"/>
      <c r="AD416" s="136"/>
      <c r="AE416" s="136"/>
      <c r="AF416" s="136"/>
      <c r="AG416" s="136"/>
      <c r="AH416" s="136"/>
      <c r="AI416" s="136"/>
      <c r="AJ416" s="136"/>
      <c r="AK416" s="136"/>
      <c r="AL416" s="136"/>
      <c r="AM416" s="136"/>
      <c r="AN416" s="136"/>
      <c r="AO416" s="136"/>
      <c r="AP416" s="136"/>
      <c r="AQ416" s="136"/>
      <c r="AR416" s="136"/>
      <c r="AS416" s="136"/>
      <c r="AT416" s="136"/>
      <c r="AU416" s="136"/>
      <c r="AV416" s="136"/>
      <c r="AW416" s="136"/>
      <c r="AX416" s="136"/>
      <c r="AY416" s="136"/>
      <c r="AZ416" s="136"/>
      <c r="BA416" s="136"/>
      <c r="BB416" s="136"/>
      <c r="BC416" s="136"/>
      <c r="BD416" s="130">
        <f t="shared" si="103"/>
        <v>0</v>
      </c>
      <c r="BE416" s="15"/>
      <c r="BF416" s="638"/>
      <c r="BG416" s="365"/>
      <c r="BH416" s="859"/>
      <c r="BI416" s="365"/>
      <c r="BJ416" s="365"/>
      <c r="BK416" s="365"/>
      <c r="BL416" s="365"/>
      <c r="BM416" s="365"/>
      <c r="BN416" s="365"/>
      <c r="BO416" s="365"/>
      <c r="BP416" s="365"/>
      <c r="BQ416" s="365"/>
      <c r="BR416" s="365"/>
      <c r="BS416" s="365"/>
      <c r="BT416" s="365"/>
      <c r="BU416" s="365"/>
      <c r="BV416" s="365"/>
      <c r="BW416" s="365"/>
      <c r="BX416" s="365"/>
      <c r="BY416" s="365"/>
      <c r="BZ416" s="365"/>
      <c r="CA416" s="365"/>
      <c r="CB416" s="365"/>
      <c r="CC416" s="365"/>
      <c r="CD416" s="365"/>
      <c r="CE416" s="365"/>
      <c r="CF416" s="365"/>
      <c r="CG416" s="365"/>
      <c r="CH416" s="365"/>
      <c r="CI416" s="365"/>
      <c r="CJ416" s="365"/>
      <c r="CK416" s="133">
        <f t="shared" si="104"/>
        <v>0</v>
      </c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414"/>
    </row>
    <row r="417" spans="1:100" ht="15" customHeight="1">
      <c r="A417" s="75">
        <v>412</v>
      </c>
      <c r="B417" s="265" t="s">
        <v>1025</v>
      </c>
      <c r="C417" s="167" t="s">
        <v>1026</v>
      </c>
      <c r="D417" s="171"/>
      <c r="E417" s="228"/>
      <c r="F417" s="172" t="s">
        <v>81</v>
      </c>
      <c r="G417" s="92">
        <f t="shared" si="106"/>
        <v>2</v>
      </c>
      <c r="H417" s="93">
        <v>2</v>
      </c>
      <c r="I417" s="100">
        <f t="shared" si="105"/>
        <v>0</v>
      </c>
      <c r="J417" s="102">
        <f t="shared" si="95"/>
        <v>0</v>
      </c>
      <c r="K417" s="106"/>
      <c r="L417" s="108">
        <f t="shared" si="98"/>
        <v>0</v>
      </c>
      <c r="M417" s="111">
        <f t="shared" si="99"/>
        <v>0</v>
      </c>
      <c r="N417" s="112"/>
      <c r="O417" s="117">
        <f t="shared" si="100"/>
        <v>0</v>
      </c>
      <c r="P417" s="106"/>
      <c r="Q417" s="108">
        <f>(CK417:CK1168)</f>
        <v>0</v>
      </c>
      <c r="R417" s="119">
        <f t="shared" si="101"/>
        <v>0</v>
      </c>
      <c r="S417" s="135"/>
      <c r="T417" s="117">
        <f t="shared" si="102"/>
        <v>0</v>
      </c>
      <c r="U417" s="122">
        <f t="shared" si="96"/>
        <v>2</v>
      </c>
      <c r="V417" s="112">
        <f t="shared" si="107"/>
        <v>0</v>
      </c>
      <c r="W417" s="117">
        <f t="shared" si="108"/>
        <v>0</v>
      </c>
      <c r="X417" s="15"/>
      <c r="Y417" s="136"/>
      <c r="Z417" s="136"/>
      <c r="AA417" s="136"/>
      <c r="AB417" s="136"/>
      <c r="AC417" s="136"/>
      <c r="AD417" s="136"/>
      <c r="AE417" s="136"/>
      <c r="AF417" s="136"/>
      <c r="AG417" s="136"/>
      <c r="AH417" s="136"/>
      <c r="AI417" s="136"/>
      <c r="AJ417" s="136"/>
      <c r="AK417" s="136"/>
      <c r="AL417" s="136"/>
      <c r="AM417" s="136"/>
      <c r="AN417" s="136"/>
      <c r="AO417" s="136"/>
      <c r="AP417" s="136"/>
      <c r="AQ417" s="136"/>
      <c r="AR417" s="136"/>
      <c r="AS417" s="136"/>
      <c r="AT417" s="136"/>
      <c r="AU417" s="136"/>
      <c r="AV417" s="136"/>
      <c r="AW417" s="136"/>
      <c r="AX417" s="136"/>
      <c r="AY417" s="136"/>
      <c r="AZ417" s="136"/>
      <c r="BA417" s="136"/>
      <c r="BB417" s="136"/>
      <c r="BC417" s="136"/>
      <c r="BD417" s="130">
        <f t="shared" si="103"/>
        <v>0</v>
      </c>
      <c r="BE417" s="15"/>
      <c r="BF417" s="638"/>
      <c r="BG417" s="365"/>
      <c r="BH417" s="859"/>
      <c r="BI417" s="365"/>
      <c r="BJ417" s="365"/>
      <c r="BK417" s="365"/>
      <c r="BL417" s="365"/>
      <c r="BM417" s="365"/>
      <c r="BN417" s="365"/>
      <c r="BO417" s="365"/>
      <c r="BP417" s="365"/>
      <c r="BQ417" s="365"/>
      <c r="BR417" s="365"/>
      <c r="BS417" s="365"/>
      <c r="BT417" s="365"/>
      <c r="BU417" s="365"/>
      <c r="BV417" s="365"/>
      <c r="BW417" s="365"/>
      <c r="BX417" s="365"/>
      <c r="BY417" s="365"/>
      <c r="BZ417" s="365"/>
      <c r="CA417" s="365"/>
      <c r="CB417" s="365"/>
      <c r="CC417" s="365"/>
      <c r="CD417" s="365"/>
      <c r="CE417" s="365"/>
      <c r="CF417" s="365"/>
      <c r="CG417" s="365"/>
      <c r="CH417" s="365"/>
      <c r="CI417" s="365"/>
      <c r="CJ417" s="365"/>
      <c r="CK417" s="133">
        <f t="shared" si="104"/>
        <v>0</v>
      </c>
      <c r="CL417" s="15"/>
      <c r="CM417" s="15"/>
      <c r="CN417" s="15"/>
      <c r="CO417" s="15"/>
      <c r="CP417" s="15"/>
      <c r="CQ417" s="15"/>
      <c r="CR417" s="15"/>
      <c r="CS417" s="15"/>
      <c r="CT417" s="15"/>
      <c r="CU417" s="15"/>
      <c r="CV417" s="414"/>
    </row>
    <row r="418" spans="1:100" ht="15" customHeight="1">
      <c r="A418" s="75">
        <v>413</v>
      </c>
      <c r="B418" s="201" t="s">
        <v>1027</v>
      </c>
      <c r="C418" s="173" t="s">
        <v>1028</v>
      </c>
      <c r="D418" s="266"/>
      <c r="E418" s="145"/>
      <c r="F418" s="146" t="s">
        <v>81</v>
      </c>
      <c r="G418" s="92">
        <f t="shared" si="106"/>
        <v>0</v>
      </c>
      <c r="H418" s="153">
        <v>0</v>
      </c>
      <c r="I418" s="100">
        <f t="shared" si="105"/>
        <v>0</v>
      </c>
      <c r="J418" s="102">
        <f t="shared" si="95"/>
        <v>0</v>
      </c>
      <c r="K418" s="229"/>
      <c r="L418" s="108">
        <f t="shared" si="98"/>
        <v>0</v>
      </c>
      <c r="M418" s="111">
        <f t="shared" si="99"/>
        <v>0</v>
      </c>
      <c r="N418" s="112"/>
      <c r="O418" s="117">
        <f t="shared" si="100"/>
        <v>0</v>
      </c>
      <c r="P418" s="155"/>
      <c r="Q418" s="156">
        <f>(CK418:CK1438)</f>
        <v>0</v>
      </c>
      <c r="R418" s="119">
        <f t="shared" si="101"/>
        <v>0</v>
      </c>
      <c r="S418" s="135"/>
      <c r="T418" s="117">
        <f t="shared" si="102"/>
        <v>0</v>
      </c>
      <c r="U418" s="122">
        <f t="shared" si="96"/>
        <v>0</v>
      </c>
      <c r="V418" s="112">
        <f t="shared" si="107"/>
        <v>0</v>
      </c>
      <c r="W418" s="117">
        <f t="shared" si="108"/>
        <v>0</v>
      </c>
      <c r="X418" s="157"/>
      <c r="Y418" s="158"/>
      <c r="Z418" s="158"/>
      <c r="AA418" s="158"/>
      <c r="AB418" s="158"/>
      <c r="AC418" s="158"/>
      <c r="AD418" s="158"/>
      <c r="AE418" s="158"/>
      <c r="AF418" s="158"/>
      <c r="AG418" s="158"/>
      <c r="AH418" s="158"/>
      <c r="AI418" s="158"/>
      <c r="AJ418" s="158"/>
      <c r="AK418" s="158"/>
      <c r="AL418" s="158"/>
      <c r="AM418" s="158"/>
      <c r="AN418" s="158"/>
      <c r="AO418" s="158"/>
      <c r="AP418" s="158"/>
      <c r="AQ418" s="158"/>
      <c r="AR418" s="158"/>
      <c r="AS418" s="158"/>
      <c r="AT418" s="158"/>
      <c r="AU418" s="158"/>
      <c r="AV418" s="158"/>
      <c r="AW418" s="158"/>
      <c r="AX418" s="158"/>
      <c r="AY418" s="158"/>
      <c r="AZ418" s="158"/>
      <c r="BA418" s="158"/>
      <c r="BB418" s="158"/>
      <c r="BC418" s="158"/>
      <c r="BD418" s="130">
        <f t="shared" si="103"/>
        <v>0</v>
      </c>
      <c r="BE418" s="157"/>
      <c r="BF418" s="639"/>
      <c r="BG418" s="368"/>
      <c r="BH418" s="860"/>
      <c r="BI418" s="368"/>
      <c r="BJ418" s="368"/>
      <c r="BK418" s="368"/>
      <c r="BL418" s="368"/>
      <c r="BM418" s="368"/>
      <c r="BN418" s="368"/>
      <c r="BO418" s="368"/>
      <c r="BP418" s="368"/>
      <c r="BQ418" s="368"/>
      <c r="BR418" s="368"/>
      <c r="BS418" s="368"/>
      <c r="BT418" s="368"/>
      <c r="BU418" s="368"/>
      <c r="BV418" s="368"/>
      <c r="BW418" s="368"/>
      <c r="BX418" s="368"/>
      <c r="BY418" s="368"/>
      <c r="BZ418" s="368"/>
      <c r="CA418" s="368"/>
      <c r="CB418" s="368"/>
      <c r="CC418" s="368"/>
      <c r="CD418" s="368"/>
      <c r="CE418" s="368"/>
      <c r="CF418" s="368"/>
      <c r="CG418" s="368"/>
      <c r="CH418" s="368"/>
      <c r="CI418" s="368"/>
      <c r="CJ418" s="368"/>
      <c r="CK418" s="133">
        <f t="shared" si="104"/>
        <v>0</v>
      </c>
      <c r="CL418" s="157"/>
      <c r="CM418" s="157"/>
      <c r="CN418" s="157"/>
      <c r="CO418" s="157"/>
      <c r="CP418" s="157"/>
      <c r="CQ418" s="157"/>
      <c r="CR418" s="157"/>
      <c r="CS418" s="157"/>
      <c r="CT418" s="157"/>
      <c r="CU418" s="157"/>
      <c r="CV418" s="414"/>
    </row>
    <row r="419" spans="1:100" ht="15" customHeight="1">
      <c r="A419" s="75">
        <v>414</v>
      </c>
      <c r="B419" s="201" t="s">
        <v>1032</v>
      </c>
      <c r="C419" s="143" t="s">
        <v>1033</v>
      </c>
      <c r="D419" s="134" t="s">
        <v>269</v>
      </c>
      <c r="E419" s="145" t="s">
        <v>1034</v>
      </c>
      <c r="F419" s="146" t="s">
        <v>81</v>
      </c>
      <c r="G419" s="92">
        <f t="shared" si="106"/>
        <v>0</v>
      </c>
      <c r="H419" s="267">
        <v>0</v>
      </c>
      <c r="I419" s="100">
        <f t="shared" si="105"/>
        <v>0</v>
      </c>
      <c r="J419" s="102">
        <f t="shared" si="95"/>
        <v>0</v>
      </c>
      <c r="K419" s="268"/>
      <c r="L419" s="108">
        <f t="shared" si="98"/>
        <v>0</v>
      </c>
      <c r="M419" s="111">
        <f t="shared" si="99"/>
        <v>0</v>
      </c>
      <c r="N419" s="268"/>
      <c r="O419" s="117">
        <f t="shared" si="100"/>
        <v>0</v>
      </c>
      <c r="P419" s="155"/>
      <c r="Q419" s="156">
        <f>(CK419:CK1451)</f>
        <v>0</v>
      </c>
      <c r="R419" s="119">
        <f t="shared" si="101"/>
        <v>0</v>
      </c>
      <c r="S419" s="135"/>
      <c r="T419" s="117">
        <f t="shared" si="102"/>
        <v>0</v>
      </c>
      <c r="U419" s="122">
        <f t="shared" si="96"/>
        <v>0</v>
      </c>
      <c r="V419" s="112">
        <f t="shared" si="107"/>
        <v>0</v>
      </c>
      <c r="W419" s="117">
        <f t="shared" si="108"/>
        <v>0</v>
      </c>
      <c r="X419" s="157"/>
      <c r="Y419" s="158"/>
      <c r="Z419" s="158"/>
      <c r="AA419" s="158"/>
      <c r="AB419" s="158"/>
      <c r="AC419" s="158"/>
      <c r="AD419" s="158"/>
      <c r="AE419" s="158"/>
      <c r="AF419" s="158"/>
      <c r="AG419" s="158"/>
      <c r="AH419" s="158"/>
      <c r="AI419" s="158"/>
      <c r="AJ419" s="158"/>
      <c r="AK419" s="158"/>
      <c r="AL419" s="158"/>
      <c r="AM419" s="158"/>
      <c r="AN419" s="158"/>
      <c r="AO419" s="158"/>
      <c r="AP419" s="158"/>
      <c r="AQ419" s="158"/>
      <c r="AR419" s="158"/>
      <c r="AS419" s="158"/>
      <c r="AT419" s="158"/>
      <c r="AU419" s="158"/>
      <c r="AV419" s="158"/>
      <c r="AW419" s="158"/>
      <c r="AX419" s="158"/>
      <c r="AY419" s="158"/>
      <c r="AZ419" s="158"/>
      <c r="BA419" s="158"/>
      <c r="BB419" s="158"/>
      <c r="BC419" s="158"/>
      <c r="BD419" s="130">
        <f t="shared" si="103"/>
        <v>0</v>
      </c>
      <c r="BE419" s="157"/>
      <c r="BF419" s="639"/>
      <c r="BG419" s="368"/>
      <c r="BH419" s="860"/>
      <c r="BI419" s="368"/>
      <c r="BJ419" s="368"/>
      <c r="BK419" s="368"/>
      <c r="BL419" s="368"/>
      <c r="BM419" s="368"/>
      <c r="BN419" s="368"/>
      <c r="BO419" s="368"/>
      <c r="BP419" s="368"/>
      <c r="BQ419" s="368"/>
      <c r="BR419" s="368"/>
      <c r="BS419" s="368"/>
      <c r="BT419" s="368"/>
      <c r="BU419" s="368"/>
      <c r="BV419" s="368"/>
      <c r="BW419" s="368"/>
      <c r="BX419" s="368"/>
      <c r="BY419" s="368"/>
      <c r="BZ419" s="368"/>
      <c r="CA419" s="368"/>
      <c r="CB419" s="368"/>
      <c r="CC419" s="368"/>
      <c r="CD419" s="368"/>
      <c r="CE419" s="368"/>
      <c r="CF419" s="368"/>
      <c r="CG419" s="368"/>
      <c r="CH419" s="368"/>
      <c r="CI419" s="368"/>
      <c r="CJ419" s="368"/>
      <c r="CK419" s="133">
        <f t="shared" si="104"/>
        <v>0</v>
      </c>
      <c r="CL419" s="157"/>
      <c r="CM419" s="157"/>
      <c r="CN419" s="157"/>
      <c r="CO419" s="157"/>
      <c r="CP419" s="157"/>
      <c r="CQ419" s="157"/>
      <c r="CR419" s="157"/>
      <c r="CS419" s="157"/>
      <c r="CT419" s="157"/>
      <c r="CU419" s="157"/>
      <c r="CV419" s="414"/>
    </row>
    <row r="420" spans="1:100" ht="15" customHeight="1">
      <c r="A420" s="75">
        <v>415</v>
      </c>
      <c r="B420" s="201" t="s">
        <v>1037</v>
      </c>
      <c r="C420" s="143" t="s">
        <v>1038</v>
      </c>
      <c r="D420" s="134"/>
      <c r="E420" s="269"/>
      <c r="F420" s="146" t="s">
        <v>81</v>
      </c>
      <c r="G420" s="92">
        <f t="shared" si="106"/>
        <v>0</v>
      </c>
      <c r="H420" s="267">
        <v>0</v>
      </c>
      <c r="I420" s="100">
        <f t="shared" si="105"/>
        <v>0</v>
      </c>
      <c r="J420" s="102">
        <f t="shared" si="95"/>
        <v>0</v>
      </c>
      <c r="K420" s="155"/>
      <c r="L420" s="108">
        <f t="shared" si="98"/>
        <v>0</v>
      </c>
      <c r="M420" s="111">
        <f t="shared" si="99"/>
        <v>0</v>
      </c>
      <c r="N420" s="112"/>
      <c r="O420" s="117">
        <f t="shared" si="100"/>
        <v>0</v>
      </c>
      <c r="P420" s="155"/>
      <c r="Q420" s="156">
        <f>(CK420:CK1068)</f>
        <v>0</v>
      </c>
      <c r="R420" s="119">
        <f t="shared" si="101"/>
        <v>0</v>
      </c>
      <c r="S420" s="135"/>
      <c r="T420" s="117">
        <f t="shared" si="102"/>
        <v>0</v>
      </c>
      <c r="U420" s="122">
        <f t="shared" si="96"/>
        <v>0</v>
      </c>
      <c r="V420" s="112">
        <f t="shared" si="107"/>
        <v>0</v>
      </c>
      <c r="W420" s="117">
        <f t="shared" si="108"/>
        <v>0</v>
      </c>
      <c r="X420" s="157"/>
      <c r="Y420" s="158"/>
      <c r="Z420" s="158"/>
      <c r="AA420" s="158"/>
      <c r="AB420" s="158"/>
      <c r="AC420" s="158"/>
      <c r="AD420" s="158"/>
      <c r="AE420" s="158"/>
      <c r="AF420" s="158"/>
      <c r="AG420" s="158"/>
      <c r="AH420" s="158"/>
      <c r="AI420" s="158"/>
      <c r="AJ420" s="158"/>
      <c r="AK420" s="158"/>
      <c r="AL420" s="158"/>
      <c r="AM420" s="158"/>
      <c r="AN420" s="158"/>
      <c r="AO420" s="158"/>
      <c r="AP420" s="158"/>
      <c r="AQ420" s="158"/>
      <c r="AR420" s="158"/>
      <c r="AS420" s="158"/>
      <c r="AT420" s="158"/>
      <c r="AU420" s="158"/>
      <c r="AV420" s="158"/>
      <c r="AW420" s="158"/>
      <c r="AX420" s="158"/>
      <c r="AY420" s="158"/>
      <c r="AZ420" s="158"/>
      <c r="BA420" s="158"/>
      <c r="BB420" s="158"/>
      <c r="BC420" s="158"/>
      <c r="BD420" s="130">
        <f t="shared" si="103"/>
        <v>0</v>
      </c>
      <c r="BE420" s="157"/>
      <c r="BF420" s="639"/>
      <c r="BG420" s="368"/>
      <c r="BH420" s="860"/>
      <c r="BI420" s="368"/>
      <c r="BJ420" s="368"/>
      <c r="BK420" s="368"/>
      <c r="BL420" s="368"/>
      <c r="BM420" s="368"/>
      <c r="BN420" s="368"/>
      <c r="BO420" s="368"/>
      <c r="BP420" s="368"/>
      <c r="BQ420" s="368"/>
      <c r="BR420" s="368"/>
      <c r="BS420" s="368"/>
      <c r="BT420" s="368"/>
      <c r="BU420" s="368"/>
      <c r="BV420" s="368"/>
      <c r="BW420" s="368"/>
      <c r="BX420" s="368"/>
      <c r="BY420" s="368"/>
      <c r="BZ420" s="368"/>
      <c r="CA420" s="368"/>
      <c r="CB420" s="368"/>
      <c r="CC420" s="368"/>
      <c r="CD420" s="368"/>
      <c r="CE420" s="368"/>
      <c r="CF420" s="368"/>
      <c r="CG420" s="368"/>
      <c r="CH420" s="368"/>
      <c r="CI420" s="368"/>
      <c r="CJ420" s="368"/>
      <c r="CK420" s="133">
        <f t="shared" si="104"/>
        <v>0</v>
      </c>
      <c r="CL420" s="157"/>
      <c r="CM420" s="157"/>
      <c r="CN420" s="157"/>
      <c r="CO420" s="157"/>
      <c r="CP420" s="157"/>
      <c r="CQ420" s="157"/>
      <c r="CR420" s="157"/>
      <c r="CS420" s="157"/>
      <c r="CT420" s="157"/>
      <c r="CU420" s="157"/>
      <c r="CV420" s="414"/>
    </row>
    <row r="421" spans="1:100" ht="15" customHeight="1">
      <c r="A421" s="75">
        <v>416</v>
      </c>
      <c r="B421" s="201" t="s">
        <v>1039</v>
      </c>
      <c r="C421" s="173" t="s">
        <v>1040</v>
      </c>
      <c r="D421" s="134"/>
      <c r="E421" s="145" t="s">
        <v>1041</v>
      </c>
      <c r="F421" s="146" t="s">
        <v>81</v>
      </c>
      <c r="G421" s="92">
        <f t="shared" si="106"/>
        <v>0</v>
      </c>
      <c r="H421" s="153">
        <v>0</v>
      </c>
      <c r="I421" s="100">
        <f t="shared" si="105"/>
        <v>0</v>
      </c>
      <c r="J421" s="102">
        <f t="shared" si="95"/>
        <v>0</v>
      </c>
      <c r="K421" s="155"/>
      <c r="L421" s="108">
        <f t="shared" si="98"/>
        <v>0</v>
      </c>
      <c r="M421" s="111">
        <f t="shared" si="99"/>
        <v>0</v>
      </c>
      <c r="N421" s="112"/>
      <c r="O421" s="117">
        <f t="shared" si="100"/>
        <v>0</v>
      </c>
      <c r="P421" s="155"/>
      <c r="Q421" s="156">
        <f>(CK421:CK1448)</f>
        <v>0</v>
      </c>
      <c r="R421" s="119">
        <f t="shared" si="101"/>
        <v>0</v>
      </c>
      <c r="S421" s="135"/>
      <c r="T421" s="117">
        <f t="shared" si="102"/>
        <v>0</v>
      </c>
      <c r="U421" s="122">
        <f t="shared" si="96"/>
        <v>0</v>
      </c>
      <c r="V421" s="112">
        <f t="shared" si="107"/>
        <v>0</v>
      </c>
      <c r="W421" s="117">
        <f t="shared" si="108"/>
        <v>0</v>
      </c>
      <c r="X421" s="157"/>
      <c r="Y421" s="158"/>
      <c r="Z421" s="158"/>
      <c r="AA421" s="158"/>
      <c r="AB421" s="158"/>
      <c r="AC421" s="158"/>
      <c r="AD421" s="158"/>
      <c r="AE421" s="158"/>
      <c r="AF421" s="158"/>
      <c r="AG421" s="158"/>
      <c r="AH421" s="158"/>
      <c r="AI421" s="158"/>
      <c r="AJ421" s="158"/>
      <c r="AK421" s="158"/>
      <c r="AL421" s="158"/>
      <c r="AM421" s="158"/>
      <c r="AN421" s="158"/>
      <c r="AO421" s="158"/>
      <c r="AP421" s="158"/>
      <c r="AQ421" s="158"/>
      <c r="AR421" s="158"/>
      <c r="AS421" s="158"/>
      <c r="AT421" s="158"/>
      <c r="AU421" s="158"/>
      <c r="AV421" s="158"/>
      <c r="AW421" s="158"/>
      <c r="AX421" s="158"/>
      <c r="AY421" s="158"/>
      <c r="AZ421" s="158"/>
      <c r="BA421" s="158"/>
      <c r="BB421" s="158"/>
      <c r="BC421" s="158"/>
      <c r="BD421" s="130">
        <f t="shared" si="103"/>
        <v>0</v>
      </c>
      <c r="BE421" s="157"/>
      <c r="BF421" s="639"/>
      <c r="BG421" s="368"/>
      <c r="BH421" s="860"/>
      <c r="BI421" s="368"/>
      <c r="BJ421" s="368"/>
      <c r="BK421" s="368"/>
      <c r="BL421" s="368"/>
      <c r="BM421" s="368"/>
      <c r="BN421" s="368"/>
      <c r="BO421" s="368"/>
      <c r="BP421" s="368"/>
      <c r="BQ421" s="368"/>
      <c r="BR421" s="368"/>
      <c r="BS421" s="368"/>
      <c r="BT421" s="368"/>
      <c r="BU421" s="368"/>
      <c r="BV421" s="368"/>
      <c r="BW421" s="368"/>
      <c r="BX421" s="368"/>
      <c r="BY421" s="368"/>
      <c r="BZ421" s="368"/>
      <c r="CA421" s="368"/>
      <c r="CB421" s="368"/>
      <c r="CC421" s="368"/>
      <c r="CD421" s="368"/>
      <c r="CE421" s="368"/>
      <c r="CF421" s="368"/>
      <c r="CG421" s="368"/>
      <c r="CH421" s="368"/>
      <c r="CI421" s="368"/>
      <c r="CJ421" s="368"/>
      <c r="CK421" s="133">
        <f t="shared" si="104"/>
        <v>0</v>
      </c>
      <c r="CL421" s="157"/>
      <c r="CM421" s="157"/>
      <c r="CN421" s="157"/>
      <c r="CO421" s="157"/>
      <c r="CP421" s="157"/>
      <c r="CQ421" s="157"/>
      <c r="CR421" s="157"/>
      <c r="CS421" s="157"/>
      <c r="CT421" s="157"/>
      <c r="CU421" s="157"/>
      <c r="CV421" s="414"/>
    </row>
    <row r="422" spans="1:100" ht="15" customHeight="1">
      <c r="A422" s="75">
        <v>417</v>
      </c>
      <c r="B422" s="186" t="s">
        <v>1042</v>
      </c>
      <c r="C422" s="167" t="s">
        <v>1043</v>
      </c>
      <c r="D422" s="171" t="s">
        <v>367</v>
      </c>
      <c r="E422" s="263" t="s">
        <v>1044</v>
      </c>
      <c r="F422" s="264" t="s">
        <v>81</v>
      </c>
      <c r="G422" s="92">
        <f t="shared" si="106"/>
        <v>0</v>
      </c>
      <c r="H422" s="93">
        <v>0</v>
      </c>
      <c r="I422" s="100">
        <f t="shared" si="105"/>
        <v>0</v>
      </c>
      <c r="J422" s="102">
        <f t="shared" si="95"/>
        <v>0</v>
      </c>
      <c r="K422" s="106"/>
      <c r="L422" s="108">
        <f t="shared" si="98"/>
        <v>0</v>
      </c>
      <c r="M422" s="111">
        <f t="shared" si="99"/>
        <v>0</v>
      </c>
      <c r="N422" s="112"/>
      <c r="O422" s="117">
        <f t="shared" si="100"/>
        <v>0</v>
      </c>
      <c r="P422" s="106"/>
      <c r="Q422" s="108">
        <f>(CK422:CK1242)</f>
        <v>0</v>
      </c>
      <c r="R422" s="119">
        <f t="shared" si="101"/>
        <v>0</v>
      </c>
      <c r="S422" s="135"/>
      <c r="T422" s="117">
        <f t="shared" si="102"/>
        <v>0</v>
      </c>
      <c r="U422" s="122">
        <f t="shared" si="96"/>
        <v>0</v>
      </c>
      <c r="V422" s="112">
        <f t="shared" si="107"/>
        <v>0</v>
      </c>
      <c r="W422" s="117">
        <f t="shared" si="108"/>
        <v>0</v>
      </c>
      <c r="X422" s="15"/>
      <c r="Y422" s="136"/>
      <c r="Z422" s="136"/>
      <c r="AA422" s="136"/>
      <c r="AB422" s="136"/>
      <c r="AC422" s="136"/>
      <c r="AD422" s="136"/>
      <c r="AE422" s="136"/>
      <c r="AF422" s="136"/>
      <c r="AG422" s="136"/>
      <c r="AH422" s="136"/>
      <c r="AI422" s="136"/>
      <c r="AJ422" s="136"/>
      <c r="AK422" s="136"/>
      <c r="AL422" s="136"/>
      <c r="AM422" s="136"/>
      <c r="AN422" s="136"/>
      <c r="AO422" s="136"/>
      <c r="AP422" s="136"/>
      <c r="AQ422" s="136"/>
      <c r="AR422" s="136"/>
      <c r="AS422" s="136"/>
      <c r="AT422" s="136"/>
      <c r="AU422" s="136"/>
      <c r="AV422" s="136"/>
      <c r="AW422" s="136"/>
      <c r="AX422" s="136"/>
      <c r="AY422" s="136"/>
      <c r="AZ422" s="136"/>
      <c r="BA422" s="136"/>
      <c r="BB422" s="136"/>
      <c r="BC422" s="136"/>
      <c r="BD422" s="130">
        <f t="shared" si="103"/>
        <v>0</v>
      </c>
      <c r="BE422" s="15"/>
      <c r="BF422" s="638"/>
      <c r="BG422" s="365"/>
      <c r="BH422" s="859"/>
      <c r="BI422" s="365"/>
      <c r="BJ422" s="365"/>
      <c r="BK422" s="365"/>
      <c r="BL422" s="365"/>
      <c r="BM422" s="365"/>
      <c r="BN422" s="365"/>
      <c r="BO422" s="365"/>
      <c r="BP422" s="365"/>
      <c r="BQ422" s="365"/>
      <c r="BR422" s="365"/>
      <c r="BS422" s="365"/>
      <c r="BT422" s="365"/>
      <c r="BU422" s="365"/>
      <c r="BV422" s="365"/>
      <c r="BW422" s="365"/>
      <c r="BX422" s="365"/>
      <c r="BY422" s="365"/>
      <c r="BZ422" s="365"/>
      <c r="CA422" s="365"/>
      <c r="CB422" s="365"/>
      <c r="CC422" s="365"/>
      <c r="CD422" s="365"/>
      <c r="CE422" s="365"/>
      <c r="CF422" s="365"/>
      <c r="CG422" s="365"/>
      <c r="CH422" s="365"/>
      <c r="CI422" s="365"/>
      <c r="CJ422" s="365"/>
      <c r="CK422" s="133">
        <f t="shared" si="104"/>
        <v>0</v>
      </c>
      <c r="CL422" s="15"/>
      <c r="CM422" s="15"/>
      <c r="CN422" s="15"/>
      <c r="CO422" s="15"/>
      <c r="CP422" s="15"/>
      <c r="CQ422" s="15"/>
      <c r="CR422" s="15"/>
      <c r="CS422" s="15"/>
      <c r="CT422" s="15"/>
      <c r="CU422" s="15"/>
      <c r="CV422" s="414"/>
    </row>
    <row r="423" spans="1:100" ht="15" customHeight="1">
      <c r="A423" s="75">
        <v>418</v>
      </c>
      <c r="B423" s="270" t="s">
        <v>1045</v>
      </c>
      <c r="C423" s="143" t="s">
        <v>1046</v>
      </c>
      <c r="D423" s="144" t="s">
        <v>306</v>
      </c>
      <c r="E423" s="169" t="s">
        <v>1047</v>
      </c>
      <c r="F423" s="146" t="s">
        <v>81</v>
      </c>
      <c r="G423" s="92">
        <f t="shared" si="106"/>
        <v>0</v>
      </c>
      <c r="H423" s="153"/>
      <c r="I423" s="100">
        <f t="shared" si="105"/>
        <v>0</v>
      </c>
      <c r="J423" s="102">
        <f t="shared" si="95"/>
        <v>0</v>
      </c>
      <c r="K423" s="155"/>
      <c r="L423" s="108">
        <f t="shared" si="98"/>
        <v>0</v>
      </c>
      <c r="M423" s="111">
        <f t="shared" si="99"/>
        <v>0</v>
      </c>
      <c r="N423" s="112"/>
      <c r="O423" s="117">
        <f t="shared" si="100"/>
        <v>0</v>
      </c>
      <c r="P423" s="155"/>
      <c r="Q423" s="156">
        <f>(CK423:CK1448)</f>
        <v>0</v>
      </c>
      <c r="R423" s="119">
        <f t="shared" si="101"/>
        <v>0</v>
      </c>
      <c r="S423" s="135"/>
      <c r="T423" s="117">
        <f t="shared" si="102"/>
        <v>0</v>
      </c>
      <c r="U423" s="122">
        <f t="shared" si="96"/>
        <v>0</v>
      </c>
      <c r="V423" s="112">
        <f t="shared" si="107"/>
        <v>0</v>
      </c>
      <c r="W423" s="117">
        <f t="shared" si="108"/>
        <v>0</v>
      </c>
      <c r="X423" s="157"/>
      <c r="Y423" s="158"/>
      <c r="Z423" s="158"/>
      <c r="AA423" s="158"/>
      <c r="AB423" s="158"/>
      <c r="AC423" s="158"/>
      <c r="AD423" s="158"/>
      <c r="AE423" s="158"/>
      <c r="AF423" s="158"/>
      <c r="AG423" s="158"/>
      <c r="AH423" s="158"/>
      <c r="AI423" s="158"/>
      <c r="AJ423" s="158"/>
      <c r="AK423" s="158"/>
      <c r="AL423" s="158"/>
      <c r="AM423" s="158"/>
      <c r="AN423" s="158"/>
      <c r="AO423" s="158"/>
      <c r="AP423" s="158"/>
      <c r="AQ423" s="158"/>
      <c r="AR423" s="158"/>
      <c r="AS423" s="158"/>
      <c r="AT423" s="158"/>
      <c r="AU423" s="158"/>
      <c r="AV423" s="158"/>
      <c r="AW423" s="158"/>
      <c r="AX423" s="158"/>
      <c r="AY423" s="158"/>
      <c r="AZ423" s="158"/>
      <c r="BA423" s="158"/>
      <c r="BB423" s="158"/>
      <c r="BC423" s="158"/>
      <c r="BD423" s="130">
        <f t="shared" si="103"/>
        <v>0</v>
      </c>
      <c r="BE423" s="157"/>
      <c r="BF423" s="639"/>
      <c r="BG423" s="368"/>
      <c r="BH423" s="860"/>
      <c r="BI423" s="368"/>
      <c r="BJ423" s="368"/>
      <c r="BK423" s="368"/>
      <c r="BL423" s="368"/>
      <c r="BM423" s="368"/>
      <c r="BN423" s="368"/>
      <c r="BO423" s="368"/>
      <c r="BP423" s="368"/>
      <c r="BQ423" s="368"/>
      <c r="BR423" s="368"/>
      <c r="BS423" s="368"/>
      <c r="BT423" s="368"/>
      <c r="BU423" s="368"/>
      <c r="BV423" s="368"/>
      <c r="BW423" s="368"/>
      <c r="BX423" s="368"/>
      <c r="BY423" s="368"/>
      <c r="BZ423" s="368"/>
      <c r="CA423" s="368"/>
      <c r="CB423" s="368"/>
      <c r="CC423" s="368"/>
      <c r="CD423" s="368"/>
      <c r="CE423" s="368"/>
      <c r="CF423" s="368"/>
      <c r="CG423" s="368"/>
      <c r="CH423" s="368"/>
      <c r="CI423" s="368"/>
      <c r="CJ423" s="368"/>
      <c r="CK423" s="133">
        <f t="shared" si="104"/>
        <v>0</v>
      </c>
      <c r="CL423" s="157"/>
      <c r="CM423" s="157"/>
      <c r="CN423" s="157"/>
      <c r="CO423" s="157"/>
      <c r="CP423" s="157"/>
      <c r="CQ423" s="157"/>
      <c r="CR423" s="157"/>
      <c r="CS423" s="157"/>
      <c r="CT423" s="157"/>
      <c r="CU423" s="157"/>
      <c r="CV423" s="414"/>
    </row>
    <row r="424" spans="1:100" ht="15" customHeight="1">
      <c r="A424" s="75">
        <v>419</v>
      </c>
      <c r="B424" s="270" t="s">
        <v>1048</v>
      </c>
      <c r="C424" s="143" t="s">
        <v>1049</v>
      </c>
      <c r="D424" s="144" t="s">
        <v>306</v>
      </c>
      <c r="E424" s="145" t="s">
        <v>1050</v>
      </c>
      <c r="F424" s="146" t="s">
        <v>81</v>
      </c>
      <c r="G424" s="92">
        <f t="shared" si="106"/>
        <v>0</v>
      </c>
      <c r="H424" s="267">
        <v>0</v>
      </c>
      <c r="I424" s="100">
        <f t="shared" si="105"/>
        <v>0</v>
      </c>
      <c r="J424" s="102">
        <f t="shared" si="95"/>
        <v>0</v>
      </c>
      <c r="K424" s="155"/>
      <c r="L424" s="108">
        <f t="shared" si="98"/>
        <v>0</v>
      </c>
      <c r="M424" s="111">
        <f t="shared" si="99"/>
        <v>0</v>
      </c>
      <c r="N424" s="112"/>
      <c r="O424" s="117">
        <f t="shared" si="100"/>
        <v>0</v>
      </c>
      <c r="P424" s="155"/>
      <c r="Q424" s="156">
        <f>(CK424:CK1451)</f>
        <v>0</v>
      </c>
      <c r="R424" s="119">
        <f t="shared" si="101"/>
        <v>0</v>
      </c>
      <c r="S424" s="135"/>
      <c r="T424" s="117">
        <f t="shared" si="102"/>
        <v>0</v>
      </c>
      <c r="U424" s="122">
        <f t="shared" si="96"/>
        <v>0</v>
      </c>
      <c r="V424" s="112">
        <f t="shared" si="107"/>
        <v>0</v>
      </c>
      <c r="W424" s="117">
        <f t="shared" si="108"/>
        <v>0</v>
      </c>
      <c r="X424" s="157"/>
      <c r="Y424" s="158"/>
      <c r="Z424" s="158"/>
      <c r="AA424" s="158"/>
      <c r="AB424" s="158"/>
      <c r="AC424" s="158"/>
      <c r="AD424" s="158"/>
      <c r="AE424" s="158"/>
      <c r="AF424" s="158"/>
      <c r="AG424" s="158"/>
      <c r="AH424" s="158"/>
      <c r="AI424" s="158"/>
      <c r="AJ424" s="158"/>
      <c r="AK424" s="158"/>
      <c r="AL424" s="158"/>
      <c r="AM424" s="158"/>
      <c r="AN424" s="158"/>
      <c r="AO424" s="158"/>
      <c r="AP424" s="158"/>
      <c r="AQ424" s="158"/>
      <c r="AR424" s="158"/>
      <c r="AS424" s="158"/>
      <c r="AT424" s="158"/>
      <c r="AU424" s="158"/>
      <c r="AV424" s="158"/>
      <c r="AW424" s="158"/>
      <c r="AX424" s="158"/>
      <c r="AY424" s="158"/>
      <c r="AZ424" s="158"/>
      <c r="BA424" s="158"/>
      <c r="BB424" s="158"/>
      <c r="BC424" s="158"/>
      <c r="BD424" s="130">
        <f t="shared" si="103"/>
        <v>0</v>
      </c>
      <c r="BE424" s="157"/>
      <c r="BF424" s="639"/>
      <c r="BG424" s="368"/>
      <c r="BH424" s="860"/>
      <c r="BI424" s="368"/>
      <c r="BJ424" s="368"/>
      <c r="BK424" s="368"/>
      <c r="BL424" s="368"/>
      <c r="BM424" s="368"/>
      <c r="BN424" s="368"/>
      <c r="BO424" s="368"/>
      <c r="BP424" s="368"/>
      <c r="BQ424" s="368"/>
      <c r="BR424" s="368"/>
      <c r="BS424" s="368"/>
      <c r="BT424" s="368"/>
      <c r="BU424" s="368"/>
      <c r="BV424" s="368"/>
      <c r="BW424" s="368"/>
      <c r="BX424" s="368"/>
      <c r="BY424" s="368"/>
      <c r="BZ424" s="368"/>
      <c r="CA424" s="368"/>
      <c r="CB424" s="368"/>
      <c r="CC424" s="368"/>
      <c r="CD424" s="368"/>
      <c r="CE424" s="368"/>
      <c r="CF424" s="368"/>
      <c r="CG424" s="368"/>
      <c r="CH424" s="368"/>
      <c r="CI424" s="368"/>
      <c r="CJ424" s="368"/>
      <c r="CK424" s="133">
        <f t="shared" si="104"/>
        <v>0</v>
      </c>
      <c r="CL424" s="157"/>
      <c r="CM424" s="157"/>
      <c r="CN424" s="157"/>
      <c r="CO424" s="157"/>
      <c r="CP424" s="157"/>
      <c r="CQ424" s="157"/>
      <c r="CR424" s="157"/>
      <c r="CS424" s="157"/>
      <c r="CT424" s="157"/>
      <c r="CU424" s="157"/>
      <c r="CV424" s="414"/>
    </row>
    <row r="425" spans="1:100" ht="15" customHeight="1">
      <c r="A425" s="75">
        <v>420</v>
      </c>
      <c r="B425" s="76"/>
      <c r="C425" s="34" t="s">
        <v>1051</v>
      </c>
      <c r="D425" s="144"/>
      <c r="E425" s="271"/>
      <c r="F425" s="146" t="s">
        <v>81</v>
      </c>
      <c r="G425" s="92">
        <f t="shared" si="106"/>
        <v>2</v>
      </c>
      <c r="H425" s="166">
        <v>2</v>
      </c>
      <c r="I425" s="100">
        <f t="shared" si="105"/>
        <v>0</v>
      </c>
      <c r="J425" s="102">
        <f t="shared" si="95"/>
        <v>0</v>
      </c>
      <c r="K425" s="106"/>
      <c r="L425" s="108">
        <f t="shared" si="98"/>
        <v>0</v>
      </c>
      <c r="M425" s="111">
        <f t="shared" si="99"/>
        <v>0</v>
      </c>
      <c r="N425" s="112"/>
      <c r="O425" s="117">
        <f t="shared" si="100"/>
        <v>0</v>
      </c>
      <c r="P425" s="106"/>
      <c r="Q425" s="108">
        <f>(CK425:CK589)</f>
        <v>0</v>
      </c>
      <c r="R425" s="119">
        <f t="shared" si="101"/>
        <v>0</v>
      </c>
      <c r="S425" s="135"/>
      <c r="T425" s="117">
        <f t="shared" si="102"/>
        <v>0</v>
      </c>
      <c r="U425" s="122">
        <f t="shared" si="96"/>
        <v>2</v>
      </c>
      <c r="V425" s="112">
        <f t="shared" si="107"/>
        <v>0</v>
      </c>
      <c r="W425" s="117">
        <f t="shared" si="108"/>
        <v>0</v>
      </c>
      <c r="X425" s="15"/>
      <c r="Y425" s="136"/>
      <c r="Z425" s="136"/>
      <c r="AA425" s="136"/>
      <c r="AB425" s="136"/>
      <c r="AC425" s="136"/>
      <c r="AD425" s="136"/>
      <c r="AE425" s="136"/>
      <c r="AF425" s="136"/>
      <c r="AG425" s="136"/>
      <c r="AH425" s="136"/>
      <c r="AI425" s="136"/>
      <c r="AJ425" s="136"/>
      <c r="AK425" s="136"/>
      <c r="AL425" s="136"/>
      <c r="AM425" s="136"/>
      <c r="AN425" s="136"/>
      <c r="AO425" s="136"/>
      <c r="AP425" s="136"/>
      <c r="AQ425" s="136"/>
      <c r="AR425" s="136"/>
      <c r="AS425" s="136"/>
      <c r="AT425" s="136"/>
      <c r="AU425" s="136"/>
      <c r="AV425" s="136"/>
      <c r="AW425" s="136"/>
      <c r="AX425" s="136"/>
      <c r="AY425" s="136"/>
      <c r="AZ425" s="136"/>
      <c r="BA425" s="136"/>
      <c r="BB425" s="136"/>
      <c r="BC425" s="136"/>
      <c r="BD425" s="130">
        <f t="shared" si="103"/>
        <v>0</v>
      </c>
      <c r="BE425" s="15"/>
      <c r="BF425" s="638"/>
      <c r="BG425" s="365"/>
      <c r="BH425" s="859"/>
      <c r="BI425" s="365"/>
      <c r="BJ425" s="365"/>
      <c r="BK425" s="365"/>
      <c r="BL425" s="365"/>
      <c r="BM425" s="365"/>
      <c r="BN425" s="365"/>
      <c r="BO425" s="365"/>
      <c r="BP425" s="365"/>
      <c r="BQ425" s="365"/>
      <c r="BR425" s="365"/>
      <c r="BS425" s="365"/>
      <c r="BT425" s="365"/>
      <c r="BU425" s="365"/>
      <c r="BV425" s="365"/>
      <c r="BW425" s="365"/>
      <c r="BX425" s="365"/>
      <c r="BY425" s="365"/>
      <c r="BZ425" s="365"/>
      <c r="CA425" s="365"/>
      <c r="CB425" s="365"/>
      <c r="CC425" s="365"/>
      <c r="CD425" s="365"/>
      <c r="CE425" s="365"/>
      <c r="CF425" s="365"/>
      <c r="CG425" s="365"/>
      <c r="CH425" s="365"/>
      <c r="CI425" s="365"/>
      <c r="CJ425" s="365"/>
      <c r="CK425" s="133">
        <f t="shared" si="104"/>
        <v>0</v>
      </c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414"/>
    </row>
    <row r="426" spans="1:100" ht="15" customHeight="1">
      <c r="A426" s="75">
        <v>421</v>
      </c>
      <c r="B426" s="186"/>
      <c r="C426" s="167" t="s">
        <v>1052</v>
      </c>
      <c r="D426" s="253" t="s">
        <v>367</v>
      </c>
      <c r="E426" s="189" t="s">
        <v>1053</v>
      </c>
      <c r="F426" s="172" t="s">
        <v>81</v>
      </c>
      <c r="G426" s="92">
        <f t="shared" si="106"/>
        <v>0</v>
      </c>
      <c r="H426" s="93">
        <v>0</v>
      </c>
      <c r="I426" s="100">
        <f t="shared" si="105"/>
        <v>0</v>
      </c>
      <c r="J426" s="102">
        <f t="shared" si="95"/>
        <v>0</v>
      </c>
      <c r="K426" s="106"/>
      <c r="L426" s="108">
        <f t="shared" si="98"/>
        <v>0</v>
      </c>
      <c r="M426" s="111">
        <f t="shared" si="99"/>
        <v>0</v>
      </c>
      <c r="N426" s="112"/>
      <c r="O426" s="117">
        <f t="shared" si="100"/>
        <v>0</v>
      </c>
      <c r="P426" s="106"/>
      <c r="Q426" s="108">
        <f>(CK426:CK1449)</f>
        <v>0</v>
      </c>
      <c r="R426" s="119">
        <f t="shared" si="101"/>
        <v>0</v>
      </c>
      <c r="S426" s="135"/>
      <c r="T426" s="117">
        <f t="shared" si="102"/>
        <v>0</v>
      </c>
      <c r="U426" s="122">
        <f t="shared" si="96"/>
        <v>0</v>
      </c>
      <c r="V426" s="112">
        <f t="shared" si="107"/>
        <v>0</v>
      </c>
      <c r="W426" s="117">
        <f t="shared" si="108"/>
        <v>0</v>
      </c>
      <c r="X426" s="15"/>
      <c r="Y426" s="136"/>
      <c r="Z426" s="136"/>
      <c r="AA426" s="136"/>
      <c r="AB426" s="136"/>
      <c r="AC426" s="136"/>
      <c r="AD426" s="136"/>
      <c r="AE426" s="136"/>
      <c r="AF426" s="136"/>
      <c r="AG426" s="136"/>
      <c r="AH426" s="136"/>
      <c r="AI426" s="136"/>
      <c r="AJ426" s="136"/>
      <c r="AK426" s="136"/>
      <c r="AL426" s="136"/>
      <c r="AM426" s="136"/>
      <c r="AN426" s="136"/>
      <c r="AO426" s="136"/>
      <c r="AP426" s="136"/>
      <c r="AQ426" s="136"/>
      <c r="AR426" s="136"/>
      <c r="AS426" s="136"/>
      <c r="AT426" s="136"/>
      <c r="AU426" s="136"/>
      <c r="AV426" s="136"/>
      <c r="AW426" s="136"/>
      <c r="AX426" s="136"/>
      <c r="AY426" s="136"/>
      <c r="AZ426" s="136"/>
      <c r="BA426" s="136"/>
      <c r="BB426" s="136"/>
      <c r="BC426" s="136"/>
      <c r="BD426" s="130">
        <f t="shared" si="103"/>
        <v>0</v>
      </c>
      <c r="BE426" s="15"/>
      <c r="BF426" s="638"/>
      <c r="BG426" s="365"/>
      <c r="BH426" s="859"/>
      <c r="BI426" s="365"/>
      <c r="BJ426" s="365"/>
      <c r="BK426" s="365"/>
      <c r="BL426" s="365"/>
      <c r="BM426" s="365"/>
      <c r="BN426" s="365"/>
      <c r="BO426" s="365"/>
      <c r="BP426" s="365"/>
      <c r="BQ426" s="365"/>
      <c r="BR426" s="365"/>
      <c r="BS426" s="365"/>
      <c r="BT426" s="365"/>
      <c r="BU426" s="365"/>
      <c r="BV426" s="365"/>
      <c r="BW426" s="365"/>
      <c r="BX426" s="365"/>
      <c r="BY426" s="365"/>
      <c r="BZ426" s="365"/>
      <c r="CA426" s="365"/>
      <c r="CB426" s="365"/>
      <c r="CC426" s="365"/>
      <c r="CD426" s="365"/>
      <c r="CE426" s="365"/>
      <c r="CF426" s="365"/>
      <c r="CG426" s="365"/>
      <c r="CH426" s="365"/>
      <c r="CI426" s="365"/>
      <c r="CJ426" s="365"/>
      <c r="CK426" s="133">
        <f t="shared" si="104"/>
        <v>0</v>
      </c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414"/>
    </row>
    <row r="427" spans="1:100" ht="15" customHeight="1">
      <c r="A427" s="75">
        <v>422</v>
      </c>
      <c r="B427" s="186" t="s">
        <v>1054</v>
      </c>
      <c r="C427" s="167" t="s">
        <v>1055</v>
      </c>
      <c r="D427" s="253" t="s">
        <v>306</v>
      </c>
      <c r="E427" s="189" t="s">
        <v>1056</v>
      </c>
      <c r="F427" s="172" t="s">
        <v>81</v>
      </c>
      <c r="G427" s="92">
        <f t="shared" si="106"/>
        <v>0</v>
      </c>
      <c r="H427" s="93">
        <v>0</v>
      </c>
      <c r="I427" s="100">
        <f t="shared" si="105"/>
        <v>0</v>
      </c>
      <c r="J427" s="102">
        <f t="shared" si="95"/>
        <v>0</v>
      </c>
      <c r="K427" s="106"/>
      <c r="L427" s="108">
        <f t="shared" si="98"/>
        <v>0</v>
      </c>
      <c r="M427" s="111">
        <f t="shared" si="99"/>
        <v>0</v>
      </c>
      <c r="N427" s="112"/>
      <c r="O427" s="117">
        <f t="shared" si="100"/>
        <v>0</v>
      </c>
      <c r="P427" s="106"/>
      <c r="Q427" s="108">
        <f>(CK427:CK1449)</f>
        <v>0</v>
      </c>
      <c r="R427" s="119">
        <f t="shared" si="101"/>
        <v>0</v>
      </c>
      <c r="S427" s="135"/>
      <c r="T427" s="117">
        <f t="shared" si="102"/>
        <v>0</v>
      </c>
      <c r="U427" s="122">
        <f t="shared" si="96"/>
        <v>0</v>
      </c>
      <c r="V427" s="112">
        <f t="shared" si="107"/>
        <v>0</v>
      </c>
      <c r="W427" s="117">
        <f t="shared" si="108"/>
        <v>0</v>
      </c>
      <c r="X427" s="15"/>
      <c r="Y427" s="136"/>
      <c r="Z427" s="136"/>
      <c r="AA427" s="136"/>
      <c r="AB427" s="136"/>
      <c r="AC427" s="136"/>
      <c r="AD427" s="136"/>
      <c r="AE427" s="136"/>
      <c r="AF427" s="136"/>
      <c r="AG427" s="136"/>
      <c r="AH427" s="136"/>
      <c r="AI427" s="136"/>
      <c r="AJ427" s="136"/>
      <c r="AK427" s="136"/>
      <c r="AL427" s="136"/>
      <c r="AM427" s="136"/>
      <c r="AN427" s="136"/>
      <c r="AO427" s="136"/>
      <c r="AP427" s="136"/>
      <c r="AQ427" s="136"/>
      <c r="AR427" s="136"/>
      <c r="AS427" s="136"/>
      <c r="AT427" s="136"/>
      <c r="AU427" s="136"/>
      <c r="AV427" s="136"/>
      <c r="AW427" s="136"/>
      <c r="AX427" s="136"/>
      <c r="AY427" s="136"/>
      <c r="AZ427" s="136"/>
      <c r="BA427" s="136"/>
      <c r="BB427" s="136"/>
      <c r="BC427" s="136"/>
      <c r="BD427" s="130">
        <f t="shared" si="103"/>
        <v>0</v>
      </c>
      <c r="BE427" s="15"/>
      <c r="BF427" s="638"/>
      <c r="BG427" s="365"/>
      <c r="BH427" s="859"/>
      <c r="BI427" s="365"/>
      <c r="BJ427" s="365"/>
      <c r="BK427" s="365"/>
      <c r="BL427" s="365"/>
      <c r="BM427" s="365"/>
      <c r="BN427" s="365"/>
      <c r="BO427" s="365"/>
      <c r="BP427" s="365"/>
      <c r="BQ427" s="365"/>
      <c r="BR427" s="365"/>
      <c r="BS427" s="365"/>
      <c r="BT427" s="365"/>
      <c r="BU427" s="365"/>
      <c r="BV427" s="365"/>
      <c r="BW427" s="365"/>
      <c r="BX427" s="365"/>
      <c r="BY427" s="365"/>
      <c r="BZ427" s="365"/>
      <c r="CA427" s="365"/>
      <c r="CB427" s="365"/>
      <c r="CC427" s="365"/>
      <c r="CD427" s="365"/>
      <c r="CE427" s="365"/>
      <c r="CF427" s="365"/>
      <c r="CG427" s="365"/>
      <c r="CH427" s="365"/>
      <c r="CI427" s="365"/>
      <c r="CJ427" s="365"/>
      <c r="CK427" s="133">
        <f t="shared" si="104"/>
        <v>0</v>
      </c>
      <c r="CL427" s="15"/>
      <c r="CM427" s="15"/>
      <c r="CN427" s="15"/>
      <c r="CO427" s="15"/>
      <c r="CP427" s="15"/>
      <c r="CQ427" s="15"/>
      <c r="CR427" s="15"/>
      <c r="CS427" s="15"/>
      <c r="CT427" s="15"/>
      <c r="CU427" s="15"/>
      <c r="CV427" s="414"/>
    </row>
    <row r="428" spans="1:100" ht="15" customHeight="1">
      <c r="A428" s="75">
        <v>423</v>
      </c>
      <c r="B428" s="186" t="s">
        <v>1057</v>
      </c>
      <c r="C428" s="167" t="s">
        <v>1055</v>
      </c>
      <c r="D428" s="253"/>
      <c r="E428" s="189"/>
      <c r="F428" s="172" t="s">
        <v>81</v>
      </c>
      <c r="G428" s="92">
        <f t="shared" si="106"/>
        <v>0</v>
      </c>
      <c r="H428" s="93">
        <v>0</v>
      </c>
      <c r="I428" s="100">
        <f t="shared" si="105"/>
        <v>0</v>
      </c>
      <c r="J428" s="102">
        <f t="shared" si="95"/>
        <v>0</v>
      </c>
      <c r="K428" s="106"/>
      <c r="L428" s="108">
        <f t="shared" si="98"/>
        <v>0</v>
      </c>
      <c r="M428" s="111">
        <f t="shared" si="99"/>
        <v>0</v>
      </c>
      <c r="N428" s="112"/>
      <c r="O428" s="117">
        <f t="shared" si="100"/>
        <v>0</v>
      </c>
      <c r="P428" s="106"/>
      <c r="Q428" s="108">
        <f>(CK428:CK1449)</f>
        <v>0</v>
      </c>
      <c r="R428" s="119">
        <f t="shared" si="101"/>
        <v>0</v>
      </c>
      <c r="S428" s="135"/>
      <c r="T428" s="117">
        <f t="shared" si="102"/>
        <v>0</v>
      </c>
      <c r="U428" s="122">
        <f t="shared" si="96"/>
        <v>0</v>
      </c>
      <c r="V428" s="112">
        <f t="shared" si="107"/>
        <v>0</v>
      </c>
      <c r="W428" s="117">
        <f t="shared" si="108"/>
        <v>0</v>
      </c>
      <c r="X428" s="15"/>
      <c r="Y428" s="136"/>
      <c r="Z428" s="136"/>
      <c r="AA428" s="136"/>
      <c r="AB428" s="136"/>
      <c r="AC428" s="136"/>
      <c r="AD428" s="136"/>
      <c r="AE428" s="136"/>
      <c r="AF428" s="136"/>
      <c r="AG428" s="136"/>
      <c r="AH428" s="136"/>
      <c r="AI428" s="136"/>
      <c r="AJ428" s="136"/>
      <c r="AK428" s="136"/>
      <c r="AL428" s="136"/>
      <c r="AM428" s="136"/>
      <c r="AN428" s="136"/>
      <c r="AO428" s="136"/>
      <c r="AP428" s="136"/>
      <c r="AQ428" s="136"/>
      <c r="AR428" s="136"/>
      <c r="AS428" s="136"/>
      <c r="AT428" s="136"/>
      <c r="AU428" s="136"/>
      <c r="AV428" s="136"/>
      <c r="AW428" s="136"/>
      <c r="AX428" s="136"/>
      <c r="AY428" s="136"/>
      <c r="AZ428" s="136"/>
      <c r="BA428" s="136"/>
      <c r="BB428" s="136"/>
      <c r="BC428" s="136"/>
      <c r="BD428" s="130">
        <f t="shared" si="103"/>
        <v>0</v>
      </c>
      <c r="BE428" s="15"/>
      <c r="BF428" s="638"/>
      <c r="BG428" s="365"/>
      <c r="BH428" s="859"/>
      <c r="BI428" s="365"/>
      <c r="BJ428" s="365"/>
      <c r="BK428" s="365"/>
      <c r="BL428" s="365"/>
      <c r="BM428" s="365"/>
      <c r="BN428" s="365"/>
      <c r="BO428" s="365"/>
      <c r="BP428" s="365"/>
      <c r="BQ428" s="365"/>
      <c r="BR428" s="365"/>
      <c r="BS428" s="365"/>
      <c r="BT428" s="365"/>
      <c r="BU428" s="365"/>
      <c r="BV428" s="365"/>
      <c r="BW428" s="365"/>
      <c r="BX428" s="365"/>
      <c r="BY428" s="365"/>
      <c r="BZ428" s="365"/>
      <c r="CA428" s="365"/>
      <c r="CB428" s="365"/>
      <c r="CC428" s="365"/>
      <c r="CD428" s="365"/>
      <c r="CE428" s="365"/>
      <c r="CF428" s="365"/>
      <c r="CG428" s="365"/>
      <c r="CH428" s="365"/>
      <c r="CI428" s="365"/>
      <c r="CJ428" s="365"/>
      <c r="CK428" s="133">
        <f t="shared" si="104"/>
        <v>0</v>
      </c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414"/>
    </row>
    <row r="429" spans="1:100" ht="15" customHeight="1">
      <c r="A429" s="75">
        <v>424</v>
      </c>
      <c r="B429" s="186" t="s">
        <v>1058</v>
      </c>
      <c r="C429" s="167" t="s">
        <v>1059</v>
      </c>
      <c r="D429" s="253" t="s">
        <v>306</v>
      </c>
      <c r="E429" s="228" t="s">
        <v>1060</v>
      </c>
      <c r="F429" s="172" t="s">
        <v>81</v>
      </c>
      <c r="G429" s="92">
        <f t="shared" si="106"/>
        <v>0</v>
      </c>
      <c r="H429" s="93"/>
      <c r="I429" s="100">
        <f t="shared" si="105"/>
        <v>0</v>
      </c>
      <c r="J429" s="102">
        <f t="shared" si="95"/>
        <v>0</v>
      </c>
      <c r="K429" s="106"/>
      <c r="L429" s="108">
        <f t="shared" si="98"/>
        <v>0</v>
      </c>
      <c r="M429" s="111">
        <f t="shared" si="99"/>
        <v>0</v>
      </c>
      <c r="N429" s="112"/>
      <c r="O429" s="117">
        <f t="shared" si="100"/>
        <v>0</v>
      </c>
      <c r="P429" s="106"/>
      <c r="Q429" s="108">
        <f>(CK429:CK1449)</f>
        <v>0</v>
      </c>
      <c r="R429" s="119">
        <f t="shared" si="101"/>
        <v>0</v>
      </c>
      <c r="S429" s="135"/>
      <c r="T429" s="117">
        <f t="shared" si="102"/>
        <v>0</v>
      </c>
      <c r="U429" s="122">
        <f t="shared" si="96"/>
        <v>0</v>
      </c>
      <c r="V429" s="112">
        <f t="shared" si="107"/>
        <v>0</v>
      </c>
      <c r="W429" s="117">
        <f t="shared" si="108"/>
        <v>0</v>
      </c>
      <c r="X429" s="15"/>
      <c r="Y429" s="136"/>
      <c r="Z429" s="136"/>
      <c r="AA429" s="136"/>
      <c r="AB429" s="136"/>
      <c r="AC429" s="136"/>
      <c r="AD429" s="136"/>
      <c r="AE429" s="136"/>
      <c r="AF429" s="136"/>
      <c r="AG429" s="136"/>
      <c r="AH429" s="136"/>
      <c r="AI429" s="136"/>
      <c r="AJ429" s="136"/>
      <c r="AK429" s="136"/>
      <c r="AL429" s="136"/>
      <c r="AM429" s="136"/>
      <c r="AN429" s="136"/>
      <c r="AO429" s="136"/>
      <c r="AP429" s="136"/>
      <c r="AQ429" s="136"/>
      <c r="AR429" s="136"/>
      <c r="AS429" s="136"/>
      <c r="AT429" s="136"/>
      <c r="AU429" s="136"/>
      <c r="AV429" s="136"/>
      <c r="AW429" s="136"/>
      <c r="AX429" s="136"/>
      <c r="AY429" s="136"/>
      <c r="AZ429" s="136"/>
      <c r="BA429" s="136"/>
      <c r="BB429" s="136"/>
      <c r="BC429" s="136"/>
      <c r="BD429" s="130">
        <f t="shared" si="103"/>
        <v>0</v>
      </c>
      <c r="BE429" s="15"/>
      <c r="BF429" s="638"/>
      <c r="BG429" s="365"/>
      <c r="BH429" s="859"/>
      <c r="BI429" s="365"/>
      <c r="BJ429" s="365"/>
      <c r="BK429" s="365"/>
      <c r="BL429" s="365"/>
      <c r="BM429" s="365"/>
      <c r="BN429" s="365"/>
      <c r="BO429" s="365"/>
      <c r="BP429" s="365"/>
      <c r="BQ429" s="365"/>
      <c r="BR429" s="365"/>
      <c r="BS429" s="365"/>
      <c r="BT429" s="365"/>
      <c r="BU429" s="365"/>
      <c r="BV429" s="365"/>
      <c r="BW429" s="365"/>
      <c r="BX429" s="365"/>
      <c r="BY429" s="365"/>
      <c r="BZ429" s="365"/>
      <c r="CA429" s="365"/>
      <c r="CB429" s="365"/>
      <c r="CC429" s="365"/>
      <c r="CD429" s="365"/>
      <c r="CE429" s="365"/>
      <c r="CF429" s="365"/>
      <c r="CG429" s="365"/>
      <c r="CH429" s="365"/>
      <c r="CI429" s="365"/>
      <c r="CJ429" s="365"/>
      <c r="CK429" s="133">
        <f t="shared" si="104"/>
        <v>0</v>
      </c>
      <c r="CL429" s="15"/>
      <c r="CM429" s="15"/>
      <c r="CN429" s="15"/>
      <c r="CO429" s="15"/>
      <c r="CP429" s="15"/>
      <c r="CQ429" s="15"/>
      <c r="CR429" s="15"/>
      <c r="CS429" s="15"/>
      <c r="CT429" s="15"/>
      <c r="CU429" s="15"/>
      <c r="CV429" s="414"/>
    </row>
    <row r="430" spans="1:100" ht="15" customHeight="1">
      <c r="A430" s="75">
        <v>425</v>
      </c>
      <c r="B430" s="870" t="s">
        <v>1061</v>
      </c>
      <c r="C430" s="167" t="s">
        <v>1062</v>
      </c>
      <c r="D430" s="171"/>
      <c r="E430" s="228"/>
      <c r="F430" s="172" t="s">
        <v>81</v>
      </c>
      <c r="G430" s="92">
        <f t="shared" si="106"/>
        <v>0</v>
      </c>
      <c r="H430" s="93">
        <v>1</v>
      </c>
      <c r="I430" s="100">
        <f t="shared" si="105"/>
        <v>0</v>
      </c>
      <c r="J430" s="102">
        <f t="shared" ref="J430:J503" si="109">I430*H430</f>
        <v>0</v>
      </c>
      <c r="K430" s="106"/>
      <c r="L430" s="108">
        <f t="shared" si="98"/>
        <v>0</v>
      </c>
      <c r="M430" s="111">
        <f t="shared" si="99"/>
        <v>0</v>
      </c>
      <c r="N430" s="112"/>
      <c r="O430" s="117">
        <f t="shared" si="100"/>
        <v>0</v>
      </c>
      <c r="P430" s="106"/>
      <c r="Q430" s="108">
        <f>(CK430:CK1448)</f>
        <v>1</v>
      </c>
      <c r="R430" s="119">
        <f t="shared" si="101"/>
        <v>1</v>
      </c>
      <c r="S430" s="135"/>
      <c r="T430" s="117">
        <f t="shared" si="102"/>
        <v>0</v>
      </c>
      <c r="U430" s="122">
        <f t="shared" si="96"/>
        <v>0</v>
      </c>
      <c r="V430" s="112">
        <f t="shared" si="107"/>
        <v>0</v>
      </c>
      <c r="W430" s="117">
        <f t="shared" si="108"/>
        <v>0</v>
      </c>
      <c r="X430" s="15"/>
      <c r="Y430" s="136"/>
      <c r="Z430" s="136"/>
      <c r="AA430" s="136"/>
      <c r="AB430" s="136"/>
      <c r="AC430" s="136"/>
      <c r="AD430" s="136"/>
      <c r="AE430" s="136"/>
      <c r="AF430" s="136"/>
      <c r="AG430" s="136"/>
      <c r="AH430" s="136"/>
      <c r="AI430" s="136"/>
      <c r="AJ430" s="136"/>
      <c r="AK430" s="136"/>
      <c r="AL430" s="136"/>
      <c r="AM430" s="136"/>
      <c r="AN430" s="136"/>
      <c r="AO430" s="136"/>
      <c r="AP430" s="136"/>
      <c r="AQ430" s="136"/>
      <c r="AR430" s="136"/>
      <c r="AS430" s="136"/>
      <c r="AT430" s="136"/>
      <c r="AU430" s="136"/>
      <c r="AV430" s="136"/>
      <c r="AW430" s="136"/>
      <c r="AX430" s="136"/>
      <c r="AY430" s="136"/>
      <c r="AZ430" s="136"/>
      <c r="BA430" s="136"/>
      <c r="BB430" s="136"/>
      <c r="BC430" s="136"/>
      <c r="BD430" s="130">
        <f t="shared" si="103"/>
        <v>0</v>
      </c>
      <c r="BE430" s="15"/>
      <c r="BF430" s="638"/>
      <c r="BG430" s="365"/>
      <c r="BH430" s="859"/>
      <c r="BI430" s="365"/>
      <c r="BJ430" s="365"/>
      <c r="BK430" s="365"/>
      <c r="BL430" s="365">
        <v>1</v>
      </c>
      <c r="BM430" s="365"/>
      <c r="BN430" s="365"/>
      <c r="BO430" s="365"/>
      <c r="BP430" s="365"/>
      <c r="BQ430" s="365"/>
      <c r="BR430" s="365"/>
      <c r="BS430" s="365"/>
      <c r="BT430" s="365"/>
      <c r="BU430" s="365"/>
      <c r="BV430" s="365"/>
      <c r="BW430" s="365"/>
      <c r="BX430" s="365"/>
      <c r="BY430" s="365"/>
      <c r="BZ430" s="365"/>
      <c r="CA430" s="365"/>
      <c r="CB430" s="365"/>
      <c r="CC430" s="365"/>
      <c r="CD430" s="365"/>
      <c r="CE430" s="365"/>
      <c r="CF430" s="365"/>
      <c r="CG430" s="365"/>
      <c r="CH430" s="365"/>
      <c r="CI430" s="365"/>
      <c r="CJ430" s="365"/>
      <c r="CK430" s="133">
        <f t="shared" si="104"/>
        <v>1</v>
      </c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414"/>
    </row>
    <row r="431" spans="1:100" ht="15" customHeight="1">
      <c r="A431" s="75">
        <v>426</v>
      </c>
      <c r="B431" s="186" t="s">
        <v>3151</v>
      </c>
      <c r="C431" s="167" t="s">
        <v>3152</v>
      </c>
      <c r="D431" s="253" t="s">
        <v>367</v>
      </c>
      <c r="E431" s="189" t="s">
        <v>3153</v>
      </c>
      <c r="F431" s="172" t="s">
        <v>81</v>
      </c>
      <c r="G431" s="92">
        <f>U431</f>
        <v>1</v>
      </c>
      <c r="H431" s="93">
        <v>1</v>
      </c>
      <c r="I431" s="100">
        <f>N431</f>
        <v>0</v>
      </c>
      <c r="J431" s="102">
        <f>I431*H431</f>
        <v>0</v>
      </c>
      <c r="K431" s="106"/>
      <c r="L431" s="108">
        <f>(BD431:BD2764)</f>
        <v>0</v>
      </c>
      <c r="M431" s="111">
        <f t="shared" si="99"/>
        <v>0</v>
      </c>
      <c r="N431" s="112"/>
      <c r="O431" s="117">
        <f t="shared" si="100"/>
        <v>0</v>
      </c>
      <c r="P431" s="106"/>
      <c r="Q431" s="108">
        <f>(CK431:CK1446)</f>
        <v>0</v>
      </c>
      <c r="R431" s="119">
        <f t="shared" si="101"/>
        <v>0</v>
      </c>
      <c r="S431" s="135"/>
      <c r="T431" s="117">
        <f t="shared" si="102"/>
        <v>0</v>
      </c>
      <c r="U431" s="122">
        <f>H431-K431+L431+P431-Q431</f>
        <v>1</v>
      </c>
      <c r="V431" s="112">
        <f>N431</f>
        <v>0</v>
      </c>
      <c r="W431" s="117">
        <f>V431*U431</f>
        <v>0</v>
      </c>
      <c r="X431" s="15"/>
      <c r="Y431" s="136"/>
      <c r="Z431" s="136"/>
      <c r="AA431" s="136"/>
      <c r="AB431" s="136"/>
      <c r="AC431" s="136"/>
      <c r="AD431" s="136"/>
      <c r="AE431" s="136"/>
      <c r="AF431" s="136"/>
      <c r="AG431" s="136"/>
      <c r="AH431" s="136"/>
      <c r="AI431" s="136"/>
      <c r="AJ431" s="136"/>
      <c r="AK431" s="136"/>
      <c r="AL431" s="136"/>
      <c r="AM431" s="136"/>
      <c r="AN431" s="136"/>
      <c r="AO431" s="136"/>
      <c r="AP431" s="136"/>
      <c r="AQ431" s="136"/>
      <c r="AR431" s="136"/>
      <c r="AS431" s="136"/>
      <c r="AT431" s="136"/>
      <c r="AU431" s="136"/>
      <c r="AV431" s="136"/>
      <c r="AW431" s="136"/>
      <c r="AX431" s="136"/>
      <c r="AY431" s="136"/>
      <c r="AZ431" s="136"/>
      <c r="BA431" s="136"/>
      <c r="BB431" s="136"/>
      <c r="BC431" s="136"/>
      <c r="BD431" s="130">
        <f>BC431+BB431+BA431+AZ431+AY431+AX431+AW431+AV431+AU431+AT431+AS431+AR431+AQ431+AP431+AO431+AN431+AM431+AL431+AK431+AJ431+AI431+AH431+AG431+AF431+AE431+AD431+AC431+AB431+AA431+Z431+Y431</f>
        <v>0</v>
      </c>
      <c r="BE431" s="15"/>
      <c r="BF431" s="638"/>
      <c r="BG431" s="365"/>
      <c r="BH431" s="859"/>
      <c r="BI431" s="365"/>
      <c r="BJ431" s="365"/>
      <c r="BK431" s="365"/>
      <c r="BL431" s="365"/>
      <c r="BM431" s="365"/>
      <c r="BN431" s="365"/>
      <c r="BO431" s="365"/>
      <c r="BP431" s="365"/>
      <c r="BQ431" s="365"/>
      <c r="BR431" s="365"/>
      <c r="BS431" s="365"/>
      <c r="BT431" s="365"/>
      <c r="BU431" s="365"/>
      <c r="BV431" s="365"/>
      <c r="BW431" s="365"/>
      <c r="BX431" s="365"/>
      <c r="BY431" s="365"/>
      <c r="BZ431" s="365"/>
      <c r="CA431" s="365"/>
      <c r="CB431" s="365"/>
      <c r="CC431" s="365"/>
      <c r="CD431" s="365"/>
      <c r="CE431" s="365"/>
      <c r="CF431" s="365"/>
      <c r="CG431" s="365"/>
      <c r="CH431" s="365"/>
      <c r="CI431" s="365"/>
      <c r="CJ431" s="365"/>
      <c r="CK431" s="133">
        <f>SUM(BF431:CJ431)</f>
        <v>0</v>
      </c>
      <c r="CL431" s="15"/>
      <c r="CM431" s="15"/>
      <c r="CN431" s="15"/>
      <c r="CO431" s="15"/>
      <c r="CP431" s="15"/>
      <c r="CQ431" s="15"/>
      <c r="CR431" s="15"/>
      <c r="CS431" s="15"/>
      <c r="CT431" s="15"/>
      <c r="CU431" s="15"/>
      <c r="CV431" s="414"/>
    </row>
    <row r="432" spans="1:100" ht="15" customHeight="1">
      <c r="A432" s="75">
        <v>427</v>
      </c>
      <c r="B432" s="186" t="s">
        <v>3155</v>
      </c>
      <c r="C432" s="167" t="s">
        <v>3156</v>
      </c>
      <c r="D432" s="253" t="s">
        <v>367</v>
      </c>
      <c r="E432" s="189" t="s">
        <v>3157</v>
      </c>
      <c r="F432" s="172" t="s">
        <v>81</v>
      </c>
      <c r="G432" s="92">
        <f>U432</f>
        <v>1</v>
      </c>
      <c r="H432" s="93">
        <v>1</v>
      </c>
      <c r="I432" s="100">
        <f>N432</f>
        <v>0</v>
      </c>
      <c r="J432" s="102">
        <f>I432*H432</f>
        <v>0</v>
      </c>
      <c r="K432" s="106"/>
      <c r="L432" s="108">
        <f>(BD432:BD2765)</f>
        <v>0</v>
      </c>
      <c r="M432" s="111">
        <f t="shared" si="99"/>
        <v>0</v>
      </c>
      <c r="N432" s="112"/>
      <c r="O432" s="117">
        <f t="shared" si="100"/>
        <v>0</v>
      </c>
      <c r="P432" s="106"/>
      <c r="Q432" s="108">
        <f>(CK432:CK1446)</f>
        <v>0</v>
      </c>
      <c r="R432" s="119">
        <f t="shared" si="101"/>
        <v>0</v>
      </c>
      <c r="S432" s="135"/>
      <c r="T432" s="117">
        <f t="shared" si="102"/>
        <v>0</v>
      </c>
      <c r="U432" s="122">
        <f>H432-K432+L432+P432-Q432</f>
        <v>1</v>
      </c>
      <c r="V432" s="112">
        <f>N432</f>
        <v>0</v>
      </c>
      <c r="W432" s="117">
        <f>V432*U432</f>
        <v>0</v>
      </c>
      <c r="X432" s="15"/>
      <c r="Y432" s="136"/>
      <c r="Z432" s="136"/>
      <c r="AA432" s="136"/>
      <c r="AB432" s="136"/>
      <c r="AC432" s="136"/>
      <c r="AD432" s="136"/>
      <c r="AE432" s="136"/>
      <c r="AF432" s="136"/>
      <c r="AG432" s="136"/>
      <c r="AH432" s="136"/>
      <c r="AI432" s="136"/>
      <c r="AJ432" s="136"/>
      <c r="AK432" s="136"/>
      <c r="AL432" s="136"/>
      <c r="AM432" s="136"/>
      <c r="AN432" s="136"/>
      <c r="AO432" s="136"/>
      <c r="AP432" s="136"/>
      <c r="AQ432" s="136"/>
      <c r="AR432" s="136"/>
      <c r="AS432" s="136"/>
      <c r="AT432" s="136"/>
      <c r="AU432" s="136"/>
      <c r="AV432" s="136"/>
      <c r="AW432" s="136"/>
      <c r="AX432" s="136"/>
      <c r="AY432" s="136"/>
      <c r="AZ432" s="136"/>
      <c r="BA432" s="136"/>
      <c r="BB432" s="136"/>
      <c r="BC432" s="136"/>
      <c r="BD432" s="130">
        <f>BC432+BB432+BA432+AZ432+AY432+AX432+AW432+AV432+AU432+AT432+AS432+AR432+AQ432+AP432+AO432+AN432+AM432+AL432+AK432+AJ432+AI432+AH432+AG432+AF432+AE432+AD432+AC432+AB432+AA432+Z432+Y432</f>
        <v>0</v>
      </c>
      <c r="BE432" s="15"/>
      <c r="BF432" s="638"/>
      <c r="BG432" s="365"/>
      <c r="BH432" s="859"/>
      <c r="BI432" s="365"/>
      <c r="BJ432" s="365"/>
      <c r="BK432" s="365"/>
      <c r="BL432" s="365"/>
      <c r="BM432" s="365"/>
      <c r="BN432" s="365"/>
      <c r="BO432" s="365"/>
      <c r="BP432" s="365"/>
      <c r="BQ432" s="365"/>
      <c r="BR432" s="365"/>
      <c r="BS432" s="365"/>
      <c r="BT432" s="365"/>
      <c r="BU432" s="365"/>
      <c r="BV432" s="365"/>
      <c r="BW432" s="365"/>
      <c r="BX432" s="365"/>
      <c r="BY432" s="365"/>
      <c r="BZ432" s="365"/>
      <c r="CA432" s="365"/>
      <c r="CB432" s="365"/>
      <c r="CC432" s="365"/>
      <c r="CD432" s="365"/>
      <c r="CE432" s="365"/>
      <c r="CF432" s="365"/>
      <c r="CG432" s="365"/>
      <c r="CH432" s="365"/>
      <c r="CI432" s="365"/>
      <c r="CJ432" s="365"/>
      <c r="CK432" s="133">
        <f>SUM(BF432:CJ432)</f>
        <v>0</v>
      </c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414"/>
    </row>
    <row r="433" spans="1:100" ht="15" customHeight="1">
      <c r="A433" s="75">
        <v>428</v>
      </c>
      <c r="B433" s="362" t="s">
        <v>3393</v>
      </c>
      <c r="C433" s="361" t="s">
        <v>3394</v>
      </c>
      <c r="D433" s="134"/>
      <c r="E433" s="145"/>
      <c r="F433" s="146" t="s">
        <v>81</v>
      </c>
      <c r="G433" s="92">
        <f t="shared" si="106"/>
        <v>0</v>
      </c>
      <c r="H433" s="153">
        <v>0</v>
      </c>
      <c r="I433" s="100">
        <f>N433</f>
        <v>950000</v>
      </c>
      <c r="J433" s="102">
        <f t="shared" si="109"/>
        <v>0</v>
      </c>
      <c r="K433" s="155"/>
      <c r="L433" s="108">
        <f t="shared" ref="L433:L443" si="110">(BD433:BD1819)</f>
        <v>0</v>
      </c>
      <c r="M433" s="111">
        <f t="shared" si="99"/>
        <v>0</v>
      </c>
      <c r="N433" s="112">
        <v>950000</v>
      </c>
      <c r="O433" s="117">
        <f t="shared" si="100"/>
        <v>0</v>
      </c>
      <c r="P433" s="155"/>
      <c r="Q433" s="108">
        <f>(CK433:CK1491)</f>
        <v>0</v>
      </c>
      <c r="R433" s="119">
        <f t="shared" si="101"/>
        <v>0</v>
      </c>
      <c r="S433" s="135"/>
      <c r="T433" s="117">
        <f t="shared" si="102"/>
        <v>0</v>
      </c>
      <c r="U433" s="122">
        <f t="shared" si="96"/>
        <v>0</v>
      </c>
      <c r="V433" s="112">
        <f t="shared" si="107"/>
        <v>950000</v>
      </c>
      <c r="W433" s="117">
        <f t="shared" si="108"/>
        <v>0</v>
      </c>
      <c r="X433" s="157"/>
      <c r="Y433" s="158"/>
      <c r="Z433" s="158"/>
      <c r="AA433" s="158"/>
      <c r="AB433" s="158"/>
      <c r="AC433" s="158"/>
      <c r="AD433" s="158"/>
      <c r="AE433" s="158"/>
      <c r="AF433" s="158"/>
      <c r="AG433" s="158"/>
      <c r="AH433" s="158"/>
      <c r="AI433" s="158"/>
      <c r="AJ433" s="158"/>
      <c r="AK433" s="158"/>
      <c r="AL433" s="158"/>
      <c r="AM433" s="158"/>
      <c r="AN433" s="158"/>
      <c r="AO433" s="158"/>
      <c r="AP433" s="158"/>
      <c r="AQ433" s="158"/>
      <c r="AR433" s="158"/>
      <c r="AS433" s="158"/>
      <c r="AT433" s="158"/>
      <c r="AU433" s="158"/>
      <c r="AV433" s="158"/>
      <c r="AW433" s="158"/>
      <c r="AX433" s="158"/>
      <c r="AY433" s="158"/>
      <c r="AZ433" s="158"/>
      <c r="BA433" s="158"/>
      <c r="BB433" s="158"/>
      <c r="BC433" s="158"/>
      <c r="BD433" s="130">
        <f t="shared" si="103"/>
        <v>0</v>
      </c>
      <c r="BE433" s="157"/>
      <c r="BF433" s="639"/>
      <c r="BG433" s="368"/>
      <c r="BH433" s="860"/>
      <c r="BI433" s="368"/>
      <c r="BJ433" s="368"/>
      <c r="BK433" s="368"/>
      <c r="BL433" s="368"/>
      <c r="BM433" s="368"/>
      <c r="BN433" s="368"/>
      <c r="BO433" s="368"/>
      <c r="BP433" s="368"/>
      <c r="BQ433" s="368"/>
      <c r="BR433" s="368"/>
      <c r="BS433" s="368"/>
      <c r="BT433" s="368"/>
      <c r="BU433" s="368"/>
      <c r="BV433" s="368"/>
      <c r="BW433" s="368"/>
      <c r="BX433" s="368"/>
      <c r="BY433" s="368"/>
      <c r="BZ433" s="368"/>
      <c r="CA433" s="368"/>
      <c r="CB433" s="368"/>
      <c r="CC433" s="368"/>
      <c r="CD433" s="368"/>
      <c r="CE433" s="368"/>
      <c r="CF433" s="368"/>
      <c r="CG433" s="368"/>
      <c r="CH433" s="368"/>
      <c r="CI433" s="368"/>
      <c r="CJ433" s="368"/>
      <c r="CK433" s="133">
        <f t="shared" si="104"/>
        <v>0</v>
      </c>
      <c r="CL433" s="157"/>
      <c r="CM433" s="157"/>
      <c r="CN433" s="157"/>
      <c r="CO433" s="157"/>
      <c r="CP433" s="157"/>
      <c r="CQ433" s="157"/>
      <c r="CR433" s="157"/>
      <c r="CS433" s="157"/>
      <c r="CT433" s="157"/>
      <c r="CU433" s="157"/>
      <c r="CV433" s="414"/>
    </row>
    <row r="434" spans="1:100" ht="15" customHeight="1">
      <c r="A434" s="75">
        <v>429</v>
      </c>
      <c r="B434" s="139" t="s">
        <v>3280</v>
      </c>
      <c r="C434" s="143" t="s">
        <v>3281</v>
      </c>
      <c r="D434" s="134"/>
      <c r="E434" s="145"/>
      <c r="F434" s="146" t="s">
        <v>81</v>
      </c>
      <c r="G434" s="92">
        <f t="shared" si="106"/>
        <v>0</v>
      </c>
      <c r="H434" s="153">
        <v>0</v>
      </c>
      <c r="I434" s="100">
        <f>N434</f>
        <v>950000</v>
      </c>
      <c r="J434" s="102">
        <f t="shared" si="109"/>
        <v>0</v>
      </c>
      <c r="K434" s="155"/>
      <c r="L434" s="108">
        <f t="shared" si="110"/>
        <v>0</v>
      </c>
      <c r="M434" s="111">
        <f t="shared" si="99"/>
        <v>0</v>
      </c>
      <c r="N434" s="112">
        <v>950000</v>
      </c>
      <c r="O434" s="117">
        <f t="shared" si="100"/>
        <v>0</v>
      </c>
      <c r="P434" s="155"/>
      <c r="Q434" s="108">
        <f>(CK434:CK1582)</f>
        <v>0</v>
      </c>
      <c r="R434" s="119">
        <f t="shared" si="101"/>
        <v>0</v>
      </c>
      <c r="S434" s="135"/>
      <c r="T434" s="117">
        <f t="shared" si="102"/>
        <v>0</v>
      </c>
      <c r="U434" s="122">
        <f t="shared" si="96"/>
        <v>0</v>
      </c>
      <c r="V434" s="112">
        <f t="shared" si="107"/>
        <v>950000</v>
      </c>
      <c r="W434" s="117">
        <f t="shared" si="108"/>
        <v>0</v>
      </c>
      <c r="X434" s="157"/>
      <c r="Y434" s="158"/>
      <c r="Z434" s="158"/>
      <c r="AA434" s="158"/>
      <c r="AB434" s="158"/>
      <c r="AC434" s="158"/>
      <c r="AD434" s="158"/>
      <c r="AE434" s="158"/>
      <c r="AF434" s="158"/>
      <c r="AG434" s="158"/>
      <c r="AH434" s="158"/>
      <c r="AI434" s="158"/>
      <c r="AJ434" s="158"/>
      <c r="AK434" s="158"/>
      <c r="AL434" s="158"/>
      <c r="AM434" s="158"/>
      <c r="AN434" s="158"/>
      <c r="AO434" s="158"/>
      <c r="AP434" s="158"/>
      <c r="AQ434" s="158"/>
      <c r="AR434" s="158"/>
      <c r="AS434" s="158"/>
      <c r="AT434" s="158"/>
      <c r="AU434" s="158"/>
      <c r="AV434" s="158"/>
      <c r="AW434" s="158"/>
      <c r="AX434" s="158"/>
      <c r="AY434" s="158"/>
      <c r="AZ434" s="158"/>
      <c r="BA434" s="158"/>
      <c r="BB434" s="158"/>
      <c r="BC434" s="158"/>
      <c r="BD434" s="130">
        <f t="shared" si="103"/>
        <v>0</v>
      </c>
      <c r="BE434" s="157"/>
      <c r="BF434" s="639"/>
      <c r="BG434" s="368"/>
      <c r="BH434" s="860"/>
      <c r="BI434" s="368"/>
      <c r="BJ434" s="368"/>
      <c r="BK434" s="368"/>
      <c r="BL434" s="368"/>
      <c r="BM434" s="368"/>
      <c r="BN434" s="368"/>
      <c r="BO434" s="368"/>
      <c r="BP434" s="368"/>
      <c r="BQ434" s="368"/>
      <c r="BR434" s="368"/>
      <c r="BS434" s="368"/>
      <c r="BT434" s="368"/>
      <c r="BU434" s="368"/>
      <c r="BV434" s="368"/>
      <c r="BW434" s="368"/>
      <c r="BX434" s="368"/>
      <c r="BY434" s="368"/>
      <c r="BZ434" s="368"/>
      <c r="CA434" s="368"/>
      <c r="CB434" s="368"/>
      <c r="CC434" s="368"/>
      <c r="CD434" s="368"/>
      <c r="CE434" s="368"/>
      <c r="CF434" s="368"/>
      <c r="CG434" s="368"/>
      <c r="CH434" s="368"/>
      <c r="CI434" s="368"/>
      <c r="CJ434" s="368"/>
      <c r="CK434" s="133">
        <f t="shared" si="104"/>
        <v>0</v>
      </c>
      <c r="CL434" s="157"/>
      <c r="CM434" s="157"/>
      <c r="CN434" s="157"/>
      <c r="CO434" s="157"/>
      <c r="CP434" s="157"/>
      <c r="CQ434" s="157"/>
      <c r="CR434" s="157"/>
      <c r="CS434" s="157"/>
      <c r="CT434" s="157"/>
      <c r="CU434" s="157"/>
      <c r="CV434" s="414"/>
    </row>
    <row r="435" spans="1:100" ht="15" customHeight="1">
      <c r="A435" s="75">
        <v>430</v>
      </c>
      <c r="B435" s="139" t="s">
        <v>1063</v>
      </c>
      <c r="C435" s="34" t="s">
        <v>708</v>
      </c>
      <c r="D435" s="134"/>
      <c r="E435" s="85"/>
      <c r="F435" s="90" t="s">
        <v>81</v>
      </c>
      <c r="G435" s="92">
        <f t="shared" si="106"/>
        <v>8</v>
      </c>
      <c r="H435" s="93">
        <v>10</v>
      </c>
      <c r="I435" s="100">
        <f t="shared" si="105"/>
        <v>75000</v>
      </c>
      <c r="J435" s="102">
        <f t="shared" si="109"/>
        <v>750000</v>
      </c>
      <c r="K435" s="106"/>
      <c r="L435" s="108">
        <f t="shared" si="110"/>
        <v>0</v>
      </c>
      <c r="M435" s="111">
        <f t="shared" si="99"/>
        <v>0</v>
      </c>
      <c r="N435" s="112">
        <v>75000</v>
      </c>
      <c r="O435" s="117">
        <f t="shared" si="100"/>
        <v>0</v>
      </c>
      <c r="P435" s="106"/>
      <c r="Q435" s="108">
        <f>(CK435:CK1451)</f>
        <v>2</v>
      </c>
      <c r="R435" s="119">
        <f t="shared" si="101"/>
        <v>2</v>
      </c>
      <c r="S435" s="135"/>
      <c r="T435" s="117">
        <f t="shared" si="102"/>
        <v>0</v>
      </c>
      <c r="U435" s="122">
        <f t="shared" si="96"/>
        <v>8</v>
      </c>
      <c r="V435" s="112">
        <f t="shared" si="107"/>
        <v>75000</v>
      </c>
      <c r="W435" s="117">
        <f t="shared" si="108"/>
        <v>600000</v>
      </c>
      <c r="X435" s="15"/>
      <c r="Y435" s="136"/>
      <c r="Z435" s="136"/>
      <c r="AA435" s="136"/>
      <c r="AB435" s="136"/>
      <c r="AC435" s="136"/>
      <c r="AD435" s="136"/>
      <c r="AE435" s="136"/>
      <c r="AF435" s="136"/>
      <c r="AG435" s="136"/>
      <c r="AH435" s="136"/>
      <c r="AI435" s="136"/>
      <c r="AJ435" s="136"/>
      <c r="AK435" s="136"/>
      <c r="AL435" s="136"/>
      <c r="AM435" s="136"/>
      <c r="AN435" s="136"/>
      <c r="AO435" s="136"/>
      <c r="AP435" s="136"/>
      <c r="AQ435" s="136"/>
      <c r="AR435" s="136"/>
      <c r="AS435" s="136"/>
      <c r="AT435" s="136"/>
      <c r="AU435" s="136"/>
      <c r="AV435" s="136"/>
      <c r="AW435" s="136"/>
      <c r="AX435" s="136"/>
      <c r="AY435" s="136"/>
      <c r="AZ435" s="136"/>
      <c r="BA435" s="136"/>
      <c r="BB435" s="136"/>
      <c r="BC435" s="136"/>
      <c r="BD435" s="130">
        <f t="shared" si="103"/>
        <v>0</v>
      </c>
      <c r="BE435" s="15"/>
      <c r="BF435" s="638"/>
      <c r="BG435" s="365"/>
      <c r="BH435" s="859"/>
      <c r="BI435" s="365"/>
      <c r="BJ435" s="365"/>
      <c r="BK435" s="365"/>
      <c r="BL435" s="365">
        <v>2</v>
      </c>
      <c r="BM435" s="365"/>
      <c r="BN435" s="365"/>
      <c r="BO435" s="365"/>
      <c r="BP435" s="365"/>
      <c r="BQ435" s="365"/>
      <c r="BR435" s="365"/>
      <c r="BS435" s="365"/>
      <c r="BT435" s="365"/>
      <c r="BU435" s="365"/>
      <c r="BV435" s="365"/>
      <c r="BW435" s="365"/>
      <c r="BX435" s="365"/>
      <c r="BY435" s="365"/>
      <c r="BZ435" s="365"/>
      <c r="CA435" s="365"/>
      <c r="CB435" s="365"/>
      <c r="CC435" s="365"/>
      <c r="CD435" s="365"/>
      <c r="CE435" s="365"/>
      <c r="CF435" s="365"/>
      <c r="CG435" s="365"/>
      <c r="CH435" s="365"/>
      <c r="CI435" s="365"/>
      <c r="CJ435" s="365"/>
      <c r="CK435" s="133">
        <f t="shared" si="104"/>
        <v>2</v>
      </c>
      <c r="CL435" s="15"/>
      <c r="CM435" s="15"/>
      <c r="CN435" s="15"/>
      <c r="CO435" s="15"/>
      <c r="CP435" s="15"/>
      <c r="CQ435" s="15"/>
      <c r="CR435" s="15"/>
      <c r="CS435" s="15"/>
      <c r="CT435" s="15"/>
      <c r="CU435" s="15"/>
      <c r="CV435" s="414"/>
    </row>
    <row r="436" spans="1:100" ht="15" customHeight="1">
      <c r="A436" s="75">
        <v>431</v>
      </c>
      <c r="B436" s="270" t="s">
        <v>1065</v>
      </c>
      <c r="C436" s="143" t="s">
        <v>1066</v>
      </c>
      <c r="D436" s="144" t="s">
        <v>367</v>
      </c>
      <c r="E436" s="145" t="s">
        <v>1067</v>
      </c>
      <c r="F436" s="146" t="s">
        <v>81</v>
      </c>
      <c r="G436" s="92">
        <f t="shared" si="106"/>
        <v>1</v>
      </c>
      <c r="H436" s="153">
        <v>1</v>
      </c>
      <c r="I436" s="100">
        <f t="shared" si="105"/>
        <v>0</v>
      </c>
      <c r="J436" s="102">
        <f t="shared" si="109"/>
        <v>0</v>
      </c>
      <c r="K436" s="155"/>
      <c r="L436" s="108">
        <f t="shared" si="110"/>
        <v>0</v>
      </c>
      <c r="M436" s="111">
        <f t="shared" si="99"/>
        <v>0</v>
      </c>
      <c r="N436" s="112"/>
      <c r="O436" s="117">
        <f t="shared" si="100"/>
        <v>0</v>
      </c>
      <c r="P436" s="155"/>
      <c r="Q436" s="156">
        <f>(CK436:CK888)</f>
        <v>0</v>
      </c>
      <c r="R436" s="119">
        <f t="shared" si="101"/>
        <v>0</v>
      </c>
      <c r="S436" s="135"/>
      <c r="T436" s="117">
        <f t="shared" si="102"/>
        <v>0</v>
      </c>
      <c r="U436" s="122">
        <f t="shared" si="96"/>
        <v>1</v>
      </c>
      <c r="V436" s="112">
        <f t="shared" si="107"/>
        <v>0</v>
      </c>
      <c r="W436" s="117">
        <f t="shared" si="108"/>
        <v>0</v>
      </c>
      <c r="X436" s="157"/>
      <c r="Y436" s="158"/>
      <c r="Z436" s="158"/>
      <c r="AA436" s="158"/>
      <c r="AB436" s="158"/>
      <c r="AC436" s="158"/>
      <c r="AD436" s="158"/>
      <c r="AE436" s="158"/>
      <c r="AF436" s="158"/>
      <c r="AG436" s="158"/>
      <c r="AH436" s="158"/>
      <c r="AI436" s="158"/>
      <c r="AJ436" s="158"/>
      <c r="AK436" s="158"/>
      <c r="AL436" s="158"/>
      <c r="AM436" s="158"/>
      <c r="AN436" s="158"/>
      <c r="AO436" s="158"/>
      <c r="AP436" s="158"/>
      <c r="AQ436" s="158"/>
      <c r="AR436" s="158"/>
      <c r="AS436" s="158"/>
      <c r="AT436" s="158"/>
      <c r="AU436" s="158"/>
      <c r="AV436" s="158"/>
      <c r="AW436" s="158"/>
      <c r="AX436" s="158"/>
      <c r="AY436" s="158"/>
      <c r="AZ436" s="158"/>
      <c r="BA436" s="158"/>
      <c r="BB436" s="158"/>
      <c r="BC436" s="158"/>
      <c r="BD436" s="130">
        <f t="shared" si="103"/>
        <v>0</v>
      </c>
      <c r="BE436" s="157"/>
      <c r="BF436" s="639"/>
      <c r="BG436" s="368"/>
      <c r="BH436" s="860"/>
      <c r="BI436" s="368"/>
      <c r="BJ436" s="368"/>
      <c r="BK436" s="368"/>
      <c r="BL436" s="368"/>
      <c r="BM436" s="368"/>
      <c r="BN436" s="368"/>
      <c r="BO436" s="368"/>
      <c r="BP436" s="368"/>
      <c r="BQ436" s="368"/>
      <c r="BR436" s="368"/>
      <c r="BS436" s="368"/>
      <c r="BT436" s="368"/>
      <c r="BU436" s="368"/>
      <c r="BV436" s="368"/>
      <c r="BW436" s="368"/>
      <c r="BX436" s="368"/>
      <c r="BY436" s="368"/>
      <c r="BZ436" s="368"/>
      <c r="CA436" s="368"/>
      <c r="CB436" s="368"/>
      <c r="CC436" s="368"/>
      <c r="CD436" s="368"/>
      <c r="CE436" s="368"/>
      <c r="CF436" s="368"/>
      <c r="CG436" s="368"/>
      <c r="CH436" s="368"/>
      <c r="CI436" s="368"/>
      <c r="CJ436" s="368"/>
      <c r="CK436" s="133">
        <f t="shared" si="104"/>
        <v>0</v>
      </c>
      <c r="CL436" s="157"/>
      <c r="CM436" s="157"/>
      <c r="CN436" s="157"/>
      <c r="CO436" s="157"/>
      <c r="CP436" s="157"/>
      <c r="CQ436" s="157"/>
      <c r="CR436" s="157"/>
      <c r="CS436" s="157"/>
      <c r="CT436" s="157"/>
      <c r="CU436" s="157"/>
      <c r="CV436" s="414"/>
    </row>
    <row r="437" spans="1:100" ht="15" customHeight="1">
      <c r="A437" s="75">
        <v>432</v>
      </c>
      <c r="B437" s="270" t="s">
        <v>1068</v>
      </c>
      <c r="C437" s="143" t="s">
        <v>1069</v>
      </c>
      <c r="D437" s="144" t="s">
        <v>367</v>
      </c>
      <c r="E437" s="169" t="s">
        <v>1070</v>
      </c>
      <c r="F437" s="146" t="s">
        <v>81</v>
      </c>
      <c r="G437" s="92">
        <f t="shared" si="106"/>
        <v>1</v>
      </c>
      <c r="H437" s="153">
        <v>1</v>
      </c>
      <c r="I437" s="100">
        <f t="shared" si="105"/>
        <v>0</v>
      </c>
      <c r="J437" s="102">
        <f t="shared" si="109"/>
        <v>0</v>
      </c>
      <c r="K437" s="155"/>
      <c r="L437" s="108">
        <f t="shared" si="110"/>
        <v>0</v>
      </c>
      <c r="M437" s="111">
        <f t="shared" si="99"/>
        <v>0</v>
      </c>
      <c r="N437" s="112"/>
      <c r="O437" s="117">
        <f t="shared" si="100"/>
        <v>0</v>
      </c>
      <c r="P437" s="155"/>
      <c r="Q437" s="156">
        <f>(CK437:CK888)</f>
        <v>0</v>
      </c>
      <c r="R437" s="119">
        <f t="shared" si="101"/>
        <v>0</v>
      </c>
      <c r="S437" s="135"/>
      <c r="T437" s="117">
        <f t="shared" si="102"/>
        <v>0</v>
      </c>
      <c r="U437" s="122">
        <f t="shared" si="96"/>
        <v>1</v>
      </c>
      <c r="V437" s="112">
        <f t="shared" si="107"/>
        <v>0</v>
      </c>
      <c r="W437" s="117">
        <f t="shared" si="108"/>
        <v>0</v>
      </c>
      <c r="X437" s="157"/>
      <c r="Y437" s="158"/>
      <c r="Z437" s="158"/>
      <c r="AA437" s="158"/>
      <c r="AB437" s="158"/>
      <c r="AC437" s="158"/>
      <c r="AD437" s="158"/>
      <c r="AE437" s="158"/>
      <c r="AF437" s="158"/>
      <c r="AG437" s="158"/>
      <c r="AH437" s="158"/>
      <c r="AI437" s="158"/>
      <c r="AJ437" s="158"/>
      <c r="AK437" s="158"/>
      <c r="AL437" s="158"/>
      <c r="AM437" s="158"/>
      <c r="AN437" s="158"/>
      <c r="AO437" s="158"/>
      <c r="AP437" s="158"/>
      <c r="AQ437" s="158"/>
      <c r="AR437" s="158"/>
      <c r="AS437" s="158"/>
      <c r="AT437" s="158"/>
      <c r="AU437" s="158"/>
      <c r="AV437" s="158"/>
      <c r="AW437" s="158"/>
      <c r="AX437" s="158"/>
      <c r="AY437" s="158"/>
      <c r="AZ437" s="158"/>
      <c r="BA437" s="158"/>
      <c r="BB437" s="158"/>
      <c r="BC437" s="158"/>
      <c r="BD437" s="130">
        <f t="shared" si="103"/>
        <v>0</v>
      </c>
      <c r="BE437" s="157"/>
      <c r="BF437" s="639"/>
      <c r="BG437" s="368"/>
      <c r="BH437" s="860"/>
      <c r="BI437" s="368"/>
      <c r="BJ437" s="368"/>
      <c r="BK437" s="368"/>
      <c r="BL437" s="368"/>
      <c r="BM437" s="368"/>
      <c r="BN437" s="368"/>
      <c r="BO437" s="368"/>
      <c r="BP437" s="368"/>
      <c r="BQ437" s="368"/>
      <c r="BR437" s="368"/>
      <c r="BS437" s="368"/>
      <c r="BT437" s="368"/>
      <c r="BU437" s="368"/>
      <c r="BV437" s="368"/>
      <c r="BW437" s="368"/>
      <c r="BX437" s="368"/>
      <c r="BY437" s="368"/>
      <c r="BZ437" s="368"/>
      <c r="CA437" s="368"/>
      <c r="CB437" s="368"/>
      <c r="CC437" s="368"/>
      <c r="CD437" s="368"/>
      <c r="CE437" s="368"/>
      <c r="CF437" s="368"/>
      <c r="CG437" s="368"/>
      <c r="CH437" s="368"/>
      <c r="CI437" s="368"/>
      <c r="CJ437" s="368"/>
      <c r="CK437" s="133">
        <f t="shared" si="104"/>
        <v>0</v>
      </c>
      <c r="CL437" s="157"/>
      <c r="CM437" s="157"/>
      <c r="CN437" s="157"/>
      <c r="CO437" s="157"/>
      <c r="CP437" s="157"/>
      <c r="CQ437" s="157"/>
      <c r="CR437" s="157"/>
      <c r="CS437" s="157"/>
      <c r="CT437" s="157"/>
      <c r="CU437" s="157"/>
      <c r="CV437" s="414"/>
    </row>
    <row r="438" spans="1:100" ht="15" customHeight="1">
      <c r="A438" s="75">
        <v>433</v>
      </c>
      <c r="B438" s="635" t="s">
        <v>12236</v>
      </c>
      <c r="C438" s="143" t="s">
        <v>1072</v>
      </c>
      <c r="D438" s="144" t="s">
        <v>306</v>
      </c>
      <c r="E438" s="169" t="s">
        <v>1073</v>
      </c>
      <c r="F438" s="146" t="s">
        <v>81</v>
      </c>
      <c r="G438" s="92">
        <f t="shared" si="106"/>
        <v>1</v>
      </c>
      <c r="H438" s="153">
        <v>1</v>
      </c>
      <c r="I438" s="100">
        <f t="shared" si="105"/>
        <v>0</v>
      </c>
      <c r="J438" s="102">
        <f t="shared" si="109"/>
        <v>0</v>
      </c>
      <c r="K438" s="155"/>
      <c r="L438" s="108">
        <f t="shared" si="110"/>
        <v>0</v>
      </c>
      <c r="M438" s="111">
        <f t="shared" si="99"/>
        <v>0</v>
      </c>
      <c r="N438" s="112"/>
      <c r="O438" s="117">
        <f t="shared" si="100"/>
        <v>0</v>
      </c>
      <c r="P438" s="155"/>
      <c r="Q438" s="156">
        <f>(CK438:CK1442)</f>
        <v>0</v>
      </c>
      <c r="R438" s="119">
        <f t="shared" si="101"/>
        <v>0</v>
      </c>
      <c r="S438" s="135"/>
      <c r="T438" s="117">
        <f t="shared" si="102"/>
        <v>0</v>
      </c>
      <c r="U438" s="122">
        <f t="shared" si="96"/>
        <v>1</v>
      </c>
      <c r="V438" s="112">
        <f t="shared" si="107"/>
        <v>0</v>
      </c>
      <c r="W438" s="117">
        <f t="shared" si="108"/>
        <v>0</v>
      </c>
      <c r="X438" s="157"/>
      <c r="Y438" s="158"/>
      <c r="Z438" s="158"/>
      <c r="AA438" s="158"/>
      <c r="AB438" s="158"/>
      <c r="AC438" s="158"/>
      <c r="AD438" s="158"/>
      <c r="AE438" s="158"/>
      <c r="AF438" s="158"/>
      <c r="AG438" s="158"/>
      <c r="AH438" s="158"/>
      <c r="AI438" s="158"/>
      <c r="AJ438" s="158"/>
      <c r="AK438" s="158"/>
      <c r="AL438" s="158"/>
      <c r="AM438" s="158"/>
      <c r="AN438" s="158"/>
      <c r="AO438" s="158"/>
      <c r="AP438" s="158"/>
      <c r="AQ438" s="158"/>
      <c r="AR438" s="158"/>
      <c r="AS438" s="158"/>
      <c r="AT438" s="158"/>
      <c r="AU438" s="158"/>
      <c r="AV438" s="158"/>
      <c r="AW438" s="158"/>
      <c r="AX438" s="158"/>
      <c r="AY438" s="158"/>
      <c r="AZ438" s="158"/>
      <c r="BA438" s="158"/>
      <c r="BB438" s="158"/>
      <c r="BC438" s="158"/>
      <c r="BD438" s="130">
        <f t="shared" si="103"/>
        <v>0</v>
      </c>
      <c r="BE438" s="157"/>
      <c r="BF438" s="639"/>
      <c r="BG438" s="368"/>
      <c r="BH438" s="860"/>
      <c r="BI438" s="368"/>
      <c r="BJ438" s="368"/>
      <c r="BK438" s="368"/>
      <c r="BL438" s="368"/>
      <c r="BM438" s="368"/>
      <c r="BN438" s="368"/>
      <c r="BO438" s="368"/>
      <c r="BP438" s="368"/>
      <c r="BQ438" s="368"/>
      <c r="BR438" s="368"/>
      <c r="BS438" s="368"/>
      <c r="BT438" s="368"/>
      <c r="BU438" s="368"/>
      <c r="BV438" s="368"/>
      <c r="BW438" s="368"/>
      <c r="BX438" s="368"/>
      <c r="BY438" s="368"/>
      <c r="BZ438" s="368"/>
      <c r="CA438" s="368"/>
      <c r="CB438" s="368"/>
      <c r="CC438" s="368"/>
      <c r="CD438" s="368"/>
      <c r="CE438" s="368"/>
      <c r="CF438" s="368"/>
      <c r="CG438" s="368"/>
      <c r="CH438" s="368"/>
      <c r="CI438" s="368"/>
      <c r="CJ438" s="368"/>
      <c r="CK438" s="133">
        <f t="shared" si="104"/>
        <v>0</v>
      </c>
      <c r="CL438" s="157"/>
      <c r="CM438" s="157"/>
      <c r="CN438" s="157"/>
      <c r="CO438" s="157"/>
      <c r="CP438" s="157"/>
      <c r="CQ438" s="157"/>
      <c r="CR438" s="157"/>
      <c r="CS438" s="157"/>
      <c r="CT438" s="157"/>
      <c r="CU438" s="157"/>
      <c r="CV438" s="414"/>
    </row>
    <row r="439" spans="1:100" ht="15" customHeight="1">
      <c r="A439" s="75">
        <v>434</v>
      </c>
      <c r="B439" s="270" t="s">
        <v>1076</v>
      </c>
      <c r="C439" s="143" t="s">
        <v>1077</v>
      </c>
      <c r="D439" s="144"/>
      <c r="E439" s="145"/>
      <c r="F439" s="146" t="s">
        <v>81</v>
      </c>
      <c r="G439" s="92">
        <f t="shared" si="106"/>
        <v>1</v>
      </c>
      <c r="H439" s="153">
        <v>1</v>
      </c>
      <c r="I439" s="100">
        <f t="shared" si="105"/>
        <v>0</v>
      </c>
      <c r="J439" s="102">
        <f t="shared" si="109"/>
        <v>0</v>
      </c>
      <c r="K439" s="155"/>
      <c r="L439" s="108">
        <f t="shared" si="110"/>
        <v>0</v>
      </c>
      <c r="M439" s="111">
        <f t="shared" si="99"/>
        <v>0</v>
      </c>
      <c r="N439" s="112"/>
      <c r="O439" s="117">
        <f t="shared" si="100"/>
        <v>0</v>
      </c>
      <c r="P439" s="155"/>
      <c r="Q439" s="156">
        <f>(CK439:CK1443)</f>
        <v>0</v>
      </c>
      <c r="R439" s="119">
        <f t="shared" si="101"/>
        <v>0</v>
      </c>
      <c r="S439" s="135"/>
      <c r="T439" s="117">
        <f t="shared" si="102"/>
        <v>0</v>
      </c>
      <c r="U439" s="122">
        <f t="shared" si="96"/>
        <v>1</v>
      </c>
      <c r="V439" s="112">
        <f t="shared" si="107"/>
        <v>0</v>
      </c>
      <c r="W439" s="117">
        <f t="shared" si="108"/>
        <v>0</v>
      </c>
      <c r="X439" s="157"/>
      <c r="Y439" s="158"/>
      <c r="Z439" s="158"/>
      <c r="AA439" s="158"/>
      <c r="AB439" s="158"/>
      <c r="AC439" s="158"/>
      <c r="AD439" s="158"/>
      <c r="AE439" s="158"/>
      <c r="AF439" s="158"/>
      <c r="AG439" s="158"/>
      <c r="AH439" s="158"/>
      <c r="AI439" s="158"/>
      <c r="AJ439" s="158"/>
      <c r="AK439" s="158"/>
      <c r="AL439" s="158"/>
      <c r="AM439" s="158"/>
      <c r="AN439" s="158"/>
      <c r="AO439" s="158"/>
      <c r="AP439" s="158"/>
      <c r="AQ439" s="158"/>
      <c r="AR439" s="158"/>
      <c r="AS439" s="158"/>
      <c r="AT439" s="158"/>
      <c r="AU439" s="158"/>
      <c r="AV439" s="158"/>
      <c r="AW439" s="158"/>
      <c r="AX439" s="158"/>
      <c r="AY439" s="158"/>
      <c r="AZ439" s="158"/>
      <c r="BA439" s="158"/>
      <c r="BB439" s="158"/>
      <c r="BC439" s="158"/>
      <c r="BD439" s="130">
        <f t="shared" si="103"/>
        <v>0</v>
      </c>
      <c r="BE439" s="157"/>
      <c r="BF439" s="639"/>
      <c r="BG439" s="368"/>
      <c r="BH439" s="860"/>
      <c r="BI439" s="368"/>
      <c r="BJ439" s="368"/>
      <c r="BK439" s="368"/>
      <c r="BL439" s="368"/>
      <c r="BM439" s="368"/>
      <c r="BN439" s="368"/>
      <c r="BO439" s="368"/>
      <c r="BP439" s="368"/>
      <c r="BQ439" s="368"/>
      <c r="BR439" s="368"/>
      <c r="BS439" s="368"/>
      <c r="BT439" s="368"/>
      <c r="BU439" s="368"/>
      <c r="BV439" s="368"/>
      <c r="BW439" s="368"/>
      <c r="BX439" s="368"/>
      <c r="BY439" s="368"/>
      <c r="BZ439" s="368"/>
      <c r="CA439" s="368"/>
      <c r="CB439" s="368"/>
      <c r="CC439" s="368"/>
      <c r="CD439" s="368"/>
      <c r="CE439" s="368"/>
      <c r="CF439" s="368"/>
      <c r="CG439" s="368"/>
      <c r="CH439" s="368"/>
      <c r="CI439" s="368"/>
      <c r="CJ439" s="368"/>
      <c r="CK439" s="133">
        <f t="shared" si="104"/>
        <v>0</v>
      </c>
      <c r="CL439" s="157"/>
      <c r="CM439" s="157"/>
      <c r="CN439" s="157"/>
      <c r="CO439" s="157"/>
      <c r="CP439" s="157"/>
      <c r="CQ439" s="157"/>
      <c r="CR439" s="157"/>
      <c r="CS439" s="157"/>
      <c r="CT439" s="157"/>
      <c r="CU439" s="157"/>
      <c r="CV439" s="414"/>
    </row>
    <row r="440" spans="1:100" ht="15" customHeight="1">
      <c r="A440" s="75">
        <v>435</v>
      </c>
      <c r="B440" s="76" t="s">
        <v>1080</v>
      </c>
      <c r="C440" s="230" t="s">
        <v>1081</v>
      </c>
      <c r="D440" s="144"/>
      <c r="E440" s="85" t="s">
        <v>1082</v>
      </c>
      <c r="F440" s="146" t="s">
        <v>81</v>
      </c>
      <c r="G440" s="92">
        <f t="shared" si="106"/>
        <v>1</v>
      </c>
      <c r="H440" s="93">
        <v>1</v>
      </c>
      <c r="I440" s="100">
        <f t="shared" si="105"/>
        <v>40000</v>
      </c>
      <c r="J440" s="102">
        <f t="shared" si="109"/>
        <v>40000</v>
      </c>
      <c r="K440" s="106"/>
      <c r="L440" s="108">
        <f t="shared" si="110"/>
        <v>0</v>
      </c>
      <c r="M440" s="111">
        <f t="shared" si="99"/>
        <v>0</v>
      </c>
      <c r="N440" s="112">
        <v>40000</v>
      </c>
      <c r="O440" s="117">
        <f t="shared" si="100"/>
        <v>0</v>
      </c>
      <c r="P440" s="106"/>
      <c r="Q440" s="156">
        <f>(CK440:CK1445)</f>
        <v>0</v>
      </c>
      <c r="R440" s="119">
        <f t="shared" si="101"/>
        <v>0</v>
      </c>
      <c r="S440" s="135"/>
      <c r="T440" s="117">
        <f t="shared" si="102"/>
        <v>0</v>
      </c>
      <c r="U440" s="122">
        <f t="shared" si="96"/>
        <v>1</v>
      </c>
      <c r="V440" s="112">
        <f t="shared" si="107"/>
        <v>40000</v>
      </c>
      <c r="W440" s="117">
        <f t="shared" si="108"/>
        <v>40000</v>
      </c>
      <c r="X440" s="15"/>
      <c r="Y440" s="136"/>
      <c r="Z440" s="136"/>
      <c r="AA440" s="136"/>
      <c r="AB440" s="136"/>
      <c r="AC440" s="136"/>
      <c r="AD440" s="136"/>
      <c r="AE440" s="136"/>
      <c r="AF440" s="136"/>
      <c r="AG440" s="136"/>
      <c r="AH440" s="136"/>
      <c r="AI440" s="136"/>
      <c r="AJ440" s="136"/>
      <c r="AK440" s="136"/>
      <c r="AL440" s="136"/>
      <c r="AM440" s="136"/>
      <c r="AN440" s="136"/>
      <c r="AO440" s="136"/>
      <c r="AP440" s="136"/>
      <c r="AQ440" s="136"/>
      <c r="AR440" s="136"/>
      <c r="AS440" s="136"/>
      <c r="AT440" s="136"/>
      <c r="AU440" s="136"/>
      <c r="AV440" s="136"/>
      <c r="AW440" s="136"/>
      <c r="AX440" s="136"/>
      <c r="AY440" s="136"/>
      <c r="AZ440" s="136"/>
      <c r="BA440" s="136"/>
      <c r="BB440" s="136"/>
      <c r="BC440" s="136"/>
      <c r="BD440" s="130">
        <f t="shared" si="103"/>
        <v>0</v>
      </c>
      <c r="BE440" s="15"/>
      <c r="BF440" s="638"/>
      <c r="BG440" s="365"/>
      <c r="BH440" s="859"/>
      <c r="BI440" s="365"/>
      <c r="BJ440" s="365"/>
      <c r="BK440" s="365"/>
      <c r="BL440" s="365"/>
      <c r="BM440" s="365"/>
      <c r="BN440" s="365"/>
      <c r="BO440" s="365"/>
      <c r="BP440" s="365"/>
      <c r="BQ440" s="365"/>
      <c r="BR440" s="365"/>
      <c r="BS440" s="365"/>
      <c r="BT440" s="365"/>
      <c r="BU440" s="365"/>
      <c r="BV440" s="365"/>
      <c r="BW440" s="365"/>
      <c r="BX440" s="365"/>
      <c r="BY440" s="365"/>
      <c r="BZ440" s="365"/>
      <c r="CA440" s="365"/>
      <c r="CB440" s="365"/>
      <c r="CC440" s="365"/>
      <c r="CD440" s="365"/>
      <c r="CE440" s="365"/>
      <c r="CF440" s="365"/>
      <c r="CG440" s="365"/>
      <c r="CH440" s="365"/>
      <c r="CI440" s="365"/>
      <c r="CJ440" s="365"/>
      <c r="CK440" s="133">
        <f t="shared" si="104"/>
        <v>0</v>
      </c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414"/>
    </row>
    <row r="441" spans="1:100" ht="15" customHeight="1">
      <c r="A441" s="75">
        <v>436</v>
      </c>
      <c r="B441" s="139" t="s">
        <v>1083</v>
      </c>
      <c r="C441" s="254" t="s">
        <v>1084</v>
      </c>
      <c r="D441" s="134" t="s">
        <v>367</v>
      </c>
      <c r="E441" s="145" t="s">
        <v>1085</v>
      </c>
      <c r="F441" s="146" t="s">
        <v>81</v>
      </c>
      <c r="G441" s="92">
        <f t="shared" si="106"/>
        <v>0</v>
      </c>
      <c r="H441" s="153">
        <v>0</v>
      </c>
      <c r="I441" s="100">
        <f t="shared" si="105"/>
        <v>50000</v>
      </c>
      <c r="J441" s="102">
        <f t="shared" si="109"/>
        <v>0</v>
      </c>
      <c r="K441" s="155"/>
      <c r="L441" s="108">
        <f t="shared" si="110"/>
        <v>0</v>
      </c>
      <c r="M441" s="111">
        <f t="shared" si="99"/>
        <v>0</v>
      </c>
      <c r="N441" s="112">
        <v>50000</v>
      </c>
      <c r="O441" s="117">
        <f t="shared" si="100"/>
        <v>0</v>
      </c>
      <c r="P441" s="155"/>
      <c r="Q441" s="156">
        <f>(CK441:CK1446)</f>
        <v>0</v>
      </c>
      <c r="R441" s="119">
        <f t="shared" si="101"/>
        <v>0</v>
      </c>
      <c r="S441" s="135"/>
      <c r="T441" s="117">
        <f t="shared" si="102"/>
        <v>0</v>
      </c>
      <c r="U441" s="122">
        <f t="shared" si="96"/>
        <v>0</v>
      </c>
      <c r="V441" s="112">
        <f t="shared" si="107"/>
        <v>50000</v>
      </c>
      <c r="W441" s="117">
        <f t="shared" si="108"/>
        <v>0</v>
      </c>
      <c r="X441" s="157"/>
      <c r="Y441" s="158"/>
      <c r="Z441" s="158"/>
      <c r="AA441" s="158"/>
      <c r="AB441" s="158"/>
      <c r="AC441" s="158"/>
      <c r="AD441" s="158"/>
      <c r="AE441" s="158"/>
      <c r="AF441" s="158"/>
      <c r="AG441" s="158"/>
      <c r="AH441" s="158"/>
      <c r="AI441" s="158"/>
      <c r="AJ441" s="158"/>
      <c r="AK441" s="158"/>
      <c r="AL441" s="158"/>
      <c r="AM441" s="158"/>
      <c r="AN441" s="158"/>
      <c r="AO441" s="158"/>
      <c r="AP441" s="158"/>
      <c r="AQ441" s="158"/>
      <c r="AR441" s="158"/>
      <c r="AS441" s="158"/>
      <c r="AT441" s="158"/>
      <c r="AU441" s="158"/>
      <c r="AV441" s="158"/>
      <c r="AW441" s="158"/>
      <c r="AX441" s="158"/>
      <c r="AY441" s="158"/>
      <c r="AZ441" s="158"/>
      <c r="BA441" s="158"/>
      <c r="BB441" s="158"/>
      <c r="BC441" s="158"/>
      <c r="BD441" s="130">
        <f t="shared" si="103"/>
        <v>0</v>
      </c>
      <c r="BE441" s="157"/>
      <c r="BF441" s="639"/>
      <c r="BG441" s="368"/>
      <c r="BH441" s="860"/>
      <c r="BI441" s="368"/>
      <c r="BJ441" s="368"/>
      <c r="BK441" s="368"/>
      <c r="BL441" s="368"/>
      <c r="BM441" s="368"/>
      <c r="BN441" s="368"/>
      <c r="BO441" s="368"/>
      <c r="BP441" s="368"/>
      <c r="BQ441" s="368"/>
      <c r="BR441" s="368"/>
      <c r="BS441" s="368"/>
      <c r="BT441" s="368"/>
      <c r="BU441" s="368"/>
      <c r="BV441" s="368"/>
      <c r="BW441" s="368"/>
      <c r="BX441" s="368"/>
      <c r="BY441" s="368"/>
      <c r="BZ441" s="368"/>
      <c r="CA441" s="368"/>
      <c r="CB441" s="368"/>
      <c r="CC441" s="368"/>
      <c r="CD441" s="368"/>
      <c r="CE441" s="368"/>
      <c r="CF441" s="368"/>
      <c r="CG441" s="368"/>
      <c r="CH441" s="368"/>
      <c r="CI441" s="368"/>
      <c r="CJ441" s="368"/>
      <c r="CK441" s="133">
        <f t="shared" si="104"/>
        <v>0</v>
      </c>
      <c r="CL441" s="157"/>
      <c r="CM441" s="157"/>
      <c r="CN441" s="157"/>
      <c r="CO441" s="157"/>
      <c r="CP441" s="157"/>
      <c r="CQ441" s="157"/>
      <c r="CR441" s="157"/>
      <c r="CS441" s="157"/>
      <c r="CT441" s="157"/>
      <c r="CU441" s="157"/>
      <c r="CV441" s="414"/>
    </row>
    <row r="442" spans="1:100" ht="15" customHeight="1">
      <c r="A442" s="75">
        <v>437</v>
      </c>
      <c r="B442" s="478" t="s">
        <v>12095</v>
      </c>
      <c r="C442" s="143" t="s">
        <v>12061</v>
      </c>
      <c r="D442" s="144"/>
      <c r="E442" s="145"/>
      <c r="F442" s="146" t="s">
        <v>81</v>
      </c>
      <c r="G442" s="92">
        <f>U442</f>
        <v>0</v>
      </c>
      <c r="H442" s="153">
        <v>0</v>
      </c>
      <c r="I442" s="100">
        <f>N442</f>
        <v>130000</v>
      </c>
      <c r="J442" s="102">
        <f>I442*H442</f>
        <v>0</v>
      </c>
      <c r="K442" s="155"/>
      <c r="L442" s="108">
        <f t="shared" si="110"/>
        <v>0</v>
      </c>
      <c r="M442" s="111">
        <f t="shared" si="99"/>
        <v>0</v>
      </c>
      <c r="N442" s="112">
        <v>130000</v>
      </c>
      <c r="O442" s="117">
        <f t="shared" si="100"/>
        <v>0</v>
      </c>
      <c r="P442" s="155"/>
      <c r="Q442" s="108">
        <f>(CK442:CK1504)</f>
        <v>0</v>
      </c>
      <c r="R442" s="119">
        <f t="shared" si="101"/>
        <v>0</v>
      </c>
      <c r="S442" s="135"/>
      <c r="T442" s="117">
        <f t="shared" si="102"/>
        <v>0</v>
      </c>
      <c r="U442" s="122">
        <f t="shared" si="96"/>
        <v>0</v>
      </c>
      <c r="V442" s="112">
        <f>N442</f>
        <v>130000</v>
      </c>
      <c r="W442" s="117">
        <f>V442*U442</f>
        <v>0</v>
      </c>
      <c r="X442" s="157"/>
      <c r="Y442" s="158"/>
      <c r="Z442" s="158"/>
      <c r="AA442" s="158"/>
      <c r="AB442" s="158"/>
      <c r="AC442" s="158"/>
      <c r="AD442" s="158"/>
      <c r="AE442" s="158"/>
      <c r="AF442" s="158"/>
      <c r="AG442" s="158"/>
      <c r="AH442" s="158"/>
      <c r="AI442" s="158"/>
      <c r="AJ442" s="158"/>
      <c r="AK442" s="158"/>
      <c r="AL442" s="158"/>
      <c r="AM442" s="158"/>
      <c r="AN442" s="158"/>
      <c r="AO442" s="158"/>
      <c r="AP442" s="158"/>
      <c r="AQ442" s="158"/>
      <c r="AR442" s="158"/>
      <c r="AS442" s="158"/>
      <c r="AT442" s="158"/>
      <c r="AU442" s="158"/>
      <c r="AV442" s="158"/>
      <c r="AW442" s="158"/>
      <c r="AX442" s="158"/>
      <c r="AY442" s="158"/>
      <c r="AZ442" s="158"/>
      <c r="BA442" s="158"/>
      <c r="BB442" s="158"/>
      <c r="BC442" s="158"/>
      <c r="BD442" s="130">
        <f t="shared" si="103"/>
        <v>0</v>
      </c>
      <c r="BE442" s="157"/>
      <c r="BF442" s="639"/>
      <c r="BG442" s="368"/>
      <c r="BH442" s="860"/>
      <c r="BI442" s="368"/>
      <c r="BJ442" s="368"/>
      <c r="BK442" s="368"/>
      <c r="BL442" s="368"/>
      <c r="BM442" s="368"/>
      <c r="BN442" s="368"/>
      <c r="BO442" s="368"/>
      <c r="BP442" s="368"/>
      <c r="BQ442" s="368"/>
      <c r="BR442" s="368"/>
      <c r="BS442" s="368"/>
      <c r="BT442" s="368"/>
      <c r="BU442" s="368"/>
      <c r="BV442" s="368"/>
      <c r="BW442" s="368"/>
      <c r="BX442" s="368"/>
      <c r="BY442" s="368"/>
      <c r="BZ442" s="368"/>
      <c r="CA442" s="368"/>
      <c r="CB442" s="368"/>
      <c r="CC442" s="368"/>
      <c r="CD442" s="368"/>
      <c r="CE442" s="368"/>
      <c r="CF442" s="368"/>
      <c r="CG442" s="368"/>
      <c r="CH442" s="368"/>
      <c r="CI442" s="368"/>
      <c r="CJ442" s="368"/>
      <c r="CK442" s="133">
        <f t="shared" si="104"/>
        <v>0</v>
      </c>
      <c r="CL442" s="157"/>
      <c r="CM442" s="157"/>
      <c r="CN442" s="157"/>
      <c r="CO442" s="157"/>
      <c r="CP442" s="157"/>
      <c r="CQ442" s="157"/>
      <c r="CR442" s="157"/>
      <c r="CS442" s="157"/>
      <c r="CT442" s="157"/>
      <c r="CU442" s="157"/>
      <c r="CV442" s="414"/>
    </row>
    <row r="443" spans="1:100" ht="15" customHeight="1">
      <c r="A443" s="75">
        <v>438</v>
      </c>
      <c r="B443" s="139" t="s">
        <v>1088</v>
      </c>
      <c r="C443" s="230" t="s">
        <v>1089</v>
      </c>
      <c r="D443" s="134"/>
      <c r="E443" s="85" t="s">
        <v>1090</v>
      </c>
      <c r="F443" s="137" t="s">
        <v>81</v>
      </c>
      <c r="G443" s="92">
        <f t="shared" si="106"/>
        <v>0</v>
      </c>
      <c r="H443" s="93">
        <v>0</v>
      </c>
      <c r="I443" s="100">
        <f t="shared" si="105"/>
        <v>0</v>
      </c>
      <c r="J443" s="102">
        <f t="shared" si="109"/>
        <v>0</v>
      </c>
      <c r="K443" s="106"/>
      <c r="L443" s="108">
        <f t="shared" si="110"/>
        <v>0</v>
      </c>
      <c r="M443" s="111">
        <f t="shared" si="99"/>
        <v>0</v>
      </c>
      <c r="N443" s="112"/>
      <c r="O443" s="117">
        <f t="shared" si="100"/>
        <v>0</v>
      </c>
      <c r="P443" s="106"/>
      <c r="Q443" s="156">
        <f>(CK443:CK1447)</f>
        <v>0</v>
      </c>
      <c r="R443" s="119">
        <f t="shared" si="101"/>
        <v>0</v>
      </c>
      <c r="S443" s="135"/>
      <c r="T443" s="117">
        <f t="shared" si="102"/>
        <v>0</v>
      </c>
      <c r="U443" s="122">
        <f t="shared" si="96"/>
        <v>0</v>
      </c>
      <c r="V443" s="112">
        <f t="shared" si="107"/>
        <v>0</v>
      </c>
      <c r="W443" s="117">
        <f t="shared" si="108"/>
        <v>0</v>
      </c>
      <c r="X443" s="15"/>
      <c r="Y443" s="136"/>
      <c r="Z443" s="136"/>
      <c r="AA443" s="136"/>
      <c r="AB443" s="136"/>
      <c r="AC443" s="136"/>
      <c r="AD443" s="136"/>
      <c r="AE443" s="136"/>
      <c r="AF443" s="136"/>
      <c r="AG443" s="136"/>
      <c r="AH443" s="136"/>
      <c r="AI443" s="136"/>
      <c r="AJ443" s="136"/>
      <c r="AK443" s="136"/>
      <c r="AL443" s="136"/>
      <c r="AM443" s="136"/>
      <c r="AN443" s="136"/>
      <c r="AO443" s="136"/>
      <c r="AP443" s="136"/>
      <c r="AQ443" s="136"/>
      <c r="AR443" s="136"/>
      <c r="AS443" s="136"/>
      <c r="AT443" s="136"/>
      <c r="AU443" s="136"/>
      <c r="AV443" s="136"/>
      <c r="AW443" s="136"/>
      <c r="AX443" s="136"/>
      <c r="AY443" s="136"/>
      <c r="AZ443" s="136"/>
      <c r="BA443" s="136"/>
      <c r="BB443" s="136"/>
      <c r="BC443" s="136"/>
      <c r="BD443" s="130">
        <f t="shared" si="103"/>
        <v>0</v>
      </c>
      <c r="BE443" s="15"/>
      <c r="BF443" s="638"/>
      <c r="BG443" s="365"/>
      <c r="BH443" s="859"/>
      <c r="BI443" s="365"/>
      <c r="BJ443" s="365"/>
      <c r="BK443" s="365"/>
      <c r="BL443" s="365"/>
      <c r="BM443" s="365"/>
      <c r="BN443" s="365"/>
      <c r="BO443" s="365"/>
      <c r="BP443" s="365"/>
      <c r="BQ443" s="365"/>
      <c r="BR443" s="365"/>
      <c r="BS443" s="365"/>
      <c r="BT443" s="365"/>
      <c r="BU443" s="365"/>
      <c r="BV443" s="365"/>
      <c r="BW443" s="365"/>
      <c r="BX443" s="365"/>
      <c r="BY443" s="365"/>
      <c r="BZ443" s="365"/>
      <c r="CA443" s="365"/>
      <c r="CB443" s="365"/>
      <c r="CC443" s="365"/>
      <c r="CD443" s="365"/>
      <c r="CE443" s="365"/>
      <c r="CF443" s="365"/>
      <c r="CG443" s="365"/>
      <c r="CH443" s="365"/>
      <c r="CI443" s="365"/>
      <c r="CJ443" s="365"/>
      <c r="CK443" s="133">
        <f t="shared" si="104"/>
        <v>0</v>
      </c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414"/>
    </row>
    <row r="444" spans="1:100" s="875" customFormat="1" ht="15" customHeight="1">
      <c r="A444" s="75">
        <v>439</v>
      </c>
      <c r="B444" s="892" t="s">
        <v>12487</v>
      </c>
      <c r="C444" s="143" t="s">
        <v>12811</v>
      </c>
      <c r="D444" s="134"/>
      <c r="E444" s="145"/>
      <c r="F444" s="146" t="s">
        <v>81</v>
      </c>
      <c r="G444" s="92">
        <f>U444</f>
        <v>2</v>
      </c>
      <c r="H444" s="153">
        <v>2</v>
      </c>
      <c r="I444" s="100">
        <f>N444</f>
        <v>0</v>
      </c>
      <c r="J444" s="102">
        <f>I444*H444</f>
        <v>0</v>
      </c>
      <c r="K444" s="155"/>
      <c r="L444" s="108">
        <f>(BD444:BD2872)</f>
        <v>0</v>
      </c>
      <c r="M444" s="111">
        <f t="shared" si="99"/>
        <v>0</v>
      </c>
      <c r="N444" s="112"/>
      <c r="O444" s="117">
        <f t="shared" si="100"/>
        <v>0</v>
      </c>
      <c r="P444" s="155"/>
      <c r="Q444" s="108">
        <f>(CK444:CK1578)</f>
        <v>0</v>
      </c>
      <c r="R444" s="119">
        <f t="shared" si="101"/>
        <v>0</v>
      </c>
      <c r="S444" s="135"/>
      <c r="T444" s="117">
        <f t="shared" si="102"/>
        <v>0</v>
      </c>
      <c r="U444" s="122">
        <f>H444-K444+L444+P444-Q444</f>
        <v>2</v>
      </c>
      <c r="V444" s="112">
        <f>N444</f>
        <v>0</v>
      </c>
      <c r="W444" s="117">
        <f>V444*U444</f>
        <v>0</v>
      </c>
      <c r="X444" s="157"/>
      <c r="Y444" s="158"/>
      <c r="Z444" s="158"/>
      <c r="AA444" s="158"/>
      <c r="AB444" s="158"/>
      <c r="AC444" s="158"/>
      <c r="AD444" s="158"/>
      <c r="AE444" s="158"/>
      <c r="AF444" s="158"/>
      <c r="AG444" s="158"/>
      <c r="AH444" s="158"/>
      <c r="AI444" s="158"/>
      <c r="AJ444" s="158"/>
      <c r="AK444" s="158"/>
      <c r="AL444" s="158"/>
      <c r="AM444" s="158"/>
      <c r="AN444" s="158"/>
      <c r="AO444" s="158"/>
      <c r="AP444" s="158"/>
      <c r="AQ444" s="158"/>
      <c r="AR444" s="158"/>
      <c r="AS444" s="158"/>
      <c r="AT444" s="158"/>
      <c r="AU444" s="158"/>
      <c r="AV444" s="158"/>
      <c r="AW444" s="158"/>
      <c r="AX444" s="158"/>
      <c r="AY444" s="158"/>
      <c r="AZ444" s="158"/>
      <c r="BA444" s="158"/>
      <c r="BB444" s="158"/>
      <c r="BC444" s="158"/>
      <c r="BD444" s="130">
        <f>BC444+BB444+BA444+AZ444+AY444+AX444+AW444+AV444+AU444+AT444+AS444+AR444+AQ444+AP444+AO444+AN444+AM444+AL444+AK444+AJ444+AI444+AH444+AG444+AF444+AE444+AD444+AC444+AB444+AA444+Z444+Y444</f>
        <v>0</v>
      </c>
      <c r="BE444" s="157"/>
      <c r="BF444" s="639"/>
      <c r="BG444" s="368"/>
      <c r="BH444" s="860"/>
      <c r="BI444" s="368"/>
      <c r="BJ444" s="368"/>
      <c r="BK444" s="368"/>
      <c r="BL444" s="368"/>
      <c r="BM444" s="368"/>
      <c r="BN444" s="368"/>
      <c r="BO444" s="368"/>
      <c r="BP444" s="368"/>
      <c r="BQ444" s="368"/>
      <c r="BR444" s="368"/>
      <c r="BS444" s="368"/>
      <c r="BT444" s="368"/>
      <c r="BU444" s="368"/>
      <c r="BV444" s="368"/>
      <c r="BW444" s="368"/>
      <c r="BX444" s="368"/>
      <c r="BY444" s="368"/>
      <c r="BZ444" s="368"/>
      <c r="CA444" s="368"/>
      <c r="CB444" s="368"/>
      <c r="CC444" s="368"/>
      <c r="CD444" s="368"/>
      <c r="CE444" s="368"/>
      <c r="CF444" s="368"/>
      <c r="CG444" s="368"/>
      <c r="CH444" s="368"/>
      <c r="CI444" s="368"/>
      <c r="CJ444" s="368"/>
      <c r="CK444" s="133">
        <f>SUM(BF444:CJ444)</f>
        <v>0</v>
      </c>
      <c r="CL444" s="157"/>
      <c r="CM444" s="157"/>
      <c r="CN444" s="157"/>
      <c r="CO444" s="157"/>
      <c r="CP444" s="157"/>
      <c r="CQ444" s="157"/>
      <c r="CR444" s="157"/>
      <c r="CS444" s="157"/>
      <c r="CT444" s="157"/>
      <c r="CU444" s="157"/>
      <c r="CV444" s="414"/>
    </row>
    <row r="445" spans="1:100" ht="15" customHeight="1">
      <c r="A445" s="75">
        <v>440</v>
      </c>
      <c r="B445" s="492" t="s">
        <v>12144</v>
      </c>
      <c r="C445" s="143" t="s">
        <v>12140</v>
      </c>
      <c r="D445" s="134"/>
      <c r="E445" s="145"/>
      <c r="F445" s="146" t="s">
        <v>81</v>
      </c>
      <c r="G445" s="92">
        <f>U445</f>
        <v>1</v>
      </c>
      <c r="H445" s="153">
        <v>1</v>
      </c>
      <c r="I445" s="100">
        <f>N445</f>
        <v>20000</v>
      </c>
      <c r="J445" s="102">
        <f>I445*H445</f>
        <v>20000</v>
      </c>
      <c r="K445" s="155"/>
      <c r="L445" s="108">
        <f t="shared" ref="L445:L457" si="111">(BD445:BD1830)</f>
        <v>0</v>
      </c>
      <c r="M445" s="111">
        <f t="shared" si="99"/>
        <v>0</v>
      </c>
      <c r="N445" s="112">
        <v>20000</v>
      </c>
      <c r="O445" s="117">
        <f t="shared" si="100"/>
        <v>0</v>
      </c>
      <c r="P445" s="155"/>
      <c r="Q445" s="108">
        <f>(CK445:CK1521)</f>
        <v>0</v>
      </c>
      <c r="R445" s="119">
        <f t="shared" si="101"/>
        <v>0</v>
      </c>
      <c r="S445" s="135"/>
      <c r="T445" s="117">
        <f t="shared" si="102"/>
        <v>0</v>
      </c>
      <c r="U445" s="122">
        <f t="shared" si="96"/>
        <v>1</v>
      </c>
      <c r="V445" s="112">
        <f>N445</f>
        <v>20000</v>
      </c>
      <c r="W445" s="117">
        <f>V445*U445</f>
        <v>20000</v>
      </c>
      <c r="X445" s="157"/>
      <c r="Y445" s="158"/>
      <c r="Z445" s="158"/>
      <c r="AA445" s="158"/>
      <c r="AB445" s="158"/>
      <c r="AC445" s="158"/>
      <c r="AD445" s="158"/>
      <c r="AE445" s="158"/>
      <c r="AF445" s="158"/>
      <c r="AG445" s="158"/>
      <c r="AH445" s="158"/>
      <c r="AI445" s="158"/>
      <c r="AJ445" s="158"/>
      <c r="AK445" s="158"/>
      <c r="AL445" s="158"/>
      <c r="AM445" s="158"/>
      <c r="AN445" s="158"/>
      <c r="AO445" s="158"/>
      <c r="AP445" s="158"/>
      <c r="AQ445" s="158"/>
      <c r="AR445" s="158"/>
      <c r="AS445" s="158"/>
      <c r="AT445" s="158"/>
      <c r="AU445" s="158"/>
      <c r="AV445" s="158"/>
      <c r="AW445" s="158"/>
      <c r="AX445" s="158"/>
      <c r="AY445" s="158"/>
      <c r="AZ445" s="158"/>
      <c r="BA445" s="158"/>
      <c r="BB445" s="158"/>
      <c r="BC445" s="158"/>
      <c r="BD445" s="130">
        <f t="shared" si="103"/>
        <v>0</v>
      </c>
      <c r="BE445" s="157"/>
      <c r="BF445" s="639"/>
      <c r="BG445" s="368"/>
      <c r="BH445" s="860"/>
      <c r="BI445" s="368"/>
      <c r="BJ445" s="368"/>
      <c r="BK445" s="368"/>
      <c r="BL445" s="368"/>
      <c r="BM445" s="368"/>
      <c r="BN445" s="368"/>
      <c r="BO445" s="368"/>
      <c r="BP445" s="368"/>
      <c r="BQ445" s="368"/>
      <c r="BR445" s="368"/>
      <c r="BS445" s="368"/>
      <c r="BT445" s="368"/>
      <c r="BU445" s="368"/>
      <c r="BV445" s="368"/>
      <c r="BW445" s="368"/>
      <c r="BX445" s="368"/>
      <c r="BY445" s="368"/>
      <c r="BZ445" s="368"/>
      <c r="CA445" s="368"/>
      <c r="CB445" s="368"/>
      <c r="CC445" s="368"/>
      <c r="CD445" s="368"/>
      <c r="CE445" s="368"/>
      <c r="CF445" s="368"/>
      <c r="CG445" s="368"/>
      <c r="CH445" s="368"/>
      <c r="CI445" s="368"/>
      <c r="CJ445" s="368"/>
      <c r="CK445" s="133">
        <f t="shared" si="104"/>
        <v>0</v>
      </c>
      <c r="CL445" s="157"/>
      <c r="CM445" s="157"/>
      <c r="CN445" s="157"/>
      <c r="CO445" s="157"/>
      <c r="CP445" s="157"/>
      <c r="CQ445" s="157"/>
      <c r="CR445" s="157"/>
      <c r="CS445" s="157"/>
      <c r="CT445" s="157"/>
      <c r="CU445" s="157"/>
      <c r="CV445" s="414"/>
    </row>
    <row r="446" spans="1:100" ht="15" customHeight="1">
      <c r="A446" s="75">
        <v>441</v>
      </c>
      <c r="B446" s="139" t="s">
        <v>1091</v>
      </c>
      <c r="C446" s="34" t="s">
        <v>1092</v>
      </c>
      <c r="D446" s="134"/>
      <c r="E446" s="85"/>
      <c r="F446" s="90" t="s">
        <v>81</v>
      </c>
      <c r="G446" s="92">
        <f t="shared" si="106"/>
        <v>0</v>
      </c>
      <c r="H446" s="93">
        <v>0</v>
      </c>
      <c r="I446" s="100">
        <f t="shared" si="105"/>
        <v>0</v>
      </c>
      <c r="J446" s="102">
        <f t="shared" si="109"/>
        <v>0</v>
      </c>
      <c r="K446" s="106"/>
      <c r="L446" s="108">
        <f t="shared" si="111"/>
        <v>0</v>
      </c>
      <c r="M446" s="111">
        <f t="shared" si="99"/>
        <v>0</v>
      </c>
      <c r="N446" s="112"/>
      <c r="O446" s="117">
        <f t="shared" si="100"/>
        <v>0</v>
      </c>
      <c r="P446" s="106"/>
      <c r="Q446" s="108">
        <f>(CK446:CK1451)</f>
        <v>0</v>
      </c>
      <c r="R446" s="119">
        <f t="shared" si="101"/>
        <v>0</v>
      </c>
      <c r="S446" s="135"/>
      <c r="T446" s="117">
        <f t="shared" si="102"/>
        <v>0</v>
      </c>
      <c r="U446" s="122">
        <f t="shared" ref="U446:U512" si="112">H446-K446+L446+P446-Q446</f>
        <v>0</v>
      </c>
      <c r="V446" s="112">
        <f t="shared" si="107"/>
        <v>0</v>
      </c>
      <c r="W446" s="117">
        <f t="shared" si="108"/>
        <v>0</v>
      </c>
      <c r="X446" s="15"/>
      <c r="Y446" s="136"/>
      <c r="Z446" s="136"/>
      <c r="AA446" s="136"/>
      <c r="AB446" s="136"/>
      <c r="AC446" s="136"/>
      <c r="AD446" s="136"/>
      <c r="AE446" s="136"/>
      <c r="AF446" s="136"/>
      <c r="AG446" s="136"/>
      <c r="AH446" s="136"/>
      <c r="AI446" s="136"/>
      <c r="AJ446" s="136"/>
      <c r="AK446" s="136"/>
      <c r="AL446" s="136"/>
      <c r="AM446" s="136"/>
      <c r="AN446" s="136"/>
      <c r="AO446" s="136"/>
      <c r="AP446" s="136"/>
      <c r="AQ446" s="136"/>
      <c r="AR446" s="136"/>
      <c r="AS446" s="136"/>
      <c r="AT446" s="136"/>
      <c r="AU446" s="136"/>
      <c r="AV446" s="136"/>
      <c r="AW446" s="136"/>
      <c r="AX446" s="136"/>
      <c r="AY446" s="136"/>
      <c r="AZ446" s="136"/>
      <c r="BA446" s="136"/>
      <c r="BB446" s="136"/>
      <c r="BC446" s="136"/>
      <c r="BD446" s="130">
        <f t="shared" si="103"/>
        <v>0</v>
      </c>
      <c r="BE446" s="15"/>
      <c r="BF446" s="638"/>
      <c r="BG446" s="365"/>
      <c r="BH446" s="859"/>
      <c r="BI446" s="365"/>
      <c r="BJ446" s="365"/>
      <c r="BK446" s="365"/>
      <c r="BL446" s="365"/>
      <c r="BM446" s="365"/>
      <c r="BN446" s="365"/>
      <c r="BO446" s="365"/>
      <c r="BP446" s="365"/>
      <c r="BQ446" s="365"/>
      <c r="BR446" s="365"/>
      <c r="BS446" s="365"/>
      <c r="BT446" s="365"/>
      <c r="BU446" s="365"/>
      <c r="BV446" s="365"/>
      <c r="BW446" s="365"/>
      <c r="BX446" s="365"/>
      <c r="BY446" s="365"/>
      <c r="BZ446" s="365"/>
      <c r="CA446" s="365"/>
      <c r="CB446" s="365"/>
      <c r="CC446" s="365"/>
      <c r="CD446" s="365"/>
      <c r="CE446" s="365"/>
      <c r="CF446" s="365"/>
      <c r="CG446" s="365"/>
      <c r="CH446" s="365"/>
      <c r="CI446" s="365"/>
      <c r="CJ446" s="365"/>
      <c r="CK446" s="133">
        <f t="shared" si="104"/>
        <v>0</v>
      </c>
      <c r="CL446" s="15"/>
      <c r="CM446" s="15"/>
      <c r="CN446" s="15"/>
      <c r="CO446" s="15"/>
      <c r="CP446" s="15"/>
      <c r="CQ446" s="15"/>
      <c r="CR446" s="15"/>
      <c r="CS446" s="15"/>
      <c r="CT446" s="15"/>
      <c r="CU446" s="15"/>
      <c r="CV446" s="414"/>
    </row>
    <row r="447" spans="1:100" ht="15" customHeight="1">
      <c r="A447" s="75">
        <v>442</v>
      </c>
      <c r="B447" s="139" t="s">
        <v>1093</v>
      </c>
      <c r="C447" s="323" t="s">
        <v>3455</v>
      </c>
      <c r="D447" s="134"/>
      <c r="E447" s="85" t="s">
        <v>1031</v>
      </c>
      <c r="F447" s="90" t="s">
        <v>81</v>
      </c>
      <c r="G447" s="92">
        <f t="shared" si="106"/>
        <v>10</v>
      </c>
      <c r="H447" s="93">
        <v>10</v>
      </c>
      <c r="I447" s="100">
        <f t="shared" si="105"/>
        <v>30000</v>
      </c>
      <c r="J447" s="102">
        <f t="shared" si="109"/>
        <v>300000</v>
      </c>
      <c r="K447" s="106"/>
      <c r="L447" s="108">
        <f t="shared" si="111"/>
        <v>0</v>
      </c>
      <c r="M447" s="111">
        <f t="shared" si="99"/>
        <v>0</v>
      </c>
      <c r="N447" s="112">
        <v>30000</v>
      </c>
      <c r="O447" s="117">
        <f t="shared" si="100"/>
        <v>0</v>
      </c>
      <c r="P447" s="106"/>
      <c r="Q447" s="108">
        <f>(CK447:CK1451)</f>
        <v>0</v>
      </c>
      <c r="R447" s="119">
        <f t="shared" si="101"/>
        <v>0</v>
      </c>
      <c r="S447" s="135"/>
      <c r="T447" s="117">
        <f t="shared" si="102"/>
        <v>0</v>
      </c>
      <c r="U447" s="122">
        <f t="shared" si="112"/>
        <v>10</v>
      </c>
      <c r="V447" s="112">
        <f t="shared" si="107"/>
        <v>30000</v>
      </c>
      <c r="W447" s="117">
        <f t="shared" si="108"/>
        <v>300000</v>
      </c>
      <c r="X447" s="15"/>
      <c r="Y447" s="136"/>
      <c r="Z447" s="136"/>
      <c r="AA447" s="136"/>
      <c r="AB447" s="136"/>
      <c r="AC447" s="136"/>
      <c r="AD447" s="136"/>
      <c r="AE447" s="136"/>
      <c r="AF447" s="136"/>
      <c r="AG447" s="136"/>
      <c r="AH447" s="136"/>
      <c r="AI447" s="136"/>
      <c r="AJ447" s="136"/>
      <c r="AK447" s="136"/>
      <c r="AL447" s="136"/>
      <c r="AM447" s="136"/>
      <c r="AN447" s="136"/>
      <c r="AO447" s="136"/>
      <c r="AP447" s="136"/>
      <c r="AQ447" s="136"/>
      <c r="AR447" s="136"/>
      <c r="AS447" s="136"/>
      <c r="AT447" s="136"/>
      <c r="AU447" s="136"/>
      <c r="AV447" s="136"/>
      <c r="AW447" s="136"/>
      <c r="AX447" s="136"/>
      <c r="AY447" s="136"/>
      <c r="AZ447" s="136"/>
      <c r="BA447" s="136"/>
      <c r="BB447" s="136"/>
      <c r="BC447" s="136"/>
      <c r="BD447" s="130">
        <f t="shared" si="103"/>
        <v>0</v>
      </c>
      <c r="BE447" s="15"/>
      <c r="BF447" s="638"/>
      <c r="BG447" s="365"/>
      <c r="BH447" s="859"/>
      <c r="BI447" s="365"/>
      <c r="BJ447" s="365"/>
      <c r="BK447" s="365"/>
      <c r="BL447" s="365"/>
      <c r="BM447" s="365"/>
      <c r="BN447" s="365"/>
      <c r="BO447" s="365"/>
      <c r="BP447" s="365"/>
      <c r="BQ447" s="365"/>
      <c r="BR447" s="365"/>
      <c r="BS447" s="365"/>
      <c r="BT447" s="365"/>
      <c r="BU447" s="365"/>
      <c r="BV447" s="365"/>
      <c r="BW447" s="365"/>
      <c r="BX447" s="365"/>
      <c r="BY447" s="365"/>
      <c r="BZ447" s="365"/>
      <c r="CA447" s="365"/>
      <c r="CB447" s="365"/>
      <c r="CC447" s="365"/>
      <c r="CD447" s="365"/>
      <c r="CE447" s="365"/>
      <c r="CF447" s="365"/>
      <c r="CG447" s="365"/>
      <c r="CH447" s="365"/>
      <c r="CI447" s="365"/>
      <c r="CJ447" s="365"/>
      <c r="CK447" s="133">
        <f t="shared" si="104"/>
        <v>0</v>
      </c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414"/>
    </row>
    <row r="448" spans="1:100" ht="15" customHeight="1">
      <c r="A448" s="75">
        <v>443</v>
      </c>
      <c r="B448" s="139" t="s">
        <v>1094</v>
      </c>
      <c r="C448" s="143" t="s">
        <v>1095</v>
      </c>
      <c r="D448" s="134"/>
      <c r="E448" s="145"/>
      <c r="F448" s="146" t="s">
        <v>81</v>
      </c>
      <c r="G448" s="92">
        <f t="shared" si="106"/>
        <v>0</v>
      </c>
      <c r="H448" s="153">
        <v>0</v>
      </c>
      <c r="I448" s="100">
        <f t="shared" si="105"/>
        <v>85000</v>
      </c>
      <c r="J448" s="102">
        <f t="shared" si="109"/>
        <v>0</v>
      </c>
      <c r="K448" s="159"/>
      <c r="L448" s="108">
        <f t="shared" si="111"/>
        <v>0</v>
      </c>
      <c r="M448" s="111">
        <f t="shared" si="99"/>
        <v>0</v>
      </c>
      <c r="N448" s="112">
        <v>85000</v>
      </c>
      <c r="O448" s="117">
        <f t="shared" si="100"/>
        <v>0</v>
      </c>
      <c r="P448" s="155"/>
      <c r="Q448" s="108">
        <f>(CK448:CK1536)</f>
        <v>0</v>
      </c>
      <c r="R448" s="119">
        <f t="shared" si="101"/>
        <v>0</v>
      </c>
      <c r="S448" s="135"/>
      <c r="T448" s="117">
        <f t="shared" si="102"/>
        <v>0</v>
      </c>
      <c r="U448" s="122">
        <f t="shared" si="112"/>
        <v>0</v>
      </c>
      <c r="V448" s="112">
        <f t="shared" si="107"/>
        <v>85000</v>
      </c>
      <c r="W448" s="117">
        <f t="shared" si="108"/>
        <v>0</v>
      </c>
      <c r="X448" s="157"/>
      <c r="Y448" s="158"/>
      <c r="Z448" s="158"/>
      <c r="AA448" s="158"/>
      <c r="AB448" s="158"/>
      <c r="AC448" s="158"/>
      <c r="AD448" s="158"/>
      <c r="AE448" s="158"/>
      <c r="AF448" s="158"/>
      <c r="AG448" s="158"/>
      <c r="AH448" s="158"/>
      <c r="AI448" s="158"/>
      <c r="AJ448" s="158"/>
      <c r="AK448" s="158"/>
      <c r="AL448" s="158"/>
      <c r="AM448" s="158"/>
      <c r="AN448" s="158"/>
      <c r="AO448" s="158"/>
      <c r="AP448" s="158"/>
      <c r="AQ448" s="158"/>
      <c r="AR448" s="158"/>
      <c r="AS448" s="158"/>
      <c r="AT448" s="158"/>
      <c r="AU448" s="158"/>
      <c r="AV448" s="158"/>
      <c r="AW448" s="158"/>
      <c r="AX448" s="158"/>
      <c r="AY448" s="158"/>
      <c r="AZ448" s="158"/>
      <c r="BA448" s="158"/>
      <c r="BB448" s="158"/>
      <c r="BC448" s="158"/>
      <c r="BD448" s="130">
        <f t="shared" si="103"/>
        <v>0</v>
      </c>
      <c r="BE448" s="157"/>
      <c r="BF448" s="639"/>
      <c r="BG448" s="368"/>
      <c r="BH448" s="860"/>
      <c r="BI448" s="368"/>
      <c r="BJ448" s="368"/>
      <c r="BK448" s="368"/>
      <c r="BL448" s="368"/>
      <c r="BM448" s="368"/>
      <c r="BN448" s="368"/>
      <c r="BO448" s="368"/>
      <c r="BP448" s="368"/>
      <c r="BQ448" s="368"/>
      <c r="BR448" s="368"/>
      <c r="BS448" s="368"/>
      <c r="BT448" s="368"/>
      <c r="BU448" s="368"/>
      <c r="BV448" s="368"/>
      <c r="BW448" s="368"/>
      <c r="BX448" s="368"/>
      <c r="BY448" s="368"/>
      <c r="BZ448" s="368"/>
      <c r="CA448" s="368"/>
      <c r="CB448" s="368"/>
      <c r="CC448" s="368"/>
      <c r="CD448" s="368"/>
      <c r="CE448" s="368"/>
      <c r="CF448" s="368"/>
      <c r="CG448" s="368"/>
      <c r="CH448" s="368"/>
      <c r="CI448" s="368"/>
      <c r="CJ448" s="368"/>
      <c r="CK448" s="133">
        <f t="shared" si="104"/>
        <v>0</v>
      </c>
      <c r="CL448" s="157"/>
      <c r="CM448" s="157"/>
      <c r="CN448" s="157"/>
      <c r="CO448" s="157"/>
      <c r="CP448" s="157"/>
      <c r="CQ448" s="157"/>
      <c r="CR448" s="157"/>
      <c r="CS448" s="157"/>
      <c r="CT448" s="157"/>
      <c r="CU448" s="157"/>
      <c r="CV448" s="414"/>
    </row>
    <row r="449" spans="1:100" ht="15" customHeight="1">
      <c r="A449" s="75">
        <v>444</v>
      </c>
      <c r="B449" s="139" t="s">
        <v>1096</v>
      </c>
      <c r="C449" s="34" t="s">
        <v>1097</v>
      </c>
      <c r="D449" s="134"/>
      <c r="E449" s="85"/>
      <c r="F449" s="90" t="s">
        <v>81</v>
      </c>
      <c r="G449" s="92">
        <f t="shared" si="106"/>
        <v>21</v>
      </c>
      <c r="H449" s="93">
        <v>21</v>
      </c>
      <c r="I449" s="100">
        <f t="shared" si="105"/>
        <v>23000</v>
      </c>
      <c r="J449" s="102">
        <f t="shared" si="109"/>
        <v>483000</v>
      </c>
      <c r="K449" s="106"/>
      <c r="L449" s="108">
        <f t="shared" si="111"/>
        <v>0</v>
      </c>
      <c r="M449" s="111">
        <f t="shared" si="99"/>
        <v>0</v>
      </c>
      <c r="N449" s="112">
        <v>23000</v>
      </c>
      <c r="O449" s="117">
        <f t="shared" si="100"/>
        <v>0</v>
      </c>
      <c r="P449" s="106"/>
      <c r="Q449" s="108">
        <f>(CK449:CK1451)</f>
        <v>0</v>
      </c>
      <c r="R449" s="119">
        <f t="shared" si="101"/>
        <v>0</v>
      </c>
      <c r="S449" s="135"/>
      <c r="T449" s="117">
        <f t="shared" si="102"/>
        <v>0</v>
      </c>
      <c r="U449" s="122">
        <f t="shared" si="112"/>
        <v>21</v>
      </c>
      <c r="V449" s="112">
        <f t="shared" si="107"/>
        <v>23000</v>
      </c>
      <c r="W449" s="117">
        <f t="shared" si="108"/>
        <v>483000</v>
      </c>
      <c r="X449" s="15"/>
      <c r="Y449" s="136"/>
      <c r="Z449" s="136"/>
      <c r="AA449" s="136"/>
      <c r="AB449" s="136"/>
      <c r="AC449" s="136"/>
      <c r="AD449" s="136"/>
      <c r="AE449" s="136"/>
      <c r="AF449" s="136"/>
      <c r="AG449" s="136"/>
      <c r="AH449" s="136"/>
      <c r="AI449" s="136"/>
      <c r="AJ449" s="136"/>
      <c r="AK449" s="136"/>
      <c r="AL449" s="136"/>
      <c r="AM449" s="136"/>
      <c r="AN449" s="136"/>
      <c r="AO449" s="136"/>
      <c r="AP449" s="136"/>
      <c r="AQ449" s="136"/>
      <c r="AR449" s="136"/>
      <c r="AS449" s="136"/>
      <c r="AT449" s="136"/>
      <c r="AU449" s="136"/>
      <c r="AV449" s="136"/>
      <c r="AW449" s="136"/>
      <c r="AX449" s="136"/>
      <c r="AY449" s="136"/>
      <c r="AZ449" s="136"/>
      <c r="BA449" s="136"/>
      <c r="BB449" s="136"/>
      <c r="BC449" s="136"/>
      <c r="BD449" s="130">
        <f t="shared" si="103"/>
        <v>0</v>
      </c>
      <c r="BE449" s="15"/>
      <c r="BF449" s="638"/>
      <c r="BG449" s="365"/>
      <c r="BH449" s="859"/>
      <c r="BI449" s="365"/>
      <c r="BJ449" s="365"/>
      <c r="BK449" s="365"/>
      <c r="BL449" s="365"/>
      <c r="BM449" s="365"/>
      <c r="BN449" s="365"/>
      <c r="BO449" s="365"/>
      <c r="BP449" s="365"/>
      <c r="BQ449" s="365"/>
      <c r="BR449" s="365"/>
      <c r="BS449" s="365"/>
      <c r="BT449" s="365"/>
      <c r="BU449" s="365"/>
      <c r="BV449" s="365"/>
      <c r="BW449" s="365"/>
      <c r="BX449" s="365"/>
      <c r="BY449" s="365"/>
      <c r="BZ449" s="365"/>
      <c r="CA449" s="365"/>
      <c r="CB449" s="365"/>
      <c r="CC449" s="365"/>
      <c r="CD449" s="365"/>
      <c r="CE449" s="365"/>
      <c r="CF449" s="365"/>
      <c r="CG449" s="365"/>
      <c r="CH449" s="365"/>
      <c r="CI449" s="365"/>
      <c r="CJ449" s="365"/>
      <c r="CK449" s="133">
        <f t="shared" si="104"/>
        <v>0</v>
      </c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414"/>
    </row>
    <row r="450" spans="1:100" ht="15" customHeight="1">
      <c r="A450" s="75">
        <v>445</v>
      </c>
      <c r="B450" s="139" t="s">
        <v>1098</v>
      </c>
      <c r="C450" s="143" t="s">
        <v>12408</v>
      </c>
      <c r="D450" s="134"/>
      <c r="E450" s="145"/>
      <c r="F450" s="137" t="s">
        <v>81</v>
      </c>
      <c r="G450" s="92">
        <f t="shared" si="106"/>
        <v>0</v>
      </c>
      <c r="H450" s="153">
        <v>0</v>
      </c>
      <c r="I450" s="100">
        <f t="shared" si="105"/>
        <v>15000</v>
      </c>
      <c r="J450" s="102">
        <f t="shared" si="109"/>
        <v>0</v>
      </c>
      <c r="K450" s="155"/>
      <c r="L450" s="108">
        <f t="shared" si="111"/>
        <v>0</v>
      </c>
      <c r="M450" s="111">
        <f t="shared" si="99"/>
        <v>0</v>
      </c>
      <c r="N450" s="112">
        <v>15000</v>
      </c>
      <c r="O450" s="117">
        <f t="shared" si="100"/>
        <v>0</v>
      </c>
      <c r="P450" s="155"/>
      <c r="Q450" s="108">
        <f>(CK450:CK1451)</f>
        <v>0</v>
      </c>
      <c r="R450" s="119">
        <f t="shared" si="101"/>
        <v>0</v>
      </c>
      <c r="S450" s="135"/>
      <c r="T450" s="117">
        <f t="shared" si="102"/>
        <v>0</v>
      </c>
      <c r="U450" s="122">
        <f t="shared" si="112"/>
        <v>0</v>
      </c>
      <c r="V450" s="112">
        <f t="shared" si="107"/>
        <v>15000</v>
      </c>
      <c r="W450" s="117">
        <f t="shared" si="108"/>
        <v>0</v>
      </c>
      <c r="X450" s="157"/>
      <c r="Y450" s="158"/>
      <c r="Z450" s="158"/>
      <c r="AA450" s="158"/>
      <c r="AB450" s="158"/>
      <c r="AC450" s="158"/>
      <c r="AD450" s="158"/>
      <c r="AE450" s="158"/>
      <c r="AF450" s="158"/>
      <c r="AG450" s="158"/>
      <c r="AH450" s="158"/>
      <c r="AI450" s="158"/>
      <c r="AJ450" s="158"/>
      <c r="AK450" s="158"/>
      <c r="AL450" s="158"/>
      <c r="AM450" s="158"/>
      <c r="AN450" s="158"/>
      <c r="AO450" s="158"/>
      <c r="AP450" s="158"/>
      <c r="AQ450" s="158"/>
      <c r="AR450" s="158"/>
      <c r="AS450" s="158"/>
      <c r="AT450" s="158"/>
      <c r="AU450" s="158"/>
      <c r="AV450" s="158"/>
      <c r="AW450" s="158"/>
      <c r="AX450" s="158"/>
      <c r="AY450" s="158"/>
      <c r="AZ450" s="158"/>
      <c r="BA450" s="158"/>
      <c r="BB450" s="158"/>
      <c r="BC450" s="158"/>
      <c r="BD450" s="130">
        <f t="shared" si="103"/>
        <v>0</v>
      </c>
      <c r="BE450" s="157"/>
      <c r="BF450" s="639"/>
      <c r="BG450" s="368"/>
      <c r="BH450" s="860"/>
      <c r="BI450" s="368"/>
      <c r="BJ450" s="368"/>
      <c r="BK450" s="368"/>
      <c r="BL450" s="368"/>
      <c r="BM450" s="368"/>
      <c r="BN450" s="368"/>
      <c r="BO450" s="368"/>
      <c r="BP450" s="368"/>
      <c r="BQ450" s="368"/>
      <c r="BR450" s="368"/>
      <c r="BS450" s="368"/>
      <c r="BT450" s="368"/>
      <c r="BU450" s="368"/>
      <c r="BV450" s="368"/>
      <c r="BW450" s="368"/>
      <c r="BX450" s="368"/>
      <c r="BY450" s="368"/>
      <c r="BZ450" s="368"/>
      <c r="CA450" s="368"/>
      <c r="CB450" s="368"/>
      <c r="CC450" s="368"/>
      <c r="CD450" s="368"/>
      <c r="CE450" s="368"/>
      <c r="CF450" s="368"/>
      <c r="CG450" s="368"/>
      <c r="CH450" s="368"/>
      <c r="CI450" s="368"/>
      <c r="CJ450" s="368"/>
      <c r="CK450" s="133">
        <f t="shared" si="104"/>
        <v>0</v>
      </c>
      <c r="CL450" s="157"/>
      <c r="CM450" s="157"/>
      <c r="CN450" s="157"/>
      <c r="CO450" s="157"/>
      <c r="CP450" s="157"/>
      <c r="CQ450" s="157"/>
      <c r="CR450" s="157"/>
      <c r="CS450" s="157"/>
      <c r="CT450" s="157"/>
      <c r="CU450" s="157"/>
      <c r="CV450" s="414"/>
    </row>
    <row r="451" spans="1:100" ht="15" customHeight="1">
      <c r="A451" s="75">
        <v>446</v>
      </c>
      <c r="B451" s="139" t="s">
        <v>1099</v>
      </c>
      <c r="C451" s="34" t="s">
        <v>1100</v>
      </c>
      <c r="D451" s="134"/>
      <c r="E451" s="85"/>
      <c r="F451" s="90" t="s">
        <v>81</v>
      </c>
      <c r="G451" s="92">
        <f t="shared" si="106"/>
        <v>20</v>
      </c>
      <c r="H451" s="93">
        <v>20</v>
      </c>
      <c r="I451" s="100">
        <f t="shared" si="105"/>
        <v>0</v>
      </c>
      <c r="J451" s="102">
        <f t="shared" si="109"/>
        <v>0</v>
      </c>
      <c r="K451" s="106"/>
      <c r="L451" s="108">
        <f t="shared" si="111"/>
        <v>0</v>
      </c>
      <c r="M451" s="111">
        <f t="shared" si="99"/>
        <v>0</v>
      </c>
      <c r="N451" s="112"/>
      <c r="O451" s="117">
        <f t="shared" si="100"/>
        <v>0</v>
      </c>
      <c r="P451" s="106"/>
      <c r="Q451" s="108">
        <f>(CK451:CK1451)</f>
        <v>0</v>
      </c>
      <c r="R451" s="119">
        <f t="shared" si="101"/>
        <v>0</v>
      </c>
      <c r="S451" s="135"/>
      <c r="T451" s="117">
        <f t="shared" si="102"/>
        <v>0</v>
      </c>
      <c r="U451" s="122">
        <f t="shared" si="112"/>
        <v>20</v>
      </c>
      <c r="V451" s="112">
        <f t="shared" si="107"/>
        <v>0</v>
      </c>
      <c r="W451" s="117">
        <f t="shared" si="108"/>
        <v>0</v>
      </c>
      <c r="X451" s="15"/>
      <c r="Y451" s="136"/>
      <c r="Z451" s="136"/>
      <c r="AA451" s="136"/>
      <c r="AB451" s="136"/>
      <c r="AC451" s="136"/>
      <c r="AD451" s="136"/>
      <c r="AE451" s="136"/>
      <c r="AF451" s="136"/>
      <c r="AG451" s="136"/>
      <c r="AH451" s="136"/>
      <c r="AI451" s="136"/>
      <c r="AJ451" s="136"/>
      <c r="AK451" s="136"/>
      <c r="AL451" s="136"/>
      <c r="AM451" s="136"/>
      <c r="AN451" s="136"/>
      <c r="AO451" s="136"/>
      <c r="AP451" s="136"/>
      <c r="AQ451" s="136"/>
      <c r="AR451" s="136"/>
      <c r="AS451" s="136"/>
      <c r="AT451" s="136"/>
      <c r="AU451" s="136"/>
      <c r="AV451" s="136"/>
      <c r="AW451" s="136"/>
      <c r="AX451" s="136"/>
      <c r="AY451" s="136"/>
      <c r="AZ451" s="136"/>
      <c r="BA451" s="136"/>
      <c r="BB451" s="136"/>
      <c r="BC451" s="136"/>
      <c r="BD451" s="130">
        <f t="shared" si="103"/>
        <v>0</v>
      </c>
      <c r="BE451" s="15"/>
      <c r="BF451" s="638"/>
      <c r="BG451" s="365"/>
      <c r="BH451" s="859"/>
      <c r="BI451" s="365"/>
      <c r="BJ451" s="365"/>
      <c r="BK451" s="365"/>
      <c r="BL451" s="365"/>
      <c r="BM451" s="365"/>
      <c r="BN451" s="365"/>
      <c r="BO451" s="365"/>
      <c r="BP451" s="365"/>
      <c r="BQ451" s="365"/>
      <c r="BR451" s="365"/>
      <c r="BS451" s="365"/>
      <c r="BT451" s="365"/>
      <c r="BU451" s="365"/>
      <c r="BV451" s="365"/>
      <c r="BW451" s="365"/>
      <c r="BX451" s="365"/>
      <c r="BY451" s="365"/>
      <c r="BZ451" s="365"/>
      <c r="CA451" s="365"/>
      <c r="CB451" s="365"/>
      <c r="CC451" s="365"/>
      <c r="CD451" s="365"/>
      <c r="CE451" s="365"/>
      <c r="CF451" s="365"/>
      <c r="CG451" s="365"/>
      <c r="CH451" s="365"/>
      <c r="CI451" s="365"/>
      <c r="CJ451" s="365"/>
      <c r="CK451" s="133">
        <f t="shared" si="104"/>
        <v>0</v>
      </c>
      <c r="CL451" s="15"/>
      <c r="CM451" s="15"/>
      <c r="CN451" s="15"/>
      <c r="CO451" s="15"/>
      <c r="CP451" s="15"/>
      <c r="CQ451" s="15"/>
      <c r="CR451" s="15"/>
      <c r="CS451" s="15"/>
      <c r="CT451" s="15"/>
      <c r="CU451" s="15"/>
      <c r="CV451" s="414"/>
    </row>
    <row r="452" spans="1:100" ht="15" customHeight="1">
      <c r="A452" s="75">
        <v>447</v>
      </c>
      <c r="B452" s="139" t="s">
        <v>1101</v>
      </c>
      <c r="C452" s="34" t="s">
        <v>12253</v>
      </c>
      <c r="D452" s="134" t="s">
        <v>269</v>
      </c>
      <c r="E452" s="85" t="s">
        <v>1102</v>
      </c>
      <c r="F452" s="90" t="s">
        <v>81</v>
      </c>
      <c r="G452" s="92">
        <f t="shared" si="106"/>
        <v>5</v>
      </c>
      <c r="H452" s="93">
        <v>5</v>
      </c>
      <c r="I452" s="100">
        <f t="shared" si="105"/>
        <v>7500</v>
      </c>
      <c r="J452" s="102">
        <f t="shared" si="109"/>
        <v>37500</v>
      </c>
      <c r="K452" s="106"/>
      <c r="L452" s="108">
        <f t="shared" si="111"/>
        <v>0</v>
      </c>
      <c r="M452" s="111">
        <f t="shared" si="99"/>
        <v>0</v>
      </c>
      <c r="N452" s="112">
        <v>7500</v>
      </c>
      <c r="O452" s="117">
        <f t="shared" si="100"/>
        <v>0</v>
      </c>
      <c r="P452" s="106"/>
      <c r="Q452" s="108">
        <f>(CK452:CK1451)</f>
        <v>0</v>
      </c>
      <c r="R452" s="119">
        <f t="shared" si="101"/>
        <v>0</v>
      </c>
      <c r="S452" s="135"/>
      <c r="T452" s="117">
        <f t="shared" si="102"/>
        <v>0</v>
      </c>
      <c r="U452" s="122">
        <f t="shared" si="112"/>
        <v>5</v>
      </c>
      <c r="V452" s="112">
        <f t="shared" si="107"/>
        <v>7500</v>
      </c>
      <c r="W452" s="117">
        <f t="shared" si="108"/>
        <v>37500</v>
      </c>
      <c r="X452" s="15"/>
      <c r="Y452" s="136"/>
      <c r="Z452" s="136"/>
      <c r="AA452" s="136"/>
      <c r="AB452" s="136"/>
      <c r="AC452" s="136"/>
      <c r="AD452" s="136"/>
      <c r="AE452" s="136"/>
      <c r="AF452" s="136"/>
      <c r="AG452" s="136"/>
      <c r="AH452" s="136"/>
      <c r="AI452" s="136"/>
      <c r="AJ452" s="136"/>
      <c r="AK452" s="136"/>
      <c r="AL452" s="136"/>
      <c r="AM452" s="136"/>
      <c r="AN452" s="136"/>
      <c r="AO452" s="136"/>
      <c r="AP452" s="136"/>
      <c r="AQ452" s="136"/>
      <c r="AR452" s="136"/>
      <c r="AS452" s="136"/>
      <c r="AT452" s="136"/>
      <c r="AU452" s="136"/>
      <c r="AV452" s="136"/>
      <c r="AW452" s="136"/>
      <c r="AX452" s="136"/>
      <c r="AY452" s="136"/>
      <c r="AZ452" s="136"/>
      <c r="BA452" s="136"/>
      <c r="BB452" s="136"/>
      <c r="BC452" s="136"/>
      <c r="BD452" s="130">
        <f t="shared" si="103"/>
        <v>0</v>
      </c>
      <c r="BE452" s="15"/>
      <c r="BF452" s="638"/>
      <c r="BG452" s="365"/>
      <c r="BH452" s="859"/>
      <c r="BI452" s="365"/>
      <c r="BJ452" s="365"/>
      <c r="BK452" s="365"/>
      <c r="BL452" s="365"/>
      <c r="BM452" s="365"/>
      <c r="BN452" s="365"/>
      <c r="BO452" s="365"/>
      <c r="BP452" s="365"/>
      <c r="BQ452" s="365"/>
      <c r="BR452" s="365"/>
      <c r="BS452" s="365"/>
      <c r="BT452" s="365"/>
      <c r="BU452" s="365"/>
      <c r="BV452" s="365"/>
      <c r="BW452" s="365"/>
      <c r="BX452" s="365"/>
      <c r="BY452" s="365"/>
      <c r="BZ452" s="365"/>
      <c r="CA452" s="365"/>
      <c r="CB452" s="365"/>
      <c r="CC452" s="365"/>
      <c r="CD452" s="365"/>
      <c r="CE452" s="365"/>
      <c r="CF452" s="365"/>
      <c r="CG452" s="365"/>
      <c r="CH452" s="365"/>
      <c r="CI452" s="365"/>
      <c r="CJ452" s="365"/>
      <c r="CK452" s="133">
        <f t="shared" si="104"/>
        <v>0</v>
      </c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414"/>
    </row>
    <row r="453" spans="1:100" ht="15" customHeight="1">
      <c r="A453" s="75">
        <v>448</v>
      </c>
      <c r="B453" s="139" t="s">
        <v>1103</v>
      </c>
      <c r="C453" s="230" t="s">
        <v>1104</v>
      </c>
      <c r="D453" s="134" t="s">
        <v>269</v>
      </c>
      <c r="E453" s="85" t="s">
        <v>1105</v>
      </c>
      <c r="F453" s="146" t="s">
        <v>81</v>
      </c>
      <c r="G453" s="92">
        <f t="shared" si="106"/>
        <v>0</v>
      </c>
      <c r="H453" s="93">
        <v>0</v>
      </c>
      <c r="I453" s="100">
        <f t="shared" si="105"/>
        <v>0</v>
      </c>
      <c r="J453" s="102">
        <f t="shared" si="109"/>
        <v>0</v>
      </c>
      <c r="K453" s="106"/>
      <c r="L453" s="108">
        <f t="shared" si="111"/>
        <v>0</v>
      </c>
      <c r="M453" s="111">
        <f t="shared" si="99"/>
        <v>0</v>
      </c>
      <c r="N453" s="112"/>
      <c r="O453" s="117">
        <f t="shared" si="100"/>
        <v>0</v>
      </c>
      <c r="P453" s="106"/>
      <c r="Q453" s="108">
        <f>(CK419:CK1789)</f>
        <v>0</v>
      </c>
      <c r="R453" s="119">
        <f t="shared" si="101"/>
        <v>0</v>
      </c>
      <c r="S453" s="135"/>
      <c r="T453" s="117">
        <f t="shared" si="102"/>
        <v>0</v>
      </c>
      <c r="U453" s="122">
        <f t="shared" si="112"/>
        <v>0</v>
      </c>
      <c r="V453" s="112">
        <f t="shared" si="107"/>
        <v>0</v>
      </c>
      <c r="W453" s="117">
        <f t="shared" si="108"/>
        <v>0</v>
      </c>
      <c r="X453" s="15"/>
      <c r="Y453" s="136"/>
      <c r="Z453" s="136"/>
      <c r="AA453" s="136"/>
      <c r="AB453" s="136"/>
      <c r="AC453" s="136"/>
      <c r="AD453" s="136"/>
      <c r="AE453" s="136"/>
      <c r="AF453" s="136"/>
      <c r="AG453" s="136"/>
      <c r="AH453" s="136"/>
      <c r="AI453" s="136"/>
      <c r="AJ453" s="136"/>
      <c r="AK453" s="136"/>
      <c r="AL453" s="136"/>
      <c r="AM453" s="136"/>
      <c r="AN453" s="136"/>
      <c r="AO453" s="136"/>
      <c r="AP453" s="136"/>
      <c r="AQ453" s="136"/>
      <c r="AR453" s="136"/>
      <c r="AS453" s="136"/>
      <c r="AT453" s="136"/>
      <c r="AU453" s="136"/>
      <c r="AV453" s="136"/>
      <c r="AW453" s="136"/>
      <c r="AX453" s="136"/>
      <c r="AY453" s="136"/>
      <c r="AZ453" s="136"/>
      <c r="BA453" s="136"/>
      <c r="BB453" s="136"/>
      <c r="BC453" s="136"/>
      <c r="BD453" s="130">
        <f t="shared" si="103"/>
        <v>0</v>
      </c>
      <c r="BE453" s="15"/>
      <c r="BF453" s="638"/>
      <c r="BG453" s="365"/>
      <c r="BH453" s="859"/>
      <c r="BI453" s="365"/>
      <c r="BJ453" s="365"/>
      <c r="BK453" s="365"/>
      <c r="BL453" s="365"/>
      <c r="BM453" s="365"/>
      <c r="BN453" s="365"/>
      <c r="BO453" s="365"/>
      <c r="BP453" s="365"/>
      <c r="BQ453" s="365"/>
      <c r="BR453" s="365"/>
      <c r="BS453" s="365"/>
      <c r="BT453" s="365"/>
      <c r="BU453" s="365"/>
      <c r="BV453" s="365"/>
      <c r="BW453" s="365"/>
      <c r="BX453" s="365"/>
      <c r="BY453" s="365"/>
      <c r="BZ453" s="365"/>
      <c r="CA453" s="365"/>
      <c r="CB453" s="365"/>
      <c r="CC453" s="365"/>
      <c r="CD453" s="365"/>
      <c r="CE453" s="365"/>
      <c r="CF453" s="365"/>
      <c r="CG453" s="365"/>
      <c r="CH453" s="365"/>
      <c r="CI453" s="365"/>
      <c r="CJ453" s="365"/>
      <c r="CK453" s="133">
        <f t="shared" si="104"/>
        <v>0</v>
      </c>
      <c r="CL453" s="15"/>
      <c r="CM453" s="15"/>
      <c r="CN453" s="15"/>
      <c r="CO453" s="15"/>
      <c r="CP453" s="15"/>
      <c r="CQ453" s="15"/>
      <c r="CR453" s="15"/>
      <c r="CS453" s="15"/>
      <c r="CT453" s="15"/>
      <c r="CU453" s="15"/>
      <c r="CV453" s="414"/>
    </row>
    <row r="454" spans="1:100" ht="15" customHeight="1">
      <c r="A454" s="75">
        <v>449</v>
      </c>
      <c r="B454" s="139" t="s">
        <v>1106</v>
      </c>
      <c r="C454" s="230" t="s">
        <v>1107</v>
      </c>
      <c r="D454" s="134"/>
      <c r="E454" s="85"/>
      <c r="F454" s="146" t="s">
        <v>81</v>
      </c>
      <c r="G454" s="92">
        <f t="shared" si="106"/>
        <v>0</v>
      </c>
      <c r="H454" s="93">
        <v>0</v>
      </c>
      <c r="I454" s="100">
        <f t="shared" si="105"/>
        <v>0</v>
      </c>
      <c r="J454" s="102">
        <f t="shared" si="109"/>
        <v>0</v>
      </c>
      <c r="K454" s="106"/>
      <c r="L454" s="108">
        <f t="shared" si="111"/>
        <v>0</v>
      </c>
      <c r="M454" s="111">
        <f t="shared" si="99"/>
        <v>0</v>
      </c>
      <c r="N454" s="112"/>
      <c r="O454" s="117">
        <f t="shared" si="100"/>
        <v>0</v>
      </c>
      <c r="P454" s="106"/>
      <c r="Q454" s="108">
        <f>(CK454:CK1789)</f>
        <v>0</v>
      </c>
      <c r="R454" s="119">
        <f t="shared" si="101"/>
        <v>0</v>
      </c>
      <c r="S454" s="135"/>
      <c r="T454" s="117">
        <f t="shared" si="102"/>
        <v>0</v>
      </c>
      <c r="U454" s="122">
        <f t="shared" si="112"/>
        <v>0</v>
      </c>
      <c r="V454" s="112">
        <f t="shared" si="107"/>
        <v>0</v>
      </c>
      <c r="W454" s="117">
        <f t="shared" si="108"/>
        <v>0</v>
      </c>
      <c r="X454" s="15"/>
      <c r="Y454" s="136"/>
      <c r="Z454" s="136"/>
      <c r="AA454" s="136"/>
      <c r="AB454" s="136"/>
      <c r="AC454" s="136"/>
      <c r="AD454" s="136"/>
      <c r="AE454" s="136"/>
      <c r="AF454" s="136"/>
      <c r="AG454" s="136"/>
      <c r="AH454" s="136"/>
      <c r="AI454" s="136"/>
      <c r="AJ454" s="136"/>
      <c r="AK454" s="136"/>
      <c r="AL454" s="136"/>
      <c r="AM454" s="136"/>
      <c r="AN454" s="136"/>
      <c r="AO454" s="136"/>
      <c r="AP454" s="136"/>
      <c r="AQ454" s="136"/>
      <c r="AR454" s="136"/>
      <c r="AS454" s="136"/>
      <c r="AT454" s="136"/>
      <c r="AU454" s="136"/>
      <c r="AV454" s="136"/>
      <c r="AW454" s="136"/>
      <c r="AX454" s="136"/>
      <c r="AY454" s="136"/>
      <c r="AZ454" s="136"/>
      <c r="BA454" s="136"/>
      <c r="BB454" s="136"/>
      <c r="BC454" s="136"/>
      <c r="BD454" s="130">
        <f t="shared" si="103"/>
        <v>0</v>
      </c>
      <c r="BE454" s="15"/>
      <c r="BF454" s="638"/>
      <c r="BG454" s="365"/>
      <c r="BH454" s="859"/>
      <c r="BI454" s="365"/>
      <c r="BJ454" s="365"/>
      <c r="BK454" s="365"/>
      <c r="BL454" s="365"/>
      <c r="BM454" s="365"/>
      <c r="BN454" s="365"/>
      <c r="BO454" s="365"/>
      <c r="BP454" s="365"/>
      <c r="BQ454" s="365"/>
      <c r="BR454" s="365"/>
      <c r="BS454" s="365"/>
      <c r="BT454" s="365"/>
      <c r="BU454" s="365"/>
      <c r="BV454" s="365"/>
      <c r="BW454" s="365"/>
      <c r="BX454" s="365"/>
      <c r="BY454" s="365"/>
      <c r="BZ454" s="365"/>
      <c r="CA454" s="365"/>
      <c r="CB454" s="365"/>
      <c r="CC454" s="365"/>
      <c r="CD454" s="365"/>
      <c r="CE454" s="365"/>
      <c r="CF454" s="365"/>
      <c r="CG454" s="365"/>
      <c r="CH454" s="365"/>
      <c r="CI454" s="365"/>
      <c r="CJ454" s="365"/>
      <c r="CK454" s="133">
        <f t="shared" si="104"/>
        <v>0</v>
      </c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414"/>
    </row>
    <row r="455" spans="1:100" ht="15" customHeight="1">
      <c r="A455" s="75">
        <v>450</v>
      </c>
      <c r="B455" s="139" t="s">
        <v>1108</v>
      </c>
      <c r="C455" s="250" t="s">
        <v>1109</v>
      </c>
      <c r="D455" s="262"/>
      <c r="E455" s="85"/>
      <c r="F455" s="146" t="s">
        <v>81</v>
      </c>
      <c r="G455" s="92">
        <f t="shared" si="106"/>
        <v>0</v>
      </c>
      <c r="H455" s="93">
        <v>0</v>
      </c>
      <c r="I455" s="100">
        <f t="shared" si="105"/>
        <v>0</v>
      </c>
      <c r="J455" s="102">
        <f t="shared" si="109"/>
        <v>0</v>
      </c>
      <c r="K455" s="106"/>
      <c r="L455" s="108">
        <f t="shared" si="111"/>
        <v>0</v>
      </c>
      <c r="M455" s="111">
        <f t="shared" ref="M455:M518" si="113">L455-K455</f>
        <v>0</v>
      </c>
      <c r="N455" s="112"/>
      <c r="O455" s="117">
        <f t="shared" ref="O455:O518" si="114">N455*M455</f>
        <v>0</v>
      </c>
      <c r="P455" s="106"/>
      <c r="Q455" s="108">
        <f>(CK455:CK1649)</f>
        <v>0</v>
      </c>
      <c r="R455" s="119">
        <f t="shared" ref="R455:R518" si="115">Q455-P455</f>
        <v>0</v>
      </c>
      <c r="S455" s="135"/>
      <c r="T455" s="117">
        <f t="shared" ref="T455:T518" si="116">S455*R455</f>
        <v>0</v>
      </c>
      <c r="U455" s="122">
        <f t="shared" si="112"/>
        <v>0</v>
      </c>
      <c r="V455" s="112">
        <f t="shared" si="107"/>
        <v>0</v>
      </c>
      <c r="W455" s="117">
        <f t="shared" si="108"/>
        <v>0</v>
      </c>
      <c r="X455" s="15"/>
      <c r="Y455" s="136"/>
      <c r="Z455" s="136"/>
      <c r="AA455" s="136"/>
      <c r="AB455" s="136"/>
      <c r="AC455" s="136"/>
      <c r="AD455" s="136"/>
      <c r="AE455" s="136"/>
      <c r="AF455" s="136"/>
      <c r="AG455" s="136"/>
      <c r="AH455" s="136"/>
      <c r="AI455" s="136"/>
      <c r="AJ455" s="136"/>
      <c r="AK455" s="136"/>
      <c r="AL455" s="136"/>
      <c r="AM455" s="136"/>
      <c r="AN455" s="136"/>
      <c r="AO455" s="136"/>
      <c r="AP455" s="136"/>
      <c r="AQ455" s="136"/>
      <c r="AR455" s="136"/>
      <c r="AS455" s="136"/>
      <c r="AT455" s="136"/>
      <c r="AU455" s="136"/>
      <c r="AV455" s="136"/>
      <c r="AW455" s="136"/>
      <c r="AX455" s="136"/>
      <c r="AY455" s="136"/>
      <c r="AZ455" s="136"/>
      <c r="BA455" s="136"/>
      <c r="BB455" s="136"/>
      <c r="BC455" s="136"/>
      <c r="BD455" s="130">
        <f t="shared" si="103"/>
        <v>0</v>
      </c>
      <c r="BE455" s="15"/>
      <c r="BF455" s="638"/>
      <c r="BG455" s="365"/>
      <c r="BH455" s="859"/>
      <c r="BI455" s="365"/>
      <c r="BJ455" s="365"/>
      <c r="BK455" s="365"/>
      <c r="BL455" s="365"/>
      <c r="BM455" s="365"/>
      <c r="BN455" s="365"/>
      <c r="BO455" s="365"/>
      <c r="BP455" s="365"/>
      <c r="BQ455" s="365"/>
      <c r="BR455" s="365"/>
      <c r="BS455" s="365"/>
      <c r="BT455" s="365"/>
      <c r="BU455" s="365"/>
      <c r="BV455" s="365"/>
      <c r="BW455" s="365"/>
      <c r="BX455" s="365"/>
      <c r="BY455" s="365"/>
      <c r="BZ455" s="365"/>
      <c r="CA455" s="365"/>
      <c r="CB455" s="365"/>
      <c r="CC455" s="365"/>
      <c r="CD455" s="365"/>
      <c r="CE455" s="365"/>
      <c r="CF455" s="365"/>
      <c r="CG455" s="365"/>
      <c r="CH455" s="365"/>
      <c r="CI455" s="365"/>
      <c r="CJ455" s="365"/>
      <c r="CK455" s="133">
        <f t="shared" si="104"/>
        <v>0</v>
      </c>
      <c r="CL455" s="15"/>
      <c r="CM455" s="15"/>
      <c r="CN455" s="15"/>
      <c r="CO455" s="15"/>
      <c r="CP455" s="15"/>
      <c r="CQ455" s="15"/>
      <c r="CR455" s="15"/>
      <c r="CS455" s="15"/>
      <c r="CT455" s="15"/>
      <c r="CU455" s="15"/>
      <c r="CV455" s="414"/>
    </row>
    <row r="456" spans="1:100" ht="15" customHeight="1">
      <c r="A456" s="75">
        <v>451</v>
      </c>
      <c r="B456" s="139" t="s">
        <v>1110</v>
      </c>
      <c r="C456" s="230" t="s">
        <v>1111</v>
      </c>
      <c r="D456" s="231"/>
      <c r="E456" s="145" t="s">
        <v>1112</v>
      </c>
      <c r="F456" s="146" t="s">
        <v>81</v>
      </c>
      <c r="G456" s="92">
        <f t="shared" si="106"/>
        <v>1</v>
      </c>
      <c r="H456" s="93">
        <v>1</v>
      </c>
      <c r="I456" s="100">
        <f t="shared" si="105"/>
        <v>0</v>
      </c>
      <c r="J456" s="102">
        <f t="shared" si="109"/>
        <v>0</v>
      </c>
      <c r="K456" s="106"/>
      <c r="L456" s="108">
        <f t="shared" si="111"/>
        <v>0</v>
      </c>
      <c r="M456" s="111">
        <f t="shared" si="113"/>
        <v>0</v>
      </c>
      <c r="N456" s="112"/>
      <c r="O456" s="117">
        <f t="shared" si="114"/>
        <v>0</v>
      </c>
      <c r="P456" s="106"/>
      <c r="Q456" s="108">
        <f>(CK456:CK1439)</f>
        <v>0</v>
      </c>
      <c r="R456" s="119">
        <f t="shared" si="115"/>
        <v>0</v>
      </c>
      <c r="S456" s="135"/>
      <c r="T456" s="117">
        <f t="shared" si="116"/>
        <v>0</v>
      </c>
      <c r="U456" s="122">
        <f t="shared" si="112"/>
        <v>1</v>
      </c>
      <c r="V456" s="112">
        <f t="shared" si="107"/>
        <v>0</v>
      </c>
      <c r="W456" s="117">
        <f t="shared" si="108"/>
        <v>0</v>
      </c>
      <c r="X456" s="15"/>
      <c r="Y456" s="136"/>
      <c r="Z456" s="136"/>
      <c r="AA456" s="136"/>
      <c r="AB456" s="136"/>
      <c r="AC456" s="136"/>
      <c r="AD456" s="136"/>
      <c r="AE456" s="136"/>
      <c r="AF456" s="136"/>
      <c r="AG456" s="136"/>
      <c r="AH456" s="136"/>
      <c r="AI456" s="136"/>
      <c r="AJ456" s="136"/>
      <c r="AK456" s="136"/>
      <c r="AL456" s="136"/>
      <c r="AM456" s="136"/>
      <c r="AN456" s="136"/>
      <c r="AO456" s="136"/>
      <c r="AP456" s="136"/>
      <c r="AQ456" s="136"/>
      <c r="AR456" s="136"/>
      <c r="AS456" s="136"/>
      <c r="AT456" s="136"/>
      <c r="AU456" s="136"/>
      <c r="AV456" s="136"/>
      <c r="AW456" s="136"/>
      <c r="AX456" s="136"/>
      <c r="AY456" s="136"/>
      <c r="AZ456" s="136"/>
      <c r="BA456" s="136"/>
      <c r="BB456" s="136"/>
      <c r="BC456" s="136"/>
      <c r="BD456" s="130">
        <f t="shared" si="103"/>
        <v>0</v>
      </c>
      <c r="BE456" s="15"/>
      <c r="BF456" s="638"/>
      <c r="BG456" s="365"/>
      <c r="BH456" s="859"/>
      <c r="BI456" s="365"/>
      <c r="BJ456" s="365"/>
      <c r="BK456" s="365"/>
      <c r="BL456" s="365"/>
      <c r="BM456" s="365"/>
      <c r="BN456" s="365"/>
      <c r="BO456" s="365"/>
      <c r="BP456" s="365"/>
      <c r="BQ456" s="365"/>
      <c r="BR456" s="365"/>
      <c r="BS456" s="365"/>
      <c r="BT456" s="365"/>
      <c r="BU456" s="365"/>
      <c r="BV456" s="365"/>
      <c r="BW456" s="365"/>
      <c r="BX456" s="365"/>
      <c r="BY456" s="365"/>
      <c r="BZ456" s="365"/>
      <c r="CA456" s="365"/>
      <c r="CB456" s="365"/>
      <c r="CC456" s="365"/>
      <c r="CD456" s="365"/>
      <c r="CE456" s="365"/>
      <c r="CF456" s="365"/>
      <c r="CG456" s="365"/>
      <c r="CH456" s="365"/>
      <c r="CI456" s="365"/>
      <c r="CJ456" s="365"/>
      <c r="CK456" s="133">
        <f t="shared" si="104"/>
        <v>0</v>
      </c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414"/>
    </row>
    <row r="457" spans="1:100" ht="15" customHeight="1">
      <c r="A457" s="75">
        <v>452</v>
      </c>
      <c r="B457" s="139" t="s">
        <v>1113</v>
      </c>
      <c r="C457" s="34" t="s">
        <v>1114</v>
      </c>
      <c r="D457" s="185"/>
      <c r="E457" s="85"/>
      <c r="F457" s="90" t="s">
        <v>81</v>
      </c>
      <c r="G457" s="92">
        <f t="shared" si="106"/>
        <v>0</v>
      </c>
      <c r="H457" s="93">
        <v>0</v>
      </c>
      <c r="I457" s="100">
        <f t="shared" si="105"/>
        <v>0</v>
      </c>
      <c r="J457" s="102">
        <f t="shared" si="109"/>
        <v>0</v>
      </c>
      <c r="K457" s="106"/>
      <c r="L457" s="108">
        <f t="shared" si="111"/>
        <v>0</v>
      </c>
      <c r="M457" s="111">
        <f t="shared" si="113"/>
        <v>0</v>
      </c>
      <c r="N457" s="112"/>
      <c r="O457" s="117">
        <f t="shared" si="114"/>
        <v>0</v>
      </c>
      <c r="P457" s="106"/>
      <c r="Q457" s="108">
        <f>(CK457:CK632)</f>
        <v>0</v>
      </c>
      <c r="R457" s="119">
        <f t="shared" si="115"/>
        <v>0</v>
      </c>
      <c r="S457" s="135"/>
      <c r="T457" s="117">
        <f t="shared" si="116"/>
        <v>0</v>
      </c>
      <c r="U457" s="122">
        <f t="shared" si="112"/>
        <v>0</v>
      </c>
      <c r="V457" s="112">
        <f t="shared" si="107"/>
        <v>0</v>
      </c>
      <c r="W457" s="117">
        <f t="shared" si="108"/>
        <v>0</v>
      </c>
      <c r="X457" s="15"/>
      <c r="Y457" s="136"/>
      <c r="Z457" s="136"/>
      <c r="AA457" s="136"/>
      <c r="AB457" s="136"/>
      <c r="AC457" s="136"/>
      <c r="AD457" s="136"/>
      <c r="AE457" s="136"/>
      <c r="AF457" s="136"/>
      <c r="AG457" s="136"/>
      <c r="AH457" s="136"/>
      <c r="AI457" s="136"/>
      <c r="AJ457" s="136"/>
      <c r="AK457" s="136"/>
      <c r="AL457" s="136"/>
      <c r="AM457" s="136"/>
      <c r="AN457" s="136"/>
      <c r="AO457" s="136"/>
      <c r="AP457" s="136"/>
      <c r="AQ457" s="136"/>
      <c r="AR457" s="136"/>
      <c r="AS457" s="136"/>
      <c r="AT457" s="136"/>
      <c r="AU457" s="136"/>
      <c r="AV457" s="136"/>
      <c r="AW457" s="136"/>
      <c r="AX457" s="136"/>
      <c r="AY457" s="136"/>
      <c r="AZ457" s="136"/>
      <c r="BA457" s="136"/>
      <c r="BB457" s="136"/>
      <c r="BC457" s="136"/>
      <c r="BD457" s="130">
        <f t="shared" si="103"/>
        <v>0</v>
      </c>
      <c r="BE457" s="15"/>
      <c r="BF457" s="638"/>
      <c r="BG457" s="365"/>
      <c r="BH457" s="859"/>
      <c r="BI457" s="365"/>
      <c r="BJ457" s="365"/>
      <c r="BK457" s="365"/>
      <c r="BL457" s="365"/>
      <c r="BM457" s="365"/>
      <c r="BN457" s="365"/>
      <c r="BO457" s="365"/>
      <c r="BP457" s="365"/>
      <c r="BQ457" s="365"/>
      <c r="BR457" s="365"/>
      <c r="BS457" s="365"/>
      <c r="BT457" s="365"/>
      <c r="BU457" s="365"/>
      <c r="BV457" s="365"/>
      <c r="BW457" s="365"/>
      <c r="BX457" s="365"/>
      <c r="BY457" s="365"/>
      <c r="BZ457" s="365"/>
      <c r="CA457" s="365"/>
      <c r="CB457" s="365"/>
      <c r="CC457" s="365"/>
      <c r="CD457" s="365"/>
      <c r="CE457" s="365"/>
      <c r="CF457" s="365"/>
      <c r="CG457" s="365"/>
      <c r="CH457" s="365"/>
      <c r="CI457" s="365"/>
      <c r="CJ457" s="365"/>
      <c r="CK457" s="133">
        <f t="shared" si="104"/>
        <v>0</v>
      </c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414"/>
    </row>
    <row r="458" spans="1:100" ht="15" customHeight="1">
      <c r="A458" s="75">
        <v>453</v>
      </c>
      <c r="B458" s="680" t="s">
        <v>12370</v>
      </c>
      <c r="C458" s="143" t="s">
        <v>12390</v>
      </c>
      <c r="D458" s="144" t="s">
        <v>269</v>
      </c>
      <c r="E458" s="145" t="s">
        <v>12391</v>
      </c>
      <c r="F458" s="146" t="s">
        <v>81</v>
      </c>
      <c r="G458" s="92">
        <f>U458</f>
        <v>0</v>
      </c>
      <c r="H458" s="153">
        <v>0</v>
      </c>
      <c r="I458" s="100">
        <f>N458</f>
        <v>0</v>
      </c>
      <c r="J458" s="102">
        <f>I458*H458</f>
        <v>0</v>
      </c>
      <c r="K458" s="155"/>
      <c r="L458" s="108">
        <f>(BD458:BD2833)</f>
        <v>0</v>
      </c>
      <c r="M458" s="111">
        <f t="shared" si="113"/>
        <v>0</v>
      </c>
      <c r="N458" s="112"/>
      <c r="O458" s="117">
        <f t="shared" si="114"/>
        <v>0</v>
      </c>
      <c r="P458" s="155"/>
      <c r="Q458" s="108">
        <f>(CK458:CK1539)</f>
        <v>0</v>
      </c>
      <c r="R458" s="119">
        <f t="shared" si="115"/>
        <v>0</v>
      </c>
      <c r="S458" s="135"/>
      <c r="T458" s="117">
        <f t="shared" si="116"/>
        <v>0</v>
      </c>
      <c r="U458" s="122">
        <f t="shared" si="112"/>
        <v>0</v>
      </c>
      <c r="V458" s="112">
        <f>N458</f>
        <v>0</v>
      </c>
      <c r="W458" s="117">
        <f>V458*U458</f>
        <v>0</v>
      </c>
      <c r="X458" s="157"/>
      <c r="Y458" s="158"/>
      <c r="Z458" s="158"/>
      <c r="AA458" s="158"/>
      <c r="AB458" s="158"/>
      <c r="AC458" s="158"/>
      <c r="AD458" s="158"/>
      <c r="AE458" s="158"/>
      <c r="AF458" s="158"/>
      <c r="AG458" s="158"/>
      <c r="AH458" s="158"/>
      <c r="AI458" s="158"/>
      <c r="AJ458" s="158"/>
      <c r="AK458" s="158"/>
      <c r="AL458" s="158"/>
      <c r="AM458" s="158"/>
      <c r="AN458" s="158"/>
      <c r="AO458" s="158"/>
      <c r="AP458" s="158"/>
      <c r="AQ458" s="158"/>
      <c r="AR458" s="158"/>
      <c r="AS458" s="158"/>
      <c r="AT458" s="158"/>
      <c r="AU458" s="158"/>
      <c r="AV458" s="158"/>
      <c r="AW458" s="158"/>
      <c r="AX458" s="158"/>
      <c r="AY458" s="158"/>
      <c r="AZ458" s="158"/>
      <c r="BA458" s="158"/>
      <c r="BB458" s="158"/>
      <c r="BC458" s="158"/>
      <c r="BD458" s="130">
        <f>BC458+BB458+BA458+AZ458+AY458+AX458+AW458+AV458+AU458+AT458+AS458+AR458+AQ458+AP458+AO458+AN458+AM458+AL458+AK458+AJ458+AI458+AH458+AG458+AF458+AE458+AD458+AC458+AB458+AA458+Z458+Y458</f>
        <v>0</v>
      </c>
      <c r="BE458" s="157"/>
      <c r="BF458" s="639"/>
      <c r="BG458" s="368"/>
      <c r="BH458" s="860"/>
      <c r="BI458" s="368"/>
      <c r="BJ458" s="368"/>
      <c r="BK458" s="368"/>
      <c r="BL458" s="368"/>
      <c r="BM458" s="368"/>
      <c r="BN458" s="368"/>
      <c r="BO458" s="368"/>
      <c r="BP458" s="368"/>
      <c r="BQ458" s="368"/>
      <c r="BR458" s="368"/>
      <c r="BS458" s="368"/>
      <c r="BT458" s="368"/>
      <c r="BU458" s="368"/>
      <c r="BV458" s="368"/>
      <c r="BW458" s="368"/>
      <c r="BX458" s="368"/>
      <c r="BY458" s="368"/>
      <c r="BZ458" s="368"/>
      <c r="CA458" s="368"/>
      <c r="CB458" s="368"/>
      <c r="CC458" s="368"/>
      <c r="CD458" s="368"/>
      <c r="CE458" s="368"/>
      <c r="CF458" s="368"/>
      <c r="CG458" s="368"/>
      <c r="CH458" s="368"/>
      <c r="CI458" s="368"/>
      <c r="CJ458" s="368"/>
      <c r="CK458" s="133">
        <f>SUM(BF458:CJ458)</f>
        <v>0</v>
      </c>
      <c r="CL458" s="157"/>
      <c r="CM458" s="157"/>
      <c r="CN458" s="157"/>
      <c r="CO458" s="157"/>
      <c r="CP458" s="157"/>
      <c r="CQ458" s="157"/>
      <c r="CR458" s="157"/>
      <c r="CS458" s="157"/>
      <c r="CT458" s="157"/>
      <c r="CU458" s="157"/>
      <c r="CV458" s="414"/>
    </row>
    <row r="459" spans="1:100" ht="15" customHeight="1">
      <c r="A459" s="75">
        <v>454</v>
      </c>
      <c r="B459" s="265" t="s">
        <v>1115</v>
      </c>
      <c r="C459" s="167" t="s">
        <v>1116</v>
      </c>
      <c r="D459" s="171"/>
      <c r="E459" s="189"/>
      <c r="F459" s="172" t="s">
        <v>81</v>
      </c>
      <c r="G459" s="92">
        <f t="shared" si="106"/>
        <v>0</v>
      </c>
      <c r="H459" s="93">
        <v>0</v>
      </c>
      <c r="I459" s="100">
        <f t="shared" si="105"/>
        <v>0</v>
      </c>
      <c r="J459" s="102">
        <f t="shared" si="109"/>
        <v>0</v>
      </c>
      <c r="K459" s="106"/>
      <c r="L459" s="108">
        <f t="shared" ref="L459:L471" si="117">(BD459:BD1843)</f>
        <v>0</v>
      </c>
      <c r="M459" s="111">
        <f t="shared" si="113"/>
        <v>0</v>
      </c>
      <c r="N459" s="112"/>
      <c r="O459" s="117">
        <f t="shared" si="114"/>
        <v>0</v>
      </c>
      <c r="P459" s="106"/>
      <c r="Q459" s="108">
        <f>(CK459:CK1451)</f>
        <v>0</v>
      </c>
      <c r="R459" s="119">
        <f t="shared" si="115"/>
        <v>0</v>
      </c>
      <c r="S459" s="135"/>
      <c r="T459" s="117">
        <f t="shared" si="116"/>
        <v>0</v>
      </c>
      <c r="U459" s="122">
        <f t="shared" si="112"/>
        <v>0</v>
      </c>
      <c r="V459" s="112">
        <f t="shared" si="107"/>
        <v>0</v>
      </c>
      <c r="W459" s="117">
        <f t="shared" si="108"/>
        <v>0</v>
      </c>
      <c r="X459" s="15"/>
      <c r="Y459" s="136"/>
      <c r="Z459" s="136"/>
      <c r="AA459" s="136"/>
      <c r="AB459" s="136"/>
      <c r="AC459" s="136"/>
      <c r="AD459" s="136"/>
      <c r="AE459" s="136"/>
      <c r="AF459" s="136"/>
      <c r="AG459" s="136"/>
      <c r="AH459" s="136"/>
      <c r="AI459" s="136"/>
      <c r="AJ459" s="136"/>
      <c r="AK459" s="136"/>
      <c r="AL459" s="136"/>
      <c r="AM459" s="136"/>
      <c r="AN459" s="136"/>
      <c r="AO459" s="136"/>
      <c r="AP459" s="136"/>
      <c r="AQ459" s="136"/>
      <c r="AR459" s="136"/>
      <c r="AS459" s="136"/>
      <c r="AT459" s="136"/>
      <c r="AU459" s="136"/>
      <c r="AV459" s="136"/>
      <c r="AW459" s="136"/>
      <c r="AX459" s="136"/>
      <c r="AY459" s="136"/>
      <c r="AZ459" s="136"/>
      <c r="BA459" s="136"/>
      <c r="BB459" s="136"/>
      <c r="BC459" s="136"/>
      <c r="BD459" s="130">
        <f t="shared" si="103"/>
        <v>0</v>
      </c>
      <c r="BE459" s="15"/>
      <c r="BF459" s="638"/>
      <c r="BG459" s="365"/>
      <c r="BH459" s="859"/>
      <c r="BI459" s="365"/>
      <c r="BJ459" s="365"/>
      <c r="BK459" s="365"/>
      <c r="BL459" s="365"/>
      <c r="BM459" s="365"/>
      <c r="BN459" s="365"/>
      <c r="BO459" s="365"/>
      <c r="BP459" s="365"/>
      <c r="BQ459" s="365"/>
      <c r="BR459" s="365"/>
      <c r="BS459" s="365"/>
      <c r="BT459" s="365"/>
      <c r="BU459" s="365"/>
      <c r="BV459" s="365"/>
      <c r="BW459" s="365"/>
      <c r="BX459" s="365"/>
      <c r="BY459" s="365"/>
      <c r="BZ459" s="365"/>
      <c r="CA459" s="365"/>
      <c r="CB459" s="365"/>
      <c r="CC459" s="365"/>
      <c r="CD459" s="365"/>
      <c r="CE459" s="365"/>
      <c r="CF459" s="365"/>
      <c r="CG459" s="365"/>
      <c r="CH459" s="365"/>
      <c r="CI459" s="365"/>
      <c r="CJ459" s="365"/>
      <c r="CK459" s="133">
        <f t="shared" si="104"/>
        <v>0</v>
      </c>
      <c r="CL459" s="15"/>
      <c r="CM459" s="15"/>
      <c r="CN459" s="15"/>
      <c r="CO459" s="15"/>
      <c r="CP459" s="15"/>
      <c r="CQ459" s="15"/>
      <c r="CR459" s="15"/>
      <c r="CS459" s="15"/>
      <c r="CT459" s="15"/>
      <c r="CU459" s="15"/>
      <c r="CV459" s="414"/>
    </row>
    <row r="460" spans="1:100" ht="15" customHeight="1">
      <c r="A460" s="75">
        <v>455</v>
      </c>
      <c r="B460" s="139" t="s">
        <v>1117</v>
      </c>
      <c r="C460" s="230" t="s">
        <v>1118</v>
      </c>
      <c r="D460" s="231"/>
      <c r="E460" s="85"/>
      <c r="F460" s="146" t="s">
        <v>81</v>
      </c>
      <c r="G460" s="92">
        <f t="shared" si="106"/>
        <v>0</v>
      </c>
      <c r="H460" s="93">
        <v>0</v>
      </c>
      <c r="I460" s="100">
        <f t="shared" si="105"/>
        <v>0</v>
      </c>
      <c r="J460" s="102">
        <f t="shared" si="109"/>
        <v>0</v>
      </c>
      <c r="K460" s="106"/>
      <c r="L460" s="108">
        <f t="shared" si="117"/>
        <v>0</v>
      </c>
      <c r="M460" s="111">
        <f t="shared" si="113"/>
        <v>0</v>
      </c>
      <c r="N460" s="112"/>
      <c r="O460" s="117">
        <f t="shared" si="114"/>
        <v>0</v>
      </c>
      <c r="P460" s="106"/>
      <c r="Q460" s="108">
        <f>(CK460:CK1806)</f>
        <v>0</v>
      </c>
      <c r="R460" s="119">
        <f t="shared" si="115"/>
        <v>0</v>
      </c>
      <c r="S460" s="135"/>
      <c r="T460" s="117">
        <f t="shared" si="116"/>
        <v>0</v>
      </c>
      <c r="U460" s="122">
        <f t="shared" si="112"/>
        <v>0</v>
      </c>
      <c r="V460" s="112">
        <f t="shared" si="107"/>
        <v>0</v>
      </c>
      <c r="W460" s="117">
        <f t="shared" si="108"/>
        <v>0</v>
      </c>
      <c r="X460" s="15"/>
      <c r="Y460" s="136"/>
      <c r="Z460" s="136"/>
      <c r="AA460" s="136"/>
      <c r="AB460" s="136"/>
      <c r="AC460" s="136"/>
      <c r="AD460" s="136"/>
      <c r="AE460" s="136"/>
      <c r="AF460" s="136"/>
      <c r="AG460" s="136"/>
      <c r="AH460" s="136"/>
      <c r="AI460" s="136"/>
      <c r="AJ460" s="136"/>
      <c r="AK460" s="136"/>
      <c r="AL460" s="136"/>
      <c r="AM460" s="136"/>
      <c r="AN460" s="136"/>
      <c r="AO460" s="136"/>
      <c r="AP460" s="136"/>
      <c r="AQ460" s="136"/>
      <c r="AR460" s="136"/>
      <c r="AS460" s="136"/>
      <c r="AT460" s="136"/>
      <c r="AU460" s="136"/>
      <c r="AV460" s="136"/>
      <c r="AW460" s="136"/>
      <c r="AX460" s="136"/>
      <c r="AY460" s="136"/>
      <c r="AZ460" s="136"/>
      <c r="BA460" s="136"/>
      <c r="BB460" s="136"/>
      <c r="BC460" s="136"/>
      <c r="BD460" s="130">
        <f t="shared" si="103"/>
        <v>0</v>
      </c>
      <c r="BE460" s="15"/>
      <c r="BF460" s="638"/>
      <c r="BG460" s="365"/>
      <c r="BH460" s="859"/>
      <c r="BI460" s="365"/>
      <c r="BJ460" s="365"/>
      <c r="BK460" s="365"/>
      <c r="BL460" s="365"/>
      <c r="BM460" s="365"/>
      <c r="BN460" s="365"/>
      <c r="BO460" s="365"/>
      <c r="BP460" s="365"/>
      <c r="BQ460" s="365"/>
      <c r="BR460" s="365"/>
      <c r="BS460" s="365"/>
      <c r="BT460" s="365"/>
      <c r="BU460" s="365"/>
      <c r="BV460" s="365"/>
      <c r="BW460" s="365"/>
      <c r="BX460" s="365"/>
      <c r="BY460" s="365"/>
      <c r="BZ460" s="365"/>
      <c r="CA460" s="365"/>
      <c r="CB460" s="365"/>
      <c r="CC460" s="365"/>
      <c r="CD460" s="365"/>
      <c r="CE460" s="365"/>
      <c r="CF460" s="365"/>
      <c r="CG460" s="365"/>
      <c r="CH460" s="365"/>
      <c r="CI460" s="365"/>
      <c r="CJ460" s="365"/>
      <c r="CK460" s="133">
        <f t="shared" si="104"/>
        <v>0</v>
      </c>
      <c r="CL460" s="15"/>
      <c r="CM460" s="15"/>
      <c r="CN460" s="15"/>
      <c r="CO460" s="15"/>
      <c r="CP460" s="15"/>
      <c r="CQ460" s="15"/>
      <c r="CR460" s="15"/>
      <c r="CS460" s="15"/>
      <c r="CT460" s="15"/>
      <c r="CU460" s="15"/>
      <c r="CV460" s="414"/>
    </row>
    <row r="461" spans="1:100" ht="15" customHeight="1">
      <c r="A461" s="75">
        <v>456</v>
      </c>
      <c r="B461" s="139" t="s">
        <v>1119</v>
      </c>
      <c r="C461" s="34" t="s">
        <v>1120</v>
      </c>
      <c r="D461" s="134" t="s">
        <v>269</v>
      </c>
      <c r="E461" s="85" t="s">
        <v>1121</v>
      </c>
      <c r="F461" s="90" t="s">
        <v>81</v>
      </c>
      <c r="G461" s="92">
        <f t="shared" si="106"/>
        <v>0</v>
      </c>
      <c r="H461" s="93">
        <v>0</v>
      </c>
      <c r="I461" s="100">
        <f t="shared" si="105"/>
        <v>0</v>
      </c>
      <c r="J461" s="102">
        <f t="shared" si="109"/>
        <v>0</v>
      </c>
      <c r="K461" s="106"/>
      <c r="L461" s="108">
        <f t="shared" si="117"/>
        <v>0</v>
      </c>
      <c r="M461" s="111">
        <f t="shared" si="113"/>
        <v>0</v>
      </c>
      <c r="N461" s="112"/>
      <c r="O461" s="117">
        <f t="shared" si="114"/>
        <v>0</v>
      </c>
      <c r="P461" s="106"/>
      <c r="Q461" s="108">
        <f>(CK461:CK1088)</f>
        <v>0</v>
      </c>
      <c r="R461" s="119">
        <f t="shared" si="115"/>
        <v>0</v>
      </c>
      <c r="S461" s="135"/>
      <c r="T461" s="117">
        <f t="shared" si="116"/>
        <v>0</v>
      </c>
      <c r="U461" s="122">
        <f t="shared" si="112"/>
        <v>0</v>
      </c>
      <c r="V461" s="112">
        <f t="shared" si="107"/>
        <v>0</v>
      </c>
      <c r="W461" s="117">
        <f t="shared" si="108"/>
        <v>0</v>
      </c>
      <c r="X461" s="15"/>
      <c r="Y461" s="136"/>
      <c r="Z461" s="136"/>
      <c r="AA461" s="136"/>
      <c r="AB461" s="136"/>
      <c r="AC461" s="136"/>
      <c r="AD461" s="136"/>
      <c r="AE461" s="136"/>
      <c r="AF461" s="136"/>
      <c r="AG461" s="136"/>
      <c r="AH461" s="136"/>
      <c r="AI461" s="136"/>
      <c r="AJ461" s="136"/>
      <c r="AK461" s="136"/>
      <c r="AL461" s="136"/>
      <c r="AM461" s="136"/>
      <c r="AN461" s="136"/>
      <c r="AO461" s="136"/>
      <c r="AP461" s="136"/>
      <c r="AQ461" s="136"/>
      <c r="AR461" s="136"/>
      <c r="AS461" s="136"/>
      <c r="AT461" s="136"/>
      <c r="AU461" s="136"/>
      <c r="AV461" s="136"/>
      <c r="AW461" s="136"/>
      <c r="AX461" s="136"/>
      <c r="AY461" s="136"/>
      <c r="AZ461" s="136"/>
      <c r="BA461" s="136"/>
      <c r="BB461" s="136"/>
      <c r="BC461" s="136"/>
      <c r="BD461" s="130">
        <f t="shared" si="103"/>
        <v>0</v>
      </c>
      <c r="BE461" s="15"/>
      <c r="BF461" s="638"/>
      <c r="BG461" s="365"/>
      <c r="BH461" s="859"/>
      <c r="BI461" s="365"/>
      <c r="BJ461" s="365"/>
      <c r="BK461" s="365"/>
      <c r="BL461" s="365"/>
      <c r="BM461" s="365"/>
      <c r="BN461" s="365"/>
      <c r="BO461" s="365"/>
      <c r="BP461" s="365"/>
      <c r="BQ461" s="365"/>
      <c r="BR461" s="365"/>
      <c r="BS461" s="365"/>
      <c r="BT461" s="365"/>
      <c r="BU461" s="365"/>
      <c r="BV461" s="365"/>
      <c r="BW461" s="365"/>
      <c r="BX461" s="365"/>
      <c r="BY461" s="365"/>
      <c r="BZ461" s="365"/>
      <c r="CA461" s="365"/>
      <c r="CB461" s="365"/>
      <c r="CC461" s="365"/>
      <c r="CD461" s="365"/>
      <c r="CE461" s="365"/>
      <c r="CF461" s="365"/>
      <c r="CG461" s="365"/>
      <c r="CH461" s="365"/>
      <c r="CI461" s="365"/>
      <c r="CJ461" s="365"/>
      <c r="CK461" s="133">
        <f t="shared" si="104"/>
        <v>0</v>
      </c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414"/>
    </row>
    <row r="462" spans="1:100" ht="15" customHeight="1">
      <c r="A462" s="75">
        <v>457</v>
      </c>
      <c r="B462" s="186" t="s">
        <v>1122</v>
      </c>
      <c r="C462" s="192" t="s">
        <v>1123</v>
      </c>
      <c r="D462" s="253" t="s">
        <v>1124</v>
      </c>
      <c r="E462" s="189"/>
      <c r="F462" s="172" t="s">
        <v>81</v>
      </c>
      <c r="G462" s="92">
        <f t="shared" si="106"/>
        <v>1</v>
      </c>
      <c r="H462" s="93">
        <v>1</v>
      </c>
      <c r="I462" s="100">
        <f t="shared" si="105"/>
        <v>0</v>
      </c>
      <c r="J462" s="102">
        <f t="shared" si="109"/>
        <v>0</v>
      </c>
      <c r="K462" s="106"/>
      <c r="L462" s="108">
        <f t="shared" si="117"/>
        <v>0</v>
      </c>
      <c r="M462" s="111">
        <f t="shared" si="113"/>
        <v>0</v>
      </c>
      <c r="N462" s="112"/>
      <c r="O462" s="117">
        <f t="shared" si="114"/>
        <v>0</v>
      </c>
      <c r="P462" s="106"/>
      <c r="Q462" s="108">
        <f>(CK462:CK1451)</f>
        <v>0</v>
      </c>
      <c r="R462" s="119">
        <f t="shared" si="115"/>
        <v>0</v>
      </c>
      <c r="S462" s="135"/>
      <c r="T462" s="117">
        <f t="shared" si="116"/>
        <v>0</v>
      </c>
      <c r="U462" s="122">
        <f t="shared" si="112"/>
        <v>1</v>
      </c>
      <c r="V462" s="112">
        <f t="shared" si="107"/>
        <v>0</v>
      </c>
      <c r="W462" s="117">
        <f t="shared" si="108"/>
        <v>0</v>
      </c>
      <c r="X462" s="15"/>
      <c r="Y462" s="136"/>
      <c r="Z462" s="136"/>
      <c r="AA462" s="136"/>
      <c r="AB462" s="136"/>
      <c r="AC462" s="136"/>
      <c r="AD462" s="136"/>
      <c r="AE462" s="136"/>
      <c r="AF462" s="136"/>
      <c r="AG462" s="136"/>
      <c r="AH462" s="136"/>
      <c r="AI462" s="136"/>
      <c r="AJ462" s="136"/>
      <c r="AK462" s="136"/>
      <c r="AL462" s="136"/>
      <c r="AM462" s="136"/>
      <c r="AN462" s="136"/>
      <c r="AO462" s="136"/>
      <c r="AP462" s="136"/>
      <c r="AQ462" s="136"/>
      <c r="AR462" s="136"/>
      <c r="AS462" s="136"/>
      <c r="AT462" s="136"/>
      <c r="AU462" s="136"/>
      <c r="AV462" s="136"/>
      <c r="AW462" s="136"/>
      <c r="AX462" s="136"/>
      <c r="AY462" s="136"/>
      <c r="AZ462" s="136"/>
      <c r="BA462" s="136"/>
      <c r="BB462" s="136"/>
      <c r="BC462" s="136"/>
      <c r="BD462" s="130">
        <f t="shared" si="103"/>
        <v>0</v>
      </c>
      <c r="BE462" s="15"/>
      <c r="BF462" s="638"/>
      <c r="BG462" s="365"/>
      <c r="BH462" s="859"/>
      <c r="BI462" s="365"/>
      <c r="BJ462" s="365"/>
      <c r="BK462" s="365"/>
      <c r="BL462" s="365"/>
      <c r="BM462" s="365"/>
      <c r="BN462" s="365"/>
      <c r="BO462" s="365"/>
      <c r="BP462" s="365"/>
      <c r="BQ462" s="365"/>
      <c r="BR462" s="365"/>
      <c r="BS462" s="365"/>
      <c r="BT462" s="365"/>
      <c r="BU462" s="365"/>
      <c r="BV462" s="365"/>
      <c r="BW462" s="365"/>
      <c r="BX462" s="365"/>
      <c r="BY462" s="365"/>
      <c r="BZ462" s="365"/>
      <c r="CA462" s="365"/>
      <c r="CB462" s="365"/>
      <c r="CC462" s="365"/>
      <c r="CD462" s="365"/>
      <c r="CE462" s="365"/>
      <c r="CF462" s="365"/>
      <c r="CG462" s="365"/>
      <c r="CH462" s="365"/>
      <c r="CI462" s="365"/>
      <c r="CJ462" s="365"/>
      <c r="CK462" s="133">
        <f t="shared" si="104"/>
        <v>0</v>
      </c>
      <c r="CL462" s="15"/>
      <c r="CM462" s="15"/>
      <c r="CN462" s="15"/>
      <c r="CO462" s="15"/>
      <c r="CP462" s="15"/>
      <c r="CQ462" s="15"/>
      <c r="CR462" s="15"/>
      <c r="CS462" s="15"/>
      <c r="CT462" s="15"/>
      <c r="CU462" s="15"/>
      <c r="CV462" s="414"/>
    </row>
    <row r="463" spans="1:100" ht="15" customHeight="1">
      <c r="A463" s="75">
        <v>458</v>
      </c>
      <c r="B463" s="265"/>
      <c r="C463" s="167" t="s">
        <v>1125</v>
      </c>
      <c r="D463" s="253" t="s">
        <v>269</v>
      </c>
      <c r="E463" s="189" t="s">
        <v>1126</v>
      </c>
      <c r="F463" s="172" t="s">
        <v>81</v>
      </c>
      <c r="G463" s="92">
        <f t="shared" si="106"/>
        <v>1</v>
      </c>
      <c r="H463" s="93">
        <v>1</v>
      </c>
      <c r="I463" s="100">
        <f t="shared" si="105"/>
        <v>0</v>
      </c>
      <c r="J463" s="102">
        <f t="shared" si="109"/>
        <v>0</v>
      </c>
      <c r="K463" s="106"/>
      <c r="L463" s="108">
        <f t="shared" si="117"/>
        <v>0</v>
      </c>
      <c r="M463" s="111">
        <f t="shared" si="113"/>
        <v>0</v>
      </c>
      <c r="N463" s="112"/>
      <c r="O463" s="117">
        <f t="shared" si="114"/>
        <v>0</v>
      </c>
      <c r="P463" s="106"/>
      <c r="Q463" s="108">
        <f>(CK463:CK1451)</f>
        <v>0</v>
      </c>
      <c r="R463" s="119">
        <f t="shared" si="115"/>
        <v>0</v>
      </c>
      <c r="S463" s="135"/>
      <c r="T463" s="117">
        <f t="shared" si="116"/>
        <v>0</v>
      </c>
      <c r="U463" s="122">
        <f t="shared" si="112"/>
        <v>1</v>
      </c>
      <c r="V463" s="112">
        <f t="shared" si="107"/>
        <v>0</v>
      </c>
      <c r="W463" s="117">
        <f t="shared" si="108"/>
        <v>0</v>
      </c>
      <c r="X463" s="15"/>
      <c r="Y463" s="136"/>
      <c r="Z463" s="136"/>
      <c r="AA463" s="136"/>
      <c r="AB463" s="136"/>
      <c r="AC463" s="136"/>
      <c r="AD463" s="136"/>
      <c r="AE463" s="136"/>
      <c r="AF463" s="136"/>
      <c r="AG463" s="136"/>
      <c r="AH463" s="136"/>
      <c r="AI463" s="136"/>
      <c r="AJ463" s="136"/>
      <c r="AK463" s="136"/>
      <c r="AL463" s="136"/>
      <c r="AM463" s="136"/>
      <c r="AN463" s="136"/>
      <c r="AO463" s="136"/>
      <c r="AP463" s="136"/>
      <c r="AQ463" s="136"/>
      <c r="AR463" s="136"/>
      <c r="AS463" s="136"/>
      <c r="AT463" s="136"/>
      <c r="AU463" s="136"/>
      <c r="AV463" s="136"/>
      <c r="AW463" s="136"/>
      <c r="AX463" s="136"/>
      <c r="AY463" s="136"/>
      <c r="AZ463" s="136"/>
      <c r="BA463" s="136"/>
      <c r="BB463" s="136"/>
      <c r="BC463" s="136"/>
      <c r="BD463" s="130">
        <f t="shared" si="103"/>
        <v>0</v>
      </c>
      <c r="BE463" s="15"/>
      <c r="BF463" s="638"/>
      <c r="BG463" s="365"/>
      <c r="BH463" s="859"/>
      <c r="BI463" s="365"/>
      <c r="BJ463" s="365"/>
      <c r="BK463" s="365"/>
      <c r="BL463" s="365"/>
      <c r="BM463" s="365"/>
      <c r="BN463" s="365"/>
      <c r="BO463" s="365"/>
      <c r="BP463" s="365"/>
      <c r="BQ463" s="365"/>
      <c r="BR463" s="365"/>
      <c r="BS463" s="365"/>
      <c r="BT463" s="365"/>
      <c r="BU463" s="365"/>
      <c r="BV463" s="365"/>
      <c r="BW463" s="365"/>
      <c r="BX463" s="365"/>
      <c r="BY463" s="365"/>
      <c r="BZ463" s="365"/>
      <c r="CA463" s="365"/>
      <c r="CB463" s="365"/>
      <c r="CC463" s="365"/>
      <c r="CD463" s="365"/>
      <c r="CE463" s="365"/>
      <c r="CF463" s="365"/>
      <c r="CG463" s="365"/>
      <c r="CH463" s="365"/>
      <c r="CI463" s="365"/>
      <c r="CJ463" s="365"/>
      <c r="CK463" s="133">
        <f t="shared" si="104"/>
        <v>0</v>
      </c>
      <c r="CL463" s="15"/>
      <c r="CM463" s="15"/>
      <c r="CN463" s="15"/>
      <c r="CO463" s="15"/>
      <c r="CP463" s="15"/>
      <c r="CQ463" s="15"/>
      <c r="CR463" s="15"/>
      <c r="CS463" s="15"/>
      <c r="CT463" s="15"/>
      <c r="CU463" s="15"/>
      <c r="CV463" s="414"/>
    </row>
    <row r="464" spans="1:100" ht="15" customHeight="1">
      <c r="A464" s="75">
        <v>459</v>
      </c>
      <c r="B464" s="139" t="s">
        <v>1127</v>
      </c>
      <c r="C464" s="167" t="s">
        <v>1128</v>
      </c>
      <c r="D464" s="171" t="s">
        <v>367</v>
      </c>
      <c r="E464" s="189" t="s">
        <v>1129</v>
      </c>
      <c r="F464" s="172" t="s">
        <v>81</v>
      </c>
      <c r="G464" s="92">
        <f t="shared" si="106"/>
        <v>0</v>
      </c>
      <c r="H464" s="93">
        <v>0</v>
      </c>
      <c r="I464" s="100">
        <f t="shared" si="105"/>
        <v>0</v>
      </c>
      <c r="J464" s="102">
        <f t="shared" si="109"/>
        <v>0</v>
      </c>
      <c r="K464" s="106"/>
      <c r="L464" s="108">
        <f t="shared" si="117"/>
        <v>0</v>
      </c>
      <c r="M464" s="111">
        <f t="shared" si="113"/>
        <v>0</v>
      </c>
      <c r="N464" s="112"/>
      <c r="O464" s="117">
        <f t="shared" si="114"/>
        <v>0</v>
      </c>
      <c r="P464" s="106"/>
      <c r="Q464" s="108">
        <f>(CK464:CK1258)</f>
        <v>0</v>
      </c>
      <c r="R464" s="119">
        <f t="shared" si="115"/>
        <v>0</v>
      </c>
      <c r="S464" s="135"/>
      <c r="T464" s="117">
        <f t="shared" si="116"/>
        <v>0</v>
      </c>
      <c r="U464" s="122">
        <f t="shared" si="112"/>
        <v>0</v>
      </c>
      <c r="V464" s="112">
        <f t="shared" si="107"/>
        <v>0</v>
      </c>
      <c r="W464" s="117">
        <f t="shared" si="108"/>
        <v>0</v>
      </c>
      <c r="X464" s="15"/>
      <c r="Y464" s="136"/>
      <c r="Z464" s="136"/>
      <c r="AA464" s="136"/>
      <c r="AB464" s="136"/>
      <c r="AC464" s="136"/>
      <c r="AD464" s="136"/>
      <c r="AE464" s="136"/>
      <c r="AF464" s="136"/>
      <c r="AG464" s="136"/>
      <c r="AH464" s="136"/>
      <c r="AI464" s="136"/>
      <c r="AJ464" s="136"/>
      <c r="AK464" s="136"/>
      <c r="AL464" s="136"/>
      <c r="AM464" s="136"/>
      <c r="AN464" s="136"/>
      <c r="AO464" s="136"/>
      <c r="AP464" s="136"/>
      <c r="AQ464" s="136"/>
      <c r="AR464" s="136"/>
      <c r="AS464" s="136"/>
      <c r="AT464" s="136"/>
      <c r="AU464" s="136"/>
      <c r="AV464" s="136"/>
      <c r="AW464" s="136"/>
      <c r="AX464" s="136"/>
      <c r="AY464" s="136"/>
      <c r="AZ464" s="136"/>
      <c r="BA464" s="136"/>
      <c r="BB464" s="136"/>
      <c r="BC464" s="136"/>
      <c r="BD464" s="130">
        <f t="shared" ref="BD464:BD531" si="118">BC464+BB464+BA464+AZ464+AY464+AX464+AW464+AV464+AU464+AT464+AS464+AR464+AQ464+AP464+AO464+AN464+AM464+AL464+AK464+AJ464+AI464+AH464+AG464+AF464+AE464+AD464+AC464+AB464+AA464+Z464+Y464</f>
        <v>0</v>
      </c>
      <c r="BE464" s="15"/>
      <c r="BF464" s="638"/>
      <c r="BG464" s="365"/>
      <c r="BH464" s="859"/>
      <c r="BI464" s="365"/>
      <c r="BJ464" s="365"/>
      <c r="BK464" s="365"/>
      <c r="BL464" s="365"/>
      <c r="BM464" s="365"/>
      <c r="BN464" s="365"/>
      <c r="BO464" s="365"/>
      <c r="BP464" s="365"/>
      <c r="BQ464" s="365"/>
      <c r="BR464" s="365"/>
      <c r="BS464" s="365"/>
      <c r="BT464" s="365"/>
      <c r="BU464" s="365"/>
      <c r="BV464" s="365"/>
      <c r="BW464" s="365"/>
      <c r="BX464" s="365"/>
      <c r="BY464" s="365"/>
      <c r="BZ464" s="365"/>
      <c r="CA464" s="365"/>
      <c r="CB464" s="365"/>
      <c r="CC464" s="365"/>
      <c r="CD464" s="365"/>
      <c r="CE464" s="365"/>
      <c r="CF464" s="365"/>
      <c r="CG464" s="365"/>
      <c r="CH464" s="365"/>
      <c r="CI464" s="365"/>
      <c r="CJ464" s="365"/>
      <c r="CK464" s="133">
        <f t="shared" si="104"/>
        <v>0</v>
      </c>
      <c r="CL464" s="15"/>
      <c r="CM464" s="15"/>
      <c r="CN464" s="15"/>
      <c r="CO464" s="15"/>
      <c r="CP464" s="15"/>
      <c r="CQ464" s="15"/>
      <c r="CR464" s="15"/>
      <c r="CS464" s="15"/>
      <c r="CT464" s="15"/>
      <c r="CU464" s="15"/>
      <c r="CV464" s="414"/>
    </row>
    <row r="465" spans="1:100" ht="15" customHeight="1">
      <c r="A465" s="75">
        <v>460</v>
      </c>
      <c r="B465" s="139" t="s">
        <v>1130</v>
      </c>
      <c r="C465" s="34" t="s">
        <v>1131</v>
      </c>
      <c r="D465" s="134"/>
      <c r="E465" s="162"/>
      <c r="F465" s="90" t="s">
        <v>194</v>
      </c>
      <c r="G465" s="92">
        <f t="shared" si="106"/>
        <v>3</v>
      </c>
      <c r="H465" s="166">
        <v>3</v>
      </c>
      <c r="I465" s="100">
        <f t="shared" si="105"/>
        <v>250000</v>
      </c>
      <c r="J465" s="102">
        <f t="shared" si="109"/>
        <v>750000</v>
      </c>
      <c r="K465" s="106"/>
      <c r="L465" s="108">
        <f t="shared" si="117"/>
        <v>0</v>
      </c>
      <c r="M465" s="111">
        <f t="shared" si="113"/>
        <v>0</v>
      </c>
      <c r="N465" s="112">
        <v>250000</v>
      </c>
      <c r="O465" s="117">
        <f t="shared" si="114"/>
        <v>0</v>
      </c>
      <c r="P465" s="106"/>
      <c r="Q465" s="108">
        <f>(CK465:CK1451)</f>
        <v>0</v>
      </c>
      <c r="R465" s="119">
        <f t="shared" si="115"/>
        <v>0</v>
      </c>
      <c r="S465" s="135"/>
      <c r="T465" s="117">
        <f t="shared" si="116"/>
        <v>0</v>
      </c>
      <c r="U465" s="122">
        <f t="shared" si="112"/>
        <v>3</v>
      </c>
      <c r="V465" s="112">
        <f t="shared" si="107"/>
        <v>250000</v>
      </c>
      <c r="W465" s="117">
        <f t="shared" si="108"/>
        <v>750000</v>
      </c>
      <c r="X465" s="15"/>
      <c r="Y465" s="136"/>
      <c r="Z465" s="136"/>
      <c r="AA465" s="136"/>
      <c r="AB465" s="136"/>
      <c r="AC465" s="136"/>
      <c r="AD465" s="136"/>
      <c r="AE465" s="136"/>
      <c r="AF465" s="136"/>
      <c r="AG465" s="136"/>
      <c r="AH465" s="136"/>
      <c r="AI465" s="136"/>
      <c r="AJ465" s="136"/>
      <c r="AK465" s="136"/>
      <c r="AL465" s="136"/>
      <c r="AM465" s="136"/>
      <c r="AN465" s="136"/>
      <c r="AO465" s="136"/>
      <c r="AP465" s="136"/>
      <c r="AQ465" s="136"/>
      <c r="AR465" s="136"/>
      <c r="AS465" s="136"/>
      <c r="AT465" s="136"/>
      <c r="AU465" s="136"/>
      <c r="AV465" s="136"/>
      <c r="AW465" s="136"/>
      <c r="AX465" s="136"/>
      <c r="AY465" s="136"/>
      <c r="AZ465" s="136"/>
      <c r="BA465" s="136"/>
      <c r="BB465" s="136"/>
      <c r="BC465" s="136"/>
      <c r="BD465" s="130">
        <f t="shared" si="118"/>
        <v>0</v>
      </c>
      <c r="BE465" s="15"/>
      <c r="BF465" s="638"/>
      <c r="BG465" s="365"/>
      <c r="BH465" s="859"/>
      <c r="BI465" s="365"/>
      <c r="BJ465" s="365"/>
      <c r="BK465" s="365"/>
      <c r="BL465" s="365"/>
      <c r="BM465" s="365"/>
      <c r="BN465" s="365"/>
      <c r="BO465" s="365"/>
      <c r="BP465" s="365"/>
      <c r="BQ465" s="365"/>
      <c r="BR465" s="365"/>
      <c r="BS465" s="365"/>
      <c r="BT465" s="365"/>
      <c r="BU465" s="365"/>
      <c r="BV465" s="365"/>
      <c r="BW465" s="365"/>
      <c r="BX465" s="365"/>
      <c r="BY465" s="365"/>
      <c r="BZ465" s="365"/>
      <c r="CA465" s="365"/>
      <c r="CB465" s="365"/>
      <c r="CC465" s="365"/>
      <c r="CD465" s="365"/>
      <c r="CE465" s="365"/>
      <c r="CF465" s="365"/>
      <c r="CG465" s="365"/>
      <c r="CH465" s="365"/>
      <c r="CI465" s="365"/>
      <c r="CJ465" s="365"/>
      <c r="CK465" s="133">
        <f t="shared" si="104"/>
        <v>0</v>
      </c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414"/>
    </row>
    <row r="466" spans="1:100" ht="15" customHeight="1">
      <c r="A466" s="75">
        <v>461</v>
      </c>
      <c r="B466" s="139" t="s">
        <v>1132</v>
      </c>
      <c r="C466" s="34" t="s">
        <v>1133</v>
      </c>
      <c r="D466" s="134" t="s">
        <v>306</v>
      </c>
      <c r="E466" s="162" t="s">
        <v>1134</v>
      </c>
      <c r="F466" s="90" t="s">
        <v>81</v>
      </c>
      <c r="G466" s="92">
        <f t="shared" si="106"/>
        <v>1</v>
      </c>
      <c r="H466" s="166">
        <v>1</v>
      </c>
      <c r="I466" s="100">
        <f t="shared" si="105"/>
        <v>90000</v>
      </c>
      <c r="J466" s="102">
        <f t="shared" si="109"/>
        <v>90000</v>
      </c>
      <c r="K466" s="106"/>
      <c r="L466" s="108">
        <f t="shared" si="117"/>
        <v>0</v>
      </c>
      <c r="M466" s="111">
        <f t="shared" si="113"/>
        <v>0</v>
      </c>
      <c r="N466" s="112">
        <v>90000</v>
      </c>
      <c r="O466" s="117">
        <f t="shared" si="114"/>
        <v>0</v>
      </c>
      <c r="P466" s="106"/>
      <c r="Q466" s="108">
        <f>(CK466:CK628)</f>
        <v>0</v>
      </c>
      <c r="R466" s="119">
        <f t="shared" si="115"/>
        <v>0</v>
      </c>
      <c r="S466" s="135"/>
      <c r="T466" s="117">
        <f t="shared" si="116"/>
        <v>0</v>
      </c>
      <c r="U466" s="122">
        <f t="shared" si="112"/>
        <v>1</v>
      </c>
      <c r="V466" s="112">
        <f t="shared" si="107"/>
        <v>90000</v>
      </c>
      <c r="W466" s="117">
        <f t="shared" si="108"/>
        <v>90000</v>
      </c>
      <c r="X466" s="15"/>
      <c r="Y466" s="136"/>
      <c r="Z466" s="136"/>
      <c r="AA466" s="136"/>
      <c r="AB466" s="136"/>
      <c r="AC466" s="136"/>
      <c r="AD466" s="136"/>
      <c r="AE466" s="136"/>
      <c r="AF466" s="136"/>
      <c r="AG466" s="136"/>
      <c r="AH466" s="136"/>
      <c r="AI466" s="136"/>
      <c r="AJ466" s="136"/>
      <c r="AK466" s="136"/>
      <c r="AL466" s="136"/>
      <c r="AM466" s="136"/>
      <c r="AN466" s="136"/>
      <c r="AO466" s="136"/>
      <c r="AP466" s="136"/>
      <c r="AQ466" s="136"/>
      <c r="AR466" s="136"/>
      <c r="AS466" s="136"/>
      <c r="AT466" s="136"/>
      <c r="AU466" s="136"/>
      <c r="AV466" s="136"/>
      <c r="AW466" s="136"/>
      <c r="AX466" s="136"/>
      <c r="AY466" s="136"/>
      <c r="AZ466" s="136"/>
      <c r="BA466" s="136"/>
      <c r="BB466" s="136"/>
      <c r="BC466" s="136"/>
      <c r="BD466" s="130">
        <f t="shared" si="118"/>
        <v>0</v>
      </c>
      <c r="BE466" s="15"/>
      <c r="BF466" s="638"/>
      <c r="BG466" s="365"/>
      <c r="BH466" s="859"/>
      <c r="BI466" s="365"/>
      <c r="BJ466" s="365"/>
      <c r="BK466" s="365"/>
      <c r="BL466" s="365"/>
      <c r="BM466" s="365"/>
      <c r="BN466" s="365"/>
      <c r="BO466" s="365"/>
      <c r="BP466" s="365"/>
      <c r="BQ466" s="365"/>
      <c r="BR466" s="365"/>
      <c r="BS466" s="365"/>
      <c r="BT466" s="365"/>
      <c r="BU466" s="365"/>
      <c r="BV466" s="365"/>
      <c r="BW466" s="365"/>
      <c r="BX466" s="365"/>
      <c r="BY466" s="365"/>
      <c r="BZ466" s="365"/>
      <c r="CA466" s="365"/>
      <c r="CB466" s="365"/>
      <c r="CC466" s="365"/>
      <c r="CD466" s="365"/>
      <c r="CE466" s="365"/>
      <c r="CF466" s="365"/>
      <c r="CG466" s="365"/>
      <c r="CH466" s="365"/>
      <c r="CI466" s="365"/>
      <c r="CJ466" s="365"/>
      <c r="CK466" s="133">
        <f t="shared" ref="CK466:CK533" si="119">SUM(BF466:CJ466)</f>
        <v>0</v>
      </c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414"/>
    </row>
    <row r="467" spans="1:100" ht="15" customHeight="1">
      <c r="A467" s="75">
        <v>462</v>
      </c>
      <c r="B467" s="139" t="s">
        <v>1135</v>
      </c>
      <c r="C467" s="34" t="s">
        <v>1136</v>
      </c>
      <c r="D467" s="134" t="s">
        <v>269</v>
      </c>
      <c r="E467" s="85" t="s">
        <v>1137</v>
      </c>
      <c r="F467" s="90" t="s">
        <v>81</v>
      </c>
      <c r="G467" s="92">
        <f t="shared" si="106"/>
        <v>0</v>
      </c>
      <c r="H467" s="93">
        <v>0</v>
      </c>
      <c r="I467" s="100">
        <f t="shared" si="105"/>
        <v>0</v>
      </c>
      <c r="J467" s="102">
        <f t="shared" si="109"/>
        <v>0</v>
      </c>
      <c r="K467" s="106"/>
      <c r="L467" s="108">
        <f t="shared" si="117"/>
        <v>0</v>
      </c>
      <c r="M467" s="111">
        <f t="shared" si="113"/>
        <v>0</v>
      </c>
      <c r="N467" s="112"/>
      <c r="O467" s="117">
        <f t="shared" si="114"/>
        <v>0</v>
      </c>
      <c r="P467" s="106"/>
      <c r="Q467" s="108">
        <f>(CK467:CK1353)</f>
        <v>0</v>
      </c>
      <c r="R467" s="119">
        <f t="shared" si="115"/>
        <v>0</v>
      </c>
      <c r="S467" s="135"/>
      <c r="T467" s="117">
        <f t="shared" si="116"/>
        <v>0</v>
      </c>
      <c r="U467" s="122">
        <f t="shared" si="112"/>
        <v>0</v>
      </c>
      <c r="V467" s="112">
        <f t="shared" si="107"/>
        <v>0</v>
      </c>
      <c r="W467" s="117">
        <f t="shared" si="108"/>
        <v>0</v>
      </c>
      <c r="X467" s="15"/>
      <c r="Y467" s="136"/>
      <c r="Z467" s="136"/>
      <c r="AA467" s="136"/>
      <c r="AB467" s="136"/>
      <c r="AC467" s="136"/>
      <c r="AD467" s="136"/>
      <c r="AE467" s="136"/>
      <c r="AF467" s="136"/>
      <c r="AG467" s="136"/>
      <c r="AH467" s="136"/>
      <c r="AI467" s="136"/>
      <c r="AJ467" s="136"/>
      <c r="AK467" s="136"/>
      <c r="AL467" s="136"/>
      <c r="AM467" s="136"/>
      <c r="AN467" s="136"/>
      <c r="AO467" s="136"/>
      <c r="AP467" s="136"/>
      <c r="AQ467" s="136"/>
      <c r="AR467" s="136"/>
      <c r="AS467" s="136"/>
      <c r="AT467" s="136"/>
      <c r="AU467" s="136"/>
      <c r="AV467" s="136"/>
      <c r="AW467" s="136"/>
      <c r="AX467" s="136"/>
      <c r="AY467" s="136"/>
      <c r="AZ467" s="136"/>
      <c r="BA467" s="136"/>
      <c r="BB467" s="136"/>
      <c r="BC467" s="136"/>
      <c r="BD467" s="130">
        <f t="shared" si="118"/>
        <v>0</v>
      </c>
      <c r="BE467" s="15"/>
      <c r="BF467" s="638"/>
      <c r="BG467" s="365"/>
      <c r="BH467" s="859"/>
      <c r="BI467" s="365"/>
      <c r="BJ467" s="365"/>
      <c r="BK467" s="365"/>
      <c r="BL467" s="365"/>
      <c r="BM467" s="365"/>
      <c r="BN467" s="365"/>
      <c r="BO467" s="365"/>
      <c r="BP467" s="365"/>
      <c r="BQ467" s="365"/>
      <c r="BR467" s="365"/>
      <c r="BS467" s="365"/>
      <c r="BT467" s="365"/>
      <c r="BU467" s="365"/>
      <c r="BV467" s="365"/>
      <c r="BW467" s="365"/>
      <c r="BX467" s="365"/>
      <c r="BY467" s="365"/>
      <c r="BZ467" s="365"/>
      <c r="CA467" s="365"/>
      <c r="CB467" s="365"/>
      <c r="CC467" s="365"/>
      <c r="CD467" s="365"/>
      <c r="CE467" s="365"/>
      <c r="CF467" s="365"/>
      <c r="CG467" s="365"/>
      <c r="CH467" s="365"/>
      <c r="CI467" s="365"/>
      <c r="CJ467" s="365"/>
      <c r="CK467" s="133">
        <f t="shared" si="119"/>
        <v>0</v>
      </c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414"/>
    </row>
    <row r="468" spans="1:100" ht="15" customHeight="1">
      <c r="A468" s="75">
        <v>463</v>
      </c>
      <c r="B468" s="186" t="s">
        <v>1138</v>
      </c>
      <c r="C468" s="167" t="s">
        <v>1139</v>
      </c>
      <c r="D468" s="253"/>
      <c r="E468" s="189"/>
      <c r="F468" s="172" t="s">
        <v>81</v>
      </c>
      <c r="G468" s="92">
        <f t="shared" si="106"/>
        <v>1</v>
      </c>
      <c r="H468" s="93">
        <v>1</v>
      </c>
      <c r="I468" s="100">
        <f t="shared" si="105"/>
        <v>0</v>
      </c>
      <c r="J468" s="102">
        <f t="shared" si="109"/>
        <v>0</v>
      </c>
      <c r="K468" s="106"/>
      <c r="L468" s="108">
        <f t="shared" si="117"/>
        <v>0</v>
      </c>
      <c r="M468" s="111">
        <f t="shared" si="113"/>
        <v>0</v>
      </c>
      <c r="N468" s="112"/>
      <c r="O468" s="117">
        <f t="shared" si="114"/>
        <v>0</v>
      </c>
      <c r="P468" s="106"/>
      <c r="Q468" s="108">
        <f>(CK468:CK1262)</f>
        <v>0</v>
      </c>
      <c r="R468" s="119">
        <f t="shared" si="115"/>
        <v>0</v>
      </c>
      <c r="S468" s="135"/>
      <c r="T468" s="117">
        <f t="shared" si="116"/>
        <v>0</v>
      </c>
      <c r="U468" s="122">
        <f t="shared" si="112"/>
        <v>1</v>
      </c>
      <c r="V468" s="112">
        <f t="shared" si="107"/>
        <v>0</v>
      </c>
      <c r="W468" s="117">
        <f t="shared" si="108"/>
        <v>0</v>
      </c>
      <c r="X468" s="15"/>
      <c r="Y468" s="136"/>
      <c r="Z468" s="136"/>
      <c r="AA468" s="136"/>
      <c r="AB468" s="136"/>
      <c r="AC468" s="136"/>
      <c r="AD468" s="136"/>
      <c r="AE468" s="136"/>
      <c r="AF468" s="136"/>
      <c r="AG468" s="136"/>
      <c r="AH468" s="136"/>
      <c r="AI468" s="136"/>
      <c r="AJ468" s="136"/>
      <c r="AK468" s="136"/>
      <c r="AL468" s="136"/>
      <c r="AM468" s="136"/>
      <c r="AN468" s="136"/>
      <c r="AO468" s="136"/>
      <c r="AP468" s="136"/>
      <c r="AQ468" s="136"/>
      <c r="AR468" s="136"/>
      <c r="AS468" s="136"/>
      <c r="AT468" s="136"/>
      <c r="AU468" s="136"/>
      <c r="AV468" s="136"/>
      <c r="AW468" s="136"/>
      <c r="AX468" s="136"/>
      <c r="AY468" s="136"/>
      <c r="AZ468" s="136"/>
      <c r="BA468" s="136"/>
      <c r="BB468" s="136"/>
      <c r="BC468" s="136"/>
      <c r="BD468" s="130">
        <f t="shared" si="118"/>
        <v>0</v>
      </c>
      <c r="BE468" s="15"/>
      <c r="BF468" s="638"/>
      <c r="BG468" s="365"/>
      <c r="BH468" s="859"/>
      <c r="BI468" s="365"/>
      <c r="BJ468" s="365"/>
      <c r="BK468" s="365"/>
      <c r="BL468" s="365"/>
      <c r="BM468" s="365"/>
      <c r="BN468" s="365"/>
      <c r="BO468" s="365"/>
      <c r="BP468" s="365"/>
      <c r="BQ468" s="365"/>
      <c r="BR468" s="365"/>
      <c r="BS468" s="365"/>
      <c r="BT468" s="365"/>
      <c r="BU468" s="365"/>
      <c r="BV468" s="365"/>
      <c r="BW468" s="365"/>
      <c r="BX468" s="365"/>
      <c r="BY468" s="365"/>
      <c r="BZ468" s="365"/>
      <c r="CA468" s="365"/>
      <c r="CB468" s="365"/>
      <c r="CC468" s="365"/>
      <c r="CD468" s="365"/>
      <c r="CE468" s="365"/>
      <c r="CF468" s="365"/>
      <c r="CG468" s="365"/>
      <c r="CH468" s="365"/>
      <c r="CI468" s="365"/>
      <c r="CJ468" s="365"/>
      <c r="CK468" s="133">
        <f t="shared" si="119"/>
        <v>0</v>
      </c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414"/>
    </row>
    <row r="469" spans="1:100" ht="15" customHeight="1">
      <c r="A469" s="75">
        <v>464</v>
      </c>
      <c r="B469" s="76" t="s">
        <v>1140</v>
      </c>
      <c r="C469" s="34" t="s">
        <v>1141</v>
      </c>
      <c r="D469" s="134"/>
      <c r="E469" s="85"/>
      <c r="F469" s="90" t="s">
        <v>81</v>
      </c>
      <c r="G469" s="92">
        <f t="shared" si="106"/>
        <v>0</v>
      </c>
      <c r="H469" s="93">
        <v>0</v>
      </c>
      <c r="I469" s="100">
        <f t="shared" si="105"/>
        <v>0</v>
      </c>
      <c r="J469" s="102">
        <f t="shared" si="109"/>
        <v>0</v>
      </c>
      <c r="K469" s="106"/>
      <c r="L469" s="108">
        <f t="shared" si="117"/>
        <v>0</v>
      </c>
      <c r="M469" s="111">
        <f t="shared" si="113"/>
        <v>0</v>
      </c>
      <c r="N469" s="112"/>
      <c r="O469" s="117">
        <f t="shared" si="114"/>
        <v>0</v>
      </c>
      <c r="P469" s="106"/>
      <c r="Q469" s="108">
        <f>(CK469:CK1353)</f>
        <v>0</v>
      </c>
      <c r="R469" s="119">
        <f t="shared" si="115"/>
        <v>0</v>
      </c>
      <c r="S469" s="135"/>
      <c r="T469" s="117">
        <f t="shared" si="116"/>
        <v>0</v>
      </c>
      <c r="U469" s="122">
        <f t="shared" si="112"/>
        <v>0</v>
      </c>
      <c r="V469" s="112">
        <f t="shared" si="107"/>
        <v>0</v>
      </c>
      <c r="W469" s="117">
        <f t="shared" si="108"/>
        <v>0</v>
      </c>
      <c r="X469" s="15"/>
      <c r="Y469" s="136"/>
      <c r="Z469" s="136"/>
      <c r="AA469" s="136"/>
      <c r="AB469" s="136"/>
      <c r="AC469" s="136"/>
      <c r="AD469" s="136"/>
      <c r="AE469" s="136"/>
      <c r="AF469" s="136"/>
      <c r="AG469" s="136"/>
      <c r="AH469" s="136"/>
      <c r="AI469" s="136"/>
      <c r="AJ469" s="136"/>
      <c r="AK469" s="136"/>
      <c r="AL469" s="136"/>
      <c r="AM469" s="136"/>
      <c r="AN469" s="136"/>
      <c r="AO469" s="136"/>
      <c r="AP469" s="136"/>
      <c r="AQ469" s="136"/>
      <c r="AR469" s="136"/>
      <c r="AS469" s="136"/>
      <c r="AT469" s="136"/>
      <c r="AU469" s="136"/>
      <c r="AV469" s="136"/>
      <c r="AW469" s="136"/>
      <c r="AX469" s="136"/>
      <c r="AY469" s="136"/>
      <c r="AZ469" s="136"/>
      <c r="BA469" s="136"/>
      <c r="BB469" s="136"/>
      <c r="BC469" s="136"/>
      <c r="BD469" s="130">
        <f t="shared" si="118"/>
        <v>0</v>
      </c>
      <c r="BE469" s="15"/>
      <c r="BF469" s="638"/>
      <c r="BG469" s="365"/>
      <c r="BH469" s="859"/>
      <c r="BI469" s="365"/>
      <c r="BJ469" s="365"/>
      <c r="BK469" s="365"/>
      <c r="BL469" s="365"/>
      <c r="BM469" s="365"/>
      <c r="BN469" s="365"/>
      <c r="BO469" s="365"/>
      <c r="BP469" s="365"/>
      <c r="BQ469" s="365"/>
      <c r="BR469" s="365"/>
      <c r="BS469" s="365"/>
      <c r="BT469" s="365"/>
      <c r="BU469" s="365"/>
      <c r="BV469" s="365"/>
      <c r="BW469" s="365"/>
      <c r="BX469" s="365"/>
      <c r="BY469" s="365"/>
      <c r="BZ469" s="365"/>
      <c r="CA469" s="365"/>
      <c r="CB469" s="365"/>
      <c r="CC469" s="365"/>
      <c r="CD469" s="365"/>
      <c r="CE469" s="365"/>
      <c r="CF469" s="365"/>
      <c r="CG469" s="365"/>
      <c r="CH469" s="365"/>
      <c r="CI469" s="365"/>
      <c r="CJ469" s="365"/>
      <c r="CK469" s="133">
        <f t="shared" si="119"/>
        <v>0</v>
      </c>
      <c r="CL469" s="15"/>
      <c r="CM469" s="15"/>
      <c r="CN469" s="15"/>
      <c r="CO469" s="15"/>
      <c r="CP469" s="15"/>
      <c r="CQ469" s="15"/>
      <c r="CR469" s="15"/>
      <c r="CS469" s="15"/>
      <c r="CT469" s="15"/>
      <c r="CU469" s="15"/>
      <c r="CV469" s="414"/>
    </row>
    <row r="470" spans="1:100" ht="15" customHeight="1">
      <c r="A470" s="75">
        <v>465</v>
      </c>
      <c r="B470" s="76" t="s">
        <v>1142</v>
      </c>
      <c r="C470" s="34" t="s">
        <v>1143</v>
      </c>
      <c r="D470" s="134" t="s">
        <v>306</v>
      </c>
      <c r="E470" s="162" t="s">
        <v>1144</v>
      </c>
      <c r="F470" s="90" t="s">
        <v>81</v>
      </c>
      <c r="G470" s="92">
        <f t="shared" si="106"/>
        <v>1</v>
      </c>
      <c r="H470" s="93">
        <v>1</v>
      </c>
      <c r="I470" s="100">
        <f t="shared" si="105"/>
        <v>0</v>
      </c>
      <c r="J470" s="102">
        <f t="shared" si="109"/>
        <v>0</v>
      </c>
      <c r="K470" s="106"/>
      <c r="L470" s="108">
        <f t="shared" si="117"/>
        <v>0</v>
      </c>
      <c r="M470" s="111">
        <f t="shared" si="113"/>
        <v>0</v>
      </c>
      <c r="N470" s="112"/>
      <c r="O470" s="117">
        <f t="shared" si="114"/>
        <v>0</v>
      </c>
      <c r="P470" s="106"/>
      <c r="Q470" s="108">
        <f>(CK470:CK1451)</f>
        <v>0</v>
      </c>
      <c r="R470" s="119">
        <f t="shared" si="115"/>
        <v>0</v>
      </c>
      <c r="S470" s="135"/>
      <c r="T470" s="117">
        <f t="shared" si="116"/>
        <v>0</v>
      </c>
      <c r="U470" s="122">
        <f t="shared" si="112"/>
        <v>1</v>
      </c>
      <c r="V470" s="112">
        <f t="shared" si="107"/>
        <v>0</v>
      </c>
      <c r="W470" s="117">
        <f t="shared" si="108"/>
        <v>0</v>
      </c>
      <c r="X470" s="15"/>
      <c r="Y470" s="136"/>
      <c r="Z470" s="136"/>
      <c r="AA470" s="136"/>
      <c r="AB470" s="136"/>
      <c r="AC470" s="136"/>
      <c r="AD470" s="136"/>
      <c r="AE470" s="136"/>
      <c r="AF470" s="136"/>
      <c r="AG470" s="136"/>
      <c r="AH470" s="136"/>
      <c r="AI470" s="136"/>
      <c r="AJ470" s="136"/>
      <c r="AK470" s="136"/>
      <c r="AL470" s="136"/>
      <c r="AM470" s="136"/>
      <c r="AN470" s="136"/>
      <c r="AO470" s="136"/>
      <c r="AP470" s="136"/>
      <c r="AQ470" s="136"/>
      <c r="AR470" s="136"/>
      <c r="AS470" s="136"/>
      <c r="AT470" s="136"/>
      <c r="AU470" s="136"/>
      <c r="AV470" s="136"/>
      <c r="AW470" s="136"/>
      <c r="AX470" s="136"/>
      <c r="AY470" s="136"/>
      <c r="AZ470" s="136"/>
      <c r="BA470" s="136"/>
      <c r="BB470" s="136"/>
      <c r="BC470" s="136"/>
      <c r="BD470" s="130">
        <f t="shared" si="118"/>
        <v>0</v>
      </c>
      <c r="BE470" s="15"/>
      <c r="BF470" s="638"/>
      <c r="BG470" s="365"/>
      <c r="BH470" s="859"/>
      <c r="BI470" s="365"/>
      <c r="BJ470" s="365"/>
      <c r="BK470" s="365"/>
      <c r="BL470" s="365"/>
      <c r="BM470" s="365"/>
      <c r="BN470" s="365"/>
      <c r="BO470" s="365"/>
      <c r="BP470" s="365"/>
      <c r="BQ470" s="365"/>
      <c r="BR470" s="365"/>
      <c r="BS470" s="365"/>
      <c r="BT470" s="365"/>
      <c r="BU470" s="365"/>
      <c r="BV470" s="365"/>
      <c r="BW470" s="365"/>
      <c r="BX470" s="365"/>
      <c r="BY470" s="365"/>
      <c r="BZ470" s="365"/>
      <c r="CA470" s="365"/>
      <c r="CB470" s="365"/>
      <c r="CC470" s="365"/>
      <c r="CD470" s="365"/>
      <c r="CE470" s="365"/>
      <c r="CF470" s="365"/>
      <c r="CG470" s="365"/>
      <c r="CH470" s="365"/>
      <c r="CI470" s="365"/>
      <c r="CJ470" s="365"/>
      <c r="CK470" s="133">
        <f t="shared" si="119"/>
        <v>0</v>
      </c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414"/>
    </row>
    <row r="471" spans="1:100" ht="15" customHeight="1">
      <c r="A471" s="75">
        <v>466</v>
      </c>
      <c r="B471" s="265" t="s">
        <v>1145</v>
      </c>
      <c r="C471" s="167" t="s">
        <v>1143</v>
      </c>
      <c r="D471" s="171" t="s">
        <v>1005</v>
      </c>
      <c r="E471" s="228"/>
      <c r="F471" s="172" t="s">
        <v>81</v>
      </c>
      <c r="G471" s="92">
        <f t="shared" si="106"/>
        <v>1</v>
      </c>
      <c r="H471" s="93">
        <v>1</v>
      </c>
      <c r="I471" s="100">
        <f t="shared" si="105"/>
        <v>0</v>
      </c>
      <c r="J471" s="102">
        <f t="shared" si="109"/>
        <v>0</v>
      </c>
      <c r="K471" s="106"/>
      <c r="L471" s="108">
        <f t="shared" si="117"/>
        <v>0</v>
      </c>
      <c r="M471" s="111">
        <f t="shared" si="113"/>
        <v>0</v>
      </c>
      <c r="N471" s="112"/>
      <c r="O471" s="117">
        <f t="shared" si="114"/>
        <v>0</v>
      </c>
      <c r="P471" s="106"/>
      <c r="Q471" s="108">
        <f>(CK471:CK1448)</f>
        <v>0</v>
      </c>
      <c r="R471" s="119">
        <f t="shared" si="115"/>
        <v>0</v>
      </c>
      <c r="S471" s="135"/>
      <c r="T471" s="117">
        <f t="shared" si="116"/>
        <v>0</v>
      </c>
      <c r="U471" s="122">
        <f t="shared" si="112"/>
        <v>1</v>
      </c>
      <c r="V471" s="112">
        <f t="shared" si="107"/>
        <v>0</v>
      </c>
      <c r="W471" s="117">
        <f t="shared" si="108"/>
        <v>0</v>
      </c>
      <c r="X471" s="15"/>
      <c r="Y471" s="136"/>
      <c r="Z471" s="136"/>
      <c r="AA471" s="136"/>
      <c r="AB471" s="136"/>
      <c r="AC471" s="136"/>
      <c r="AD471" s="136"/>
      <c r="AE471" s="136"/>
      <c r="AF471" s="136"/>
      <c r="AG471" s="136"/>
      <c r="AH471" s="136"/>
      <c r="AI471" s="136"/>
      <c r="AJ471" s="136"/>
      <c r="AK471" s="136"/>
      <c r="AL471" s="136"/>
      <c r="AM471" s="136"/>
      <c r="AN471" s="136"/>
      <c r="AO471" s="136"/>
      <c r="AP471" s="136"/>
      <c r="AQ471" s="136"/>
      <c r="AR471" s="136"/>
      <c r="AS471" s="136"/>
      <c r="AT471" s="136"/>
      <c r="AU471" s="136"/>
      <c r="AV471" s="136"/>
      <c r="AW471" s="136"/>
      <c r="AX471" s="136"/>
      <c r="AY471" s="136"/>
      <c r="AZ471" s="136"/>
      <c r="BA471" s="136"/>
      <c r="BB471" s="136"/>
      <c r="BC471" s="136"/>
      <c r="BD471" s="130">
        <f t="shared" si="118"/>
        <v>0</v>
      </c>
      <c r="BE471" s="15"/>
      <c r="BF471" s="638"/>
      <c r="BG471" s="365"/>
      <c r="BH471" s="859"/>
      <c r="BI471" s="365"/>
      <c r="BJ471" s="365"/>
      <c r="BK471" s="365"/>
      <c r="BL471" s="365"/>
      <c r="BM471" s="365"/>
      <c r="BN471" s="365"/>
      <c r="BO471" s="365"/>
      <c r="BP471" s="365"/>
      <c r="BQ471" s="365"/>
      <c r="BR471" s="365"/>
      <c r="BS471" s="365"/>
      <c r="BT471" s="365"/>
      <c r="BU471" s="365"/>
      <c r="BV471" s="365"/>
      <c r="BW471" s="365"/>
      <c r="BX471" s="365"/>
      <c r="BY471" s="365"/>
      <c r="BZ471" s="365"/>
      <c r="CA471" s="365"/>
      <c r="CB471" s="365"/>
      <c r="CC471" s="365"/>
      <c r="CD471" s="365"/>
      <c r="CE471" s="365"/>
      <c r="CF471" s="365"/>
      <c r="CG471" s="365"/>
      <c r="CH471" s="365"/>
      <c r="CI471" s="365"/>
      <c r="CJ471" s="365"/>
      <c r="CK471" s="133">
        <f t="shared" si="119"/>
        <v>0</v>
      </c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414"/>
    </row>
    <row r="472" spans="1:100" s="875" customFormat="1" ht="15" customHeight="1">
      <c r="A472" s="75">
        <v>467</v>
      </c>
      <c r="B472" s="889" t="s">
        <v>12804</v>
      </c>
      <c r="C472" s="143" t="s">
        <v>12751</v>
      </c>
      <c r="D472" s="134"/>
      <c r="E472" s="145"/>
      <c r="F472" s="146" t="s">
        <v>81</v>
      </c>
      <c r="G472" s="92">
        <f>U472</f>
        <v>0</v>
      </c>
      <c r="H472" s="153">
        <v>0</v>
      </c>
      <c r="I472" s="100">
        <f>N472</f>
        <v>400000</v>
      </c>
      <c r="J472" s="102">
        <f>I472*H472</f>
        <v>0</v>
      </c>
      <c r="K472" s="155"/>
      <c r="L472" s="108">
        <f>(BD472:BD2869)</f>
        <v>1</v>
      </c>
      <c r="M472" s="111">
        <f t="shared" si="113"/>
        <v>1</v>
      </c>
      <c r="N472" s="112">
        <v>400000</v>
      </c>
      <c r="O472" s="117">
        <f t="shared" si="114"/>
        <v>400000</v>
      </c>
      <c r="P472" s="155"/>
      <c r="Q472" s="108">
        <f>(CK472:CK1575)</f>
        <v>1</v>
      </c>
      <c r="R472" s="119">
        <f t="shared" si="115"/>
        <v>1</v>
      </c>
      <c r="S472" s="135"/>
      <c r="T472" s="117">
        <f t="shared" si="116"/>
        <v>0</v>
      </c>
      <c r="U472" s="122">
        <f>H472-K472+L472+P472-Q472</f>
        <v>0</v>
      </c>
      <c r="V472" s="112">
        <f>N472</f>
        <v>400000</v>
      </c>
      <c r="W472" s="117">
        <f>V472*U472</f>
        <v>0</v>
      </c>
      <c r="X472" s="157"/>
      <c r="Y472" s="158"/>
      <c r="Z472" s="158"/>
      <c r="AA472" s="158"/>
      <c r="AB472" s="158"/>
      <c r="AC472" s="158"/>
      <c r="AD472" s="158"/>
      <c r="AE472" s="158"/>
      <c r="AF472" s="158"/>
      <c r="AG472" s="158"/>
      <c r="AH472" s="158">
        <v>1</v>
      </c>
      <c r="AI472" s="158"/>
      <c r="AJ472" s="158"/>
      <c r="AK472" s="158"/>
      <c r="AL472" s="158"/>
      <c r="AM472" s="158"/>
      <c r="AN472" s="158"/>
      <c r="AO472" s="158"/>
      <c r="AP472" s="158"/>
      <c r="AQ472" s="158"/>
      <c r="AR472" s="158"/>
      <c r="AS472" s="158"/>
      <c r="AT472" s="158"/>
      <c r="AU472" s="158"/>
      <c r="AV472" s="158"/>
      <c r="AW472" s="158"/>
      <c r="AX472" s="158"/>
      <c r="AY472" s="158"/>
      <c r="AZ472" s="158"/>
      <c r="BA472" s="158"/>
      <c r="BB472" s="158"/>
      <c r="BC472" s="158"/>
      <c r="BD472" s="130">
        <f>BC472+BB472+BA472+AZ472+AY472+AX472+AW472+AV472+AU472+AT472+AS472+AR472+AQ472+AP472+AO472+AN472+AM472+AL472+AK472+AJ472+AI472+AH472+AG472+AF472+AE472+AD472+AC472+AB472+AA472+Z472+Y472</f>
        <v>1</v>
      </c>
      <c r="BE472" s="157"/>
      <c r="BF472" s="639"/>
      <c r="BG472" s="368"/>
      <c r="BH472" s="860"/>
      <c r="BI472" s="368"/>
      <c r="BJ472" s="368"/>
      <c r="BK472" s="368"/>
      <c r="BL472" s="368">
        <v>1</v>
      </c>
      <c r="BM472" s="368"/>
      <c r="BN472" s="368"/>
      <c r="BO472" s="368"/>
      <c r="BP472" s="368"/>
      <c r="BQ472" s="368"/>
      <c r="BR472" s="368"/>
      <c r="BS472" s="368"/>
      <c r="BT472" s="368"/>
      <c r="BU472" s="368"/>
      <c r="BV472" s="368"/>
      <c r="BW472" s="368"/>
      <c r="BX472" s="368"/>
      <c r="BY472" s="368"/>
      <c r="BZ472" s="368"/>
      <c r="CA472" s="368"/>
      <c r="CB472" s="368"/>
      <c r="CC472" s="368"/>
      <c r="CD472" s="368"/>
      <c r="CE472" s="368"/>
      <c r="CF472" s="368"/>
      <c r="CG472" s="368"/>
      <c r="CH472" s="368"/>
      <c r="CI472" s="368"/>
      <c r="CJ472" s="368"/>
      <c r="CK472" s="133">
        <f>SUM(BF472:CJ472)</f>
        <v>1</v>
      </c>
      <c r="CL472" s="157"/>
      <c r="CM472" s="157"/>
      <c r="CN472" s="157"/>
      <c r="CO472" s="157"/>
      <c r="CP472" s="157"/>
      <c r="CQ472" s="157"/>
      <c r="CR472" s="157"/>
      <c r="CS472" s="157"/>
      <c r="CT472" s="157"/>
      <c r="CU472" s="157"/>
      <c r="CV472" s="414"/>
    </row>
    <row r="473" spans="1:100" ht="15" customHeight="1">
      <c r="A473" s="75">
        <v>468</v>
      </c>
      <c r="B473" s="139" t="s">
        <v>1146</v>
      </c>
      <c r="C473" s="143" t="s">
        <v>1147</v>
      </c>
      <c r="D473" s="144" t="s">
        <v>269</v>
      </c>
      <c r="E473" s="145" t="s">
        <v>1148</v>
      </c>
      <c r="F473" s="146" t="s">
        <v>81</v>
      </c>
      <c r="G473" s="92">
        <f t="shared" si="106"/>
        <v>0</v>
      </c>
      <c r="H473" s="153">
        <v>0</v>
      </c>
      <c r="I473" s="100">
        <f t="shared" si="105"/>
        <v>85000</v>
      </c>
      <c r="J473" s="102">
        <f t="shared" si="109"/>
        <v>0</v>
      </c>
      <c r="K473" s="155"/>
      <c r="L473" s="108">
        <f t="shared" ref="L473:L480" si="120">(BD473:BD1856)</f>
        <v>0</v>
      </c>
      <c r="M473" s="111">
        <f t="shared" si="113"/>
        <v>0</v>
      </c>
      <c r="N473" s="112">
        <v>85000</v>
      </c>
      <c r="O473" s="117">
        <f t="shared" si="114"/>
        <v>0</v>
      </c>
      <c r="P473" s="155"/>
      <c r="Q473" s="108">
        <f>(CK473:CK1451)</f>
        <v>0</v>
      </c>
      <c r="R473" s="119">
        <f t="shared" si="115"/>
        <v>0</v>
      </c>
      <c r="S473" s="135"/>
      <c r="T473" s="117">
        <f t="shared" si="116"/>
        <v>0</v>
      </c>
      <c r="U473" s="122">
        <f t="shared" si="112"/>
        <v>0</v>
      </c>
      <c r="V473" s="112">
        <f t="shared" si="107"/>
        <v>85000</v>
      </c>
      <c r="W473" s="117">
        <f t="shared" si="108"/>
        <v>0</v>
      </c>
      <c r="X473" s="157"/>
      <c r="Y473" s="158"/>
      <c r="Z473" s="158"/>
      <c r="AA473" s="158"/>
      <c r="AB473" s="158"/>
      <c r="AC473" s="158"/>
      <c r="AD473" s="158"/>
      <c r="AE473" s="158"/>
      <c r="AF473" s="158"/>
      <c r="AG473" s="158"/>
      <c r="AH473" s="158"/>
      <c r="AI473" s="158"/>
      <c r="AJ473" s="158"/>
      <c r="AK473" s="158"/>
      <c r="AL473" s="158"/>
      <c r="AM473" s="158"/>
      <c r="AN473" s="158"/>
      <c r="AO473" s="158"/>
      <c r="AP473" s="158"/>
      <c r="AQ473" s="158"/>
      <c r="AR473" s="158"/>
      <c r="AS473" s="158"/>
      <c r="AT473" s="158"/>
      <c r="AU473" s="158"/>
      <c r="AV473" s="158"/>
      <c r="AW473" s="158"/>
      <c r="AX473" s="158"/>
      <c r="AY473" s="158"/>
      <c r="AZ473" s="158"/>
      <c r="BA473" s="158"/>
      <c r="BB473" s="158"/>
      <c r="BC473" s="158"/>
      <c r="BD473" s="130">
        <f t="shared" si="118"/>
        <v>0</v>
      </c>
      <c r="BE473" s="157"/>
      <c r="BF473" s="639"/>
      <c r="BG473" s="368"/>
      <c r="BH473" s="860"/>
      <c r="BI473" s="368"/>
      <c r="BJ473" s="368"/>
      <c r="BK473" s="368"/>
      <c r="BL473" s="368"/>
      <c r="BM473" s="368"/>
      <c r="BN473" s="368"/>
      <c r="BO473" s="368"/>
      <c r="BP473" s="368"/>
      <c r="BQ473" s="368"/>
      <c r="BR473" s="368"/>
      <c r="BS473" s="368"/>
      <c r="BT473" s="368"/>
      <c r="BU473" s="368"/>
      <c r="BV473" s="368"/>
      <c r="BW473" s="368"/>
      <c r="BX473" s="368"/>
      <c r="BY473" s="368"/>
      <c r="BZ473" s="368"/>
      <c r="CA473" s="368"/>
      <c r="CB473" s="368"/>
      <c r="CC473" s="368"/>
      <c r="CD473" s="368"/>
      <c r="CE473" s="368"/>
      <c r="CF473" s="368"/>
      <c r="CG473" s="368"/>
      <c r="CH473" s="368"/>
      <c r="CI473" s="368"/>
      <c r="CJ473" s="368"/>
      <c r="CK473" s="133">
        <f t="shared" si="119"/>
        <v>0</v>
      </c>
      <c r="CL473" s="157"/>
      <c r="CM473" s="157"/>
      <c r="CN473" s="157"/>
      <c r="CO473" s="157"/>
      <c r="CP473" s="157"/>
      <c r="CQ473" s="157"/>
      <c r="CR473" s="157"/>
      <c r="CS473" s="157"/>
      <c r="CT473" s="157"/>
      <c r="CU473" s="157"/>
      <c r="CV473" s="414"/>
    </row>
    <row r="474" spans="1:100" ht="15" customHeight="1">
      <c r="A474" s="75">
        <v>469</v>
      </c>
      <c r="B474" s="478" t="s">
        <v>12122</v>
      </c>
      <c r="C474" s="34" t="s">
        <v>12104</v>
      </c>
      <c r="D474" s="134"/>
      <c r="E474" s="162">
        <v>23611</v>
      </c>
      <c r="F474" s="90" t="s">
        <v>81</v>
      </c>
      <c r="G474" s="92">
        <f>U474</f>
        <v>0</v>
      </c>
      <c r="H474" s="153">
        <v>0</v>
      </c>
      <c r="I474" s="100">
        <f>N474</f>
        <v>300000</v>
      </c>
      <c r="J474" s="102">
        <f>I474*H474</f>
        <v>0</v>
      </c>
      <c r="K474" s="155"/>
      <c r="L474" s="108">
        <f t="shared" si="120"/>
        <v>0</v>
      </c>
      <c r="M474" s="111">
        <f t="shared" si="113"/>
        <v>0</v>
      </c>
      <c r="N474" s="112">
        <v>300000</v>
      </c>
      <c r="O474" s="117">
        <f t="shared" si="114"/>
        <v>0</v>
      </c>
      <c r="P474" s="155"/>
      <c r="Q474" s="108">
        <f>(CK474:CK1511)</f>
        <v>0</v>
      </c>
      <c r="R474" s="119">
        <f t="shared" si="115"/>
        <v>0</v>
      </c>
      <c r="S474" s="135"/>
      <c r="T474" s="117">
        <f t="shared" si="116"/>
        <v>0</v>
      </c>
      <c r="U474" s="122">
        <f t="shared" si="112"/>
        <v>0</v>
      </c>
      <c r="V474" s="112">
        <f>N474</f>
        <v>300000</v>
      </c>
      <c r="W474" s="117">
        <f>V474*U474</f>
        <v>0</v>
      </c>
      <c r="X474" s="157"/>
      <c r="Y474" s="158"/>
      <c r="Z474" s="158"/>
      <c r="AA474" s="158"/>
      <c r="AB474" s="158"/>
      <c r="AC474" s="158"/>
      <c r="AD474" s="158"/>
      <c r="AE474" s="158"/>
      <c r="AF474" s="158"/>
      <c r="AG474" s="158"/>
      <c r="AH474" s="158"/>
      <c r="AI474" s="158"/>
      <c r="AJ474" s="158"/>
      <c r="AK474" s="158"/>
      <c r="AL474" s="158"/>
      <c r="AM474" s="158"/>
      <c r="AN474" s="158"/>
      <c r="AO474" s="158"/>
      <c r="AP474" s="158"/>
      <c r="AQ474" s="158"/>
      <c r="AR474" s="158"/>
      <c r="AS474" s="158"/>
      <c r="AT474" s="158"/>
      <c r="AU474" s="158"/>
      <c r="AV474" s="158"/>
      <c r="AW474" s="158"/>
      <c r="AX474" s="158"/>
      <c r="AY474" s="158"/>
      <c r="AZ474" s="158"/>
      <c r="BA474" s="158"/>
      <c r="BB474" s="158"/>
      <c r="BC474" s="158"/>
      <c r="BD474" s="130">
        <f t="shared" si="118"/>
        <v>0</v>
      </c>
      <c r="BE474" s="157"/>
      <c r="BF474" s="639"/>
      <c r="BG474" s="368"/>
      <c r="BH474" s="860"/>
      <c r="BI474" s="368"/>
      <c r="BJ474" s="368"/>
      <c r="BK474" s="368"/>
      <c r="BL474" s="368"/>
      <c r="BM474" s="368"/>
      <c r="BN474" s="368"/>
      <c r="BO474" s="368"/>
      <c r="BP474" s="368"/>
      <c r="BQ474" s="368"/>
      <c r="BR474" s="368"/>
      <c r="BS474" s="368"/>
      <c r="BT474" s="368"/>
      <c r="BU474" s="368"/>
      <c r="BV474" s="368"/>
      <c r="BW474" s="368"/>
      <c r="BX474" s="368"/>
      <c r="BY474" s="368"/>
      <c r="BZ474" s="368"/>
      <c r="CA474" s="368"/>
      <c r="CB474" s="368"/>
      <c r="CC474" s="368"/>
      <c r="CD474" s="368"/>
      <c r="CE474" s="368"/>
      <c r="CF474" s="368"/>
      <c r="CG474" s="368"/>
      <c r="CH474" s="368"/>
      <c r="CI474" s="368"/>
      <c r="CJ474" s="368"/>
      <c r="CK474" s="133">
        <f t="shared" si="119"/>
        <v>0</v>
      </c>
      <c r="CL474" s="157"/>
      <c r="CM474" s="157"/>
      <c r="CN474" s="157"/>
      <c r="CO474" s="157"/>
      <c r="CP474" s="157"/>
      <c r="CQ474" s="157"/>
      <c r="CR474" s="157"/>
      <c r="CS474" s="157"/>
      <c r="CT474" s="157"/>
      <c r="CU474" s="157"/>
      <c r="CV474" s="414"/>
    </row>
    <row r="475" spans="1:100" ht="15" customHeight="1">
      <c r="A475" s="75">
        <v>470</v>
      </c>
      <c r="B475" s="76" t="s">
        <v>1149</v>
      </c>
      <c r="C475" s="34" t="s">
        <v>1150</v>
      </c>
      <c r="D475" s="134" t="s">
        <v>269</v>
      </c>
      <c r="E475" s="85" t="s">
        <v>1151</v>
      </c>
      <c r="F475" s="90" t="s">
        <v>81</v>
      </c>
      <c r="G475" s="92">
        <f t="shared" si="106"/>
        <v>4</v>
      </c>
      <c r="H475" s="93">
        <v>4</v>
      </c>
      <c r="I475" s="100">
        <f t="shared" si="105"/>
        <v>0</v>
      </c>
      <c r="J475" s="102">
        <f t="shared" si="109"/>
        <v>0</v>
      </c>
      <c r="K475" s="106"/>
      <c r="L475" s="108">
        <f t="shared" si="120"/>
        <v>0</v>
      </c>
      <c r="M475" s="111">
        <f t="shared" si="113"/>
        <v>0</v>
      </c>
      <c r="N475" s="112"/>
      <c r="O475" s="117">
        <f t="shared" si="114"/>
        <v>0</v>
      </c>
      <c r="P475" s="106"/>
      <c r="Q475" s="108">
        <f>(CK475:CK1451)</f>
        <v>0</v>
      </c>
      <c r="R475" s="119">
        <f t="shared" si="115"/>
        <v>0</v>
      </c>
      <c r="S475" s="135"/>
      <c r="T475" s="117">
        <f t="shared" si="116"/>
        <v>0</v>
      </c>
      <c r="U475" s="122">
        <f t="shared" si="112"/>
        <v>4</v>
      </c>
      <c r="V475" s="112">
        <f t="shared" si="107"/>
        <v>0</v>
      </c>
      <c r="W475" s="117">
        <f t="shared" si="108"/>
        <v>0</v>
      </c>
      <c r="X475" s="15"/>
      <c r="Y475" s="136"/>
      <c r="Z475" s="136"/>
      <c r="AA475" s="136"/>
      <c r="AB475" s="136"/>
      <c r="AC475" s="136"/>
      <c r="AD475" s="136"/>
      <c r="AE475" s="136"/>
      <c r="AF475" s="136"/>
      <c r="AG475" s="136"/>
      <c r="AH475" s="136"/>
      <c r="AI475" s="136"/>
      <c r="AJ475" s="136"/>
      <c r="AK475" s="136"/>
      <c r="AL475" s="136"/>
      <c r="AM475" s="136"/>
      <c r="AN475" s="136"/>
      <c r="AO475" s="136"/>
      <c r="AP475" s="136"/>
      <c r="AQ475" s="136"/>
      <c r="AR475" s="136"/>
      <c r="AS475" s="136"/>
      <c r="AT475" s="136"/>
      <c r="AU475" s="136"/>
      <c r="AV475" s="136"/>
      <c r="AW475" s="136"/>
      <c r="AX475" s="136"/>
      <c r="AY475" s="136"/>
      <c r="AZ475" s="136"/>
      <c r="BA475" s="136"/>
      <c r="BB475" s="136"/>
      <c r="BC475" s="136"/>
      <c r="BD475" s="130">
        <f t="shared" si="118"/>
        <v>0</v>
      </c>
      <c r="BE475" s="15"/>
      <c r="BF475" s="638"/>
      <c r="BG475" s="365"/>
      <c r="BH475" s="859"/>
      <c r="BI475" s="365"/>
      <c r="BJ475" s="365"/>
      <c r="BK475" s="365"/>
      <c r="BL475" s="365"/>
      <c r="BM475" s="365"/>
      <c r="BN475" s="365"/>
      <c r="BO475" s="365"/>
      <c r="BP475" s="365"/>
      <c r="BQ475" s="365"/>
      <c r="BR475" s="365"/>
      <c r="BS475" s="365"/>
      <c r="BT475" s="365"/>
      <c r="BU475" s="365"/>
      <c r="BV475" s="365"/>
      <c r="BW475" s="365"/>
      <c r="BX475" s="365"/>
      <c r="BY475" s="365"/>
      <c r="BZ475" s="365"/>
      <c r="CA475" s="365"/>
      <c r="CB475" s="365"/>
      <c r="CC475" s="365"/>
      <c r="CD475" s="365"/>
      <c r="CE475" s="365"/>
      <c r="CF475" s="365"/>
      <c r="CG475" s="365"/>
      <c r="CH475" s="365"/>
      <c r="CI475" s="365"/>
      <c r="CJ475" s="365"/>
      <c r="CK475" s="133">
        <f t="shared" si="119"/>
        <v>0</v>
      </c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414"/>
    </row>
    <row r="476" spans="1:100" ht="15" customHeight="1">
      <c r="A476" s="75">
        <v>471</v>
      </c>
      <c r="B476" s="139" t="s">
        <v>1152</v>
      </c>
      <c r="C476" s="34" t="s">
        <v>1153</v>
      </c>
      <c r="D476" s="134"/>
      <c r="E476" s="85" t="s">
        <v>1154</v>
      </c>
      <c r="F476" s="90" t="s">
        <v>81</v>
      </c>
      <c r="G476" s="92">
        <f t="shared" si="106"/>
        <v>1</v>
      </c>
      <c r="H476" s="166">
        <v>1</v>
      </c>
      <c r="I476" s="100">
        <f t="shared" si="105"/>
        <v>0</v>
      </c>
      <c r="J476" s="102">
        <f t="shared" si="109"/>
        <v>0</v>
      </c>
      <c r="K476" s="106"/>
      <c r="L476" s="108">
        <f t="shared" si="120"/>
        <v>0</v>
      </c>
      <c r="M476" s="111">
        <f t="shared" si="113"/>
        <v>0</v>
      </c>
      <c r="N476" s="112"/>
      <c r="O476" s="117">
        <f t="shared" si="114"/>
        <v>0</v>
      </c>
      <c r="P476" s="106"/>
      <c r="Q476" s="108">
        <f>(CK476:CK1464)</f>
        <v>0</v>
      </c>
      <c r="R476" s="119">
        <f t="shared" si="115"/>
        <v>0</v>
      </c>
      <c r="S476" s="135"/>
      <c r="T476" s="117">
        <f t="shared" si="116"/>
        <v>0</v>
      </c>
      <c r="U476" s="122">
        <f t="shared" si="112"/>
        <v>1</v>
      </c>
      <c r="V476" s="112">
        <f t="shared" si="107"/>
        <v>0</v>
      </c>
      <c r="W476" s="117">
        <f t="shared" si="108"/>
        <v>0</v>
      </c>
      <c r="X476" s="15"/>
      <c r="Y476" s="136"/>
      <c r="Z476" s="136"/>
      <c r="AA476" s="136"/>
      <c r="AB476" s="136"/>
      <c r="AC476" s="136"/>
      <c r="AD476" s="136"/>
      <c r="AE476" s="136"/>
      <c r="AF476" s="136"/>
      <c r="AG476" s="136"/>
      <c r="AH476" s="136"/>
      <c r="AI476" s="136"/>
      <c r="AJ476" s="136"/>
      <c r="AK476" s="136"/>
      <c r="AL476" s="136"/>
      <c r="AM476" s="136"/>
      <c r="AN476" s="136"/>
      <c r="AO476" s="136"/>
      <c r="AP476" s="136"/>
      <c r="AQ476" s="136"/>
      <c r="AR476" s="136"/>
      <c r="AS476" s="136"/>
      <c r="AT476" s="136"/>
      <c r="AU476" s="136"/>
      <c r="AV476" s="136"/>
      <c r="AW476" s="136"/>
      <c r="AX476" s="136"/>
      <c r="AY476" s="136"/>
      <c r="AZ476" s="136"/>
      <c r="BA476" s="136"/>
      <c r="BB476" s="136"/>
      <c r="BC476" s="136"/>
      <c r="BD476" s="130">
        <f t="shared" si="118"/>
        <v>0</v>
      </c>
      <c r="BE476" s="15"/>
      <c r="BF476" s="638"/>
      <c r="BG476" s="365"/>
      <c r="BH476" s="859"/>
      <c r="BI476" s="365"/>
      <c r="BJ476" s="365"/>
      <c r="BK476" s="365"/>
      <c r="BL476" s="365"/>
      <c r="BM476" s="365"/>
      <c r="BN476" s="365"/>
      <c r="BO476" s="365"/>
      <c r="BP476" s="365"/>
      <c r="BQ476" s="365"/>
      <c r="BR476" s="365"/>
      <c r="BS476" s="365"/>
      <c r="BT476" s="365"/>
      <c r="BU476" s="365"/>
      <c r="BV476" s="365"/>
      <c r="BW476" s="365"/>
      <c r="BX476" s="365"/>
      <c r="BY476" s="365"/>
      <c r="BZ476" s="365"/>
      <c r="CA476" s="365"/>
      <c r="CB476" s="365"/>
      <c r="CC476" s="365"/>
      <c r="CD476" s="365"/>
      <c r="CE476" s="365"/>
      <c r="CF476" s="365"/>
      <c r="CG476" s="365"/>
      <c r="CH476" s="365"/>
      <c r="CI476" s="365"/>
      <c r="CJ476" s="365"/>
      <c r="CK476" s="133">
        <f t="shared" si="119"/>
        <v>0</v>
      </c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414"/>
    </row>
    <row r="477" spans="1:100" ht="15" customHeight="1">
      <c r="A477" s="75">
        <v>472</v>
      </c>
      <c r="B477" s="76" t="s">
        <v>1155</v>
      </c>
      <c r="C477" s="170" t="s">
        <v>1156</v>
      </c>
      <c r="D477" s="134" t="s">
        <v>269</v>
      </c>
      <c r="E477" s="162" t="s">
        <v>1157</v>
      </c>
      <c r="F477" s="90" t="s">
        <v>81</v>
      </c>
      <c r="G477" s="92">
        <f t="shared" si="106"/>
        <v>0</v>
      </c>
      <c r="H477" s="166">
        <v>0</v>
      </c>
      <c r="I477" s="100">
        <f t="shared" si="105"/>
        <v>0</v>
      </c>
      <c r="J477" s="102">
        <f t="shared" si="109"/>
        <v>0</v>
      </c>
      <c r="K477" s="106"/>
      <c r="L477" s="108">
        <f t="shared" si="120"/>
        <v>0</v>
      </c>
      <c r="M477" s="111">
        <f t="shared" si="113"/>
        <v>0</v>
      </c>
      <c r="N477" s="112"/>
      <c r="O477" s="117">
        <f t="shared" si="114"/>
        <v>0</v>
      </c>
      <c r="P477" s="106"/>
      <c r="Q477" s="108">
        <f>(CK477:CK1667)</f>
        <v>0</v>
      </c>
      <c r="R477" s="119">
        <f t="shared" si="115"/>
        <v>0</v>
      </c>
      <c r="S477" s="135"/>
      <c r="T477" s="117">
        <f t="shared" si="116"/>
        <v>0</v>
      </c>
      <c r="U477" s="122">
        <f t="shared" si="112"/>
        <v>0</v>
      </c>
      <c r="V477" s="112">
        <f t="shared" si="107"/>
        <v>0</v>
      </c>
      <c r="W477" s="117">
        <f t="shared" si="108"/>
        <v>0</v>
      </c>
      <c r="X477" s="15"/>
      <c r="Y477" s="136"/>
      <c r="Z477" s="136"/>
      <c r="AA477" s="136"/>
      <c r="AB477" s="136"/>
      <c r="AC477" s="136"/>
      <c r="AD477" s="136"/>
      <c r="AE477" s="136"/>
      <c r="AF477" s="136"/>
      <c r="AG477" s="136"/>
      <c r="AH477" s="136"/>
      <c r="AI477" s="136"/>
      <c r="AJ477" s="136"/>
      <c r="AK477" s="136"/>
      <c r="AL477" s="136"/>
      <c r="AM477" s="136"/>
      <c r="AN477" s="136"/>
      <c r="AO477" s="136"/>
      <c r="AP477" s="136"/>
      <c r="AQ477" s="136"/>
      <c r="AR477" s="136"/>
      <c r="AS477" s="136"/>
      <c r="AT477" s="136"/>
      <c r="AU477" s="136"/>
      <c r="AV477" s="136"/>
      <c r="AW477" s="136"/>
      <c r="AX477" s="136"/>
      <c r="AY477" s="136"/>
      <c r="AZ477" s="136"/>
      <c r="BA477" s="136"/>
      <c r="BB477" s="136"/>
      <c r="BC477" s="136"/>
      <c r="BD477" s="130">
        <f t="shared" si="118"/>
        <v>0</v>
      </c>
      <c r="BE477" s="15"/>
      <c r="BF477" s="638"/>
      <c r="BG477" s="365"/>
      <c r="BH477" s="859"/>
      <c r="BI477" s="365"/>
      <c r="BJ477" s="365"/>
      <c r="BK477" s="365"/>
      <c r="BL477" s="365"/>
      <c r="BM477" s="365"/>
      <c r="BN477" s="365"/>
      <c r="BO477" s="365"/>
      <c r="BP477" s="365"/>
      <c r="BQ477" s="365"/>
      <c r="BR477" s="365"/>
      <c r="BS477" s="365"/>
      <c r="BT477" s="365"/>
      <c r="BU477" s="365"/>
      <c r="BV477" s="365"/>
      <c r="BW477" s="365"/>
      <c r="BX477" s="365"/>
      <c r="BY477" s="365"/>
      <c r="BZ477" s="365"/>
      <c r="CA477" s="365"/>
      <c r="CB477" s="365"/>
      <c r="CC477" s="365"/>
      <c r="CD477" s="365"/>
      <c r="CE477" s="365"/>
      <c r="CF477" s="365"/>
      <c r="CG477" s="365"/>
      <c r="CH477" s="365"/>
      <c r="CI477" s="365"/>
      <c r="CJ477" s="365"/>
      <c r="CK477" s="133">
        <f t="shared" si="119"/>
        <v>0</v>
      </c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414"/>
    </row>
    <row r="478" spans="1:100" ht="15" customHeight="1">
      <c r="A478" s="75">
        <v>473</v>
      </c>
      <c r="B478" s="76" t="s">
        <v>1158</v>
      </c>
      <c r="C478" s="170" t="s">
        <v>1159</v>
      </c>
      <c r="D478" s="134" t="s">
        <v>269</v>
      </c>
      <c r="E478" s="162" t="s">
        <v>1160</v>
      </c>
      <c r="F478" s="90" t="s">
        <v>81</v>
      </c>
      <c r="G478" s="92">
        <f t="shared" si="106"/>
        <v>0</v>
      </c>
      <c r="H478" s="166">
        <v>0</v>
      </c>
      <c r="I478" s="100">
        <f t="shared" si="105"/>
        <v>0</v>
      </c>
      <c r="J478" s="102">
        <f t="shared" si="109"/>
        <v>0</v>
      </c>
      <c r="K478" s="106"/>
      <c r="L478" s="108">
        <f t="shared" si="120"/>
        <v>0</v>
      </c>
      <c r="M478" s="111">
        <f t="shared" si="113"/>
        <v>0</v>
      </c>
      <c r="N478" s="112"/>
      <c r="O478" s="117">
        <f t="shared" si="114"/>
        <v>0</v>
      </c>
      <c r="P478" s="106"/>
      <c r="Q478" s="108">
        <f>(CK478:CK1668)</f>
        <v>0</v>
      </c>
      <c r="R478" s="119">
        <f t="shared" si="115"/>
        <v>0</v>
      </c>
      <c r="S478" s="135"/>
      <c r="T478" s="117">
        <f t="shared" si="116"/>
        <v>0</v>
      </c>
      <c r="U478" s="122">
        <f t="shared" si="112"/>
        <v>0</v>
      </c>
      <c r="V478" s="112">
        <f t="shared" si="107"/>
        <v>0</v>
      </c>
      <c r="W478" s="117">
        <f t="shared" si="108"/>
        <v>0</v>
      </c>
      <c r="X478" s="15"/>
      <c r="Y478" s="136"/>
      <c r="Z478" s="136"/>
      <c r="AA478" s="136"/>
      <c r="AB478" s="136"/>
      <c r="AC478" s="136"/>
      <c r="AD478" s="136"/>
      <c r="AE478" s="136"/>
      <c r="AF478" s="136"/>
      <c r="AG478" s="136"/>
      <c r="AH478" s="136"/>
      <c r="AI478" s="136"/>
      <c r="AJ478" s="136"/>
      <c r="AK478" s="136"/>
      <c r="AL478" s="136"/>
      <c r="AM478" s="136"/>
      <c r="AN478" s="136"/>
      <c r="AO478" s="136"/>
      <c r="AP478" s="136"/>
      <c r="AQ478" s="136"/>
      <c r="AR478" s="136"/>
      <c r="AS478" s="136"/>
      <c r="AT478" s="136"/>
      <c r="AU478" s="136"/>
      <c r="AV478" s="136"/>
      <c r="AW478" s="136"/>
      <c r="AX478" s="136"/>
      <c r="AY478" s="136"/>
      <c r="AZ478" s="136"/>
      <c r="BA478" s="136"/>
      <c r="BB478" s="136"/>
      <c r="BC478" s="136"/>
      <c r="BD478" s="130">
        <f t="shared" si="118"/>
        <v>0</v>
      </c>
      <c r="BE478" s="15"/>
      <c r="BF478" s="638"/>
      <c r="BG478" s="365"/>
      <c r="BH478" s="859"/>
      <c r="BI478" s="365"/>
      <c r="BJ478" s="365"/>
      <c r="BK478" s="365"/>
      <c r="BL478" s="365"/>
      <c r="BM478" s="365"/>
      <c r="BN478" s="365"/>
      <c r="BO478" s="365"/>
      <c r="BP478" s="365"/>
      <c r="BQ478" s="365"/>
      <c r="BR478" s="365"/>
      <c r="BS478" s="365"/>
      <c r="BT478" s="365"/>
      <c r="BU478" s="365"/>
      <c r="BV478" s="365"/>
      <c r="BW478" s="365"/>
      <c r="BX478" s="365"/>
      <c r="BY478" s="365"/>
      <c r="BZ478" s="365"/>
      <c r="CA478" s="365"/>
      <c r="CB478" s="365"/>
      <c r="CC478" s="365"/>
      <c r="CD478" s="365"/>
      <c r="CE478" s="365"/>
      <c r="CF478" s="365"/>
      <c r="CG478" s="365"/>
      <c r="CH478" s="365"/>
      <c r="CI478" s="365"/>
      <c r="CJ478" s="365"/>
      <c r="CK478" s="133">
        <f t="shared" si="119"/>
        <v>0</v>
      </c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414"/>
    </row>
    <row r="479" spans="1:100" ht="15" customHeight="1">
      <c r="A479" s="75">
        <v>474</v>
      </c>
      <c r="B479" s="139" t="s">
        <v>1161</v>
      </c>
      <c r="C479" s="170" t="s">
        <v>1162</v>
      </c>
      <c r="D479" s="134"/>
      <c r="E479" s="85" t="s">
        <v>1163</v>
      </c>
      <c r="F479" s="90" t="s">
        <v>81</v>
      </c>
      <c r="G479" s="92">
        <f t="shared" si="106"/>
        <v>0</v>
      </c>
      <c r="H479" s="93">
        <v>0</v>
      </c>
      <c r="I479" s="100">
        <f t="shared" si="105"/>
        <v>0</v>
      </c>
      <c r="J479" s="102">
        <f t="shared" si="109"/>
        <v>0</v>
      </c>
      <c r="K479" s="106"/>
      <c r="L479" s="108">
        <f t="shared" si="120"/>
        <v>0</v>
      </c>
      <c r="M479" s="111">
        <f t="shared" si="113"/>
        <v>0</v>
      </c>
      <c r="N479" s="112"/>
      <c r="O479" s="117">
        <f t="shared" si="114"/>
        <v>0</v>
      </c>
      <c r="P479" s="106"/>
      <c r="Q479" s="108">
        <f>(CK479:CK1669)</f>
        <v>0</v>
      </c>
      <c r="R479" s="119">
        <f t="shared" si="115"/>
        <v>0</v>
      </c>
      <c r="S479" s="135"/>
      <c r="T479" s="117">
        <f t="shared" si="116"/>
        <v>0</v>
      </c>
      <c r="U479" s="122">
        <f t="shared" si="112"/>
        <v>0</v>
      </c>
      <c r="V479" s="112">
        <f t="shared" si="107"/>
        <v>0</v>
      </c>
      <c r="W479" s="117">
        <f t="shared" si="108"/>
        <v>0</v>
      </c>
      <c r="X479" s="15"/>
      <c r="Y479" s="136"/>
      <c r="Z479" s="136"/>
      <c r="AA479" s="136"/>
      <c r="AB479" s="136"/>
      <c r="AC479" s="136"/>
      <c r="AD479" s="136"/>
      <c r="AE479" s="136"/>
      <c r="AF479" s="136"/>
      <c r="AG479" s="136"/>
      <c r="AH479" s="136"/>
      <c r="AI479" s="136"/>
      <c r="AJ479" s="136"/>
      <c r="AK479" s="136"/>
      <c r="AL479" s="136"/>
      <c r="AM479" s="136"/>
      <c r="AN479" s="136"/>
      <c r="AO479" s="136"/>
      <c r="AP479" s="136"/>
      <c r="AQ479" s="136"/>
      <c r="AR479" s="136"/>
      <c r="AS479" s="136"/>
      <c r="AT479" s="136"/>
      <c r="AU479" s="136"/>
      <c r="AV479" s="136"/>
      <c r="AW479" s="136"/>
      <c r="AX479" s="136"/>
      <c r="AY479" s="136"/>
      <c r="AZ479" s="136"/>
      <c r="BA479" s="136"/>
      <c r="BB479" s="136"/>
      <c r="BC479" s="136"/>
      <c r="BD479" s="130">
        <f t="shared" si="118"/>
        <v>0</v>
      </c>
      <c r="BE479" s="15"/>
      <c r="BF479" s="638"/>
      <c r="BG479" s="365"/>
      <c r="BH479" s="859"/>
      <c r="BI479" s="365"/>
      <c r="BJ479" s="365"/>
      <c r="BK479" s="365"/>
      <c r="BL479" s="365"/>
      <c r="BM479" s="365"/>
      <c r="BN479" s="365"/>
      <c r="BO479" s="365"/>
      <c r="BP479" s="365"/>
      <c r="BQ479" s="365"/>
      <c r="BR479" s="365"/>
      <c r="BS479" s="365"/>
      <c r="BT479" s="365"/>
      <c r="BU479" s="365"/>
      <c r="BV479" s="365"/>
      <c r="BW479" s="365"/>
      <c r="BX479" s="365"/>
      <c r="BY479" s="365"/>
      <c r="BZ479" s="365"/>
      <c r="CA479" s="365"/>
      <c r="CB479" s="365"/>
      <c r="CC479" s="365"/>
      <c r="CD479" s="365"/>
      <c r="CE479" s="365"/>
      <c r="CF479" s="365"/>
      <c r="CG479" s="365"/>
      <c r="CH479" s="365"/>
      <c r="CI479" s="365"/>
      <c r="CJ479" s="365"/>
      <c r="CK479" s="133">
        <f t="shared" si="119"/>
        <v>0</v>
      </c>
      <c r="CL479" s="15"/>
      <c r="CM479" s="15"/>
      <c r="CN479" s="15"/>
      <c r="CO479" s="15"/>
      <c r="CP479" s="15"/>
      <c r="CQ479" s="15"/>
      <c r="CR479" s="15"/>
      <c r="CS479" s="15"/>
      <c r="CT479" s="15"/>
      <c r="CU479" s="15"/>
      <c r="CV479" s="414"/>
    </row>
    <row r="480" spans="1:100" ht="15" customHeight="1">
      <c r="A480" s="75">
        <v>475</v>
      </c>
      <c r="B480" s="139" t="s">
        <v>1164</v>
      </c>
      <c r="C480" s="170" t="s">
        <v>1165</v>
      </c>
      <c r="D480" s="134"/>
      <c r="E480" s="85" t="s">
        <v>1166</v>
      </c>
      <c r="F480" s="90" t="s">
        <v>81</v>
      </c>
      <c r="G480" s="92">
        <f t="shared" si="106"/>
        <v>0</v>
      </c>
      <c r="H480" s="93">
        <v>0</v>
      </c>
      <c r="I480" s="100">
        <f t="shared" si="105"/>
        <v>0</v>
      </c>
      <c r="J480" s="102">
        <f t="shared" si="109"/>
        <v>0</v>
      </c>
      <c r="K480" s="106"/>
      <c r="L480" s="108">
        <f t="shared" si="120"/>
        <v>0</v>
      </c>
      <c r="M480" s="111">
        <f t="shared" si="113"/>
        <v>0</v>
      </c>
      <c r="N480" s="112"/>
      <c r="O480" s="117">
        <f t="shared" si="114"/>
        <v>0</v>
      </c>
      <c r="P480" s="106"/>
      <c r="Q480" s="108">
        <f>(CK480:CK1670)</f>
        <v>0</v>
      </c>
      <c r="R480" s="119">
        <f t="shared" si="115"/>
        <v>0</v>
      </c>
      <c r="S480" s="135"/>
      <c r="T480" s="117">
        <f t="shared" si="116"/>
        <v>0</v>
      </c>
      <c r="U480" s="122">
        <f t="shared" si="112"/>
        <v>0</v>
      </c>
      <c r="V480" s="112">
        <f t="shared" si="107"/>
        <v>0</v>
      </c>
      <c r="W480" s="117">
        <f t="shared" si="108"/>
        <v>0</v>
      </c>
      <c r="X480" s="15"/>
      <c r="Y480" s="136"/>
      <c r="Z480" s="136"/>
      <c r="AA480" s="136"/>
      <c r="AB480" s="136"/>
      <c r="AC480" s="136"/>
      <c r="AD480" s="136"/>
      <c r="AE480" s="136"/>
      <c r="AF480" s="136"/>
      <c r="AG480" s="136"/>
      <c r="AH480" s="136"/>
      <c r="AI480" s="136"/>
      <c r="AJ480" s="136"/>
      <c r="AK480" s="136"/>
      <c r="AL480" s="136"/>
      <c r="AM480" s="136"/>
      <c r="AN480" s="136"/>
      <c r="AO480" s="136"/>
      <c r="AP480" s="136"/>
      <c r="AQ480" s="136"/>
      <c r="AR480" s="136"/>
      <c r="AS480" s="136"/>
      <c r="AT480" s="136"/>
      <c r="AU480" s="136"/>
      <c r="AV480" s="136"/>
      <c r="AW480" s="136"/>
      <c r="AX480" s="136"/>
      <c r="AY480" s="136"/>
      <c r="AZ480" s="136"/>
      <c r="BA480" s="136"/>
      <c r="BB480" s="136"/>
      <c r="BC480" s="136"/>
      <c r="BD480" s="130">
        <f t="shared" si="118"/>
        <v>0</v>
      </c>
      <c r="BE480" s="15"/>
      <c r="BF480" s="638"/>
      <c r="BG480" s="365"/>
      <c r="BH480" s="859"/>
      <c r="BI480" s="365"/>
      <c r="BJ480" s="365"/>
      <c r="BK480" s="365"/>
      <c r="BL480" s="365"/>
      <c r="BM480" s="365"/>
      <c r="BN480" s="365"/>
      <c r="BO480" s="365"/>
      <c r="BP480" s="365"/>
      <c r="BQ480" s="365"/>
      <c r="BR480" s="365"/>
      <c r="BS480" s="365"/>
      <c r="BT480" s="365"/>
      <c r="BU480" s="365"/>
      <c r="BV480" s="365"/>
      <c r="BW480" s="365"/>
      <c r="BX480" s="365"/>
      <c r="BY480" s="365"/>
      <c r="BZ480" s="365"/>
      <c r="CA480" s="365"/>
      <c r="CB480" s="365"/>
      <c r="CC480" s="365"/>
      <c r="CD480" s="365"/>
      <c r="CE480" s="365"/>
      <c r="CF480" s="365"/>
      <c r="CG480" s="365"/>
      <c r="CH480" s="365"/>
      <c r="CI480" s="365"/>
      <c r="CJ480" s="365"/>
      <c r="CK480" s="133">
        <f t="shared" si="119"/>
        <v>0</v>
      </c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414"/>
    </row>
    <row r="481" spans="1:100" s="770" customFormat="1" ht="15" customHeight="1">
      <c r="A481" s="75">
        <v>476</v>
      </c>
      <c r="B481" s="776" t="s">
        <v>12549</v>
      </c>
      <c r="C481" s="143" t="s">
        <v>12558</v>
      </c>
      <c r="D481" s="134" t="s">
        <v>306</v>
      </c>
      <c r="E481" s="145" t="s">
        <v>12559</v>
      </c>
      <c r="F481" s="146" t="s">
        <v>81</v>
      </c>
      <c r="G481" s="92">
        <f>U481</f>
        <v>1</v>
      </c>
      <c r="H481" s="153">
        <v>1</v>
      </c>
      <c r="I481" s="100">
        <f>N481</f>
        <v>225000</v>
      </c>
      <c r="J481" s="102">
        <f>I481*H481</f>
        <v>225000</v>
      </c>
      <c r="K481" s="155"/>
      <c r="L481" s="108">
        <f>(BD481:BD2846)</f>
        <v>0</v>
      </c>
      <c r="M481" s="111">
        <f t="shared" si="113"/>
        <v>0</v>
      </c>
      <c r="N481" s="112">
        <v>225000</v>
      </c>
      <c r="O481" s="117">
        <f t="shared" si="114"/>
        <v>0</v>
      </c>
      <c r="P481" s="155"/>
      <c r="Q481" s="108">
        <f>(CK481:CK1552)</f>
        <v>0</v>
      </c>
      <c r="R481" s="119">
        <f t="shared" si="115"/>
        <v>0</v>
      </c>
      <c r="S481" s="135"/>
      <c r="T481" s="117">
        <f t="shared" si="116"/>
        <v>0</v>
      </c>
      <c r="U481" s="122">
        <f t="shared" si="112"/>
        <v>1</v>
      </c>
      <c r="V481" s="112">
        <f>N481</f>
        <v>225000</v>
      </c>
      <c r="W481" s="117">
        <f>V481*U481</f>
        <v>225000</v>
      </c>
      <c r="X481" s="157"/>
      <c r="Y481" s="158"/>
      <c r="Z481" s="158"/>
      <c r="AA481" s="158"/>
      <c r="AB481" s="158"/>
      <c r="AC481" s="158"/>
      <c r="AD481" s="158"/>
      <c r="AE481" s="158"/>
      <c r="AF481" s="158"/>
      <c r="AG481" s="158"/>
      <c r="AH481" s="158"/>
      <c r="AI481" s="158"/>
      <c r="AJ481" s="158"/>
      <c r="AK481" s="158"/>
      <c r="AL481" s="158"/>
      <c r="AM481" s="158"/>
      <c r="AN481" s="158"/>
      <c r="AO481" s="158"/>
      <c r="AP481" s="158"/>
      <c r="AQ481" s="158"/>
      <c r="AR481" s="158"/>
      <c r="AS481" s="158"/>
      <c r="AT481" s="158"/>
      <c r="AU481" s="158"/>
      <c r="AV481" s="158"/>
      <c r="AW481" s="158"/>
      <c r="AX481" s="158"/>
      <c r="AY481" s="158"/>
      <c r="AZ481" s="158"/>
      <c r="BA481" s="158"/>
      <c r="BB481" s="158"/>
      <c r="BC481" s="158"/>
      <c r="BD481" s="130">
        <f>BC481+BB481+BA481+AZ481+AY481+AX481+AW481+AV481+AU481+AT481+AS481+AR481+AQ481+AP481+AO481+AN481+AM481+AL481+AK481+AJ481+AI481+AH481+AG481+AF481+AE481+AD481+AC481+AB481+AA481+Z481+Y481</f>
        <v>0</v>
      </c>
      <c r="BE481" s="157"/>
      <c r="BF481" s="639"/>
      <c r="BG481" s="368"/>
      <c r="BH481" s="860"/>
      <c r="BI481" s="368"/>
      <c r="BJ481" s="368"/>
      <c r="BK481" s="368"/>
      <c r="BL481" s="368"/>
      <c r="BM481" s="368"/>
      <c r="BN481" s="368"/>
      <c r="BO481" s="368"/>
      <c r="BP481" s="368"/>
      <c r="BQ481" s="368"/>
      <c r="BR481" s="368"/>
      <c r="BS481" s="368"/>
      <c r="BT481" s="368"/>
      <c r="BU481" s="368"/>
      <c r="BV481" s="368"/>
      <c r="BW481" s="368"/>
      <c r="BX481" s="368"/>
      <c r="BY481" s="368"/>
      <c r="BZ481" s="368"/>
      <c r="CA481" s="368"/>
      <c r="CB481" s="368"/>
      <c r="CC481" s="368"/>
      <c r="CD481" s="368"/>
      <c r="CE481" s="368"/>
      <c r="CF481" s="368"/>
      <c r="CG481" s="368"/>
      <c r="CH481" s="368"/>
      <c r="CI481" s="368"/>
      <c r="CJ481" s="368"/>
      <c r="CK481" s="133">
        <f>SUM(BF481:CJ481)</f>
        <v>0</v>
      </c>
      <c r="CL481" s="157"/>
      <c r="CM481" s="157"/>
      <c r="CN481" s="157"/>
      <c r="CO481" s="157"/>
      <c r="CP481" s="157"/>
      <c r="CQ481" s="157"/>
      <c r="CR481" s="157"/>
      <c r="CS481" s="157"/>
      <c r="CT481" s="157"/>
      <c r="CU481" s="157"/>
      <c r="CV481" s="414"/>
    </row>
    <row r="482" spans="1:100" ht="15" customHeight="1">
      <c r="A482" s="75">
        <v>477</v>
      </c>
      <c r="B482" s="76" t="s">
        <v>1167</v>
      </c>
      <c r="C482" s="143" t="s">
        <v>1168</v>
      </c>
      <c r="D482" s="144" t="s">
        <v>269</v>
      </c>
      <c r="E482" s="85" t="s">
        <v>1169</v>
      </c>
      <c r="F482" s="146" t="s">
        <v>64</v>
      </c>
      <c r="G482" s="92">
        <f t="shared" si="106"/>
        <v>0</v>
      </c>
      <c r="H482" s="93">
        <v>0</v>
      </c>
      <c r="I482" s="100">
        <f t="shared" si="105"/>
        <v>0</v>
      </c>
      <c r="J482" s="102">
        <f t="shared" si="109"/>
        <v>0</v>
      </c>
      <c r="K482" s="106"/>
      <c r="L482" s="108">
        <f t="shared" ref="L482:L491" si="121">(BD482:BD1864)</f>
        <v>0</v>
      </c>
      <c r="M482" s="111">
        <f t="shared" si="113"/>
        <v>0</v>
      </c>
      <c r="N482" s="112"/>
      <c r="O482" s="117">
        <f t="shared" si="114"/>
        <v>0</v>
      </c>
      <c r="P482" s="106"/>
      <c r="Q482" s="108">
        <f>(CK482:CK1078)</f>
        <v>0</v>
      </c>
      <c r="R482" s="119">
        <f t="shared" si="115"/>
        <v>0</v>
      </c>
      <c r="S482" s="135"/>
      <c r="T482" s="117">
        <f t="shared" si="116"/>
        <v>0</v>
      </c>
      <c r="U482" s="122">
        <f t="shared" si="112"/>
        <v>0</v>
      </c>
      <c r="V482" s="112">
        <f t="shared" si="107"/>
        <v>0</v>
      </c>
      <c r="W482" s="117">
        <f t="shared" si="108"/>
        <v>0</v>
      </c>
      <c r="X482" s="15"/>
      <c r="Y482" s="136"/>
      <c r="Z482" s="136"/>
      <c r="AA482" s="136"/>
      <c r="AB482" s="136"/>
      <c r="AC482" s="136"/>
      <c r="AD482" s="136"/>
      <c r="AE482" s="136"/>
      <c r="AF482" s="136"/>
      <c r="AG482" s="136"/>
      <c r="AH482" s="136"/>
      <c r="AI482" s="136"/>
      <c r="AJ482" s="136"/>
      <c r="AK482" s="136"/>
      <c r="AL482" s="136"/>
      <c r="AM482" s="136"/>
      <c r="AN482" s="136"/>
      <c r="AO482" s="136"/>
      <c r="AP482" s="136"/>
      <c r="AQ482" s="136"/>
      <c r="AR482" s="136"/>
      <c r="AS482" s="136"/>
      <c r="AT482" s="136"/>
      <c r="AU482" s="136"/>
      <c r="AV482" s="136"/>
      <c r="AW482" s="136"/>
      <c r="AX482" s="136"/>
      <c r="AY482" s="136"/>
      <c r="AZ482" s="136"/>
      <c r="BA482" s="136"/>
      <c r="BB482" s="136"/>
      <c r="BC482" s="136"/>
      <c r="BD482" s="130">
        <f t="shared" si="118"/>
        <v>0</v>
      </c>
      <c r="BE482" s="15"/>
      <c r="BF482" s="638"/>
      <c r="BG482" s="365"/>
      <c r="BH482" s="859"/>
      <c r="BI482" s="365"/>
      <c r="BJ482" s="365"/>
      <c r="BK482" s="365"/>
      <c r="BL482" s="365"/>
      <c r="BM482" s="365"/>
      <c r="BN482" s="365"/>
      <c r="BO482" s="365"/>
      <c r="BP482" s="365"/>
      <c r="BQ482" s="365"/>
      <c r="BR482" s="365"/>
      <c r="BS482" s="365"/>
      <c r="BT482" s="365"/>
      <c r="BU482" s="365"/>
      <c r="BV482" s="365"/>
      <c r="BW482" s="365"/>
      <c r="BX482" s="365"/>
      <c r="BY482" s="365"/>
      <c r="BZ482" s="365"/>
      <c r="CA482" s="365"/>
      <c r="CB482" s="365"/>
      <c r="CC482" s="365"/>
      <c r="CD482" s="365"/>
      <c r="CE482" s="365"/>
      <c r="CF482" s="365"/>
      <c r="CG482" s="365"/>
      <c r="CH482" s="365"/>
      <c r="CI482" s="365"/>
      <c r="CJ482" s="365"/>
      <c r="CK482" s="133">
        <f t="shared" si="119"/>
        <v>0</v>
      </c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414"/>
    </row>
    <row r="483" spans="1:100" ht="15" customHeight="1">
      <c r="A483" s="75">
        <v>478</v>
      </c>
      <c r="B483" s="76" t="s">
        <v>1170</v>
      </c>
      <c r="C483" s="143" t="s">
        <v>12182</v>
      </c>
      <c r="D483" s="134" t="s">
        <v>1616</v>
      </c>
      <c r="E483" s="145" t="s">
        <v>1171</v>
      </c>
      <c r="F483" s="146" t="s">
        <v>81</v>
      </c>
      <c r="G483" s="92">
        <f t="shared" ref="G483:G549" si="122">U483</f>
        <v>1</v>
      </c>
      <c r="H483" s="93">
        <v>1</v>
      </c>
      <c r="I483" s="100">
        <f t="shared" si="105"/>
        <v>1100000</v>
      </c>
      <c r="J483" s="102">
        <f t="shared" si="109"/>
        <v>1100000</v>
      </c>
      <c r="K483" s="106"/>
      <c r="L483" s="108">
        <f t="shared" si="121"/>
        <v>0</v>
      </c>
      <c r="M483" s="111">
        <f t="shared" si="113"/>
        <v>0</v>
      </c>
      <c r="N483" s="112">
        <v>1100000</v>
      </c>
      <c r="O483" s="117">
        <f t="shared" si="114"/>
        <v>0</v>
      </c>
      <c r="P483" s="106"/>
      <c r="Q483" s="108">
        <f>(CK483:CK1451)</f>
        <v>0</v>
      </c>
      <c r="R483" s="119">
        <f t="shared" si="115"/>
        <v>0</v>
      </c>
      <c r="S483" s="135"/>
      <c r="T483" s="117">
        <f t="shared" si="116"/>
        <v>0</v>
      </c>
      <c r="U483" s="122">
        <f t="shared" si="112"/>
        <v>1</v>
      </c>
      <c r="V483" s="112">
        <f t="shared" si="107"/>
        <v>1100000</v>
      </c>
      <c r="W483" s="117">
        <f t="shared" si="108"/>
        <v>1100000</v>
      </c>
      <c r="X483" s="15"/>
      <c r="Y483" s="136"/>
      <c r="Z483" s="136"/>
      <c r="AA483" s="136"/>
      <c r="AB483" s="136"/>
      <c r="AC483" s="136"/>
      <c r="AD483" s="136"/>
      <c r="AE483" s="136"/>
      <c r="AF483" s="136"/>
      <c r="AG483" s="136"/>
      <c r="AH483" s="136"/>
      <c r="AI483" s="136"/>
      <c r="AJ483" s="136"/>
      <c r="AK483" s="136"/>
      <c r="AL483" s="136"/>
      <c r="AM483" s="136"/>
      <c r="AN483" s="136"/>
      <c r="AO483" s="136"/>
      <c r="AP483" s="136"/>
      <c r="AQ483" s="136"/>
      <c r="AR483" s="136"/>
      <c r="AS483" s="136"/>
      <c r="AT483" s="136"/>
      <c r="AU483" s="136"/>
      <c r="AV483" s="136"/>
      <c r="AW483" s="136"/>
      <c r="AX483" s="136"/>
      <c r="AY483" s="136"/>
      <c r="AZ483" s="136"/>
      <c r="BA483" s="136"/>
      <c r="BB483" s="136"/>
      <c r="BC483" s="136"/>
      <c r="BD483" s="130">
        <f t="shared" si="118"/>
        <v>0</v>
      </c>
      <c r="BE483" s="15"/>
      <c r="BF483" s="638"/>
      <c r="BG483" s="365"/>
      <c r="BH483" s="859"/>
      <c r="BI483" s="365"/>
      <c r="BJ483" s="365"/>
      <c r="BK483" s="365"/>
      <c r="BL483" s="365"/>
      <c r="BM483" s="365"/>
      <c r="BN483" s="365"/>
      <c r="BO483" s="365"/>
      <c r="BP483" s="365"/>
      <c r="BQ483" s="365"/>
      <c r="BR483" s="365"/>
      <c r="BS483" s="365"/>
      <c r="BT483" s="365"/>
      <c r="BU483" s="365"/>
      <c r="BV483" s="365"/>
      <c r="BW483" s="365"/>
      <c r="BX483" s="365"/>
      <c r="BY483" s="365"/>
      <c r="BZ483" s="365"/>
      <c r="CA483" s="365"/>
      <c r="CB483" s="365"/>
      <c r="CC483" s="365"/>
      <c r="CD483" s="365"/>
      <c r="CE483" s="365"/>
      <c r="CF483" s="365"/>
      <c r="CG483" s="365"/>
      <c r="CH483" s="365"/>
      <c r="CI483" s="365"/>
      <c r="CJ483" s="365"/>
      <c r="CK483" s="133">
        <f t="shared" si="119"/>
        <v>0</v>
      </c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414"/>
    </row>
    <row r="484" spans="1:100" ht="15" customHeight="1">
      <c r="A484" s="75">
        <v>479</v>
      </c>
      <c r="B484" s="139" t="s">
        <v>1172</v>
      </c>
      <c r="C484" s="143" t="s">
        <v>1173</v>
      </c>
      <c r="D484" s="134" t="s">
        <v>269</v>
      </c>
      <c r="E484" s="85" t="s">
        <v>1174</v>
      </c>
      <c r="F484" s="146" t="s">
        <v>64</v>
      </c>
      <c r="G484" s="92">
        <f t="shared" si="122"/>
        <v>0</v>
      </c>
      <c r="H484" s="166">
        <v>0</v>
      </c>
      <c r="I484" s="100">
        <f t="shared" si="105"/>
        <v>0</v>
      </c>
      <c r="J484" s="102">
        <f t="shared" si="109"/>
        <v>0</v>
      </c>
      <c r="K484" s="106"/>
      <c r="L484" s="108">
        <f t="shared" si="121"/>
        <v>0</v>
      </c>
      <c r="M484" s="111">
        <f t="shared" si="113"/>
        <v>0</v>
      </c>
      <c r="N484" s="112"/>
      <c r="O484" s="117">
        <f t="shared" si="114"/>
        <v>0</v>
      </c>
      <c r="P484" s="106"/>
      <c r="Q484" s="108">
        <f>(CK484:CK1451)</f>
        <v>0</v>
      </c>
      <c r="R484" s="119">
        <f t="shared" si="115"/>
        <v>0</v>
      </c>
      <c r="S484" s="135"/>
      <c r="T484" s="117">
        <f t="shared" si="116"/>
        <v>0</v>
      </c>
      <c r="U484" s="122">
        <f t="shared" si="112"/>
        <v>0</v>
      </c>
      <c r="V484" s="112">
        <f t="shared" si="107"/>
        <v>0</v>
      </c>
      <c r="W484" s="117">
        <f t="shared" si="108"/>
        <v>0</v>
      </c>
      <c r="X484" s="15"/>
      <c r="Y484" s="136"/>
      <c r="Z484" s="136"/>
      <c r="AA484" s="136"/>
      <c r="AB484" s="136"/>
      <c r="AC484" s="136"/>
      <c r="AD484" s="136"/>
      <c r="AE484" s="136"/>
      <c r="AF484" s="136"/>
      <c r="AG484" s="136"/>
      <c r="AH484" s="136"/>
      <c r="AI484" s="136"/>
      <c r="AJ484" s="136"/>
      <c r="AK484" s="136"/>
      <c r="AL484" s="136"/>
      <c r="AM484" s="136"/>
      <c r="AN484" s="136"/>
      <c r="AO484" s="136"/>
      <c r="AP484" s="136"/>
      <c r="AQ484" s="136"/>
      <c r="AR484" s="136"/>
      <c r="AS484" s="136"/>
      <c r="AT484" s="136"/>
      <c r="AU484" s="136"/>
      <c r="AV484" s="136"/>
      <c r="AW484" s="136"/>
      <c r="AX484" s="136"/>
      <c r="AY484" s="136"/>
      <c r="AZ484" s="136"/>
      <c r="BA484" s="136"/>
      <c r="BB484" s="136"/>
      <c r="BC484" s="136"/>
      <c r="BD484" s="130">
        <f t="shared" si="118"/>
        <v>0</v>
      </c>
      <c r="BE484" s="15"/>
      <c r="BF484" s="638"/>
      <c r="BG484" s="365"/>
      <c r="BH484" s="859"/>
      <c r="BI484" s="365"/>
      <c r="BJ484" s="365"/>
      <c r="BK484" s="365"/>
      <c r="BL484" s="365"/>
      <c r="BM484" s="365"/>
      <c r="BN484" s="365"/>
      <c r="BO484" s="365"/>
      <c r="BP484" s="365"/>
      <c r="BQ484" s="365"/>
      <c r="BR484" s="365"/>
      <c r="BS484" s="365"/>
      <c r="BT484" s="365"/>
      <c r="BU484" s="365"/>
      <c r="BV484" s="365"/>
      <c r="BW484" s="365"/>
      <c r="BX484" s="365"/>
      <c r="BY484" s="365"/>
      <c r="BZ484" s="365"/>
      <c r="CA484" s="365"/>
      <c r="CB484" s="365"/>
      <c r="CC484" s="365"/>
      <c r="CD484" s="365"/>
      <c r="CE484" s="365"/>
      <c r="CF484" s="365"/>
      <c r="CG484" s="365"/>
      <c r="CH484" s="365"/>
      <c r="CI484" s="365"/>
      <c r="CJ484" s="365"/>
      <c r="CK484" s="133">
        <f t="shared" si="119"/>
        <v>0</v>
      </c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414"/>
    </row>
    <row r="485" spans="1:100" ht="15" customHeight="1">
      <c r="A485" s="75">
        <v>480</v>
      </c>
      <c r="B485" s="139" t="s">
        <v>1175</v>
      </c>
      <c r="C485" s="254" t="s">
        <v>1176</v>
      </c>
      <c r="D485" s="134" t="s">
        <v>367</v>
      </c>
      <c r="E485" s="145" t="s">
        <v>1177</v>
      </c>
      <c r="F485" s="146" t="s">
        <v>81</v>
      </c>
      <c r="G485" s="92">
        <f t="shared" si="122"/>
        <v>0</v>
      </c>
      <c r="H485" s="153">
        <v>0</v>
      </c>
      <c r="I485" s="100">
        <f t="shared" si="105"/>
        <v>750000</v>
      </c>
      <c r="J485" s="102">
        <f t="shared" si="109"/>
        <v>0</v>
      </c>
      <c r="K485" s="155"/>
      <c r="L485" s="108">
        <f t="shared" si="121"/>
        <v>0</v>
      </c>
      <c r="M485" s="111">
        <f t="shared" si="113"/>
        <v>0</v>
      </c>
      <c r="N485" s="112">
        <v>750000</v>
      </c>
      <c r="O485" s="117">
        <f t="shared" si="114"/>
        <v>0</v>
      </c>
      <c r="P485" s="155"/>
      <c r="Q485" s="108">
        <f>(CK485:CK1451)</f>
        <v>0</v>
      </c>
      <c r="R485" s="119">
        <f t="shared" si="115"/>
        <v>0</v>
      </c>
      <c r="S485" s="135"/>
      <c r="T485" s="117">
        <f t="shared" si="116"/>
        <v>0</v>
      </c>
      <c r="U485" s="122">
        <f t="shared" si="112"/>
        <v>0</v>
      </c>
      <c r="V485" s="112">
        <f t="shared" si="107"/>
        <v>750000</v>
      </c>
      <c r="W485" s="117">
        <f t="shared" si="108"/>
        <v>0</v>
      </c>
      <c r="X485" s="157"/>
      <c r="Y485" s="158"/>
      <c r="Z485" s="158"/>
      <c r="AA485" s="158"/>
      <c r="AB485" s="158"/>
      <c r="AC485" s="158"/>
      <c r="AD485" s="158"/>
      <c r="AE485" s="158"/>
      <c r="AF485" s="158"/>
      <c r="AG485" s="158"/>
      <c r="AH485" s="158"/>
      <c r="AI485" s="158"/>
      <c r="AJ485" s="158"/>
      <c r="AK485" s="158"/>
      <c r="AL485" s="158"/>
      <c r="AM485" s="158"/>
      <c r="AN485" s="158"/>
      <c r="AO485" s="158"/>
      <c r="AP485" s="158"/>
      <c r="AQ485" s="158"/>
      <c r="AR485" s="158"/>
      <c r="AS485" s="158"/>
      <c r="AT485" s="158"/>
      <c r="AU485" s="158"/>
      <c r="AV485" s="158"/>
      <c r="AW485" s="158"/>
      <c r="AX485" s="158"/>
      <c r="AY485" s="158"/>
      <c r="AZ485" s="158"/>
      <c r="BA485" s="158"/>
      <c r="BB485" s="158"/>
      <c r="BC485" s="158"/>
      <c r="BD485" s="130">
        <f t="shared" si="118"/>
        <v>0</v>
      </c>
      <c r="BE485" s="157"/>
      <c r="BF485" s="639"/>
      <c r="BG485" s="368"/>
      <c r="BH485" s="860"/>
      <c r="BI485" s="368"/>
      <c r="BJ485" s="368"/>
      <c r="BK485" s="368"/>
      <c r="BL485" s="368"/>
      <c r="BM485" s="368"/>
      <c r="BN485" s="368"/>
      <c r="BO485" s="368"/>
      <c r="BP485" s="368"/>
      <c r="BQ485" s="368"/>
      <c r="BR485" s="368"/>
      <c r="BS485" s="368"/>
      <c r="BT485" s="368"/>
      <c r="BU485" s="368"/>
      <c r="BV485" s="368"/>
      <c r="BW485" s="368"/>
      <c r="BX485" s="368"/>
      <c r="BY485" s="368"/>
      <c r="BZ485" s="368"/>
      <c r="CA485" s="368"/>
      <c r="CB485" s="368"/>
      <c r="CC485" s="368"/>
      <c r="CD485" s="368"/>
      <c r="CE485" s="368"/>
      <c r="CF485" s="368"/>
      <c r="CG485" s="368"/>
      <c r="CH485" s="368"/>
      <c r="CI485" s="368"/>
      <c r="CJ485" s="368"/>
      <c r="CK485" s="133">
        <f t="shared" si="119"/>
        <v>0</v>
      </c>
      <c r="CL485" s="157"/>
      <c r="CM485" s="157"/>
      <c r="CN485" s="157"/>
      <c r="CO485" s="157"/>
      <c r="CP485" s="157"/>
      <c r="CQ485" s="157"/>
      <c r="CR485" s="157"/>
      <c r="CS485" s="157"/>
      <c r="CT485" s="157"/>
      <c r="CU485" s="157"/>
      <c r="CV485" s="414"/>
    </row>
    <row r="486" spans="1:100" ht="15" customHeight="1">
      <c r="A486" s="75">
        <v>481</v>
      </c>
      <c r="B486" s="76" t="s">
        <v>1178</v>
      </c>
      <c r="C486" s="34" t="s">
        <v>1179</v>
      </c>
      <c r="D486" s="134"/>
      <c r="E486" s="85"/>
      <c r="F486" s="90" t="s">
        <v>81</v>
      </c>
      <c r="G486" s="92">
        <f t="shared" si="122"/>
        <v>1</v>
      </c>
      <c r="H486" s="93">
        <v>1</v>
      </c>
      <c r="I486" s="100">
        <f t="shared" si="105"/>
        <v>0</v>
      </c>
      <c r="J486" s="102">
        <f t="shared" si="109"/>
        <v>0</v>
      </c>
      <c r="K486" s="106"/>
      <c r="L486" s="108">
        <f t="shared" si="121"/>
        <v>0</v>
      </c>
      <c r="M486" s="111">
        <f t="shared" si="113"/>
        <v>0</v>
      </c>
      <c r="N486" s="112"/>
      <c r="O486" s="117">
        <f t="shared" si="114"/>
        <v>0</v>
      </c>
      <c r="P486" s="106"/>
      <c r="Q486" s="108">
        <f>(CK486:CK1451)</f>
        <v>0</v>
      </c>
      <c r="R486" s="119">
        <f t="shared" si="115"/>
        <v>0</v>
      </c>
      <c r="S486" s="135"/>
      <c r="T486" s="117">
        <f t="shared" si="116"/>
        <v>0</v>
      </c>
      <c r="U486" s="122">
        <f t="shared" si="112"/>
        <v>1</v>
      </c>
      <c r="V486" s="112">
        <f t="shared" si="107"/>
        <v>0</v>
      </c>
      <c r="W486" s="117">
        <f t="shared" si="108"/>
        <v>0</v>
      </c>
      <c r="X486" s="15"/>
      <c r="Y486" s="136"/>
      <c r="Z486" s="136"/>
      <c r="AA486" s="136"/>
      <c r="AB486" s="136"/>
      <c r="AC486" s="136"/>
      <c r="AD486" s="136"/>
      <c r="AE486" s="136"/>
      <c r="AF486" s="136"/>
      <c r="AG486" s="136"/>
      <c r="AH486" s="136"/>
      <c r="AI486" s="136"/>
      <c r="AJ486" s="136"/>
      <c r="AK486" s="136"/>
      <c r="AL486" s="136"/>
      <c r="AM486" s="136"/>
      <c r="AN486" s="136"/>
      <c r="AO486" s="136"/>
      <c r="AP486" s="136"/>
      <c r="AQ486" s="136"/>
      <c r="AR486" s="136"/>
      <c r="AS486" s="136"/>
      <c r="AT486" s="136"/>
      <c r="AU486" s="136"/>
      <c r="AV486" s="136"/>
      <c r="AW486" s="136"/>
      <c r="AX486" s="136"/>
      <c r="AY486" s="136"/>
      <c r="AZ486" s="136"/>
      <c r="BA486" s="136"/>
      <c r="BB486" s="136"/>
      <c r="BC486" s="136"/>
      <c r="BD486" s="130">
        <f t="shared" si="118"/>
        <v>0</v>
      </c>
      <c r="BE486" s="15"/>
      <c r="BF486" s="638"/>
      <c r="BG486" s="365"/>
      <c r="BH486" s="859"/>
      <c r="BI486" s="365"/>
      <c r="BJ486" s="365"/>
      <c r="BK486" s="365"/>
      <c r="BL486" s="365"/>
      <c r="BM486" s="365"/>
      <c r="BN486" s="365"/>
      <c r="BO486" s="365"/>
      <c r="BP486" s="365"/>
      <c r="BQ486" s="365"/>
      <c r="BR486" s="365"/>
      <c r="BS486" s="365"/>
      <c r="BT486" s="365"/>
      <c r="BU486" s="365"/>
      <c r="BV486" s="365"/>
      <c r="BW486" s="365"/>
      <c r="BX486" s="365"/>
      <c r="BY486" s="365"/>
      <c r="BZ486" s="365"/>
      <c r="CA486" s="365"/>
      <c r="CB486" s="365"/>
      <c r="CC486" s="365"/>
      <c r="CD486" s="365"/>
      <c r="CE486" s="365"/>
      <c r="CF486" s="365"/>
      <c r="CG486" s="365"/>
      <c r="CH486" s="365"/>
      <c r="CI486" s="365"/>
      <c r="CJ486" s="365"/>
      <c r="CK486" s="133">
        <f t="shared" si="119"/>
        <v>0</v>
      </c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414"/>
    </row>
    <row r="487" spans="1:100" ht="15" customHeight="1">
      <c r="A487" s="75">
        <v>482</v>
      </c>
      <c r="B487" s="186" t="s">
        <v>1180</v>
      </c>
      <c r="C487" s="167" t="s">
        <v>1181</v>
      </c>
      <c r="D487" s="253" t="s">
        <v>367</v>
      </c>
      <c r="E487" s="228" t="s">
        <v>1182</v>
      </c>
      <c r="F487" s="172" t="s">
        <v>81</v>
      </c>
      <c r="G487" s="92">
        <f t="shared" si="122"/>
        <v>0</v>
      </c>
      <c r="H487" s="93">
        <v>0</v>
      </c>
      <c r="I487" s="100">
        <f t="shared" si="105"/>
        <v>0</v>
      </c>
      <c r="J487" s="102">
        <f t="shared" si="109"/>
        <v>0</v>
      </c>
      <c r="K487" s="106"/>
      <c r="L487" s="108">
        <f t="shared" si="121"/>
        <v>0</v>
      </c>
      <c r="M487" s="111">
        <f t="shared" si="113"/>
        <v>0</v>
      </c>
      <c r="N487" s="112"/>
      <c r="O487" s="117">
        <f t="shared" si="114"/>
        <v>0</v>
      </c>
      <c r="P487" s="106"/>
      <c r="Q487" s="108">
        <f>(CK487:CK1443)</f>
        <v>0</v>
      </c>
      <c r="R487" s="119">
        <f t="shared" si="115"/>
        <v>0</v>
      </c>
      <c r="S487" s="135"/>
      <c r="T487" s="117">
        <f t="shared" si="116"/>
        <v>0</v>
      </c>
      <c r="U487" s="122">
        <f t="shared" si="112"/>
        <v>0</v>
      </c>
      <c r="V487" s="112">
        <f t="shared" si="107"/>
        <v>0</v>
      </c>
      <c r="W487" s="117">
        <f t="shared" si="108"/>
        <v>0</v>
      </c>
      <c r="X487" s="15"/>
      <c r="Y487" s="136"/>
      <c r="Z487" s="136"/>
      <c r="AA487" s="136"/>
      <c r="AB487" s="136"/>
      <c r="AC487" s="136"/>
      <c r="AD487" s="136"/>
      <c r="AE487" s="136"/>
      <c r="AF487" s="136"/>
      <c r="AG487" s="136"/>
      <c r="AH487" s="136"/>
      <c r="AI487" s="136"/>
      <c r="AJ487" s="136"/>
      <c r="AK487" s="136"/>
      <c r="AL487" s="136"/>
      <c r="AM487" s="136"/>
      <c r="AN487" s="136"/>
      <c r="AO487" s="136"/>
      <c r="AP487" s="136"/>
      <c r="AQ487" s="136"/>
      <c r="AR487" s="136"/>
      <c r="AS487" s="136"/>
      <c r="AT487" s="136"/>
      <c r="AU487" s="136"/>
      <c r="AV487" s="136"/>
      <c r="AW487" s="136"/>
      <c r="AX487" s="136"/>
      <c r="AY487" s="136"/>
      <c r="AZ487" s="136"/>
      <c r="BA487" s="136"/>
      <c r="BB487" s="136"/>
      <c r="BC487" s="136"/>
      <c r="BD487" s="130">
        <f t="shared" si="118"/>
        <v>0</v>
      </c>
      <c r="BE487" s="15"/>
      <c r="BF487" s="638"/>
      <c r="BG487" s="365"/>
      <c r="BH487" s="859"/>
      <c r="BI487" s="365"/>
      <c r="BJ487" s="365"/>
      <c r="BK487" s="365"/>
      <c r="BL487" s="365"/>
      <c r="BM487" s="365"/>
      <c r="BN487" s="365"/>
      <c r="BO487" s="365"/>
      <c r="BP487" s="365"/>
      <c r="BQ487" s="365"/>
      <c r="BR487" s="365"/>
      <c r="BS487" s="365"/>
      <c r="BT487" s="365"/>
      <c r="BU487" s="365"/>
      <c r="BV487" s="365"/>
      <c r="BW487" s="365"/>
      <c r="BX487" s="365"/>
      <c r="BY487" s="365"/>
      <c r="BZ487" s="365"/>
      <c r="CA487" s="365"/>
      <c r="CB487" s="365"/>
      <c r="CC487" s="365"/>
      <c r="CD487" s="365"/>
      <c r="CE487" s="365"/>
      <c r="CF487" s="365"/>
      <c r="CG487" s="365"/>
      <c r="CH487" s="365"/>
      <c r="CI487" s="365"/>
      <c r="CJ487" s="365"/>
      <c r="CK487" s="133">
        <f t="shared" si="119"/>
        <v>0</v>
      </c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414"/>
    </row>
    <row r="488" spans="1:100" ht="15" customHeight="1">
      <c r="A488" s="75">
        <v>483</v>
      </c>
      <c r="B488" s="186" t="s">
        <v>1183</v>
      </c>
      <c r="C488" s="167" t="s">
        <v>1184</v>
      </c>
      <c r="D488" s="253" t="s">
        <v>367</v>
      </c>
      <c r="E488" s="228" t="s">
        <v>1185</v>
      </c>
      <c r="F488" s="172" t="s">
        <v>81</v>
      </c>
      <c r="G488" s="92">
        <f t="shared" si="122"/>
        <v>3</v>
      </c>
      <c r="H488" s="93">
        <v>3</v>
      </c>
      <c r="I488" s="100">
        <f t="shared" si="105"/>
        <v>0</v>
      </c>
      <c r="J488" s="102">
        <f t="shared" si="109"/>
        <v>0</v>
      </c>
      <c r="K488" s="106"/>
      <c r="L488" s="108">
        <f t="shared" si="121"/>
        <v>0</v>
      </c>
      <c r="M488" s="111">
        <f t="shared" si="113"/>
        <v>0</v>
      </c>
      <c r="N488" s="112"/>
      <c r="O488" s="117">
        <f t="shared" si="114"/>
        <v>0</v>
      </c>
      <c r="P488" s="106"/>
      <c r="Q488" s="108">
        <f>(CK488:CK1444)</f>
        <v>0</v>
      </c>
      <c r="R488" s="119">
        <f t="shared" si="115"/>
        <v>0</v>
      </c>
      <c r="S488" s="135"/>
      <c r="T488" s="117">
        <f t="shared" si="116"/>
        <v>0</v>
      </c>
      <c r="U488" s="122">
        <f t="shared" si="112"/>
        <v>3</v>
      </c>
      <c r="V488" s="112">
        <f t="shared" ref="V488:V554" si="123">N488</f>
        <v>0</v>
      </c>
      <c r="W488" s="117">
        <f t="shared" ref="W488:W554" si="124">V488*U488</f>
        <v>0</v>
      </c>
      <c r="X488" s="15"/>
      <c r="Y488" s="136"/>
      <c r="Z488" s="136"/>
      <c r="AA488" s="136"/>
      <c r="AB488" s="136"/>
      <c r="AC488" s="136"/>
      <c r="AD488" s="136"/>
      <c r="AE488" s="136"/>
      <c r="AF488" s="136"/>
      <c r="AG488" s="136"/>
      <c r="AH488" s="136"/>
      <c r="AI488" s="136"/>
      <c r="AJ488" s="136"/>
      <c r="AK488" s="136"/>
      <c r="AL488" s="136"/>
      <c r="AM488" s="136"/>
      <c r="AN488" s="136"/>
      <c r="AO488" s="136"/>
      <c r="AP488" s="136"/>
      <c r="AQ488" s="136"/>
      <c r="AR488" s="136"/>
      <c r="AS488" s="136"/>
      <c r="AT488" s="136"/>
      <c r="AU488" s="136"/>
      <c r="AV488" s="136"/>
      <c r="AW488" s="136"/>
      <c r="AX488" s="136"/>
      <c r="AY488" s="136"/>
      <c r="AZ488" s="136"/>
      <c r="BA488" s="136"/>
      <c r="BB488" s="136"/>
      <c r="BC488" s="136"/>
      <c r="BD488" s="130">
        <f t="shared" si="118"/>
        <v>0</v>
      </c>
      <c r="BE488" s="15"/>
      <c r="BF488" s="638"/>
      <c r="BG488" s="365"/>
      <c r="BH488" s="859"/>
      <c r="BI488" s="365"/>
      <c r="BJ488" s="365"/>
      <c r="BK488" s="365"/>
      <c r="BL488" s="365"/>
      <c r="BM488" s="365"/>
      <c r="BN488" s="365"/>
      <c r="BO488" s="365"/>
      <c r="BP488" s="365"/>
      <c r="BQ488" s="365"/>
      <c r="BR488" s="365"/>
      <c r="BS488" s="365"/>
      <c r="BT488" s="365"/>
      <c r="BU488" s="365"/>
      <c r="BV488" s="365"/>
      <c r="BW488" s="365"/>
      <c r="BX488" s="365"/>
      <c r="BY488" s="365"/>
      <c r="BZ488" s="365"/>
      <c r="CA488" s="365"/>
      <c r="CB488" s="365"/>
      <c r="CC488" s="365"/>
      <c r="CD488" s="365"/>
      <c r="CE488" s="365"/>
      <c r="CF488" s="365"/>
      <c r="CG488" s="365"/>
      <c r="CH488" s="365"/>
      <c r="CI488" s="365"/>
      <c r="CJ488" s="365"/>
      <c r="CK488" s="133">
        <f t="shared" si="119"/>
        <v>0</v>
      </c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414"/>
    </row>
    <row r="489" spans="1:100" ht="15" customHeight="1">
      <c r="A489" s="75">
        <v>484</v>
      </c>
      <c r="B489" s="186" t="s">
        <v>1186</v>
      </c>
      <c r="C489" s="167" t="s">
        <v>1187</v>
      </c>
      <c r="D489" s="253" t="s">
        <v>367</v>
      </c>
      <c r="E489" s="189" t="s">
        <v>1188</v>
      </c>
      <c r="F489" s="172" t="s">
        <v>81</v>
      </c>
      <c r="G489" s="92">
        <f t="shared" si="122"/>
        <v>2</v>
      </c>
      <c r="H489" s="93">
        <v>2</v>
      </c>
      <c r="I489" s="100">
        <f t="shared" si="105"/>
        <v>0</v>
      </c>
      <c r="J489" s="102">
        <f t="shared" si="109"/>
        <v>0</v>
      </c>
      <c r="K489" s="106"/>
      <c r="L489" s="108">
        <f t="shared" si="121"/>
        <v>0</v>
      </c>
      <c r="M489" s="111">
        <f t="shared" si="113"/>
        <v>0</v>
      </c>
      <c r="N489" s="112"/>
      <c r="O489" s="117">
        <f t="shared" si="114"/>
        <v>0</v>
      </c>
      <c r="P489" s="106"/>
      <c r="Q489" s="108">
        <f>(CK489:CK1444)</f>
        <v>0</v>
      </c>
      <c r="R489" s="119">
        <f t="shared" si="115"/>
        <v>0</v>
      </c>
      <c r="S489" s="135"/>
      <c r="T489" s="117">
        <f t="shared" si="116"/>
        <v>0</v>
      </c>
      <c r="U489" s="122">
        <f t="shared" si="112"/>
        <v>2</v>
      </c>
      <c r="V489" s="112">
        <f t="shared" si="123"/>
        <v>0</v>
      </c>
      <c r="W489" s="117">
        <f t="shared" si="124"/>
        <v>0</v>
      </c>
      <c r="X489" s="15"/>
      <c r="Y489" s="136"/>
      <c r="Z489" s="136"/>
      <c r="AA489" s="136"/>
      <c r="AB489" s="136"/>
      <c r="AC489" s="136"/>
      <c r="AD489" s="136"/>
      <c r="AE489" s="136"/>
      <c r="AF489" s="136"/>
      <c r="AG489" s="136"/>
      <c r="AH489" s="136"/>
      <c r="AI489" s="136"/>
      <c r="AJ489" s="136"/>
      <c r="AK489" s="136"/>
      <c r="AL489" s="136"/>
      <c r="AM489" s="136"/>
      <c r="AN489" s="136"/>
      <c r="AO489" s="136"/>
      <c r="AP489" s="136"/>
      <c r="AQ489" s="136"/>
      <c r="AR489" s="136"/>
      <c r="AS489" s="136"/>
      <c r="AT489" s="136"/>
      <c r="AU489" s="136"/>
      <c r="AV489" s="136"/>
      <c r="AW489" s="136"/>
      <c r="AX489" s="136"/>
      <c r="AY489" s="136"/>
      <c r="AZ489" s="136"/>
      <c r="BA489" s="136"/>
      <c r="BB489" s="136"/>
      <c r="BC489" s="136"/>
      <c r="BD489" s="130">
        <f t="shared" si="118"/>
        <v>0</v>
      </c>
      <c r="BE489" s="15"/>
      <c r="BF489" s="638"/>
      <c r="BG489" s="365"/>
      <c r="BH489" s="859"/>
      <c r="BI489" s="365"/>
      <c r="BJ489" s="365"/>
      <c r="BK489" s="365"/>
      <c r="BL489" s="365"/>
      <c r="BM489" s="365"/>
      <c r="BN489" s="365"/>
      <c r="BO489" s="365"/>
      <c r="BP489" s="365"/>
      <c r="BQ489" s="365"/>
      <c r="BR489" s="365"/>
      <c r="BS489" s="365"/>
      <c r="BT489" s="365"/>
      <c r="BU489" s="365"/>
      <c r="BV489" s="365"/>
      <c r="BW489" s="365"/>
      <c r="BX489" s="365"/>
      <c r="BY489" s="365"/>
      <c r="BZ489" s="365"/>
      <c r="CA489" s="365"/>
      <c r="CB489" s="365"/>
      <c r="CC489" s="365"/>
      <c r="CD489" s="365"/>
      <c r="CE489" s="365"/>
      <c r="CF489" s="365"/>
      <c r="CG489" s="365"/>
      <c r="CH489" s="365"/>
      <c r="CI489" s="365"/>
      <c r="CJ489" s="365"/>
      <c r="CK489" s="133">
        <f t="shared" si="119"/>
        <v>0</v>
      </c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414"/>
    </row>
    <row r="490" spans="1:100" ht="15" customHeight="1">
      <c r="A490" s="75">
        <v>485</v>
      </c>
      <c r="B490" s="186" t="s">
        <v>1189</v>
      </c>
      <c r="C490" s="34" t="s">
        <v>1190</v>
      </c>
      <c r="D490" s="134"/>
      <c r="E490" s="85" t="s">
        <v>1191</v>
      </c>
      <c r="F490" s="90" t="s">
        <v>81</v>
      </c>
      <c r="G490" s="92">
        <f t="shared" si="122"/>
        <v>0</v>
      </c>
      <c r="H490" s="93">
        <v>0</v>
      </c>
      <c r="I490" s="100">
        <f t="shared" si="105"/>
        <v>0</v>
      </c>
      <c r="J490" s="102">
        <f t="shared" si="109"/>
        <v>0</v>
      </c>
      <c r="K490" s="106"/>
      <c r="L490" s="108">
        <f t="shared" si="121"/>
        <v>0</v>
      </c>
      <c r="M490" s="111">
        <f t="shared" si="113"/>
        <v>0</v>
      </c>
      <c r="N490" s="112"/>
      <c r="O490" s="117">
        <f t="shared" si="114"/>
        <v>0</v>
      </c>
      <c r="P490" s="106"/>
      <c r="Q490" s="108">
        <f>(CK490:CK1505)</f>
        <v>0</v>
      </c>
      <c r="R490" s="119">
        <f t="shared" si="115"/>
        <v>0</v>
      </c>
      <c r="S490" s="135"/>
      <c r="T490" s="117">
        <f t="shared" si="116"/>
        <v>0</v>
      </c>
      <c r="U490" s="122">
        <f t="shared" si="112"/>
        <v>0</v>
      </c>
      <c r="V490" s="112">
        <f t="shared" si="123"/>
        <v>0</v>
      </c>
      <c r="W490" s="117">
        <f t="shared" si="124"/>
        <v>0</v>
      </c>
      <c r="X490" s="15"/>
      <c r="Y490" s="136"/>
      <c r="Z490" s="136"/>
      <c r="AA490" s="136"/>
      <c r="AB490" s="136"/>
      <c r="AC490" s="136"/>
      <c r="AD490" s="136"/>
      <c r="AE490" s="136"/>
      <c r="AF490" s="136"/>
      <c r="AG490" s="136"/>
      <c r="AH490" s="136"/>
      <c r="AI490" s="136"/>
      <c r="AJ490" s="136"/>
      <c r="AK490" s="136"/>
      <c r="AL490" s="136"/>
      <c r="AM490" s="136"/>
      <c r="AN490" s="136"/>
      <c r="AO490" s="136"/>
      <c r="AP490" s="136"/>
      <c r="AQ490" s="136"/>
      <c r="AR490" s="136"/>
      <c r="AS490" s="136"/>
      <c r="AT490" s="136"/>
      <c r="AU490" s="136"/>
      <c r="AV490" s="136"/>
      <c r="AW490" s="136"/>
      <c r="AX490" s="136"/>
      <c r="AY490" s="136"/>
      <c r="AZ490" s="136"/>
      <c r="BA490" s="136"/>
      <c r="BB490" s="136"/>
      <c r="BC490" s="136"/>
      <c r="BD490" s="130">
        <f t="shared" si="118"/>
        <v>0</v>
      </c>
      <c r="BE490" s="15"/>
      <c r="BF490" s="638"/>
      <c r="BG490" s="365"/>
      <c r="BH490" s="859"/>
      <c r="BI490" s="365"/>
      <c r="BJ490" s="365"/>
      <c r="BK490" s="365"/>
      <c r="BL490" s="365"/>
      <c r="BM490" s="365"/>
      <c r="BN490" s="365"/>
      <c r="BO490" s="365"/>
      <c r="BP490" s="365"/>
      <c r="BQ490" s="365"/>
      <c r="BR490" s="365"/>
      <c r="BS490" s="365"/>
      <c r="BT490" s="365"/>
      <c r="BU490" s="365"/>
      <c r="BV490" s="365"/>
      <c r="BW490" s="365"/>
      <c r="BX490" s="365"/>
      <c r="BY490" s="365"/>
      <c r="BZ490" s="365"/>
      <c r="CA490" s="365"/>
      <c r="CB490" s="365"/>
      <c r="CC490" s="365"/>
      <c r="CD490" s="365"/>
      <c r="CE490" s="365"/>
      <c r="CF490" s="365"/>
      <c r="CG490" s="365"/>
      <c r="CH490" s="365"/>
      <c r="CI490" s="365"/>
      <c r="CJ490" s="365"/>
      <c r="CK490" s="133">
        <f t="shared" si="119"/>
        <v>0</v>
      </c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414"/>
    </row>
    <row r="491" spans="1:100" ht="15" customHeight="1">
      <c r="A491" s="75">
        <v>486</v>
      </c>
      <c r="B491" s="76" t="s">
        <v>1192</v>
      </c>
      <c r="C491" s="254" t="s">
        <v>1193</v>
      </c>
      <c r="D491" s="134" t="s">
        <v>367</v>
      </c>
      <c r="E491" s="145" t="s">
        <v>1194</v>
      </c>
      <c r="F491" s="146" t="s">
        <v>81</v>
      </c>
      <c r="G491" s="92">
        <f t="shared" si="122"/>
        <v>0</v>
      </c>
      <c r="H491" s="153">
        <v>0</v>
      </c>
      <c r="I491" s="100">
        <f t="shared" si="105"/>
        <v>1000000</v>
      </c>
      <c r="J491" s="102">
        <f t="shared" si="109"/>
        <v>0</v>
      </c>
      <c r="K491" s="155"/>
      <c r="L491" s="108">
        <f t="shared" si="121"/>
        <v>0</v>
      </c>
      <c r="M491" s="111">
        <f t="shared" si="113"/>
        <v>0</v>
      </c>
      <c r="N491" s="112">
        <v>1000000</v>
      </c>
      <c r="O491" s="117">
        <f t="shared" si="114"/>
        <v>0</v>
      </c>
      <c r="P491" s="155"/>
      <c r="Q491" s="108">
        <f>(CK491:CK1451)</f>
        <v>0</v>
      </c>
      <c r="R491" s="119">
        <f t="shared" si="115"/>
        <v>0</v>
      </c>
      <c r="S491" s="135"/>
      <c r="T491" s="117">
        <f t="shared" si="116"/>
        <v>0</v>
      </c>
      <c r="U491" s="122">
        <f t="shared" si="112"/>
        <v>0</v>
      </c>
      <c r="V491" s="112">
        <f t="shared" si="123"/>
        <v>1000000</v>
      </c>
      <c r="W491" s="117">
        <f t="shared" si="124"/>
        <v>0</v>
      </c>
      <c r="X491" s="157"/>
      <c r="Y491" s="158"/>
      <c r="Z491" s="158"/>
      <c r="AA491" s="158"/>
      <c r="AB491" s="158"/>
      <c r="AC491" s="158"/>
      <c r="AD491" s="158"/>
      <c r="AE491" s="158"/>
      <c r="AF491" s="158"/>
      <c r="AG491" s="158"/>
      <c r="AH491" s="158"/>
      <c r="AI491" s="158"/>
      <c r="AJ491" s="158"/>
      <c r="AK491" s="158"/>
      <c r="AL491" s="158"/>
      <c r="AM491" s="158"/>
      <c r="AN491" s="158"/>
      <c r="AO491" s="158"/>
      <c r="AP491" s="158"/>
      <c r="AQ491" s="158"/>
      <c r="AR491" s="158"/>
      <c r="AS491" s="158"/>
      <c r="AT491" s="158"/>
      <c r="AU491" s="158"/>
      <c r="AV491" s="158"/>
      <c r="AW491" s="158"/>
      <c r="AX491" s="158"/>
      <c r="AY491" s="158"/>
      <c r="AZ491" s="158"/>
      <c r="BA491" s="158"/>
      <c r="BB491" s="158"/>
      <c r="BC491" s="158"/>
      <c r="BD491" s="130">
        <f t="shared" si="118"/>
        <v>0</v>
      </c>
      <c r="BE491" s="157"/>
      <c r="BF491" s="639"/>
      <c r="BG491" s="368"/>
      <c r="BH491" s="860"/>
      <c r="BI491" s="368"/>
      <c r="BJ491" s="368"/>
      <c r="BK491" s="368"/>
      <c r="BL491" s="368"/>
      <c r="BM491" s="368"/>
      <c r="BN491" s="368"/>
      <c r="BO491" s="368"/>
      <c r="BP491" s="368"/>
      <c r="BQ491" s="368"/>
      <c r="BR491" s="368"/>
      <c r="BS491" s="368"/>
      <c r="BT491" s="368"/>
      <c r="BU491" s="368"/>
      <c r="BV491" s="368"/>
      <c r="BW491" s="368"/>
      <c r="BX491" s="368"/>
      <c r="BY491" s="368"/>
      <c r="BZ491" s="368"/>
      <c r="CA491" s="368"/>
      <c r="CB491" s="368"/>
      <c r="CC491" s="368"/>
      <c r="CD491" s="368"/>
      <c r="CE491" s="368"/>
      <c r="CF491" s="368"/>
      <c r="CG491" s="368"/>
      <c r="CH491" s="368"/>
      <c r="CI491" s="368"/>
      <c r="CJ491" s="368"/>
      <c r="CK491" s="133">
        <f t="shared" si="119"/>
        <v>0</v>
      </c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414"/>
    </row>
    <row r="492" spans="1:100" ht="15" customHeight="1">
      <c r="A492" s="75">
        <v>487</v>
      </c>
      <c r="B492" s="889" t="s">
        <v>12776</v>
      </c>
      <c r="C492" s="877" t="s">
        <v>12670</v>
      </c>
      <c r="D492" s="878" t="s">
        <v>12671</v>
      </c>
      <c r="E492" s="879" t="s">
        <v>12672</v>
      </c>
      <c r="F492" s="880" t="s">
        <v>81</v>
      </c>
      <c r="G492" s="92">
        <f>U492</f>
        <v>0</v>
      </c>
      <c r="H492" s="153">
        <v>0</v>
      </c>
      <c r="I492" s="100">
        <f>N492</f>
        <v>350000</v>
      </c>
      <c r="J492" s="102">
        <f>I492*H492</f>
        <v>0</v>
      </c>
      <c r="K492" s="155"/>
      <c r="L492" s="108">
        <f>(BD492:BD2865)</f>
        <v>1</v>
      </c>
      <c r="M492" s="111">
        <f t="shared" si="113"/>
        <v>1</v>
      </c>
      <c r="N492" s="112">
        <v>350000</v>
      </c>
      <c r="O492" s="117">
        <f t="shared" si="114"/>
        <v>350000</v>
      </c>
      <c r="P492" s="155"/>
      <c r="Q492" s="108">
        <f>(CK492:CK1571)</f>
        <v>1</v>
      </c>
      <c r="R492" s="119">
        <f t="shared" si="115"/>
        <v>1</v>
      </c>
      <c r="S492" s="135"/>
      <c r="T492" s="117">
        <f t="shared" si="116"/>
        <v>0</v>
      </c>
      <c r="U492" s="122">
        <f>H492-K492+L492+P492-Q492</f>
        <v>0</v>
      </c>
      <c r="V492" s="112">
        <f>N492</f>
        <v>350000</v>
      </c>
      <c r="W492" s="117">
        <f>V492*U492</f>
        <v>0</v>
      </c>
      <c r="X492" s="157"/>
      <c r="Y492" s="158"/>
      <c r="Z492" s="158"/>
      <c r="AA492" s="158"/>
      <c r="AB492" s="158"/>
      <c r="AC492" s="158"/>
      <c r="AD492" s="158"/>
      <c r="AE492" s="158"/>
      <c r="AF492" s="158">
        <v>1</v>
      </c>
      <c r="AG492" s="158"/>
      <c r="AH492" s="158"/>
      <c r="AI492" s="158"/>
      <c r="AJ492" s="158"/>
      <c r="AK492" s="158"/>
      <c r="AL492" s="158"/>
      <c r="AM492" s="158"/>
      <c r="AN492" s="158"/>
      <c r="AO492" s="158"/>
      <c r="AP492" s="158"/>
      <c r="AQ492" s="158"/>
      <c r="AR492" s="158"/>
      <c r="AS492" s="158"/>
      <c r="AT492" s="158"/>
      <c r="AU492" s="158"/>
      <c r="AV492" s="158"/>
      <c r="AW492" s="158"/>
      <c r="AX492" s="158"/>
      <c r="AY492" s="158"/>
      <c r="AZ492" s="158"/>
      <c r="BA492" s="158"/>
      <c r="BB492" s="158"/>
      <c r="BC492" s="158"/>
      <c r="BD492" s="130">
        <f>BC492+BB492+BA492+AZ492+AY492+AX492+AW492+AV492+AU492+AT492+AS492+AR492+AQ492+AP492+AO492+AN492+AM492+AL492+AK492+AJ492+AI492+AH492+AG492+AF492+AE492+AD492+AC492+AB492+AA492+Z492+Y492</f>
        <v>1</v>
      </c>
      <c r="BE492" s="157"/>
      <c r="BF492" s="639"/>
      <c r="BG492" s="368"/>
      <c r="BH492" s="860"/>
      <c r="BI492" s="368"/>
      <c r="BJ492" s="368"/>
      <c r="BK492" s="368"/>
      <c r="BL492" s="368">
        <v>1</v>
      </c>
      <c r="BM492" s="368"/>
      <c r="BN492" s="368"/>
      <c r="BO492" s="368"/>
      <c r="BP492" s="368"/>
      <c r="BQ492" s="368"/>
      <c r="BR492" s="368"/>
      <c r="BS492" s="368"/>
      <c r="BT492" s="368"/>
      <c r="BU492" s="368"/>
      <c r="BV492" s="368"/>
      <c r="BW492" s="368"/>
      <c r="BX492" s="368"/>
      <c r="BY492" s="368"/>
      <c r="BZ492" s="368"/>
      <c r="CA492" s="368"/>
      <c r="CB492" s="368"/>
      <c r="CC492" s="368"/>
      <c r="CD492" s="368"/>
      <c r="CE492" s="368"/>
      <c r="CF492" s="368"/>
      <c r="CG492" s="368"/>
      <c r="CH492" s="368"/>
      <c r="CI492" s="368"/>
      <c r="CJ492" s="368"/>
      <c r="CK492" s="133">
        <f>SUM(BF492:CJ492)</f>
        <v>1</v>
      </c>
      <c r="CL492" s="157"/>
      <c r="CM492" s="157"/>
      <c r="CN492" s="157"/>
      <c r="CO492" s="157"/>
      <c r="CP492" s="157"/>
      <c r="CQ492" s="157"/>
      <c r="CR492" s="157"/>
      <c r="CS492" s="157"/>
      <c r="CT492" s="157"/>
      <c r="CU492" s="157"/>
      <c r="CV492" s="414"/>
    </row>
    <row r="493" spans="1:100" ht="15" customHeight="1">
      <c r="A493" s="75">
        <v>488</v>
      </c>
      <c r="B493" s="139" t="s">
        <v>1195</v>
      </c>
      <c r="C493" s="34" t="s">
        <v>12385</v>
      </c>
      <c r="D493" s="134" t="s">
        <v>269</v>
      </c>
      <c r="E493" s="85" t="s">
        <v>1196</v>
      </c>
      <c r="F493" s="90" t="s">
        <v>81</v>
      </c>
      <c r="G493" s="92">
        <f t="shared" si="122"/>
        <v>1</v>
      </c>
      <c r="H493" s="93">
        <v>1</v>
      </c>
      <c r="I493" s="100">
        <f t="shared" si="105"/>
        <v>0</v>
      </c>
      <c r="J493" s="102">
        <f t="shared" si="109"/>
        <v>0</v>
      </c>
      <c r="K493" s="106"/>
      <c r="L493" s="108">
        <f t="shared" ref="L493:L508" si="125">(BD493:BD1874)</f>
        <v>0</v>
      </c>
      <c r="M493" s="111">
        <f t="shared" si="113"/>
        <v>0</v>
      </c>
      <c r="N493" s="112"/>
      <c r="O493" s="117">
        <f t="shared" si="114"/>
        <v>0</v>
      </c>
      <c r="P493" s="106"/>
      <c r="Q493" s="108">
        <f>(CK493:CK1451)</f>
        <v>0</v>
      </c>
      <c r="R493" s="119">
        <f t="shared" si="115"/>
        <v>0</v>
      </c>
      <c r="S493" s="135"/>
      <c r="T493" s="117">
        <f t="shared" si="116"/>
        <v>0</v>
      </c>
      <c r="U493" s="122">
        <f t="shared" si="112"/>
        <v>1</v>
      </c>
      <c r="V493" s="112">
        <f t="shared" si="123"/>
        <v>0</v>
      </c>
      <c r="W493" s="117">
        <f t="shared" si="124"/>
        <v>0</v>
      </c>
      <c r="X493" s="15"/>
      <c r="Y493" s="136"/>
      <c r="Z493" s="136"/>
      <c r="AA493" s="136"/>
      <c r="AB493" s="136"/>
      <c r="AC493" s="136"/>
      <c r="AD493" s="136"/>
      <c r="AE493" s="136"/>
      <c r="AF493" s="136"/>
      <c r="AG493" s="136"/>
      <c r="AH493" s="136"/>
      <c r="AI493" s="136"/>
      <c r="AJ493" s="136"/>
      <c r="AK493" s="136"/>
      <c r="AL493" s="136"/>
      <c r="AM493" s="136"/>
      <c r="AN493" s="136"/>
      <c r="AO493" s="136"/>
      <c r="AP493" s="136"/>
      <c r="AQ493" s="136"/>
      <c r="AR493" s="136"/>
      <c r="AS493" s="136"/>
      <c r="AT493" s="136"/>
      <c r="AU493" s="136"/>
      <c r="AV493" s="136"/>
      <c r="AW493" s="136"/>
      <c r="AX493" s="136"/>
      <c r="AY493" s="136"/>
      <c r="AZ493" s="136"/>
      <c r="BA493" s="136"/>
      <c r="BB493" s="136"/>
      <c r="BC493" s="136"/>
      <c r="BD493" s="130">
        <f t="shared" si="118"/>
        <v>0</v>
      </c>
      <c r="BE493" s="15"/>
      <c r="BF493" s="638"/>
      <c r="BG493" s="365"/>
      <c r="BH493" s="859"/>
      <c r="BI493" s="365"/>
      <c r="BJ493" s="365"/>
      <c r="BK493" s="365"/>
      <c r="BL493" s="365"/>
      <c r="BM493" s="365"/>
      <c r="BN493" s="365"/>
      <c r="BO493" s="365"/>
      <c r="BP493" s="365"/>
      <c r="BQ493" s="365"/>
      <c r="BR493" s="365"/>
      <c r="BS493" s="365"/>
      <c r="BT493" s="365"/>
      <c r="BU493" s="365"/>
      <c r="BV493" s="365"/>
      <c r="BW493" s="365"/>
      <c r="BX493" s="365"/>
      <c r="BY493" s="365"/>
      <c r="BZ493" s="365"/>
      <c r="CA493" s="365"/>
      <c r="CB493" s="365"/>
      <c r="CC493" s="365"/>
      <c r="CD493" s="365"/>
      <c r="CE493" s="365"/>
      <c r="CF493" s="365"/>
      <c r="CG493" s="365"/>
      <c r="CH493" s="365"/>
      <c r="CI493" s="365"/>
      <c r="CJ493" s="365"/>
      <c r="CK493" s="133">
        <f t="shared" si="119"/>
        <v>0</v>
      </c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414"/>
    </row>
    <row r="494" spans="1:100" ht="15" customHeight="1">
      <c r="A494" s="75">
        <v>489</v>
      </c>
      <c r="B494" s="139" t="s">
        <v>1197</v>
      </c>
      <c r="C494" s="34" t="s">
        <v>12300</v>
      </c>
      <c r="D494" s="134" t="s">
        <v>269</v>
      </c>
      <c r="E494" s="85" t="s">
        <v>1198</v>
      </c>
      <c r="F494" s="90" t="s">
        <v>81</v>
      </c>
      <c r="G494" s="92">
        <f t="shared" si="122"/>
        <v>3</v>
      </c>
      <c r="H494" s="93">
        <v>3</v>
      </c>
      <c r="I494" s="100">
        <f t="shared" si="105"/>
        <v>0</v>
      </c>
      <c r="J494" s="102">
        <f t="shared" si="109"/>
        <v>0</v>
      </c>
      <c r="K494" s="106"/>
      <c r="L494" s="108">
        <f t="shared" si="125"/>
        <v>0</v>
      </c>
      <c r="M494" s="111">
        <f t="shared" si="113"/>
        <v>0</v>
      </c>
      <c r="N494" s="112"/>
      <c r="O494" s="117">
        <f t="shared" si="114"/>
        <v>0</v>
      </c>
      <c r="P494" s="106"/>
      <c r="Q494" s="108">
        <f>(CK494:CK726)</f>
        <v>0</v>
      </c>
      <c r="R494" s="119">
        <f t="shared" si="115"/>
        <v>0</v>
      </c>
      <c r="S494" s="135"/>
      <c r="T494" s="117">
        <f t="shared" si="116"/>
        <v>0</v>
      </c>
      <c r="U494" s="122">
        <f t="shared" si="112"/>
        <v>3</v>
      </c>
      <c r="V494" s="112">
        <f t="shared" si="123"/>
        <v>0</v>
      </c>
      <c r="W494" s="117">
        <f t="shared" si="124"/>
        <v>0</v>
      </c>
      <c r="X494" s="15"/>
      <c r="Y494" s="136"/>
      <c r="Z494" s="136"/>
      <c r="AA494" s="136"/>
      <c r="AB494" s="136"/>
      <c r="AC494" s="136"/>
      <c r="AD494" s="136"/>
      <c r="AE494" s="136"/>
      <c r="AF494" s="136"/>
      <c r="AG494" s="136"/>
      <c r="AH494" s="136"/>
      <c r="AI494" s="136"/>
      <c r="AJ494" s="136"/>
      <c r="AK494" s="136"/>
      <c r="AL494" s="136"/>
      <c r="AM494" s="136"/>
      <c r="AN494" s="136"/>
      <c r="AO494" s="136"/>
      <c r="AP494" s="136"/>
      <c r="AQ494" s="136"/>
      <c r="AR494" s="136"/>
      <c r="AS494" s="136"/>
      <c r="AT494" s="136"/>
      <c r="AU494" s="136"/>
      <c r="AV494" s="136"/>
      <c r="AW494" s="136"/>
      <c r="AX494" s="136"/>
      <c r="AY494" s="136"/>
      <c r="AZ494" s="136"/>
      <c r="BA494" s="136"/>
      <c r="BB494" s="136"/>
      <c r="BC494" s="136"/>
      <c r="BD494" s="130">
        <f t="shared" si="118"/>
        <v>0</v>
      </c>
      <c r="BE494" s="15"/>
      <c r="BF494" s="638"/>
      <c r="BG494" s="365"/>
      <c r="BH494" s="859"/>
      <c r="BI494" s="365"/>
      <c r="BJ494" s="365"/>
      <c r="BK494" s="365"/>
      <c r="BL494" s="365"/>
      <c r="BM494" s="365"/>
      <c r="BN494" s="365"/>
      <c r="BO494" s="365"/>
      <c r="BP494" s="365"/>
      <c r="BQ494" s="365"/>
      <c r="BR494" s="365"/>
      <c r="BS494" s="365"/>
      <c r="BT494" s="365"/>
      <c r="BU494" s="365"/>
      <c r="BV494" s="365"/>
      <c r="BW494" s="365"/>
      <c r="BX494" s="365"/>
      <c r="BY494" s="365"/>
      <c r="BZ494" s="365"/>
      <c r="CA494" s="365"/>
      <c r="CB494" s="365"/>
      <c r="CC494" s="365"/>
      <c r="CD494" s="365"/>
      <c r="CE494" s="365"/>
      <c r="CF494" s="365"/>
      <c r="CG494" s="365"/>
      <c r="CH494" s="365"/>
      <c r="CI494" s="365"/>
      <c r="CJ494" s="365"/>
      <c r="CK494" s="133">
        <f t="shared" si="119"/>
        <v>0</v>
      </c>
      <c r="CL494" s="15"/>
      <c r="CM494" s="15"/>
      <c r="CN494" s="15"/>
      <c r="CO494" s="15"/>
      <c r="CP494" s="15"/>
      <c r="CQ494" s="15"/>
      <c r="CR494" s="15"/>
      <c r="CS494" s="15"/>
      <c r="CT494" s="15"/>
      <c r="CU494" s="15"/>
      <c r="CV494" s="414"/>
    </row>
    <row r="495" spans="1:100" ht="15" customHeight="1">
      <c r="A495" s="75">
        <v>490</v>
      </c>
      <c r="B495" s="139" t="s">
        <v>1199</v>
      </c>
      <c r="C495" s="34" t="s">
        <v>1200</v>
      </c>
      <c r="D495" s="144" t="s">
        <v>790</v>
      </c>
      <c r="E495" s="85" t="s">
        <v>1201</v>
      </c>
      <c r="F495" s="90" t="s">
        <v>81</v>
      </c>
      <c r="G495" s="92">
        <f t="shared" si="122"/>
        <v>4</v>
      </c>
      <c r="H495" s="93">
        <v>4</v>
      </c>
      <c r="I495" s="100">
        <f t="shared" si="105"/>
        <v>0</v>
      </c>
      <c r="J495" s="102">
        <f t="shared" si="109"/>
        <v>0</v>
      </c>
      <c r="K495" s="106"/>
      <c r="L495" s="108">
        <f t="shared" si="125"/>
        <v>0</v>
      </c>
      <c r="M495" s="111">
        <f t="shared" si="113"/>
        <v>0</v>
      </c>
      <c r="N495" s="112"/>
      <c r="O495" s="117">
        <f t="shared" si="114"/>
        <v>0</v>
      </c>
      <c r="P495" s="106"/>
      <c r="Q495" s="108">
        <f>(CK495:CK1122)</f>
        <v>0</v>
      </c>
      <c r="R495" s="119">
        <f t="shared" si="115"/>
        <v>0</v>
      </c>
      <c r="S495" s="135"/>
      <c r="T495" s="117">
        <f t="shared" si="116"/>
        <v>0</v>
      </c>
      <c r="U495" s="122">
        <f t="shared" si="112"/>
        <v>4</v>
      </c>
      <c r="V495" s="112">
        <f t="shared" si="123"/>
        <v>0</v>
      </c>
      <c r="W495" s="117">
        <f t="shared" si="124"/>
        <v>0</v>
      </c>
      <c r="X495" s="15"/>
      <c r="Y495" s="136"/>
      <c r="Z495" s="136"/>
      <c r="AA495" s="136"/>
      <c r="AB495" s="136"/>
      <c r="AC495" s="136"/>
      <c r="AD495" s="136"/>
      <c r="AE495" s="136"/>
      <c r="AF495" s="136"/>
      <c r="AG495" s="136"/>
      <c r="AH495" s="136"/>
      <c r="AI495" s="136"/>
      <c r="AJ495" s="136"/>
      <c r="AK495" s="136"/>
      <c r="AL495" s="136"/>
      <c r="AM495" s="136"/>
      <c r="AN495" s="136"/>
      <c r="AO495" s="136"/>
      <c r="AP495" s="136"/>
      <c r="AQ495" s="136"/>
      <c r="AR495" s="136"/>
      <c r="AS495" s="136"/>
      <c r="AT495" s="136"/>
      <c r="AU495" s="136"/>
      <c r="AV495" s="136"/>
      <c r="AW495" s="136"/>
      <c r="AX495" s="136"/>
      <c r="AY495" s="136"/>
      <c r="AZ495" s="136"/>
      <c r="BA495" s="136"/>
      <c r="BB495" s="136"/>
      <c r="BC495" s="136"/>
      <c r="BD495" s="130">
        <f t="shared" si="118"/>
        <v>0</v>
      </c>
      <c r="BE495" s="15"/>
      <c r="BF495" s="638"/>
      <c r="BG495" s="365"/>
      <c r="BH495" s="859"/>
      <c r="BI495" s="365"/>
      <c r="BJ495" s="365"/>
      <c r="BK495" s="365"/>
      <c r="BL495" s="365"/>
      <c r="BM495" s="365"/>
      <c r="BN495" s="365"/>
      <c r="BO495" s="365"/>
      <c r="BP495" s="365"/>
      <c r="BQ495" s="365"/>
      <c r="BR495" s="365"/>
      <c r="BS495" s="365"/>
      <c r="BT495" s="365"/>
      <c r="BU495" s="365"/>
      <c r="BV495" s="365"/>
      <c r="BW495" s="365"/>
      <c r="BX495" s="365"/>
      <c r="BY495" s="365"/>
      <c r="BZ495" s="365"/>
      <c r="CA495" s="365"/>
      <c r="CB495" s="365"/>
      <c r="CC495" s="365"/>
      <c r="CD495" s="365"/>
      <c r="CE495" s="365"/>
      <c r="CF495" s="365"/>
      <c r="CG495" s="365"/>
      <c r="CH495" s="365"/>
      <c r="CI495" s="365"/>
      <c r="CJ495" s="365"/>
      <c r="CK495" s="133">
        <f t="shared" si="119"/>
        <v>0</v>
      </c>
      <c r="CL495" s="157"/>
      <c r="CM495" s="157"/>
      <c r="CN495" s="157"/>
      <c r="CO495" s="157"/>
      <c r="CP495" s="157"/>
      <c r="CQ495" s="157"/>
      <c r="CR495" s="157"/>
      <c r="CS495" s="157"/>
      <c r="CT495" s="157"/>
      <c r="CU495" s="157"/>
      <c r="CV495" s="414"/>
    </row>
    <row r="496" spans="1:100" ht="15" customHeight="1">
      <c r="A496" s="75">
        <v>491</v>
      </c>
      <c r="B496" s="139" t="s">
        <v>1197</v>
      </c>
      <c r="C496" s="34" t="s">
        <v>1202</v>
      </c>
      <c r="D496" s="134" t="s">
        <v>269</v>
      </c>
      <c r="E496" s="85" t="s">
        <v>1198</v>
      </c>
      <c r="F496" s="90" t="s">
        <v>81</v>
      </c>
      <c r="G496" s="92">
        <f t="shared" si="122"/>
        <v>1</v>
      </c>
      <c r="H496" s="93">
        <v>1</v>
      </c>
      <c r="I496" s="100">
        <f t="shared" si="105"/>
        <v>0</v>
      </c>
      <c r="J496" s="102">
        <f t="shared" si="109"/>
        <v>0</v>
      </c>
      <c r="K496" s="106"/>
      <c r="L496" s="108">
        <f t="shared" si="125"/>
        <v>0</v>
      </c>
      <c r="M496" s="111">
        <f t="shared" si="113"/>
        <v>0</v>
      </c>
      <c r="N496" s="112"/>
      <c r="O496" s="117">
        <f t="shared" si="114"/>
        <v>0</v>
      </c>
      <c r="P496" s="106"/>
      <c r="Q496" s="108">
        <f>(CK496:CK1118)</f>
        <v>0</v>
      </c>
      <c r="R496" s="119">
        <f t="shared" si="115"/>
        <v>0</v>
      </c>
      <c r="S496" s="135"/>
      <c r="T496" s="117">
        <f t="shared" si="116"/>
        <v>0</v>
      </c>
      <c r="U496" s="122">
        <f t="shared" si="112"/>
        <v>1</v>
      </c>
      <c r="V496" s="112">
        <f t="shared" si="123"/>
        <v>0</v>
      </c>
      <c r="W496" s="117">
        <f t="shared" si="124"/>
        <v>0</v>
      </c>
      <c r="X496" s="15"/>
      <c r="Y496" s="136"/>
      <c r="Z496" s="136"/>
      <c r="AA496" s="136"/>
      <c r="AB496" s="136"/>
      <c r="AC496" s="136"/>
      <c r="AD496" s="136"/>
      <c r="AE496" s="136"/>
      <c r="AF496" s="136"/>
      <c r="AG496" s="136"/>
      <c r="AH496" s="136"/>
      <c r="AI496" s="136"/>
      <c r="AJ496" s="136"/>
      <c r="AK496" s="136"/>
      <c r="AL496" s="136"/>
      <c r="AM496" s="136"/>
      <c r="AN496" s="136"/>
      <c r="AO496" s="136"/>
      <c r="AP496" s="136"/>
      <c r="AQ496" s="136"/>
      <c r="AR496" s="136"/>
      <c r="AS496" s="136"/>
      <c r="AT496" s="136"/>
      <c r="AU496" s="136"/>
      <c r="AV496" s="136"/>
      <c r="AW496" s="136"/>
      <c r="AX496" s="136"/>
      <c r="AY496" s="136"/>
      <c r="AZ496" s="136"/>
      <c r="BA496" s="136"/>
      <c r="BB496" s="136"/>
      <c r="BC496" s="136"/>
      <c r="BD496" s="130">
        <f t="shared" si="118"/>
        <v>0</v>
      </c>
      <c r="BE496" s="15"/>
      <c r="BF496" s="638"/>
      <c r="BG496" s="365"/>
      <c r="BH496" s="859"/>
      <c r="BI496" s="365"/>
      <c r="BJ496" s="365"/>
      <c r="BK496" s="365"/>
      <c r="BL496" s="365"/>
      <c r="BM496" s="365"/>
      <c r="BN496" s="365"/>
      <c r="BO496" s="365"/>
      <c r="BP496" s="365"/>
      <c r="BQ496" s="365"/>
      <c r="BR496" s="365"/>
      <c r="BS496" s="365"/>
      <c r="BT496" s="365"/>
      <c r="BU496" s="365"/>
      <c r="BV496" s="365"/>
      <c r="BW496" s="365"/>
      <c r="BX496" s="365"/>
      <c r="BY496" s="365"/>
      <c r="BZ496" s="365"/>
      <c r="CA496" s="365"/>
      <c r="CB496" s="365"/>
      <c r="CC496" s="365"/>
      <c r="CD496" s="365"/>
      <c r="CE496" s="365"/>
      <c r="CF496" s="365"/>
      <c r="CG496" s="365"/>
      <c r="CH496" s="365"/>
      <c r="CI496" s="365"/>
      <c r="CJ496" s="365"/>
      <c r="CK496" s="133">
        <f t="shared" si="119"/>
        <v>0</v>
      </c>
      <c r="CL496" s="157"/>
      <c r="CM496" s="157"/>
      <c r="CN496" s="157"/>
      <c r="CO496" s="157"/>
      <c r="CP496" s="157"/>
      <c r="CQ496" s="157"/>
      <c r="CR496" s="157"/>
      <c r="CS496" s="157"/>
      <c r="CT496" s="157"/>
      <c r="CU496" s="157"/>
      <c r="CV496" s="414"/>
    </row>
    <row r="497" spans="1:100" ht="15" customHeight="1">
      <c r="A497" s="75">
        <v>492</v>
      </c>
      <c r="B497" s="139" t="s">
        <v>1203</v>
      </c>
      <c r="C497" s="34" t="s">
        <v>1204</v>
      </c>
      <c r="D497" s="134"/>
      <c r="E497" s="85"/>
      <c r="F497" s="146" t="s">
        <v>81</v>
      </c>
      <c r="G497" s="92">
        <f t="shared" si="122"/>
        <v>0</v>
      </c>
      <c r="H497" s="153">
        <v>0</v>
      </c>
      <c r="I497" s="100">
        <f t="shared" si="105"/>
        <v>1200000</v>
      </c>
      <c r="J497" s="102">
        <f t="shared" si="109"/>
        <v>0</v>
      </c>
      <c r="K497" s="155"/>
      <c r="L497" s="108">
        <f t="shared" si="125"/>
        <v>0</v>
      </c>
      <c r="M497" s="111">
        <f t="shared" si="113"/>
        <v>0</v>
      </c>
      <c r="N497" s="112">
        <v>1200000</v>
      </c>
      <c r="O497" s="117">
        <f t="shared" si="114"/>
        <v>0</v>
      </c>
      <c r="P497" s="155"/>
      <c r="Q497" s="108">
        <f>(CK497:CK1451)</f>
        <v>0</v>
      </c>
      <c r="R497" s="119">
        <f t="shared" si="115"/>
        <v>0</v>
      </c>
      <c r="S497" s="135"/>
      <c r="T497" s="117">
        <f t="shared" si="116"/>
        <v>0</v>
      </c>
      <c r="U497" s="122">
        <f t="shared" si="112"/>
        <v>0</v>
      </c>
      <c r="V497" s="112">
        <f t="shared" si="123"/>
        <v>1200000</v>
      </c>
      <c r="W497" s="117">
        <f t="shared" si="124"/>
        <v>0</v>
      </c>
      <c r="X497" s="157"/>
      <c r="Y497" s="158"/>
      <c r="Z497" s="158"/>
      <c r="AA497" s="158"/>
      <c r="AB497" s="158"/>
      <c r="AC497" s="158"/>
      <c r="AD497" s="158"/>
      <c r="AE497" s="158"/>
      <c r="AF497" s="158"/>
      <c r="AG497" s="158"/>
      <c r="AH497" s="158"/>
      <c r="AI497" s="158"/>
      <c r="AJ497" s="158"/>
      <c r="AK497" s="158"/>
      <c r="AL497" s="158"/>
      <c r="AM497" s="158"/>
      <c r="AN497" s="158"/>
      <c r="AO497" s="158"/>
      <c r="AP497" s="158"/>
      <c r="AQ497" s="158"/>
      <c r="AR497" s="158"/>
      <c r="AS497" s="158"/>
      <c r="AT497" s="158"/>
      <c r="AU497" s="158"/>
      <c r="AV497" s="158"/>
      <c r="AW497" s="158"/>
      <c r="AX497" s="158"/>
      <c r="AY497" s="158"/>
      <c r="AZ497" s="158"/>
      <c r="BA497" s="158"/>
      <c r="BB497" s="158"/>
      <c r="BC497" s="158"/>
      <c r="BD497" s="130">
        <f t="shared" si="118"/>
        <v>0</v>
      </c>
      <c r="BE497" s="157"/>
      <c r="BF497" s="639"/>
      <c r="BG497" s="368"/>
      <c r="BH497" s="860"/>
      <c r="BI497" s="368"/>
      <c r="BJ497" s="368"/>
      <c r="BK497" s="368"/>
      <c r="BL497" s="368"/>
      <c r="BM497" s="368"/>
      <c r="BN497" s="368"/>
      <c r="BO497" s="368"/>
      <c r="BP497" s="368"/>
      <c r="BQ497" s="368"/>
      <c r="BR497" s="368"/>
      <c r="BS497" s="368"/>
      <c r="BT497" s="368"/>
      <c r="BU497" s="368"/>
      <c r="BV497" s="368"/>
      <c r="BW497" s="368"/>
      <c r="BX497" s="368"/>
      <c r="BY497" s="368"/>
      <c r="BZ497" s="368"/>
      <c r="CA497" s="368"/>
      <c r="CB497" s="368"/>
      <c r="CC497" s="368"/>
      <c r="CD497" s="368"/>
      <c r="CE497" s="368"/>
      <c r="CF497" s="368"/>
      <c r="CG497" s="368"/>
      <c r="CH497" s="368"/>
      <c r="CI497" s="368"/>
      <c r="CJ497" s="368"/>
      <c r="CK497" s="133">
        <f t="shared" si="119"/>
        <v>0</v>
      </c>
      <c r="CL497" s="15"/>
      <c r="CM497" s="15"/>
      <c r="CN497" s="15"/>
      <c r="CO497" s="15"/>
      <c r="CP497" s="15"/>
      <c r="CQ497" s="15"/>
      <c r="CR497" s="15"/>
      <c r="CS497" s="15"/>
      <c r="CT497" s="15"/>
      <c r="CU497" s="15"/>
      <c r="CV497" s="414"/>
    </row>
    <row r="498" spans="1:100" ht="15" customHeight="1">
      <c r="A498" s="75">
        <v>493</v>
      </c>
      <c r="B498" s="406" t="s">
        <v>3397</v>
      </c>
      <c r="C498" s="34" t="s">
        <v>859</v>
      </c>
      <c r="D498" s="134" t="s">
        <v>306</v>
      </c>
      <c r="E498" s="85" t="s">
        <v>1206</v>
      </c>
      <c r="F498" s="90" t="s">
        <v>81</v>
      </c>
      <c r="G498" s="92">
        <f t="shared" si="122"/>
        <v>3</v>
      </c>
      <c r="H498" s="93">
        <v>2</v>
      </c>
      <c r="I498" s="100">
        <f t="shared" si="105"/>
        <v>900000</v>
      </c>
      <c r="J498" s="102">
        <f t="shared" si="109"/>
        <v>1800000</v>
      </c>
      <c r="K498" s="106"/>
      <c r="L498" s="108">
        <f t="shared" si="125"/>
        <v>1</v>
      </c>
      <c r="M498" s="111">
        <f t="shared" si="113"/>
        <v>1</v>
      </c>
      <c r="N498" s="112">
        <v>900000</v>
      </c>
      <c r="O498" s="117">
        <f t="shared" si="114"/>
        <v>900000</v>
      </c>
      <c r="P498" s="106">
        <v>1</v>
      </c>
      <c r="Q498" s="108">
        <f>(CK498:CK1124)</f>
        <v>1</v>
      </c>
      <c r="R498" s="119">
        <f t="shared" si="115"/>
        <v>0</v>
      </c>
      <c r="S498" s="135"/>
      <c r="T498" s="117">
        <f t="shared" si="116"/>
        <v>0</v>
      </c>
      <c r="U498" s="122">
        <f t="shared" si="112"/>
        <v>3</v>
      </c>
      <c r="V498" s="112">
        <f t="shared" si="123"/>
        <v>900000</v>
      </c>
      <c r="W498" s="117">
        <f t="shared" si="124"/>
        <v>2700000</v>
      </c>
      <c r="X498" s="15"/>
      <c r="Y498" s="136"/>
      <c r="Z498" s="136"/>
      <c r="AA498" s="136">
        <v>1</v>
      </c>
      <c r="AB498" s="136"/>
      <c r="AC498" s="136"/>
      <c r="AD498" s="136"/>
      <c r="AE498" s="136"/>
      <c r="AF498" s="136"/>
      <c r="AG498" s="136"/>
      <c r="AH498" s="136"/>
      <c r="AI498" s="136"/>
      <c r="AJ498" s="136"/>
      <c r="AK498" s="136"/>
      <c r="AL498" s="136"/>
      <c r="AM498" s="136"/>
      <c r="AN498" s="136"/>
      <c r="AO498" s="136"/>
      <c r="AP498" s="136"/>
      <c r="AQ498" s="136"/>
      <c r="AR498" s="136"/>
      <c r="AS498" s="136"/>
      <c r="AT498" s="136"/>
      <c r="AU498" s="136"/>
      <c r="AV498" s="136"/>
      <c r="AW498" s="136"/>
      <c r="AX498" s="136"/>
      <c r="AY498" s="136"/>
      <c r="AZ498" s="136"/>
      <c r="BA498" s="136"/>
      <c r="BB498" s="136"/>
      <c r="BC498" s="136"/>
      <c r="BD498" s="130">
        <f t="shared" si="118"/>
        <v>1</v>
      </c>
      <c r="BE498" s="15"/>
      <c r="BF498" s="638"/>
      <c r="BG498" s="365"/>
      <c r="BH498" s="859"/>
      <c r="BI498" s="365"/>
      <c r="BJ498" s="365"/>
      <c r="BK498" s="365"/>
      <c r="BL498" s="365"/>
      <c r="BM498" s="365"/>
      <c r="BN498" s="365"/>
      <c r="BO498" s="365"/>
      <c r="BP498" s="365"/>
      <c r="BQ498" s="365"/>
      <c r="BR498" s="365">
        <v>1</v>
      </c>
      <c r="BS498" s="365"/>
      <c r="BT498" s="365"/>
      <c r="BU498" s="365"/>
      <c r="BV498" s="365"/>
      <c r="BW498" s="365"/>
      <c r="BX498" s="365"/>
      <c r="BY498" s="365"/>
      <c r="BZ498" s="365"/>
      <c r="CA498" s="365"/>
      <c r="CB498" s="365"/>
      <c r="CC498" s="365"/>
      <c r="CD498" s="365"/>
      <c r="CE498" s="365"/>
      <c r="CF498" s="365"/>
      <c r="CG498" s="365"/>
      <c r="CH498" s="365"/>
      <c r="CI498" s="365"/>
      <c r="CJ498" s="365"/>
      <c r="CK498" s="133">
        <f t="shared" si="119"/>
        <v>1</v>
      </c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414"/>
    </row>
    <row r="499" spans="1:100" ht="15" customHeight="1">
      <c r="A499" s="75">
        <v>494</v>
      </c>
      <c r="B499" s="405" t="s">
        <v>1205</v>
      </c>
      <c r="C499" s="34" t="s">
        <v>859</v>
      </c>
      <c r="D499" s="134" t="s">
        <v>306</v>
      </c>
      <c r="E499" s="85" t="s">
        <v>860</v>
      </c>
      <c r="F499" s="90" t="s">
        <v>81</v>
      </c>
      <c r="G499" s="92">
        <f t="shared" si="122"/>
        <v>0</v>
      </c>
      <c r="H499" s="93">
        <v>0</v>
      </c>
      <c r="I499" s="100">
        <f t="shared" si="105"/>
        <v>900000</v>
      </c>
      <c r="J499" s="102">
        <f t="shared" si="109"/>
        <v>0</v>
      </c>
      <c r="K499" s="106"/>
      <c r="L499" s="108">
        <f t="shared" si="125"/>
        <v>0</v>
      </c>
      <c r="M499" s="111">
        <f t="shared" si="113"/>
        <v>0</v>
      </c>
      <c r="N499" s="112">
        <v>900000</v>
      </c>
      <c r="O499" s="117">
        <f t="shared" si="114"/>
        <v>0</v>
      </c>
      <c r="P499" s="106"/>
      <c r="Q499" s="108">
        <f>(CK499:CK726)</f>
        <v>0</v>
      </c>
      <c r="R499" s="119">
        <f t="shared" si="115"/>
        <v>0</v>
      </c>
      <c r="S499" s="135"/>
      <c r="T499" s="117">
        <f t="shared" si="116"/>
        <v>0</v>
      </c>
      <c r="U499" s="122">
        <f t="shared" si="112"/>
        <v>0</v>
      </c>
      <c r="V499" s="112">
        <f t="shared" si="123"/>
        <v>900000</v>
      </c>
      <c r="W499" s="117">
        <f t="shared" si="124"/>
        <v>0</v>
      </c>
      <c r="X499" s="15"/>
      <c r="Y499" s="136"/>
      <c r="Z499" s="136"/>
      <c r="AA499" s="136"/>
      <c r="AB499" s="136"/>
      <c r="AC499" s="136"/>
      <c r="AD499" s="136"/>
      <c r="AE499" s="136"/>
      <c r="AF499" s="136"/>
      <c r="AG499" s="136"/>
      <c r="AH499" s="136"/>
      <c r="AI499" s="136"/>
      <c r="AJ499" s="136"/>
      <c r="AK499" s="136"/>
      <c r="AL499" s="136"/>
      <c r="AM499" s="136"/>
      <c r="AN499" s="136"/>
      <c r="AO499" s="136"/>
      <c r="AP499" s="136"/>
      <c r="AQ499" s="136"/>
      <c r="AR499" s="136"/>
      <c r="AS499" s="136"/>
      <c r="AT499" s="136"/>
      <c r="AU499" s="136"/>
      <c r="AV499" s="136"/>
      <c r="AW499" s="136"/>
      <c r="AX499" s="136"/>
      <c r="AY499" s="136"/>
      <c r="AZ499" s="136"/>
      <c r="BA499" s="136"/>
      <c r="BB499" s="136"/>
      <c r="BC499" s="136"/>
      <c r="BD499" s="130">
        <f t="shared" si="118"/>
        <v>0</v>
      </c>
      <c r="BE499" s="15"/>
      <c r="BF499" s="638"/>
      <c r="BG499" s="365"/>
      <c r="BH499" s="859"/>
      <c r="BI499" s="365"/>
      <c r="BJ499" s="365"/>
      <c r="BK499" s="365"/>
      <c r="BL499" s="365"/>
      <c r="BM499" s="365"/>
      <c r="BN499" s="365"/>
      <c r="BO499" s="365"/>
      <c r="BP499" s="365"/>
      <c r="BQ499" s="365"/>
      <c r="BR499" s="365"/>
      <c r="BS499" s="365"/>
      <c r="BT499" s="365"/>
      <c r="BU499" s="365"/>
      <c r="BV499" s="365"/>
      <c r="BW499" s="365"/>
      <c r="BX499" s="365"/>
      <c r="BY499" s="365"/>
      <c r="BZ499" s="365"/>
      <c r="CA499" s="365"/>
      <c r="CB499" s="365"/>
      <c r="CC499" s="365"/>
      <c r="CD499" s="365"/>
      <c r="CE499" s="365"/>
      <c r="CF499" s="365"/>
      <c r="CG499" s="365"/>
      <c r="CH499" s="365"/>
      <c r="CI499" s="365"/>
      <c r="CJ499" s="365"/>
      <c r="CK499" s="133">
        <f t="shared" si="119"/>
        <v>0</v>
      </c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414"/>
    </row>
    <row r="500" spans="1:100" ht="15" customHeight="1">
      <c r="A500" s="75">
        <v>495</v>
      </c>
      <c r="B500" s="407" t="s">
        <v>3386</v>
      </c>
      <c r="C500" s="34" t="s">
        <v>3377</v>
      </c>
      <c r="D500" s="134" t="s">
        <v>790</v>
      </c>
      <c r="E500" s="85" t="s">
        <v>1207</v>
      </c>
      <c r="F500" s="90" t="s">
        <v>81</v>
      </c>
      <c r="G500" s="92">
        <f t="shared" si="122"/>
        <v>2</v>
      </c>
      <c r="H500" s="153">
        <v>2</v>
      </c>
      <c r="I500" s="100">
        <f t="shared" si="105"/>
        <v>1900000</v>
      </c>
      <c r="J500" s="102">
        <f t="shared" si="109"/>
        <v>3800000</v>
      </c>
      <c r="K500" s="155"/>
      <c r="L500" s="108">
        <f t="shared" si="125"/>
        <v>0</v>
      </c>
      <c r="M500" s="111">
        <f t="shared" si="113"/>
        <v>0</v>
      </c>
      <c r="N500" s="112">
        <v>1900000</v>
      </c>
      <c r="O500" s="117">
        <f t="shared" si="114"/>
        <v>0</v>
      </c>
      <c r="P500" s="155"/>
      <c r="Q500" s="108">
        <f>(CK500:CK1451)</f>
        <v>0</v>
      </c>
      <c r="R500" s="119">
        <f t="shared" si="115"/>
        <v>0</v>
      </c>
      <c r="S500" s="135"/>
      <c r="T500" s="117">
        <f t="shared" si="116"/>
        <v>0</v>
      </c>
      <c r="U500" s="122">
        <f t="shared" si="112"/>
        <v>2</v>
      </c>
      <c r="V500" s="112">
        <f t="shared" si="123"/>
        <v>1900000</v>
      </c>
      <c r="W500" s="117">
        <f t="shared" si="124"/>
        <v>3800000</v>
      </c>
      <c r="X500" s="157"/>
      <c r="Y500" s="158"/>
      <c r="Z500" s="158"/>
      <c r="AA500" s="158"/>
      <c r="AB500" s="158"/>
      <c r="AC500" s="158"/>
      <c r="AD500" s="158"/>
      <c r="AE500" s="158"/>
      <c r="AF500" s="158"/>
      <c r="AG500" s="158"/>
      <c r="AH500" s="158"/>
      <c r="AI500" s="158"/>
      <c r="AJ500" s="158"/>
      <c r="AK500" s="158"/>
      <c r="AL500" s="158"/>
      <c r="AM500" s="158"/>
      <c r="AN500" s="158"/>
      <c r="AO500" s="158"/>
      <c r="AP500" s="158"/>
      <c r="AQ500" s="158"/>
      <c r="AR500" s="158"/>
      <c r="AS500" s="158"/>
      <c r="AT500" s="158"/>
      <c r="AU500" s="158"/>
      <c r="AV500" s="158"/>
      <c r="AW500" s="158"/>
      <c r="AX500" s="158"/>
      <c r="AY500" s="158"/>
      <c r="AZ500" s="158"/>
      <c r="BA500" s="158"/>
      <c r="BB500" s="158"/>
      <c r="BC500" s="158"/>
      <c r="BD500" s="130">
        <f t="shared" si="118"/>
        <v>0</v>
      </c>
      <c r="BE500" s="157"/>
      <c r="BF500" s="639"/>
      <c r="BG500" s="368"/>
      <c r="BH500" s="860"/>
      <c r="BI500" s="368"/>
      <c r="BJ500" s="368"/>
      <c r="BK500" s="368"/>
      <c r="BL500" s="368"/>
      <c r="BM500" s="368"/>
      <c r="BN500" s="368"/>
      <c r="BO500" s="368"/>
      <c r="BP500" s="368"/>
      <c r="BQ500" s="368"/>
      <c r="BR500" s="368"/>
      <c r="BS500" s="368"/>
      <c r="BT500" s="368"/>
      <c r="BU500" s="368"/>
      <c r="BV500" s="368"/>
      <c r="BW500" s="368"/>
      <c r="BX500" s="368"/>
      <c r="BY500" s="368"/>
      <c r="BZ500" s="368"/>
      <c r="CA500" s="368"/>
      <c r="CB500" s="368"/>
      <c r="CC500" s="368"/>
      <c r="CD500" s="368"/>
      <c r="CE500" s="368"/>
      <c r="CF500" s="368"/>
      <c r="CG500" s="368"/>
      <c r="CH500" s="368"/>
      <c r="CI500" s="368"/>
      <c r="CJ500" s="368"/>
      <c r="CK500" s="133">
        <f t="shared" si="119"/>
        <v>0</v>
      </c>
      <c r="CL500" s="157"/>
      <c r="CM500" s="157"/>
      <c r="CN500" s="157"/>
      <c r="CO500" s="157"/>
      <c r="CP500" s="157"/>
      <c r="CQ500" s="157"/>
      <c r="CR500" s="157"/>
      <c r="CS500" s="157"/>
      <c r="CT500" s="157"/>
      <c r="CU500" s="157"/>
      <c r="CV500" s="414"/>
    </row>
    <row r="501" spans="1:100" ht="15" customHeight="1">
      <c r="A501" s="75">
        <v>496</v>
      </c>
      <c r="B501" s="408" t="s">
        <v>1208</v>
      </c>
      <c r="C501" s="328" t="s">
        <v>3408</v>
      </c>
      <c r="D501" s="134" t="s">
        <v>790</v>
      </c>
      <c r="E501" s="145" t="s">
        <v>1209</v>
      </c>
      <c r="F501" s="146" t="s">
        <v>81</v>
      </c>
      <c r="G501" s="92">
        <f t="shared" si="122"/>
        <v>1</v>
      </c>
      <c r="H501" s="153">
        <v>1</v>
      </c>
      <c r="I501" s="100">
        <f t="shared" si="105"/>
        <v>2100000</v>
      </c>
      <c r="J501" s="102">
        <f t="shared" si="109"/>
        <v>2100000</v>
      </c>
      <c r="K501" s="155"/>
      <c r="L501" s="108">
        <f t="shared" si="125"/>
        <v>0</v>
      </c>
      <c r="M501" s="111">
        <f t="shared" si="113"/>
        <v>0</v>
      </c>
      <c r="N501" s="112">
        <v>2100000</v>
      </c>
      <c r="O501" s="117">
        <f t="shared" si="114"/>
        <v>0</v>
      </c>
      <c r="P501" s="155"/>
      <c r="Q501" s="108">
        <f>(CK501:CK1454)</f>
        <v>0</v>
      </c>
      <c r="R501" s="119">
        <f t="shared" si="115"/>
        <v>0</v>
      </c>
      <c r="S501" s="135"/>
      <c r="T501" s="117">
        <f t="shared" si="116"/>
        <v>0</v>
      </c>
      <c r="U501" s="122">
        <f t="shared" si="112"/>
        <v>1</v>
      </c>
      <c r="V501" s="112">
        <f t="shared" si="123"/>
        <v>2100000</v>
      </c>
      <c r="W501" s="117">
        <f t="shared" si="124"/>
        <v>2100000</v>
      </c>
      <c r="X501" s="157"/>
      <c r="Y501" s="158"/>
      <c r="Z501" s="158"/>
      <c r="AA501" s="158"/>
      <c r="AB501" s="158"/>
      <c r="AC501" s="158"/>
      <c r="AD501" s="158"/>
      <c r="AE501" s="158"/>
      <c r="AF501" s="158"/>
      <c r="AG501" s="158"/>
      <c r="AH501" s="158"/>
      <c r="AI501" s="158"/>
      <c r="AJ501" s="158"/>
      <c r="AK501" s="158"/>
      <c r="AL501" s="158"/>
      <c r="AM501" s="158"/>
      <c r="AN501" s="158"/>
      <c r="AO501" s="158"/>
      <c r="AP501" s="158"/>
      <c r="AQ501" s="158"/>
      <c r="AR501" s="158"/>
      <c r="AS501" s="158"/>
      <c r="AT501" s="158"/>
      <c r="AU501" s="158"/>
      <c r="AV501" s="158"/>
      <c r="AW501" s="158"/>
      <c r="AX501" s="158"/>
      <c r="AY501" s="158"/>
      <c r="AZ501" s="158"/>
      <c r="BA501" s="158"/>
      <c r="BB501" s="158"/>
      <c r="BC501" s="158"/>
      <c r="BD501" s="130">
        <f t="shared" si="118"/>
        <v>0</v>
      </c>
      <c r="BE501" s="157"/>
      <c r="BF501" s="639"/>
      <c r="BG501" s="368"/>
      <c r="BH501" s="860"/>
      <c r="BI501" s="368"/>
      <c r="BJ501" s="368"/>
      <c r="BK501" s="368"/>
      <c r="BL501" s="368"/>
      <c r="BM501" s="368"/>
      <c r="BN501" s="368"/>
      <c r="BO501" s="368"/>
      <c r="BP501" s="368"/>
      <c r="BQ501" s="368"/>
      <c r="BR501" s="368"/>
      <c r="BS501" s="368"/>
      <c r="BT501" s="368"/>
      <c r="BU501" s="368"/>
      <c r="BV501" s="368"/>
      <c r="BW501" s="368"/>
      <c r="BX501" s="368"/>
      <c r="BY501" s="368"/>
      <c r="BZ501" s="368"/>
      <c r="CA501" s="368"/>
      <c r="CB501" s="368"/>
      <c r="CC501" s="368"/>
      <c r="CD501" s="368"/>
      <c r="CE501" s="368"/>
      <c r="CF501" s="368"/>
      <c r="CG501" s="368"/>
      <c r="CH501" s="368"/>
      <c r="CI501" s="368"/>
      <c r="CJ501" s="368"/>
      <c r="CK501" s="133">
        <f t="shared" si="119"/>
        <v>0</v>
      </c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414"/>
    </row>
    <row r="502" spans="1:100" ht="15" customHeight="1">
      <c r="A502" s="75">
        <v>497</v>
      </c>
      <c r="B502" s="139" t="s">
        <v>1210</v>
      </c>
      <c r="C502" s="34" t="s">
        <v>1211</v>
      </c>
      <c r="D502" s="134" t="s">
        <v>790</v>
      </c>
      <c r="E502" s="85" t="s">
        <v>1212</v>
      </c>
      <c r="F502" s="90" t="s">
        <v>81</v>
      </c>
      <c r="G502" s="92">
        <f t="shared" si="122"/>
        <v>1</v>
      </c>
      <c r="H502" s="93">
        <v>1</v>
      </c>
      <c r="I502" s="100">
        <f t="shared" si="105"/>
        <v>2100000</v>
      </c>
      <c r="J502" s="102">
        <f t="shared" si="109"/>
        <v>2100000</v>
      </c>
      <c r="K502" s="106"/>
      <c r="L502" s="108">
        <f t="shared" si="125"/>
        <v>0</v>
      </c>
      <c r="M502" s="111">
        <f t="shared" si="113"/>
        <v>0</v>
      </c>
      <c r="N502" s="112">
        <v>2100000</v>
      </c>
      <c r="O502" s="117">
        <f t="shared" si="114"/>
        <v>0</v>
      </c>
      <c r="P502" s="106"/>
      <c r="Q502" s="108">
        <f>(CK502:CK726)</f>
        <v>0</v>
      </c>
      <c r="R502" s="119">
        <f t="shared" si="115"/>
        <v>0</v>
      </c>
      <c r="S502" s="135"/>
      <c r="T502" s="117">
        <f t="shared" si="116"/>
        <v>0</v>
      </c>
      <c r="U502" s="122">
        <f t="shared" si="112"/>
        <v>1</v>
      </c>
      <c r="V502" s="112">
        <f t="shared" si="123"/>
        <v>2100000</v>
      </c>
      <c r="W502" s="117">
        <f t="shared" si="124"/>
        <v>2100000</v>
      </c>
      <c r="X502" s="15"/>
      <c r="Y502" s="136"/>
      <c r="Z502" s="136"/>
      <c r="AA502" s="136"/>
      <c r="AB502" s="136"/>
      <c r="AC502" s="136"/>
      <c r="AD502" s="136"/>
      <c r="AE502" s="136"/>
      <c r="AF502" s="136"/>
      <c r="AG502" s="136"/>
      <c r="AH502" s="136"/>
      <c r="AI502" s="136"/>
      <c r="AJ502" s="272"/>
      <c r="AK502" s="136"/>
      <c r="AL502" s="136"/>
      <c r="AM502" s="136"/>
      <c r="AN502" s="136"/>
      <c r="AO502" s="136"/>
      <c r="AP502" s="136"/>
      <c r="AQ502" s="136"/>
      <c r="AR502" s="136"/>
      <c r="AS502" s="136"/>
      <c r="AT502" s="136"/>
      <c r="AU502" s="136"/>
      <c r="AV502" s="136"/>
      <c r="AW502" s="136"/>
      <c r="AX502" s="136"/>
      <c r="AY502" s="136"/>
      <c r="AZ502" s="136"/>
      <c r="BA502" s="136"/>
      <c r="BB502" s="136"/>
      <c r="BC502" s="136"/>
      <c r="BD502" s="130">
        <f t="shared" si="118"/>
        <v>0</v>
      </c>
      <c r="BE502" s="15"/>
      <c r="BF502" s="638"/>
      <c r="BG502" s="365"/>
      <c r="BH502" s="859"/>
      <c r="BI502" s="365"/>
      <c r="BJ502" s="365"/>
      <c r="BK502" s="365"/>
      <c r="BL502" s="365"/>
      <c r="BM502" s="365"/>
      <c r="BN502" s="365"/>
      <c r="BO502" s="365"/>
      <c r="BP502" s="365"/>
      <c r="BQ502" s="365"/>
      <c r="BR502" s="365"/>
      <c r="BS502" s="365"/>
      <c r="BT502" s="365"/>
      <c r="BU502" s="365"/>
      <c r="BV502" s="365"/>
      <c r="BW502" s="365"/>
      <c r="BX502" s="365"/>
      <c r="BY502" s="365"/>
      <c r="BZ502" s="365"/>
      <c r="CA502" s="365"/>
      <c r="CB502" s="365"/>
      <c r="CC502" s="365"/>
      <c r="CD502" s="365"/>
      <c r="CE502" s="365"/>
      <c r="CF502" s="365"/>
      <c r="CG502" s="365"/>
      <c r="CH502" s="365"/>
      <c r="CI502" s="365"/>
      <c r="CJ502" s="365"/>
      <c r="CK502" s="133">
        <f t="shared" si="119"/>
        <v>0</v>
      </c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414"/>
    </row>
    <row r="503" spans="1:100" ht="15" customHeight="1">
      <c r="A503" s="75">
        <v>498</v>
      </c>
      <c r="B503" s="139" t="s">
        <v>1213</v>
      </c>
      <c r="C503" s="34" t="s">
        <v>1214</v>
      </c>
      <c r="D503" s="134" t="s">
        <v>790</v>
      </c>
      <c r="E503" s="85" t="s">
        <v>1215</v>
      </c>
      <c r="F503" s="90" t="s">
        <v>81</v>
      </c>
      <c r="G503" s="92">
        <f t="shared" si="122"/>
        <v>2</v>
      </c>
      <c r="H503" s="93">
        <v>2</v>
      </c>
      <c r="I503" s="100">
        <f t="shared" si="105"/>
        <v>0</v>
      </c>
      <c r="J503" s="102">
        <f t="shared" si="109"/>
        <v>0</v>
      </c>
      <c r="K503" s="106"/>
      <c r="L503" s="108">
        <f t="shared" si="125"/>
        <v>0</v>
      </c>
      <c r="M503" s="111">
        <f t="shared" si="113"/>
        <v>0</v>
      </c>
      <c r="N503" s="112"/>
      <c r="O503" s="117">
        <f t="shared" si="114"/>
        <v>0</v>
      </c>
      <c r="P503" s="106"/>
      <c r="Q503" s="108">
        <f>(CK503:CK726)</f>
        <v>0</v>
      </c>
      <c r="R503" s="119">
        <f t="shared" si="115"/>
        <v>0</v>
      </c>
      <c r="S503" s="135"/>
      <c r="T503" s="117">
        <f t="shared" si="116"/>
        <v>0</v>
      </c>
      <c r="U503" s="122">
        <f t="shared" si="112"/>
        <v>2</v>
      </c>
      <c r="V503" s="112">
        <f t="shared" si="123"/>
        <v>0</v>
      </c>
      <c r="W503" s="117">
        <f t="shared" si="124"/>
        <v>0</v>
      </c>
      <c r="X503" s="15"/>
      <c r="Y503" s="136"/>
      <c r="Z503" s="136"/>
      <c r="AA503" s="136"/>
      <c r="AB503" s="136"/>
      <c r="AC503" s="136"/>
      <c r="AD503" s="136"/>
      <c r="AE503" s="136"/>
      <c r="AF503" s="136"/>
      <c r="AG503" s="136"/>
      <c r="AH503" s="136"/>
      <c r="AI503" s="136"/>
      <c r="AJ503" s="136"/>
      <c r="AK503" s="136"/>
      <c r="AL503" s="136"/>
      <c r="AM503" s="136"/>
      <c r="AN503" s="136"/>
      <c r="AO503" s="136"/>
      <c r="AP503" s="136"/>
      <c r="AQ503" s="136"/>
      <c r="AR503" s="136"/>
      <c r="AS503" s="136"/>
      <c r="AT503" s="136"/>
      <c r="AU503" s="136"/>
      <c r="AV503" s="136"/>
      <c r="AW503" s="136"/>
      <c r="AX503" s="136"/>
      <c r="AY503" s="136"/>
      <c r="AZ503" s="136"/>
      <c r="BA503" s="136"/>
      <c r="BB503" s="136"/>
      <c r="BC503" s="136"/>
      <c r="BD503" s="130">
        <f t="shared" si="118"/>
        <v>0</v>
      </c>
      <c r="BE503" s="15"/>
      <c r="BF503" s="638"/>
      <c r="BG503" s="365"/>
      <c r="BH503" s="859"/>
      <c r="BI503" s="365"/>
      <c r="BJ503" s="365"/>
      <c r="BK503" s="365"/>
      <c r="BL503" s="365"/>
      <c r="BM503" s="365"/>
      <c r="BN503" s="365"/>
      <c r="BO503" s="365"/>
      <c r="BP503" s="365"/>
      <c r="BQ503" s="365"/>
      <c r="BR503" s="365"/>
      <c r="BS503" s="365"/>
      <c r="BT503" s="365"/>
      <c r="BU503" s="365"/>
      <c r="BV503" s="365"/>
      <c r="BW503" s="365"/>
      <c r="BX503" s="365"/>
      <c r="BY503" s="365"/>
      <c r="BZ503" s="365"/>
      <c r="CA503" s="365"/>
      <c r="CB503" s="365"/>
      <c r="CC503" s="365"/>
      <c r="CD503" s="365"/>
      <c r="CE503" s="365"/>
      <c r="CF503" s="365"/>
      <c r="CG503" s="365"/>
      <c r="CH503" s="365"/>
      <c r="CI503" s="365"/>
      <c r="CJ503" s="365"/>
      <c r="CK503" s="133">
        <f t="shared" si="119"/>
        <v>0</v>
      </c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414"/>
    </row>
    <row r="504" spans="1:100" ht="15" customHeight="1">
      <c r="A504" s="75">
        <v>499</v>
      </c>
      <c r="B504" s="139" t="s">
        <v>1216</v>
      </c>
      <c r="C504" s="323" t="s">
        <v>12085</v>
      </c>
      <c r="D504" s="134" t="s">
        <v>269</v>
      </c>
      <c r="E504" s="85" t="s">
        <v>1217</v>
      </c>
      <c r="F504" s="90" t="s">
        <v>81</v>
      </c>
      <c r="G504" s="92">
        <f t="shared" si="122"/>
        <v>4</v>
      </c>
      <c r="H504" s="93">
        <v>4</v>
      </c>
      <c r="I504" s="100">
        <f t="shared" si="105"/>
        <v>0</v>
      </c>
      <c r="J504" s="102">
        <f t="shared" ref="J504:J577" si="126">I504*H504</f>
        <v>0</v>
      </c>
      <c r="K504" s="106"/>
      <c r="L504" s="108">
        <f t="shared" si="125"/>
        <v>0</v>
      </c>
      <c r="M504" s="111">
        <f t="shared" si="113"/>
        <v>0</v>
      </c>
      <c r="N504" s="112"/>
      <c r="O504" s="117">
        <f t="shared" si="114"/>
        <v>0</v>
      </c>
      <c r="P504" s="106"/>
      <c r="Q504" s="108">
        <f>(CK504:CK1459)</f>
        <v>0</v>
      </c>
      <c r="R504" s="119">
        <f t="shared" si="115"/>
        <v>0</v>
      </c>
      <c r="S504" s="135"/>
      <c r="T504" s="117">
        <f t="shared" si="116"/>
        <v>0</v>
      </c>
      <c r="U504" s="122">
        <f t="shared" si="112"/>
        <v>4</v>
      </c>
      <c r="V504" s="112">
        <f t="shared" si="123"/>
        <v>0</v>
      </c>
      <c r="W504" s="117">
        <f t="shared" si="124"/>
        <v>0</v>
      </c>
      <c r="X504" s="15"/>
      <c r="Y504" s="136"/>
      <c r="Z504" s="136"/>
      <c r="AA504" s="136"/>
      <c r="AB504" s="136"/>
      <c r="AC504" s="136"/>
      <c r="AD504" s="136"/>
      <c r="AE504" s="136"/>
      <c r="AF504" s="136"/>
      <c r="AG504" s="136"/>
      <c r="AH504" s="136"/>
      <c r="AI504" s="136"/>
      <c r="AJ504" s="136"/>
      <c r="AK504" s="136"/>
      <c r="AL504" s="136"/>
      <c r="AM504" s="136"/>
      <c r="AN504" s="136"/>
      <c r="AO504" s="136"/>
      <c r="AP504" s="136"/>
      <c r="AQ504" s="136"/>
      <c r="AR504" s="136"/>
      <c r="AS504" s="136"/>
      <c r="AT504" s="136"/>
      <c r="AU504" s="136"/>
      <c r="AV504" s="136"/>
      <c r="AW504" s="136"/>
      <c r="AX504" s="136"/>
      <c r="AY504" s="136"/>
      <c r="AZ504" s="136"/>
      <c r="BA504" s="136"/>
      <c r="BB504" s="136"/>
      <c r="BC504" s="136"/>
      <c r="BD504" s="130">
        <f t="shared" si="118"/>
        <v>0</v>
      </c>
      <c r="BE504" s="15"/>
      <c r="BF504" s="638"/>
      <c r="BG504" s="365"/>
      <c r="BH504" s="859"/>
      <c r="BI504" s="365"/>
      <c r="BJ504" s="365"/>
      <c r="BK504" s="365"/>
      <c r="BL504" s="365"/>
      <c r="BM504" s="365"/>
      <c r="BN504" s="365"/>
      <c r="BO504" s="365"/>
      <c r="BP504" s="365"/>
      <c r="BQ504" s="365"/>
      <c r="BR504" s="365"/>
      <c r="BS504" s="365"/>
      <c r="BT504" s="365"/>
      <c r="BU504" s="365"/>
      <c r="BV504" s="365"/>
      <c r="BW504" s="365"/>
      <c r="BX504" s="365"/>
      <c r="BY504" s="365"/>
      <c r="BZ504" s="365"/>
      <c r="CA504" s="365"/>
      <c r="CB504" s="365"/>
      <c r="CC504" s="365"/>
      <c r="CD504" s="365"/>
      <c r="CE504" s="365"/>
      <c r="CF504" s="365"/>
      <c r="CG504" s="365"/>
      <c r="CH504" s="365"/>
      <c r="CI504" s="365"/>
      <c r="CJ504" s="365"/>
      <c r="CK504" s="133">
        <f t="shared" si="119"/>
        <v>0</v>
      </c>
      <c r="CL504" s="157"/>
      <c r="CM504" s="157"/>
      <c r="CN504" s="157"/>
      <c r="CO504" s="157"/>
      <c r="CP504" s="157"/>
      <c r="CQ504" s="157"/>
      <c r="CR504" s="157"/>
      <c r="CS504" s="157"/>
      <c r="CT504" s="157"/>
      <c r="CU504" s="157"/>
      <c r="CV504" s="414"/>
    </row>
    <row r="505" spans="1:100" ht="15" customHeight="1">
      <c r="A505" s="75">
        <v>500</v>
      </c>
      <c r="B505" s="255" t="s">
        <v>1218</v>
      </c>
      <c r="C505" s="34" t="s">
        <v>12386</v>
      </c>
      <c r="D505" s="134" t="s">
        <v>269</v>
      </c>
      <c r="E505" s="85" t="s">
        <v>1219</v>
      </c>
      <c r="F505" s="90" t="s">
        <v>81</v>
      </c>
      <c r="G505" s="92">
        <f t="shared" si="122"/>
        <v>2</v>
      </c>
      <c r="H505" s="93">
        <v>3</v>
      </c>
      <c r="I505" s="100">
        <f t="shared" si="105"/>
        <v>0</v>
      </c>
      <c r="J505" s="102">
        <f t="shared" si="126"/>
        <v>0</v>
      </c>
      <c r="K505" s="106"/>
      <c r="L505" s="108">
        <f t="shared" si="125"/>
        <v>0</v>
      </c>
      <c r="M505" s="111">
        <f t="shared" si="113"/>
        <v>0</v>
      </c>
      <c r="N505" s="112"/>
      <c r="O505" s="117">
        <f t="shared" si="114"/>
        <v>0</v>
      </c>
      <c r="P505" s="106"/>
      <c r="Q505" s="108">
        <f>(CK505:CK1297)</f>
        <v>1</v>
      </c>
      <c r="R505" s="119">
        <f t="shared" si="115"/>
        <v>1</v>
      </c>
      <c r="S505" s="135"/>
      <c r="T505" s="117">
        <f t="shared" si="116"/>
        <v>0</v>
      </c>
      <c r="U505" s="122">
        <f t="shared" si="112"/>
        <v>2</v>
      </c>
      <c r="V505" s="112">
        <f t="shared" si="123"/>
        <v>0</v>
      </c>
      <c r="W505" s="117">
        <f t="shared" si="124"/>
        <v>0</v>
      </c>
      <c r="X505" s="15"/>
      <c r="Y505" s="136"/>
      <c r="Z505" s="136"/>
      <c r="AA505" s="136"/>
      <c r="AB505" s="136"/>
      <c r="AC505" s="136"/>
      <c r="AD505" s="136"/>
      <c r="AE505" s="136"/>
      <c r="AF505" s="136"/>
      <c r="AG505" s="136"/>
      <c r="AH505" s="136"/>
      <c r="AI505" s="136"/>
      <c r="AJ505" s="136"/>
      <c r="AK505" s="136"/>
      <c r="AL505" s="136"/>
      <c r="AM505" s="136"/>
      <c r="AN505" s="136"/>
      <c r="AO505" s="136"/>
      <c r="AP505" s="136"/>
      <c r="AQ505" s="136"/>
      <c r="AR505" s="136"/>
      <c r="AS505" s="136"/>
      <c r="AT505" s="136"/>
      <c r="AU505" s="136"/>
      <c r="AV505" s="136"/>
      <c r="AW505" s="136"/>
      <c r="AX505" s="136"/>
      <c r="AY505" s="136"/>
      <c r="AZ505" s="136"/>
      <c r="BA505" s="136"/>
      <c r="BB505" s="136"/>
      <c r="BC505" s="136"/>
      <c r="BD505" s="130">
        <f t="shared" si="118"/>
        <v>0</v>
      </c>
      <c r="BE505" s="15"/>
      <c r="BF505" s="638"/>
      <c r="BG505" s="365"/>
      <c r="BH505" s="859"/>
      <c r="BI505" s="365"/>
      <c r="BJ505" s="365"/>
      <c r="BK505" s="365"/>
      <c r="BL505" s="365"/>
      <c r="BM505" s="365"/>
      <c r="BN505" s="365"/>
      <c r="BO505" s="365"/>
      <c r="BP505" s="365">
        <v>1</v>
      </c>
      <c r="BQ505" s="365"/>
      <c r="BR505" s="365"/>
      <c r="BS505" s="365"/>
      <c r="BT505" s="365"/>
      <c r="BU505" s="365"/>
      <c r="BV505" s="365"/>
      <c r="BW505" s="365"/>
      <c r="BX505" s="365"/>
      <c r="BY505" s="365"/>
      <c r="BZ505" s="365"/>
      <c r="CA505" s="365"/>
      <c r="CB505" s="365"/>
      <c r="CC505" s="365"/>
      <c r="CD505" s="365"/>
      <c r="CE505" s="365"/>
      <c r="CF505" s="365"/>
      <c r="CG505" s="365"/>
      <c r="CH505" s="365"/>
      <c r="CI505" s="365"/>
      <c r="CJ505" s="365"/>
      <c r="CK505" s="133">
        <f t="shared" si="119"/>
        <v>1</v>
      </c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414"/>
    </row>
    <row r="506" spans="1:100" ht="15" customHeight="1">
      <c r="A506" s="75">
        <v>501</v>
      </c>
      <c r="B506" s="139" t="s">
        <v>1220</v>
      </c>
      <c r="C506" s="34" t="s">
        <v>1221</v>
      </c>
      <c r="D506" s="134" t="s">
        <v>269</v>
      </c>
      <c r="E506" s="85" t="s">
        <v>1222</v>
      </c>
      <c r="F506" s="90" t="s">
        <v>81</v>
      </c>
      <c r="G506" s="92">
        <f t="shared" si="122"/>
        <v>2</v>
      </c>
      <c r="H506" s="93">
        <v>1</v>
      </c>
      <c r="I506" s="100">
        <f t="shared" si="105"/>
        <v>501500</v>
      </c>
      <c r="J506" s="102">
        <f t="shared" si="126"/>
        <v>501500</v>
      </c>
      <c r="K506" s="106"/>
      <c r="L506" s="108">
        <f t="shared" si="125"/>
        <v>1</v>
      </c>
      <c r="M506" s="111">
        <f t="shared" si="113"/>
        <v>1</v>
      </c>
      <c r="N506" s="112">
        <v>501500</v>
      </c>
      <c r="O506" s="117">
        <f t="shared" si="114"/>
        <v>501500</v>
      </c>
      <c r="P506" s="106"/>
      <c r="Q506" s="108">
        <f>(CK506:CK1459)</f>
        <v>0</v>
      </c>
      <c r="R506" s="119">
        <f t="shared" si="115"/>
        <v>0</v>
      </c>
      <c r="S506" s="135"/>
      <c r="T506" s="117">
        <f t="shared" si="116"/>
        <v>0</v>
      </c>
      <c r="U506" s="122">
        <f t="shared" si="112"/>
        <v>2</v>
      </c>
      <c r="V506" s="112">
        <f t="shared" si="123"/>
        <v>501500</v>
      </c>
      <c r="W506" s="117">
        <f t="shared" si="124"/>
        <v>1003000</v>
      </c>
      <c r="X506" s="15"/>
      <c r="Y506" s="136"/>
      <c r="Z506" s="136"/>
      <c r="AA506" s="136"/>
      <c r="AB506" s="136"/>
      <c r="AC506" s="136"/>
      <c r="AD506" s="136"/>
      <c r="AE506" s="136"/>
      <c r="AF506" s="136"/>
      <c r="AG506" s="136"/>
      <c r="AH506" s="136"/>
      <c r="AI506" s="136"/>
      <c r="AJ506" s="136"/>
      <c r="AK506" s="136"/>
      <c r="AL506" s="136"/>
      <c r="AM506" s="136">
        <v>1</v>
      </c>
      <c r="AN506" s="136"/>
      <c r="AO506" s="136"/>
      <c r="AP506" s="136"/>
      <c r="AQ506" s="136"/>
      <c r="AR506" s="136"/>
      <c r="AS506" s="136"/>
      <c r="AT506" s="136"/>
      <c r="AU506" s="136"/>
      <c r="AV506" s="136"/>
      <c r="AW506" s="136"/>
      <c r="AX506" s="136"/>
      <c r="AY506" s="136"/>
      <c r="AZ506" s="136"/>
      <c r="BA506" s="136"/>
      <c r="BB506" s="136"/>
      <c r="BC506" s="136"/>
      <c r="BD506" s="130">
        <f t="shared" si="118"/>
        <v>1</v>
      </c>
      <c r="BE506" s="15"/>
      <c r="BF506" s="638"/>
      <c r="BG506" s="365"/>
      <c r="BH506" s="859"/>
      <c r="BI506" s="365"/>
      <c r="BJ506" s="365"/>
      <c r="BK506" s="365"/>
      <c r="BL506" s="365"/>
      <c r="BM506" s="365"/>
      <c r="BN506" s="365"/>
      <c r="BO506" s="365"/>
      <c r="BP506" s="365"/>
      <c r="BQ506" s="365"/>
      <c r="BR506" s="365"/>
      <c r="BS506" s="365"/>
      <c r="BT506" s="365"/>
      <c r="BU506" s="365"/>
      <c r="BV506" s="365"/>
      <c r="BW506" s="365"/>
      <c r="BX506" s="365"/>
      <c r="BY506" s="365"/>
      <c r="BZ506" s="365"/>
      <c r="CA506" s="365"/>
      <c r="CB506" s="365"/>
      <c r="CC506" s="365"/>
      <c r="CD506" s="365"/>
      <c r="CE506" s="365"/>
      <c r="CF506" s="365"/>
      <c r="CG506" s="365"/>
      <c r="CH506" s="365"/>
      <c r="CI506" s="365"/>
      <c r="CJ506" s="365"/>
      <c r="CK506" s="133">
        <f t="shared" si="119"/>
        <v>0</v>
      </c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414"/>
    </row>
    <row r="507" spans="1:100" ht="15" customHeight="1">
      <c r="A507" s="75">
        <v>502</v>
      </c>
      <c r="B507" s="76" t="s">
        <v>1223</v>
      </c>
      <c r="C507" s="254" t="s">
        <v>1224</v>
      </c>
      <c r="D507" s="134" t="s">
        <v>367</v>
      </c>
      <c r="E507" s="145" t="s">
        <v>1225</v>
      </c>
      <c r="F507" s="146" t="s">
        <v>81</v>
      </c>
      <c r="G507" s="92">
        <f t="shared" si="122"/>
        <v>0</v>
      </c>
      <c r="H507" s="153">
        <v>0</v>
      </c>
      <c r="I507" s="100">
        <f t="shared" si="105"/>
        <v>900000</v>
      </c>
      <c r="J507" s="102">
        <f t="shared" si="126"/>
        <v>0</v>
      </c>
      <c r="K507" s="155"/>
      <c r="L507" s="108">
        <f t="shared" si="125"/>
        <v>0</v>
      </c>
      <c r="M507" s="111">
        <f t="shared" si="113"/>
        <v>0</v>
      </c>
      <c r="N507" s="112">
        <v>900000</v>
      </c>
      <c r="O507" s="117">
        <f t="shared" si="114"/>
        <v>0</v>
      </c>
      <c r="P507" s="155"/>
      <c r="Q507" s="108">
        <f>(CK507:CK1459)</f>
        <v>0</v>
      </c>
      <c r="R507" s="119">
        <f t="shared" si="115"/>
        <v>0</v>
      </c>
      <c r="S507" s="135"/>
      <c r="T507" s="117">
        <f t="shared" si="116"/>
        <v>0</v>
      </c>
      <c r="U507" s="122">
        <f t="shared" si="112"/>
        <v>0</v>
      </c>
      <c r="V507" s="112">
        <f t="shared" si="123"/>
        <v>900000</v>
      </c>
      <c r="W507" s="117">
        <f t="shared" si="124"/>
        <v>0</v>
      </c>
      <c r="X507" s="157"/>
      <c r="Y507" s="158"/>
      <c r="Z507" s="158"/>
      <c r="AA507" s="158"/>
      <c r="AB507" s="158"/>
      <c r="AC507" s="158"/>
      <c r="AD507" s="158"/>
      <c r="AE507" s="158"/>
      <c r="AF507" s="158"/>
      <c r="AG507" s="158"/>
      <c r="AH507" s="158"/>
      <c r="AI507" s="158"/>
      <c r="AJ507" s="158"/>
      <c r="AK507" s="158"/>
      <c r="AL507" s="158"/>
      <c r="AM507" s="158"/>
      <c r="AN507" s="158"/>
      <c r="AO507" s="158"/>
      <c r="AP507" s="158"/>
      <c r="AQ507" s="158"/>
      <c r="AR507" s="158"/>
      <c r="AS507" s="158"/>
      <c r="AT507" s="158"/>
      <c r="AU507" s="158"/>
      <c r="AV507" s="158"/>
      <c r="AW507" s="158"/>
      <c r="AX507" s="158"/>
      <c r="AY507" s="158"/>
      <c r="AZ507" s="158"/>
      <c r="BA507" s="158"/>
      <c r="BB507" s="158"/>
      <c r="BC507" s="158"/>
      <c r="BD507" s="130">
        <f t="shared" si="118"/>
        <v>0</v>
      </c>
      <c r="BE507" s="157"/>
      <c r="BF507" s="639"/>
      <c r="BG507" s="368"/>
      <c r="BH507" s="860"/>
      <c r="BI507" s="368"/>
      <c r="BJ507" s="368"/>
      <c r="BK507" s="368"/>
      <c r="BL507" s="368"/>
      <c r="BM507" s="368"/>
      <c r="BN507" s="368"/>
      <c r="BO507" s="368"/>
      <c r="BP507" s="368"/>
      <c r="BQ507" s="368"/>
      <c r="BR507" s="368"/>
      <c r="BS507" s="368"/>
      <c r="BT507" s="368"/>
      <c r="BU507" s="368"/>
      <c r="BV507" s="368"/>
      <c r="BW507" s="368"/>
      <c r="BX507" s="368"/>
      <c r="BY507" s="368"/>
      <c r="BZ507" s="368"/>
      <c r="CA507" s="368"/>
      <c r="CB507" s="368"/>
      <c r="CC507" s="368"/>
      <c r="CD507" s="368"/>
      <c r="CE507" s="368"/>
      <c r="CF507" s="368"/>
      <c r="CG507" s="368"/>
      <c r="CH507" s="368"/>
      <c r="CI507" s="368"/>
      <c r="CJ507" s="368"/>
      <c r="CK507" s="133">
        <f t="shared" si="119"/>
        <v>0</v>
      </c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414"/>
    </row>
    <row r="508" spans="1:100" ht="15" customHeight="1">
      <c r="A508" s="75">
        <v>503</v>
      </c>
      <c r="B508" s="139" t="s">
        <v>1226</v>
      </c>
      <c r="C508" s="34" t="s">
        <v>1227</v>
      </c>
      <c r="D508" s="134" t="s">
        <v>269</v>
      </c>
      <c r="E508" s="85" t="s">
        <v>1228</v>
      </c>
      <c r="F508" s="90" t="s">
        <v>81</v>
      </c>
      <c r="G508" s="92">
        <f t="shared" si="122"/>
        <v>1</v>
      </c>
      <c r="H508" s="93">
        <v>1</v>
      </c>
      <c r="I508" s="100">
        <f t="shared" si="105"/>
        <v>0</v>
      </c>
      <c r="J508" s="102">
        <f t="shared" si="126"/>
        <v>0</v>
      </c>
      <c r="K508" s="106"/>
      <c r="L508" s="108">
        <f t="shared" si="125"/>
        <v>0</v>
      </c>
      <c r="M508" s="111">
        <f t="shared" si="113"/>
        <v>0</v>
      </c>
      <c r="N508" s="112"/>
      <c r="O508" s="117">
        <f t="shared" si="114"/>
        <v>0</v>
      </c>
      <c r="P508" s="106"/>
      <c r="Q508" s="108">
        <f>(CK508:CK1088)</f>
        <v>0</v>
      </c>
      <c r="R508" s="119">
        <f t="shared" si="115"/>
        <v>0</v>
      </c>
      <c r="S508" s="135"/>
      <c r="T508" s="117">
        <f t="shared" si="116"/>
        <v>0</v>
      </c>
      <c r="U508" s="122">
        <f t="shared" si="112"/>
        <v>1</v>
      </c>
      <c r="V508" s="112">
        <f t="shared" si="123"/>
        <v>0</v>
      </c>
      <c r="W508" s="117">
        <f t="shared" si="124"/>
        <v>0</v>
      </c>
      <c r="X508" s="15"/>
      <c r="Y508" s="136"/>
      <c r="Z508" s="136"/>
      <c r="AA508" s="136"/>
      <c r="AB508" s="136"/>
      <c r="AC508" s="136"/>
      <c r="AD508" s="136"/>
      <c r="AE508" s="136"/>
      <c r="AF508" s="136"/>
      <c r="AG508" s="136"/>
      <c r="AH508" s="136"/>
      <c r="AI508" s="136"/>
      <c r="AJ508" s="136"/>
      <c r="AK508" s="136"/>
      <c r="AL508" s="136"/>
      <c r="AM508" s="136"/>
      <c r="AN508" s="136"/>
      <c r="AO508" s="136"/>
      <c r="AP508" s="136"/>
      <c r="AQ508" s="136"/>
      <c r="AR508" s="136"/>
      <c r="AS508" s="136"/>
      <c r="AT508" s="136"/>
      <c r="AU508" s="136"/>
      <c r="AV508" s="136"/>
      <c r="AW508" s="136"/>
      <c r="AX508" s="136"/>
      <c r="AY508" s="136"/>
      <c r="AZ508" s="136"/>
      <c r="BA508" s="136"/>
      <c r="BB508" s="136"/>
      <c r="BC508" s="136"/>
      <c r="BD508" s="130">
        <f t="shared" si="118"/>
        <v>0</v>
      </c>
      <c r="BE508" s="15"/>
      <c r="BF508" s="638"/>
      <c r="BG508" s="365"/>
      <c r="BH508" s="859"/>
      <c r="BI508" s="365"/>
      <c r="BJ508" s="365"/>
      <c r="BK508" s="365"/>
      <c r="BL508" s="365"/>
      <c r="BM508" s="365"/>
      <c r="BN508" s="365"/>
      <c r="BO508" s="365"/>
      <c r="BP508" s="365"/>
      <c r="BQ508" s="365"/>
      <c r="BR508" s="365"/>
      <c r="BS508" s="365"/>
      <c r="BT508" s="365"/>
      <c r="BU508" s="365"/>
      <c r="BV508" s="365"/>
      <c r="BW508" s="365"/>
      <c r="BX508" s="365"/>
      <c r="BY508" s="365"/>
      <c r="BZ508" s="365"/>
      <c r="CA508" s="365"/>
      <c r="CB508" s="365"/>
      <c r="CC508" s="365"/>
      <c r="CD508" s="365"/>
      <c r="CE508" s="365"/>
      <c r="CF508" s="365"/>
      <c r="CG508" s="365"/>
      <c r="CH508" s="365"/>
      <c r="CI508" s="365"/>
      <c r="CJ508" s="365"/>
      <c r="CK508" s="133">
        <f t="shared" si="119"/>
        <v>0</v>
      </c>
      <c r="CL508" s="157"/>
      <c r="CM508" s="157"/>
      <c r="CN508" s="157"/>
      <c r="CO508" s="157"/>
      <c r="CP508" s="157"/>
      <c r="CQ508" s="157"/>
      <c r="CR508" s="157"/>
      <c r="CS508" s="157"/>
      <c r="CT508" s="157"/>
      <c r="CU508" s="157"/>
      <c r="CV508" s="414"/>
    </row>
    <row r="509" spans="1:100" ht="15" customHeight="1">
      <c r="A509" s="75">
        <v>504</v>
      </c>
      <c r="B509" s="889" t="s">
        <v>12774</v>
      </c>
      <c r="C509" s="143" t="s">
        <v>12669</v>
      </c>
      <c r="D509" s="134" t="s">
        <v>12671</v>
      </c>
      <c r="E509" s="145" t="s">
        <v>12673</v>
      </c>
      <c r="F509" s="146" t="s">
        <v>81</v>
      </c>
      <c r="G509" s="92">
        <f>U509</f>
        <v>0</v>
      </c>
      <c r="H509" s="153">
        <v>0</v>
      </c>
      <c r="I509" s="100">
        <f>N509</f>
        <v>400000</v>
      </c>
      <c r="J509" s="102">
        <f>I509*H509</f>
        <v>0</v>
      </c>
      <c r="K509" s="155"/>
      <c r="L509" s="108">
        <f>(BD509:BD2864)</f>
        <v>1</v>
      </c>
      <c r="M509" s="111">
        <f t="shared" si="113"/>
        <v>1</v>
      </c>
      <c r="N509" s="112">
        <v>400000</v>
      </c>
      <c r="O509" s="117">
        <f t="shared" si="114"/>
        <v>400000</v>
      </c>
      <c r="P509" s="155"/>
      <c r="Q509" s="108">
        <f>(CK509:CK1570)</f>
        <v>1</v>
      </c>
      <c r="R509" s="119">
        <f t="shared" si="115"/>
        <v>1</v>
      </c>
      <c r="S509" s="135"/>
      <c r="T509" s="117">
        <f t="shared" si="116"/>
        <v>0</v>
      </c>
      <c r="U509" s="122">
        <f>H509-K509+L509+P509-Q509</f>
        <v>0</v>
      </c>
      <c r="V509" s="112">
        <f>N509</f>
        <v>400000</v>
      </c>
      <c r="W509" s="117">
        <f>V509*U509</f>
        <v>0</v>
      </c>
      <c r="X509" s="157"/>
      <c r="Y509" s="158"/>
      <c r="Z509" s="158"/>
      <c r="AA509" s="158"/>
      <c r="AB509" s="158"/>
      <c r="AC509" s="158"/>
      <c r="AD509" s="158"/>
      <c r="AE509" s="158">
        <v>1</v>
      </c>
      <c r="AF509" s="158"/>
      <c r="AG509" s="158"/>
      <c r="AH509" s="158"/>
      <c r="AI509" s="158"/>
      <c r="AJ509" s="158"/>
      <c r="AK509" s="158"/>
      <c r="AL509" s="158"/>
      <c r="AM509" s="158"/>
      <c r="AN509" s="158"/>
      <c r="AO509" s="158"/>
      <c r="AP509" s="158"/>
      <c r="AQ509" s="158"/>
      <c r="AR509" s="158"/>
      <c r="AS509" s="158"/>
      <c r="AT509" s="158"/>
      <c r="AU509" s="158"/>
      <c r="AV509" s="158"/>
      <c r="AW509" s="158"/>
      <c r="AX509" s="158"/>
      <c r="AY509" s="158"/>
      <c r="AZ509" s="158"/>
      <c r="BA509" s="158"/>
      <c r="BB509" s="158"/>
      <c r="BC509" s="158"/>
      <c r="BD509" s="130">
        <f>BC509+BB509+BA509+AZ509+AY509+AX509+AW509+AV509+AU509+AT509+AS509+AR509+AQ509+AP509+AO509+AN509+AM509+AL509+AK509+AJ509+AI509+AH509+AG509+AF509+AE509+AD509+AC509+AB509+AA509+Z509+Y509</f>
        <v>1</v>
      </c>
      <c r="BE509" s="157"/>
      <c r="BF509" s="639"/>
      <c r="BG509" s="368"/>
      <c r="BH509" s="860"/>
      <c r="BI509" s="368"/>
      <c r="BJ509" s="368"/>
      <c r="BK509" s="368"/>
      <c r="BL509" s="368">
        <v>1</v>
      </c>
      <c r="BM509" s="368"/>
      <c r="BN509" s="368"/>
      <c r="BO509" s="368"/>
      <c r="BP509" s="368"/>
      <c r="BQ509" s="368"/>
      <c r="BR509" s="368"/>
      <c r="BS509" s="368"/>
      <c r="BT509" s="368"/>
      <c r="BU509" s="368"/>
      <c r="BV509" s="368"/>
      <c r="BW509" s="368"/>
      <c r="BX509" s="368"/>
      <c r="BY509" s="368"/>
      <c r="BZ509" s="368"/>
      <c r="CA509" s="368"/>
      <c r="CB509" s="368"/>
      <c r="CC509" s="368"/>
      <c r="CD509" s="368"/>
      <c r="CE509" s="368"/>
      <c r="CF509" s="368"/>
      <c r="CG509" s="368"/>
      <c r="CH509" s="368"/>
      <c r="CI509" s="368"/>
      <c r="CJ509" s="368"/>
      <c r="CK509" s="133">
        <f>SUM(BF509:CJ509)</f>
        <v>1</v>
      </c>
      <c r="CL509" s="157"/>
      <c r="CM509" s="157"/>
      <c r="CN509" s="157"/>
      <c r="CO509" s="157"/>
      <c r="CP509" s="157"/>
      <c r="CQ509" s="157"/>
      <c r="CR509" s="157"/>
      <c r="CS509" s="157"/>
      <c r="CT509" s="157"/>
      <c r="CU509" s="157"/>
      <c r="CV509" s="414"/>
    </row>
    <row r="510" spans="1:100" ht="15" customHeight="1">
      <c r="A510" s="75">
        <v>505</v>
      </c>
      <c r="B510" s="139" t="s">
        <v>1229</v>
      </c>
      <c r="C510" s="34" t="s">
        <v>1230</v>
      </c>
      <c r="D510" s="134" t="s">
        <v>790</v>
      </c>
      <c r="E510" s="85" t="s">
        <v>1231</v>
      </c>
      <c r="F510" s="90" t="s">
        <v>64</v>
      </c>
      <c r="G510" s="92">
        <f t="shared" si="122"/>
        <v>2</v>
      </c>
      <c r="H510" s="93">
        <v>2</v>
      </c>
      <c r="I510" s="100">
        <f t="shared" si="105"/>
        <v>0</v>
      </c>
      <c r="J510" s="102">
        <f t="shared" si="126"/>
        <v>0</v>
      </c>
      <c r="K510" s="106"/>
      <c r="L510" s="108">
        <f t="shared" ref="L510:L555" si="127">(BD510:BD1890)</f>
        <v>0</v>
      </c>
      <c r="M510" s="111">
        <f t="shared" si="113"/>
        <v>0</v>
      </c>
      <c r="N510" s="112"/>
      <c r="O510" s="117">
        <f t="shared" si="114"/>
        <v>0</v>
      </c>
      <c r="P510" s="106"/>
      <c r="Q510" s="108">
        <f>(CK510:CK1451)</f>
        <v>0</v>
      </c>
      <c r="R510" s="119">
        <f t="shared" si="115"/>
        <v>0</v>
      </c>
      <c r="S510" s="135"/>
      <c r="T510" s="117">
        <f t="shared" si="116"/>
        <v>0</v>
      </c>
      <c r="U510" s="122">
        <f t="shared" si="112"/>
        <v>2</v>
      </c>
      <c r="V510" s="112">
        <f t="shared" si="123"/>
        <v>0</v>
      </c>
      <c r="W510" s="117">
        <f t="shared" si="124"/>
        <v>0</v>
      </c>
      <c r="X510" s="15"/>
      <c r="Y510" s="136"/>
      <c r="Z510" s="136"/>
      <c r="AA510" s="136"/>
      <c r="AB510" s="136"/>
      <c r="AC510" s="136"/>
      <c r="AD510" s="136"/>
      <c r="AE510" s="136"/>
      <c r="AF510" s="136"/>
      <c r="AG510" s="136"/>
      <c r="AH510" s="136"/>
      <c r="AI510" s="136"/>
      <c r="AJ510" s="136"/>
      <c r="AK510" s="136"/>
      <c r="AL510" s="136"/>
      <c r="AM510" s="136"/>
      <c r="AN510" s="136"/>
      <c r="AO510" s="136"/>
      <c r="AP510" s="136"/>
      <c r="AQ510" s="136"/>
      <c r="AR510" s="136"/>
      <c r="AS510" s="136"/>
      <c r="AT510" s="136"/>
      <c r="AU510" s="136"/>
      <c r="AV510" s="136"/>
      <c r="AW510" s="136"/>
      <c r="AX510" s="136"/>
      <c r="AY510" s="136"/>
      <c r="AZ510" s="136"/>
      <c r="BA510" s="136"/>
      <c r="BB510" s="136"/>
      <c r="BC510" s="136"/>
      <c r="BD510" s="130">
        <f t="shared" si="118"/>
        <v>0</v>
      </c>
      <c r="BE510" s="15"/>
      <c r="BF510" s="638"/>
      <c r="BG510" s="365"/>
      <c r="BH510" s="859"/>
      <c r="BI510" s="365"/>
      <c r="BJ510" s="365"/>
      <c r="BK510" s="365"/>
      <c r="BL510" s="365"/>
      <c r="BM510" s="365"/>
      <c r="BN510" s="365"/>
      <c r="BO510" s="365"/>
      <c r="BP510" s="365"/>
      <c r="BQ510" s="365"/>
      <c r="BR510" s="365"/>
      <c r="BS510" s="365"/>
      <c r="BT510" s="365"/>
      <c r="BU510" s="365"/>
      <c r="BV510" s="365"/>
      <c r="BW510" s="365"/>
      <c r="BX510" s="365"/>
      <c r="BY510" s="365"/>
      <c r="BZ510" s="365"/>
      <c r="CA510" s="365"/>
      <c r="CB510" s="365"/>
      <c r="CC510" s="365"/>
      <c r="CD510" s="365"/>
      <c r="CE510" s="365"/>
      <c r="CF510" s="365"/>
      <c r="CG510" s="365"/>
      <c r="CH510" s="365"/>
      <c r="CI510" s="365"/>
      <c r="CJ510" s="365"/>
      <c r="CK510" s="133">
        <f t="shared" si="119"/>
        <v>0</v>
      </c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414"/>
    </row>
    <row r="511" spans="1:100" ht="15" customHeight="1">
      <c r="A511" s="75">
        <v>506</v>
      </c>
      <c r="B511" s="139" t="s">
        <v>1232</v>
      </c>
      <c r="C511" s="34" t="s">
        <v>1233</v>
      </c>
      <c r="D511" s="134" t="s">
        <v>1234</v>
      </c>
      <c r="E511" s="85"/>
      <c r="F511" s="146" t="s">
        <v>81</v>
      </c>
      <c r="G511" s="92">
        <f t="shared" si="122"/>
        <v>0</v>
      </c>
      <c r="H511" s="153">
        <v>0</v>
      </c>
      <c r="I511" s="100">
        <f t="shared" si="105"/>
        <v>750000</v>
      </c>
      <c r="J511" s="102">
        <f t="shared" si="126"/>
        <v>0</v>
      </c>
      <c r="K511" s="155"/>
      <c r="L511" s="108">
        <f t="shared" si="127"/>
        <v>0</v>
      </c>
      <c r="M511" s="111">
        <f t="shared" si="113"/>
        <v>0</v>
      </c>
      <c r="N511" s="112">
        <v>750000</v>
      </c>
      <c r="O511" s="117">
        <f t="shared" si="114"/>
        <v>0</v>
      </c>
      <c r="P511" s="155"/>
      <c r="Q511" s="108">
        <f>(CK503:CK1451)</f>
        <v>0</v>
      </c>
      <c r="R511" s="119">
        <f t="shared" si="115"/>
        <v>0</v>
      </c>
      <c r="S511" s="135"/>
      <c r="T511" s="117">
        <f t="shared" si="116"/>
        <v>0</v>
      </c>
      <c r="U511" s="122">
        <f t="shared" si="112"/>
        <v>0</v>
      </c>
      <c r="V511" s="112">
        <f t="shared" si="123"/>
        <v>750000</v>
      </c>
      <c r="W511" s="117">
        <f t="shared" si="124"/>
        <v>0</v>
      </c>
      <c r="X511" s="157"/>
      <c r="Y511" s="158"/>
      <c r="Z511" s="158"/>
      <c r="AA511" s="158"/>
      <c r="AB511" s="158"/>
      <c r="AC511" s="158"/>
      <c r="AD511" s="158"/>
      <c r="AE511" s="158"/>
      <c r="AF511" s="158"/>
      <c r="AG511" s="158"/>
      <c r="AH511" s="158"/>
      <c r="AI511" s="158"/>
      <c r="AJ511" s="158"/>
      <c r="AK511" s="158"/>
      <c r="AL511" s="158"/>
      <c r="AM511" s="158"/>
      <c r="AN511" s="158"/>
      <c r="AO511" s="158"/>
      <c r="AP511" s="158"/>
      <c r="AQ511" s="158"/>
      <c r="AR511" s="158"/>
      <c r="AS511" s="158"/>
      <c r="AT511" s="158"/>
      <c r="AU511" s="158"/>
      <c r="AV511" s="158"/>
      <c r="AW511" s="158"/>
      <c r="AX511" s="158"/>
      <c r="AY511" s="158"/>
      <c r="AZ511" s="158"/>
      <c r="BA511" s="158"/>
      <c r="BB511" s="158"/>
      <c r="BC511" s="158"/>
      <c r="BD511" s="130">
        <f t="shared" si="118"/>
        <v>0</v>
      </c>
      <c r="BE511" s="157"/>
      <c r="BF511" s="639"/>
      <c r="BG511" s="368"/>
      <c r="BH511" s="860"/>
      <c r="BI511" s="368"/>
      <c r="BJ511" s="368"/>
      <c r="BK511" s="368"/>
      <c r="BL511" s="368"/>
      <c r="BM511" s="368"/>
      <c r="BN511" s="368"/>
      <c r="BO511" s="368"/>
      <c r="BP511" s="368"/>
      <c r="BQ511" s="368"/>
      <c r="BR511" s="368"/>
      <c r="BS511" s="368"/>
      <c r="BT511" s="368"/>
      <c r="BU511" s="368"/>
      <c r="BV511" s="368"/>
      <c r="BW511" s="368"/>
      <c r="BX511" s="368"/>
      <c r="BY511" s="368"/>
      <c r="BZ511" s="368"/>
      <c r="CA511" s="368"/>
      <c r="CB511" s="368"/>
      <c r="CC511" s="368"/>
      <c r="CD511" s="368"/>
      <c r="CE511" s="368"/>
      <c r="CF511" s="368"/>
      <c r="CG511" s="368"/>
      <c r="CH511" s="368"/>
      <c r="CI511" s="368"/>
      <c r="CJ511" s="368"/>
      <c r="CK511" s="133">
        <f t="shared" si="119"/>
        <v>0</v>
      </c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414"/>
    </row>
    <row r="512" spans="1:100" ht="15" customHeight="1">
      <c r="A512" s="75">
        <v>507</v>
      </c>
      <c r="B512" s="139" t="s">
        <v>1235</v>
      </c>
      <c r="C512" s="34" t="s">
        <v>12204</v>
      </c>
      <c r="D512" s="134" t="s">
        <v>306</v>
      </c>
      <c r="E512" s="85" t="s">
        <v>768</v>
      </c>
      <c r="F512" s="90" t="s">
        <v>81</v>
      </c>
      <c r="G512" s="92">
        <f t="shared" si="122"/>
        <v>0</v>
      </c>
      <c r="H512" s="93">
        <v>0</v>
      </c>
      <c r="I512" s="100">
        <f t="shared" si="105"/>
        <v>900000</v>
      </c>
      <c r="J512" s="102">
        <f t="shared" si="126"/>
        <v>0</v>
      </c>
      <c r="K512" s="106"/>
      <c r="L512" s="108">
        <f t="shared" si="127"/>
        <v>0</v>
      </c>
      <c r="M512" s="111">
        <f t="shared" si="113"/>
        <v>0</v>
      </c>
      <c r="N512" s="112">
        <v>900000</v>
      </c>
      <c r="O512" s="117">
        <f t="shared" si="114"/>
        <v>0</v>
      </c>
      <c r="P512" s="106"/>
      <c r="Q512" s="108">
        <f>(CK512:CK1051)</f>
        <v>0</v>
      </c>
      <c r="R512" s="119">
        <f t="shared" si="115"/>
        <v>0</v>
      </c>
      <c r="S512" s="135"/>
      <c r="T512" s="117">
        <f t="shared" si="116"/>
        <v>0</v>
      </c>
      <c r="U512" s="122">
        <f t="shared" si="112"/>
        <v>0</v>
      </c>
      <c r="V512" s="112">
        <f t="shared" si="123"/>
        <v>900000</v>
      </c>
      <c r="W512" s="117">
        <f t="shared" si="124"/>
        <v>0</v>
      </c>
      <c r="X512" s="15"/>
      <c r="Y512" s="136"/>
      <c r="Z512" s="136"/>
      <c r="AA512" s="136"/>
      <c r="AB512" s="136"/>
      <c r="AC512" s="136"/>
      <c r="AD512" s="136"/>
      <c r="AE512" s="136"/>
      <c r="AF512" s="136"/>
      <c r="AG512" s="136"/>
      <c r="AH512" s="136"/>
      <c r="AI512" s="136"/>
      <c r="AJ512" s="136"/>
      <c r="AK512" s="136"/>
      <c r="AL512" s="136"/>
      <c r="AM512" s="136"/>
      <c r="AN512" s="136"/>
      <c r="AO512" s="136"/>
      <c r="AP512" s="136"/>
      <c r="AQ512" s="136"/>
      <c r="AR512" s="136"/>
      <c r="AS512" s="136"/>
      <c r="AT512" s="136"/>
      <c r="AU512" s="136"/>
      <c r="AV512" s="136"/>
      <c r="AW512" s="136"/>
      <c r="AX512" s="136"/>
      <c r="AY512" s="136"/>
      <c r="AZ512" s="136"/>
      <c r="BA512" s="136"/>
      <c r="BB512" s="136"/>
      <c r="BC512" s="136"/>
      <c r="BD512" s="130">
        <f t="shared" si="118"/>
        <v>0</v>
      </c>
      <c r="BE512" s="15"/>
      <c r="BF512" s="638"/>
      <c r="BG512" s="365"/>
      <c r="BH512" s="859"/>
      <c r="BI512" s="365"/>
      <c r="BJ512" s="365"/>
      <c r="BK512" s="365"/>
      <c r="BL512" s="365"/>
      <c r="BM512" s="365"/>
      <c r="BN512" s="365"/>
      <c r="BO512" s="365"/>
      <c r="BP512" s="365"/>
      <c r="BQ512" s="365"/>
      <c r="BR512" s="365"/>
      <c r="BS512" s="365"/>
      <c r="BT512" s="365"/>
      <c r="BU512" s="365"/>
      <c r="BV512" s="365"/>
      <c r="BW512" s="365"/>
      <c r="BX512" s="365"/>
      <c r="BY512" s="365"/>
      <c r="BZ512" s="365"/>
      <c r="CA512" s="365"/>
      <c r="CB512" s="365"/>
      <c r="CC512" s="365"/>
      <c r="CD512" s="365"/>
      <c r="CE512" s="365"/>
      <c r="CF512" s="365"/>
      <c r="CG512" s="365"/>
      <c r="CH512" s="365"/>
      <c r="CI512" s="365"/>
      <c r="CJ512" s="365"/>
      <c r="CK512" s="133">
        <f t="shared" si="119"/>
        <v>0</v>
      </c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414"/>
    </row>
    <row r="513" spans="1:100" ht="15" customHeight="1">
      <c r="A513" s="75">
        <v>508</v>
      </c>
      <c r="B513" s="139" t="s">
        <v>1236</v>
      </c>
      <c r="C513" s="34" t="s">
        <v>12204</v>
      </c>
      <c r="D513" s="134" t="s">
        <v>306</v>
      </c>
      <c r="E513" s="85" t="s">
        <v>1237</v>
      </c>
      <c r="F513" s="90" t="s">
        <v>81</v>
      </c>
      <c r="G513" s="92">
        <f t="shared" si="122"/>
        <v>3</v>
      </c>
      <c r="H513" s="93">
        <v>1</v>
      </c>
      <c r="I513" s="100">
        <f t="shared" si="105"/>
        <v>900000</v>
      </c>
      <c r="J513" s="102">
        <f t="shared" si="126"/>
        <v>900000</v>
      </c>
      <c r="K513" s="106"/>
      <c r="L513" s="108">
        <f t="shared" si="127"/>
        <v>2</v>
      </c>
      <c r="M513" s="111">
        <f t="shared" si="113"/>
        <v>2</v>
      </c>
      <c r="N513" s="112">
        <v>900000</v>
      </c>
      <c r="O513" s="117">
        <f t="shared" si="114"/>
        <v>1800000</v>
      </c>
      <c r="P513" s="106">
        <v>1</v>
      </c>
      <c r="Q513" s="108">
        <f>(CK513:CK1051)</f>
        <v>1</v>
      </c>
      <c r="R513" s="119">
        <f t="shared" si="115"/>
        <v>0</v>
      </c>
      <c r="S513" s="135"/>
      <c r="T513" s="117">
        <f t="shared" si="116"/>
        <v>0</v>
      </c>
      <c r="U513" s="122">
        <f t="shared" ref="U513:U584" si="128">H513-K513+L513+P513-Q513</f>
        <v>3</v>
      </c>
      <c r="V513" s="112">
        <f t="shared" si="123"/>
        <v>900000</v>
      </c>
      <c r="W513" s="117">
        <f t="shared" si="124"/>
        <v>2700000</v>
      </c>
      <c r="X513" s="15"/>
      <c r="Y513" s="136"/>
      <c r="Z513" s="136"/>
      <c r="AA513" s="136">
        <v>2</v>
      </c>
      <c r="AB513" s="136"/>
      <c r="AC513" s="136"/>
      <c r="AD513" s="136"/>
      <c r="AE513" s="136"/>
      <c r="AF513" s="136"/>
      <c r="AG513" s="136"/>
      <c r="AH513" s="136"/>
      <c r="AI513" s="136"/>
      <c r="AJ513" s="136"/>
      <c r="AK513" s="136"/>
      <c r="AL513" s="136"/>
      <c r="AM513" s="136"/>
      <c r="AN513" s="136"/>
      <c r="AO513" s="136"/>
      <c r="AP513" s="136"/>
      <c r="AQ513" s="136"/>
      <c r="AR513" s="136"/>
      <c r="AS513" s="136"/>
      <c r="AT513" s="136"/>
      <c r="AU513" s="136"/>
      <c r="AV513" s="136"/>
      <c r="AW513" s="136"/>
      <c r="AX513" s="136"/>
      <c r="AY513" s="136"/>
      <c r="AZ513" s="136"/>
      <c r="BA513" s="136"/>
      <c r="BB513" s="136"/>
      <c r="BC513" s="136"/>
      <c r="BD513" s="130">
        <f t="shared" si="118"/>
        <v>2</v>
      </c>
      <c r="BE513" s="15"/>
      <c r="BF513" s="638"/>
      <c r="BG513" s="365"/>
      <c r="BH513" s="859"/>
      <c r="BI513" s="365"/>
      <c r="BJ513" s="365"/>
      <c r="BK513" s="365"/>
      <c r="BL513" s="365"/>
      <c r="BM513" s="365"/>
      <c r="BN513" s="365"/>
      <c r="BO513" s="365"/>
      <c r="BP513" s="365"/>
      <c r="BQ513" s="365"/>
      <c r="BR513" s="365">
        <v>1</v>
      </c>
      <c r="BS513" s="365"/>
      <c r="BT513" s="365"/>
      <c r="BU513" s="365"/>
      <c r="BV513" s="365"/>
      <c r="BW513" s="365"/>
      <c r="BX513" s="365"/>
      <c r="BY513" s="365"/>
      <c r="BZ513" s="365"/>
      <c r="CA513" s="365"/>
      <c r="CB513" s="365"/>
      <c r="CC513" s="365"/>
      <c r="CD513" s="365"/>
      <c r="CE513" s="365"/>
      <c r="CF513" s="365"/>
      <c r="CG513" s="365"/>
      <c r="CH513" s="365"/>
      <c r="CI513" s="365"/>
      <c r="CJ513" s="365"/>
      <c r="CK513" s="133">
        <f t="shared" si="119"/>
        <v>1</v>
      </c>
      <c r="CL513" s="157"/>
      <c r="CM513" s="157"/>
      <c r="CN513" s="157"/>
      <c r="CO513" s="157"/>
      <c r="CP513" s="157"/>
      <c r="CQ513" s="157"/>
      <c r="CR513" s="157"/>
      <c r="CS513" s="157"/>
      <c r="CT513" s="157"/>
      <c r="CU513" s="157"/>
      <c r="CV513" s="414"/>
    </row>
    <row r="514" spans="1:100" ht="15" customHeight="1">
      <c r="A514" s="75">
        <v>509</v>
      </c>
      <c r="B514" s="76" t="s">
        <v>1238</v>
      </c>
      <c r="C514" s="34" t="s">
        <v>1239</v>
      </c>
      <c r="D514" s="134" t="s">
        <v>1240</v>
      </c>
      <c r="E514" s="85" t="s">
        <v>1241</v>
      </c>
      <c r="F514" s="90" t="s">
        <v>81</v>
      </c>
      <c r="G514" s="92">
        <f t="shared" si="122"/>
        <v>1</v>
      </c>
      <c r="H514" s="93">
        <v>1</v>
      </c>
      <c r="I514" s="100">
        <f t="shared" si="105"/>
        <v>1725000</v>
      </c>
      <c r="J514" s="102">
        <f t="shared" si="126"/>
        <v>1725000</v>
      </c>
      <c r="K514" s="106"/>
      <c r="L514" s="108">
        <f t="shared" si="127"/>
        <v>0</v>
      </c>
      <c r="M514" s="111">
        <f t="shared" si="113"/>
        <v>0</v>
      </c>
      <c r="N514" s="112">
        <v>1725000</v>
      </c>
      <c r="O514" s="117">
        <f t="shared" si="114"/>
        <v>0</v>
      </c>
      <c r="P514" s="106"/>
      <c r="Q514" s="108">
        <f>(CK514:CK1051)</f>
        <v>0</v>
      </c>
      <c r="R514" s="119">
        <f t="shared" si="115"/>
        <v>0</v>
      </c>
      <c r="S514" s="135"/>
      <c r="T514" s="117">
        <f t="shared" si="116"/>
        <v>0</v>
      </c>
      <c r="U514" s="122">
        <f t="shared" si="128"/>
        <v>1</v>
      </c>
      <c r="V514" s="112">
        <f t="shared" si="123"/>
        <v>1725000</v>
      </c>
      <c r="W514" s="117">
        <f t="shared" si="124"/>
        <v>1725000</v>
      </c>
      <c r="X514" s="15"/>
      <c r="Y514" s="136"/>
      <c r="Z514" s="136"/>
      <c r="AA514" s="136"/>
      <c r="AB514" s="136"/>
      <c r="AC514" s="136"/>
      <c r="AD514" s="136"/>
      <c r="AE514" s="136"/>
      <c r="AF514" s="136"/>
      <c r="AG514" s="136"/>
      <c r="AH514" s="136"/>
      <c r="AI514" s="136"/>
      <c r="AJ514" s="136"/>
      <c r="AK514" s="136"/>
      <c r="AL514" s="136"/>
      <c r="AM514" s="136"/>
      <c r="AN514" s="136"/>
      <c r="AO514" s="136"/>
      <c r="AP514" s="136"/>
      <c r="AQ514" s="136"/>
      <c r="AR514" s="136"/>
      <c r="AS514" s="136"/>
      <c r="AT514" s="136"/>
      <c r="AU514" s="136"/>
      <c r="AV514" s="136"/>
      <c r="AW514" s="136"/>
      <c r="AX514" s="136"/>
      <c r="AY514" s="136"/>
      <c r="AZ514" s="136"/>
      <c r="BA514" s="136"/>
      <c r="BB514" s="136"/>
      <c r="BC514" s="136"/>
      <c r="BD514" s="130">
        <f t="shared" si="118"/>
        <v>0</v>
      </c>
      <c r="BE514" s="15"/>
      <c r="BF514" s="638"/>
      <c r="BG514" s="365"/>
      <c r="BH514" s="859"/>
      <c r="BI514" s="365"/>
      <c r="BJ514" s="365"/>
      <c r="BK514" s="365"/>
      <c r="BL514" s="365"/>
      <c r="BM514" s="365"/>
      <c r="BN514" s="365"/>
      <c r="BO514" s="365"/>
      <c r="BP514" s="365"/>
      <c r="BQ514" s="365"/>
      <c r="BR514" s="365"/>
      <c r="BS514" s="365"/>
      <c r="BT514" s="365"/>
      <c r="BU514" s="365"/>
      <c r="BV514" s="365"/>
      <c r="BW514" s="365"/>
      <c r="BX514" s="365"/>
      <c r="BY514" s="365"/>
      <c r="BZ514" s="365"/>
      <c r="CA514" s="365"/>
      <c r="CB514" s="365"/>
      <c r="CC514" s="365"/>
      <c r="CD514" s="365"/>
      <c r="CE514" s="365"/>
      <c r="CF514" s="365"/>
      <c r="CG514" s="365"/>
      <c r="CH514" s="365"/>
      <c r="CI514" s="365"/>
      <c r="CJ514" s="365"/>
      <c r="CK514" s="133">
        <f t="shared" si="119"/>
        <v>0</v>
      </c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414"/>
    </row>
    <row r="515" spans="1:100" ht="15" customHeight="1">
      <c r="A515" s="75">
        <v>510</v>
      </c>
      <c r="B515" s="270"/>
      <c r="C515" s="34" t="s">
        <v>1242</v>
      </c>
      <c r="D515" s="134" t="s">
        <v>790</v>
      </c>
      <c r="E515" s="85" t="s">
        <v>1243</v>
      </c>
      <c r="F515" s="90" t="s">
        <v>81</v>
      </c>
      <c r="G515" s="92">
        <f t="shared" si="122"/>
        <v>0</v>
      </c>
      <c r="H515" s="153">
        <v>0</v>
      </c>
      <c r="I515" s="100">
        <f t="shared" si="105"/>
        <v>1630000</v>
      </c>
      <c r="J515" s="102">
        <f t="shared" si="126"/>
        <v>0</v>
      </c>
      <c r="K515" s="155"/>
      <c r="L515" s="108">
        <f t="shared" si="127"/>
        <v>0</v>
      </c>
      <c r="M515" s="111">
        <f t="shared" si="113"/>
        <v>0</v>
      </c>
      <c r="N515" s="112">
        <v>1630000</v>
      </c>
      <c r="O515" s="117">
        <f t="shared" si="114"/>
        <v>0</v>
      </c>
      <c r="P515" s="155"/>
      <c r="Q515" s="108">
        <f>(CK515:CK1051)</f>
        <v>0</v>
      </c>
      <c r="R515" s="119">
        <f t="shared" si="115"/>
        <v>0</v>
      </c>
      <c r="S515" s="135"/>
      <c r="T515" s="117">
        <f t="shared" si="116"/>
        <v>0</v>
      </c>
      <c r="U515" s="122">
        <f t="shared" si="128"/>
        <v>0</v>
      </c>
      <c r="V515" s="112">
        <f t="shared" si="123"/>
        <v>1630000</v>
      </c>
      <c r="W515" s="117">
        <f t="shared" si="124"/>
        <v>0</v>
      </c>
      <c r="X515" s="157"/>
      <c r="Y515" s="158"/>
      <c r="Z515" s="158"/>
      <c r="AA515" s="158"/>
      <c r="AB515" s="158"/>
      <c r="AC515" s="158"/>
      <c r="AD515" s="158"/>
      <c r="AE515" s="158"/>
      <c r="AF515" s="158"/>
      <c r="AG515" s="158"/>
      <c r="AH515" s="158"/>
      <c r="AI515" s="158"/>
      <c r="AJ515" s="158"/>
      <c r="AK515" s="158"/>
      <c r="AL515" s="158"/>
      <c r="AM515" s="158"/>
      <c r="AN515" s="158"/>
      <c r="AO515" s="158"/>
      <c r="AP515" s="158"/>
      <c r="AQ515" s="158"/>
      <c r="AR515" s="158"/>
      <c r="AS515" s="158"/>
      <c r="AT515" s="158"/>
      <c r="AU515" s="158"/>
      <c r="AV515" s="158"/>
      <c r="AW515" s="158"/>
      <c r="AX515" s="158"/>
      <c r="AY515" s="158"/>
      <c r="AZ515" s="158"/>
      <c r="BA515" s="158"/>
      <c r="BB515" s="158"/>
      <c r="BC515" s="158"/>
      <c r="BD515" s="130">
        <f t="shared" si="118"/>
        <v>0</v>
      </c>
      <c r="BE515" s="157"/>
      <c r="BF515" s="639"/>
      <c r="BG515" s="368"/>
      <c r="BH515" s="860"/>
      <c r="BI515" s="368"/>
      <c r="BJ515" s="368"/>
      <c r="BK515" s="368"/>
      <c r="BL515" s="368"/>
      <c r="BM515" s="368"/>
      <c r="BN515" s="368"/>
      <c r="BO515" s="368"/>
      <c r="BP515" s="368"/>
      <c r="BQ515" s="368"/>
      <c r="BR515" s="368"/>
      <c r="BS515" s="368"/>
      <c r="BT515" s="368"/>
      <c r="BU515" s="368"/>
      <c r="BV515" s="368"/>
      <c r="BW515" s="368"/>
      <c r="BX515" s="368"/>
      <c r="BY515" s="368"/>
      <c r="BZ515" s="368"/>
      <c r="CA515" s="368"/>
      <c r="CB515" s="368"/>
      <c r="CC515" s="368"/>
      <c r="CD515" s="368"/>
      <c r="CE515" s="368"/>
      <c r="CF515" s="368"/>
      <c r="CG515" s="368"/>
      <c r="CH515" s="368"/>
      <c r="CI515" s="368"/>
      <c r="CJ515" s="368"/>
      <c r="CK515" s="133">
        <f t="shared" si="119"/>
        <v>0</v>
      </c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414"/>
    </row>
    <row r="516" spans="1:100" ht="15" customHeight="1">
      <c r="A516" s="75">
        <v>511</v>
      </c>
      <c r="B516" s="76" t="s">
        <v>1244</v>
      </c>
      <c r="C516" s="34" t="s">
        <v>789</v>
      </c>
      <c r="D516" s="134" t="s">
        <v>790</v>
      </c>
      <c r="E516" s="85" t="s">
        <v>791</v>
      </c>
      <c r="F516" s="90" t="s">
        <v>81</v>
      </c>
      <c r="G516" s="92">
        <f t="shared" si="122"/>
        <v>0</v>
      </c>
      <c r="H516" s="93">
        <v>0</v>
      </c>
      <c r="I516" s="100">
        <f t="shared" si="105"/>
        <v>1250000</v>
      </c>
      <c r="J516" s="102">
        <f t="shared" si="126"/>
        <v>0</v>
      </c>
      <c r="K516" s="106"/>
      <c r="L516" s="108">
        <f t="shared" si="127"/>
        <v>0</v>
      </c>
      <c r="M516" s="111">
        <f t="shared" si="113"/>
        <v>0</v>
      </c>
      <c r="N516" s="273">
        <v>1250000</v>
      </c>
      <c r="O516" s="117">
        <f t="shared" si="114"/>
        <v>0</v>
      </c>
      <c r="P516" s="106"/>
      <c r="Q516" s="108">
        <f>(CK516:CK1451)</f>
        <v>0</v>
      </c>
      <c r="R516" s="119">
        <f t="shared" si="115"/>
        <v>0</v>
      </c>
      <c r="S516" s="135"/>
      <c r="T516" s="117">
        <f t="shared" si="116"/>
        <v>0</v>
      </c>
      <c r="U516" s="122">
        <f t="shared" si="128"/>
        <v>0</v>
      </c>
      <c r="V516" s="112">
        <f t="shared" si="123"/>
        <v>1250000</v>
      </c>
      <c r="W516" s="117">
        <f t="shared" si="124"/>
        <v>0</v>
      </c>
      <c r="X516" s="15"/>
      <c r="Y516" s="136"/>
      <c r="Z516" s="136"/>
      <c r="AA516" s="136"/>
      <c r="AB516" s="136"/>
      <c r="AC516" s="136"/>
      <c r="AD516" s="136"/>
      <c r="AE516" s="136"/>
      <c r="AF516" s="136"/>
      <c r="AG516" s="136"/>
      <c r="AH516" s="136"/>
      <c r="AI516" s="136"/>
      <c r="AJ516" s="136"/>
      <c r="AK516" s="136"/>
      <c r="AL516" s="136"/>
      <c r="AM516" s="136"/>
      <c r="AN516" s="136"/>
      <c r="AO516" s="136"/>
      <c r="AP516" s="136"/>
      <c r="AQ516" s="136"/>
      <c r="AR516" s="136"/>
      <c r="AS516" s="136"/>
      <c r="AT516" s="136"/>
      <c r="AU516" s="136"/>
      <c r="AV516" s="136"/>
      <c r="AW516" s="136"/>
      <c r="AX516" s="136"/>
      <c r="AY516" s="136"/>
      <c r="AZ516" s="136"/>
      <c r="BA516" s="136"/>
      <c r="BB516" s="136"/>
      <c r="BC516" s="136"/>
      <c r="BD516" s="130">
        <f t="shared" si="118"/>
        <v>0</v>
      </c>
      <c r="BE516" s="15"/>
      <c r="BF516" s="638"/>
      <c r="BG516" s="365"/>
      <c r="BH516" s="859"/>
      <c r="BI516" s="365"/>
      <c r="BJ516" s="365"/>
      <c r="BK516" s="365"/>
      <c r="BL516" s="365"/>
      <c r="BM516" s="365"/>
      <c r="BN516" s="365"/>
      <c r="BO516" s="365"/>
      <c r="BP516" s="365"/>
      <c r="BQ516" s="365"/>
      <c r="BR516" s="365"/>
      <c r="BS516" s="365"/>
      <c r="BT516" s="365"/>
      <c r="BU516" s="365"/>
      <c r="BV516" s="365"/>
      <c r="BW516" s="365"/>
      <c r="BX516" s="365"/>
      <c r="BY516" s="365"/>
      <c r="BZ516" s="365"/>
      <c r="CA516" s="365"/>
      <c r="CB516" s="365"/>
      <c r="CC516" s="365"/>
      <c r="CD516" s="365"/>
      <c r="CE516" s="365"/>
      <c r="CF516" s="365"/>
      <c r="CG516" s="365"/>
      <c r="CH516" s="365"/>
      <c r="CI516" s="365"/>
      <c r="CJ516" s="365"/>
      <c r="CK516" s="133">
        <f t="shared" si="119"/>
        <v>0</v>
      </c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414"/>
    </row>
    <row r="517" spans="1:100" ht="15" customHeight="1">
      <c r="A517" s="75">
        <v>512</v>
      </c>
      <c r="B517" s="76" t="s">
        <v>1244</v>
      </c>
      <c r="C517" s="34" t="s">
        <v>789</v>
      </c>
      <c r="D517" s="134" t="s">
        <v>306</v>
      </c>
      <c r="E517" s="85" t="s">
        <v>1245</v>
      </c>
      <c r="F517" s="90" t="s">
        <v>81</v>
      </c>
      <c r="G517" s="92">
        <f t="shared" si="122"/>
        <v>1</v>
      </c>
      <c r="H517" s="153">
        <v>1</v>
      </c>
      <c r="I517" s="100">
        <f t="shared" si="105"/>
        <v>2100000</v>
      </c>
      <c r="J517" s="102">
        <f t="shared" si="126"/>
        <v>2100000</v>
      </c>
      <c r="K517" s="155"/>
      <c r="L517" s="108">
        <f t="shared" si="127"/>
        <v>1</v>
      </c>
      <c r="M517" s="111">
        <f t="shared" si="113"/>
        <v>1</v>
      </c>
      <c r="N517" s="112">
        <v>2100000</v>
      </c>
      <c r="O517" s="117">
        <f t="shared" si="114"/>
        <v>2100000</v>
      </c>
      <c r="P517" s="155"/>
      <c r="Q517" s="108">
        <f>(CK499:CK1451)</f>
        <v>1</v>
      </c>
      <c r="R517" s="119">
        <f t="shared" si="115"/>
        <v>1</v>
      </c>
      <c r="S517" s="135"/>
      <c r="T517" s="117">
        <f t="shared" si="116"/>
        <v>0</v>
      </c>
      <c r="U517" s="122">
        <f t="shared" si="128"/>
        <v>1</v>
      </c>
      <c r="V517" s="112">
        <f t="shared" si="123"/>
        <v>2100000</v>
      </c>
      <c r="W517" s="117">
        <f t="shared" si="124"/>
        <v>2100000</v>
      </c>
      <c r="X517" s="157"/>
      <c r="Y517" s="158"/>
      <c r="Z517" s="158"/>
      <c r="AA517" s="158">
        <v>1</v>
      </c>
      <c r="AB517" s="158"/>
      <c r="AC517" s="158"/>
      <c r="AD517" s="158"/>
      <c r="AE517" s="158"/>
      <c r="AF517" s="158"/>
      <c r="AG517" s="158"/>
      <c r="AH517" s="158"/>
      <c r="AI517" s="158"/>
      <c r="AJ517" s="229"/>
      <c r="AK517" s="158"/>
      <c r="AL517" s="158"/>
      <c r="AM517" s="158"/>
      <c r="AN517" s="158"/>
      <c r="AO517" s="158"/>
      <c r="AP517" s="158"/>
      <c r="AQ517" s="158"/>
      <c r="AR517" s="158"/>
      <c r="AS517" s="158"/>
      <c r="AT517" s="158"/>
      <c r="AU517" s="158"/>
      <c r="AV517" s="158"/>
      <c r="AW517" s="158"/>
      <c r="AX517" s="158"/>
      <c r="AY517" s="158"/>
      <c r="AZ517" s="158"/>
      <c r="BA517" s="158"/>
      <c r="BB517" s="158"/>
      <c r="BC517" s="158"/>
      <c r="BD517" s="130">
        <f t="shared" si="118"/>
        <v>1</v>
      </c>
      <c r="BE517" s="157"/>
      <c r="BF517" s="639"/>
      <c r="BG517" s="368"/>
      <c r="BH517" s="860"/>
      <c r="BI517" s="368">
        <v>1</v>
      </c>
      <c r="BJ517" s="368"/>
      <c r="BK517" s="368"/>
      <c r="BL517" s="368"/>
      <c r="BM517" s="368"/>
      <c r="BN517" s="368"/>
      <c r="BO517" s="368"/>
      <c r="BP517" s="368"/>
      <c r="BQ517" s="368"/>
      <c r="BR517" s="368"/>
      <c r="BS517" s="368"/>
      <c r="BT517" s="368"/>
      <c r="BU517" s="368"/>
      <c r="BV517" s="368"/>
      <c r="BW517" s="368"/>
      <c r="BX517" s="368"/>
      <c r="BY517" s="368"/>
      <c r="BZ517" s="368"/>
      <c r="CA517" s="368"/>
      <c r="CB517" s="368"/>
      <c r="CC517" s="368"/>
      <c r="CD517" s="368"/>
      <c r="CE517" s="368"/>
      <c r="CF517" s="368"/>
      <c r="CG517" s="368"/>
      <c r="CH517" s="368"/>
      <c r="CI517" s="368"/>
      <c r="CJ517" s="368"/>
      <c r="CK517" s="133">
        <f t="shared" si="119"/>
        <v>1</v>
      </c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414"/>
    </row>
    <row r="518" spans="1:100" ht="15" customHeight="1">
      <c r="A518" s="75">
        <v>513</v>
      </c>
      <c r="B518" s="76" t="s">
        <v>1246</v>
      </c>
      <c r="C518" s="143" t="s">
        <v>1247</v>
      </c>
      <c r="D518" s="134" t="s">
        <v>367</v>
      </c>
      <c r="E518" s="145" t="s">
        <v>1248</v>
      </c>
      <c r="F518" s="146" t="s">
        <v>81</v>
      </c>
      <c r="G518" s="92">
        <f t="shared" si="122"/>
        <v>1</v>
      </c>
      <c r="H518" s="153">
        <v>1</v>
      </c>
      <c r="I518" s="100">
        <f t="shared" si="105"/>
        <v>1550000</v>
      </c>
      <c r="J518" s="102">
        <f t="shared" si="126"/>
        <v>1550000</v>
      </c>
      <c r="K518" s="155"/>
      <c r="L518" s="108">
        <f t="shared" si="127"/>
        <v>0</v>
      </c>
      <c r="M518" s="111">
        <f t="shared" si="113"/>
        <v>0</v>
      </c>
      <c r="N518" s="112">
        <v>1550000</v>
      </c>
      <c r="O518" s="117">
        <f t="shared" si="114"/>
        <v>0</v>
      </c>
      <c r="P518" s="155"/>
      <c r="Q518" s="108">
        <f>(CK518:CK1523)</f>
        <v>0</v>
      </c>
      <c r="R518" s="119">
        <f t="shared" si="115"/>
        <v>0</v>
      </c>
      <c r="S518" s="135"/>
      <c r="T518" s="117">
        <f t="shared" si="116"/>
        <v>0</v>
      </c>
      <c r="U518" s="122">
        <f t="shared" si="128"/>
        <v>1</v>
      </c>
      <c r="V518" s="112">
        <f t="shared" si="123"/>
        <v>1550000</v>
      </c>
      <c r="W518" s="117">
        <f t="shared" si="124"/>
        <v>1550000</v>
      </c>
      <c r="X518" s="157"/>
      <c r="Y518" s="158"/>
      <c r="Z518" s="158"/>
      <c r="AA518" s="158"/>
      <c r="AB518" s="158"/>
      <c r="AC518" s="158"/>
      <c r="AD518" s="158"/>
      <c r="AE518" s="158"/>
      <c r="AF518" s="158"/>
      <c r="AG518" s="158"/>
      <c r="AH518" s="158"/>
      <c r="AI518" s="158"/>
      <c r="AJ518" s="158"/>
      <c r="AK518" s="158"/>
      <c r="AL518" s="158"/>
      <c r="AM518" s="158"/>
      <c r="AN518" s="158"/>
      <c r="AO518" s="158"/>
      <c r="AP518" s="158"/>
      <c r="AQ518" s="158"/>
      <c r="AR518" s="158"/>
      <c r="AS518" s="158"/>
      <c r="AT518" s="158"/>
      <c r="AU518" s="158"/>
      <c r="AV518" s="158"/>
      <c r="AW518" s="158"/>
      <c r="AX518" s="158"/>
      <c r="AY518" s="158"/>
      <c r="AZ518" s="158"/>
      <c r="BA518" s="158"/>
      <c r="BB518" s="158"/>
      <c r="BC518" s="158"/>
      <c r="BD518" s="130">
        <f t="shared" si="118"/>
        <v>0</v>
      </c>
      <c r="BE518" s="157"/>
      <c r="BF518" s="639"/>
      <c r="BG518" s="368"/>
      <c r="BH518" s="860"/>
      <c r="BI518" s="368"/>
      <c r="BJ518" s="368"/>
      <c r="BK518" s="368"/>
      <c r="BL518" s="368"/>
      <c r="BM518" s="368"/>
      <c r="BN518" s="368"/>
      <c r="BO518" s="368"/>
      <c r="BP518" s="368"/>
      <c r="BQ518" s="368"/>
      <c r="BR518" s="368"/>
      <c r="BS518" s="368"/>
      <c r="BT518" s="368"/>
      <c r="BU518" s="368"/>
      <c r="BV518" s="368"/>
      <c r="BW518" s="368"/>
      <c r="BX518" s="368"/>
      <c r="BY518" s="368"/>
      <c r="BZ518" s="368"/>
      <c r="CA518" s="368"/>
      <c r="CB518" s="368"/>
      <c r="CC518" s="368"/>
      <c r="CD518" s="368"/>
      <c r="CE518" s="368"/>
      <c r="CF518" s="368"/>
      <c r="CG518" s="368"/>
      <c r="CH518" s="368"/>
      <c r="CI518" s="368"/>
      <c r="CJ518" s="368"/>
      <c r="CK518" s="133">
        <f t="shared" si="119"/>
        <v>0</v>
      </c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414"/>
    </row>
    <row r="519" spans="1:100" ht="15" customHeight="1">
      <c r="A519" s="75">
        <v>514</v>
      </c>
      <c r="B519" s="635" t="s">
        <v>12242</v>
      </c>
      <c r="C519" s="34" t="s">
        <v>12232</v>
      </c>
      <c r="D519" s="134" t="s">
        <v>1616</v>
      </c>
      <c r="E519" s="85" t="s">
        <v>12233</v>
      </c>
      <c r="F519" s="90" t="s">
        <v>81</v>
      </c>
      <c r="G519" s="92">
        <f>U519</f>
        <v>1</v>
      </c>
      <c r="H519" s="153">
        <v>1</v>
      </c>
      <c r="I519" s="100">
        <f>N519</f>
        <v>1100000</v>
      </c>
      <c r="J519" s="102">
        <f>I519*H519</f>
        <v>1100000</v>
      </c>
      <c r="K519" s="155"/>
      <c r="L519" s="108">
        <f t="shared" si="127"/>
        <v>0</v>
      </c>
      <c r="M519" s="111">
        <f t="shared" ref="M519:M582" si="129">L519-K519</f>
        <v>0</v>
      </c>
      <c r="N519" s="112">
        <v>1100000</v>
      </c>
      <c r="O519" s="117">
        <f t="shared" ref="O519:O582" si="130">N519*M519</f>
        <v>0</v>
      </c>
      <c r="P519" s="155"/>
      <c r="Q519" s="108">
        <f>(CK519:CK1528)</f>
        <v>0</v>
      </c>
      <c r="R519" s="119">
        <f t="shared" ref="R519:R582" si="131">Q519-P519</f>
        <v>0</v>
      </c>
      <c r="S519" s="135"/>
      <c r="T519" s="117">
        <f t="shared" ref="T519:T582" si="132">S519*R519</f>
        <v>0</v>
      </c>
      <c r="U519" s="122">
        <f t="shared" si="128"/>
        <v>1</v>
      </c>
      <c r="V519" s="112">
        <f>N519</f>
        <v>1100000</v>
      </c>
      <c r="W519" s="117">
        <f>V519*U519</f>
        <v>1100000</v>
      </c>
      <c r="X519" s="157"/>
      <c r="Y519" s="158"/>
      <c r="Z519" s="158"/>
      <c r="AA519" s="158"/>
      <c r="AB519" s="158"/>
      <c r="AC519" s="158"/>
      <c r="AD519" s="158"/>
      <c r="AE519" s="158"/>
      <c r="AF519" s="158"/>
      <c r="AG519" s="158"/>
      <c r="AH519" s="158"/>
      <c r="AI519" s="158"/>
      <c r="AJ519" s="158"/>
      <c r="AK519" s="158"/>
      <c r="AL519" s="158"/>
      <c r="AM519" s="158"/>
      <c r="AN519" s="158"/>
      <c r="AO519" s="158"/>
      <c r="AP519" s="158"/>
      <c r="AQ519" s="158"/>
      <c r="AR519" s="158"/>
      <c r="AS519" s="158"/>
      <c r="AT519" s="158"/>
      <c r="AU519" s="158"/>
      <c r="AV519" s="158"/>
      <c r="AW519" s="158"/>
      <c r="AX519" s="158"/>
      <c r="AY519" s="158"/>
      <c r="AZ519" s="158"/>
      <c r="BA519" s="158"/>
      <c r="BB519" s="158"/>
      <c r="BC519" s="158"/>
      <c r="BD519" s="130">
        <f t="shared" si="118"/>
        <v>0</v>
      </c>
      <c r="BE519" s="157"/>
      <c r="BF519" s="639"/>
      <c r="BG519" s="368"/>
      <c r="BH519" s="860"/>
      <c r="BI519" s="368"/>
      <c r="BJ519" s="368"/>
      <c r="BK519" s="368"/>
      <c r="BL519" s="368"/>
      <c r="BM519" s="368"/>
      <c r="BN519" s="368"/>
      <c r="BO519" s="368"/>
      <c r="BP519" s="368"/>
      <c r="BQ519" s="368"/>
      <c r="BR519" s="368"/>
      <c r="BS519" s="368"/>
      <c r="BT519" s="368"/>
      <c r="BU519" s="368"/>
      <c r="BV519" s="368"/>
      <c r="BW519" s="368"/>
      <c r="BX519" s="368"/>
      <c r="BY519" s="368"/>
      <c r="BZ519" s="368"/>
      <c r="CA519" s="368"/>
      <c r="CB519" s="368"/>
      <c r="CC519" s="368"/>
      <c r="CD519" s="368"/>
      <c r="CE519" s="368"/>
      <c r="CF519" s="368"/>
      <c r="CG519" s="368"/>
      <c r="CH519" s="368"/>
      <c r="CI519" s="368"/>
      <c r="CJ519" s="368"/>
      <c r="CK519" s="133">
        <f t="shared" si="119"/>
        <v>0</v>
      </c>
      <c r="CL519" s="157"/>
      <c r="CM519" s="157"/>
      <c r="CN519" s="157"/>
      <c r="CO519" s="157"/>
      <c r="CP519" s="157"/>
      <c r="CQ519" s="157"/>
      <c r="CR519" s="157"/>
      <c r="CS519" s="157"/>
      <c r="CT519" s="157"/>
      <c r="CU519" s="157"/>
      <c r="CV519" s="414"/>
    </row>
    <row r="520" spans="1:100" ht="15" customHeight="1">
      <c r="A520" s="75">
        <v>515</v>
      </c>
      <c r="B520" s="139" t="s">
        <v>1249</v>
      </c>
      <c r="C520" s="34" t="s">
        <v>1250</v>
      </c>
      <c r="D520" s="134" t="s">
        <v>1240</v>
      </c>
      <c r="E520" s="85" t="s">
        <v>1251</v>
      </c>
      <c r="F520" s="90" t="s">
        <v>81</v>
      </c>
      <c r="G520" s="92">
        <f t="shared" si="122"/>
        <v>1</v>
      </c>
      <c r="H520" s="93">
        <v>1</v>
      </c>
      <c r="I520" s="100">
        <f t="shared" si="105"/>
        <v>0</v>
      </c>
      <c r="J520" s="102">
        <f t="shared" si="126"/>
        <v>0</v>
      </c>
      <c r="K520" s="106"/>
      <c r="L520" s="108">
        <f t="shared" si="127"/>
        <v>0</v>
      </c>
      <c r="M520" s="111">
        <f t="shared" si="129"/>
        <v>0</v>
      </c>
      <c r="N520" s="112"/>
      <c r="O520" s="117">
        <f t="shared" si="130"/>
        <v>0</v>
      </c>
      <c r="P520" s="106"/>
      <c r="Q520" s="108">
        <f>(CK520:CK1051)</f>
        <v>0</v>
      </c>
      <c r="R520" s="119">
        <f t="shared" si="131"/>
        <v>0</v>
      </c>
      <c r="S520" s="135"/>
      <c r="T520" s="117">
        <f t="shared" si="132"/>
        <v>0</v>
      </c>
      <c r="U520" s="122">
        <f t="shared" si="128"/>
        <v>1</v>
      </c>
      <c r="V520" s="112">
        <f t="shared" si="123"/>
        <v>0</v>
      </c>
      <c r="W520" s="117">
        <f t="shared" si="124"/>
        <v>0</v>
      </c>
      <c r="X520" s="15"/>
      <c r="Y520" s="136"/>
      <c r="Z520" s="136"/>
      <c r="AA520" s="136"/>
      <c r="AB520" s="136"/>
      <c r="AC520" s="136"/>
      <c r="AD520" s="136"/>
      <c r="AE520" s="136"/>
      <c r="AF520" s="136"/>
      <c r="AG520" s="136"/>
      <c r="AH520" s="136"/>
      <c r="AI520" s="136"/>
      <c r="AJ520" s="136"/>
      <c r="AK520" s="136"/>
      <c r="AL520" s="136"/>
      <c r="AM520" s="136"/>
      <c r="AN520" s="136"/>
      <c r="AO520" s="136"/>
      <c r="AP520" s="136"/>
      <c r="AQ520" s="136"/>
      <c r="AR520" s="136"/>
      <c r="AS520" s="136"/>
      <c r="AT520" s="136"/>
      <c r="AU520" s="136"/>
      <c r="AV520" s="136"/>
      <c r="AW520" s="136"/>
      <c r="AX520" s="136"/>
      <c r="AY520" s="136"/>
      <c r="AZ520" s="136"/>
      <c r="BA520" s="136"/>
      <c r="BB520" s="136"/>
      <c r="BC520" s="136"/>
      <c r="BD520" s="130">
        <f t="shared" si="118"/>
        <v>0</v>
      </c>
      <c r="BE520" s="15"/>
      <c r="BF520" s="638"/>
      <c r="BG520" s="365"/>
      <c r="BH520" s="859"/>
      <c r="BI520" s="365"/>
      <c r="BJ520" s="365"/>
      <c r="BK520" s="365"/>
      <c r="BL520" s="365"/>
      <c r="BM520" s="365"/>
      <c r="BN520" s="365"/>
      <c r="BO520" s="365"/>
      <c r="BP520" s="365"/>
      <c r="BQ520" s="365"/>
      <c r="BR520" s="365"/>
      <c r="BS520" s="365"/>
      <c r="BT520" s="365"/>
      <c r="BU520" s="365"/>
      <c r="BV520" s="365"/>
      <c r="BW520" s="365"/>
      <c r="BX520" s="365"/>
      <c r="BY520" s="365"/>
      <c r="BZ520" s="365"/>
      <c r="CA520" s="365"/>
      <c r="CB520" s="365"/>
      <c r="CC520" s="365"/>
      <c r="CD520" s="365"/>
      <c r="CE520" s="365"/>
      <c r="CF520" s="365"/>
      <c r="CG520" s="365"/>
      <c r="CH520" s="365"/>
      <c r="CI520" s="365"/>
      <c r="CJ520" s="365"/>
      <c r="CK520" s="133">
        <f t="shared" si="119"/>
        <v>0</v>
      </c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414"/>
    </row>
    <row r="521" spans="1:100" ht="15" customHeight="1">
      <c r="A521" s="75">
        <v>516</v>
      </c>
      <c r="B521" s="76" t="s">
        <v>1252</v>
      </c>
      <c r="C521" s="34" t="s">
        <v>1253</v>
      </c>
      <c r="D521" s="134"/>
      <c r="E521" s="85"/>
      <c r="F521" s="90" t="s">
        <v>81</v>
      </c>
      <c r="G521" s="92">
        <f t="shared" si="122"/>
        <v>2</v>
      </c>
      <c r="H521" s="93">
        <v>2</v>
      </c>
      <c r="I521" s="100">
        <f t="shared" si="105"/>
        <v>0</v>
      </c>
      <c r="J521" s="102">
        <f t="shared" si="126"/>
        <v>0</v>
      </c>
      <c r="K521" s="106"/>
      <c r="L521" s="108">
        <f t="shared" si="127"/>
        <v>0</v>
      </c>
      <c r="M521" s="111">
        <f t="shared" si="129"/>
        <v>0</v>
      </c>
      <c r="N521" s="112"/>
      <c r="O521" s="117">
        <f t="shared" si="130"/>
        <v>0</v>
      </c>
      <c r="P521" s="106"/>
      <c r="Q521" s="108">
        <f>(CK521:CK1051)</f>
        <v>0</v>
      </c>
      <c r="R521" s="119">
        <f t="shared" si="131"/>
        <v>0</v>
      </c>
      <c r="S521" s="135"/>
      <c r="T521" s="117">
        <f t="shared" si="132"/>
        <v>0</v>
      </c>
      <c r="U521" s="122">
        <f t="shared" si="128"/>
        <v>2</v>
      </c>
      <c r="V521" s="112">
        <f t="shared" si="123"/>
        <v>0</v>
      </c>
      <c r="W521" s="117">
        <f t="shared" si="124"/>
        <v>0</v>
      </c>
      <c r="X521" s="15"/>
      <c r="Y521" s="136"/>
      <c r="Z521" s="136"/>
      <c r="AA521" s="136"/>
      <c r="AB521" s="136"/>
      <c r="AC521" s="136"/>
      <c r="AD521" s="136"/>
      <c r="AE521" s="136"/>
      <c r="AF521" s="136"/>
      <c r="AG521" s="136"/>
      <c r="AH521" s="136"/>
      <c r="AI521" s="136"/>
      <c r="AJ521" s="136"/>
      <c r="AK521" s="136"/>
      <c r="AL521" s="136"/>
      <c r="AM521" s="136"/>
      <c r="AN521" s="136"/>
      <c r="AO521" s="136"/>
      <c r="AP521" s="136"/>
      <c r="AQ521" s="136"/>
      <c r="AR521" s="136"/>
      <c r="AS521" s="136"/>
      <c r="AT521" s="136"/>
      <c r="AU521" s="136"/>
      <c r="AV521" s="136"/>
      <c r="AW521" s="136"/>
      <c r="AX521" s="136"/>
      <c r="AY521" s="136"/>
      <c r="AZ521" s="136"/>
      <c r="BA521" s="136"/>
      <c r="BB521" s="136"/>
      <c r="BC521" s="136"/>
      <c r="BD521" s="130">
        <f t="shared" si="118"/>
        <v>0</v>
      </c>
      <c r="BE521" s="15"/>
      <c r="BF521" s="638"/>
      <c r="BG521" s="365"/>
      <c r="BH521" s="859"/>
      <c r="BI521" s="365"/>
      <c r="BJ521" s="365"/>
      <c r="BK521" s="365"/>
      <c r="BL521" s="365"/>
      <c r="BM521" s="365"/>
      <c r="BN521" s="365"/>
      <c r="BO521" s="365"/>
      <c r="BP521" s="365"/>
      <c r="BQ521" s="365"/>
      <c r="BR521" s="365"/>
      <c r="BS521" s="365"/>
      <c r="BT521" s="365"/>
      <c r="BU521" s="365"/>
      <c r="BV521" s="365"/>
      <c r="BW521" s="365"/>
      <c r="BX521" s="365"/>
      <c r="BY521" s="365"/>
      <c r="BZ521" s="365"/>
      <c r="CA521" s="365"/>
      <c r="CB521" s="365"/>
      <c r="CC521" s="365"/>
      <c r="CD521" s="365"/>
      <c r="CE521" s="365"/>
      <c r="CF521" s="365"/>
      <c r="CG521" s="365"/>
      <c r="CH521" s="365"/>
      <c r="CI521" s="365"/>
      <c r="CJ521" s="365"/>
      <c r="CK521" s="133">
        <f t="shared" si="119"/>
        <v>0</v>
      </c>
      <c r="CL521" s="157"/>
      <c r="CM521" s="157"/>
      <c r="CN521" s="157"/>
      <c r="CO521" s="157"/>
      <c r="CP521" s="157"/>
      <c r="CQ521" s="157"/>
      <c r="CR521" s="157"/>
      <c r="CS521" s="157"/>
      <c r="CT521" s="157"/>
      <c r="CU521" s="157"/>
      <c r="CV521" s="414"/>
    </row>
    <row r="522" spans="1:100" ht="15" customHeight="1">
      <c r="A522" s="75">
        <v>517</v>
      </c>
      <c r="B522" s="139" t="s">
        <v>1252</v>
      </c>
      <c r="C522" s="34" t="s">
        <v>1254</v>
      </c>
      <c r="D522" s="144"/>
      <c r="E522" s="85"/>
      <c r="F522" s="90" t="s">
        <v>81</v>
      </c>
      <c r="G522" s="92">
        <f t="shared" si="122"/>
        <v>1</v>
      </c>
      <c r="H522" s="93">
        <v>1</v>
      </c>
      <c r="I522" s="100">
        <f t="shared" si="105"/>
        <v>0</v>
      </c>
      <c r="J522" s="102">
        <f t="shared" si="126"/>
        <v>0</v>
      </c>
      <c r="K522" s="106"/>
      <c r="L522" s="108">
        <f t="shared" si="127"/>
        <v>0</v>
      </c>
      <c r="M522" s="111">
        <f t="shared" si="129"/>
        <v>0</v>
      </c>
      <c r="N522" s="112"/>
      <c r="O522" s="117">
        <f t="shared" si="130"/>
        <v>0</v>
      </c>
      <c r="P522" s="106"/>
      <c r="Q522" s="108">
        <f>(CK522:CK1051)</f>
        <v>0</v>
      </c>
      <c r="R522" s="119">
        <f t="shared" si="131"/>
        <v>0</v>
      </c>
      <c r="S522" s="135"/>
      <c r="T522" s="117">
        <f t="shared" si="132"/>
        <v>0</v>
      </c>
      <c r="U522" s="122">
        <f t="shared" si="128"/>
        <v>1</v>
      </c>
      <c r="V522" s="112">
        <f t="shared" si="123"/>
        <v>0</v>
      </c>
      <c r="W522" s="117">
        <f t="shared" si="124"/>
        <v>0</v>
      </c>
      <c r="X522" s="15"/>
      <c r="Y522" s="136"/>
      <c r="Z522" s="136"/>
      <c r="AA522" s="136"/>
      <c r="AB522" s="136"/>
      <c r="AC522" s="136"/>
      <c r="AD522" s="136"/>
      <c r="AE522" s="136"/>
      <c r="AF522" s="136"/>
      <c r="AG522" s="136"/>
      <c r="AH522" s="136"/>
      <c r="AI522" s="136"/>
      <c r="AJ522" s="272"/>
      <c r="AK522" s="136"/>
      <c r="AL522" s="136"/>
      <c r="AM522" s="136"/>
      <c r="AN522" s="136"/>
      <c r="AO522" s="136"/>
      <c r="AP522" s="136"/>
      <c r="AQ522" s="136"/>
      <c r="AR522" s="136"/>
      <c r="AS522" s="136"/>
      <c r="AT522" s="136"/>
      <c r="AU522" s="136"/>
      <c r="AV522" s="136"/>
      <c r="AW522" s="136"/>
      <c r="AX522" s="136"/>
      <c r="AY522" s="136"/>
      <c r="AZ522" s="136"/>
      <c r="BA522" s="136"/>
      <c r="BB522" s="136"/>
      <c r="BC522" s="136"/>
      <c r="BD522" s="130">
        <f t="shared" si="118"/>
        <v>0</v>
      </c>
      <c r="BE522" s="15"/>
      <c r="BF522" s="638"/>
      <c r="BG522" s="365"/>
      <c r="BH522" s="859"/>
      <c r="BI522" s="365"/>
      <c r="BJ522" s="365"/>
      <c r="BK522" s="365"/>
      <c r="BL522" s="365"/>
      <c r="BM522" s="365"/>
      <c r="BN522" s="365"/>
      <c r="BO522" s="365"/>
      <c r="BP522" s="365"/>
      <c r="BQ522" s="365"/>
      <c r="BR522" s="365"/>
      <c r="BS522" s="365"/>
      <c r="BT522" s="365"/>
      <c r="BU522" s="365"/>
      <c r="BV522" s="365"/>
      <c r="BW522" s="365"/>
      <c r="BX522" s="365"/>
      <c r="BY522" s="365"/>
      <c r="BZ522" s="365"/>
      <c r="CA522" s="365"/>
      <c r="CB522" s="365"/>
      <c r="CC522" s="365"/>
      <c r="CD522" s="365"/>
      <c r="CE522" s="365"/>
      <c r="CF522" s="365"/>
      <c r="CG522" s="365"/>
      <c r="CH522" s="365"/>
      <c r="CI522" s="365"/>
      <c r="CJ522" s="365"/>
      <c r="CK522" s="133">
        <f t="shared" si="119"/>
        <v>0</v>
      </c>
      <c r="CL522" s="157"/>
      <c r="CM522" s="157"/>
      <c r="CN522" s="157"/>
      <c r="CO522" s="157"/>
      <c r="CP522" s="157"/>
      <c r="CQ522" s="157"/>
      <c r="CR522" s="157"/>
      <c r="CS522" s="157"/>
      <c r="CT522" s="157"/>
      <c r="CU522" s="157"/>
      <c r="CV522" s="414"/>
    </row>
    <row r="523" spans="1:100" ht="15" customHeight="1">
      <c r="A523" s="75">
        <v>518</v>
      </c>
      <c r="B523" s="76" t="s">
        <v>1255</v>
      </c>
      <c r="C523" s="34" t="s">
        <v>1256</v>
      </c>
      <c r="D523" s="134"/>
      <c r="E523" s="85"/>
      <c r="F523" s="90" t="s">
        <v>81</v>
      </c>
      <c r="G523" s="92">
        <f t="shared" si="122"/>
        <v>1</v>
      </c>
      <c r="H523" s="93">
        <v>1</v>
      </c>
      <c r="I523" s="100">
        <f t="shared" si="105"/>
        <v>0</v>
      </c>
      <c r="J523" s="102">
        <f t="shared" si="126"/>
        <v>0</v>
      </c>
      <c r="K523" s="106"/>
      <c r="L523" s="108">
        <f t="shared" si="127"/>
        <v>0</v>
      </c>
      <c r="M523" s="111">
        <f t="shared" si="129"/>
        <v>0</v>
      </c>
      <c r="N523" s="274"/>
      <c r="O523" s="117">
        <f t="shared" si="130"/>
        <v>0</v>
      </c>
      <c r="P523" s="106"/>
      <c r="Q523" s="108">
        <f>(CK523:CK1051)</f>
        <v>0</v>
      </c>
      <c r="R523" s="119">
        <f t="shared" si="131"/>
        <v>0</v>
      </c>
      <c r="S523" s="135"/>
      <c r="T523" s="117">
        <f t="shared" si="132"/>
        <v>0</v>
      </c>
      <c r="U523" s="122">
        <f t="shared" si="128"/>
        <v>1</v>
      </c>
      <c r="V523" s="112">
        <f t="shared" si="123"/>
        <v>0</v>
      </c>
      <c r="W523" s="117">
        <f t="shared" si="124"/>
        <v>0</v>
      </c>
      <c r="X523" s="15"/>
      <c r="Y523" s="136"/>
      <c r="Z523" s="136"/>
      <c r="AA523" s="136"/>
      <c r="AB523" s="136"/>
      <c r="AC523" s="136"/>
      <c r="AD523" s="136"/>
      <c r="AE523" s="136"/>
      <c r="AF523" s="136"/>
      <c r="AG523" s="136"/>
      <c r="AH523" s="136"/>
      <c r="AI523" s="136"/>
      <c r="AJ523" s="107"/>
      <c r="AK523" s="136"/>
      <c r="AL523" s="136"/>
      <c r="AM523" s="136"/>
      <c r="AN523" s="136"/>
      <c r="AO523" s="136"/>
      <c r="AP523" s="136"/>
      <c r="AQ523" s="136"/>
      <c r="AR523" s="136"/>
      <c r="AS523" s="136"/>
      <c r="AT523" s="136"/>
      <c r="AU523" s="136"/>
      <c r="AV523" s="136"/>
      <c r="AW523" s="136"/>
      <c r="AX523" s="136"/>
      <c r="AY523" s="136"/>
      <c r="AZ523" s="136"/>
      <c r="BA523" s="136"/>
      <c r="BB523" s="136"/>
      <c r="BC523" s="136"/>
      <c r="BD523" s="130">
        <f t="shared" si="118"/>
        <v>0</v>
      </c>
      <c r="BE523" s="15"/>
      <c r="BF523" s="638"/>
      <c r="BG523" s="365"/>
      <c r="BH523" s="859"/>
      <c r="BI523" s="365"/>
      <c r="BJ523" s="365"/>
      <c r="BK523" s="365"/>
      <c r="BL523" s="365"/>
      <c r="BM523" s="365"/>
      <c r="BN523" s="365"/>
      <c r="BO523" s="365"/>
      <c r="BP523" s="365"/>
      <c r="BQ523" s="365"/>
      <c r="BR523" s="365"/>
      <c r="BS523" s="365"/>
      <c r="BT523" s="365"/>
      <c r="BU523" s="365"/>
      <c r="BV523" s="365"/>
      <c r="BW523" s="365"/>
      <c r="BX523" s="365"/>
      <c r="BY523" s="365"/>
      <c r="BZ523" s="365"/>
      <c r="CA523" s="365"/>
      <c r="CB523" s="365"/>
      <c r="CC523" s="365"/>
      <c r="CD523" s="365"/>
      <c r="CE523" s="365"/>
      <c r="CF523" s="365"/>
      <c r="CG523" s="365"/>
      <c r="CH523" s="365"/>
      <c r="CI523" s="365"/>
      <c r="CJ523" s="365"/>
      <c r="CK523" s="133">
        <f t="shared" si="119"/>
        <v>0</v>
      </c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414"/>
    </row>
    <row r="524" spans="1:100" ht="15" customHeight="1">
      <c r="A524" s="75">
        <v>519</v>
      </c>
      <c r="B524" s="139" t="s">
        <v>1255</v>
      </c>
      <c r="C524" s="34" t="s">
        <v>1257</v>
      </c>
      <c r="D524" s="134" t="s">
        <v>367</v>
      </c>
      <c r="E524" s="85" t="s">
        <v>1258</v>
      </c>
      <c r="F524" s="90" t="s">
        <v>81</v>
      </c>
      <c r="G524" s="92">
        <f t="shared" si="122"/>
        <v>1</v>
      </c>
      <c r="H524" s="93">
        <v>1</v>
      </c>
      <c r="I524" s="100">
        <f t="shared" si="105"/>
        <v>0</v>
      </c>
      <c r="J524" s="102">
        <f t="shared" si="126"/>
        <v>0</v>
      </c>
      <c r="K524" s="106"/>
      <c r="L524" s="108">
        <f t="shared" si="127"/>
        <v>0</v>
      </c>
      <c r="M524" s="111">
        <f t="shared" si="129"/>
        <v>0</v>
      </c>
      <c r="N524" s="112"/>
      <c r="O524" s="117">
        <f t="shared" si="130"/>
        <v>0</v>
      </c>
      <c r="P524" s="106"/>
      <c r="Q524" s="108">
        <f>(CK524:CK1051)</f>
        <v>0</v>
      </c>
      <c r="R524" s="119">
        <f t="shared" si="131"/>
        <v>0</v>
      </c>
      <c r="S524" s="135"/>
      <c r="T524" s="117">
        <f t="shared" si="132"/>
        <v>0</v>
      </c>
      <c r="U524" s="122">
        <f t="shared" si="128"/>
        <v>1</v>
      </c>
      <c r="V524" s="112">
        <f t="shared" si="123"/>
        <v>0</v>
      </c>
      <c r="W524" s="117">
        <f t="shared" si="124"/>
        <v>0</v>
      </c>
      <c r="X524" s="15"/>
      <c r="Y524" s="136"/>
      <c r="Z524" s="136"/>
      <c r="AA524" s="136"/>
      <c r="AB524" s="136"/>
      <c r="AC524" s="136"/>
      <c r="AD524" s="136"/>
      <c r="AE524" s="136"/>
      <c r="AF524" s="136"/>
      <c r="AG524" s="136"/>
      <c r="AH524" s="136"/>
      <c r="AI524" s="136"/>
      <c r="AJ524" s="136"/>
      <c r="AK524" s="136"/>
      <c r="AL524" s="136"/>
      <c r="AM524" s="136"/>
      <c r="AN524" s="136"/>
      <c r="AO524" s="136"/>
      <c r="AP524" s="136"/>
      <c r="AQ524" s="136"/>
      <c r="AR524" s="136"/>
      <c r="AS524" s="136"/>
      <c r="AT524" s="136"/>
      <c r="AU524" s="136"/>
      <c r="AV524" s="136"/>
      <c r="AW524" s="136"/>
      <c r="AX524" s="136"/>
      <c r="AY524" s="136"/>
      <c r="AZ524" s="136"/>
      <c r="BA524" s="136"/>
      <c r="BB524" s="136"/>
      <c r="BC524" s="136"/>
      <c r="BD524" s="130">
        <f t="shared" si="118"/>
        <v>0</v>
      </c>
      <c r="BE524" s="15"/>
      <c r="BF524" s="638"/>
      <c r="BG524" s="365"/>
      <c r="BH524" s="859"/>
      <c r="BI524" s="365"/>
      <c r="BJ524" s="365"/>
      <c r="BK524" s="365"/>
      <c r="BL524" s="365"/>
      <c r="BM524" s="365"/>
      <c r="BN524" s="365"/>
      <c r="BO524" s="365"/>
      <c r="BP524" s="365"/>
      <c r="BQ524" s="365"/>
      <c r="BR524" s="365"/>
      <c r="BS524" s="365"/>
      <c r="BT524" s="365"/>
      <c r="BU524" s="365"/>
      <c r="BV524" s="365"/>
      <c r="BW524" s="365"/>
      <c r="BX524" s="365"/>
      <c r="BY524" s="365"/>
      <c r="BZ524" s="365"/>
      <c r="CA524" s="365"/>
      <c r="CB524" s="365"/>
      <c r="CC524" s="365"/>
      <c r="CD524" s="365"/>
      <c r="CE524" s="365"/>
      <c r="CF524" s="365"/>
      <c r="CG524" s="365"/>
      <c r="CH524" s="365"/>
      <c r="CI524" s="365"/>
      <c r="CJ524" s="365"/>
      <c r="CK524" s="133">
        <f t="shared" si="119"/>
        <v>0</v>
      </c>
      <c r="CL524" s="157"/>
      <c r="CM524" s="157"/>
      <c r="CN524" s="157"/>
      <c r="CO524" s="157"/>
      <c r="CP524" s="157"/>
      <c r="CQ524" s="157"/>
      <c r="CR524" s="157"/>
      <c r="CS524" s="157"/>
      <c r="CT524" s="157"/>
      <c r="CU524" s="157"/>
      <c r="CV524" s="414"/>
    </row>
    <row r="525" spans="1:100" ht="15" customHeight="1">
      <c r="A525" s="75">
        <v>520</v>
      </c>
      <c r="B525" s="76" t="s">
        <v>1255</v>
      </c>
      <c r="C525" s="34" t="s">
        <v>1259</v>
      </c>
      <c r="D525" s="134"/>
      <c r="E525" s="85"/>
      <c r="F525" s="90" t="s">
        <v>81</v>
      </c>
      <c r="G525" s="92">
        <f t="shared" si="122"/>
        <v>2</v>
      </c>
      <c r="H525" s="93">
        <v>2</v>
      </c>
      <c r="I525" s="100">
        <f t="shared" si="105"/>
        <v>0</v>
      </c>
      <c r="J525" s="102">
        <f t="shared" si="126"/>
        <v>0</v>
      </c>
      <c r="K525" s="106"/>
      <c r="L525" s="108">
        <f t="shared" si="127"/>
        <v>0</v>
      </c>
      <c r="M525" s="111">
        <f t="shared" si="129"/>
        <v>0</v>
      </c>
      <c r="N525" s="112"/>
      <c r="O525" s="117">
        <f t="shared" si="130"/>
        <v>0</v>
      </c>
      <c r="P525" s="106"/>
      <c r="Q525" s="108">
        <f>(CK525:CK1051)</f>
        <v>0</v>
      </c>
      <c r="R525" s="119">
        <f t="shared" si="131"/>
        <v>0</v>
      </c>
      <c r="S525" s="135"/>
      <c r="T525" s="117">
        <f t="shared" si="132"/>
        <v>0</v>
      </c>
      <c r="U525" s="122">
        <f t="shared" si="128"/>
        <v>2</v>
      </c>
      <c r="V525" s="112">
        <f t="shared" si="123"/>
        <v>0</v>
      </c>
      <c r="W525" s="117">
        <f t="shared" si="124"/>
        <v>0</v>
      </c>
      <c r="X525" s="15"/>
      <c r="Y525" s="136"/>
      <c r="Z525" s="136"/>
      <c r="AA525" s="136"/>
      <c r="AB525" s="136"/>
      <c r="AC525" s="136"/>
      <c r="AD525" s="136"/>
      <c r="AE525" s="136"/>
      <c r="AF525" s="136"/>
      <c r="AG525" s="136"/>
      <c r="AH525" s="136"/>
      <c r="AI525" s="136"/>
      <c r="AJ525" s="136"/>
      <c r="AK525" s="136"/>
      <c r="AL525" s="136"/>
      <c r="AM525" s="136"/>
      <c r="AN525" s="136"/>
      <c r="AO525" s="136"/>
      <c r="AP525" s="136"/>
      <c r="AQ525" s="136"/>
      <c r="AR525" s="136"/>
      <c r="AS525" s="136"/>
      <c r="AT525" s="136"/>
      <c r="AU525" s="136"/>
      <c r="AV525" s="136"/>
      <c r="AW525" s="136"/>
      <c r="AX525" s="136"/>
      <c r="AY525" s="136"/>
      <c r="AZ525" s="136"/>
      <c r="BA525" s="136"/>
      <c r="BB525" s="136"/>
      <c r="BC525" s="136"/>
      <c r="BD525" s="130">
        <f t="shared" si="118"/>
        <v>0</v>
      </c>
      <c r="BE525" s="15"/>
      <c r="BF525" s="638"/>
      <c r="BG525" s="365"/>
      <c r="BH525" s="859"/>
      <c r="BI525" s="365"/>
      <c r="BJ525" s="365"/>
      <c r="BK525" s="365"/>
      <c r="BL525" s="365"/>
      <c r="BM525" s="365"/>
      <c r="BN525" s="365"/>
      <c r="BO525" s="365"/>
      <c r="BP525" s="365"/>
      <c r="BQ525" s="365"/>
      <c r="BR525" s="365"/>
      <c r="BS525" s="365"/>
      <c r="BT525" s="365"/>
      <c r="BU525" s="365"/>
      <c r="BV525" s="365"/>
      <c r="BW525" s="365"/>
      <c r="BX525" s="365"/>
      <c r="BY525" s="365"/>
      <c r="BZ525" s="365"/>
      <c r="CA525" s="365"/>
      <c r="CB525" s="365"/>
      <c r="CC525" s="365"/>
      <c r="CD525" s="365"/>
      <c r="CE525" s="365"/>
      <c r="CF525" s="365"/>
      <c r="CG525" s="365"/>
      <c r="CH525" s="365"/>
      <c r="CI525" s="365"/>
      <c r="CJ525" s="365"/>
      <c r="CK525" s="133">
        <f t="shared" si="119"/>
        <v>0</v>
      </c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414"/>
    </row>
    <row r="526" spans="1:100" ht="15" customHeight="1">
      <c r="A526" s="75">
        <v>521</v>
      </c>
      <c r="B526" s="76" t="s">
        <v>1255</v>
      </c>
      <c r="C526" s="34" t="s">
        <v>1260</v>
      </c>
      <c r="D526" s="134" t="s">
        <v>367</v>
      </c>
      <c r="E526" s="85" t="s">
        <v>1261</v>
      </c>
      <c r="F526" s="90" t="s">
        <v>81</v>
      </c>
      <c r="G526" s="92">
        <f t="shared" si="122"/>
        <v>1</v>
      </c>
      <c r="H526" s="93">
        <v>1</v>
      </c>
      <c r="I526" s="100">
        <f t="shared" si="105"/>
        <v>0</v>
      </c>
      <c r="J526" s="102">
        <f t="shared" si="126"/>
        <v>0</v>
      </c>
      <c r="K526" s="106"/>
      <c r="L526" s="108">
        <f t="shared" si="127"/>
        <v>0</v>
      </c>
      <c r="M526" s="111">
        <f t="shared" si="129"/>
        <v>0</v>
      </c>
      <c r="N526" s="112"/>
      <c r="O526" s="117">
        <f t="shared" si="130"/>
        <v>0</v>
      </c>
      <c r="P526" s="106"/>
      <c r="Q526" s="108">
        <f>(CK526:CK1451)</f>
        <v>0</v>
      </c>
      <c r="R526" s="119">
        <f t="shared" si="131"/>
        <v>0</v>
      </c>
      <c r="S526" s="135"/>
      <c r="T526" s="117">
        <f t="shared" si="132"/>
        <v>0</v>
      </c>
      <c r="U526" s="122">
        <f t="shared" si="128"/>
        <v>1</v>
      </c>
      <c r="V526" s="112">
        <f t="shared" si="123"/>
        <v>0</v>
      </c>
      <c r="W526" s="117">
        <f t="shared" si="124"/>
        <v>0</v>
      </c>
      <c r="X526" s="15"/>
      <c r="Y526" s="136"/>
      <c r="Z526" s="136"/>
      <c r="AA526" s="136"/>
      <c r="AB526" s="136"/>
      <c r="AC526" s="136"/>
      <c r="AD526" s="136"/>
      <c r="AE526" s="136"/>
      <c r="AF526" s="136"/>
      <c r="AG526" s="136"/>
      <c r="AH526" s="136"/>
      <c r="AI526" s="136"/>
      <c r="AJ526" s="136"/>
      <c r="AK526" s="136"/>
      <c r="AL526" s="136"/>
      <c r="AM526" s="136"/>
      <c r="AN526" s="136"/>
      <c r="AO526" s="136"/>
      <c r="AP526" s="136"/>
      <c r="AQ526" s="136"/>
      <c r="AR526" s="136"/>
      <c r="AS526" s="136"/>
      <c r="AT526" s="136"/>
      <c r="AU526" s="136"/>
      <c r="AV526" s="136"/>
      <c r="AW526" s="136"/>
      <c r="AX526" s="136"/>
      <c r="AY526" s="136"/>
      <c r="AZ526" s="136"/>
      <c r="BA526" s="136"/>
      <c r="BB526" s="136"/>
      <c r="BC526" s="136"/>
      <c r="BD526" s="130">
        <f t="shared" si="118"/>
        <v>0</v>
      </c>
      <c r="BE526" s="15"/>
      <c r="BF526" s="638"/>
      <c r="BG526" s="365"/>
      <c r="BH526" s="859"/>
      <c r="BI526" s="365"/>
      <c r="BJ526" s="365"/>
      <c r="BK526" s="365"/>
      <c r="BL526" s="365"/>
      <c r="BM526" s="365"/>
      <c r="BN526" s="365"/>
      <c r="BO526" s="365"/>
      <c r="BP526" s="365"/>
      <c r="BQ526" s="365"/>
      <c r="BR526" s="365"/>
      <c r="BS526" s="365"/>
      <c r="BT526" s="365"/>
      <c r="BU526" s="365"/>
      <c r="BV526" s="365"/>
      <c r="BW526" s="365"/>
      <c r="BX526" s="365"/>
      <c r="BY526" s="365"/>
      <c r="BZ526" s="365"/>
      <c r="CA526" s="365"/>
      <c r="CB526" s="365"/>
      <c r="CC526" s="365"/>
      <c r="CD526" s="365"/>
      <c r="CE526" s="365"/>
      <c r="CF526" s="365"/>
      <c r="CG526" s="365"/>
      <c r="CH526" s="365"/>
      <c r="CI526" s="365"/>
      <c r="CJ526" s="365"/>
      <c r="CK526" s="133">
        <f t="shared" si="119"/>
        <v>0</v>
      </c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414"/>
    </row>
    <row r="527" spans="1:100" ht="15" customHeight="1">
      <c r="A527" s="75">
        <v>522</v>
      </c>
      <c r="B527" s="76" t="s">
        <v>1255</v>
      </c>
      <c r="C527" s="34" t="s">
        <v>1260</v>
      </c>
      <c r="D527" s="134"/>
      <c r="E527" s="85"/>
      <c r="F527" s="90" t="s">
        <v>81</v>
      </c>
      <c r="G527" s="92">
        <f t="shared" si="122"/>
        <v>1</v>
      </c>
      <c r="H527" s="93">
        <v>1</v>
      </c>
      <c r="I527" s="100">
        <f t="shared" si="105"/>
        <v>0</v>
      </c>
      <c r="J527" s="102">
        <f t="shared" si="126"/>
        <v>0</v>
      </c>
      <c r="K527" s="106"/>
      <c r="L527" s="108">
        <f t="shared" si="127"/>
        <v>0</v>
      </c>
      <c r="M527" s="111">
        <f t="shared" si="129"/>
        <v>0</v>
      </c>
      <c r="N527" s="112"/>
      <c r="O527" s="117">
        <f t="shared" si="130"/>
        <v>0</v>
      </c>
      <c r="P527" s="106"/>
      <c r="Q527" s="108">
        <f>(CK527:CK1451)</f>
        <v>0</v>
      </c>
      <c r="R527" s="119">
        <f t="shared" si="131"/>
        <v>0</v>
      </c>
      <c r="S527" s="135"/>
      <c r="T527" s="117">
        <f t="shared" si="132"/>
        <v>0</v>
      </c>
      <c r="U527" s="122">
        <f t="shared" si="128"/>
        <v>1</v>
      </c>
      <c r="V527" s="112">
        <f t="shared" si="123"/>
        <v>0</v>
      </c>
      <c r="W527" s="117">
        <f t="shared" si="124"/>
        <v>0</v>
      </c>
      <c r="X527" s="15"/>
      <c r="Y527" s="136"/>
      <c r="Z527" s="136"/>
      <c r="AA527" s="136"/>
      <c r="AB527" s="136"/>
      <c r="AC527" s="136"/>
      <c r="AD527" s="136"/>
      <c r="AE527" s="136"/>
      <c r="AF527" s="136"/>
      <c r="AG527" s="136"/>
      <c r="AH527" s="136"/>
      <c r="AI527" s="136"/>
      <c r="AJ527" s="136"/>
      <c r="AK527" s="136"/>
      <c r="AL527" s="136"/>
      <c r="AM527" s="136"/>
      <c r="AN527" s="136"/>
      <c r="AO527" s="136"/>
      <c r="AP527" s="136"/>
      <c r="AQ527" s="136"/>
      <c r="AR527" s="136"/>
      <c r="AS527" s="136"/>
      <c r="AT527" s="136"/>
      <c r="AU527" s="136"/>
      <c r="AV527" s="136"/>
      <c r="AW527" s="136"/>
      <c r="AX527" s="136"/>
      <c r="AY527" s="136"/>
      <c r="AZ527" s="136"/>
      <c r="BA527" s="136"/>
      <c r="BB527" s="136"/>
      <c r="BC527" s="136"/>
      <c r="BD527" s="130">
        <f t="shared" si="118"/>
        <v>0</v>
      </c>
      <c r="BE527" s="15"/>
      <c r="BF527" s="638"/>
      <c r="BG527" s="365"/>
      <c r="BH527" s="859"/>
      <c r="BI527" s="365"/>
      <c r="BJ527" s="365"/>
      <c r="BK527" s="365"/>
      <c r="BL527" s="365"/>
      <c r="BM527" s="365"/>
      <c r="BN527" s="365"/>
      <c r="BO527" s="365"/>
      <c r="BP527" s="365"/>
      <c r="BQ527" s="365"/>
      <c r="BR527" s="365"/>
      <c r="BS527" s="365"/>
      <c r="BT527" s="365"/>
      <c r="BU527" s="365"/>
      <c r="BV527" s="365"/>
      <c r="BW527" s="365"/>
      <c r="BX527" s="365"/>
      <c r="BY527" s="365"/>
      <c r="BZ527" s="365"/>
      <c r="CA527" s="365"/>
      <c r="CB527" s="365"/>
      <c r="CC527" s="365"/>
      <c r="CD527" s="365"/>
      <c r="CE527" s="365"/>
      <c r="CF527" s="365"/>
      <c r="CG527" s="365"/>
      <c r="CH527" s="365"/>
      <c r="CI527" s="365"/>
      <c r="CJ527" s="365"/>
      <c r="CK527" s="133">
        <f t="shared" si="119"/>
        <v>0</v>
      </c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414"/>
    </row>
    <row r="528" spans="1:100" ht="15" customHeight="1">
      <c r="A528" s="75">
        <v>523</v>
      </c>
      <c r="B528" s="76"/>
      <c r="C528" s="34" t="s">
        <v>1262</v>
      </c>
      <c r="D528" s="134"/>
      <c r="E528" s="85" t="s">
        <v>1263</v>
      </c>
      <c r="F528" s="90" t="s">
        <v>81</v>
      </c>
      <c r="G528" s="92">
        <f t="shared" si="122"/>
        <v>1</v>
      </c>
      <c r="H528" s="93">
        <v>1</v>
      </c>
      <c r="I528" s="100">
        <f t="shared" si="105"/>
        <v>0</v>
      </c>
      <c r="J528" s="102">
        <f t="shared" si="126"/>
        <v>0</v>
      </c>
      <c r="K528" s="106"/>
      <c r="L528" s="108">
        <f t="shared" si="127"/>
        <v>0</v>
      </c>
      <c r="M528" s="111">
        <f t="shared" si="129"/>
        <v>0</v>
      </c>
      <c r="N528" s="112"/>
      <c r="O528" s="117">
        <f t="shared" si="130"/>
        <v>0</v>
      </c>
      <c r="P528" s="106"/>
      <c r="Q528" s="108">
        <f>(CK528:CK1459)</f>
        <v>0</v>
      </c>
      <c r="R528" s="119">
        <f t="shared" si="131"/>
        <v>0</v>
      </c>
      <c r="S528" s="135"/>
      <c r="T528" s="117">
        <f t="shared" si="132"/>
        <v>0</v>
      </c>
      <c r="U528" s="122">
        <f t="shared" si="128"/>
        <v>1</v>
      </c>
      <c r="V528" s="112">
        <f t="shared" si="123"/>
        <v>0</v>
      </c>
      <c r="W528" s="117">
        <f t="shared" si="124"/>
        <v>0</v>
      </c>
      <c r="X528" s="15"/>
      <c r="Y528" s="136"/>
      <c r="Z528" s="136"/>
      <c r="AA528" s="136"/>
      <c r="AB528" s="136"/>
      <c r="AC528" s="136"/>
      <c r="AD528" s="136"/>
      <c r="AE528" s="136"/>
      <c r="AF528" s="136"/>
      <c r="AG528" s="136"/>
      <c r="AH528" s="136"/>
      <c r="AI528" s="136"/>
      <c r="AJ528" s="136"/>
      <c r="AK528" s="136"/>
      <c r="AL528" s="136"/>
      <c r="AM528" s="136"/>
      <c r="AN528" s="136"/>
      <c r="AO528" s="136"/>
      <c r="AP528" s="136"/>
      <c r="AQ528" s="136"/>
      <c r="AR528" s="136"/>
      <c r="AS528" s="136"/>
      <c r="AT528" s="136"/>
      <c r="AU528" s="136"/>
      <c r="AV528" s="136"/>
      <c r="AW528" s="136"/>
      <c r="AX528" s="136"/>
      <c r="AY528" s="136"/>
      <c r="AZ528" s="136"/>
      <c r="BA528" s="136"/>
      <c r="BB528" s="136"/>
      <c r="BC528" s="136"/>
      <c r="BD528" s="130">
        <f t="shared" si="118"/>
        <v>0</v>
      </c>
      <c r="BE528" s="15"/>
      <c r="BF528" s="638"/>
      <c r="BG528" s="365"/>
      <c r="BH528" s="859"/>
      <c r="BI528" s="365"/>
      <c r="BJ528" s="365"/>
      <c r="BK528" s="365"/>
      <c r="BL528" s="365"/>
      <c r="BM528" s="365"/>
      <c r="BN528" s="365"/>
      <c r="BO528" s="365"/>
      <c r="BP528" s="365"/>
      <c r="BQ528" s="365"/>
      <c r="BR528" s="365"/>
      <c r="BS528" s="365"/>
      <c r="BT528" s="365"/>
      <c r="BU528" s="365"/>
      <c r="BV528" s="365"/>
      <c r="BW528" s="365"/>
      <c r="BX528" s="365"/>
      <c r="BY528" s="365"/>
      <c r="BZ528" s="365"/>
      <c r="CA528" s="365"/>
      <c r="CB528" s="365"/>
      <c r="CC528" s="365"/>
      <c r="CD528" s="365"/>
      <c r="CE528" s="365"/>
      <c r="CF528" s="365"/>
      <c r="CG528" s="365"/>
      <c r="CH528" s="365"/>
      <c r="CI528" s="365"/>
      <c r="CJ528" s="365"/>
      <c r="CK528" s="133">
        <f t="shared" si="119"/>
        <v>0</v>
      </c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414"/>
    </row>
    <row r="529" spans="1:100" ht="15" customHeight="1">
      <c r="A529" s="75">
        <v>524</v>
      </c>
      <c r="B529" s="76" t="s">
        <v>1264</v>
      </c>
      <c r="C529" s="34" t="s">
        <v>1265</v>
      </c>
      <c r="D529" s="134" t="s">
        <v>269</v>
      </c>
      <c r="E529" s="85" t="s">
        <v>1266</v>
      </c>
      <c r="F529" s="90" t="s">
        <v>81</v>
      </c>
      <c r="G529" s="92">
        <f t="shared" si="122"/>
        <v>3</v>
      </c>
      <c r="H529" s="93">
        <v>3</v>
      </c>
      <c r="I529" s="100">
        <f t="shared" si="105"/>
        <v>0</v>
      </c>
      <c r="J529" s="102">
        <f t="shared" si="126"/>
        <v>0</v>
      </c>
      <c r="K529" s="106"/>
      <c r="L529" s="108">
        <f t="shared" si="127"/>
        <v>0</v>
      </c>
      <c r="M529" s="111">
        <f t="shared" si="129"/>
        <v>0</v>
      </c>
      <c r="N529" s="112"/>
      <c r="O529" s="117">
        <f t="shared" si="130"/>
        <v>0</v>
      </c>
      <c r="P529" s="106"/>
      <c r="Q529" s="108">
        <f>(CK529:CK944)</f>
        <v>0</v>
      </c>
      <c r="R529" s="119">
        <f t="shared" si="131"/>
        <v>0</v>
      </c>
      <c r="S529" s="135"/>
      <c r="T529" s="117">
        <f t="shared" si="132"/>
        <v>0</v>
      </c>
      <c r="U529" s="122">
        <f t="shared" si="128"/>
        <v>3</v>
      </c>
      <c r="V529" s="112">
        <f t="shared" si="123"/>
        <v>0</v>
      </c>
      <c r="W529" s="117">
        <f t="shared" si="124"/>
        <v>0</v>
      </c>
      <c r="X529" s="15"/>
      <c r="Y529" s="136"/>
      <c r="Z529" s="136"/>
      <c r="AA529" s="136"/>
      <c r="AB529" s="136"/>
      <c r="AC529" s="136"/>
      <c r="AD529" s="136"/>
      <c r="AE529" s="136"/>
      <c r="AF529" s="136"/>
      <c r="AG529" s="136"/>
      <c r="AH529" s="136"/>
      <c r="AI529" s="136"/>
      <c r="AJ529" s="136"/>
      <c r="AK529" s="136"/>
      <c r="AL529" s="136"/>
      <c r="AM529" s="136"/>
      <c r="AN529" s="136"/>
      <c r="AO529" s="136"/>
      <c r="AP529" s="136"/>
      <c r="AQ529" s="136"/>
      <c r="AR529" s="136"/>
      <c r="AS529" s="136"/>
      <c r="AT529" s="136"/>
      <c r="AU529" s="136"/>
      <c r="AV529" s="136"/>
      <c r="AW529" s="136"/>
      <c r="AX529" s="136"/>
      <c r="AY529" s="136"/>
      <c r="AZ529" s="136"/>
      <c r="BA529" s="136"/>
      <c r="BB529" s="136"/>
      <c r="BC529" s="136"/>
      <c r="BD529" s="130">
        <f t="shared" si="118"/>
        <v>0</v>
      </c>
      <c r="BE529" s="15"/>
      <c r="BF529" s="638"/>
      <c r="BG529" s="365"/>
      <c r="BH529" s="859"/>
      <c r="BI529" s="365"/>
      <c r="BJ529" s="365"/>
      <c r="BK529" s="365"/>
      <c r="BL529" s="365"/>
      <c r="BM529" s="365"/>
      <c r="BN529" s="365"/>
      <c r="BO529" s="365"/>
      <c r="BP529" s="365"/>
      <c r="BQ529" s="365"/>
      <c r="BR529" s="365"/>
      <c r="BS529" s="365"/>
      <c r="BT529" s="365"/>
      <c r="BU529" s="365"/>
      <c r="BV529" s="365"/>
      <c r="BW529" s="365"/>
      <c r="BX529" s="365"/>
      <c r="BY529" s="365"/>
      <c r="BZ529" s="365"/>
      <c r="CA529" s="365"/>
      <c r="CB529" s="365"/>
      <c r="CC529" s="365"/>
      <c r="CD529" s="365"/>
      <c r="CE529" s="365"/>
      <c r="CF529" s="365"/>
      <c r="CG529" s="365"/>
      <c r="CH529" s="365"/>
      <c r="CI529" s="365"/>
      <c r="CJ529" s="365"/>
      <c r="CK529" s="133">
        <f t="shared" si="119"/>
        <v>0</v>
      </c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414"/>
    </row>
    <row r="530" spans="1:100" ht="15" customHeight="1">
      <c r="A530" s="75">
        <v>525</v>
      </c>
      <c r="B530" s="76" t="s">
        <v>1264</v>
      </c>
      <c r="C530" s="34" t="s">
        <v>1265</v>
      </c>
      <c r="D530" s="134"/>
      <c r="E530" s="85"/>
      <c r="F530" s="90" t="s">
        <v>81</v>
      </c>
      <c r="G530" s="92">
        <f t="shared" si="122"/>
        <v>1</v>
      </c>
      <c r="H530" s="93">
        <v>1</v>
      </c>
      <c r="I530" s="100">
        <f t="shared" si="105"/>
        <v>0</v>
      </c>
      <c r="J530" s="102">
        <f t="shared" si="126"/>
        <v>0</v>
      </c>
      <c r="K530" s="106"/>
      <c r="L530" s="108">
        <f t="shared" si="127"/>
        <v>0</v>
      </c>
      <c r="M530" s="111">
        <f t="shared" si="129"/>
        <v>0</v>
      </c>
      <c r="N530" s="112"/>
      <c r="O530" s="117">
        <f t="shared" si="130"/>
        <v>0</v>
      </c>
      <c r="P530" s="106"/>
      <c r="Q530" s="108">
        <f>(CK530:CK1459)</f>
        <v>0</v>
      </c>
      <c r="R530" s="119">
        <f t="shared" si="131"/>
        <v>0</v>
      </c>
      <c r="S530" s="135"/>
      <c r="T530" s="117">
        <f t="shared" si="132"/>
        <v>0</v>
      </c>
      <c r="U530" s="122">
        <f t="shared" si="128"/>
        <v>1</v>
      </c>
      <c r="V530" s="112">
        <f t="shared" si="123"/>
        <v>0</v>
      </c>
      <c r="W530" s="117">
        <f t="shared" si="124"/>
        <v>0</v>
      </c>
      <c r="X530" s="15"/>
      <c r="Y530" s="136"/>
      <c r="Z530" s="136"/>
      <c r="AA530" s="136"/>
      <c r="AB530" s="136"/>
      <c r="AC530" s="136"/>
      <c r="AD530" s="136"/>
      <c r="AE530" s="136"/>
      <c r="AF530" s="136"/>
      <c r="AG530" s="136"/>
      <c r="AH530" s="136"/>
      <c r="AI530" s="136"/>
      <c r="AJ530" s="136"/>
      <c r="AK530" s="136"/>
      <c r="AL530" s="136"/>
      <c r="AM530" s="136"/>
      <c r="AN530" s="136"/>
      <c r="AO530" s="136"/>
      <c r="AP530" s="136"/>
      <c r="AQ530" s="136"/>
      <c r="AR530" s="136"/>
      <c r="AS530" s="136"/>
      <c r="AT530" s="136"/>
      <c r="AU530" s="136"/>
      <c r="AV530" s="136"/>
      <c r="AW530" s="136"/>
      <c r="AX530" s="136"/>
      <c r="AY530" s="136"/>
      <c r="AZ530" s="136"/>
      <c r="BA530" s="136"/>
      <c r="BB530" s="136"/>
      <c r="BC530" s="136"/>
      <c r="BD530" s="130">
        <f t="shared" si="118"/>
        <v>0</v>
      </c>
      <c r="BE530" s="15"/>
      <c r="BF530" s="638"/>
      <c r="BG530" s="365"/>
      <c r="BH530" s="859"/>
      <c r="BI530" s="365"/>
      <c r="BJ530" s="365"/>
      <c r="BK530" s="365"/>
      <c r="BL530" s="365"/>
      <c r="BM530" s="365"/>
      <c r="BN530" s="365"/>
      <c r="BO530" s="365"/>
      <c r="BP530" s="365"/>
      <c r="BQ530" s="365"/>
      <c r="BR530" s="365"/>
      <c r="BS530" s="365"/>
      <c r="BT530" s="365"/>
      <c r="BU530" s="365"/>
      <c r="BV530" s="365"/>
      <c r="BW530" s="365"/>
      <c r="BX530" s="365"/>
      <c r="BY530" s="365"/>
      <c r="BZ530" s="365"/>
      <c r="CA530" s="365"/>
      <c r="CB530" s="365"/>
      <c r="CC530" s="365"/>
      <c r="CD530" s="365"/>
      <c r="CE530" s="365"/>
      <c r="CF530" s="365"/>
      <c r="CG530" s="365"/>
      <c r="CH530" s="365"/>
      <c r="CI530" s="365"/>
      <c r="CJ530" s="365"/>
      <c r="CK530" s="133">
        <f t="shared" si="119"/>
        <v>0</v>
      </c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414"/>
    </row>
    <row r="531" spans="1:100" ht="15" customHeight="1">
      <c r="A531" s="75">
        <v>526</v>
      </c>
      <c r="B531" s="139" t="s">
        <v>1264</v>
      </c>
      <c r="C531" s="34" t="s">
        <v>1265</v>
      </c>
      <c r="D531" s="134" t="s">
        <v>269</v>
      </c>
      <c r="E531" s="85" t="s">
        <v>1267</v>
      </c>
      <c r="F531" s="90" t="s">
        <v>81</v>
      </c>
      <c r="G531" s="92">
        <f t="shared" si="122"/>
        <v>1</v>
      </c>
      <c r="H531" s="93">
        <v>1</v>
      </c>
      <c r="I531" s="100">
        <f t="shared" si="105"/>
        <v>0</v>
      </c>
      <c r="J531" s="102">
        <f t="shared" si="126"/>
        <v>0</v>
      </c>
      <c r="K531" s="106"/>
      <c r="L531" s="108">
        <f t="shared" si="127"/>
        <v>0</v>
      </c>
      <c r="M531" s="111">
        <f t="shared" si="129"/>
        <v>0</v>
      </c>
      <c r="N531" s="112"/>
      <c r="O531" s="117">
        <f t="shared" si="130"/>
        <v>0</v>
      </c>
      <c r="P531" s="106"/>
      <c r="Q531" s="108">
        <f>(CK531:CK1459)</f>
        <v>0</v>
      </c>
      <c r="R531" s="119">
        <f t="shared" si="131"/>
        <v>0</v>
      </c>
      <c r="S531" s="135"/>
      <c r="T531" s="117">
        <f t="shared" si="132"/>
        <v>0</v>
      </c>
      <c r="U531" s="122">
        <f t="shared" si="128"/>
        <v>1</v>
      </c>
      <c r="V531" s="112">
        <f t="shared" si="123"/>
        <v>0</v>
      </c>
      <c r="W531" s="117">
        <f t="shared" si="124"/>
        <v>0</v>
      </c>
      <c r="X531" s="15"/>
      <c r="Y531" s="136"/>
      <c r="Z531" s="136"/>
      <c r="AA531" s="136"/>
      <c r="AB531" s="136"/>
      <c r="AC531" s="136"/>
      <c r="AD531" s="136"/>
      <c r="AE531" s="136"/>
      <c r="AF531" s="136"/>
      <c r="AG531" s="136"/>
      <c r="AH531" s="136"/>
      <c r="AI531" s="136"/>
      <c r="AJ531" s="136"/>
      <c r="AK531" s="136"/>
      <c r="AL531" s="136"/>
      <c r="AM531" s="136"/>
      <c r="AN531" s="136"/>
      <c r="AO531" s="136"/>
      <c r="AP531" s="136"/>
      <c r="AQ531" s="136"/>
      <c r="AR531" s="136"/>
      <c r="AS531" s="136"/>
      <c r="AT531" s="136"/>
      <c r="AU531" s="136"/>
      <c r="AV531" s="136"/>
      <c r="AW531" s="136"/>
      <c r="AX531" s="136"/>
      <c r="AY531" s="136"/>
      <c r="AZ531" s="136"/>
      <c r="BA531" s="136"/>
      <c r="BB531" s="136"/>
      <c r="BC531" s="136"/>
      <c r="BD531" s="130">
        <f t="shared" si="118"/>
        <v>0</v>
      </c>
      <c r="BE531" s="15"/>
      <c r="BF531" s="638"/>
      <c r="BG531" s="365"/>
      <c r="BH531" s="859"/>
      <c r="BI531" s="365"/>
      <c r="BJ531" s="365"/>
      <c r="BK531" s="365"/>
      <c r="BL531" s="365"/>
      <c r="BM531" s="365"/>
      <c r="BN531" s="365"/>
      <c r="BO531" s="365"/>
      <c r="BP531" s="365"/>
      <c r="BQ531" s="365"/>
      <c r="BR531" s="365"/>
      <c r="BS531" s="365"/>
      <c r="BT531" s="365"/>
      <c r="BU531" s="365"/>
      <c r="BV531" s="365"/>
      <c r="BW531" s="365"/>
      <c r="BX531" s="365"/>
      <c r="BY531" s="365"/>
      <c r="BZ531" s="365"/>
      <c r="CA531" s="365"/>
      <c r="CB531" s="365"/>
      <c r="CC531" s="365"/>
      <c r="CD531" s="365"/>
      <c r="CE531" s="365"/>
      <c r="CF531" s="365"/>
      <c r="CG531" s="365"/>
      <c r="CH531" s="365"/>
      <c r="CI531" s="365"/>
      <c r="CJ531" s="365"/>
      <c r="CK531" s="133">
        <f t="shared" si="119"/>
        <v>0</v>
      </c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414"/>
    </row>
    <row r="532" spans="1:100" ht="15" customHeight="1">
      <c r="A532" s="75">
        <v>527</v>
      </c>
      <c r="B532" s="76" t="s">
        <v>1264</v>
      </c>
      <c r="C532" s="34" t="s">
        <v>1268</v>
      </c>
      <c r="D532" s="134"/>
      <c r="E532" s="85"/>
      <c r="F532" s="90" t="s">
        <v>81</v>
      </c>
      <c r="G532" s="92">
        <f t="shared" si="122"/>
        <v>1</v>
      </c>
      <c r="H532" s="93">
        <v>1</v>
      </c>
      <c r="I532" s="100">
        <f t="shared" si="105"/>
        <v>0</v>
      </c>
      <c r="J532" s="102">
        <f t="shared" si="126"/>
        <v>0</v>
      </c>
      <c r="K532" s="106"/>
      <c r="L532" s="108">
        <f t="shared" si="127"/>
        <v>0</v>
      </c>
      <c r="M532" s="111">
        <f t="shared" si="129"/>
        <v>0</v>
      </c>
      <c r="N532" s="112"/>
      <c r="O532" s="117">
        <f t="shared" si="130"/>
        <v>0</v>
      </c>
      <c r="P532" s="106"/>
      <c r="Q532" s="108">
        <f>(CK532:CK1459)</f>
        <v>0</v>
      </c>
      <c r="R532" s="119">
        <f t="shared" si="131"/>
        <v>0</v>
      </c>
      <c r="S532" s="135"/>
      <c r="T532" s="117">
        <f t="shared" si="132"/>
        <v>0</v>
      </c>
      <c r="U532" s="122">
        <f t="shared" si="128"/>
        <v>1</v>
      </c>
      <c r="V532" s="112">
        <f t="shared" si="123"/>
        <v>0</v>
      </c>
      <c r="W532" s="117">
        <f t="shared" si="124"/>
        <v>0</v>
      </c>
      <c r="X532" s="15"/>
      <c r="Y532" s="136"/>
      <c r="Z532" s="136"/>
      <c r="AA532" s="136"/>
      <c r="AB532" s="136"/>
      <c r="AC532" s="136"/>
      <c r="AD532" s="136"/>
      <c r="AE532" s="136"/>
      <c r="AF532" s="136"/>
      <c r="AG532" s="136"/>
      <c r="AH532" s="136"/>
      <c r="AI532" s="136"/>
      <c r="AJ532" s="136"/>
      <c r="AK532" s="136"/>
      <c r="AL532" s="136"/>
      <c r="AM532" s="136"/>
      <c r="AN532" s="136"/>
      <c r="AO532" s="136"/>
      <c r="AP532" s="136"/>
      <c r="AQ532" s="136"/>
      <c r="AR532" s="136"/>
      <c r="AS532" s="136"/>
      <c r="AT532" s="136"/>
      <c r="AU532" s="136"/>
      <c r="AV532" s="136"/>
      <c r="AW532" s="136"/>
      <c r="AX532" s="136"/>
      <c r="AY532" s="136"/>
      <c r="AZ532" s="136"/>
      <c r="BA532" s="136"/>
      <c r="BB532" s="136"/>
      <c r="BC532" s="136"/>
      <c r="BD532" s="130">
        <f t="shared" ref="BD532:BD584" si="133">BC532+BB532+BA532+AZ532+AY532+AX532+AW532+AV532+AU532+AT532+AS532+AR532+AQ532+AP532+AO532+AN532+AM532+AL532+AK532+AJ532+AI532+AH532+AG532+AF532+AE532+AD532+AC532+AB532+AA532+Z532+Y532</f>
        <v>0</v>
      </c>
      <c r="BE532" s="15"/>
      <c r="BF532" s="638"/>
      <c r="BG532" s="365"/>
      <c r="BH532" s="859"/>
      <c r="BI532" s="365"/>
      <c r="BJ532" s="365"/>
      <c r="BK532" s="365"/>
      <c r="BL532" s="365"/>
      <c r="BM532" s="365"/>
      <c r="BN532" s="365"/>
      <c r="BO532" s="365"/>
      <c r="BP532" s="365"/>
      <c r="BQ532" s="365"/>
      <c r="BR532" s="365"/>
      <c r="BS532" s="365"/>
      <c r="BT532" s="365"/>
      <c r="BU532" s="365"/>
      <c r="BV532" s="365"/>
      <c r="BW532" s="365"/>
      <c r="BX532" s="365"/>
      <c r="BY532" s="365"/>
      <c r="BZ532" s="365"/>
      <c r="CA532" s="365"/>
      <c r="CB532" s="365"/>
      <c r="CC532" s="365"/>
      <c r="CD532" s="365"/>
      <c r="CE532" s="365"/>
      <c r="CF532" s="365"/>
      <c r="CG532" s="365"/>
      <c r="CH532" s="365"/>
      <c r="CI532" s="365"/>
      <c r="CJ532" s="365"/>
      <c r="CK532" s="133">
        <f t="shared" si="119"/>
        <v>0</v>
      </c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414"/>
    </row>
    <row r="533" spans="1:100" ht="15" customHeight="1">
      <c r="A533" s="75">
        <v>528</v>
      </c>
      <c r="B533" s="76" t="s">
        <v>1269</v>
      </c>
      <c r="C533" s="34" t="s">
        <v>1270</v>
      </c>
      <c r="D533" s="134" t="s">
        <v>367</v>
      </c>
      <c r="E533" s="85" t="s">
        <v>1271</v>
      </c>
      <c r="F533" s="90" t="s">
        <v>81</v>
      </c>
      <c r="G533" s="92">
        <f t="shared" si="122"/>
        <v>4</v>
      </c>
      <c r="H533" s="93">
        <v>4</v>
      </c>
      <c r="I533" s="100">
        <f t="shared" si="105"/>
        <v>0</v>
      </c>
      <c r="J533" s="102">
        <f t="shared" si="126"/>
        <v>0</v>
      </c>
      <c r="K533" s="106"/>
      <c r="L533" s="108">
        <f t="shared" si="127"/>
        <v>0</v>
      </c>
      <c r="M533" s="111">
        <f t="shared" si="129"/>
        <v>0</v>
      </c>
      <c r="N533" s="112"/>
      <c r="O533" s="117">
        <f t="shared" si="130"/>
        <v>0</v>
      </c>
      <c r="P533" s="106"/>
      <c r="Q533" s="108">
        <f>(CK533:CK1459)</f>
        <v>0</v>
      </c>
      <c r="R533" s="119">
        <f t="shared" si="131"/>
        <v>0</v>
      </c>
      <c r="S533" s="135"/>
      <c r="T533" s="117">
        <f t="shared" si="132"/>
        <v>0</v>
      </c>
      <c r="U533" s="122">
        <f t="shared" si="128"/>
        <v>4</v>
      </c>
      <c r="V533" s="112">
        <f t="shared" si="123"/>
        <v>0</v>
      </c>
      <c r="W533" s="117">
        <f t="shared" si="124"/>
        <v>0</v>
      </c>
      <c r="X533" s="15"/>
      <c r="Y533" s="136"/>
      <c r="Z533" s="136"/>
      <c r="AA533" s="136"/>
      <c r="AB533" s="136"/>
      <c r="AC533" s="136"/>
      <c r="AD533" s="136"/>
      <c r="AE533" s="136"/>
      <c r="AF533" s="136"/>
      <c r="AG533" s="136"/>
      <c r="AH533" s="136"/>
      <c r="AI533" s="136"/>
      <c r="AJ533" s="136"/>
      <c r="AK533" s="136"/>
      <c r="AL533" s="136"/>
      <c r="AM533" s="136"/>
      <c r="AN533" s="136"/>
      <c r="AO533" s="136"/>
      <c r="AP533" s="136"/>
      <c r="AQ533" s="136"/>
      <c r="AR533" s="136"/>
      <c r="AS533" s="136"/>
      <c r="AT533" s="136"/>
      <c r="AU533" s="136"/>
      <c r="AV533" s="136"/>
      <c r="AW533" s="136"/>
      <c r="AX533" s="136"/>
      <c r="AY533" s="136"/>
      <c r="AZ533" s="136"/>
      <c r="BA533" s="136"/>
      <c r="BB533" s="136"/>
      <c r="BC533" s="136"/>
      <c r="BD533" s="130">
        <f t="shared" si="133"/>
        <v>0</v>
      </c>
      <c r="BE533" s="15"/>
      <c r="BF533" s="638"/>
      <c r="BG533" s="365"/>
      <c r="BH533" s="859"/>
      <c r="BI533" s="365"/>
      <c r="BJ533" s="365"/>
      <c r="BK533" s="365"/>
      <c r="BL533" s="365"/>
      <c r="BM533" s="365"/>
      <c r="BN533" s="365"/>
      <c r="BO533" s="365"/>
      <c r="BP533" s="365"/>
      <c r="BQ533" s="365"/>
      <c r="BR533" s="365"/>
      <c r="BS533" s="365"/>
      <c r="BT533" s="365"/>
      <c r="BU533" s="365"/>
      <c r="BV533" s="365"/>
      <c r="BW533" s="365"/>
      <c r="BX533" s="365"/>
      <c r="BY533" s="365"/>
      <c r="BZ533" s="365"/>
      <c r="CA533" s="365"/>
      <c r="CB533" s="365"/>
      <c r="CC533" s="365"/>
      <c r="CD533" s="365"/>
      <c r="CE533" s="365"/>
      <c r="CF533" s="365"/>
      <c r="CG533" s="365"/>
      <c r="CH533" s="365"/>
      <c r="CI533" s="365"/>
      <c r="CJ533" s="365"/>
      <c r="CK533" s="133">
        <f t="shared" si="119"/>
        <v>0</v>
      </c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414"/>
    </row>
    <row r="534" spans="1:100" ht="15" customHeight="1">
      <c r="A534" s="75">
        <v>529</v>
      </c>
      <c r="B534" s="76" t="s">
        <v>1272</v>
      </c>
      <c r="C534" s="34" t="s">
        <v>1273</v>
      </c>
      <c r="D534" s="134" t="s">
        <v>269</v>
      </c>
      <c r="E534" s="85" t="s">
        <v>1274</v>
      </c>
      <c r="F534" s="90" t="s">
        <v>81</v>
      </c>
      <c r="G534" s="92">
        <f t="shared" si="122"/>
        <v>2</v>
      </c>
      <c r="H534" s="93">
        <v>2</v>
      </c>
      <c r="I534" s="100">
        <f t="shared" si="105"/>
        <v>0</v>
      </c>
      <c r="J534" s="102">
        <f t="shared" si="126"/>
        <v>0</v>
      </c>
      <c r="K534" s="106"/>
      <c r="L534" s="108">
        <f t="shared" si="127"/>
        <v>0</v>
      </c>
      <c r="M534" s="111">
        <f t="shared" si="129"/>
        <v>0</v>
      </c>
      <c r="N534" s="112"/>
      <c r="O534" s="117">
        <f t="shared" si="130"/>
        <v>0</v>
      </c>
      <c r="P534" s="106"/>
      <c r="Q534" s="108">
        <f>(CK534:CK1459)</f>
        <v>0</v>
      </c>
      <c r="R534" s="119">
        <f t="shared" si="131"/>
        <v>0</v>
      </c>
      <c r="S534" s="135"/>
      <c r="T534" s="117">
        <f t="shared" si="132"/>
        <v>0</v>
      </c>
      <c r="U534" s="122">
        <f t="shared" si="128"/>
        <v>2</v>
      </c>
      <c r="V534" s="112">
        <f t="shared" si="123"/>
        <v>0</v>
      </c>
      <c r="W534" s="117">
        <f t="shared" si="124"/>
        <v>0</v>
      </c>
      <c r="X534" s="15"/>
      <c r="Y534" s="136"/>
      <c r="Z534" s="136"/>
      <c r="AA534" s="136"/>
      <c r="AB534" s="136"/>
      <c r="AC534" s="136"/>
      <c r="AD534" s="136"/>
      <c r="AE534" s="136"/>
      <c r="AF534" s="136"/>
      <c r="AG534" s="136"/>
      <c r="AH534" s="136"/>
      <c r="AI534" s="136"/>
      <c r="AJ534" s="136"/>
      <c r="AK534" s="136"/>
      <c r="AL534" s="136"/>
      <c r="AM534" s="136"/>
      <c r="AN534" s="136"/>
      <c r="AO534" s="136"/>
      <c r="AP534" s="136"/>
      <c r="AQ534" s="136"/>
      <c r="AR534" s="136"/>
      <c r="AS534" s="136"/>
      <c r="AT534" s="136"/>
      <c r="AU534" s="136"/>
      <c r="AV534" s="136"/>
      <c r="AW534" s="136"/>
      <c r="AX534" s="136"/>
      <c r="AY534" s="136"/>
      <c r="AZ534" s="136"/>
      <c r="BA534" s="136"/>
      <c r="BB534" s="136"/>
      <c r="BC534" s="136"/>
      <c r="BD534" s="130">
        <f t="shared" si="133"/>
        <v>0</v>
      </c>
      <c r="BE534" s="15"/>
      <c r="BF534" s="638"/>
      <c r="BG534" s="365"/>
      <c r="BH534" s="859"/>
      <c r="BI534" s="365"/>
      <c r="BJ534" s="365"/>
      <c r="BK534" s="365"/>
      <c r="BL534" s="365"/>
      <c r="BM534" s="365"/>
      <c r="BN534" s="365"/>
      <c r="BO534" s="365"/>
      <c r="BP534" s="365"/>
      <c r="BQ534" s="365"/>
      <c r="BR534" s="365"/>
      <c r="BS534" s="365"/>
      <c r="BT534" s="365"/>
      <c r="BU534" s="365"/>
      <c r="BV534" s="365"/>
      <c r="BW534" s="365"/>
      <c r="BX534" s="365"/>
      <c r="BY534" s="365"/>
      <c r="BZ534" s="365"/>
      <c r="CA534" s="365"/>
      <c r="CB534" s="365"/>
      <c r="CC534" s="365"/>
      <c r="CD534" s="365"/>
      <c r="CE534" s="365"/>
      <c r="CF534" s="365"/>
      <c r="CG534" s="365"/>
      <c r="CH534" s="365"/>
      <c r="CI534" s="365"/>
      <c r="CJ534" s="365"/>
      <c r="CK534" s="133">
        <f t="shared" ref="CK534:CK584" si="134">SUM(BF534:CJ534)</f>
        <v>0</v>
      </c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414"/>
    </row>
    <row r="535" spans="1:100" ht="15" customHeight="1">
      <c r="A535" s="75">
        <v>530</v>
      </c>
      <c r="B535" s="76" t="s">
        <v>1275</v>
      </c>
      <c r="C535" s="34" t="s">
        <v>12387</v>
      </c>
      <c r="D535" s="134" t="s">
        <v>269</v>
      </c>
      <c r="E535" s="85" t="s">
        <v>1276</v>
      </c>
      <c r="F535" s="90" t="s">
        <v>81</v>
      </c>
      <c r="G535" s="92">
        <f t="shared" si="122"/>
        <v>3</v>
      </c>
      <c r="H535" s="93">
        <v>3</v>
      </c>
      <c r="I535" s="100">
        <f t="shared" si="105"/>
        <v>0</v>
      </c>
      <c r="J535" s="102">
        <f t="shared" si="126"/>
        <v>0</v>
      </c>
      <c r="K535" s="106"/>
      <c r="L535" s="108">
        <f t="shared" si="127"/>
        <v>0</v>
      </c>
      <c r="M535" s="111">
        <f t="shared" si="129"/>
        <v>0</v>
      </c>
      <c r="N535" s="112"/>
      <c r="O535" s="117">
        <f t="shared" si="130"/>
        <v>0</v>
      </c>
      <c r="P535" s="106"/>
      <c r="Q535" s="108">
        <f>(CK535:CK1459)</f>
        <v>0</v>
      </c>
      <c r="R535" s="119">
        <f t="shared" si="131"/>
        <v>0</v>
      </c>
      <c r="S535" s="135"/>
      <c r="T535" s="117">
        <f t="shared" si="132"/>
        <v>0</v>
      </c>
      <c r="U535" s="122">
        <f t="shared" si="128"/>
        <v>3</v>
      </c>
      <c r="V535" s="112">
        <f t="shared" si="123"/>
        <v>0</v>
      </c>
      <c r="W535" s="117">
        <f t="shared" si="124"/>
        <v>0</v>
      </c>
      <c r="X535" s="15"/>
      <c r="Y535" s="136"/>
      <c r="Z535" s="136"/>
      <c r="AA535" s="136"/>
      <c r="AB535" s="136"/>
      <c r="AC535" s="136"/>
      <c r="AD535" s="136"/>
      <c r="AE535" s="136"/>
      <c r="AF535" s="136"/>
      <c r="AG535" s="136"/>
      <c r="AH535" s="136"/>
      <c r="AI535" s="136"/>
      <c r="AJ535" s="136"/>
      <c r="AK535" s="136"/>
      <c r="AL535" s="136"/>
      <c r="AM535" s="136"/>
      <c r="AN535" s="136"/>
      <c r="AO535" s="136"/>
      <c r="AP535" s="136"/>
      <c r="AQ535" s="136"/>
      <c r="AR535" s="136"/>
      <c r="AS535" s="136"/>
      <c r="AT535" s="136"/>
      <c r="AU535" s="136"/>
      <c r="AV535" s="136"/>
      <c r="AW535" s="136"/>
      <c r="AX535" s="136"/>
      <c r="AY535" s="136"/>
      <c r="AZ535" s="136"/>
      <c r="BA535" s="136"/>
      <c r="BB535" s="136"/>
      <c r="BC535" s="136"/>
      <c r="BD535" s="130">
        <f t="shared" si="133"/>
        <v>0</v>
      </c>
      <c r="BE535" s="15"/>
      <c r="BF535" s="638"/>
      <c r="BG535" s="365"/>
      <c r="BH535" s="859"/>
      <c r="BI535" s="365"/>
      <c r="BJ535" s="365"/>
      <c r="BK535" s="365"/>
      <c r="BL535" s="365"/>
      <c r="BM535" s="365"/>
      <c r="BN535" s="365"/>
      <c r="BO535" s="365"/>
      <c r="BP535" s="365"/>
      <c r="BQ535" s="365"/>
      <c r="BR535" s="365"/>
      <c r="BS535" s="365"/>
      <c r="BT535" s="365"/>
      <c r="BU535" s="365"/>
      <c r="BV535" s="365"/>
      <c r="BW535" s="365"/>
      <c r="BX535" s="365"/>
      <c r="BY535" s="365"/>
      <c r="BZ535" s="365"/>
      <c r="CA535" s="365"/>
      <c r="CB535" s="365"/>
      <c r="CC535" s="365"/>
      <c r="CD535" s="365"/>
      <c r="CE535" s="365"/>
      <c r="CF535" s="365"/>
      <c r="CG535" s="365"/>
      <c r="CH535" s="365"/>
      <c r="CI535" s="365"/>
      <c r="CJ535" s="365"/>
      <c r="CK535" s="133">
        <f t="shared" si="134"/>
        <v>0</v>
      </c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414"/>
    </row>
    <row r="536" spans="1:100" ht="15" customHeight="1">
      <c r="A536" s="75">
        <v>531</v>
      </c>
      <c r="B536" s="76" t="s">
        <v>1277</v>
      </c>
      <c r="C536" s="34" t="s">
        <v>12388</v>
      </c>
      <c r="D536" s="134" t="s">
        <v>269</v>
      </c>
      <c r="E536" s="85" t="s">
        <v>635</v>
      </c>
      <c r="F536" s="90" t="s">
        <v>81</v>
      </c>
      <c r="G536" s="92">
        <f t="shared" si="122"/>
        <v>0</v>
      </c>
      <c r="H536" s="93">
        <v>0</v>
      </c>
      <c r="I536" s="100">
        <f t="shared" si="105"/>
        <v>1100000</v>
      </c>
      <c r="J536" s="102">
        <f t="shared" si="126"/>
        <v>0</v>
      </c>
      <c r="K536" s="106"/>
      <c r="L536" s="108">
        <f t="shared" si="127"/>
        <v>0</v>
      </c>
      <c r="M536" s="111">
        <f t="shared" si="129"/>
        <v>0</v>
      </c>
      <c r="N536" s="112">
        <v>1100000</v>
      </c>
      <c r="O536" s="117">
        <f t="shared" si="130"/>
        <v>0</v>
      </c>
      <c r="P536" s="106"/>
      <c r="Q536" s="108">
        <f>(CK536:CK1500)</f>
        <v>0</v>
      </c>
      <c r="R536" s="119">
        <f t="shared" si="131"/>
        <v>0</v>
      </c>
      <c r="S536" s="135"/>
      <c r="T536" s="117">
        <f t="shared" si="132"/>
        <v>0</v>
      </c>
      <c r="U536" s="122">
        <f t="shared" si="128"/>
        <v>0</v>
      </c>
      <c r="V536" s="112">
        <f t="shared" si="123"/>
        <v>1100000</v>
      </c>
      <c r="W536" s="117">
        <f t="shared" si="124"/>
        <v>0</v>
      </c>
      <c r="X536" s="15"/>
      <c r="Y536" s="136"/>
      <c r="Z536" s="136"/>
      <c r="AA536" s="136"/>
      <c r="AB536" s="136"/>
      <c r="AC536" s="136"/>
      <c r="AD536" s="136"/>
      <c r="AE536" s="136"/>
      <c r="AF536" s="136"/>
      <c r="AG536" s="136"/>
      <c r="AH536" s="136"/>
      <c r="AI536" s="136"/>
      <c r="AJ536" s="136"/>
      <c r="AK536" s="136"/>
      <c r="AL536" s="136"/>
      <c r="AM536" s="136"/>
      <c r="AN536" s="136"/>
      <c r="AO536" s="136"/>
      <c r="AP536" s="136"/>
      <c r="AQ536" s="136"/>
      <c r="AR536" s="136"/>
      <c r="AS536" s="136"/>
      <c r="AT536" s="136"/>
      <c r="AU536" s="136"/>
      <c r="AV536" s="136"/>
      <c r="AW536" s="136"/>
      <c r="AX536" s="136"/>
      <c r="AY536" s="136"/>
      <c r="AZ536" s="136"/>
      <c r="BA536" s="136"/>
      <c r="BB536" s="136"/>
      <c r="BC536" s="136"/>
      <c r="BD536" s="130">
        <f t="shared" si="133"/>
        <v>0</v>
      </c>
      <c r="BE536" s="15"/>
      <c r="BF536" s="638"/>
      <c r="BG536" s="365"/>
      <c r="BH536" s="859"/>
      <c r="BI536" s="365"/>
      <c r="BJ536" s="365"/>
      <c r="BK536" s="365"/>
      <c r="BL536" s="365"/>
      <c r="BM536" s="365"/>
      <c r="BN536" s="365"/>
      <c r="BO536" s="365"/>
      <c r="BP536" s="365"/>
      <c r="BQ536" s="365"/>
      <c r="BR536" s="365"/>
      <c r="BS536" s="365"/>
      <c r="BT536" s="365"/>
      <c r="BU536" s="365"/>
      <c r="BV536" s="365"/>
      <c r="BW536" s="365"/>
      <c r="BX536" s="365"/>
      <c r="BY536" s="365"/>
      <c r="BZ536" s="365"/>
      <c r="CA536" s="365"/>
      <c r="CB536" s="365"/>
      <c r="CC536" s="365"/>
      <c r="CD536" s="365"/>
      <c r="CE536" s="365"/>
      <c r="CF536" s="365"/>
      <c r="CG536" s="365"/>
      <c r="CH536" s="365"/>
      <c r="CI536" s="365"/>
      <c r="CJ536" s="365"/>
      <c r="CK536" s="133">
        <f t="shared" si="134"/>
        <v>0</v>
      </c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414"/>
    </row>
    <row r="537" spans="1:100" ht="15" customHeight="1">
      <c r="A537" s="75">
        <v>532</v>
      </c>
      <c r="B537" s="76" t="s">
        <v>1278</v>
      </c>
      <c r="C537" s="34" t="s">
        <v>12389</v>
      </c>
      <c r="D537" s="134" t="s">
        <v>269</v>
      </c>
      <c r="E537" s="85" t="s">
        <v>1279</v>
      </c>
      <c r="F537" s="138" t="s">
        <v>81</v>
      </c>
      <c r="G537" s="92">
        <f t="shared" si="122"/>
        <v>4</v>
      </c>
      <c r="H537" s="93">
        <v>5</v>
      </c>
      <c r="I537" s="100">
        <f t="shared" si="105"/>
        <v>0</v>
      </c>
      <c r="J537" s="102">
        <f t="shared" si="126"/>
        <v>0</v>
      </c>
      <c r="K537" s="106"/>
      <c r="L537" s="108">
        <f t="shared" si="127"/>
        <v>0</v>
      </c>
      <c r="M537" s="111">
        <f t="shared" si="129"/>
        <v>0</v>
      </c>
      <c r="N537" s="112"/>
      <c r="O537" s="117">
        <f t="shared" si="130"/>
        <v>0</v>
      </c>
      <c r="P537" s="106"/>
      <c r="Q537" s="108">
        <f>(CK537:CK1501)</f>
        <v>1</v>
      </c>
      <c r="R537" s="119">
        <f t="shared" si="131"/>
        <v>1</v>
      </c>
      <c r="S537" s="135"/>
      <c r="T537" s="117">
        <f t="shared" si="132"/>
        <v>0</v>
      </c>
      <c r="U537" s="122">
        <f t="shared" si="128"/>
        <v>4</v>
      </c>
      <c r="V537" s="112">
        <f t="shared" si="123"/>
        <v>0</v>
      </c>
      <c r="W537" s="117">
        <f t="shared" si="124"/>
        <v>0</v>
      </c>
      <c r="X537" s="15"/>
      <c r="Y537" s="136"/>
      <c r="Z537" s="136"/>
      <c r="AA537" s="136"/>
      <c r="AB537" s="136"/>
      <c r="AC537" s="136"/>
      <c r="AD537" s="136"/>
      <c r="AE537" s="136"/>
      <c r="AF537" s="136"/>
      <c r="AG537" s="136"/>
      <c r="AH537" s="136"/>
      <c r="AI537" s="136"/>
      <c r="AJ537" s="136"/>
      <c r="AK537" s="136"/>
      <c r="AL537" s="136"/>
      <c r="AM537" s="136"/>
      <c r="AN537" s="136"/>
      <c r="AO537" s="136"/>
      <c r="AP537" s="136"/>
      <c r="AQ537" s="136"/>
      <c r="AR537" s="136"/>
      <c r="AS537" s="136"/>
      <c r="AT537" s="136"/>
      <c r="AU537" s="136"/>
      <c r="AV537" s="136"/>
      <c r="AW537" s="136"/>
      <c r="AX537" s="136"/>
      <c r="AY537" s="136"/>
      <c r="AZ537" s="136"/>
      <c r="BA537" s="136"/>
      <c r="BB537" s="136"/>
      <c r="BC537" s="136"/>
      <c r="BD537" s="130">
        <f t="shared" si="133"/>
        <v>0</v>
      </c>
      <c r="BE537" s="15"/>
      <c r="BF537" s="638"/>
      <c r="BG537" s="365"/>
      <c r="BH537" s="859"/>
      <c r="BI537" s="365"/>
      <c r="BJ537" s="365"/>
      <c r="BK537" s="365"/>
      <c r="BL537" s="365"/>
      <c r="BM537" s="365"/>
      <c r="BN537" s="365"/>
      <c r="BO537" s="365"/>
      <c r="BP537" s="365">
        <v>1</v>
      </c>
      <c r="BQ537" s="365"/>
      <c r="BR537" s="365"/>
      <c r="BS537" s="365"/>
      <c r="BT537" s="365"/>
      <c r="BU537" s="365"/>
      <c r="BV537" s="365"/>
      <c r="BW537" s="365"/>
      <c r="BX537" s="365"/>
      <c r="BY537" s="365"/>
      <c r="BZ537" s="365"/>
      <c r="CA537" s="365"/>
      <c r="CB537" s="365"/>
      <c r="CC537" s="365"/>
      <c r="CD537" s="365"/>
      <c r="CE537" s="365"/>
      <c r="CF537" s="365"/>
      <c r="CG537" s="365"/>
      <c r="CH537" s="365"/>
      <c r="CI537" s="365"/>
      <c r="CJ537" s="365"/>
      <c r="CK537" s="133">
        <f t="shared" si="134"/>
        <v>1</v>
      </c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414"/>
    </row>
    <row r="538" spans="1:100" ht="15" customHeight="1">
      <c r="A538" s="75">
        <v>533</v>
      </c>
      <c r="B538" s="76" t="s">
        <v>1280</v>
      </c>
      <c r="C538" s="34" t="s">
        <v>1281</v>
      </c>
      <c r="D538" s="134" t="s">
        <v>269</v>
      </c>
      <c r="E538" s="85" t="s">
        <v>1282</v>
      </c>
      <c r="F538" s="90" t="s">
        <v>81</v>
      </c>
      <c r="G538" s="92">
        <f t="shared" si="122"/>
        <v>2</v>
      </c>
      <c r="H538" s="93">
        <v>1</v>
      </c>
      <c r="I538" s="100">
        <v>500000</v>
      </c>
      <c r="J538" s="102">
        <f t="shared" si="126"/>
        <v>500000</v>
      </c>
      <c r="K538" s="106"/>
      <c r="L538" s="108">
        <f t="shared" si="127"/>
        <v>1</v>
      </c>
      <c r="M538" s="111">
        <f t="shared" si="129"/>
        <v>1</v>
      </c>
      <c r="N538" s="100">
        <v>446250</v>
      </c>
      <c r="O538" s="117">
        <f t="shared" si="130"/>
        <v>446250</v>
      </c>
      <c r="P538" s="106"/>
      <c r="Q538" s="108">
        <f>(CK538:CK1384)</f>
        <v>0</v>
      </c>
      <c r="R538" s="119">
        <f t="shared" si="131"/>
        <v>0</v>
      </c>
      <c r="S538" s="135"/>
      <c r="T538" s="117">
        <f t="shared" si="132"/>
        <v>0</v>
      </c>
      <c r="U538" s="122">
        <f t="shared" si="128"/>
        <v>2</v>
      </c>
      <c r="V538" s="112">
        <f t="shared" si="123"/>
        <v>446250</v>
      </c>
      <c r="W538" s="117">
        <f t="shared" si="124"/>
        <v>892500</v>
      </c>
      <c r="X538" s="15"/>
      <c r="Y538" s="136"/>
      <c r="Z538" s="136"/>
      <c r="AA538" s="136"/>
      <c r="AB538" s="136"/>
      <c r="AC538" s="136"/>
      <c r="AD538" s="136"/>
      <c r="AE538" s="136"/>
      <c r="AF538" s="136"/>
      <c r="AG538" s="136"/>
      <c r="AH538" s="136"/>
      <c r="AI538" s="136"/>
      <c r="AJ538" s="136"/>
      <c r="AK538" s="136"/>
      <c r="AL538" s="136"/>
      <c r="AM538" s="136">
        <v>1</v>
      </c>
      <c r="AN538" s="136"/>
      <c r="AO538" s="136"/>
      <c r="AP538" s="136"/>
      <c r="AQ538" s="136"/>
      <c r="AR538" s="136"/>
      <c r="AS538" s="136"/>
      <c r="AT538" s="136"/>
      <c r="AU538" s="136"/>
      <c r="AV538" s="136"/>
      <c r="AW538" s="136"/>
      <c r="AX538" s="136"/>
      <c r="AY538" s="136"/>
      <c r="AZ538" s="136"/>
      <c r="BA538" s="136"/>
      <c r="BB538" s="136"/>
      <c r="BC538" s="136"/>
      <c r="BD538" s="130">
        <f t="shared" si="133"/>
        <v>1</v>
      </c>
      <c r="BE538" s="15"/>
      <c r="BF538" s="638"/>
      <c r="BG538" s="365"/>
      <c r="BH538" s="859"/>
      <c r="BI538" s="365"/>
      <c r="BJ538" s="365"/>
      <c r="BK538" s="365"/>
      <c r="BL538" s="365"/>
      <c r="BM538" s="365"/>
      <c r="BN538" s="365"/>
      <c r="BO538" s="365"/>
      <c r="BP538" s="365"/>
      <c r="BQ538" s="365"/>
      <c r="BR538" s="365"/>
      <c r="BS538" s="365"/>
      <c r="BT538" s="365"/>
      <c r="BU538" s="365"/>
      <c r="BV538" s="365"/>
      <c r="BW538" s="365"/>
      <c r="BX538" s="365"/>
      <c r="BY538" s="365"/>
      <c r="BZ538" s="365"/>
      <c r="CA538" s="365"/>
      <c r="CB538" s="365"/>
      <c r="CC538" s="365"/>
      <c r="CD538" s="365"/>
      <c r="CE538" s="365"/>
      <c r="CF538" s="365"/>
      <c r="CG538" s="365"/>
      <c r="CH538" s="365"/>
      <c r="CI538" s="365"/>
      <c r="CJ538" s="365"/>
      <c r="CK538" s="133">
        <f t="shared" si="134"/>
        <v>0</v>
      </c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414"/>
    </row>
    <row r="539" spans="1:100" ht="15" customHeight="1">
      <c r="A539" s="75">
        <v>534</v>
      </c>
      <c r="B539" s="139" t="s">
        <v>1283</v>
      </c>
      <c r="C539" s="34" t="s">
        <v>1284</v>
      </c>
      <c r="D539" s="134" t="s">
        <v>1285</v>
      </c>
      <c r="E539" s="162" t="s">
        <v>1286</v>
      </c>
      <c r="F539" s="90" t="s">
        <v>81</v>
      </c>
      <c r="G539" s="92">
        <f t="shared" si="122"/>
        <v>0</v>
      </c>
      <c r="H539" s="166">
        <v>0</v>
      </c>
      <c r="I539" s="100">
        <f t="shared" si="105"/>
        <v>0</v>
      </c>
      <c r="J539" s="102">
        <f t="shared" si="126"/>
        <v>0</v>
      </c>
      <c r="K539" s="106"/>
      <c r="L539" s="108">
        <f t="shared" si="127"/>
        <v>0</v>
      </c>
      <c r="M539" s="111">
        <f t="shared" si="129"/>
        <v>0</v>
      </c>
      <c r="N539" s="112"/>
      <c r="O539" s="117">
        <f t="shared" si="130"/>
        <v>0</v>
      </c>
      <c r="P539" s="106"/>
      <c r="Q539" s="108">
        <f>(CK539:CK1451)</f>
        <v>0</v>
      </c>
      <c r="R539" s="119">
        <f t="shared" si="131"/>
        <v>0</v>
      </c>
      <c r="S539" s="135"/>
      <c r="T539" s="117">
        <f t="shared" si="132"/>
        <v>0</v>
      </c>
      <c r="U539" s="122">
        <f t="shared" si="128"/>
        <v>0</v>
      </c>
      <c r="V539" s="112">
        <f t="shared" si="123"/>
        <v>0</v>
      </c>
      <c r="W539" s="117">
        <f t="shared" si="124"/>
        <v>0</v>
      </c>
      <c r="X539" s="15"/>
      <c r="Y539" s="136"/>
      <c r="Z539" s="136"/>
      <c r="AA539" s="136"/>
      <c r="AB539" s="136"/>
      <c r="AC539" s="136"/>
      <c r="AD539" s="136"/>
      <c r="AE539" s="136"/>
      <c r="AF539" s="136"/>
      <c r="AG539" s="136"/>
      <c r="AH539" s="136"/>
      <c r="AI539" s="136"/>
      <c r="AJ539" s="136"/>
      <c r="AK539" s="136"/>
      <c r="AL539" s="136"/>
      <c r="AM539" s="136"/>
      <c r="AN539" s="136"/>
      <c r="AO539" s="136"/>
      <c r="AP539" s="136"/>
      <c r="AQ539" s="136"/>
      <c r="AR539" s="136"/>
      <c r="AS539" s="136"/>
      <c r="AT539" s="136"/>
      <c r="AU539" s="136"/>
      <c r="AV539" s="136"/>
      <c r="AW539" s="136"/>
      <c r="AX539" s="136"/>
      <c r="AY539" s="136"/>
      <c r="AZ539" s="136"/>
      <c r="BA539" s="136"/>
      <c r="BB539" s="136"/>
      <c r="BC539" s="136"/>
      <c r="BD539" s="130">
        <f t="shared" si="133"/>
        <v>0</v>
      </c>
      <c r="BE539" s="15"/>
      <c r="BF539" s="638"/>
      <c r="BG539" s="365"/>
      <c r="BH539" s="859"/>
      <c r="BI539" s="365"/>
      <c r="BJ539" s="365"/>
      <c r="BK539" s="365"/>
      <c r="BL539" s="365"/>
      <c r="BM539" s="365"/>
      <c r="BN539" s="365"/>
      <c r="BO539" s="365"/>
      <c r="BP539" s="365"/>
      <c r="BQ539" s="365"/>
      <c r="BR539" s="365"/>
      <c r="BS539" s="365"/>
      <c r="BT539" s="365"/>
      <c r="BU539" s="365"/>
      <c r="BV539" s="365"/>
      <c r="BW539" s="365"/>
      <c r="BX539" s="365"/>
      <c r="BY539" s="365"/>
      <c r="BZ539" s="365"/>
      <c r="CA539" s="365"/>
      <c r="CB539" s="365"/>
      <c r="CC539" s="365"/>
      <c r="CD539" s="365"/>
      <c r="CE539" s="365"/>
      <c r="CF539" s="365"/>
      <c r="CG539" s="365"/>
      <c r="CH539" s="365"/>
      <c r="CI539" s="365"/>
      <c r="CJ539" s="365"/>
      <c r="CK539" s="133">
        <f t="shared" si="134"/>
        <v>0</v>
      </c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414"/>
    </row>
    <row r="540" spans="1:100" ht="15" customHeight="1">
      <c r="A540" s="75">
        <v>535</v>
      </c>
      <c r="B540" s="139" t="s">
        <v>1287</v>
      </c>
      <c r="C540" s="34" t="s">
        <v>1288</v>
      </c>
      <c r="D540" s="134"/>
      <c r="E540" s="162"/>
      <c r="F540" s="90" t="s">
        <v>81</v>
      </c>
      <c r="G540" s="92">
        <f t="shared" si="122"/>
        <v>2</v>
      </c>
      <c r="H540" s="166">
        <v>2</v>
      </c>
      <c r="I540" s="100">
        <f t="shared" si="105"/>
        <v>0</v>
      </c>
      <c r="J540" s="102">
        <f t="shared" si="126"/>
        <v>0</v>
      </c>
      <c r="K540" s="106"/>
      <c r="L540" s="108">
        <f t="shared" si="127"/>
        <v>0</v>
      </c>
      <c r="M540" s="111">
        <f t="shared" si="129"/>
        <v>0</v>
      </c>
      <c r="N540" s="112"/>
      <c r="O540" s="117">
        <f t="shared" si="130"/>
        <v>0</v>
      </c>
      <c r="P540" s="106"/>
      <c r="Q540" s="108">
        <f>(CK540:CK1464)</f>
        <v>0</v>
      </c>
      <c r="R540" s="119">
        <f t="shared" si="131"/>
        <v>0</v>
      </c>
      <c r="S540" s="135"/>
      <c r="T540" s="117">
        <f t="shared" si="132"/>
        <v>0</v>
      </c>
      <c r="U540" s="122">
        <f t="shared" si="128"/>
        <v>2</v>
      </c>
      <c r="V540" s="112">
        <f t="shared" si="123"/>
        <v>0</v>
      </c>
      <c r="W540" s="117">
        <f t="shared" si="124"/>
        <v>0</v>
      </c>
      <c r="X540" s="15"/>
      <c r="Y540" s="136"/>
      <c r="Z540" s="136"/>
      <c r="AA540" s="136"/>
      <c r="AB540" s="136"/>
      <c r="AC540" s="136"/>
      <c r="AD540" s="136"/>
      <c r="AE540" s="136"/>
      <c r="AF540" s="136"/>
      <c r="AG540" s="136"/>
      <c r="AH540" s="136"/>
      <c r="AI540" s="136"/>
      <c r="AJ540" s="136"/>
      <c r="AK540" s="136"/>
      <c r="AL540" s="136"/>
      <c r="AM540" s="136"/>
      <c r="AN540" s="136"/>
      <c r="AO540" s="136"/>
      <c r="AP540" s="136"/>
      <c r="AQ540" s="136"/>
      <c r="AR540" s="136"/>
      <c r="AS540" s="136"/>
      <c r="AT540" s="136"/>
      <c r="AU540" s="136"/>
      <c r="AV540" s="136"/>
      <c r="AW540" s="136"/>
      <c r="AX540" s="136"/>
      <c r="AY540" s="136"/>
      <c r="AZ540" s="136"/>
      <c r="BA540" s="136"/>
      <c r="BB540" s="136"/>
      <c r="BC540" s="136"/>
      <c r="BD540" s="130">
        <f t="shared" si="133"/>
        <v>0</v>
      </c>
      <c r="BE540" s="15"/>
      <c r="BF540" s="638"/>
      <c r="BG540" s="365"/>
      <c r="BH540" s="859"/>
      <c r="BI540" s="365"/>
      <c r="BJ540" s="365"/>
      <c r="BK540" s="365"/>
      <c r="BL540" s="365"/>
      <c r="BM540" s="365"/>
      <c r="BN540" s="365"/>
      <c r="BO540" s="365"/>
      <c r="BP540" s="365"/>
      <c r="BQ540" s="365"/>
      <c r="BR540" s="365"/>
      <c r="BS540" s="365"/>
      <c r="BT540" s="365"/>
      <c r="BU540" s="365"/>
      <c r="BV540" s="365"/>
      <c r="BW540" s="365"/>
      <c r="BX540" s="365"/>
      <c r="BY540" s="365"/>
      <c r="BZ540" s="365"/>
      <c r="CA540" s="365"/>
      <c r="CB540" s="365"/>
      <c r="CC540" s="365"/>
      <c r="CD540" s="365"/>
      <c r="CE540" s="365"/>
      <c r="CF540" s="365"/>
      <c r="CG540" s="365"/>
      <c r="CH540" s="365"/>
      <c r="CI540" s="365"/>
      <c r="CJ540" s="365"/>
      <c r="CK540" s="133">
        <f t="shared" si="134"/>
        <v>0</v>
      </c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414"/>
    </row>
    <row r="541" spans="1:100" ht="15" customHeight="1">
      <c r="A541" s="75">
        <v>536</v>
      </c>
      <c r="B541" s="139" t="s">
        <v>1289</v>
      </c>
      <c r="C541" s="34" t="s">
        <v>1290</v>
      </c>
      <c r="D541" s="134" t="s">
        <v>269</v>
      </c>
      <c r="E541" s="85" t="s">
        <v>1291</v>
      </c>
      <c r="F541" s="90" t="s">
        <v>81</v>
      </c>
      <c r="G541" s="92">
        <f t="shared" si="122"/>
        <v>1</v>
      </c>
      <c r="H541" s="93">
        <v>1</v>
      </c>
      <c r="I541" s="100">
        <f t="shared" si="105"/>
        <v>0</v>
      </c>
      <c r="J541" s="102">
        <f t="shared" si="126"/>
        <v>0</v>
      </c>
      <c r="K541" s="106"/>
      <c r="L541" s="108">
        <f t="shared" si="127"/>
        <v>0</v>
      </c>
      <c r="M541" s="111">
        <f t="shared" si="129"/>
        <v>0</v>
      </c>
      <c r="N541" s="112"/>
      <c r="O541" s="117">
        <f t="shared" si="130"/>
        <v>0</v>
      </c>
      <c r="P541" s="106"/>
      <c r="Q541" s="108">
        <f>(CK541:CK1464)</f>
        <v>0</v>
      </c>
      <c r="R541" s="119">
        <f t="shared" si="131"/>
        <v>0</v>
      </c>
      <c r="S541" s="135"/>
      <c r="T541" s="117">
        <f t="shared" si="132"/>
        <v>0</v>
      </c>
      <c r="U541" s="122">
        <f t="shared" si="128"/>
        <v>1</v>
      </c>
      <c r="V541" s="112">
        <f t="shared" si="123"/>
        <v>0</v>
      </c>
      <c r="W541" s="117">
        <f t="shared" si="124"/>
        <v>0</v>
      </c>
      <c r="X541" s="15"/>
      <c r="Y541" s="136"/>
      <c r="Z541" s="136"/>
      <c r="AA541" s="136"/>
      <c r="AB541" s="136"/>
      <c r="AC541" s="136"/>
      <c r="AD541" s="136"/>
      <c r="AE541" s="136"/>
      <c r="AF541" s="136"/>
      <c r="AG541" s="136"/>
      <c r="AH541" s="136"/>
      <c r="AI541" s="136"/>
      <c r="AJ541" s="136"/>
      <c r="AK541" s="136"/>
      <c r="AL541" s="136"/>
      <c r="AM541" s="136"/>
      <c r="AN541" s="136"/>
      <c r="AO541" s="136"/>
      <c r="AP541" s="136"/>
      <c r="AQ541" s="136"/>
      <c r="AR541" s="136"/>
      <c r="AS541" s="136"/>
      <c r="AT541" s="136"/>
      <c r="AU541" s="136"/>
      <c r="AV541" s="136"/>
      <c r="AW541" s="136"/>
      <c r="AX541" s="136"/>
      <c r="AY541" s="136"/>
      <c r="AZ541" s="136"/>
      <c r="BA541" s="136"/>
      <c r="BB541" s="136"/>
      <c r="BC541" s="136"/>
      <c r="BD541" s="130">
        <f t="shared" si="133"/>
        <v>0</v>
      </c>
      <c r="BE541" s="15"/>
      <c r="BF541" s="638"/>
      <c r="BG541" s="365"/>
      <c r="BH541" s="859"/>
      <c r="BI541" s="365"/>
      <c r="BJ541" s="365"/>
      <c r="BK541" s="365"/>
      <c r="BL541" s="365"/>
      <c r="BM541" s="365"/>
      <c r="BN541" s="365"/>
      <c r="BO541" s="365"/>
      <c r="BP541" s="365"/>
      <c r="BQ541" s="365"/>
      <c r="BR541" s="365"/>
      <c r="BS541" s="365"/>
      <c r="BT541" s="365"/>
      <c r="BU541" s="365"/>
      <c r="BV541" s="365"/>
      <c r="BW541" s="365"/>
      <c r="BX541" s="365"/>
      <c r="BY541" s="365"/>
      <c r="BZ541" s="365"/>
      <c r="CA541" s="365"/>
      <c r="CB541" s="365"/>
      <c r="CC541" s="365"/>
      <c r="CD541" s="365"/>
      <c r="CE541" s="365"/>
      <c r="CF541" s="365"/>
      <c r="CG541" s="365"/>
      <c r="CH541" s="365"/>
      <c r="CI541" s="365"/>
      <c r="CJ541" s="365"/>
      <c r="CK541" s="133">
        <f t="shared" si="134"/>
        <v>0</v>
      </c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414"/>
    </row>
    <row r="542" spans="1:100" ht="15" customHeight="1">
      <c r="A542" s="75">
        <v>537</v>
      </c>
      <c r="B542" s="76" t="s">
        <v>1292</v>
      </c>
      <c r="C542" s="254" t="s">
        <v>1293</v>
      </c>
      <c r="D542" s="134" t="s">
        <v>367</v>
      </c>
      <c r="E542" s="145" t="s">
        <v>1294</v>
      </c>
      <c r="F542" s="146" t="s">
        <v>81</v>
      </c>
      <c r="G542" s="92">
        <f t="shared" si="122"/>
        <v>0</v>
      </c>
      <c r="H542" s="153">
        <v>0</v>
      </c>
      <c r="I542" s="100">
        <v>650000</v>
      </c>
      <c r="J542" s="102">
        <f t="shared" si="126"/>
        <v>0</v>
      </c>
      <c r="K542" s="155"/>
      <c r="L542" s="108">
        <f t="shared" si="127"/>
        <v>0</v>
      </c>
      <c r="M542" s="111">
        <f t="shared" si="129"/>
        <v>0</v>
      </c>
      <c r="N542" s="112"/>
      <c r="O542" s="117">
        <f t="shared" si="130"/>
        <v>0</v>
      </c>
      <c r="P542" s="155"/>
      <c r="Q542" s="108">
        <f>(CK542:CK1460)</f>
        <v>0</v>
      </c>
      <c r="R542" s="119">
        <f t="shared" si="131"/>
        <v>0</v>
      </c>
      <c r="S542" s="135"/>
      <c r="T542" s="117">
        <f t="shared" si="132"/>
        <v>0</v>
      </c>
      <c r="U542" s="122">
        <f t="shared" si="128"/>
        <v>0</v>
      </c>
      <c r="V542" s="112">
        <f t="shared" si="123"/>
        <v>0</v>
      </c>
      <c r="W542" s="117">
        <f t="shared" si="124"/>
        <v>0</v>
      </c>
      <c r="X542" s="157"/>
      <c r="Y542" s="158"/>
      <c r="Z542" s="158"/>
      <c r="AA542" s="158"/>
      <c r="AB542" s="158"/>
      <c r="AC542" s="158"/>
      <c r="AD542" s="158"/>
      <c r="AE542" s="158"/>
      <c r="AF542" s="158"/>
      <c r="AG542" s="158"/>
      <c r="AH542" s="158"/>
      <c r="AI542" s="158"/>
      <c r="AJ542" s="158"/>
      <c r="AK542" s="158"/>
      <c r="AL542" s="158"/>
      <c r="AM542" s="158"/>
      <c r="AN542" s="158"/>
      <c r="AO542" s="158"/>
      <c r="AP542" s="158"/>
      <c r="AQ542" s="158"/>
      <c r="AR542" s="158"/>
      <c r="AS542" s="158"/>
      <c r="AT542" s="158"/>
      <c r="AU542" s="158"/>
      <c r="AV542" s="158"/>
      <c r="AW542" s="158"/>
      <c r="AX542" s="158"/>
      <c r="AY542" s="158"/>
      <c r="AZ542" s="158"/>
      <c r="BA542" s="158"/>
      <c r="BB542" s="158"/>
      <c r="BC542" s="158"/>
      <c r="BD542" s="130">
        <f t="shared" si="133"/>
        <v>0</v>
      </c>
      <c r="BE542" s="157"/>
      <c r="BF542" s="639"/>
      <c r="BG542" s="368"/>
      <c r="BH542" s="860"/>
      <c r="BI542" s="368"/>
      <c r="BJ542" s="368"/>
      <c r="BK542" s="368"/>
      <c r="BL542" s="368"/>
      <c r="BM542" s="368"/>
      <c r="BN542" s="368"/>
      <c r="BO542" s="368"/>
      <c r="BP542" s="368"/>
      <c r="BQ542" s="368"/>
      <c r="BR542" s="368"/>
      <c r="BS542" s="368"/>
      <c r="BT542" s="368"/>
      <c r="BU542" s="368"/>
      <c r="BV542" s="368"/>
      <c r="BW542" s="368"/>
      <c r="BX542" s="368"/>
      <c r="BY542" s="368"/>
      <c r="BZ542" s="368"/>
      <c r="CA542" s="368"/>
      <c r="CB542" s="368"/>
      <c r="CC542" s="368"/>
      <c r="CD542" s="368"/>
      <c r="CE542" s="368"/>
      <c r="CF542" s="368"/>
      <c r="CG542" s="368"/>
      <c r="CH542" s="368"/>
      <c r="CI542" s="368"/>
      <c r="CJ542" s="368"/>
      <c r="CK542" s="133">
        <f t="shared" si="134"/>
        <v>0</v>
      </c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414"/>
    </row>
    <row r="543" spans="1:100" ht="15" customHeight="1">
      <c r="A543" s="75">
        <v>538</v>
      </c>
      <c r="B543" s="139" t="s">
        <v>1295</v>
      </c>
      <c r="C543" s="143" t="s">
        <v>1296</v>
      </c>
      <c r="D543" s="134" t="s">
        <v>306</v>
      </c>
      <c r="E543" s="145" t="s">
        <v>1297</v>
      </c>
      <c r="F543" s="146" t="s">
        <v>81</v>
      </c>
      <c r="G543" s="92">
        <f t="shared" si="122"/>
        <v>0</v>
      </c>
      <c r="H543" s="153">
        <v>0</v>
      </c>
      <c r="I543" s="100">
        <f t="shared" ref="I543:I561" si="135">N543</f>
        <v>90000</v>
      </c>
      <c r="J543" s="102">
        <f t="shared" si="126"/>
        <v>0</v>
      </c>
      <c r="K543" s="155"/>
      <c r="L543" s="108">
        <f t="shared" si="127"/>
        <v>0</v>
      </c>
      <c r="M543" s="111">
        <f t="shared" si="129"/>
        <v>0</v>
      </c>
      <c r="N543" s="112">
        <v>90000</v>
      </c>
      <c r="O543" s="117">
        <f t="shared" si="130"/>
        <v>0</v>
      </c>
      <c r="P543" s="155"/>
      <c r="Q543" s="108">
        <f>(CK543:CK1543)</f>
        <v>0</v>
      </c>
      <c r="R543" s="119">
        <f t="shared" si="131"/>
        <v>0</v>
      </c>
      <c r="S543" s="135"/>
      <c r="T543" s="117">
        <f t="shared" si="132"/>
        <v>0</v>
      </c>
      <c r="U543" s="122">
        <f t="shared" si="128"/>
        <v>0</v>
      </c>
      <c r="V543" s="112">
        <f t="shared" si="123"/>
        <v>90000</v>
      </c>
      <c r="W543" s="117">
        <f t="shared" si="124"/>
        <v>0</v>
      </c>
      <c r="X543" s="157"/>
      <c r="Y543" s="158"/>
      <c r="Z543" s="158"/>
      <c r="AA543" s="158"/>
      <c r="AB543" s="158"/>
      <c r="AC543" s="158"/>
      <c r="AD543" s="158"/>
      <c r="AE543" s="158"/>
      <c r="AF543" s="158"/>
      <c r="AG543" s="158"/>
      <c r="AH543" s="158"/>
      <c r="AI543" s="158"/>
      <c r="AJ543" s="158"/>
      <c r="AK543" s="158"/>
      <c r="AL543" s="158"/>
      <c r="AM543" s="158"/>
      <c r="AN543" s="158"/>
      <c r="AO543" s="158"/>
      <c r="AP543" s="158"/>
      <c r="AQ543" s="158"/>
      <c r="AR543" s="158"/>
      <c r="AS543" s="158"/>
      <c r="AT543" s="158"/>
      <c r="AU543" s="158"/>
      <c r="AV543" s="158"/>
      <c r="AW543" s="158"/>
      <c r="AX543" s="158"/>
      <c r="AY543" s="158"/>
      <c r="AZ543" s="158"/>
      <c r="BA543" s="158"/>
      <c r="BB543" s="158"/>
      <c r="BC543" s="158"/>
      <c r="BD543" s="130">
        <f t="shared" si="133"/>
        <v>0</v>
      </c>
      <c r="BE543" s="157"/>
      <c r="BF543" s="639"/>
      <c r="BG543" s="368"/>
      <c r="BH543" s="860"/>
      <c r="BI543" s="368"/>
      <c r="BJ543" s="368"/>
      <c r="BK543" s="368"/>
      <c r="BL543" s="368"/>
      <c r="BM543" s="368"/>
      <c r="BN543" s="368"/>
      <c r="BO543" s="368"/>
      <c r="BP543" s="368"/>
      <c r="BQ543" s="368"/>
      <c r="BR543" s="368"/>
      <c r="BS543" s="368"/>
      <c r="BT543" s="368"/>
      <c r="BU543" s="368"/>
      <c r="BV543" s="368"/>
      <c r="BW543" s="368"/>
      <c r="BX543" s="368"/>
      <c r="BY543" s="368"/>
      <c r="BZ543" s="368"/>
      <c r="CA543" s="368"/>
      <c r="CB543" s="368"/>
      <c r="CC543" s="368"/>
      <c r="CD543" s="368"/>
      <c r="CE543" s="368"/>
      <c r="CF543" s="368"/>
      <c r="CG543" s="368"/>
      <c r="CH543" s="368"/>
      <c r="CI543" s="368"/>
      <c r="CJ543" s="368"/>
      <c r="CK543" s="133">
        <f t="shared" si="134"/>
        <v>0</v>
      </c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414"/>
    </row>
    <row r="544" spans="1:100" ht="15" customHeight="1">
      <c r="A544" s="75">
        <v>539</v>
      </c>
      <c r="B544" s="139" t="s">
        <v>1298</v>
      </c>
      <c r="C544" s="34" t="s">
        <v>1299</v>
      </c>
      <c r="D544" s="134" t="s">
        <v>306</v>
      </c>
      <c r="E544" s="85" t="s">
        <v>1300</v>
      </c>
      <c r="F544" s="90" t="s">
        <v>81</v>
      </c>
      <c r="G544" s="92">
        <f t="shared" si="122"/>
        <v>0</v>
      </c>
      <c r="H544" s="93">
        <v>0</v>
      </c>
      <c r="I544" s="100">
        <f t="shared" si="135"/>
        <v>0</v>
      </c>
      <c r="J544" s="102">
        <f t="shared" si="126"/>
        <v>0</v>
      </c>
      <c r="K544" s="106"/>
      <c r="L544" s="108">
        <f t="shared" si="127"/>
        <v>0</v>
      </c>
      <c r="M544" s="111">
        <f t="shared" si="129"/>
        <v>0</v>
      </c>
      <c r="N544" s="112"/>
      <c r="O544" s="117">
        <f t="shared" si="130"/>
        <v>0</v>
      </c>
      <c r="P544" s="106"/>
      <c r="Q544" s="108">
        <f>(CK544:CK671)</f>
        <v>0</v>
      </c>
      <c r="R544" s="119">
        <f t="shared" si="131"/>
        <v>0</v>
      </c>
      <c r="S544" s="135"/>
      <c r="T544" s="117">
        <f t="shared" si="132"/>
        <v>0</v>
      </c>
      <c r="U544" s="122">
        <f t="shared" si="128"/>
        <v>0</v>
      </c>
      <c r="V544" s="112">
        <f t="shared" si="123"/>
        <v>0</v>
      </c>
      <c r="W544" s="117">
        <f t="shared" si="124"/>
        <v>0</v>
      </c>
      <c r="X544" s="15"/>
      <c r="Y544" s="136"/>
      <c r="Z544" s="136"/>
      <c r="AA544" s="136"/>
      <c r="AB544" s="136"/>
      <c r="AC544" s="136"/>
      <c r="AD544" s="136"/>
      <c r="AE544" s="136"/>
      <c r="AF544" s="136"/>
      <c r="AG544" s="136"/>
      <c r="AH544" s="136"/>
      <c r="AI544" s="136"/>
      <c r="AJ544" s="136"/>
      <c r="AK544" s="136"/>
      <c r="AL544" s="136"/>
      <c r="AM544" s="136"/>
      <c r="AN544" s="136"/>
      <c r="AO544" s="136"/>
      <c r="AP544" s="136"/>
      <c r="AQ544" s="136"/>
      <c r="AR544" s="136"/>
      <c r="AS544" s="136"/>
      <c r="AT544" s="136"/>
      <c r="AU544" s="136"/>
      <c r="AV544" s="136"/>
      <c r="AW544" s="136"/>
      <c r="AX544" s="136"/>
      <c r="AY544" s="136"/>
      <c r="AZ544" s="136"/>
      <c r="BA544" s="136"/>
      <c r="BB544" s="136"/>
      <c r="BC544" s="136"/>
      <c r="BD544" s="130">
        <f t="shared" si="133"/>
        <v>0</v>
      </c>
      <c r="BE544" s="15"/>
      <c r="BF544" s="638"/>
      <c r="BG544" s="365"/>
      <c r="BH544" s="859"/>
      <c r="BI544" s="365"/>
      <c r="BJ544" s="365"/>
      <c r="BK544" s="365"/>
      <c r="BL544" s="365"/>
      <c r="BM544" s="365"/>
      <c r="BN544" s="365"/>
      <c r="BO544" s="365"/>
      <c r="BP544" s="365"/>
      <c r="BQ544" s="365"/>
      <c r="BR544" s="365"/>
      <c r="BS544" s="365"/>
      <c r="BT544" s="365"/>
      <c r="BU544" s="365"/>
      <c r="BV544" s="365"/>
      <c r="BW544" s="365"/>
      <c r="BX544" s="365"/>
      <c r="BY544" s="365"/>
      <c r="BZ544" s="365"/>
      <c r="CA544" s="365"/>
      <c r="CB544" s="365"/>
      <c r="CC544" s="365"/>
      <c r="CD544" s="365"/>
      <c r="CE544" s="365"/>
      <c r="CF544" s="365"/>
      <c r="CG544" s="365"/>
      <c r="CH544" s="365"/>
      <c r="CI544" s="365"/>
      <c r="CJ544" s="365"/>
      <c r="CK544" s="133">
        <f t="shared" si="134"/>
        <v>0</v>
      </c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414"/>
    </row>
    <row r="545" spans="1:100" ht="15" customHeight="1">
      <c r="A545" s="75">
        <v>540</v>
      </c>
      <c r="B545" s="139" t="s">
        <v>1301</v>
      </c>
      <c r="C545" s="34" t="s">
        <v>1302</v>
      </c>
      <c r="D545" s="134" t="s">
        <v>306</v>
      </c>
      <c r="E545" s="85" t="s">
        <v>1303</v>
      </c>
      <c r="F545" s="90" t="s">
        <v>81</v>
      </c>
      <c r="G545" s="92">
        <f t="shared" si="122"/>
        <v>0</v>
      </c>
      <c r="H545" s="93">
        <v>0</v>
      </c>
      <c r="I545" s="100">
        <f t="shared" si="135"/>
        <v>0</v>
      </c>
      <c r="J545" s="102">
        <f t="shared" si="126"/>
        <v>0</v>
      </c>
      <c r="K545" s="106"/>
      <c r="L545" s="108">
        <f t="shared" si="127"/>
        <v>0</v>
      </c>
      <c r="M545" s="111">
        <f t="shared" si="129"/>
        <v>0</v>
      </c>
      <c r="N545" s="112"/>
      <c r="O545" s="117">
        <f t="shared" si="130"/>
        <v>0</v>
      </c>
      <c r="P545" s="106"/>
      <c r="Q545" s="108">
        <f>(CK545:CK673)</f>
        <v>0</v>
      </c>
      <c r="R545" s="119">
        <f t="shared" si="131"/>
        <v>0</v>
      </c>
      <c r="S545" s="135"/>
      <c r="T545" s="117">
        <f t="shared" si="132"/>
        <v>0</v>
      </c>
      <c r="U545" s="122">
        <f t="shared" si="128"/>
        <v>0</v>
      </c>
      <c r="V545" s="112">
        <f t="shared" si="123"/>
        <v>0</v>
      </c>
      <c r="W545" s="117">
        <f t="shared" si="124"/>
        <v>0</v>
      </c>
      <c r="X545" s="15"/>
      <c r="Y545" s="136"/>
      <c r="Z545" s="136"/>
      <c r="AA545" s="136"/>
      <c r="AB545" s="136"/>
      <c r="AC545" s="136"/>
      <c r="AD545" s="136"/>
      <c r="AE545" s="136"/>
      <c r="AF545" s="136"/>
      <c r="AG545" s="136"/>
      <c r="AH545" s="136"/>
      <c r="AI545" s="136"/>
      <c r="AJ545" s="136"/>
      <c r="AK545" s="136"/>
      <c r="AL545" s="136"/>
      <c r="AM545" s="136"/>
      <c r="AN545" s="136"/>
      <c r="AO545" s="136"/>
      <c r="AP545" s="136"/>
      <c r="AQ545" s="136"/>
      <c r="AR545" s="136"/>
      <c r="AS545" s="136"/>
      <c r="AT545" s="136"/>
      <c r="AU545" s="136"/>
      <c r="AV545" s="136"/>
      <c r="AW545" s="136"/>
      <c r="AX545" s="136"/>
      <c r="AY545" s="136"/>
      <c r="AZ545" s="136"/>
      <c r="BA545" s="136"/>
      <c r="BB545" s="136"/>
      <c r="BC545" s="136"/>
      <c r="BD545" s="130">
        <f t="shared" si="133"/>
        <v>0</v>
      </c>
      <c r="BE545" s="15"/>
      <c r="BF545" s="638"/>
      <c r="BG545" s="365"/>
      <c r="BH545" s="859"/>
      <c r="BI545" s="365"/>
      <c r="BJ545" s="365"/>
      <c r="BK545" s="365"/>
      <c r="BL545" s="365"/>
      <c r="BM545" s="365"/>
      <c r="BN545" s="365"/>
      <c r="BO545" s="365"/>
      <c r="BP545" s="365"/>
      <c r="BQ545" s="365"/>
      <c r="BR545" s="365"/>
      <c r="BS545" s="365"/>
      <c r="BT545" s="365"/>
      <c r="BU545" s="365"/>
      <c r="BV545" s="365"/>
      <c r="BW545" s="365"/>
      <c r="BX545" s="365"/>
      <c r="BY545" s="365"/>
      <c r="BZ545" s="365"/>
      <c r="CA545" s="365"/>
      <c r="CB545" s="365"/>
      <c r="CC545" s="365"/>
      <c r="CD545" s="365"/>
      <c r="CE545" s="365"/>
      <c r="CF545" s="365"/>
      <c r="CG545" s="365"/>
      <c r="CH545" s="365"/>
      <c r="CI545" s="365"/>
      <c r="CJ545" s="365"/>
      <c r="CK545" s="133">
        <f t="shared" si="134"/>
        <v>0</v>
      </c>
      <c r="CL545" s="157"/>
      <c r="CM545" s="157"/>
      <c r="CN545" s="157"/>
      <c r="CO545" s="157"/>
      <c r="CP545" s="157"/>
      <c r="CQ545" s="157"/>
      <c r="CR545" s="157"/>
      <c r="CS545" s="157"/>
      <c r="CT545" s="157"/>
      <c r="CU545" s="157"/>
      <c r="CV545" s="414"/>
    </row>
    <row r="546" spans="1:100" ht="15" customHeight="1">
      <c r="A546" s="75">
        <v>541</v>
      </c>
      <c r="B546" s="186" t="s">
        <v>1304</v>
      </c>
      <c r="C546" s="167" t="s">
        <v>1305</v>
      </c>
      <c r="D546" s="253" t="s">
        <v>367</v>
      </c>
      <c r="E546" s="228" t="s">
        <v>12436</v>
      </c>
      <c r="F546" s="172" t="s">
        <v>81</v>
      </c>
      <c r="G546" s="92">
        <f t="shared" si="122"/>
        <v>4</v>
      </c>
      <c r="H546" s="93">
        <v>4</v>
      </c>
      <c r="I546" s="100">
        <f t="shared" si="135"/>
        <v>0</v>
      </c>
      <c r="J546" s="102">
        <f t="shared" si="126"/>
        <v>0</v>
      </c>
      <c r="K546" s="106"/>
      <c r="L546" s="108">
        <f t="shared" si="127"/>
        <v>0</v>
      </c>
      <c r="M546" s="111">
        <f t="shared" si="129"/>
        <v>0</v>
      </c>
      <c r="N546" s="112"/>
      <c r="O546" s="117">
        <f t="shared" si="130"/>
        <v>0</v>
      </c>
      <c r="P546" s="106"/>
      <c r="Q546" s="108">
        <f>(CK546:CK1444)</f>
        <v>0</v>
      </c>
      <c r="R546" s="119">
        <f t="shared" si="131"/>
        <v>0</v>
      </c>
      <c r="S546" s="135"/>
      <c r="T546" s="117">
        <f t="shared" si="132"/>
        <v>0</v>
      </c>
      <c r="U546" s="122">
        <f t="shared" si="128"/>
        <v>4</v>
      </c>
      <c r="V546" s="112">
        <f t="shared" si="123"/>
        <v>0</v>
      </c>
      <c r="W546" s="117">
        <f t="shared" si="124"/>
        <v>0</v>
      </c>
      <c r="X546" s="15"/>
      <c r="Y546" s="136"/>
      <c r="Z546" s="136"/>
      <c r="AA546" s="136"/>
      <c r="AB546" s="136"/>
      <c r="AC546" s="136"/>
      <c r="AD546" s="136"/>
      <c r="AE546" s="136"/>
      <c r="AF546" s="136"/>
      <c r="AG546" s="136"/>
      <c r="AH546" s="136"/>
      <c r="AI546" s="136"/>
      <c r="AJ546" s="136"/>
      <c r="AK546" s="136"/>
      <c r="AL546" s="136"/>
      <c r="AM546" s="136"/>
      <c r="AN546" s="136"/>
      <c r="AO546" s="136"/>
      <c r="AP546" s="136"/>
      <c r="AQ546" s="136"/>
      <c r="AR546" s="136"/>
      <c r="AS546" s="136"/>
      <c r="AT546" s="136"/>
      <c r="AU546" s="136"/>
      <c r="AV546" s="136"/>
      <c r="AW546" s="136"/>
      <c r="AX546" s="136"/>
      <c r="AY546" s="136"/>
      <c r="AZ546" s="136"/>
      <c r="BA546" s="136"/>
      <c r="BB546" s="136"/>
      <c r="BC546" s="136"/>
      <c r="BD546" s="130">
        <f t="shared" si="133"/>
        <v>0</v>
      </c>
      <c r="BE546" s="15"/>
      <c r="BF546" s="638"/>
      <c r="BG546" s="365"/>
      <c r="BH546" s="859"/>
      <c r="BI546" s="365"/>
      <c r="BJ546" s="365"/>
      <c r="BK546" s="365"/>
      <c r="BL546" s="365"/>
      <c r="BM546" s="365"/>
      <c r="BN546" s="365"/>
      <c r="BO546" s="365"/>
      <c r="BP546" s="365"/>
      <c r="BQ546" s="365"/>
      <c r="BR546" s="365"/>
      <c r="BS546" s="365"/>
      <c r="BT546" s="365"/>
      <c r="BU546" s="365"/>
      <c r="BV546" s="365"/>
      <c r="BW546" s="365"/>
      <c r="BX546" s="365"/>
      <c r="BY546" s="365"/>
      <c r="BZ546" s="365"/>
      <c r="CA546" s="365"/>
      <c r="CB546" s="365"/>
      <c r="CC546" s="365"/>
      <c r="CD546" s="365"/>
      <c r="CE546" s="365"/>
      <c r="CF546" s="365"/>
      <c r="CG546" s="365"/>
      <c r="CH546" s="365"/>
      <c r="CI546" s="365"/>
      <c r="CJ546" s="365"/>
      <c r="CK546" s="133">
        <f t="shared" si="134"/>
        <v>0</v>
      </c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414"/>
    </row>
    <row r="547" spans="1:100" ht="15" customHeight="1">
      <c r="A547" s="75">
        <v>542</v>
      </c>
      <c r="B547" s="186" t="s">
        <v>1306</v>
      </c>
      <c r="C547" s="167" t="s">
        <v>1305</v>
      </c>
      <c r="D547" s="253" t="s">
        <v>367</v>
      </c>
      <c r="E547" s="189" t="s">
        <v>12435</v>
      </c>
      <c r="F547" s="172" t="s">
        <v>81</v>
      </c>
      <c r="G547" s="92">
        <f t="shared" si="122"/>
        <v>1</v>
      </c>
      <c r="H547" s="93">
        <v>1</v>
      </c>
      <c r="I547" s="100">
        <f t="shared" si="135"/>
        <v>0</v>
      </c>
      <c r="J547" s="102">
        <f t="shared" si="126"/>
        <v>0</v>
      </c>
      <c r="K547" s="106"/>
      <c r="L547" s="108">
        <f t="shared" si="127"/>
        <v>0</v>
      </c>
      <c r="M547" s="111">
        <f t="shared" si="129"/>
        <v>0</v>
      </c>
      <c r="N547" s="112"/>
      <c r="O547" s="117">
        <f t="shared" si="130"/>
        <v>0</v>
      </c>
      <c r="P547" s="106"/>
      <c r="Q547" s="108">
        <f>(CK547:CK1444)</f>
        <v>0</v>
      </c>
      <c r="R547" s="119">
        <f t="shared" si="131"/>
        <v>0</v>
      </c>
      <c r="S547" s="135"/>
      <c r="T547" s="117">
        <f t="shared" si="132"/>
        <v>0</v>
      </c>
      <c r="U547" s="122">
        <f t="shared" si="128"/>
        <v>1</v>
      </c>
      <c r="V547" s="112">
        <f t="shared" si="123"/>
        <v>0</v>
      </c>
      <c r="W547" s="117">
        <f t="shared" si="124"/>
        <v>0</v>
      </c>
      <c r="X547" s="15"/>
      <c r="Y547" s="136"/>
      <c r="Z547" s="136"/>
      <c r="AA547" s="136"/>
      <c r="AB547" s="136"/>
      <c r="AC547" s="136"/>
      <c r="AD547" s="136"/>
      <c r="AE547" s="136"/>
      <c r="AF547" s="136"/>
      <c r="AG547" s="136"/>
      <c r="AH547" s="136"/>
      <c r="AI547" s="136"/>
      <c r="AJ547" s="136"/>
      <c r="AK547" s="136"/>
      <c r="AL547" s="136"/>
      <c r="AM547" s="136"/>
      <c r="AN547" s="136"/>
      <c r="AO547" s="136"/>
      <c r="AP547" s="136"/>
      <c r="AQ547" s="136"/>
      <c r="AR547" s="136"/>
      <c r="AS547" s="136"/>
      <c r="AT547" s="136"/>
      <c r="AU547" s="136"/>
      <c r="AV547" s="136"/>
      <c r="AW547" s="136"/>
      <c r="AX547" s="136"/>
      <c r="AY547" s="136"/>
      <c r="AZ547" s="136"/>
      <c r="BA547" s="136"/>
      <c r="BB547" s="136"/>
      <c r="BC547" s="136"/>
      <c r="BD547" s="130">
        <f t="shared" si="133"/>
        <v>0</v>
      </c>
      <c r="BE547" s="15"/>
      <c r="BF547" s="638"/>
      <c r="BG547" s="365"/>
      <c r="BH547" s="859"/>
      <c r="BI547" s="365"/>
      <c r="BJ547" s="365"/>
      <c r="BK547" s="365"/>
      <c r="BL547" s="365"/>
      <c r="BM547" s="365"/>
      <c r="BN547" s="365"/>
      <c r="BO547" s="365"/>
      <c r="BP547" s="365"/>
      <c r="BQ547" s="365"/>
      <c r="BR547" s="365"/>
      <c r="BS547" s="365"/>
      <c r="BT547" s="365"/>
      <c r="BU547" s="365"/>
      <c r="BV547" s="365"/>
      <c r="BW547" s="365"/>
      <c r="BX547" s="365"/>
      <c r="BY547" s="365"/>
      <c r="BZ547" s="365"/>
      <c r="CA547" s="365"/>
      <c r="CB547" s="365"/>
      <c r="CC547" s="365"/>
      <c r="CD547" s="365"/>
      <c r="CE547" s="365"/>
      <c r="CF547" s="365"/>
      <c r="CG547" s="365"/>
      <c r="CH547" s="365"/>
      <c r="CI547" s="365"/>
      <c r="CJ547" s="365"/>
      <c r="CK547" s="133">
        <f t="shared" si="134"/>
        <v>0</v>
      </c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414"/>
    </row>
    <row r="548" spans="1:100" ht="15" customHeight="1">
      <c r="A548" s="75">
        <v>543</v>
      </c>
      <c r="B548" s="186" t="s">
        <v>1307</v>
      </c>
      <c r="C548" s="167" t="s">
        <v>1305</v>
      </c>
      <c r="D548" s="253" t="s">
        <v>367</v>
      </c>
      <c r="E548" s="189" t="s">
        <v>1308</v>
      </c>
      <c r="F548" s="172" t="s">
        <v>81</v>
      </c>
      <c r="G548" s="92">
        <f t="shared" si="122"/>
        <v>1</v>
      </c>
      <c r="H548" s="93">
        <v>1</v>
      </c>
      <c r="I548" s="100">
        <f t="shared" si="135"/>
        <v>0</v>
      </c>
      <c r="J548" s="102">
        <f t="shared" si="126"/>
        <v>0</v>
      </c>
      <c r="K548" s="106"/>
      <c r="L548" s="108">
        <f t="shared" si="127"/>
        <v>0</v>
      </c>
      <c r="M548" s="111">
        <f t="shared" si="129"/>
        <v>0</v>
      </c>
      <c r="N548" s="112"/>
      <c r="O548" s="117">
        <f t="shared" si="130"/>
        <v>0</v>
      </c>
      <c r="P548" s="106"/>
      <c r="Q548" s="108">
        <f>(CK548:CK1444)</f>
        <v>0</v>
      </c>
      <c r="R548" s="119">
        <f t="shared" si="131"/>
        <v>0</v>
      </c>
      <c r="S548" s="135"/>
      <c r="T548" s="117">
        <f t="shared" si="132"/>
        <v>0</v>
      </c>
      <c r="U548" s="122">
        <f t="shared" si="128"/>
        <v>1</v>
      </c>
      <c r="V548" s="112">
        <f t="shared" si="123"/>
        <v>0</v>
      </c>
      <c r="W548" s="117">
        <f t="shared" si="124"/>
        <v>0</v>
      </c>
      <c r="X548" s="15"/>
      <c r="Y548" s="136"/>
      <c r="Z548" s="136"/>
      <c r="AA548" s="136"/>
      <c r="AB548" s="136"/>
      <c r="AC548" s="136"/>
      <c r="AD548" s="136"/>
      <c r="AE548" s="136"/>
      <c r="AF548" s="136"/>
      <c r="AG548" s="136"/>
      <c r="AH548" s="136"/>
      <c r="AI548" s="136"/>
      <c r="AJ548" s="136"/>
      <c r="AK548" s="136"/>
      <c r="AL548" s="136"/>
      <c r="AM548" s="136"/>
      <c r="AN548" s="136"/>
      <c r="AO548" s="136"/>
      <c r="AP548" s="136"/>
      <c r="AQ548" s="136"/>
      <c r="AR548" s="136"/>
      <c r="AS548" s="136"/>
      <c r="AT548" s="136"/>
      <c r="AU548" s="136"/>
      <c r="AV548" s="136"/>
      <c r="AW548" s="136"/>
      <c r="AX548" s="136"/>
      <c r="AY548" s="136"/>
      <c r="AZ548" s="136"/>
      <c r="BA548" s="136"/>
      <c r="BB548" s="136"/>
      <c r="BC548" s="136"/>
      <c r="BD548" s="130">
        <f t="shared" si="133"/>
        <v>0</v>
      </c>
      <c r="BE548" s="15"/>
      <c r="BF548" s="638"/>
      <c r="BG548" s="365"/>
      <c r="BH548" s="859"/>
      <c r="BI548" s="365"/>
      <c r="BJ548" s="365"/>
      <c r="BK548" s="365"/>
      <c r="BL548" s="365"/>
      <c r="BM548" s="365"/>
      <c r="BN548" s="365"/>
      <c r="BO548" s="365"/>
      <c r="BP548" s="365"/>
      <c r="BQ548" s="365"/>
      <c r="BR548" s="365"/>
      <c r="BS548" s="365"/>
      <c r="BT548" s="365"/>
      <c r="BU548" s="365"/>
      <c r="BV548" s="365"/>
      <c r="BW548" s="365"/>
      <c r="BX548" s="365"/>
      <c r="BY548" s="365"/>
      <c r="BZ548" s="365"/>
      <c r="CA548" s="365"/>
      <c r="CB548" s="365"/>
      <c r="CC548" s="365"/>
      <c r="CD548" s="365"/>
      <c r="CE548" s="365"/>
      <c r="CF548" s="365"/>
      <c r="CG548" s="365"/>
      <c r="CH548" s="365"/>
      <c r="CI548" s="365"/>
      <c r="CJ548" s="365"/>
      <c r="CK548" s="133">
        <f t="shared" si="134"/>
        <v>0</v>
      </c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414"/>
    </row>
    <row r="549" spans="1:100" ht="15" customHeight="1">
      <c r="A549" s="75">
        <v>544</v>
      </c>
      <c r="B549" s="139" t="s">
        <v>1309</v>
      </c>
      <c r="C549" s="34" t="s">
        <v>1310</v>
      </c>
      <c r="D549" s="134"/>
      <c r="E549" s="85" t="s">
        <v>1311</v>
      </c>
      <c r="F549" s="90" t="s">
        <v>81</v>
      </c>
      <c r="G549" s="92">
        <f t="shared" si="122"/>
        <v>1</v>
      </c>
      <c r="H549" s="93">
        <v>1</v>
      </c>
      <c r="I549" s="100">
        <f t="shared" si="135"/>
        <v>215000</v>
      </c>
      <c r="J549" s="102">
        <f t="shared" si="126"/>
        <v>215000</v>
      </c>
      <c r="K549" s="106"/>
      <c r="L549" s="108">
        <f t="shared" si="127"/>
        <v>0</v>
      </c>
      <c r="M549" s="111">
        <f t="shared" si="129"/>
        <v>0</v>
      </c>
      <c r="N549" s="112">
        <v>215000</v>
      </c>
      <c r="O549" s="117">
        <f t="shared" si="130"/>
        <v>0</v>
      </c>
      <c r="P549" s="106"/>
      <c r="Q549" s="108">
        <f>(CK549:CK1488)</f>
        <v>0</v>
      </c>
      <c r="R549" s="119">
        <f t="shared" si="131"/>
        <v>0</v>
      </c>
      <c r="S549" s="135"/>
      <c r="T549" s="117">
        <f t="shared" si="132"/>
        <v>0</v>
      </c>
      <c r="U549" s="122">
        <f t="shared" si="128"/>
        <v>1</v>
      </c>
      <c r="V549" s="112">
        <f t="shared" si="123"/>
        <v>215000</v>
      </c>
      <c r="W549" s="117">
        <f t="shared" si="124"/>
        <v>215000</v>
      </c>
      <c r="X549" s="15"/>
      <c r="Y549" s="136"/>
      <c r="Z549" s="136"/>
      <c r="AA549" s="136"/>
      <c r="AB549" s="136"/>
      <c r="AC549" s="136"/>
      <c r="AD549" s="136"/>
      <c r="AE549" s="136"/>
      <c r="AF549" s="136"/>
      <c r="AG549" s="136"/>
      <c r="AH549" s="136"/>
      <c r="AI549" s="136"/>
      <c r="AJ549" s="136"/>
      <c r="AK549" s="136"/>
      <c r="AL549" s="136"/>
      <c r="AM549" s="136"/>
      <c r="AN549" s="136"/>
      <c r="AO549" s="136"/>
      <c r="AP549" s="136"/>
      <c r="AQ549" s="136"/>
      <c r="AR549" s="136"/>
      <c r="AS549" s="136"/>
      <c r="AT549" s="136"/>
      <c r="AU549" s="136"/>
      <c r="AV549" s="136"/>
      <c r="AW549" s="136"/>
      <c r="AX549" s="136"/>
      <c r="AY549" s="136"/>
      <c r="AZ549" s="136"/>
      <c r="BA549" s="136"/>
      <c r="BB549" s="136"/>
      <c r="BC549" s="136"/>
      <c r="BD549" s="130">
        <f t="shared" si="133"/>
        <v>0</v>
      </c>
      <c r="BE549" s="15"/>
      <c r="BF549" s="638"/>
      <c r="BG549" s="365"/>
      <c r="BH549" s="859"/>
      <c r="BI549" s="365"/>
      <c r="BJ549" s="365"/>
      <c r="BK549" s="365"/>
      <c r="BL549" s="365"/>
      <c r="BM549" s="365"/>
      <c r="BN549" s="365"/>
      <c r="BO549" s="365"/>
      <c r="BP549" s="365"/>
      <c r="BQ549" s="365"/>
      <c r="BR549" s="365"/>
      <c r="BS549" s="365"/>
      <c r="BT549" s="365"/>
      <c r="BU549" s="365"/>
      <c r="BV549" s="365"/>
      <c r="BW549" s="365"/>
      <c r="BX549" s="365"/>
      <c r="BY549" s="365"/>
      <c r="BZ549" s="365"/>
      <c r="CA549" s="365"/>
      <c r="CB549" s="365"/>
      <c r="CC549" s="365"/>
      <c r="CD549" s="365"/>
      <c r="CE549" s="365"/>
      <c r="CF549" s="365"/>
      <c r="CG549" s="365"/>
      <c r="CH549" s="365"/>
      <c r="CI549" s="365"/>
      <c r="CJ549" s="365"/>
      <c r="CK549" s="133">
        <f t="shared" si="134"/>
        <v>0</v>
      </c>
      <c r="CL549" s="157"/>
      <c r="CM549" s="157"/>
      <c r="CN549" s="157"/>
      <c r="CO549" s="157"/>
      <c r="CP549" s="157"/>
      <c r="CQ549" s="157"/>
      <c r="CR549" s="157"/>
      <c r="CS549" s="157"/>
      <c r="CT549" s="157"/>
      <c r="CU549" s="157"/>
      <c r="CV549" s="414"/>
    </row>
    <row r="550" spans="1:100" ht="15" customHeight="1">
      <c r="A550" s="75">
        <v>545</v>
      </c>
      <c r="B550" s="139" t="s">
        <v>1312</v>
      </c>
      <c r="C550" s="143" t="s">
        <v>1313</v>
      </c>
      <c r="D550" s="134"/>
      <c r="E550" s="145"/>
      <c r="F550" s="146" t="s">
        <v>64</v>
      </c>
      <c r="G550" s="92">
        <f t="shared" ref="G550:G584" si="136">U550</f>
        <v>0</v>
      </c>
      <c r="H550" s="153">
        <v>0</v>
      </c>
      <c r="I550" s="100">
        <f t="shared" si="135"/>
        <v>4500000</v>
      </c>
      <c r="J550" s="102">
        <f t="shared" si="126"/>
        <v>0</v>
      </c>
      <c r="K550" s="155"/>
      <c r="L550" s="108">
        <f t="shared" si="127"/>
        <v>1</v>
      </c>
      <c r="M550" s="111">
        <f t="shared" si="129"/>
        <v>1</v>
      </c>
      <c r="N550" s="112">
        <v>4500000</v>
      </c>
      <c r="O550" s="117">
        <f t="shared" si="130"/>
        <v>4500000</v>
      </c>
      <c r="P550" s="155"/>
      <c r="Q550" s="108">
        <f>(CK550:CK1451)</f>
        <v>1</v>
      </c>
      <c r="R550" s="119">
        <f t="shared" si="131"/>
        <v>1</v>
      </c>
      <c r="S550" s="135"/>
      <c r="T550" s="117">
        <f t="shared" si="132"/>
        <v>0</v>
      </c>
      <c r="U550" s="122">
        <f t="shared" si="128"/>
        <v>0</v>
      </c>
      <c r="V550" s="112">
        <f t="shared" si="123"/>
        <v>4500000</v>
      </c>
      <c r="W550" s="117">
        <f t="shared" si="124"/>
        <v>0</v>
      </c>
      <c r="X550" s="157"/>
      <c r="Y550" s="158"/>
      <c r="Z550" s="158"/>
      <c r="AA550" s="158"/>
      <c r="AB550" s="158"/>
      <c r="AC550" s="158"/>
      <c r="AD550" s="158">
        <v>1</v>
      </c>
      <c r="AE550" s="158"/>
      <c r="AF550" s="158"/>
      <c r="AG550" s="158"/>
      <c r="AH550" s="158"/>
      <c r="AI550" s="158"/>
      <c r="AJ550" s="158"/>
      <c r="AK550" s="158"/>
      <c r="AL550" s="158"/>
      <c r="AM550" s="158"/>
      <c r="AN550" s="158"/>
      <c r="AO550" s="158"/>
      <c r="AP550" s="158"/>
      <c r="AQ550" s="158"/>
      <c r="AR550" s="158"/>
      <c r="AS550" s="158"/>
      <c r="AT550" s="158"/>
      <c r="AU550" s="158"/>
      <c r="AV550" s="158"/>
      <c r="AW550" s="158"/>
      <c r="AX550" s="158"/>
      <c r="AY550" s="158"/>
      <c r="AZ550" s="158"/>
      <c r="BA550" s="158"/>
      <c r="BB550" s="158"/>
      <c r="BC550" s="158"/>
      <c r="BD550" s="130">
        <f t="shared" si="133"/>
        <v>1</v>
      </c>
      <c r="BE550" s="157"/>
      <c r="BF550" s="639"/>
      <c r="BG550" s="368"/>
      <c r="BH550" s="860"/>
      <c r="BI550" s="368"/>
      <c r="BJ550" s="368"/>
      <c r="BK550" s="368">
        <v>1</v>
      </c>
      <c r="BL550" s="368"/>
      <c r="BM550" s="368"/>
      <c r="BN550" s="368"/>
      <c r="BO550" s="368"/>
      <c r="BP550" s="368"/>
      <c r="BQ550" s="368"/>
      <c r="BR550" s="368"/>
      <c r="BS550" s="368"/>
      <c r="BT550" s="368"/>
      <c r="BU550" s="368"/>
      <c r="BV550" s="368"/>
      <c r="BW550" s="368"/>
      <c r="BX550" s="368"/>
      <c r="BY550" s="368"/>
      <c r="BZ550" s="368"/>
      <c r="CA550" s="368"/>
      <c r="CB550" s="368"/>
      <c r="CC550" s="368"/>
      <c r="CD550" s="368"/>
      <c r="CE550" s="368"/>
      <c r="CF550" s="368"/>
      <c r="CG550" s="368"/>
      <c r="CH550" s="368"/>
      <c r="CI550" s="368"/>
      <c r="CJ550" s="368"/>
      <c r="CK550" s="133">
        <f t="shared" si="134"/>
        <v>1</v>
      </c>
      <c r="CL550" s="157"/>
      <c r="CM550" s="157"/>
      <c r="CN550" s="157"/>
      <c r="CO550" s="157"/>
      <c r="CP550" s="157"/>
      <c r="CQ550" s="157"/>
      <c r="CR550" s="157"/>
      <c r="CS550" s="157"/>
      <c r="CT550" s="157"/>
      <c r="CU550" s="157"/>
      <c r="CV550" s="414"/>
    </row>
    <row r="551" spans="1:100" ht="15" customHeight="1">
      <c r="A551" s="75">
        <v>546</v>
      </c>
      <c r="B551" s="139" t="s">
        <v>1314</v>
      </c>
      <c r="C551" s="143" t="s">
        <v>1315</v>
      </c>
      <c r="D551" s="134" t="s">
        <v>1316</v>
      </c>
      <c r="E551" s="145"/>
      <c r="F551" s="146" t="s">
        <v>81</v>
      </c>
      <c r="G551" s="92">
        <f t="shared" si="136"/>
        <v>0</v>
      </c>
      <c r="H551" s="153">
        <v>0</v>
      </c>
      <c r="I551" s="100">
        <f t="shared" si="135"/>
        <v>2500000</v>
      </c>
      <c r="J551" s="102">
        <f t="shared" si="126"/>
        <v>0</v>
      </c>
      <c r="K551" s="155"/>
      <c r="L551" s="108">
        <f t="shared" si="127"/>
        <v>0</v>
      </c>
      <c r="M551" s="111">
        <f t="shared" si="129"/>
        <v>0</v>
      </c>
      <c r="N551" s="112">
        <v>2500000</v>
      </c>
      <c r="O551" s="117">
        <f t="shared" si="130"/>
        <v>0</v>
      </c>
      <c r="P551" s="155"/>
      <c r="Q551" s="108">
        <f>(CK551:CK1451)</f>
        <v>0</v>
      </c>
      <c r="R551" s="119">
        <f t="shared" si="131"/>
        <v>0</v>
      </c>
      <c r="S551" s="135"/>
      <c r="T551" s="117">
        <f t="shared" si="132"/>
        <v>0</v>
      </c>
      <c r="U551" s="122">
        <f t="shared" si="128"/>
        <v>0</v>
      </c>
      <c r="V551" s="112">
        <f t="shared" si="123"/>
        <v>2500000</v>
      </c>
      <c r="W551" s="117">
        <f t="shared" si="124"/>
        <v>0</v>
      </c>
      <c r="X551" s="157"/>
      <c r="Y551" s="158"/>
      <c r="Z551" s="158"/>
      <c r="AA551" s="158"/>
      <c r="AB551" s="158"/>
      <c r="AC551" s="158"/>
      <c r="AD551" s="158"/>
      <c r="AE551" s="158"/>
      <c r="AF551" s="158"/>
      <c r="AG551" s="158"/>
      <c r="AH551" s="158"/>
      <c r="AI551" s="158"/>
      <c r="AJ551" s="158"/>
      <c r="AK551" s="158"/>
      <c r="AL551" s="158"/>
      <c r="AM551" s="158"/>
      <c r="AN551" s="158"/>
      <c r="AO551" s="158"/>
      <c r="AP551" s="158"/>
      <c r="AQ551" s="158"/>
      <c r="AR551" s="158"/>
      <c r="AS551" s="158"/>
      <c r="AT551" s="158"/>
      <c r="AU551" s="158"/>
      <c r="AV551" s="158"/>
      <c r="AW551" s="158"/>
      <c r="AX551" s="158"/>
      <c r="AY551" s="158"/>
      <c r="AZ551" s="158"/>
      <c r="BA551" s="158"/>
      <c r="BB551" s="158"/>
      <c r="BC551" s="158"/>
      <c r="BD551" s="130">
        <f t="shared" si="133"/>
        <v>0</v>
      </c>
      <c r="BE551" s="157"/>
      <c r="BF551" s="639"/>
      <c r="BG551" s="368"/>
      <c r="BH551" s="860"/>
      <c r="BI551" s="368"/>
      <c r="BJ551" s="368"/>
      <c r="BK551" s="368"/>
      <c r="BL551" s="368"/>
      <c r="BM551" s="368"/>
      <c r="BN551" s="368"/>
      <c r="BO551" s="368"/>
      <c r="BP551" s="368"/>
      <c r="BQ551" s="368"/>
      <c r="BR551" s="368"/>
      <c r="BS551" s="368"/>
      <c r="BT551" s="368"/>
      <c r="BU551" s="368"/>
      <c r="BV551" s="368"/>
      <c r="BW551" s="368"/>
      <c r="BX551" s="368"/>
      <c r="BY551" s="368"/>
      <c r="BZ551" s="368"/>
      <c r="CA551" s="368"/>
      <c r="CB551" s="368"/>
      <c r="CC551" s="368"/>
      <c r="CD551" s="368"/>
      <c r="CE551" s="368"/>
      <c r="CF551" s="368"/>
      <c r="CG551" s="368"/>
      <c r="CH551" s="368"/>
      <c r="CI551" s="368"/>
      <c r="CJ551" s="368"/>
      <c r="CK551" s="133">
        <f t="shared" si="134"/>
        <v>0</v>
      </c>
      <c r="CL551" s="157"/>
      <c r="CM551" s="157"/>
      <c r="CN551" s="157"/>
      <c r="CO551" s="157"/>
      <c r="CP551" s="157"/>
      <c r="CQ551" s="157"/>
      <c r="CR551" s="157"/>
      <c r="CS551" s="157"/>
      <c r="CT551" s="157"/>
      <c r="CU551" s="157"/>
      <c r="CV551" s="414"/>
    </row>
    <row r="552" spans="1:100" ht="15" customHeight="1">
      <c r="A552" s="75">
        <v>547</v>
      </c>
      <c r="B552" s="76" t="s">
        <v>1317</v>
      </c>
      <c r="C552" s="34" t="s">
        <v>1318</v>
      </c>
      <c r="D552" s="134"/>
      <c r="E552" s="85" t="s">
        <v>1319</v>
      </c>
      <c r="F552" s="90" t="s">
        <v>81</v>
      </c>
      <c r="G552" s="92">
        <f t="shared" si="136"/>
        <v>1</v>
      </c>
      <c r="H552" s="93">
        <v>1</v>
      </c>
      <c r="I552" s="100">
        <f t="shared" si="135"/>
        <v>0</v>
      </c>
      <c r="J552" s="102">
        <f t="shared" si="126"/>
        <v>0</v>
      </c>
      <c r="K552" s="106"/>
      <c r="L552" s="108">
        <f t="shared" si="127"/>
        <v>0</v>
      </c>
      <c r="M552" s="111">
        <f t="shared" si="129"/>
        <v>0</v>
      </c>
      <c r="N552" s="112"/>
      <c r="O552" s="117">
        <f t="shared" si="130"/>
        <v>0</v>
      </c>
      <c r="P552" s="106"/>
      <c r="Q552" s="108">
        <f>(CK552:CK1549)</f>
        <v>0</v>
      </c>
      <c r="R552" s="119">
        <f t="shared" si="131"/>
        <v>0</v>
      </c>
      <c r="S552" s="135"/>
      <c r="T552" s="117">
        <f t="shared" si="132"/>
        <v>0</v>
      </c>
      <c r="U552" s="122">
        <f t="shared" si="128"/>
        <v>1</v>
      </c>
      <c r="V552" s="112">
        <f t="shared" si="123"/>
        <v>0</v>
      </c>
      <c r="W552" s="117">
        <f t="shared" si="124"/>
        <v>0</v>
      </c>
      <c r="X552" s="15"/>
      <c r="Y552" s="136"/>
      <c r="Z552" s="136"/>
      <c r="AA552" s="136"/>
      <c r="AB552" s="136"/>
      <c r="AC552" s="136"/>
      <c r="AD552" s="136"/>
      <c r="AE552" s="136"/>
      <c r="AF552" s="136"/>
      <c r="AG552" s="136"/>
      <c r="AH552" s="136"/>
      <c r="AI552" s="136"/>
      <c r="AJ552" s="136"/>
      <c r="AK552" s="136"/>
      <c r="AL552" s="136"/>
      <c r="AM552" s="136"/>
      <c r="AN552" s="136"/>
      <c r="AO552" s="136"/>
      <c r="AP552" s="136"/>
      <c r="AQ552" s="136"/>
      <c r="AR552" s="136"/>
      <c r="AS552" s="136"/>
      <c r="AT552" s="136"/>
      <c r="AU552" s="136"/>
      <c r="AV552" s="136"/>
      <c r="AW552" s="136"/>
      <c r="AX552" s="136"/>
      <c r="AY552" s="136"/>
      <c r="AZ552" s="136"/>
      <c r="BA552" s="136"/>
      <c r="BB552" s="136"/>
      <c r="BC552" s="136"/>
      <c r="BD552" s="130">
        <f t="shared" si="133"/>
        <v>0</v>
      </c>
      <c r="BE552" s="15"/>
      <c r="BF552" s="638"/>
      <c r="BG552" s="365"/>
      <c r="BH552" s="859"/>
      <c r="BI552" s="365"/>
      <c r="BJ552" s="365"/>
      <c r="BK552" s="365"/>
      <c r="BL552" s="365"/>
      <c r="BM552" s="365"/>
      <c r="BN552" s="365"/>
      <c r="BO552" s="365"/>
      <c r="BP552" s="365"/>
      <c r="BQ552" s="365"/>
      <c r="BR552" s="365"/>
      <c r="BS552" s="365"/>
      <c r="BT552" s="365"/>
      <c r="BU552" s="365"/>
      <c r="BV552" s="365"/>
      <c r="BW552" s="365"/>
      <c r="BX552" s="365"/>
      <c r="BY552" s="365"/>
      <c r="BZ552" s="365"/>
      <c r="CA552" s="365"/>
      <c r="CB552" s="365"/>
      <c r="CC552" s="365"/>
      <c r="CD552" s="365"/>
      <c r="CE552" s="365"/>
      <c r="CF552" s="365"/>
      <c r="CG552" s="365"/>
      <c r="CH552" s="365"/>
      <c r="CI552" s="365"/>
      <c r="CJ552" s="365"/>
      <c r="CK552" s="133">
        <f t="shared" si="134"/>
        <v>0</v>
      </c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414"/>
    </row>
    <row r="553" spans="1:100" ht="15" customHeight="1">
      <c r="A553" s="75">
        <v>548</v>
      </c>
      <c r="B553" s="139" t="s">
        <v>1320</v>
      </c>
      <c r="C553" s="34" t="s">
        <v>1321</v>
      </c>
      <c r="D553" s="134"/>
      <c r="E553" s="85" t="s">
        <v>1322</v>
      </c>
      <c r="F553" s="90" t="s">
        <v>1323</v>
      </c>
      <c r="G553" s="92">
        <f t="shared" si="136"/>
        <v>0</v>
      </c>
      <c r="H553" s="93">
        <v>0</v>
      </c>
      <c r="I553" s="100">
        <f t="shared" si="135"/>
        <v>0</v>
      </c>
      <c r="J553" s="102">
        <f t="shared" si="126"/>
        <v>0</v>
      </c>
      <c r="K553" s="106"/>
      <c r="L553" s="108">
        <f t="shared" si="127"/>
        <v>0</v>
      </c>
      <c r="M553" s="111">
        <f t="shared" si="129"/>
        <v>0</v>
      </c>
      <c r="N553" s="112"/>
      <c r="O553" s="117">
        <f t="shared" si="130"/>
        <v>0</v>
      </c>
      <c r="P553" s="106"/>
      <c r="Q553" s="108">
        <f>(CK553:CK1550)</f>
        <v>0</v>
      </c>
      <c r="R553" s="119">
        <f t="shared" si="131"/>
        <v>0</v>
      </c>
      <c r="S553" s="135"/>
      <c r="T553" s="117">
        <f t="shared" si="132"/>
        <v>0</v>
      </c>
      <c r="U553" s="122">
        <f t="shared" si="128"/>
        <v>0</v>
      </c>
      <c r="V553" s="112">
        <f t="shared" si="123"/>
        <v>0</v>
      </c>
      <c r="W553" s="117">
        <f t="shared" si="124"/>
        <v>0</v>
      </c>
      <c r="X553" s="15"/>
      <c r="Y553" s="136"/>
      <c r="Z553" s="136"/>
      <c r="AA553" s="136"/>
      <c r="AB553" s="136"/>
      <c r="AC553" s="136"/>
      <c r="AD553" s="136"/>
      <c r="AE553" s="136"/>
      <c r="AF553" s="136"/>
      <c r="AG553" s="136"/>
      <c r="AH553" s="136"/>
      <c r="AI553" s="136"/>
      <c r="AJ553" s="136"/>
      <c r="AK553" s="136"/>
      <c r="AL553" s="136"/>
      <c r="AM553" s="136"/>
      <c r="AN553" s="136"/>
      <c r="AO553" s="136"/>
      <c r="AP553" s="136"/>
      <c r="AQ553" s="136"/>
      <c r="AR553" s="136"/>
      <c r="AS553" s="136"/>
      <c r="AT553" s="136"/>
      <c r="AU553" s="136"/>
      <c r="AV553" s="136"/>
      <c r="AW553" s="136"/>
      <c r="AX553" s="136"/>
      <c r="AY553" s="136"/>
      <c r="AZ553" s="136"/>
      <c r="BA553" s="136"/>
      <c r="BB553" s="136"/>
      <c r="BC553" s="136"/>
      <c r="BD553" s="130">
        <f t="shared" si="133"/>
        <v>0</v>
      </c>
      <c r="BE553" s="15"/>
      <c r="BF553" s="638"/>
      <c r="BG553" s="365"/>
      <c r="BH553" s="859"/>
      <c r="BI553" s="365"/>
      <c r="BJ553" s="365"/>
      <c r="BK553" s="365"/>
      <c r="BL553" s="365"/>
      <c r="BM553" s="365"/>
      <c r="BN553" s="365"/>
      <c r="BO553" s="365"/>
      <c r="BP553" s="365"/>
      <c r="BQ553" s="365"/>
      <c r="BR553" s="365"/>
      <c r="BS553" s="365"/>
      <c r="BT553" s="365"/>
      <c r="BU553" s="365"/>
      <c r="BV553" s="365"/>
      <c r="BW553" s="365"/>
      <c r="BX553" s="365"/>
      <c r="BY553" s="365"/>
      <c r="BZ553" s="365"/>
      <c r="CA553" s="365"/>
      <c r="CB553" s="365"/>
      <c r="CC553" s="365"/>
      <c r="CD553" s="365"/>
      <c r="CE553" s="365"/>
      <c r="CF553" s="365"/>
      <c r="CG553" s="365"/>
      <c r="CH553" s="365"/>
      <c r="CI553" s="365"/>
      <c r="CJ553" s="365"/>
      <c r="CK553" s="133">
        <f t="shared" si="134"/>
        <v>0</v>
      </c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414"/>
    </row>
    <row r="554" spans="1:100" ht="15" customHeight="1">
      <c r="A554" s="75">
        <v>549</v>
      </c>
      <c r="B554" s="139" t="s">
        <v>1324</v>
      </c>
      <c r="C554" s="143" t="s">
        <v>1325</v>
      </c>
      <c r="D554" s="134"/>
      <c r="E554" s="145"/>
      <c r="F554" s="146" t="s">
        <v>64</v>
      </c>
      <c r="G554" s="92">
        <f t="shared" si="136"/>
        <v>0</v>
      </c>
      <c r="H554" s="153">
        <v>0</v>
      </c>
      <c r="I554" s="100">
        <f t="shared" si="135"/>
        <v>9250000</v>
      </c>
      <c r="J554" s="102">
        <f t="shared" si="126"/>
        <v>0</v>
      </c>
      <c r="K554" s="155"/>
      <c r="L554" s="108">
        <f t="shared" si="127"/>
        <v>0</v>
      </c>
      <c r="M554" s="111">
        <f t="shared" si="129"/>
        <v>0</v>
      </c>
      <c r="N554" s="112">
        <v>9250000</v>
      </c>
      <c r="O554" s="117">
        <f t="shared" si="130"/>
        <v>0</v>
      </c>
      <c r="P554" s="155"/>
      <c r="Q554" s="108">
        <f>(CK554:CK1563)</f>
        <v>0</v>
      </c>
      <c r="R554" s="119">
        <f t="shared" si="131"/>
        <v>0</v>
      </c>
      <c r="S554" s="135"/>
      <c r="T554" s="117">
        <f t="shared" si="132"/>
        <v>0</v>
      </c>
      <c r="U554" s="122">
        <f t="shared" si="128"/>
        <v>0</v>
      </c>
      <c r="V554" s="112">
        <f t="shared" si="123"/>
        <v>9250000</v>
      </c>
      <c r="W554" s="117">
        <f t="shared" si="124"/>
        <v>0</v>
      </c>
      <c r="X554" s="157"/>
      <c r="Y554" s="158"/>
      <c r="Z554" s="158"/>
      <c r="AA554" s="158"/>
      <c r="AB554" s="158"/>
      <c r="AC554" s="158"/>
      <c r="AD554" s="158"/>
      <c r="AE554" s="158"/>
      <c r="AF554" s="158"/>
      <c r="AG554" s="158"/>
      <c r="AH554" s="158"/>
      <c r="AI554" s="158"/>
      <c r="AJ554" s="158"/>
      <c r="AK554" s="158"/>
      <c r="AL554" s="158"/>
      <c r="AM554" s="158"/>
      <c r="AN554" s="158"/>
      <c r="AO554" s="158"/>
      <c r="AP554" s="158"/>
      <c r="AQ554" s="158"/>
      <c r="AR554" s="158"/>
      <c r="AS554" s="158"/>
      <c r="AT554" s="158"/>
      <c r="AU554" s="158"/>
      <c r="AV554" s="158"/>
      <c r="AW554" s="158"/>
      <c r="AX554" s="158"/>
      <c r="AY554" s="158"/>
      <c r="AZ554" s="158"/>
      <c r="BA554" s="158"/>
      <c r="BB554" s="158"/>
      <c r="BC554" s="158"/>
      <c r="BD554" s="130">
        <f t="shared" si="133"/>
        <v>0</v>
      </c>
      <c r="BE554" s="157"/>
      <c r="BF554" s="639"/>
      <c r="BG554" s="368"/>
      <c r="BH554" s="860"/>
      <c r="BI554" s="368"/>
      <c r="BJ554" s="368"/>
      <c r="BK554" s="368"/>
      <c r="BL554" s="368"/>
      <c r="BM554" s="368"/>
      <c r="BN554" s="368"/>
      <c r="BO554" s="368"/>
      <c r="BP554" s="368"/>
      <c r="BQ554" s="368"/>
      <c r="BR554" s="368"/>
      <c r="BS554" s="368"/>
      <c r="BT554" s="368"/>
      <c r="BU554" s="368"/>
      <c r="BV554" s="368"/>
      <c r="BW554" s="368"/>
      <c r="BX554" s="368"/>
      <c r="BY554" s="368"/>
      <c r="BZ554" s="368"/>
      <c r="CA554" s="368"/>
      <c r="CB554" s="368"/>
      <c r="CC554" s="368"/>
      <c r="CD554" s="368"/>
      <c r="CE554" s="368"/>
      <c r="CF554" s="368"/>
      <c r="CG554" s="368"/>
      <c r="CH554" s="368"/>
      <c r="CI554" s="368"/>
      <c r="CJ554" s="368"/>
      <c r="CK554" s="133">
        <f t="shared" si="134"/>
        <v>0</v>
      </c>
      <c r="CL554" s="157"/>
      <c r="CM554" s="157"/>
      <c r="CN554" s="157"/>
      <c r="CO554" s="157"/>
      <c r="CP554" s="157"/>
      <c r="CQ554" s="157"/>
      <c r="CR554" s="157"/>
      <c r="CS554" s="157"/>
      <c r="CT554" s="157"/>
      <c r="CU554" s="157"/>
      <c r="CV554" s="414"/>
    </row>
    <row r="555" spans="1:100" ht="15" customHeight="1">
      <c r="A555" s="75">
        <v>550</v>
      </c>
      <c r="B555" s="139" t="s">
        <v>1326</v>
      </c>
      <c r="C555" s="230" t="s">
        <v>1327</v>
      </c>
      <c r="D555" s="134"/>
      <c r="E555" s="85" t="s">
        <v>1328</v>
      </c>
      <c r="F555" s="146" t="s">
        <v>81</v>
      </c>
      <c r="G555" s="92">
        <f t="shared" si="136"/>
        <v>0</v>
      </c>
      <c r="H555" s="93">
        <v>0</v>
      </c>
      <c r="I555" s="100">
        <f t="shared" si="135"/>
        <v>0</v>
      </c>
      <c r="J555" s="102">
        <f t="shared" si="126"/>
        <v>0</v>
      </c>
      <c r="K555" s="106"/>
      <c r="L555" s="108">
        <f t="shared" si="127"/>
        <v>0</v>
      </c>
      <c r="M555" s="111">
        <f t="shared" si="129"/>
        <v>0</v>
      </c>
      <c r="N555" s="112"/>
      <c r="O555" s="117">
        <f t="shared" si="130"/>
        <v>0</v>
      </c>
      <c r="P555" s="106"/>
      <c r="Q555" s="108">
        <f>(CK555:CK1729)</f>
        <v>0</v>
      </c>
      <c r="R555" s="119">
        <f t="shared" si="131"/>
        <v>0</v>
      </c>
      <c r="S555" s="135"/>
      <c r="T555" s="117">
        <f t="shared" si="132"/>
        <v>0</v>
      </c>
      <c r="U555" s="122">
        <f t="shared" si="128"/>
        <v>0</v>
      </c>
      <c r="V555" s="112">
        <f t="shared" ref="V555:V584" si="137">N555</f>
        <v>0</v>
      </c>
      <c r="W555" s="117">
        <f t="shared" ref="W555:W584" si="138">V555*U555</f>
        <v>0</v>
      </c>
      <c r="X555" s="15"/>
      <c r="Y555" s="136"/>
      <c r="Z555" s="136"/>
      <c r="AA555" s="136"/>
      <c r="AB555" s="136"/>
      <c r="AC555" s="136"/>
      <c r="AD555" s="136"/>
      <c r="AE555" s="136"/>
      <c r="AF555" s="136"/>
      <c r="AG555" s="136"/>
      <c r="AH555" s="136"/>
      <c r="AI555" s="136"/>
      <c r="AJ555" s="136"/>
      <c r="AK555" s="136"/>
      <c r="AL555" s="136"/>
      <c r="AM555" s="136"/>
      <c r="AN555" s="136"/>
      <c r="AO555" s="136"/>
      <c r="AP555" s="136"/>
      <c r="AQ555" s="136"/>
      <c r="AR555" s="136"/>
      <c r="AS555" s="136"/>
      <c r="AT555" s="136"/>
      <c r="AU555" s="136"/>
      <c r="AV555" s="136"/>
      <c r="AW555" s="136"/>
      <c r="AX555" s="136"/>
      <c r="AY555" s="136"/>
      <c r="AZ555" s="136"/>
      <c r="BA555" s="136"/>
      <c r="BB555" s="136"/>
      <c r="BC555" s="136"/>
      <c r="BD555" s="130">
        <f t="shared" si="133"/>
        <v>0</v>
      </c>
      <c r="BE555" s="15"/>
      <c r="BF555" s="638"/>
      <c r="BG555" s="365"/>
      <c r="BH555" s="859"/>
      <c r="BI555" s="365"/>
      <c r="BJ555" s="365"/>
      <c r="BK555" s="365"/>
      <c r="BL555" s="365"/>
      <c r="BM555" s="365"/>
      <c r="BN555" s="365"/>
      <c r="BO555" s="365"/>
      <c r="BP555" s="365"/>
      <c r="BQ555" s="365"/>
      <c r="BR555" s="365"/>
      <c r="BS555" s="365"/>
      <c r="BT555" s="365"/>
      <c r="BU555" s="365"/>
      <c r="BV555" s="365"/>
      <c r="BW555" s="365"/>
      <c r="BX555" s="365"/>
      <c r="BY555" s="365"/>
      <c r="BZ555" s="365"/>
      <c r="CA555" s="365"/>
      <c r="CB555" s="365"/>
      <c r="CC555" s="365"/>
      <c r="CD555" s="365"/>
      <c r="CE555" s="365"/>
      <c r="CF555" s="365"/>
      <c r="CG555" s="365"/>
      <c r="CH555" s="365"/>
      <c r="CI555" s="365"/>
      <c r="CJ555" s="365"/>
      <c r="CK555" s="133">
        <f t="shared" si="134"/>
        <v>0</v>
      </c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414"/>
    </row>
    <row r="556" spans="1:100" ht="15" customHeight="1">
      <c r="A556" s="75">
        <v>551</v>
      </c>
      <c r="B556" s="186" t="s">
        <v>3146</v>
      </c>
      <c r="C556" s="167" t="s">
        <v>3147</v>
      </c>
      <c r="D556" s="253"/>
      <c r="E556" s="228"/>
      <c r="F556" s="172" t="s">
        <v>81</v>
      </c>
      <c r="G556" s="92">
        <f>U556</f>
        <v>0</v>
      </c>
      <c r="H556" s="93">
        <v>0</v>
      </c>
      <c r="I556" s="100">
        <f>N556</f>
        <v>0</v>
      </c>
      <c r="J556" s="102">
        <f>I556*H556</f>
        <v>0</v>
      </c>
      <c r="K556" s="106"/>
      <c r="L556" s="108">
        <f>(BD556:BD2761)</f>
        <v>0</v>
      </c>
      <c r="M556" s="111">
        <f t="shared" si="129"/>
        <v>0</v>
      </c>
      <c r="N556" s="112"/>
      <c r="O556" s="117">
        <f t="shared" si="130"/>
        <v>0</v>
      </c>
      <c r="P556" s="106"/>
      <c r="Q556" s="108">
        <f>(CK556:CK1450)</f>
        <v>0</v>
      </c>
      <c r="R556" s="119">
        <f t="shared" si="131"/>
        <v>0</v>
      </c>
      <c r="S556" s="135"/>
      <c r="T556" s="117">
        <f t="shared" si="132"/>
        <v>0</v>
      </c>
      <c r="U556" s="122">
        <f>H556-K556+L556+P556-Q556</f>
        <v>0</v>
      </c>
      <c r="V556" s="112">
        <f>N556</f>
        <v>0</v>
      </c>
      <c r="W556" s="117">
        <f>V556*U556</f>
        <v>0</v>
      </c>
      <c r="X556" s="15"/>
      <c r="Y556" s="136"/>
      <c r="Z556" s="136"/>
      <c r="AA556" s="136"/>
      <c r="AB556" s="136"/>
      <c r="AC556" s="136"/>
      <c r="AD556" s="136"/>
      <c r="AE556" s="136"/>
      <c r="AF556" s="136"/>
      <c r="AG556" s="136"/>
      <c r="AH556" s="136"/>
      <c r="AI556" s="136"/>
      <c r="AJ556" s="136"/>
      <c r="AK556" s="136"/>
      <c r="AL556" s="136"/>
      <c r="AM556" s="136"/>
      <c r="AN556" s="136"/>
      <c r="AO556" s="136"/>
      <c r="AP556" s="136"/>
      <c r="AQ556" s="136"/>
      <c r="AR556" s="136"/>
      <c r="AS556" s="136"/>
      <c r="AT556" s="136"/>
      <c r="AU556" s="136"/>
      <c r="AV556" s="136"/>
      <c r="AW556" s="136"/>
      <c r="AX556" s="136"/>
      <c r="AY556" s="136"/>
      <c r="AZ556" s="136"/>
      <c r="BA556" s="136"/>
      <c r="BB556" s="136"/>
      <c r="BC556" s="136"/>
      <c r="BD556" s="130">
        <f>BC556+BB556+BA556+AZ556+AY556+AX556+AW556+AV556+AU556+AT556+AS556+AR556+AQ556+AP556+AO556+AN556+AM556+AL556+AK556+AJ556+AI556+AH556+AG556+AF556+AE556+AD556+AC556+AB556+AA556+Z556+Y556</f>
        <v>0</v>
      </c>
      <c r="BE556" s="15"/>
      <c r="BF556" s="638"/>
      <c r="BG556" s="365"/>
      <c r="BH556" s="859"/>
      <c r="BI556" s="365"/>
      <c r="BJ556" s="365"/>
      <c r="BK556" s="365"/>
      <c r="BL556" s="365"/>
      <c r="BM556" s="365"/>
      <c r="BN556" s="365"/>
      <c r="BO556" s="365"/>
      <c r="BP556" s="365"/>
      <c r="BQ556" s="365"/>
      <c r="BR556" s="365"/>
      <c r="BS556" s="365"/>
      <c r="BT556" s="365"/>
      <c r="BU556" s="365"/>
      <c r="BV556" s="365"/>
      <c r="BW556" s="365"/>
      <c r="BX556" s="365"/>
      <c r="BY556" s="365"/>
      <c r="BZ556" s="365"/>
      <c r="CA556" s="365"/>
      <c r="CB556" s="365"/>
      <c r="CC556" s="365"/>
      <c r="CD556" s="365"/>
      <c r="CE556" s="365"/>
      <c r="CF556" s="365"/>
      <c r="CG556" s="365"/>
      <c r="CH556" s="365"/>
      <c r="CI556" s="365"/>
      <c r="CJ556" s="365"/>
      <c r="CK556" s="133">
        <f>SUM(BF556:CJ556)</f>
        <v>0</v>
      </c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414"/>
    </row>
    <row r="557" spans="1:100" ht="15" customHeight="1">
      <c r="A557" s="75">
        <v>552</v>
      </c>
      <c r="B557" s="139" t="s">
        <v>1329</v>
      </c>
      <c r="C557" s="34" t="s">
        <v>1330</v>
      </c>
      <c r="D557" s="134"/>
      <c r="E557" s="162" t="s">
        <v>1331</v>
      </c>
      <c r="F557" s="90" t="s">
        <v>81</v>
      </c>
      <c r="G557" s="92">
        <f t="shared" si="136"/>
        <v>1</v>
      </c>
      <c r="H557" s="166">
        <v>1</v>
      </c>
      <c r="I557" s="100">
        <f t="shared" si="135"/>
        <v>0</v>
      </c>
      <c r="J557" s="102">
        <f t="shared" si="126"/>
        <v>0</v>
      </c>
      <c r="K557" s="106"/>
      <c r="L557" s="108">
        <f t="shared" ref="L557:L564" si="139">(BD557:BD1936)</f>
        <v>0</v>
      </c>
      <c r="M557" s="111">
        <f t="shared" si="129"/>
        <v>0</v>
      </c>
      <c r="N557" s="112"/>
      <c r="O557" s="117">
        <f t="shared" si="130"/>
        <v>0</v>
      </c>
      <c r="P557" s="106"/>
      <c r="Q557" s="108">
        <f>(CK557:CK1482)</f>
        <v>0</v>
      </c>
      <c r="R557" s="119">
        <f t="shared" si="131"/>
        <v>0</v>
      </c>
      <c r="S557" s="135"/>
      <c r="T557" s="117">
        <f t="shared" si="132"/>
        <v>0</v>
      </c>
      <c r="U557" s="122">
        <f t="shared" si="128"/>
        <v>1</v>
      </c>
      <c r="V557" s="112">
        <f t="shared" si="137"/>
        <v>0</v>
      </c>
      <c r="W557" s="117">
        <f t="shared" si="138"/>
        <v>0</v>
      </c>
      <c r="X557" s="15"/>
      <c r="Y557" s="136"/>
      <c r="Z557" s="136"/>
      <c r="AA557" s="136"/>
      <c r="AB557" s="136"/>
      <c r="AC557" s="136"/>
      <c r="AD557" s="136"/>
      <c r="AE557" s="136"/>
      <c r="AF557" s="136"/>
      <c r="AG557" s="136"/>
      <c r="AH557" s="136"/>
      <c r="AI557" s="136"/>
      <c r="AJ557" s="136"/>
      <c r="AK557" s="136"/>
      <c r="AL557" s="136"/>
      <c r="AM557" s="136"/>
      <c r="AN557" s="136"/>
      <c r="AO557" s="136"/>
      <c r="AP557" s="136"/>
      <c r="AQ557" s="136"/>
      <c r="AR557" s="136"/>
      <c r="AS557" s="136"/>
      <c r="AT557" s="136"/>
      <c r="AU557" s="136"/>
      <c r="AV557" s="136"/>
      <c r="AW557" s="136"/>
      <c r="AX557" s="136"/>
      <c r="AY557" s="136"/>
      <c r="AZ557" s="136"/>
      <c r="BA557" s="136"/>
      <c r="BB557" s="136"/>
      <c r="BC557" s="136"/>
      <c r="BD557" s="130">
        <f t="shared" si="133"/>
        <v>0</v>
      </c>
      <c r="BE557" s="15"/>
      <c r="BF557" s="638"/>
      <c r="BG557" s="365"/>
      <c r="BH557" s="859"/>
      <c r="BI557" s="365"/>
      <c r="BJ557" s="365"/>
      <c r="BK557" s="365"/>
      <c r="BL557" s="365"/>
      <c r="BM557" s="365"/>
      <c r="BN557" s="365"/>
      <c r="BO557" s="365"/>
      <c r="BP557" s="365"/>
      <c r="BQ557" s="365"/>
      <c r="BR557" s="365"/>
      <c r="BS557" s="365"/>
      <c r="BT557" s="365"/>
      <c r="BU557" s="365"/>
      <c r="BV557" s="365"/>
      <c r="BW557" s="365"/>
      <c r="BX557" s="365"/>
      <c r="BY557" s="365"/>
      <c r="BZ557" s="365"/>
      <c r="CA557" s="365"/>
      <c r="CB557" s="365"/>
      <c r="CC557" s="365"/>
      <c r="CD557" s="365"/>
      <c r="CE557" s="365"/>
      <c r="CF557" s="365"/>
      <c r="CG557" s="365"/>
      <c r="CH557" s="365"/>
      <c r="CI557" s="365"/>
      <c r="CJ557" s="365"/>
      <c r="CK557" s="133">
        <f t="shared" si="134"/>
        <v>0</v>
      </c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414"/>
    </row>
    <row r="558" spans="1:100" ht="15" customHeight="1">
      <c r="A558" s="75">
        <v>553</v>
      </c>
      <c r="B558" s="139" t="s">
        <v>1332</v>
      </c>
      <c r="C558" s="34" t="s">
        <v>1333</v>
      </c>
      <c r="D558" s="134"/>
      <c r="E558" s="162"/>
      <c r="F558" s="90" t="s">
        <v>81</v>
      </c>
      <c r="G558" s="92">
        <f t="shared" si="136"/>
        <v>0</v>
      </c>
      <c r="H558" s="166">
        <v>0</v>
      </c>
      <c r="I558" s="100">
        <f t="shared" si="135"/>
        <v>0</v>
      </c>
      <c r="J558" s="102">
        <f t="shared" si="126"/>
        <v>0</v>
      </c>
      <c r="K558" s="106"/>
      <c r="L558" s="108">
        <f t="shared" si="139"/>
        <v>0</v>
      </c>
      <c r="M558" s="111">
        <f t="shared" si="129"/>
        <v>0</v>
      </c>
      <c r="N558" s="112"/>
      <c r="O558" s="117">
        <f t="shared" si="130"/>
        <v>0</v>
      </c>
      <c r="P558" s="106"/>
      <c r="Q558" s="108">
        <f>(CK558:CK1483)</f>
        <v>0</v>
      </c>
      <c r="R558" s="119">
        <f t="shared" si="131"/>
        <v>0</v>
      </c>
      <c r="S558" s="135"/>
      <c r="T558" s="117">
        <f t="shared" si="132"/>
        <v>0</v>
      </c>
      <c r="U558" s="122">
        <f t="shared" si="128"/>
        <v>0</v>
      </c>
      <c r="V558" s="112">
        <f t="shared" si="137"/>
        <v>0</v>
      </c>
      <c r="W558" s="117">
        <f t="shared" si="138"/>
        <v>0</v>
      </c>
      <c r="X558" s="15"/>
      <c r="Y558" s="136"/>
      <c r="Z558" s="136"/>
      <c r="AA558" s="136"/>
      <c r="AB558" s="136"/>
      <c r="AC558" s="136"/>
      <c r="AD558" s="136"/>
      <c r="AE558" s="136"/>
      <c r="AF558" s="136"/>
      <c r="AG558" s="136"/>
      <c r="AH558" s="136"/>
      <c r="AI558" s="136"/>
      <c r="AJ558" s="136"/>
      <c r="AK558" s="136"/>
      <c r="AL558" s="136"/>
      <c r="AM558" s="136"/>
      <c r="AN558" s="136"/>
      <c r="AO558" s="136"/>
      <c r="AP558" s="136"/>
      <c r="AQ558" s="136"/>
      <c r="AR558" s="136"/>
      <c r="AS558" s="136"/>
      <c r="AT558" s="136"/>
      <c r="AU558" s="136"/>
      <c r="AV558" s="136"/>
      <c r="AW558" s="136"/>
      <c r="AX558" s="136"/>
      <c r="AY558" s="136"/>
      <c r="AZ558" s="136"/>
      <c r="BA558" s="136"/>
      <c r="BB558" s="136"/>
      <c r="BC558" s="136"/>
      <c r="BD558" s="130">
        <f t="shared" si="133"/>
        <v>0</v>
      </c>
      <c r="BE558" s="15"/>
      <c r="BF558" s="638"/>
      <c r="BG558" s="365"/>
      <c r="BH558" s="859"/>
      <c r="BI558" s="365"/>
      <c r="BJ558" s="365"/>
      <c r="BK558" s="365"/>
      <c r="BL558" s="365"/>
      <c r="BM558" s="365"/>
      <c r="BN558" s="365"/>
      <c r="BO558" s="365"/>
      <c r="BP558" s="365"/>
      <c r="BQ558" s="365"/>
      <c r="BR558" s="365"/>
      <c r="BS558" s="365"/>
      <c r="BT558" s="365"/>
      <c r="BU558" s="365"/>
      <c r="BV558" s="365"/>
      <c r="BW558" s="365"/>
      <c r="BX558" s="365"/>
      <c r="BY558" s="365"/>
      <c r="BZ558" s="365"/>
      <c r="CA558" s="365"/>
      <c r="CB558" s="365"/>
      <c r="CC558" s="365"/>
      <c r="CD558" s="365"/>
      <c r="CE558" s="365"/>
      <c r="CF558" s="365"/>
      <c r="CG558" s="365"/>
      <c r="CH558" s="365"/>
      <c r="CI558" s="365"/>
      <c r="CJ558" s="365"/>
      <c r="CK558" s="133">
        <f t="shared" si="134"/>
        <v>0</v>
      </c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414"/>
    </row>
    <row r="559" spans="1:100" ht="15" customHeight="1">
      <c r="A559" s="75">
        <v>554</v>
      </c>
      <c r="B559" s="201" t="s">
        <v>1334</v>
      </c>
      <c r="C559" s="143" t="s">
        <v>1335</v>
      </c>
      <c r="D559" s="134"/>
      <c r="E559" s="145"/>
      <c r="F559" s="146" t="s">
        <v>81</v>
      </c>
      <c r="G559" s="92">
        <f t="shared" si="136"/>
        <v>1</v>
      </c>
      <c r="H559" s="93">
        <v>1</v>
      </c>
      <c r="I559" s="100">
        <f t="shared" si="135"/>
        <v>0</v>
      </c>
      <c r="J559" s="102">
        <f t="shared" si="126"/>
        <v>0</v>
      </c>
      <c r="K559" s="106"/>
      <c r="L559" s="108">
        <f t="shared" si="139"/>
        <v>0</v>
      </c>
      <c r="M559" s="111">
        <f t="shared" si="129"/>
        <v>0</v>
      </c>
      <c r="N559" s="112"/>
      <c r="O559" s="117">
        <f t="shared" si="130"/>
        <v>0</v>
      </c>
      <c r="P559" s="106"/>
      <c r="Q559" s="108">
        <f>(CK559:CK1484)</f>
        <v>0</v>
      </c>
      <c r="R559" s="119">
        <f t="shared" si="131"/>
        <v>0</v>
      </c>
      <c r="S559" s="135"/>
      <c r="T559" s="117">
        <f t="shared" si="132"/>
        <v>0</v>
      </c>
      <c r="U559" s="122">
        <f t="shared" si="128"/>
        <v>1</v>
      </c>
      <c r="V559" s="112">
        <f t="shared" si="137"/>
        <v>0</v>
      </c>
      <c r="W559" s="117">
        <f t="shared" si="138"/>
        <v>0</v>
      </c>
      <c r="X559" s="15"/>
      <c r="Y559" s="136"/>
      <c r="Z559" s="136"/>
      <c r="AA559" s="136"/>
      <c r="AB559" s="136"/>
      <c r="AC559" s="136"/>
      <c r="AD559" s="136"/>
      <c r="AE559" s="136"/>
      <c r="AF559" s="136"/>
      <c r="AG559" s="136"/>
      <c r="AH559" s="136"/>
      <c r="AI559" s="136"/>
      <c r="AJ559" s="136"/>
      <c r="AK559" s="136"/>
      <c r="AL559" s="136"/>
      <c r="AM559" s="136"/>
      <c r="AN559" s="136"/>
      <c r="AO559" s="136"/>
      <c r="AP559" s="136"/>
      <c r="AQ559" s="136"/>
      <c r="AR559" s="136"/>
      <c r="AS559" s="136"/>
      <c r="AT559" s="136"/>
      <c r="AU559" s="136"/>
      <c r="AV559" s="136"/>
      <c r="AW559" s="136"/>
      <c r="AX559" s="136"/>
      <c r="AY559" s="136"/>
      <c r="AZ559" s="136"/>
      <c r="BA559" s="136"/>
      <c r="BB559" s="136"/>
      <c r="BC559" s="136"/>
      <c r="BD559" s="130">
        <f t="shared" si="133"/>
        <v>0</v>
      </c>
      <c r="BE559" s="15"/>
      <c r="BF559" s="638"/>
      <c r="BG559" s="365"/>
      <c r="BH559" s="859"/>
      <c r="BI559" s="365"/>
      <c r="BJ559" s="365"/>
      <c r="BK559" s="365"/>
      <c r="BL559" s="365"/>
      <c r="BM559" s="365"/>
      <c r="BN559" s="365"/>
      <c r="BO559" s="365"/>
      <c r="BP559" s="365"/>
      <c r="BQ559" s="365"/>
      <c r="BR559" s="365"/>
      <c r="BS559" s="365"/>
      <c r="BT559" s="365"/>
      <c r="BU559" s="365"/>
      <c r="BV559" s="365"/>
      <c r="BW559" s="365"/>
      <c r="BX559" s="365"/>
      <c r="BY559" s="365"/>
      <c r="BZ559" s="365"/>
      <c r="CA559" s="365"/>
      <c r="CB559" s="365"/>
      <c r="CC559" s="365"/>
      <c r="CD559" s="365"/>
      <c r="CE559" s="365"/>
      <c r="CF559" s="365"/>
      <c r="CG559" s="365"/>
      <c r="CH559" s="365"/>
      <c r="CI559" s="365"/>
      <c r="CJ559" s="365"/>
      <c r="CK559" s="133">
        <f t="shared" si="134"/>
        <v>0</v>
      </c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414"/>
    </row>
    <row r="560" spans="1:100" ht="15" customHeight="1">
      <c r="A560" s="75">
        <v>555</v>
      </c>
      <c r="B560" s="139" t="s">
        <v>1336</v>
      </c>
      <c r="C560" s="143" t="s">
        <v>1337</v>
      </c>
      <c r="D560" s="134"/>
      <c r="E560" s="145" t="s">
        <v>1338</v>
      </c>
      <c r="F560" s="146" t="s">
        <v>81</v>
      </c>
      <c r="G560" s="92">
        <f t="shared" si="136"/>
        <v>0</v>
      </c>
      <c r="H560" s="93">
        <v>0</v>
      </c>
      <c r="I560" s="100">
        <f t="shared" si="135"/>
        <v>0</v>
      </c>
      <c r="J560" s="102">
        <f t="shared" si="126"/>
        <v>0</v>
      </c>
      <c r="K560" s="106"/>
      <c r="L560" s="108">
        <f t="shared" si="139"/>
        <v>0</v>
      </c>
      <c r="M560" s="111">
        <f t="shared" si="129"/>
        <v>0</v>
      </c>
      <c r="N560" s="112"/>
      <c r="O560" s="117">
        <f t="shared" si="130"/>
        <v>0</v>
      </c>
      <c r="P560" s="106"/>
      <c r="Q560" s="108">
        <f>(CK560:CK1451)</f>
        <v>0</v>
      </c>
      <c r="R560" s="119">
        <f t="shared" si="131"/>
        <v>0</v>
      </c>
      <c r="S560" s="135"/>
      <c r="T560" s="117">
        <f t="shared" si="132"/>
        <v>0</v>
      </c>
      <c r="U560" s="122">
        <f t="shared" si="128"/>
        <v>0</v>
      </c>
      <c r="V560" s="112">
        <f t="shared" si="137"/>
        <v>0</v>
      </c>
      <c r="W560" s="117">
        <f t="shared" si="138"/>
        <v>0</v>
      </c>
      <c r="X560" s="15"/>
      <c r="Y560" s="136"/>
      <c r="Z560" s="136"/>
      <c r="AA560" s="136"/>
      <c r="AB560" s="136"/>
      <c r="AC560" s="136"/>
      <c r="AD560" s="136"/>
      <c r="AE560" s="136"/>
      <c r="AF560" s="136"/>
      <c r="AG560" s="136"/>
      <c r="AH560" s="136"/>
      <c r="AI560" s="136"/>
      <c r="AJ560" s="136"/>
      <c r="AK560" s="136"/>
      <c r="AL560" s="136"/>
      <c r="AM560" s="136"/>
      <c r="AN560" s="136"/>
      <c r="AO560" s="136"/>
      <c r="AP560" s="136"/>
      <c r="AQ560" s="136"/>
      <c r="AR560" s="136"/>
      <c r="AS560" s="136"/>
      <c r="AT560" s="136"/>
      <c r="AU560" s="136"/>
      <c r="AV560" s="136"/>
      <c r="AW560" s="136"/>
      <c r="AX560" s="136"/>
      <c r="AY560" s="136"/>
      <c r="AZ560" s="136"/>
      <c r="BA560" s="136"/>
      <c r="BB560" s="136"/>
      <c r="BC560" s="136"/>
      <c r="BD560" s="130">
        <f t="shared" si="133"/>
        <v>0</v>
      </c>
      <c r="BE560" s="15"/>
      <c r="BF560" s="638"/>
      <c r="BG560" s="365"/>
      <c r="BH560" s="859"/>
      <c r="BI560" s="365"/>
      <c r="BJ560" s="365"/>
      <c r="BK560" s="365"/>
      <c r="BL560" s="365"/>
      <c r="BM560" s="365"/>
      <c r="BN560" s="365"/>
      <c r="BO560" s="365"/>
      <c r="BP560" s="365"/>
      <c r="BQ560" s="365"/>
      <c r="BR560" s="365"/>
      <c r="BS560" s="365"/>
      <c r="BT560" s="365"/>
      <c r="BU560" s="365"/>
      <c r="BV560" s="365"/>
      <c r="BW560" s="365"/>
      <c r="BX560" s="365"/>
      <c r="BY560" s="365"/>
      <c r="BZ560" s="365"/>
      <c r="CA560" s="365"/>
      <c r="CB560" s="365"/>
      <c r="CC560" s="365"/>
      <c r="CD560" s="365"/>
      <c r="CE560" s="365"/>
      <c r="CF560" s="365"/>
      <c r="CG560" s="365"/>
      <c r="CH560" s="365"/>
      <c r="CI560" s="365"/>
      <c r="CJ560" s="365"/>
      <c r="CK560" s="133">
        <f t="shared" si="134"/>
        <v>0</v>
      </c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414"/>
    </row>
    <row r="561" spans="1:100" ht="15" customHeight="1">
      <c r="A561" s="75">
        <v>556</v>
      </c>
      <c r="B561" s="270" t="s">
        <v>1339</v>
      </c>
      <c r="C561" s="143" t="s">
        <v>1340</v>
      </c>
      <c r="D561" s="144" t="s">
        <v>306</v>
      </c>
      <c r="E561" s="169" t="s">
        <v>1341</v>
      </c>
      <c r="F561" s="146" t="s">
        <v>81</v>
      </c>
      <c r="G561" s="92">
        <f t="shared" si="136"/>
        <v>1</v>
      </c>
      <c r="H561" s="93">
        <v>1</v>
      </c>
      <c r="I561" s="100">
        <f t="shared" si="135"/>
        <v>0</v>
      </c>
      <c r="J561" s="102">
        <f t="shared" si="126"/>
        <v>0</v>
      </c>
      <c r="K561" s="106"/>
      <c r="L561" s="108">
        <f t="shared" si="139"/>
        <v>0</v>
      </c>
      <c r="M561" s="111">
        <f t="shared" si="129"/>
        <v>0</v>
      </c>
      <c r="N561" s="112"/>
      <c r="O561" s="117">
        <f t="shared" si="130"/>
        <v>0</v>
      </c>
      <c r="P561" s="106"/>
      <c r="Q561" s="108">
        <f>(CK561:CK1451)</f>
        <v>0</v>
      </c>
      <c r="R561" s="119">
        <f t="shared" si="131"/>
        <v>0</v>
      </c>
      <c r="S561" s="135"/>
      <c r="T561" s="117">
        <f t="shared" si="132"/>
        <v>0</v>
      </c>
      <c r="U561" s="122">
        <f t="shared" si="128"/>
        <v>1</v>
      </c>
      <c r="V561" s="112">
        <f t="shared" si="137"/>
        <v>0</v>
      </c>
      <c r="W561" s="117">
        <f t="shared" si="138"/>
        <v>0</v>
      </c>
      <c r="X561" s="15"/>
      <c r="Y561" s="136"/>
      <c r="Z561" s="136"/>
      <c r="AA561" s="136"/>
      <c r="AB561" s="136"/>
      <c r="AC561" s="136"/>
      <c r="AD561" s="136"/>
      <c r="AE561" s="136"/>
      <c r="AF561" s="136"/>
      <c r="AG561" s="136"/>
      <c r="AH561" s="136"/>
      <c r="AI561" s="136"/>
      <c r="AJ561" s="136"/>
      <c r="AK561" s="136"/>
      <c r="AL561" s="136"/>
      <c r="AM561" s="136"/>
      <c r="AN561" s="136"/>
      <c r="AO561" s="136"/>
      <c r="AP561" s="136"/>
      <c r="AQ561" s="136"/>
      <c r="AR561" s="136"/>
      <c r="AS561" s="136"/>
      <c r="AT561" s="136"/>
      <c r="AU561" s="136"/>
      <c r="AV561" s="136"/>
      <c r="AW561" s="136"/>
      <c r="AX561" s="136"/>
      <c r="AY561" s="136"/>
      <c r="AZ561" s="136"/>
      <c r="BA561" s="136"/>
      <c r="BB561" s="136"/>
      <c r="BC561" s="136"/>
      <c r="BD561" s="130">
        <f t="shared" si="133"/>
        <v>0</v>
      </c>
      <c r="BE561" s="15"/>
      <c r="BF561" s="638"/>
      <c r="BG561" s="365"/>
      <c r="BH561" s="859"/>
      <c r="BI561" s="365"/>
      <c r="BJ561" s="365"/>
      <c r="BK561" s="365"/>
      <c r="BL561" s="365"/>
      <c r="BM561" s="365"/>
      <c r="BN561" s="365"/>
      <c r="BO561" s="365"/>
      <c r="BP561" s="365"/>
      <c r="BQ561" s="365"/>
      <c r="BR561" s="365"/>
      <c r="BS561" s="365"/>
      <c r="BT561" s="365"/>
      <c r="BU561" s="365"/>
      <c r="BV561" s="365"/>
      <c r="BW561" s="365"/>
      <c r="BX561" s="365"/>
      <c r="BY561" s="365"/>
      <c r="BZ561" s="365"/>
      <c r="CA561" s="365"/>
      <c r="CB561" s="365"/>
      <c r="CC561" s="365"/>
      <c r="CD561" s="365"/>
      <c r="CE561" s="365"/>
      <c r="CF561" s="365"/>
      <c r="CG561" s="365"/>
      <c r="CH561" s="365"/>
      <c r="CI561" s="365"/>
      <c r="CJ561" s="365"/>
      <c r="CK561" s="133">
        <f t="shared" si="134"/>
        <v>0</v>
      </c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414"/>
    </row>
    <row r="562" spans="1:100" ht="15" customHeight="1">
      <c r="A562" s="75">
        <v>557</v>
      </c>
      <c r="B562" s="139" t="s">
        <v>1342</v>
      </c>
      <c r="C562" s="254" t="s">
        <v>1343</v>
      </c>
      <c r="D562" s="134" t="s">
        <v>367</v>
      </c>
      <c r="E562" s="145" t="s">
        <v>1344</v>
      </c>
      <c r="F562" s="146" t="s">
        <v>81</v>
      </c>
      <c r="G562" s="92">
        <f t="shared" si="136"/>
        <v>0</v>
      </c>
      <c r="H562" s="153">
        <v>0</v>
      </c>
      <c r="I562" s="100">
        <v>200000</v>
      </c>
      <c r="J562" s="102">
        <f t="shared" si="126"/>
        <v>0</v>
      </c>
      <c r="K562" s="155"/>
      <c r="L562" s="108">
        <f t="shared" si="139"/>
        <v>0</v>
      </c>
      <c r="M562" s="111">
        <f t="shared" si="129"/>
        <v>0</v>
      </c>
      <c r="N562" s="112"/>
      <c r="O562" s="117">
        <f t="shared" si="130"/>
        <v>0</v>
      </c>
      <c r="P562" s="155"/>
      <c r="Q562" s="108">
        <f>(CK562:CK1480)</f>
        <v>0</v>
      </c>
      <c r="R562" s="119">
        <f t="shared" si="131"/>
        <v>0</v>
      </c>
      <c r="S562" s="135"/>
      <c r="T562" s="117">
        <f t="shared" si="132"/>
        <v>0</v>
      </c>
      <c r="U562" s="122">
        <f t="shared" si="128"/>
        <v>0</v>
      </c>
      <c r="V562" s="112">
        <f t="shared" si="137"/>
        <v>0</v>
      </c>
      <c r="W562" s="117">
        <f t="shared" si="138"/>
        <v>0</v>
      </c>
      <c r="X562" s="157"/>
      <c r="Y562" s="158"/>
      <c r="Z562" s="158"/>
      <c r="AA562" s="158"/>
      <c r="AB562" s="158"/>
      <c r="AC562" s="158"/>
      <c r="AD562" s="158"/>
      <c r="AE562" s="158"/>
      <c r="AF562" s="158"/>
      <c r="AG562" s="158"/>
      <c r="AH562" s="158"/>
      <c r="AI562" s="158"/>
      <c r="AJ562" s="158"/>
      <c r="AK562" s="158"/>
      <c r="AL562" s="158"/>
      <c r="AM562" s="158"/>
      <c r="AN562" s="158"/>
      <c r="AO562" s="158"/>
      <c r="AP562" s="158"/>
      <c r="AQ562" s="158"/>
      <c r="AR562" s="158"/>
      <c r="AS562" s="158"/>
      <c r="AT562" s="158"/>
      <c r="AU562" s="158"/>
      <c r="AV562" s="158"/>
      <c r="AW562" s="158"/>
      <c r="AX562" s="158"/>
      <c r="AY562" s="158"/>
      <c r="AZ562" s="158"/>
      <c r="BA562" s="158"/>
      <c r="BB562" s="158"/>
      <c r="BC562" s="158"/>
      <c r="BD562" s="130">
        <f t="shared" si="133"/>
        <v>0</v>
      </c>
      <c r="BE562" s="157"/>
      <c r="BF562" s="639"/>
      <c r="BG562" s="368"/>
      <c r="BH562" s="860"/>
      <c r="BI562" s="368"/>
      <c r="BJ562" s="368"/>
      <c r="BK562" s="368"/>
      <c r="BL562" s="368"/>
      <c r="BM562" s="368"/>
      <c r="BN562" s="368"/>
      <c r="BO562" s="368"/>
      <c r="BP562" s="368"/>
      <c r="BQ562" s="368"/>
      <c r="BR562" s="368"/>
      <c r="BS562" s="368"/>
      <c r="BT562" s="368"/>
      <c r="BU562" s="368"/>
      <c r="BV562" s="368"/>
      <c r="BW562" s="368"/>
      <c r="BX562" s="368"/>
      <c r="BY562" s="368"/>
      <c r="BZ562" s="368"/>
      <c r="CA562" s="368"/>
      <c r="CB562" s="368"/>
      <c r="CC562" s="368"/>
      <c r="CD562" s="368"/>
      <c r="CE562" s="368"/>
      <c r="CF562" s="368"/>
      <c r="CG562" s="368"/>
      <c r="CH562" s="368"/>
      <c r="CI562" s="368"/>
      <c r="CJ562" s="368"/>
      <c r="CK562" s="133">
        <f t="shared" si="134"/>
        <v>0</v>
      </c>
      <c r="CL562" s="157"/>
      <c r="CM562" s="157"/>
      <c r="CN562" s="157"/>
      <c r="CO562" s="157"/>
      <c r="CP562" s="157"/>
      <c r="CQ562" s="157"/>
      <c r="CR562" s="157"/>
      <c r="CS562" s="157"/>
      <c r="CT562" s="157"/>
      <c r="CU562" s="157"/>
      <c r="CV562" s="414"/>
    </row>
    <row r="563" spans="1:100" ht="15" customHeight="1">
      <c r="A563" s="75">
        <v>558</v>
      </c>
      <c r="B563" s="139" t="s">
        <v>1345</v>
      </c>
      <c r="C563" s="254" t="s">
        <v>1346</v>
      </c>
      <c r="D563" s="134" t="s">
        <v>367</v>
      </c>
      <c r="E563" s="145" t="s">
        <v>1347</v>
      </c>
      <c r="F563" s="146" t="s">
        <v>81</v>
      </c>
      <c r="G563" s="92">
        <f t="shared" si="136"/>
        <v>0</v>
      </c>
      <c r="H563" s="153">
        <v>0</v>
      </c>
      <c r="I563" s="100">
        <v>200000</v>
      </c>
      <c r="J563" s="102">
        <f t="shared" si="126"/>
        <v>0</v>
      </c>
      <c r="K563" s="155"/>
      <c r="L563" s="108">
        <f t="shared" si="139"/>
        <v>0</v>
      </c>
      <c r="M563" s="111">
        <f t="shared" si="129"/>
        <v>0</v>
      </c>
      <c r="N563" s="112"/>
      <c r="O563" s="117">
        <f t="shared" si="130"/>
        <v>0</v>
      </c>
      <c r="P563" s="155"/>
      <c r="Q563" s="108">
        <f>(CK563:CK1481)</f>
        <v>0</v>
      </c>
      <c r="R563" s="119">
        <f t="shared" si="131"/>
        <v>0</v>
      </c>
      <c r="S563" s="135"/>
      <c r="T563" s="117">
        <f t="shared" si="132"/>
        <v>0</v>
      </c>
      <c r="U563" s="122">
        <f t="shared" si="128"/>
        <v>0</v>
      </c>
      <c r="V563" s="112">
        <f t="shared" si="137"/>
        <v>0</v>
      </c>
      <c r="W563" s="117">
        <f t="shared" si="138"/>
        <v>0</v>
      </c>
      <c r="X563" s="157"/>
      <c r="Y563" s="158"/>
      <c r="Z563" s="158"/>
      <c r="AA563" s="158"/>
      <c r="AB563" s="158"/>
      <c r="AC563" s="158"/>
      <c r="AD563" s="158"/>
      <c r="AE563" s="158"/>
      <c r="AF563" s="158"/>
      <c r="AG563" s="158"/>
      <c r="AH563" s="158"/>
      <c r="AI563" s="158"/>
      <c r="AJ563" s="158"/>
      <c r="AK563" s="158"/>
      <c r="AL563" s="158"/>
      <c r="AM563" s="158"/>
      <c r="AN563" s="158"/>
      <c r="AO563" s="158"/>
      <c r="AP563" s="158"/>
      <c r="AQ563" s="158"/>
      <c r="AR563" s="158"/>
      <c r="AS563" s="158"/>
      <c r="AT563" s="158"/>
      <c r="AU563" s="158"/>
      <c r="AV563" s="158"/>
      <c r="AW563" s="158"/>
      <c r="AX563" s="158"/>
      <c r="AY563" s="158"/>
      <c r="AZ563" s="158"/>
      <c r="BA563" s="158"/>
      <c r="BB563" s="158"/>
      <c r="BC563" s="158"/>
      <c r="BD563" s="130">
        <f t="shared" si="133"/>
        <v>0</v>
      </c>
      <c r="BE563" s="157"/>
      <c r="BF563" s="639"/>
      <c r="BG563" s="368"/>
      <c r="BH563" s="860"/>
      <c r="BI563" s="368"/>
      <c r="BJ563" s="368"/>
      <c r="BK563" s="368"/>
      <c r="BL563" s="368"/>
      <c r="BM563" s="368"/>
      <c r="BN563" s="368"/>
      <c r="BO563" s="368"/>
      <c r="BP563" s="368"/>
      <c r="BQ563" s="368"/>
      <c r="BR563" s="368"/>
      <c r="BS563" s="368"/>
      <c r="BT563" s="368"/>
      <c r="BU563" s="368"/>
      <c r="BV563" s="368"/>
      <c r="BW563" s="368"/>
      <c r="BX563" s="368"/>
      <c r="BY563" s="368"/>
      <c r="BZ563" s="368"/>
      <c r="CA563" s="368"/>
      <c r="CB563" s="368"/>
      <c r="CC563" s="368"/>
      <c r="CD563" s="368"/>
      <c r="CE563" s="368"/>
      <c r="CF563" s="368"/>
      <c r="CG563" s="368"/>
      <c r="CH563" s="368"/>
      <c r="CI563" s="368"/>
      <c r="CJ563" s="368"/>
      <c r="CK563" s="133">
        <f t="shared" si="134"/>
        <v>0</v>
      </c>
      <c r="CL563" s="157"/>
      <c r="CM563" s="157"/>
      <c r="CN563" s="157"/>
      <c r="CO563" s="157"/>
      <c r="CP563" s="157"/>
      <c r="CQ563" s="157"/>
      <c r="CR563" s="157"/>
      <c r="CS563" s="157"/>
      <c r="CT563" s="157"/>
      <c r="CU563" s="157"/>
      <c r="CV563" s="414"/>
    </row>
    <row r="564" spans="1:100" ht="15" customHeight="1">
      <c r="A564" s="75">
        <v>559</v>
      </c>
      <c r="B564" s="186" t="s">
        <v>1348</v>
      </c>
      <c r="C564" s="167" t="s">
        <v>1349</v>
      </c>
      <c r="D564" s="253" t="s">
        <v>306</v>
      </c>
      <c r="E564" s="189" t="s">
        <v>1350</v>
      </c>
      <c r="F564" s="172" t="s">
        <v>81</v>
      </c>
      <c r="G564" s="92">
        <f t="shared" si="136"/>
        <v>0</v>
      </c>
      <c r="H564" s="93">
        <v>0</v>
      </c>
      <c r="I564" s="100">
        <f t="shared" ref="I564:I584" si="140">N564</f>
        <v>0</v>
      </c>
      <c r="J564" s="102">
        <f t="shared" si="126"/>
        <v>0</v>
      </c>
      <c r="K564" s="106"/>
      <c r="L564" s="108">
        <f t="shared" si="139"/>
        <v>0</v>
      </c>
      <c r="M564" s="111">
        <f t="shared" si="129"/>
        <v>0</v>
      </c>
      <c r="N564" s="112"/>
      <c r="O564" s="117">
        <f t="shared" si="130"/>
        <v>0</v>
      </c>
      <c r="P564" s="106"/>
      <c r="Q564" s="108">
        <f>(CK564:CK1482)</f>
        <v>0</v>
      </c>
      <c r="R564" s="119">
        <f t="shared" si="131"/>
        <v>0</v>
      </c>
      <c r="S564" s="135"/>
      <c r="T564" s="117">
        <f t="shared" si="132"/>
        <v>0</v>
      </c>
      <c r="U564" s="122">
        <f t="shared" si="128"/>
        <v>0</v>
      </c>
      <c r="V564" s="112">
        <f t="shared" si="137"/>
        <v>0</v>
      </c>
      <c r="W564" s="117">
        <f t="shared" si="138"/>
        <v>0</v>
      </c>
      <c r="X564" s="15"/>
      <c r="Y564" s="136"/>
      <c r="Z564" s="136"/>
      <c r="AA564" s="136"/>
      <c r="AB564" s="136"/>
      <c r="AC564" s="136"/>
      <c r="AD564" s="136"/>
      <c r="AE564" s="136"/>
      <c r="AF564" s="136"/>
      <c r="AG564" s="136"/>
      <c r="AH564" s="136"/>
      <c r="AI564" s="136"/>
      <c r="AJ564" s="136"/>
      <c r="AK564" s="136"/>
      <c r="AL564" s="136"/>
      <c r="AM564" s="136"/>
      <c r="AN564" s="136"/>
      <c r="AO564" s="136"/>
      <c r="AP564" s="136"/>
      <c r="AQ564" s="136"/>
      <c r="AR564" s="136"/>
      <c r="AS564" s="136"/>
      <c r="AT564" s="136"/>
      <c r="AU564" s="136"/>
      <c r="AV564" s="136"/>
      <c r="AW564" s="136"/>
      <c r="AX564" s="136"/>
      <c r="AY564" s="136"/>
      <c r="AZ564" s="136"/>
      <c r="BA564" s="136"/>
      <c r="BB564" s="136"/>
      <c r="BC564" s="136"/>
      <c r="BD564" s="130">
        <f t="shared" si="133"/>
        <v>0</v>
      </c>
      <c r="BE564" s="15"/>
      <c r="BF564" s="638"/>
      <c r="BG564" s="365"/>
      <c r="BH564" s="859"/>
      <c r="BI564" s="365"/>
      <c r="BJ564" s="365"/>
      <c r="BK564" s="365"/>
      <c r="BL564" s="365"/>
      <c r="BM564" s="365"/>
      <c r="BN564" s="365"/>
      <c r="BO564" s="365"/>
      <c r="BP564" s="365"/>
      <c r="BQ564" s="365"/>
      <c r="BR564" s="365"/>
      <c r="BS564" s="365"/>
      <c r="BT564" s="365"/>
      <c r="BU564" s="365"/>
      <c r="BV564" s="365"/>
      <c r="BW564" s="365"/>
      <c r="BX564" s="365"/>
      <c r="BY564" s="365"/>
      <c r="BZ564" s="365"/>
      <c r="CA564" s="365"/>
      <c r="CB564" s="365"/>
      <c r="CC564" s="365"/>
      <c r="CD564" s="365"/>
      <c r="CE564" s="365"/>
      <c r="CF564" s="365"/>
      <c r="CG564" s="365"/>
      <c r="CH564" s="365"/>
      <c r="CI564" s="365"/>
      <c r="CJ564" s="365"/>
      <c r="CK564" s="133">
        <f t="shared" si="134"/>
        <v>0</v>
      </c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414"/>
    </row>
    <row r="565" spans="1:100" ht="15" customHeight="1">
      <c r="A565" s="75">
        <v>560</v>
      </c>
      <c r="B565" s="405" t="s">
        <v>3309</v>
      </c>
      <c r="C565" s="143" t="s">
        <v>12972</v>
      </c>
      <c r="D565" s="144" t="s">
        <v>269</v>
      </c>
      <c r="E565" s="145" t="s">
        <v>3310</v>
      </c>
      <c r="F565" s="146" t="s">
        <v>81</v>
      </c>
      <c r="G565" s="92">
        <f>U565</f>
        <v>2</v>
      </c>
      <c r="H565" s="153">
        <v>2</v>
      </c>
      <c r="I565" s="100">
        <f>N565</f>
        <v>55000</v>
      </c>
      <c r="J565" s="102">
        <f>I565*H565</f>
        <v>110000</v>
      </c>
      <c r="K565" s="155"/>
      <c r="L565" s="108">
        <f>(BD565:BD2815)</f>
        <v>0</v>
      </c>
      <c r="M565" s="111">
        <f t="shared" si="129"/>
        <v>0</v>
      </c>
      <c r="N565" s="112">
        <v>55000</v>
      </c>
      <c r="O565" s="117">
        <f t="shared" si="130"/>
        <v>0</v>
      </c>
      <c r="P565" s="155"/>
      <c r="Q565" s="108">
        <f>(CK565:CK1481)</f>
        <v>0</v>
      </c>
      <c r="R565" s="119">
        <f t="shared" si="131"/>
        <v>0</v>
      </c>
      <c r="S565" s="135"/>
      <c r="T565" s="117">
        <f t="shared" si="132"/>
        <v>0</v>
      </c>
      <c r="U565" s="122">
        <f>H565-K565+L565+P565-Q565</f>
        <v>2</v>
      </c>
      <c r="V565" s="112">
        <f>N565</f>
        <v>55000</v>
      </c>
      <c r="W565" s="117">
        <f>V565*U565</f>
        <v>110000</v>
      </c>
      <c r="X565" s="157"/>
      <c r="Y565" s="158"/>
      <c r="Z565" s="158"/>
      <c r="AA565" s="158"/>
      <c r="AB565" s="158"/>
      <c r="AC565" s="158"/>
      <c r="AD565" s="158"/>
      <c r="AE565" s="158"/>
      <c r="AF565" s="158"/>
      <c r="AG565" s="158"/>
      <c r="AH565" s="158"/>
      <c r="AI565" s="158"/>
      <c r="AJ565" s="158"/>
      <c r="AK565" s="158"/>
      <c r="AL565" s="158"/>
      <c r="AM565" s="158"/>
      <c r="AN565" s="158"/>
      <c r="AO565" s="158"/>
      <c r="AP565" s="158"/>
      <c r="AQ565" s="158"/>
      <c r="AR565" s="158"/>
      <c r="AS565" s="158"/>
      <c r="AT565" s="158"/>
      <c r="AU565" s="158"/>
      <c r="AV565" s="158"/>
      <c r="AW565" s="158"/>
      <c r="AX565" s="158"/>
      <c r="AY565" s="158"/>
      <c r="AZ565" s="158"/>
      <c r="BA565" s="158"/>
      <c r="BB565" s="158"/>
      <c r="BC565" s="158"/>
      <c r="BD565" s="130">
        <f>BC565+BB565+BA565+AZ565+AY565+AX565+AW565+AV565+AU565+AT565+AS565+AR565+AQ565+AP565+AO565+AN565+AM565+AL565+AK565+AJ565+AI565+AH565+AG565+AF565+AE565+AD565+AC565+AB565+AA565+Z565+Y565</f>
        <v>0</v>
      </c>
      <c r="BE565" s="157"/>
      <c r="BF565" s="639"/>
      <c r="BG565" s="368"/>
      <c r="BH565" s="860"/>
      <c r="BI565" s="368"/>
      <c r="BJ565" s="368"/>
      <c r="BK565" s="368"/>
      <c r="BL565" s="368"/>
      <c r="BM565" s="368"/>
      <c r="BN565" s="368"/>
      <c r="BO565" s="368"/>
      <c r="BP565" s="368"/>
      <c r="BQ565" s="368"/>
      <c r="BR565" s="368"/>
      <c r="BS565" s="368"/>
      <c r="BT565" s="368"/>
      <c r="BU565" s="368"/>
      <c r="BV565" s="368"/>
      <c r="BW565" s="368"/>
      <c r="BX565" s="368"/>
      <c r="BY565" s="368"/>
      <c r="BZ565" s="368"/>
      <c r="CA565" s="368"/>
      <c r="CB565" s="368"/>
      <c r="CC565" s="368"/>
      <c r="CD565" s="368"/>
      <c r="CE565" s="368"/>
      <c r="CF565" s="368"/>
      <c r="CG565" s="368"/>
      <c r="CH565" s="368"/>
      <c r="CI565" s="368"/>
      <c r="CJ565" s="368"/>
      <c r="CK565" s="133">
        <f>SUM(BF565:CJ565)</f>
        <v>0</v>
      </c>
      <c r="CL565" s="157"/>
      <c r="CM565" s="157"/>
      <c r="CN565" s="157"/>
      <c r="CO565" s="157"/>
      <c r="CP565" s="157"/>
      <c r="CQ565" s="157"/>
      <c r="CR565" s="157"/>
      <c r="CS565" s="157"/>
      <c r="CT565" s="157"/>
      <c r="CU565" s="157"/>
      <c r="CV565" s="414"/>
    </row>
    <row r="566" spans="1:100" ht="15" customHeight="1">
      <c r="A566" s="75">
        <v>561</v>
      </c>
      <c r="B566" s="405" t="s">
        <v>3311</v>
      </c>
      <c r="C566" s="143" t="s">
        <v>12973</v>
      </c>
      <c r="D566" s="144" t="s">
        <v>269</v>
      </c>
      <c r="E566" s="145" t="s">
        <v>3312</v>
      </c>
      <c r="F566" s="146" t="s">
        <v>81</v>
      </c>
      <c r="G566" s="92">
        <f>U566</f>
        <v>2</v>
      </c>
      <c r="H566" s="153">
        <v>2</v>
      </c>
      <c r="I566" s="100">
        <f>N566</f>
        <v>55000</v>
      </c>
      <c r="J566" s="102">
        <f>I566*H566</f>
        <v>110000</v>
      </c>
      <c r="K566" s="155"/>
      <c r="L566" s="108">
        <f>(BD566:BD2816)</f>
        <v>0</v>
      </c>
      <c r="M566" s="111">
        <f t="shared" si="129"/>
        <v>0</v>
      </c>
      <c r="N566" s="112">
        <v>55000</v>
      </c>
      <c r="O566" s="117">
        <f t="shared" si="130"/>
        <v>0</v>
      </c>
      <c r="P566" s="155"/>
      <c r="Q566" s="108">
        <f>(CK566:CK1466)</f>
        <v>0</v>
      </c>
      <c r="R566" s="119">
        <f t="shared" si="131"/>
        <v>0</v>
      </c>
      <c r="S566" s="135"/>
      <c r="T566" s="117">
        <f t="shared" si="132"/>
        <v>0</v>
      </c>
      <c r="U566" s="122">
        <f>H566-K566+L566+P566-Q566</f>
        <v>2</v>
      </c>
      <c r="V566" s="112">
        <f>N566</f>
        <v>55000</v>
      </c>
      <c r="W566" s="117">
        <f>V566*U566</f>
        <v>110000</v>
      </c>
      <c r="X566" s="157"/>
      <c r="Y566" s="158"/>
      <c r="Z566" s="158"/>
      <c r="AA566" s="158"/>
      <c r="AB566" s="158"/>
      <c r="AC566" s="158"/>
      <c r="AD566" s="158"/>
      <c r="AE566" s="158"/>
      <c r="AF566" s="158"/>
      <c r="AG566" s="158"/>
      <c r="AH566" s="158"/>
      <c r="AI566" s="158"/>
      <c r="AJ566" s="158"/>
      <c r="AK566" s="158"/>
      <c r="AL566" s="158"/>
      <c r="AM566" s="158"/>
      <c r="AN566" s="158"/>
      <c r="AO566" s="158"/>
      <c r="AP566" s="158"/>
      <c r="AQ566" s="158"/>
      <c r="AR566" s="158"/>
      <c r="AS566" s="158"/>
      <c r="AT566" s="158"/>
      <c r="AU566" s="158"/>
      <c r="AV566" s="158"/>
      <c r="AW566" s="158"/>
      <c r="AX566" s="158"/>
      <c r="AY566" s="158"/>
      <c r="AZ566" s="158"/>
      <c r="BA566" s="158"/>
      <c r="BB566" s="158"/>
      <c r="BC566" s="158"/>
      <c r="BD566" s="130">
        <f>BC566+BB566+BA566+AZ566+AY566+AX566+AW566+AV566+AU566+AT566+AS566+AR566+AQ566+AP566+AO566+AN566+AM566+AL566+AK566+AJ566+AI566+AH566+AG566+AF566+AE566+AD566+AC566+AB566+AA566+Z566+Y566</f>
        <v>0</v>
      </c>
      <c r="BE566" s="157"/>
      <c r="BF566" s="639"/>
      <c r="BG566" s="368"/>
      <c r="BH566" s="860"/>
      <c r="BI566" s="368"/>
      <c r="BJ566" s="368"/>
      <c r="BK566" s="368"/>
      <c r="BL566" s="368"/>
      <c r="BM566" s="368"/>
      <c r="BN566" s="368"/>
      <c r="BO566" s="368"/>
      <c r="BP566" s="368"/>
      <c r="BQ566" s="368"/>
      <c r="BR566" s="368"/>
      <c r="BS566" s="368"/>
      <c r="BT566" s="368"/>
      <c r="BU566" s="368"/>
      <c r="BV566" s="368"/>
      <c r="BW566" s="368"/>
      <c r="BX566" s="368"/>
      <c r="BY566" s="368"/>
      <c r="BZ566" s="368"/>
      <c r="CA566" s="368"/>
      <c r="CB566" s="368"/>
      <c r="CC566" s="368"/>
      <c r="CD566" s="368"/>
      <c r="CE566" s="368"/>
      <c r="CF566" s="368"/>
      <c r="CG566" s="368"/>
      <c r="CH566" s="368"/>
      <c r="CI566" s="368"/>
      <c r="CJ566" s="368"/>
      <c r="CK566" s="133">
        <f>SUM(BF566:CJ566)</f>
        <v>0</v>
      </c>
      <c r="CL566" s="157"/>
      <c r="CM566" s="157"/>
      <c r="CN566" s="157"/>
      <c r="CO566" s="157"/>
      <c r="CP566" s="157"/>
      <c r="CQ566" s="157"/>
      <c r="CR566" s="157"/>
      <c r="CS566" s="157"/>
      <c r="CT566" s="157"/>
      <c r="CU566" s="157"/>
      <c r="CV566" s="414"/>
    </row>
    <row r="567" spans="1:100" ht="15" customHeight="1">
      <c r="A567" s="75">
        <v>562</v>
      </c>
      <c r="B567" s="186" t="s">
        <v>3190</v>
      </c>
      <c r="C567" s="167" t="s">
        <v>12974</v>
      </c>
      <c r="D567" s="253"/>
      <c r="E567" s="189"/>
      <c r="F567" s="172" t="s">
        <v>81</v>
      </c>
      <c r="G567" s="92">
        <f>U567</f>
        <v>1</v>
      </c>
      <c r="H567" s="93">
        <v>1</v>
      </c>
      <c r="I567" s="100">
        <f>N567</f>
        <v>0</v>
      </c>
      <c r="J567" s="102">
        <f>I567*H567</f>
        <v>0</v>
      </c>
      <c r="K567" s="106"/>
      <c r="L567" s="108">
        <f>(BD567:BD2779)</f>
        <v>0</v>
      </c>
      <c r="M567" s="111">
        <f t="shared" si="129"/>
        <v>0</v>
      </c>
      <c r="N567" s="112"/>
      <c r="O567" s="117">
        <f t="shared" si="130"/>
        <v>0</v>
      </c>
      <c r="P567" s="106"/>
      <c r="Q567" s="108">
        <f>(CK567)</f>
        <v>0</v>
      </c>
      <c r="R567" s="119">
        <f t="shared" si="131"/>
        <v>0</v>
      </c>
      <c r="S567" s="135"/>
      <c r="T567" s="117">
        <f t="shared" si="132"/>
        <v>0</v>
      </c>
      <c r="U567" s="122">
        <f>H567-K567+L567+P567-Q567</f>
        <v>1</v>
      </c>
      <c r="V567" s="112">
        <f>N567</f>
        <v>0</v>
      </c>
      <c r="W567" s="117">
        <f>V567*U567</f>
        <v>0</v>
      </c>
      <c r="X567" s="15"/>
      <c r="Y567" s="136"/>
      <c r="Z567" s="136"/>
      <c r="AA567" s="136"/>
      <c r="AB567" s="136"/>
      <c r="AC567" s="136"/>
      <c r="AD567" s="136"/>
      <c r="AE567" s="136"/>
      <c r="AF567" s="136"/>
      <c r="AG567" s="136"/>
      <c r="AH567" s="136"/>
      <c r="AI567" s="136"/>
      <c r="AJ567" s="136"/>
      <c r="AK567" s="136"/>
      <c r="AL567" s="136"/>
      <c r="AM567" s="136"/>
      <c r="AN567" s="136"/>
      <c r="AO567" s="136"/>
      <c r="AP567" s="136"/>
      <c r="AQ567" s="136"/>
      <c r="AR567" s="136"/>
      <c r="AS567" s="136"/>
      <c r="AT567" s="136"/>
      <c r="AU567" s="136"/>
      <c r="AV567" s="136"/>
      <c r="AW567" s="136"/>
      <c r="AX567" s="136"/>
      <c r="AY567" s="136"/>
      <c r="AZ567" s="136"/>
      <c r="BA567" s="136"/>
      <c r="BB567" s="136"/>
      <c r="BC567" s="136"/>
      <c r="BD567" s="130">
        <f>BC567+BB567+BA567+AZ567+AY567+AX567+AW567+AV567+AU567+AT567+AS567+AR567+AQ567+AP567+AO567+AN567+AM567+AL567+AK567+AJ567+AI567+AH567+AG567+AF567+AE567+AD567+AC567+AB567+AA567+Z567+Y567</f>
        <v>0</v>
      </c>
      <c r="BE567" s="15"/>
      <c r="BF567" s="638"/>
      <c r="BG567" s="365"/>
      <c r="BH567" s="859"/>
      <c r="BI567" s="365"/>
      <c r="BJ567" s="365"/>
      <c r="BK567" s="365"/>
      <c r="BL567" s="365"/>
      <c r="BM567" s="365"/>
      <c r="BN567" s="365"/>
      <c r="BO567" s="365"/>
      <c r="BP567" s="365"/>
      <c r="BQ567" s="365"/>
      <c r="BR567" s="365"/>
      <c r="BS567" s="365"/>
      <c r="BT567" s="365"/>
      <c r="BU567" s="365"/>
      <c r="BV567" s="365"/>
      <c r="BW567" s="365"/>
      <c r="BX567" s="365"/>
      <c r="BY567" s="365"/>
      <c r="BZ567" s="365"/>
      <c r="CA567" s="365"/>
      <c r="CB567" s="365"/>
      <c r="CC567" s="365"/>
      <c r="CD567" s="365"/>
      <c r="CE567" s="365"/>
      <c r="CF567" s="365"/>
      <c r="CG567" s="365"/>
      <c r="CH567" s="365"/>
      <c r="CI567" s="365"/>
      <c r="CJ567" s="365"/>
      <c r="CK567" s="133">
        <f>SUM(BF567:CJ567)</f>
        <v>0</v>
      </c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414"/>
    </row>
    <row r="568" spans="1:100" ht="15" customHeight="1">
      <c r="A568" s="75">
        <v>563</v>
      </c>
      <c r="B568" s="186" t="s">
        <v>3148</v>
      </c>
      <c r="C568" s="167" t="s">
        <v>12970</v>
      </c>
      <c r="D568" s="253"/>
      <c r="E568" s="189"/>
      <c r="F568" s="172" t="s">
        <v>81</v>
      </c>
      <c r="G568" s="92">
        <f>U568</f>
        <v>0</v>
      </c>
      <c r="H568" s="93">
        <v>0</v>
      </c>
      <c r="I568" s="100">
        <f>N568</f>
        <v>0</v>
      </c>
      <c r="J568" s="102">
        <f>I568*H568</f>
        <v>0</v>
      </c>
      <c r="K568" s="106"/>
      <c r="L568" s="108">
        <f>(BD568:BD2762)</f>
        <v>0</v>
      </c>
      <c r="M568" s="111">
        <f t="shared" si="129"/>
        <v>0</v>
      </c>
      <c r="N568" s="112"/>
      <c r="O568" s="117">
        <f t="shared" si="130"/>
        <v>0</v>
      </c>
      <c r="P568" s="106"/>
      <c r="Q568" s="108">
        <f>(CK568:CK1450)</f>
        <v>0</v>
      </c>
      <c r="R568" s="119">
        <f t="shared" si="131"/>
        <v>0</v>
      </c>
      <c r="S568" s="135"/>
      <c r="T568" s="117">
        <f t="shared" si="132"/>
        <v>0</v>
      </c>
      <c r="U568" s="122">
        <f>H568-K568+L568+P568-Q568</f>
        <v>0</v>
      </c>
      <c r="V568" s="112">
        <f>N568</f>
        <v>0</v>
      </c>
      <c r="W568" s="117">
        <f>V568*U568</f>
        <v>0</v>
      </c>
      <c r="X568" s="15"/>
      <c r="Y568" s="136"/>
      <c r="Z568" s="136"/>
      <c r="AA568" s="136"/>
      <c r="AB568" s="136"/>
      <c r="AC568" s="136"/>
      <c r="AD568" s="136"/>
      <c r="AE568" s="136"/>
      <c r="AF568" s="136"/>
      <c r="AG568" s="136"/>
      <c r="AH568" s="136"/>
      <c r="AI568" s="136"/>
      <c r="AJ568" s="136"/>
      <c r="AK568" s="136"/>
      <c r="AL568" s="136"/>
      <c r="AM568" s="136"/>
      <c r="AN568" s="136"/>
      <c r="AO568" s="136"/>
      <c r="AP568" s="136"/>
      <c r="AQ568" s="136"/>
      <c r="AR568" s="136"/>
      <c r="AS568" s="136"/>
      <c r="AT568" s="136"/>
      <c r="AU568" s="136"/>
      <c r="AV568" s="136"/>
      <c r="AW568" s="136"/>
      <c r="AX568" s="136"/>
      <c r="AY568" s="136"/>
      <c r="AZ568" s="136"/>
      <c r="BA568" s="136"/>
      <c r="BB568" s="136"/>
      <c r="BC568" s="136"/>
      <c r="BD568" s="130">
        <f>BC568+BB568+BA568+AZ568+AY568+AX568+AW568+AV568+AU568+AT568+AS568+AR568+AQ568+AP568+AO568+AN568+AM568+AL568+AK568+AJ568+AI568+AH568+AG568+AF568+AE568+AD568+AC568+AB568+AA568+Z568+Y568</f>
        <v>0</v>
      </c>
      <c r="BE568" s="15"/>
      <c r="BF568" s="638"/>
      <c r="BG568" s="365"/>
      <c r="BH568" s="859"/>
      <c r="BI568" s="365"/>
      <c r="BJ568" s="365"/>
      <c r="BK568" s="365"/>
      <c r="BL568" s="365"/>
      <c r="BM568" s="365"/>
      <c r="BN568" s="365"/>
      <c r="BO568" s="365"/>
      <c r="BP568" s="365"/>
      <c r="BQ568" s="365"/>
      <c r="BR568" s="365"/>
      <c r="BS568" s="365"/>
      <c r="BT568" s="365"/>
      <c r="BU568" s="365"/>
      <c r="BV568" s="365"/>
      <c r="BW568" s="365"/>
      <c r="BX568" s="365"/>
      <c r="BY568" s="365"/>
      <c r="BZ568" s="365"/>
      <c r="CA568" s="365"/>
      <c r="CB568" s="365"/>
      <c r="CC568" s="365"/>
      <c r="CD568" s="365"/>
      <c r="CE568" s="365"/>
      <c r="CF568" s="365"/>
      <c r="CG568" s="365"/>
      <c r="CH568" s="365"/>
      <c r="CI568" s="365"/>
      <c r="CJ568" s="365"/>
      <c r="CK568" s="133">
        <f>SUM(BF568:CJ568)</f>
        <v>0</v>
      </c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414"/>
    </row>
    <row r="569" spans="1:100" ht="15" customHeight="1">
      <c r="A569" s="75">
        <v>564</v>
      </c>
      <c r="B569" s="186" t="s">
        <v>3150</v>
      </c>
      <c r="C569" s="167" t="s">
        <v>12971</v>
      </c>
      <c r="D569" s="253"/>
      <c r="E569" s="228"/>
      <c r="F569" s="172" t="s">
        <v>81</v>
      </c>
      <c r="G569" s="92">
        <f>U569</f>
        <v>0</v>
      </c>
      <c r="H569" s="93">
        <v>0</v>
      </c>
      <c r="I569" s="100">
        <f>N569</f>
        <v>0</v>
      </c>
      <c r="J569" s="102">
        <f>I569*H569</f>
        <v>0</v>
      </c>
      <c r="K569" s="106"/>
      <c r="L569" s="108">
        <f>(BD569:BD2763)</f>
        <v>0</v>
      </c>
      <c r="M569" s="111">
        <f t="shared" si="129"/>
        <v>0</v>
      </c>
      <c r="N569" s="112"/>
      <c r="O569" s="117">
        <f t="shared" si="130"/>
        <v>0</v>
      </c>
      <c r="P569" s="106"/>
      <c r="Q569" s="108">
        <f>(CK569:CK1450)</f>
        <v>0</v>
      </c>
      <c r="R569" s="119">
        <f t="shared" si="131"/>
        <v>0</v>
      </c>
      <c r="S569" s="135"/>
      <c r="T569" s="117">
        <f t="shared" si="132"/>
        <v>0</v>
      </c>
      <c r="U569" s="122">
        <f>H569-K569+L569+P569-Q569</f>
        <v>0</v>
      </c>
      <c r="V569" s="112">
        <f>N569</f>
        <v>0</v>
      </c>
      <c r="W569" s="117">
        <f>V569*U569</f>
        <v>0</v>
      </c>
      <c r="X569" s="15"/>
      <c r="Y569" s="136"/>
      <c r="Z569" s="136"/>
      <c r="AA569" s="136"/>
      <c r="AB569" s="136"/>
      <c r="AC569" s="136"/>
      <c r="AD569" s="136"/>
      <c r="AE569" s="136"/>
      <c r="AF569" s="136"/>
      <c r="AG569" s="136"/>
      <c r="AH569" s="136"/>
      <c r="AI569" s="136"/>
      <c r="AJ569" s="136"/>
      <c r="AK569" s="136"/>
      <c r="AL569" s="136"/>
      <c r="AM569" s="136"/>
      <c r="AN569" s="136"/>
      <c r="AO569" s="136"/>
      <c r="AP569" s="136"/>
      <c r="AQ569" s="136"/>
      <c r="AR569" s="136"/>
      <c r="AS569" s="136"/>
      <c r="AT569" s="136"/>
      <c r="AU569" s="136"/>
      <c r="AV569" s="136"/>
      <c r="AW569" s="136"/>
      <c r="AX569" s="136"/>
      <c r="AY569" s="136"/>
      <c r="AZ569" s="136"/>
      <c r="BA569" s="136"/>
      <c r="BB569" s="136"/>
      <c r="BC569" s="136"/>
      <c r="BD569" s="130">
        <f>BC569+BB569+BA569+AZ569+AY569+AX569+AW569+AV569+AU569+AT569+AS569+AR569+AQ569+AP569+AO569+AN569+AM569+AL569+AK569+AJ569+AI569+AH569+AG569+AF569+AE569+AD569+AC569+AB569+AA569+Z569+Y569</f>
        <v>0</v>
      </c>
      <c r="BE569" s="15"/>
      <c r="BF569" s="638"/>
      <c r="BG569" s="365"/>
      <c r="BH569" s="859"/>
      <c r="BI569" s="365"/>
      <c r="BJ569" s="365"/>
      <c r="BK569" s="365"/>
      <c r="BL569" s="365"/>
      <c r="BM569" s="365"/>
      <c r="BN569" s="365"/>
      <c r="BO569" s="365"/>
      <c r="BP569" s="365"/>
      <c r="BQ569" s="365"/>
      <c r="BR569" s="365"/>
      <c r="BS569" s="365"/>
      <c r="BT569" s="365"/>
      <c r="BU569" s="365"/>
      <c r="BV569" s="365"/>
      <c r="BW569" s="365"/>
      <c r="BX569" s="365"/>
      <c r="BY569" s="365"/>
      <c r="BZ569" s="365"/>
      <c r="CA569" s="365"/>
      <c r="CB569" s="365"/>
      <c r="CC569" s="365"/>
      <c r="CD569" s="365"/>
      <c r="CE569" s="365"/>
      <c r="CF569" s="365"/>
      <c r="CG569" s="365"/>
      <c r="CH569" s="365"/>
      <c r="CI569" s="365"/>
      <c r="CJ569" s="365"/>
      <c r="CK569" s="133">
        <f>SUM(BF569:CJ569)</f>
        <v>0</v>
      </c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414"/>
    </row>
    <row r="570" spans="1:100" ht="15" customHeight="1">
      <c r="A570" s="75">
        <v>565</v>
      </c>
      <c r="B570" s="270" t="s">
        <v>1351</v>
      </c>
      <c r="C570" s="143" t="s">
        <v>1352</v>
      </c>
      <c r="D570" s="134" t="s">
        <v>269</v>
      </c>
      <c r="E570" s="145" t="s">
        <v>1353</v>
      </c>
      <c r="F570" s="146" t="s">
        <v>81</v>
      </c>
      <c r="G570" s="92">
        <f t="shared" si="136"/>
        <v>1</v>
      </c>
      <c r="H570" s="93">
        <v>1</v>
      </c>
      <c r="I570" s="100">
        <f t="shared" si="140"/>
        <v>0</v>
      </c>
      <c r="J570" s="102">
        <f t="shared" si="126"/>
        <v>0</v>
      </c>
      <c r="K570" s="106"/>
      <c r="L570" s="108">
        <f>(BD570:BD1944)</f>
        <v>0</v>
      </c>
      <c r="M570" s="111">
        <f t="shared" si="129"/>
        <v>0</v>
      </c>
      <c r="N570" s="112"/>
      <c r="O570" s="117">
        <f t="shared" si="130"/>
        <v>0</v>
      </c>
      <c r="P570" s="106"/>
      <c r="Q570" s="108">
        <f>(CK570:CK1483)</f>
        <v>0</v>
      </c>
      <c r="R570" s="119">
        <f t="shared" si="131"/>
        <v>0</v>
      </c>
      <c r="S570" s="135"/>
      <c r="T570" s="117">
        <f t="shared" si="132"/>
        <v>0</v>
      </c>
      <c r="U570" s="122">
        <f t="shared" si="128"/>
        <v>1</v>
      </c>
      <c r="V570" s="112">
        <f t="shared" si="137"/>
        <v>0</v>
      </c>
      <c r="W570" s="117">
        <f t="shared" si="138"/>
        <v>0</v>
      </c>
      <c r="X570" s="15"/>
      <c r="Y570" s="136"/>
      <c r="Z570" s="136"/>
      <c r="AA570" s="136"/>
      <c r="AB570" s="136"/>
      <c r="AC570" s="136"/>
      <c r="AD570" s="136"/>
      <c r="AE570" s="136"/>
      <c r="AF570" s="136"/>
      <c r="AG570" s="136"/>
      <c r="AH570" s="136"/>
      <c r="AI570" s="136"/>
      <c r="AJ570" s="136"/>
      <c r="AK570" s="136"/>
      <c r="AL570" s="136"/>
      <c r="AM570" s="136"/>
      <c r="AN570" s="136"/>
      <c r="AO570" s="136"/>
      <c r="AP570" s="136"/>
      <c r="AQ570" s="136"/>
      <c r="AR570" s="136"/>
      <c r="AS570" s="136"/>
      <c r="AT570" s="136"/>
      <c r="AU570" s="136"/>
      <c r="AV570" s="136"/>
      <c r="AW570" s="136"/>
      <c r="AX570" s="136"/>
      <c r="AY570" s="136"/>
      <c r="AZ570" s="136"/>
      <c r="BA570" s="136"/>
      <c r="BB570" s="136"/>
      <c r="BC570" s="136"/>
      <c r="BD570" s="130">
        <f t="shared" si="133"/>
        <v>0</v>
      </c>
      <c r="BE570" s="15"/>
      <c r="BF570" s="638"/>
      <c r="BG570" s="365"/>
      <c r="BH570" s="859"/>
      <c r="BI570" s="365"/>
      <c r="BJ570" s="365"/>
      <c r="BK570" s="365"/>
      <c r="BL570" s="365"/>
      <c r="BM570" s="365"/>
      <c r="BN570" s="365"/>
      <c r="BO570" s="365"/>
      <c r="BP570" s="365"/>
      <c r="BQ570" s="365"/>
      <c r="BR570" s="365"/>
      <c r="BS570" s="365"/>
      <c r="BT570" s="365"/>
      <c r="BU570" s="365"/>
      <c r="BV570" s="365"/>
      <c r="BW570" s="365"/>
      <c r="BX570" s="365"/>
      <c r="BY570" s="365"/>
      <c r="BZ570" s="365"/>
      <c r="CA570" s="365"/>
      <c r="CB570" s="365"/>
      <c r="CC570" s="365"/>
      <c r="CD570" s="365"/>
      <c r="CE570" s="365"/>
      <c r="CF570" s="365"/>
      <c r="CG570" s="365"/>
      <c r="CH570" s="365"/>
      <c r="CI570" s="365"/>
      <c r="CJ570" s="365"/>
      <c r="CK570" s="133">
        <f t="shared" si="134"/>
        <v>0</v>
      </c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414"/>
    </row>
    <row r="571" spans="1:100" ht="15" customHeight="1">
      <c r="A571" s="75">
        <v>566</v>
      </c>
      <c r="B571" s="270" t="s">
        <v>1354</v>
      </c>
      <c r="C571" s="143" t="s">
        <v>1355</v>
      </c>
      <c r="D571" s="144"/>
      <c r="E571" s="169"/>
      <c r="F571" s="146" t="s">
        <v>81</v>
      </c>
      <c r="G571" s="92">
        <f t="shared" si="136"/>
        <v>1</v>
      </c>
      <c r="H571" s="93">
        <v>1</v>
      </c>
      <c r="I571" s="100">
        <f t="shared" si="140"/>
        <v>0</v>
      </c>
      <c r="J571" s="102">
        <f t="shared" si="126"/>
        <v>0</v>
      </c>
      <c r="K571" s="106"/>
      <c r="L571" s="108">
        <f>(BD571:BD1945)</f>
        <v>0</v>
      </c>
      <c r="M571" s="111">
        <f t="shared" si="129"/>
        <v>0</v>
      </c>
      <c r="N571" s="112"/>
      <c r="O571" s="117">
        <f t="shared" si="130"/>
        <v>0</v>
      </c>
      <c r="P571" s="106"/>
      <c r="Q571" s="108">
        <f>(CK571:CK1450)</f>
        <v>0</v>
      </c>
      <c r="R571" s="119">
        <f t="shared" si="131"/>
        <v>0</v>
      </c>
      <c r="S571" s="135"/>
      <c r="T571" s="117">
        <f t="shared" si="132"/>
        <v>0</v>
      </c>
      <c r="U571" s="122">
        <f t="shared" si="128"/>
        <v>1</v>
      </c>
      <c r="V571" s="112">
        <f t="shared" si="137"/>
        <v>0</v>
      </c>
      <c r="W571" s="117">
        <f t="shared" si="138"/>
        <v>0</v>
      </c>
      <c r="X571" s="15"/>
      <c r="Y571" s="136"/>
      <c r="Z571" s="136"/>
      <c r="AA571" s="136"/>
      <c r="AB571" s="136"/>
      <c r="AC571" s="136"/>
      <c r="AD571" s="136"/>
      <c r="AE571" s="136"/>
      <c r="AF571" s="136"/>
      <c r="AG571" s="136"/>
      <c r="AH571" s="136"/>
      <c r="AI571" s="136"/>
      <c r="AJ571" s="136"/>
      <c r="AK571" s="136"/>
      <c r="AL571" s="136"/>
      <c r="AM571" s="136"/>
      <c r="AN571" s="136"/>
      <c r="AO571" s="136"/>
      <c r="AP571" s="136"/>
      <c r="AQ571" s="136"/>
      <c r="AR571" s="136"/>
      <c r="AS571" s="136"/>
      <c r="AT571" s="136"/>
      <c r="AU571" s="136"/>
      <c r="AV571" s="136"/>
      <c r="AW571" s="136"/>
      <c r="AX571" s="136"/>
      <c r="AY571" s="136"/>
      <c r="AZ571" s="136"/>
      <c r="BA571" s="136"/>
      <c r="BB571" s="136"/>
      <c r="BC571" s="136"/>
      <c r="BD571" s="130">
        <f t="shared" si="133"/>
        <v>0</v>
      </c>
      <c r="BE571" s="15"/>
      <c r="BF571" s="638"/>
      <c r="BG571" s="365"/>
      <c r="BH571" s="859"/>
      <c r="BI571" s="365"/>
      <c r="BJ571" s="365"/>
      <c r="BK571" s="365"/>
      <c r="BL571" s="365"/>
      <c r="BM571" s="365"/>
      <c r="BN571" s="365"/>
      <c r="BO571" s="365"/>
      <c r="BP571" s="365"/>
      <c r="BQ571" s="365"/>
      <c r="BR571" s="365"/>
      <c r="BS571" s="365"/>
      <c r="BT571" s="365"/>
      <c r="BU571" s="365"/>
      <c r="BV571" s="365"/>
      <c r="BW571" s="365"/>
      <c r="BX571" s="365"/>
      <c r="BY571" s="365"/>
      <c r="BZ571" s="365"/>
      <c r="CA571" s="365"/>
      <c r="CB571" s="365"/>
      <c r="CC571" s="365"/>
      <c r="CD571" s="365"/>
      <c r="CE571" s="365"/>
      <c r="CF571" s="365"/>
      <c r="CG571" s="365"/>
      <c r="CH571" s="365"/>
      <c r="CI571" s="365"/>
      <c r="CJ571" s="365"/>
      <c r="CK571" s="133">
        <f t="shared" si="134"/>
        <v>0</v>
      </c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414"/>
    </row>
    <row r="572" spans="1:100" ht="15" customHeight="1">
      <c r="A572" s="75">
        <v>567</v>
      </c>
      <c r="B572" s="76" t="s">
        <v>1356</v>
      </c>
      <c r="C572" s="143" t="s">
        <v>1357</v>
      </c>
      <c r="D572" s="144" t="s">
        <v>306</v>
      </c>
      <c r="E572" s="145" t="s">
        <v>1358</v>
      </c>
      <c r="F572" s="146" t="s">
        <v>81</v>
      </c>
      <c r="G572" s="92">
        <f t="shared" si="136"/>
        <v>0</v>
      </c>
      <c r="H572" s="93">
        <v>0</v>
      </c>
      <c r="I572" s="100">
        <f t="shared" si="140"/>
        <v>0</v>
      </c>
      <c r="J572" s="102">
        <f t="shared" si="126"/>
        <v>0</v>
      </c>
      <c r="K572" s="106"/>
      <c r="L572" s="108">
        <f>(BD572:BD1946)</f>
        <v>0</v>
      </c>
      <c r="M572" s="111">
        <f t="shared" si="129"/>
        <v>0</v>
      </c>
      <c r="N572" s="112"/>
      <c r="O572" s="117">
        <f t="shared" si="130"/>
        <v>0</v>
      </c>
      <c r="P572" s="106"/>
      <c r="Q572" s="108">
        <f>(CK572:CK684)</f>
        <v>0</v>
      </c>
      <c r="R572" s="119">
        <f t="shared" si="131"/>
        <v>0</v>
      </c>
      <c r="S572" s="135"/>
      <c r="T572" s="117">
        <f t="shared" si="132"/>
        <v>0</v>
      </c>
      <c r="U572" s="122">
        <f t="shared" si="128"/>
        <v>0</v>
      </c>
      <c r="V572" s="112">
        <f t="shared" si="137"/>
        <v>0</v>
      </c>
      <c r="W572" s="117">
        <f t="shared" si="138"/>
        <v>0</v>
      </c>
      <c r="X572" s="15"/>
      <c r="Y572" s="136"/>
      <c r="Z572" s="136"/>
      <c r="AA572" s="136"/>
      <c r="AB572" s="136"/>
      <c r="AC572" s="136"/>
      <c r="AD572" s="136"/>
      <c r="AE572" s="136"/>
      <c r="AF572" s="136"/>
      <c r="AG572" s="136"/>
      <c r="AH572" s="136"/>
      <c r="AI572" s="136"/>
      <c r="AJ572" s="136"/>
      <c r="AK572" s="136"/>
      <c r="AL572" s="136"/>
      <c r="AM572" s="136"/>
      <c r="AN572" s="136"/>
      <c r="AO572" s="136"/>
      <c r="AP572" s="136"/>
      <c r="AQ572" s="136"/>
      <c r="AR572" s="136"/>
      <c r="AS572" s="136"/>
      <c r="AT572" s="136"/>
      <c r="AU572" s="136"/>
      <c r="AV572" s="136"/>
      <c r="AW572" s="136"/>
      <c r="AX572" s="136"/>
      <c r="AY572" s="136"/>
      <c r="AZ572" s="136"/>
      <c r="BA572" s="136"/>
      <c r="BB572" s="136"/>
      <c r="BC572" s="136"/>
      <c r="BD572" s="130">
        <f t="shared" si="133"/>
        <v>0</v>
      </c>
      <c r="BE572" s="15"/>
      <c r="BF572" s="638"/>
      <c r="BG572" s="365"/>
      <c r="BH572" s="859"/>
      <c r="BI572" s="365"/>
      <c r="BJ572" s="365"/>
      <c r="BK572" s="365"/>
      <c r="BL572" s="365"/>
      <c r="BM572" s="365"/>
      <c r="BN572" s="365"/>
      <c r="BO572" s="365"/>
      <c r="BP572" s="365"/>
      <c r="BQ572" s="365"/>
      <c r="BR572" s="365"/>
      <c r="BS572" s="365"/>
      <c r="BT572" s="365"/>
      <c r="BU572" s="365"/>
      <c r="BV572" s="365"/>
      <c r="BW572" s="365"/>
      <c r="BX572" s="365"/>
      <c r="BY572" s="365"/>
      <c r="BZ572" s="365"/>
      <c r="CA572" s="365"/>
      <c r="CB572" s="365"/>
      <c r="CC572" s="365"/>
      <c r="CD572" s="365"/>
      <c r="CE572" s="365"/>
      <c r="CF572" s="365"/>
      <c r="CG572" s="365"/>
      <c r="CH572" s="365"/>
      <c r="CI572" s="365"/>
      <c r="CJ572" s="365"/>
      <c r="CK572" s="133">
        <f t="shared" si="134"/>
        <v>0</v>
      </c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414"/>
    </row>
    <row r="573" spans="1:100" ht="15" customHeight="1">
      <c r="A573" s="75">
        <v>568</v>
      </c>
      <c r="B573" s="270" t="s">
        <v>1359</v>
      </c>
      <c r="C573" s="143" t="s">
        <v>1360</v>
      </c>
      <c r="D573" s="144" t="s">
        <v>269</v>
      </c>
      <c r="E573" s="145" t="s">
        <v>1361</v>
      </c>
      <c r="F573" s="146" t="s">
        <v>81</v>
      </c>
      <c r="G573" s="92">
        <f t="shared" si="136"/>
        <v>1</v>
      </c>
      <c r="H573" s="93">
        <v>1</v>
      </c>
      <c r="I573" s="100">
        <f t="shared" si="140"/>
        <v>0</v>
      </c>
      <c r="J573" s="102">
        <f t="shared" si="126"/>
        <v>0</v>
      </c>
      <c r="K573" s="106"/>
      <c r="L573" s="108">
        <f>(BD573:BD1947)</f>
        <v>0</v>
      </c>
      <c r="M573" s="111">
        <f t="shared" si="129"/>
        <v>0</v>
      </c>
      <c r="N573" s="112"/>
      <c r="O573" s="117">
        <f t="shared" si="130"/>
        <v>0</v>
      </c>
      <c r="P573" s="106"/>
      <c r="Q573" s="108">
        <f>(CK573:CK1258)</f>
        <v>0</v>
      </c>
      <c r="R573" s="119">
        <f t="shared" si="131"/>
        <v>0</v>
      </c>
      <c r="S573" s="135"/>
      <c r="T573" s="117">
        <f t="shared" si="132"/>
        <v>0</v>
      </c>
      <c r="U573" s="122">
        <f t="shared" si="128"/>
        <v>1</v>
      </c>
      <c r="V573" s="112">
        <f t="shared" si="137"/>
        <v>0</v>
      </c>
      <c r="W573" s="117">
        <f t="shared" si="138"/>
        <v>0</v>
      </c>
      <c r="X573" s="15"/>
      <c r="Y573" s="136"/>
      <c r="Z573" s="136"/>
      <c r="AA573" s="136"/>
      <c r="AB573" s="136"/>
      <c r="AC573" s="136"/>
      <c r="AD573" s="136"/>
      <c r="AE573" s="136"/>
      <c r="AF573" s="136"/>
      <c r="AG573" s="136"/>
      <c r="AH573" s="136"/>
      <c r="AI573" s="136"/>
      <c r="AJ573" s="136"/>
      <c r="AK573" s="136"/>
      <c r="AL573" s="136"/>
      <c r="AM573" s="136"/>
      <c r="AN573" s="136"/>
      <c r="AO573" s="136"/>
      <c r="AP573" s="136"/>
      <c r="AQ573" s="136"/>
      <c r="AR573" s="136"/>
      <c r="AS573" s="136"/>
      <c r="AT573" s="136"/>
      <c r="AU573" s="136"/>
      <c r="AV573" s="136"/>
      <c r="AW573" s="136"/>
      <c r="AX573" s="136"/>
      <c r="AY573" s="136"/>
      <c r="AZ573" s="136"/>
      <c r="BA573" s="136"/>
      <c r="BB573" s="136"/>
      <c r="BC573" s="136"/>
      <c r="BD573" s="130">
        <f t="shared" si="133"/>
        <v>0</v>
      </c>
      <c r="BE573" s="15"/>
      <c r="BF573" s="638"/>
      <c r="BG573" s="365"/>
      <c r="BH573" s="859"/>
      <c r="BI573" s="365"/>
      <c r="BJ573" s="365"/>
      <c r="BK573" s="365"/>
      <c r="BL573" s="365"/>
      <c r="BM573" s="365"/>
      <c r="BN573" s="365"/>
      <c r="BO573" s="365"/>
      <c r="BP573" s="365"/>
      <c r="BQ573" s="365"/>
      <c r="BR573" s="365"/>
      <c r="BS573" s="365"/>
      <c r="BT573" s="365"/>
      <c r="BU573" s="365"/>
      <c r="BV573" s="365"/>
      <c r="BW573" s="365"/>
      <c r="BX573" s="365"/>
      <c r="BY573" s="365"/>
      <c r="BZ573" s="365"/>
      <c r="CA573" s="365"/>
      <c r="CB573" s="365"/>
      <c r="CC573" s="365"/>
      <c r="CD573" s="365"/>
      <c r="CE573" s="365"/>
      <c r="CF573" s="365"/>
      <c r="CG573" s="365"/>
      <c r="CH573" s="365"/>
      <c r="CI573" s="365"/>
      <c r="CJ573" s="365"/>
      <c r="CK573" s="133">
        <f t="shared" si="134"/>
        <v>0</v>
      </c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414"/>
    </row>
    <row r="574" spans="1:100" ht="15" customHeight="1">
      <c r="A574" s="75">
        <v>569</v>
      </c>
      <c r="B574" s="270" t="s">
        <v>1362</v>
      </c>
      <c r="C574" s="143" t="s">
        <v>1363</v>
      </c>
      <c r="D574" s="144"/>
      <c r="E574" s="169"/>
      <c r="F574" s="146" t="s">
        <v>81</v>
      </c>
      <c r="G574" s="92">
        <f t="shared" si="136"/>
        <v>1</v>
      </c>
      <c r="H574" s="93">
        <v>1</v>
      </c>
      <c r="I574" s="100">
        <f t="shared" si="140"/>
        <v>0</v>
      </c>
      <c r="J574" s="102">
        <f t="shared" si="126"/>
        <v>0</v>
      </c>
      <c r="K574" s="106"/>
      <c r="L574" s="108">
        <f>(BD574:BD1948)</f>
        <v>0</v>
      </c>
      <c r="M574" s="111">
        <f t="shared" si="129"/>
        <v>0</v>
      </c>
      <c r="N574" s="112"/>
      <c r="O574" s="117">
        <f t="shared" si="130"/>
        <v>0</v>
      </c>
      <c r="P574" s="106"/>
      <c r="Q574" s="108">
        <f>(CK574:CK1451)</f>
        <v>0</v>
      </c>
      <c r="R574" s="119">
        <f t="shared" si="131"/>
        <v>0</v>
      </c>
      <c r="S574" s="135"/>
      <c r="T574" s="117">
        <f t="shared" si="132"/>
        <v>0</v>
      </c>
      <c r="U574" s="122">
        <f t="shared" si="128"/>
        <v>1</v>
      </c>
      <c r="V574" s="112">
        <f t="shared" si="137"/>
        <v>0</v>
      </c>
      <c r="W574" s="117">
        <f t="shared" si="138"/>
        <v>0</v>
      </c>
      <c r="X574" s="15"/>
      <c r="Y574" s="136"/>
      <c r="Z574" s="136"/>
      <c r="AA574" s="136"/>
      <c r="AB574" s="136"/>
      <c r="AC574" s="136"/>
      <c r="AD574" s="136"/>
      <c r="AE574" s="136"/>
      <c r="AF574" s="136"/>
      <c r="AG574" s="136"/>
      <c r="AH574" s="136"/>
      <c r="AI574" s="136"/>
      <c r="AJ574" s="136"/>
      <c r="AK574" s="136"/>
      <c r="AL574" s="136"/>
      <c r="AM574" s="136"/>
      <c r="AN574" s="136"/>
      <c r="AO574" s="136"/>
      <c r="AP574" s="136"/>
      <c r="AQ574" s="136"/>
      <c r="AR574" s="136"/>
      <c r="AS574" s="136"/>
      <c r="AT574" s="136"/>
      <c r="AU574" s="136"/>
      <c r="AV574" s="136"/>
      <c r="AW574" s="136"/>
      <c r="AX574" s="136"/>
      <c r="AY574" s="136"/>
      <c r="AZ574" s="136"/>
      <c r="BA574" s="136"/>
      <c r="BB574" s="136"/>
      <c r="BC574" s="136"/>
      <c r="BD574" s="130">
        <f t="shared" si="133"/>
        <v>0</v>
      </c>
      <c r="BE574" s="15"/>
      <c r="BF574" s="638"/>
      <c r="BG574" s="365"/>
      <c r="BH574" s="859"/>
      <c r="BI574" s="365"/>
      <c r="BJ574" s="365"/>
      <c r="BK574" s="365"/>
      <c r="BL574" s="365"/>
      <c r="BM574" s="365"/>
      <c r="BN574" s="365"/>
      <c r="BO574" s="365"/>
      <c r="BP574" s="365"/>
      <c r="BQ574" s="365"/>
      <c r="BR574" s="365"/>
      <c r="BS574" s="365"/>
      <c r="BT574" s="365"/>
      <c r="BU574" s="365"/>
      <c r="BV574" s="365"/>
      <c r="BW574" s="365"/>
      <c r="BX574" s="365"/>
      <c r="BY574" s="365"/>
      <c r="BZ574" s="365"/>
      <c r="CA574" s="365"/>
      <c r="CB574" s="365"/>
      <c r="CC574" s="365"/>
      <c r="CD574" s="365"/>
      <c r="CE574" s="365"/>
      <c r="CF574" s="365"/>
      <c r="CG574" s="365"/>
      <c r="CH574" s="365"/>
      <c r="CI574" s="365"/>
      <c r="CJ574" s="365"/>
      <c r="CK574" s="133">
        <f t="shared" si="134"/>
        <v>0</v>
      </c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414"/>
    </row>
    <row r="575" spans="1:100" ht="15" customHeight="1">
      <c r="A575" s="75">
        <v>570</v>
      </c>
      <c r="B575" s="405" t="s">
        <v>3291</v>
      </c>
      <c r="C575" s="143" t="s">
        <v>3292</v>
      </c>
      <c r="D575" s="134" t="s">
        <v>269</v>
      </c>
      <c r="E575" s="145" t="s">
        <v>3293</v>
      </c>
      <c r="F575" s="146" t="s">
        <v>81</v>
      </c>
      <c r="G575" s="92">
        <f>U575</f>
        <v>3</v>
      </c>
      <c r="H575" s="153">
        <v>3</v>
      </c>
      <c r="I575" s="100">
        <f>N575</f>
        <v>300000</v>
      </c>
      <c r="J575" s="102">
        <f>I575*H575</f>
        <v>900000</v>
      </c>
      <c r="K575" s="155"/>
      <c r="L575" s="108">
        <f>(BD575:BD2808)</f>
        <v>0</v>
      </c>
      <c r="M575" s="111">
        <f t="shared" si="129"/>
        <v>0</v>
      </c>
      <c r="N575" s="112">
        <v>300000</v>
      </c>
      <c r="O575" s="117">
        <f t="shared" si="130"/>
        <v>0</v>
      </c>
      <c r="P575" s="155"/>
      <c r="Q575" s="108">
        <f>(CK575:CK1567)</f>
        <v>0</v>
      </c>
      <c r="R575" s="119">
        <f t="shared" si="131"/>
        <v>0</v>
      </c>
      <c r="S575" s="135"/>
      <c r="T575" s="117">
        <f t="shared" si="132"/>
        <v>0</v>
      </c>
      <c r="U575" s="122">
        <f>H575-K575+L575+P575-Q575</f>
        <v>3</v>
      </c>
      <c r="V575" s="112">
        <f>N575</f>
        <v>300000</v>
      </c>
      <c r="W575" s="117">
        <f>V575*U575</f>
        <v>900000</v>
      </c>
      <c r="X575" s="157"/>
      <c r="Y575" s="158"/>
      <c r="Z575" s="158"/>
      <c r="AA575" s="158"/>
      <c r="AB575" s="158"/>
      <c r="AC575" s="158"/>
      <c r="AD575" s="158"/>
      <c r="AE575" s="158"/>
      <c r="AF575" s="158"/>
      <c r="AG575" s="158"/>
      <c r="AH575" s="158"/>
      <c r="AI575" s="158"/>
      <c r="AJ575" s="158"/>
      <c r="AK575" s="158"/>
      <c r="AL575" s="158"/>
      <c r="AM575" s="158"/>
      <c r="AN575" s="158"/>
      <c r="AO575" s="158"/>
      <c r="AP575" s="158"/>
      <c r="AQ575" s="158"/>
      <c r="AR575" s="158"/>
      <c r="AS575" s="158"/>
      <c r="AT575" s="158"/>
      <c r="AU575" s="158"/>
      <c r="AV575" s="158"/>
      <c r="AW575" s="158"/>
      <c r="AX575" s="158"/>
      <c r="AY575" s="158"/>
      <c r="AZ575" s="158"/>
      <c r="BA575" s="158"/>
      <c r="BB575" s="158"/>
      <c r="BC575" s="158"/>
      <c r="BD575" s="130">
        <f>BC575+BB575+BA575+AZ575+AY575+AX575+AW575+AV575+AU575+AT575+AS575+AR575+AQ575+AP575+AO575+AN575+AM575+AL575+AK575+AJ575+AI575+AH575+AG575+AF575+AE575+AD575+AC575+AB575+AA575+Z575+Y575</f>
        <v>0</v>
      </c>
      <c r="BE575" s="157"/>
      <c r="BF575" s="639"/>
      <c r="BG575" s="368"/>
      <c r="BH575" s="860"/>
      <c r="BI575" s="368"/>
      <c r="BJ575" s="368"/>
      <c r="BK575" s="368"/>
      <c r="BL575" s="368"/>
      <c r="BM575" s="368"/>
      <c r="BN575" s="368"/>
      <c r="BO575" s="368"/>
      <c r="BP575" s="368"/>
      <c r="BQ575" s="368"/>
      <c r="BR575" s="368"/>
      <c r="BS575" s="368"/>
      <c r="BT575" s="368"/>
      <c r="BU575" s="368"/>
      <c r="BV575" s="368"/>
      <c r="BW575" s="368"/>
      <c r="BX575" s="368"/>
      <c r="BY575" s="368"/>
      <c r="BZ575" s="368"/>
      <c r="CA575" s="368"/>
      <c r="CB575" s="368"/>
      <c r="CC575" s="368"/>
      <c r="CD575" s="368"/>
      <c r="CE575" s="368"/>
      <c r="CF575" s="368"/>
      <c r="CG575" s="368"/>
      <c r="CH575" s="368"/>
      <c r="CI575" s="368"/>
      <c r="CJ575" s="368"/>
      <c r="CK575" s="133">
        <f>SUM(BF575:CJ575)</f>
        <v>0</v>
      </c>
      <c r="CL575" s="157"/>
      <c r="CM575" s="157"/>
      <c r="CN575" s="157"/>
      <c r="CO575" s="157"/>
      <c r="CP575" s="157"/>
      <c r="CQ575" s="157"/>
      <c r="CR575" s="157"/>
      <c r="CS575" s="157"/>
      <c r="CT575" s="157"/>
      <c r="CU575" s="157"/>
      <c r="CV575" s="414"/>
    </row>
    <row r="576" spans="1:100" ht="15" customHeight="1">
      <c r="A576" s="75">
        <v>571</v>
      </c>
      <c r="B576" s="405" t="s">
        <v>3294</v>
      </c>
      <c r="C576" s="143" t="s">
        <v>3295</v>
      </c>
      <c r="D576" s="134" t="s">
        <v>269</v>
      </c>
      <c r="E576" s="145" t="s">
        <v>3297</v>
      </c>
      <c r="F576" s="146" t="s">
        <v>81</v>
      </c>
      <c r="G576" s="92">
        <f>U576</f>
        <v>3</v>
      </c>
      <c r="H576" s="153">
        <v>3</v>
      </c>
      <c r="I576" s="100">
        <f>N576</f>
        <v>300000</v>
      </c>
      <c r="J576" s="102">
        <f>I576*H576</f>
        <v>900000</v>
      </c>
      <c r="K576" s="155"/>
      <c r="L576" s="108">
        <f>(BD576:BD2809)</f>
        <v>0</v>
      </c>
      <c r="M576" s="111">
        <f t="shared" si="129"/>
        <v>0</v>
      </c>
      <c r="N576" s="112">
        <v>300000</v>
      </c>
      <c r="O576" s="117">
        <f t="shared" si="130"/>
        <v>0</v>
      </c>
      <c r="P576" s="155"/>
      <c r="Q576" s="108">
        <f>(CK576:CK1568)</f>
        <v>0</v>
      </c>
      <c r="R576" s="119">
        <f t="shared" si="131"/>
        <v>0</v>
      </c>
      <c r="S576" s="135"/>
      <c r="T576" s="117">
        <f t="shared" si="132"/>
        <v>0</v>
      </c>
      <c r="U576" s="122">
        <f>H576-K576+L576+P576-Q576</f>
        <v>3</v>
      </c>
      <c r="V576" s="112">
        <f>N576</f>
        <v>300000</v>
      </c>
      <c r="W576" s="117">
        <f>V576*U576</f>
        <v>900000</v>
      </c>
      <c r="X576" s="157"/>
      <c r="Y576" s="158"/>
      <c r="Z576" s="158"/>
      <c r="AA576" s="158"/>
      <c r="AB576" s="158"/>
      <c r="AC576" s="158"/>
      <c r="AD576" s="158"/>
      <c r="AE576" s="158"/>
      <c r="AF576" s="158"/>
      <c r="AG576" s="158"/>
      <c r="AH576" s="158"/>
      <c r="AI576" s="158"/>
      <c r="AJ576" s="158"/>
      <c r="AK576" s="158"/>
      <c r="AL576" s="158"/>
      <c r="AM576" s="158"/>
      <c r="AN576" s="158"/>
      <c r="AO576" s="158"/>
      <c r="AP576" s="158"/>
      <c r="AQ576" s="158"/>
      <c r="AR576" s="158"/>
      <c r="AS576" s="158"/>
      <c r="AT576" s="158"/>
      <c r="AU576" s="158"/>
      <c r="AV576" s="158"/>
      <c r="AW576" s="158"/>
      <c r="AX576" s="158"/>
      <c r="AY576" s="158"/>
      <c r="AZ576" s="158"/>
      <c r="BA576" s="158"/>
      <c r="BB576" s="158"/>
      <c r="BC576" s="158"/>
      <c r="BD576" s="130">
        <f>BC576+BB576+BA576+AZ576+AY576+AX576+AW576+AV576+AU576+AT576+AS576+AR576+AQ576+AP576+AO576+AN576+AM576+AL576+AK576+AJ576+AI576+AH576+AG576+AF576+AE576+AD576+AC576+AB576+AA576+Z576+Y576</f>
        <v>0</v>
      </c>
      <c r="BE576" s="157"/>
      <c r="BF576" s="639"/>
      <c r="BG576" s="368"/>
      <c r="BH576" s="860"/>
      <c r="BI576" s="368"/>
      <c r="BJ576" s="368"/>
      <c r="BK576" s="368"/>
      <c r="BL576" s="368"/>
      <c r="BM576" s="368"/>
      <c r="BN576" s="368"/>
      <c r="BO576" s="368"/>
      <c r="BP576" s="368"/>
      <c r="BQ576" s="368"/>
      <c r="BR576" s="368"/>
      <c r="BS576" s="368"/>
      <c r="BT576" s="368"/>
      <c r="BU576" s="368"/>
      <c r="BV576" s="368"/>
      <c r="BW576" s="368"/>
      <c r="BX576" s="368"/>
      <c r="BY576" s="368"/>
      <c r="BZ576" s="368"/>
      <c r="CA576" s="368"/>
      <c r="CB576" s="368"/>
      <c r="CC576" s="368"/>
      <c r="CD576" s="368"/>
      <c r="CE576" s="368"/>
      <c r="CF576" s="368"/>
      <c r="CG576" s="368"/>
      <c r="CH576" s="368"/>
      <c r="CI576" s="368"/>
      <c r="CJ576" s="368"/>
      <c r="CK576" s="133">
        <f>SUM(BF576:CJ576)</f>
        <v>0</v>
      </c>
      <c r="CL576" s="157"/>
      <c r="CM576" s="157"/>
      <c r="CN576" s="157"/>
      <c r="CO576" s="157"/>
      <c r="CP576" s="157"/>
      <c r="CQ576" s="157"/>
      <c r="CR576" s="157"/>
      <c r="CS576" s="157"/>
      <c r="CT576" s="157"/>
      <c r="CU576" s="157"/>
      <c r="CV576" s="414"/>
    </row>
    <row r="577" spans="1:100" ht="15" customHeight="1">
      <c r="A577" s="75">
        <v>572</v>
      </c>
      <c r="B577" s="270" t="s">
        <v>1364</v>
      </c>
      <c r="C577" s="143" t="s">
        <v>1365</v>
      </c>
      <c r="D577" s="144" t="s">
        <v>269</v>
      </c>
      <c r="E577" s="145" t="s">
        <v>1366</v>
      </c>
      <c r="F577" s="146" t="s">
        <v>81</v>
      </c>
      <c r="G577" s="92">
        <f t="shared" si="136"/>
        <v>1</v>
      </c>
      <c r="H577" s="93">
        <v>1</v>
      </c>
      <c r="I577" s="100">
        <f t="shared" si="140"/>
        <v>0</v>
      </c>
      <c r="J577" s="102">
        <f t="shared" si="126"/>
        <v>0</v>
      </c>
      <c r="K577" s="106"/>
      <c r="L577" s="108">
        <f t="shared" ref="L577:L584" si="141">(BD577:BD1949)</f>
        <v>0</v>
      </c>
      <c r="M577" s="111">
        <f t="shared" si="129"/>
        <v>0</v>
      </c>
      <c r="N577" s="112"/>
      <c r="O577" s="117">
        <f t="shared" si="130"/>
        <v>0</v>
      </c>
      <c r="P577" s="106"/>
      <c r="Q577" s="108">
        <f>(CK577:CK1484)</f>
        <v>0</v>
      </c>
      <c r="R577" s="119">
        <f t="shared" si="131"/>
        <v>0</v>
      </c>
      <c r="S577" s="135"/>
      <c r="T577" s="117">
        <f t="shared" si="132"/>
        <v>0</v>
      </c>
      <c r="U577" s="122">
        <f t="shared" si="128"/>
        <v>1</v>
      </c>
      <c r="V577" s="112">
        <f t="shared" si="137"/>
        <v>0</v>
      </c>
      <c r="W577" s="117">
        <f t="shared" si="138"/>
        <v>0</v>
      </c>
      <c r="X577" s="15"/>
      <c r="Y577" s="136"/>
      <c r="Z577" s="136"/>
      <c r="AA577" s="136"/>
      <c r="AB577" s="136"/>
      <c r="AC577" s="136"/>
      <c r="AD577" s="136"/>
      <c r="AE577" s="136"/>
      <c r="AF577" s="136"/>
      <c r="AG577" s="136"/>
      <c r="AH577" s="136"/>
      <c r="AI577" s="136"/>
      <c r="AJ577" s="136"/>
      <c r="AK577" s="136"/>
      <c r="AL577" s="136"/>
      <c r="AM577" s="136"/>
      <c r="AN577" s="136"/>
      <c r="AO577" s="136"/>
      <c r="AP577" s="136"/>
      <c r="AQ577" s="136"/>
      <c r="AR577" s="136"/>
      <c r="AS577" s="136"/>
      <c r="AT577" s="136"/>
      <c r="AU577" s="136"/>
      <c r="AV577" s="136"/>
      <c r="AW577" s="136"/>
      <c r="AX577" s="136"/>
      <c r="AY577" s="136"/>
      <c r="AZ577" s="136"/>
      <c r="BA577" s="136"/>
      <c r="BB577" s="136"/>
      <c r="BC577" s="136"/>
      <c r="BD577" s="130">
        <f t="shared" si="133"/>
        <v>0</v>
      </c>
      <c r="BE577" s="15"/>
      <c r="BF577" s="638"/>
      <c r="BG577" s="365"/>
      <c r="BH577" s="859"/>
      <c r="BI577" s="365"/>
      <c r="BJ577" s="365"/>
      <c r="BK577" s="365"/>
      <c r="BL577" s="365"/>
      <c r="BM577" s="365"/>
      <c r="BN577" s="365"/>
      <c r="BO577" s="365"/>
      <c r="BP577" s="365"/>
      <c r="BQ577" s="365"/>
      <c r="BR577" s="365"/>
      <c r="BS577" s="365"/>
      <c r="BT577" s="365"/>
      <c r="BU577" s="365"/>
      <c r="BV577" s="365"/>
      <c r="BW577" s="365"/>
      <c r="BX577" s="365"/>
      <c r="BY577" s="365"/>
      <c r="BZ577" s="365"/>
      <c r="CA577" s="365"/>
      <c r="CB577" s="365"/>
      <c r="CC577" s="365"/>
      <c r="CD577" s="365"/>
      <c r="CE577" s="365"/>
      <c r="CF577" s="365"/>
      <c r="CG577" s="365"/>
      <c r="CH577" s="365"/>
      <c r="CI577" s="365"/>
      <c r="CJ577" s="365"/>
      <c r="CK577" s="133">
        <f t="shared" si="134"/>
        <v>0</v>
      </c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414"/>
    </row>
    <row r="578" spans="1:100" ht="15" customHeight="1">
      <c r="A578" s="75">
        <v>573</v>
      </c>
      <c r="B578" s="139" t="s">
        <v>1367</v>
      </c>
      <c r="C578" s="250" t="s">
        <v>1368</v>
      </c>
      <c r="D578" s="134"/>
      <c r="E578" s="85"/>
      <c r="F578" s="146" t="s">
        <v>81</v>
      </c>
      <c r="G578" s="92">
        <f t="shared" si="136"/>
        <v>0</v>
      </c>
      <c r="H578" s="93">
        <v>0</v>
      </c>
      <c r="I578" s="100">
        <f t="shared" si="140"/>
        <v>0</v>
      </c>
      <c r="J578" s="102">
        <f t="shared" ref="J578:J643" si="142">I578*H578</f>
        <v>0</v>
      </c>
      <c r="K578" s="106"/>
      <c r="L578" s="108">
        <f t="shared" si="141"/>
        <v>0</v>
      </c>
      <c r="M578" s="111">
        <f t="shared" si="129"/>
        <v>0</v>
      </c>
      <c r="N578" s="112"/>
      <c r="O578" s="117">
        <f t="shared" si="130"/>
        <v>0</v>
      </c>
      <c r="P578" s="106"/>
      <c r="Q578" s="108">
        <f>(CK578:CK1440)</f>
        <v>0</v>
      </c>
      <c r="R578" s="119">
        <f t="shared" si="131"/>
        <v>0</v>
      </c>
      <c r="S578" s="135"/>
      <c r="T578" s="117">
        <f t="shared" si="132"/>
        <v>0</v>
      </c>
      <c r="U578" s="122">
        <f t="shared" si="128"/>
        <v>0</v>
      </c>
      <c r="V578" s="112">
        <f t="shared" si="137"/>
        <v>0</v>
      </c>
      <c r="W578" s="117">
        <f t="shared" si="138"/>
        <v>0</v>
      </c>
      <c r="X578" s="15"/>
      <c r="Y578" s="136"/>
      <c r="Z578" s="136"/>
      <c r="AA578" s="136"/>
      <c r="AB578" s="136"/>
      <c r="AC578" s="136"/>
      <c r="AD578" s="136"/>
      <c r="AE578" s="136"/>
      <c r="AF578" s="136"/>
      <c r="AG578" s="136"/>
      <c r="AH578" s="136"/>
      <c r="AI578" s="136"/>
      <c r="AJ578" s="136"/>
      <c r="AK578" s="136"/>
      <c r="AL578" s="136"/>
      <c r="AM578" s="136"/>
      <c r="AN578" s="136"/>
      <c r="AO578" s="136"/>
      <c r="AP578" s="136"/>
      <c r="AQ578" s="136"/>
      <c r="AR578" s="136"/>
      <c r="AS578" s="136"/>
      <c r="AT578" s="136"/>
      <c r="AU578" s="136"/>
      <c r="AV578" s="136"/>
      <c r="AW578" s="136"/>
      <c r="AX578" s="136"/>
      <c r="AY578" s="136"/>
      <c r="AZ578" s="136"/>
      <c r="BA578" s="136"/>
      <c r="BB578" s="136"/>
      <c r="BC578" s="136"/>
      <c r="BD578" s="130">
        <f t="shared" si="133"/>
        <v>0</v>
      </c>
      <c r="BE578" s="15"/>
      <c r="BF578" s="638"/>
      <c r="BG578" s="365"/>
      <c r="BH578" s="859"/>
      <c r="BI578" s="365"/>
      <c r="BJ578" s="365"/>
      <c r="BK578" s="365"/>
      <c r="BL578" s="365"/>
      <c r="BM578" s="365"/>
      <c r="BN578" s="365"/>
      <c r="BO578" s="365"/>
      <c r="BP578" s="365"/>
      <c r="BQ578" s="365"/>
      <c r="BR578" s="365"/>
      <c r="BS578" s="365"/>
      <c r="BT578" s="365"/>
      <c r="BU578" s="365"/>
      <c r="BV578" s="365"/>
      <c r="BW578" s="365"/>
      <c r="BX578" s="365"/>
      <c r="BY578" s="365"/>
      <c r="BZ578" s="365"/>
      <c r="CA578" s="365"/>
      <c r="CB578" s="365"/>
      <c r="CC578" s="365"/>
      <c r="CD578" s="365"/>
      <c r="CE578" s="365"/>
      <c r="CF578" s="365"/>
      <c r="CG578" s="365"/>
      <c r="CH578" s="365"/>
      <c r="CI578" s="365"/>
      <c r="CJ578" s="365"/>
      <c r="CK578" s="133">
        <f t="shared" si="134"/>
        <v>0</v>
      </c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414"/>
    </row>
    <row r="579" spans="1:100" ht="15" customHeight="1">
      <c r="A579" s="75">
        <v>574</v>
      </c>
      <c r="B579" s="139" t="s">
        <v>1369</v>
      </c>
      <c r="C579" s="34" t="s">
        <v>1370</v>
      </c>
      <c r="D579" s="134"/>
      <c r="E579" s="85"/>
      <c r="F579" s="90" t="s">
        <v>81</v>
      </c>
      <c r="G579" s="92">
        <f t="shared" si="136"/>
        <v>0</v>
      </c>
      <c r="H579" s="93">
        <v>0</v>
      </c>
      <c r="I579" s="100">
        <f t="shared" si="140"/>
        <v>0</v>
      </c>
      <c r="J579" s="102">
        <f t="shared" si="142"/>
        <v>0</v>
      </c>
      <c r="K579" s="106"/>
      <c r="L579" s="108">
        <f t="shared" si="141"/>
        <v>0</v>
      </c>
      <c r="M579" s="111">
        <f t="shared" si="129"/>
        <v>0</v>
      </c>
      <c r="N579" s="112"/>
      <c r="O579" s="117">
        <f t="shared" si="130"/>
        <v>0</v>
      </c>
      <c r="P579" s="106"/>
      <c r="Q579" s="108">
        <f>(CK579:CK1497)</f>
        <v>0</v>
      </c>
      <c r="R579" s="119">
        <f t="shared" si="131"/>
        <v>0</v>
      </c>
      <c r="S579" s="135"/>
      <c r="T579" s="117">
        <f t="shared" si="132"/>
        <v>0</v>
      </c>
      <c r="U579" s="122">
        <f t="shared" si="128"/>
        <v>0</v>
      </c>
      <c r="V579" s="112">
        <f t="shared" si="137"/>
        <v>0</v>
      </c>
      <c r="W579" s="117">
        <f t="shared" si="138"/>
        <v>0</v>
      </c>
      <c r="X579" s="15"/>
      <c r="Y579" s="136"/>
      <c r="Z579" s="136"/>
      <c r="AA579" s="136"/>
      <c r="AB579" s="136"/>
      <c r="AC579" s="136"/>
      <c r="AD579" s="136"/>
      <c r="AE579" s="136"/>
      <c r="AF579" s="136"/>
      <c r="AG579" s="136"/>
      <c r="AH579" s="136"/>
      <c r="AI579" s="136"/>
      <c r="AJ579" s="136"/>
      <c r="AK579" s="136"/>
      <c r="AL579" s="136"/>
      <c r="AM579" s="136"/>
      <c r="AN579" s="136"/>
      <c r="AO579" s="136"/>
      <c r="AP579" s="136"/>
      <c r="AQ579" s="136"/>
      <c r="AR579" s="136"/>
      <c r="AS579" s="136"/>
      <c r="AT579" s="136"/>
      <c r="AU579" s="136"/>
      <c r="AV579" s="136"/>
      <c r="AW579" s="136"/>
      <c r="AX579" s="136"/>
      <c r="AY579" s="136"/>
      <c r="AZ579" s="136"/>
      <c r="BA579" s="136"/>
      <c r="BB579" s="136"/>
      <c r="BC579" s="136"/>
      <c r="BD579" s="130">
        <f t="shared" si="133"/>
        <v>0</v>
      </c>
      <c r="BE579" s="15"/>
      <c r="BF579" s="638"/>
      <c r="BG579" s="365"/>
      <c r="BH579" s="859"/>
      <c r="BI579" s="365"/>
      <c r="BJ579" s="365"/>
      <c r="BK579" s="365"/>
      <c r="BL579" s="365"/>
      <c r="BM579" s="365"/>
      <c r="BN579" s="365"/>
      <c r="BO579" s="365"/>
      <c r="BP579" s="365"/>
      <c r="BQ579" s="365"/>
      <c r="BR579" s="365"/>
      <c r="BS579" s="365"/>
      <c r="BT579" s="365"/>
      <c r="BU579" s="365"/>
      <c r="BV579" s="365"/>
      <c r="BW579" s="365"/>
      <c r="BX579" s="365"/>
      <c r="BY579" s="365"/>
      <c r="BZ579" s="365"/>
      <c r="CA579" s="365"/>
      <c r="CB579" s="365"/>
      <c r="CC579" s="365"/>
      <c r="CD579" s="365"/>
      <c r="CE579" s="365"/>
      <c r="CF579" s="365"/>
      <c r="CG579" s="365"/>
      <c r="CH579" s="365"/>
      <c r="CI579" s="365"/>
      <c r="CJ579" s="365"/>
      <c r="CK579" s="133">
        <f t="shared" si="134"/>
        <v>0</v>
      </c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414"/>
    </row>
    <row r="580" spans="1:100" ht="15" customHeight="1">
      <c r="A580" s="75">
        <v>575</v>
      </c>
      <c r="B580" s="139" t="s">
        <v>1371</v>
      </c>
      <c r="C580" s="34" t="s">
        <v>1372</v>
      </c>
      <c r="D580" s="134"/>
      <c r="E580" s="85"/>
      <c r="F580" s="90" t="s">
        <v>81</v>
      </c>
      <c r="G580" s="92">
        <f t="shared" si="136"/>
        <v>0</v>
      </c>
      <c r="H580" s="93">
        <v>0</v>
      </c>
      <c r="I580" s="100">
        <f t="shared" si="140"/>
        <v>0</v>
      </c>
      <c r="J580" s="102">
        <f t="shared" si="142"/>
        <v>0</v>
      </c>
      <c r="K580" s="106"/>
      <c r="L580" s="108">
        <f t="shared" si="141"/>
        <v>0</v>
      </c>
      <c r="M580" s="111">
        <f t="shared" si="129"/>
        <v>0</v>
      </c>
      <c r="N580" s="112"/>
      <c r="O580" s="117">
        <f t="shared" si="130"/>
        <v>0</v>
      </c>
      <c r="P580" s="106"/>
      <c r="Q580" s="108">
        <f>(CK580:CK1495)</f>
        <v>0</v>
      </c>
      <c r="R580" s="119">
        <f t="shared" si="131"/>
        <v>0</v>
      </c>
      <c r="S580" s="135"/>
      <c r="T580" s="117">
        <f t="shared" si="132"/>
        <v>0</v>
      </c>
      <c r="U580" s="122">
        <f t="shared" si="128"/>
        <v>0</v>
      </c>
      <c r="V580" s="112">
        <f t="shared" si="137"/>
        <v>0</v>
      </c>
      <c r="W580" s="117">
        <f t="shared" si="138"/>
        <v>0</v>
      </c>
      <c r="X580" s="15"/>
      <c r="Y580" s="136"/>
      <c r="Z580" s="136"/>
      <c r="AA580" s="136"/>
      <c r="AB580" s="136"/>
      <c r="AC580" s="136"/>
      <c r="AD580" s="136"/>
      <c r="AE580" s="136"/>
      <c r="AF580" s="136"/>
      <c r="AG580" s="136"/>
      <c r="AH580" s="136"/>
      <c r="AI580" s="136"/>
      <c r="AJ580" s="136"/>
      <c r="AK580" s="136"/>
      <c r="AL580" s="136"/>
      <c r="AM580" s="136"/>
      <c r="AN580" s="136"/>
      <c r="AO580" s="136"/>
      <c r="AP580" s="136"/>
      <c r="AQ580" s="136"/>
      <c r="AR580" s="136"/>
      <c r="AS580" s="136"/>
      <c r="AT580" s="136"/>
      <c r="AU580" s="136"/>
      <c r="AV580" s="136"/>
      <c r="AW580" s="136"/>
      <c r="AX580" s="136"/>
      <c r="AY580" s="136"/>
      <c r="AZ580" s="136"/>
      <c r="BA580" s="136"/>
      <c r="BB580" s="136"/>
      <c r="BC580" s="136"/>
      <c r="BD580" s="130">
        <f t="shared" si="133"/>
        <v>0</v>
      </c>
      <c r="BE580" s="15"/>
      <c r="BF580" s="638"/>
      <c r="BG580" s="365"/>
      <c r="BH580" s="859"/>
      <c r="BI580" s="365"/>
      <c r="BJ580" s="365"/>
      <c r="BK580" s="365"/>
      <c r="BL580" s="365"/>
      <c r="BM580" s="365"/>
      <c r="BN580" s="365"/>
      <c r="BO580" s="365"/>
      <c r="BP580" s="365"/>
      <c r="BQ580" s="365"/>
      <c r="BR580" s="365"/>
      <c r="BS580" s="365"/>
      <c r="BT580" s="365"/>
      <c r="BU580" s="365"/>
      <c r="BV580" s="365"/>
      <c r="BW580" s="365"/>
      <c r="BX580" s="365"/>
      <c r="BY580" s="365"/>
      <c r="BZ580" s="365"/>
      <c r="CA580" s="365"/>
      <c r="CB580" s="365"/>
      <c r="CC580" s="365"/>
      <c r="CD580" s="365"/>
      <c r="CE580" s="365"/>
      <c r="CF580" s="365"/>
      <c r="CG580" s="365"/>
      <c r="CH580" s="365"/>
      <c r="CI580" s="365"/>
      <c r="CJ580" s="365"/>
      <c r="CK580" s="133">
        <f t="shared" si="134"/>
        <v>0</v>
      </c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414"/>
    </row>
    <row r="581" spans="1:100" ht="15" customHeight="1">
      <c r="A581" s="75">
        <v>576</v>
      </c>
      <c r="B581" s="634" t="s">
        <v>12211</v>
      </c>
      <c r="C581" s="143" t="s">
        <v>12172</v>
      </c>
      <c r="D581" s="144" t="s">
        <v>306</v>
      </c>
      <c r="E581" s="145" t="s">
        <v>12173</v>
      </c>
      <c r="F581" s="146" t="s">
        <v>81</v>
      </c>
      <c r="G581" s="92">
        <f>U581</f>
        <v>1</v>
      </c>
      <c r="H581" s="153">
        <v>1</v>
      </c>
      <c r="I581" s="100">
        <f>N581</f>
        <v>95000</v>
      </c>
      <c r="J581" s="102">
        <f>I581*H581</f>
        <v>95000</v>
      </c>
      <c r="K581" s="155"/>
      <c r="L581" s="108">
        <f t="shared" si="141"/>
        <v>0</v>
      </c>
      <c r="M581" s="111">
        <f t="shared" si="129"/>
        <v>0</v>
      </c>
      <c r="N581" s="112">
        <v>95000</v>
      </c>
      <c r="O581" s="117">
        <f t="shared" si="130"/>
        <v>0</v>
      </c>
      <c r="P581" s="155"/>
      <c r="Q581" s="108">
        <f>(CK581:CK1488)</f>
        <v>0</v>
      </c>
      <c r="R581" s="119">
        <f t="shared" si="131"/>
        <v>0</v>
      </c>
      <c r="S581" s="135"/>
      <c r="T581" s="117">
        <f t="shared" si="132"/>
        <v>0</v>
      </c>
      <c r="U581" s="122">
        <f t="shared" si="128"/>
        <v>1</v>
      </c>
      <c r="V581" s="112">
        <f>N581</f>
        <v>95000</v>
      </c>
      <c r="W581" s="117">
        <f>V581*U581</f>
        <v>95000</v>
      </c>
      <c r="X581" s="157"/>
      <c r="Y581" s="158"/>
      <c r="Z581" s="158"/>
      <c r="AA581" s="158"/>
      <c r="AB581" s="158"/>
      <c r="AC581" s="158"/>
      <c r="AD581" s="158"/>
      <c r="AE581" s="158"/>
      <c r="AF581" s="158"/>
      <c r="AG581" s="158"/>
      <c r="AH581" s="158"/>
      <c r="AI581" s="158"/>
      <c r="AJ581" s="158"/>
      <c r="AK581" s="158"/>
      <c r="AL581" s="158"/>
      <c r="AM581" s="158"/>
      <c r="AN581" s="158"/>
      <c r="AO581" s="158"/>
      <c r="AP581" s="158"/>
      <c r="AQ581" s="158"/>
      <c r="AR581" s="158"/>
      <c r="AS581" s="158"/>
      <c r="AT581" s="158"/>
      <c r="AU581" s="158"/>
      <c r="AV581" s="158"/>
      <c r="AW581" s="158"/>
      <c r="AX581" s="158"/>
      <c r="AY581" s="158"/>
      <c r="AZ581" s="158"/>
      <c r="BA581" s="158"/>
      <c r="BB581" s="158"/>
      <c r="BC581" s="158"/>
      <c r="BD581" s="130">
        <f t="shared" si="133"/>
        <v>0</v>
      </c>
      <c r="BE581" s="157"/>
      <c r="BF581" s="639"/>
      <c r="BG581" s="368"/>
      <c r="BH581" s="860"/>
      <c r="BI581" s="368"/>
      <c r="BJ581" s="368"/>
      <c r="BK581" s="368"/>
      <c r="BL581" s="368"/>
      <c r="BM581" s="368"/>
      <c r="BN581" s="368"/>
      <c r="BO581" s="368"/>
      <c r="BP581" s="368"/>
      <c r="BQ581" s="368"/>
      <c r="BR581" s="368"/>
      <c r="BS581" s="368"/>
      <c r="BT581" s="368"/>
      <c r="BU581" s="368"/>
      <c r="BV581" s="368"/>
      <c r="BW581" s="368"/>
      <c r="BX581" s="368"/>
      <c r="BY581" s="368"/>
      <c r="BZ581" s="368"/>
      <c r="CA581" s="368"/>
      <c r="CB581" s="368"/>
      <c r="CC581" s="368"/>
      <c r="CD581" s="368"/>
      <c r="CE581" s="368"/>
      <c r="CF581" s="368"/>
      <c r="CG581" s="368"/>
      <c r="CH581" s="368"/>
      <c r="CI581" s="368"/>
      <c r="CJ581" s="368"/>
      <c r="CK581" s="133">
        <f t="shared" si="134"/>
        <v>0</v>
      </c>
      <c r="CL581" s="157"/>
      <c r="CM581" s="157"/>
      <c r="CN581" s="157"/>
      <c r="CO581" s="157"/>
      <c r="CP581" s="157"/>
      <c r="CQ581" s="157"/>
      <c r="CR581" s="157"/>
      <c r="CS581" s="157"/>
      <c r="CT581" s="157"/>
      <c r="CU581" s="157"/>
      <c r="CV581" s="414"/>
    </row>
    <row r="582" spans="1:100" ht="15" customHeight="1">
      <c r="A582" s="75">
        <v>577</v>
      </c>
      <c r="B582" s="270" t="s">
        <v>1373</v>
      </c>
      <c r="C582" s="143" t="s">
        <v>12156</v>
      </c>
      <c r="D582" s="144"/>
      <c r="E582" s="169"/>
      <c r="F582" s="146" t="s">
        <v>81</v>
      </c>
      <c r="G582" s="92">
        <f t="shared" si="136"/>
        <v>1</v>
      </c>
      <c r="H582" s="93">
        <v>1</v>
      </c>
      <c r="I582" s="100">
        <f t="shared" si="140"/>
        <v>0</v>
      </c>
      <c r="J582" s="102">
        <f t="shared" si="142"/>
        <v>0</v>
      </c>
      <c r="K582" s="106"/>
      <c r="L582" s="108">
        <f t="shared" si="141"/>
        <v>0</v>
      </c>
      <c r="M582" s="111">
        <f t="shared" si="129"/>
        <v>0</v>
      </c>
      <c r="N582" s="112"/>
      <c r="O582" s="117">
        <f t="shared" si="130"/>
        <v>0</v>
      </c>
      <c r="P582" s="106"/>
      <c r="Q582" s="108">
        <f>(CK582:CK1451)</f>
        <v>0</v>
      </c>
      <c r="R582" s="119">
        <f t="shared" si="131"/>
        <v>0</v>
      </c>
      <c r="S582" s="135"/>
      <c r="T582" s="117">
        <f t="shared" si="132"/>
        <v>0</v>
      </c>
      <c r="U582" s="122">
        <f t="shared" si="128"/>
        <v>1</v>
      </c>
      <c r="V582" s="112">
        <f t="shared" si="137"/>
        <v>0</v>
      </c>
      <c r="W582" s="117">
        <f t="shared" si="138"/>
        <v>0</v>
      </c>
      <c r="X582" s="15"/>
      <c r="Y582" s="136"/>
      <c r="Z582" s="136"/>
      <c r="AA582" s="136"/>
      <c r="AB582" s="136"/>
      <c r="AC582" s="136"/>
      <c r="AD582" s="136"/>
      <c r="AE582" s="136"/>
      <c r="AF582" s="136"/>
      <c r="AG582" s="136"/>
      <c r="AH582" s="136"/>
      <c r="AI582" s="136"/>
      <c r="AJ582" s="136"/>
      <c r="AK582" s="136"/>
      <c r="AL582" s="136"/>
      <c r="AM582" s="136"/>
      <c r="AN582" s="136"/>
      <c r="AO582" s="136"/>
      <c r="AP582" s="136"/>
      <c r="AQ582" s="136"/>
      <c r="AR582" s="136"/>
      <c r="AS582" s="136"/>
      <c r="AT582" s="136"/>
      <c r="AU582" s="136"/>
      <c r="AV582" s="136"/>
      <c r="AW582" s="136"/>
      <c r="AX582" s="136"/>
      <c r="AY582" s="136"/>
      <c r="AZ582" s="136"/>
      <c r="BA582" s="136"/>
      <c r="BB582" s="136"/>
      <c r="BC582" s="136"/>
      <c r="BD582" s="130">
        <f t="shared" si="133"/>
        <v>0</v>
      </c>
      <c r="BE582" s="15"/>
      <c r="BF582" s="638"/>
      <c r="BG582" s="365"/>
      <c r="BH582" s="859"/>
      <c r="BI582" s="365"/>
      <c r="BJ582" s="365"/>
      <c r="BK582" s="365"/>
      <c r="BL582" s="365"/>
      <c r="BM582" s="365"/>
      <c r="BN582" s="365"/>
      <c r="BO582" s="365"/>
      <c r="BP582" s="365"/>
      <c r="BQ582" s="365"/>
      <c r="BR582" s="365"/>
      <c r="BS582" s="365"/>
      <c r="BT582" s="365"/>
      <c r="BU582" s="365"/>
      <c r="BV582" s="365"/>
      <c r="BW582" s="365"/>
      <c r="BX582" s="365"/>
      <c r="BY582" s="365"/>
      <c r="BZ582" s="365"/>
      <c r="CA582" s="365"/>
      <c r="CB582" s="365"/>
      <c r="CC582" s="365"/>
      <c r="CD582" s="365"/>
      <c r="CE582" s="365"/>
      <c r="CF582" s="365"/>
      <c r="CG582" s="365"/>
      <c r="CH582" s="365"/>
      <c r="CI582" s="365"/>
      <c r="CJ582" s="365"/>
      <c r="CK582" s="133">
        <f t="shared" si="134"/>
        <v>0</v>
      </c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414"/>
    </row>
    <row r="583" spans="1:100" ht="15" customHeight="1">
      <c r="A583" s="75">
        <v>578</v>
      </c>
      <c r="B583" s="270" t="s">
        <v>1374</v>
      </c>
      <c r="C583" s="143" t="s">
        <v>1375</v>
      </c>
      <c r="D583" s="144" t="s">
        <v>367</v>
      </c>
      <c r="E583" s="145" t="s">
        <v>1376</v>
      </c>
      <c r="F583" s="146" t="s">
        <v>81</v>
      </c>
      <c r="G583" s="92">
        <f t="shared" si="136"/>
        <v>1</v>
      </c>
      <c r="H583" s="93">
        <v>1</v>
      </c>
      <c r="I583" s="100">
        <f t="shared" si="140"/>
        <v>0</v>
      </c>
      <c r="J583" s="102">
        <f t="shared" si="142"/>
        <v>0</v>
      </c>
      <c r="K583" s="106"/>
      <c r="L583" s="108">
        <f t="shared" si="141"/>
        <v>0</v>
      </c>
      <c r="M583" s="111">
        <f t="shared" ref="M583:M646" si="143">L583-K583</f>
        <v>0</v>
      </c>
      <c r="N583" s="112"/>
      <c r="O583" s="117">
        <f t="shared" ref="O583:O646" si="144">N583*M583</f>
        <v>0</v>
      </c>
      <c r="P583" s="106"/>
      <c r="Q583" s="108">
        <f>(CK583:CK1451)</f>
        <v>0</v>
      </c>
      <c r="R583" s="119">
        <f t="shared" ref="R583:R646" si="145">Q583-P583</f>
        <v>0</v>
      </c>
      <c r="S583" s="135"/>
      <c r="T583" s="117">
        <f t="shared" ref="T583:T646" si="146">S583*R583</f>
        <v>0</v>
      </c>
      <c r="U583" s="122">
        <f t="shared" si="128"/>
        <v>1</v>
      </c>
      <c r="V583" s="112">
        <f t="shared" si="137"/>
        <v>0</v>
      </c>
      <c r="W583" s="117">
        <f t="shared" si="138"/>
        <v>0</v>
      </c>
      <c r="X583" s="15"/>
      <c r="Y583" s="136"/>
      <c r="Z583" s="136"/>
      <c r="AA583" s="136"/>
      <c r="AB583" s="136"/>
      <c r="AC583" s="136"/>
      <c r="AD583" s="136"/>
      <c r="AE583" s="136"/>
      <c r="AF583" s="136"/>
      <c r="AG583" s="136"/>
      <c r="AH583" s="136"/>
      <c r="AI583" s="136"/>
      <c r="AJ583" s="136"/>
      <c r="AK583" s="136"/>
      <c r="AL583" s="136"/>
      <c r="AM583" s="136"/>
      <c r="AN583" s="136"/>
      <c r="AO583" s="136"/>
      <c r="AP583" s="136"/>
      <c r="AQ583" s="136"/>
      <c r="AR583" s="136"/>
      <c r="AS583" s="136"/>
      <c r="AT583" s="136"/>
      <c r="AU583" s="136"/>
      <c r="AV583" s="136"/>
      <c r="AW583" s="136"/>
      <c r="AX583" s="136"/>
      <c r="AY583" s="136"/>
      <c r="AZ583" s="136"/>
      <c r="BA583" s="136"/>
      <c r="BB583" s="136"/>
      <c r="BC583" s="136"/>
      <c r="BD583" s="130">
        <f t="shared" si="133"/>
        <v>0</v>
      </c>
      <c r="BE583" s="15"/>
      <c r="BF583" s="638"/>
      <c r="BG583" s="365"/>
      <c r="BH583" s="859"/>
      <c r="BI583" s="365"/>
      <c r="BJ583" s="365"/>
      <c r="BK583" s="365"/>
      <c r="BL583" s="365"/>
      <c r="BM583" s="365"/>
      <c r="BN583" s="365"/>
      <c r="BO583" s="365"/>
      <c r="BP583" s="365"/>
      <c r="BQ583" s="365"/>
      <c r="BR583" s="365"/>
      <c r="BS583" s="365"/>
      <c r="BT583" s="365"/>
      <c r="BU583" s="365"/>
      <c r="BV583" s="365"/>
      <c r="BW583" s="365"/>
      <c r="BX583" s="365"/>
      <c r="BY583" s="365"/>
      <c r="BZ583" s="365"/>
      <c r="CA583" s="365"/>
      <c r="CB583" s="365"/>
      <c r="CC583" s="365"/>
      <c r="CD583" s="365"/>
      <c r="CE583" s="365"/>
      <c r="CF583" s="365"/>
      <c r="CG583" s="365"/>
      <c r="CH583" s="365"/>
      <c r="CI583" s="365"/>
      <c r="CJ583" s="365"/>
      <c r="CK583" s="133">
        <f t="shared" si="134"/>
        <v>0</v>
      </c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414"/>
    </row>
    <row r="584" spans="1:100" ht="15" customHeight="1">
      <c r="A584" s="75">
        <v>579</v>
      </c>
      <c r="B584" s="139" t="s">
        <v>1377</v>
      </c>
      <c r="C584" s="143" t="s">
        <v>1378</v>
      </c>
      <c r="D584" s="144" t="s">
        <v>269</v>
      </c>
      <c r="E584" s="145" t="s">
        <v>1379</v>
      </c>
      <c r="F584" s="146" t="s">
        <v>81</v>
      </c>
      <c r="G584" s="92">
        <f t="shared" si="136"/>
        <v>0</v>
      </c>
      <c r="H584" s="153">
        <v>0</v>
      </c>
      <c r="I584" s="100">
        <f t="shared" si="140"/>
        <v>85000</v>
      </c>
      <c r="J584" s="102">
        <f t="shared" si="142"/>
        <v>0</v>
      </c>
      <c r="K584" s="155"/>
      <c r="L584" s="108">
        <f t="shared" si="141"/>
        <v>0</v>
      </c>
      <c r="M584" s="111">
        <f t="shared" si="143"/>
        <v>0</v>
      </c>
      <c r="N584" s="112">
        <v>85000</v>
      </c>
      <c r="O584" s="117">
        <f t="shared" si="144"/>
        <v>0</v>
      </c>
      <c r="P584" s="155"/>
      <c r="Q584" s="108">
        <f>(CK584)</f>
        <v>0</v>
      </c>
      <c r="R584" s="119">
        <f t="shared" si="145"/>
        <v>0</v>
      </c>
      <c r="S584" s="135"/>
      <c r="T584" s="117">
        <f t="shared" si="146"/>
        <v>0</v>
      </c>
      <c r="U584" s="122">
        <f t="shared" si="128"/>
        <v>0</v>
      </c>
      <c r="V584" s="112">
        <f t="shared" si="137"/>
        <v>85000</v>
      </c>
      <c r="W584" s="117">
        <f t="shared" si="138"/>
        <v>0</v>
      </c>
      <c r="X584" s="157"/>
      <c r="Y584" s="158"/>
      <c r="Z584" s="158"/>
      <c r="AA584" s="158"/>
      <c r="AB584" s="158"/>
      <c r="AC584" s="158"/>
      <c r="AD584" s="158"/>
      <c r="AE584" s="158"/>
      <c r="AF584" s="158"/>
      <c r="AG584" s="158"/>
      <c r="AH584" s="158"/>
      <c r="AI584" s="158"/>
      <c r="AJ584" s="158"/>
      <c r="AK584" s="158"/>
      <c r="AL584" s="158"/>
      <c r="AM584" s="158"/>
      <c r="AN584" s="158"/>
      <c r="AO584" s="158"/>
      <c r="AP584" s="158"/>
      <c r="AQ584" s="158"/>
      <c r="AR584" s="158"/>
      <c r="AS584" s="158"/>
      <c r="AT584" s="158"/>
      <c r="AU584" s="158"/>
      <c r="AV584" s="158"/>
      <c r="AW584" s="158"/>
      <c r="AX584" s="158"/>
      <c r="AY584" s="158"/>
      <c r="AZ584" s="158"/>
      <c r="BA584" s="158"/>
      <c r="BB584" s="158"/>
      <c r="BC584" s="158"/>
      <c r="BD584" s="130">
        <f t="shared" si="133"/>
        <v>0</v>
      </c>
      <c r="BE584" s="157"/>
      <c r="BF584" s="639"/>
      <c r="BG584" s="368"/>
      <c r="BH584" s="860"/>
      <c r="BI584" s="368"/>
      <c r="BJ584" s="368"/>
      <c r="BK584" s="368"/>
      <c r="BL584" s="368"/>
      <c r="BM584" s="368"/>
      <c r="BN584" s="368"/>
      <c r="BO584" s="368"/>
      <c r="BP584" s="368"/>
      <c r="BQ584" s="368"/>
      <c r="BR584" s="368"/>
      <c r="BS584" s="368"/>
      <c r="BT584" s="368"/>
      <c r="BU584" s="368"/>
      <c r="BV584" s="368"/>
      <c r="BW584" s="368"/>
      <c r="BX584" s="368"/>
      <c r="BY584" s="368"/>
      <c r="BZ584" s="368"/>
      <c r="CA584" s="368"/>
      <c r="CB584" s="368"/>
      <c r="CC584" s="368"/>
      <c r="CD584" s="368"/>
      <c r="CE584" s="368"/>
      <c r="CF584" s="368"/>
      <c r="CG584" s="368"/>
      <c r="CH584" s="368"/>
      <c r="CI584" s="368"/>
      <c r="CJ584" s="368"/>
      <c r="CK584" s="133">
        <f t="shared" si="134"/>
        <v>0</v>
      </c>
      <c r="CL584" s="157"/>
      <c r="CM584" s="157"/>
      <c r="CN584" s="157"/>
      <c r="CO584" s="157"/>
      <c r="CP584" s="157"/>
      <c r="CQ584" s="157"/>
      <c r="CR584" s="157"/>
      <c r="CS584" s="157"/>
      <c r="CT584" s="157"/>
      <c r="CU584" s="157"/>
      <c r="CV584" s="414"/>
    </row>
    <row r="585" spans="1:100" ht="15" customHeight="1">
      <c r="A585" s="75">
        <v>580</v>
      </c>
      <c r="B585" s="76" t="s">
        <v>1412</v>
      </c>
      <c r="C585" s="34" t="s">
        <v>1413</v>
      </c>
      <c r="D585" s="134" t="s">
        <v>306</v>
      </c>
      <c r="E585" s="85" t="s">
        <v>1414</v>
      </c>
      <c r="F585" s="90" t="s">
        <v>81</v>
      </c>
      <c r="G585" s="92">
        <f t="shared" ref="G585:G602" si="147">U585</f>
        <v>5</v>
      </c>
      <c r="H585" s="93">
        <v>5</v>
      </c>
      <c r="I585" s="100">
        <f t="shared" ref="I585:I594" si="148">N585</f>
        <v>0</v>
      </c>
      <c r="J585" s="102">
        <f t="shared" ref="J585:J602" si="149">I585*H585</f>
        <v>0</v>
      </c>
      <c r="K585" s="106"/>
      <c r="L585" s="108">
        <f>(BD585:BD1956)</f>
        <v>0</v>
      </c>
      <c r="M585" s="111">
        <f t="shared" si="143"/>
        <v>0</v>
      </c>
      <c r="N585" s="112"/>
      <c r="O585" s="117">
        <f t="shared" si="144"/>
        <v>0</v>
      </c>
      <c r="P585" s="106"/>
      <c r="Q585" s="108">
        <f>(CK585:CK1483)</f>
        <v>0</v>
      </c>
      <c r="R585" s="119">
        <f t="shared" si="145"/>
        <v>0</v>
      </c>
      <c r="S585" s="135"/>
      <c r="T585" s="117">
        <f t="shared" si="146"/>
        <v>0</v>
      </c>
      <c r="U585" s="122">
        <f t="shared" ref="U585:U602" si="150">H585-K585+L585+P585-Q585</f>
        <v>5</v>
      </c>
      <c r="V585" s="112">
        <f t="shared" ref="V585:V602" si="151">N585</f>
        <v>0</v>
      </c>
      <c r="W585" s="117">
        <f t="shared" ref="W585:W602" si="152">V585*U585</f>
        <v>0</v>
      </c>
      <c r="X585" s="15"/>
      <c r="Y585" s="136"/>
      <c r="Z585" s="136"/>
      <c r="AA585" s="136"/>
      <c r="AB585" s="136"/>
      <c r="AC585" s="136"/>
      <c r="AD585" s="136"/>
      <c r="AE585" s="136"/>
      <c r="AF585" s="136"/>
      <c r="AG585" s="136"/>
      <c r="AH585" s="136"/>
      <c r="AI585" s="136"/>
      <c r="AJ585" s="136"/>
      <c r="AK585" s="136"/>
      <c r="AL585" s="136"/>
      <c r="AM585" s="136"/>
      <c r="AN585" s="136"/>
      <c r="AO585" s="136"/>
      <c r="AP585" s="136"/>
      <c r="AQ585" s="136"/>
      <c r="AR585" s="136"/>
      <c r="AS585" s="136"/>
      <c r="AT585" s="136"/>
      <c r="AU585" s="136"/>
      <c r="AV585" s="136"/>
      <c r="AW585" s="136"/>
      <c r="AX585" s="136"/>
      <c r="AY585" s="136"/>
      <c r="AZ585" s="136"/>
      <c r="BA585" s="136"/>
      <c r="BB585" s="136"/>
      <c r="BC585" s="136"/>
      <c r="BD585" s="130">
        <f t="shared" ref="BD585:BD602" si="153">BC585+BB585+BA585+AZ585+AY585+AX585+AW585+AV585+AU585+AT585+AS585+AR585+AQ585+AP585+AO585+AN585+AM585+AL585+AK585+AJ585+AI585+AH585+AG585+AF585+AE585+AD585+AC585+AB585+AA585+Z585+Y585</f>
        <v>0</v>
      </c>
      <c r="BE585" s="15"/>
      <c r="BF585" s="638"/>
      <c r="BG585" s="365"/>
      <c r="BH585" s="859"/>
      <c r="BI585" s="365"/>
      <c r="BJ585" s="365"/>
      <c r="BK585" s="365"/>
      <c r="BL585" s="365"/>
      <c r="BM585" s="365"/>
      <c r="BN585" s="365"/>
      <c r="BO585" s="365"/>
      <c r="BP585" s="365"/>
      <c r="BQ585" s="365"/>
      <c r="BR585" s="365"/>
      <c r="BS585" s="365"/>
      <c r="BT585" s="365"/>
      <c r="BU585" s="365"/>
      <c r="BV585" s="365"/>
      <c r="BW585" s="365"/>
      <c r="BX585" s="365"/>
      <c r="BY585" s="365"/>
      <c r="BZ585" s="365"/>
      <c r="CA585" s="365"/>
      <c r="CB585" s="365"/>
      <c r="CC585" s="365"/>
      <c r="CD585" s="365"/>
      <c r="CE585" s="365"/>
      <c r="CF585" s="365"/>
      <c r="CG585" s="365"/>
      <c r="CH585" s="365"/>
      <c r="CI585" s="365"/>
      <c r="CJ585" s="365"/>
      <c r="CK585" s="133">
        <f t="shared" ref="CK585:CK602" si="154">SUM(BF585:CJ585)</f>
        <v>0</v>
      </c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414"/>
    </row>
    <row r="586" spans="1:100" ht="15" customHeight="1">
      <c r="A586" s="75">
        <v>581</v>
      </c>
      <c r="B586" s="139" t="s">
        <v>1406</v>
      </c>
      <c r="C586" s="34" t="s">
        <v>1407</v>
      </c>
      <c r="D586" s="134" t="s">
        <v>269</v>
      </c>
      <c r="E586" s="85" t="s">
        <v>1408</v>
      </c>
      <c r="F586" s="90" t="s">
        <v>81</v>
      </c>
      <c r="G586" s="92">
        <f t="shared" si="147"/>
        <v>0</v>
      </c>
      <c r="H586" s="93">
        <v>0</v>
      </c>
      <c r="I586" s="100">
        <f t="shared" si="148"/>
        <v>0</v>
      </c>
      <c r="J586" s="102">
        <f t="shared" si="149"/>
        <v>0</v>
      </c>
      <c r="K586" s="106"/>
      <c r="L586" s="108">
        <f>(BD586:BD1957)</f>
        <v>0</v>
      </c>
      <c r="M586" s="111">
        <f t="shared" si="143"/>
        <v>0</v>
      </c>
      <c r="N586" s="112"/>
      <c r="O586" s="117">
        <f t="shared" si="144"/>
        <v>0</v>
      </c>
      <c r="P586" s="106"/>
      <c r="Q586" s="108">
        <f>(CK586:CK1484)</f>
        <v>0</v>
      </c>
      <c r="R586" s="119">
        <f t="shared" si="145"/>
        <v>0</v>
      </c>
      <c r="S586" s="135"/>
      <c r="T586" s="117">
        <f t="shared" si="146"/>
        <v>0</v>
      </c>
      <c r="U586" s="122">
        <f t="shared" si="150"/>
        <v>0</v>
      </c>
      <c r="V586" s="112">
        <f t="shared" si="151"/>
        <v>0</v>
      </c>
      <c r="W586" s="117">
        <f t="shared" si="152"/>
        <v>0</v>
      </c>
      <c r="X586" s="15"/>
      <c r="Y586" s="136"/>
      <c r="Z586" s="136"/>
      <c r="AA586" s="136"/>
      <c r="AB586" s="136"/>
      <c r="AC586" s="136"/>
      <c r="AD586" s="136"/>
      <c r="AE586" s="136"/>
      <c r="AF586" s="136"/>
      <c r="AG586" s="136"/>
      <c r="AH586" s="136"/>
      <c r="AI586" s="136"/>
      <c r="AJ586" s="136"/>
      <c r="AK586" s="136"/>
      <c r="AL586" s="136"/>
      <c r="AM586" s="136"/>
      <c r="AN586" s="136"/>
      <c r="AO586" s="136"/>
      <c r="AP586" s="136"/>
      <c r="AQ586" s="136"/>
      <c r="AR586" s="136"/>
      <c r="AS586" s="136"/>
      <c r="AT586" s="136"/>
      <c r="AU586" s="136"/>
      <c r="AV586" s="136"/>
      <c r="AW586" s="136"/>
      <c r="AX586" s="136"/>
      <c r="AY586" s="136"/>
      <c r="AZ586" s="136"/>
      <c r="BA586" s="136"/>
      <c r="BB586" s="136"/>
      <c r="BC586" s="136"/>
      <c r="BD586" s="130">
        <f t="shared" si="153"/>
        <v>0</v>
      </c>
      <c r="BE586" s="15"/>
      <c r="BF586" s="638"/>
      <c r="BG586" s="365"/>
      <c r="BH586" s="859"/>
      <c r="BI586" s="365"/>
      <c r="BJ586" s="365"/>
      <c r="BK586" s="365"/>
      <c r="BL586" s="365"/>
      <c r="BM586" s="365"/>
      <c r="BN586" s="365"/>
      <c r="BO586" s="365"/>
      <c r="BP586" s="365"/>
      <c r="BQ586" s="365"/>
      <c r="BR586" s="365"/>
      <c r="BS586" s="365"/>
      <c r="BT586" s="365"/>
      <c r="BU586" s="365"/>
      <c r="BV586" s="365"/>
      <c r="BW586" s="365"/>
      <c r="BX586" s="365"/>
      <c r="BY586" s="365"/>
      <c r="BZ586" s="365"/>
      <c r="CA586" s="365"/>
      <c r="CB586" s="365"/>
      <c r="CC586" s="365"/>
      <c r="CD586" s="365"/>
      <c r="CE586" s="365"/>
      <c r="CF586" s="365"/>
      <c r="CG586" s="365"/>
      <c r="CH586" s="365"/>
      <c r="CI586" s="365"/>
      <c r="CJ586" s="365"/>
      <c r="CK586" s="133">
        <f t="shared" si="154"/>
        <v>0</v>
      </c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414"/>
    </row>
    <row r="587" spans="1:100" ht="15" customHeight="1">
      <c r="A587" s="75">
        <v>582</v>
      </c>
      <c r="B587" s="139" t="s">
        <v>1406</v>
      </c>
      <c r="C587" s="34" t="s">
        <v>1407</v>
      </c>
      <c r="D587" s="134" t="s">
        <v>269</v>
      </c>
      <c r="E587" s="85" t="s">
        <v>1409</v>
      </c>
      <c r="F587" s="90" t="s">
        <v>81</v>
      </c>
      <c r="G587" s="92">
        <f t="shared" si="147"/>
        <v>3</v>
      </c>
      <c r="H587" s="93">
        <v>3</v>
      </c>
      <c r="I587" s="100">
        <f t="shared" si="148"/>
        <v>0</v>
      </c>
      <c r="J587" s="102">
        <f t="shared" si="149"/>
        <v>0</v>
      </c>
      <c r="K587" s="106"/>
      <c r="L587" s="108">
        <f>(BD587:BD1958)</f>
        <v>0</v>
      </c>
      <c r="M587" s="111">
        <f t="shared" si="143"/>
        <v>0</v>
      </c>
      <c r="N587" s="112"/>
      <c r="O587" s="117">
        <f t="shared" si="144"/>
        <v>0</v>
      </c>
      <c r="P587" s="106"/>
      <c r="Q587" s="108">
        <f>(CK587:CK1485)</f>
        <v>0</v>
      </c>
      <c r="R587" s="119">
        <f t="shared" si="145"/>
        <v>0</v>
      </c>
      <c r="S587" s="135"/>
      <c r="T587" s="117">
        <f t="shared" si="146"/>
        <v>0</v>
      </c>
      <c r="U587" s="122">
        <f t="shared" si="150"/>
        <v>3</v>
      </c>
      <c r="V587" s="112">
        <f t="shared" si="151"/>
        <v>0</v>
      </c>
      <c r="W587" s="117">
        <f t="shared" si="152"/>
        <v>0</v>
      </c>
      <c r="X587" s="15"/>
      <c r="Y587" s="136"/>
      <c r="Z587" s="136"/>
      <c r="AA587" s="136"/>
      <c r="AB587" s="136"/>
      <c r="AC587" s="136"/>
      <c r="AD587" s="136"/>
      <c r="AE587" s="136"/>
      <c r="AF587" s="136"/>
      <c r="AG587" s="136"/>
      <c r="AH587" s="136"/>
      <c r="AI587" s="136"/>
      <c r="AJ587" s="136"/>
      <c r="AK587" s="136"/>
      <c r="AL587" s="136"/>
      <c r="AM587" s="136"/>
      <c r="AN587" s="136"/>
      <c r="AO587" s="136"/>
      <c r="AP587" s="136"/>
      <c r="AQ587" s="136"/>
      <c r="AR587" s="136"/>
      <c r="AS587" s="136"/>
      <c r="AT587" s="136"/>
      <c r="AU587" s="136"/>
      <c r="AV587" s="136"/>
      <c r="AW587" s="136"/>
      <c r="AX587" s="136"/>
      <c r="AY587" s="136"/>
      <c r="AZ587" s="136"/>
      <c r="BA587" s="136"/>
      <c r="BB587" s="136"/>
      <c r="BC587" s="136"/>
      <c r="BD587" s="130">
        <f t="shared" si="153"/>
        <v>0</v>
      </c>
      <c r="BE587" s="15"/>
      <c r="BF587" s="638"/>
      <c r="BG587" s="365"/>
      <c r="BH587" s="859"/>
      <c r="BI587" s="365"/>
      <c r="BJ587" s="365"/>
      <c r="BK587" s="365"/>
      <c r="BL587" s="365"/>
      <c r="BM587" s="365"/>
      <c r="BN587" s="365"/>
      <c r="BO587" s="365"/>
      <c r="BP587" s="365"/>
      <c r="BQ587" s="365"/>
      <c r="BR587" s="365"/>
      <c r="BS587" s="365"/>
      <c r="BT587" s="365"/>
      <c r="BU587" s="365"/>
      <c r="BV587" s="365"/>
      <c r="BW587" s="365"/>
      <c r="BX587" s="365"/>
      <c r="BY587" s="365"/>
      <c r="BZ587" s="365"/>
      <c r="CA587" s="365"/>
      <c r="CB587" s="365"/>
      <c r="CC587" s="365"/>
      <c r="CD587" s="365"/>
      <c r="CE587" s="365"/>
      <c r="CF587" s="365"/>
      <c r="CG587" s="365"/>
      <c r="CH587" s="365"/>
      <c r="CI587" s="365"/>
      <c r="CJ587" s="365"/>
      <c r="CK587" s="133">
        <f t="shared" si="154"/>
        <v>0</v>
      </c>
      <c r="CL587" s="157"/>
      <c r="CM587" s="157"/>
      <c r="CN587" s="157"/>
      <c r="CO587" s="157"/>
      <c r="CP587" s="157"/>
      <c r="CQ587" s="157"/>
      <c r="CR587" s="157"/>
      <c r="CS587" s="157"/>
      <c r="CT587" s="157"/>
      <c r="CU587" s="157"/>
      <c r="CV587" s="414"/>
    </row>
    <row r="588" spans="1:100" s="900" customFormat="1" ht="15" customHeight="1">
      <c r="A588" s="75">
        <v>583</v>
      </c>
      <c r="B588" s="139" t="s">
        <v>1394</v>
      </c>
      <c r="C588" s="34" t="s">
        <v>1395</v>
      </c>
      <c r="D588" s="144" t="s">
        <v>269</v>
      </c>
      <c r="E588" s="145" t="s">
        <v>1396</v>
      </c>
      <c r="F588" s="146" t="s">
        <v>81</v>
      </c>
      <c r="G588" s="92">
        <f>U588</f>
        <v>7</v>
      </c>
      <c r="H588" s="153">
        <v>3</v>
      </c>
      <c r="I588" s="100">
        <f>N588</f>
        <v>38000</v>
      </c>
      <c r="J588" s="102">
        <f>I588*H588</f>
        <v>114000</v>
      </c>
      <c r="K588" s="155"/>
      <c r="L588" s="108">
        <f>(BD588:BD2866)</f>
        <v>5</v>
      </c>
      <c r="M588" s="111">
        <f t="shared" si="143"/>
        <v>5</v>
      </c>
      <c r="N588" s="112">
        <v>38000</v>
      </c>
      <c r="O588" s="117">
        <f t="shared" si="144"/>
        <v>190000</v>
      </c>
      <c r="P588" s="155"/>
      <c r="Q588" s="108">
        <f>(CK588:CK1572)</f>
        <v>1</v>
      </c>
      <c r="R588" s="119">
        <f t="shared" si="145"/>
        <v>1</v>
      </c>
      <c r="S588" s="135"/>
      <c r="T588" s="117">
        <f t="shared" si="146"/>
        <v>0</v>
      </c>
      <c r="U588" s="122">
        <f>H588-K588+L588+P588-Q588</f>
        <v>7</v>
      </c>
      <c r="V588" s="112">
        <f>N588</f>
        <v>38000</v>
      </c>
      <c r="W588" s="117">
        <f>V588*U588</f>
        <v>266000</v>
      </c>
      <c r="X588" s="157"/>
      <c r="Y588" s="158"/>
      <c r="Z588" s="158"/>
      <c r="AA588" s="158"/>
      <c r="AB588" s="158"/>
      <c r="AC588" s="158"/>
      <c r="AD588" s="158"/>
      <c r="AE588" s="158"/>
      <c r="AF588" s="158"/>
      <c r="AG588" s="158"/>
      <c r="AH588" s="158"/>
      <c r="AI588" s="158"/>
      <c r="AJ588" s="158"/>
      <c r="AK588" s="158"/>
      <c r="AL588" s="158"/>
      <c r="AM588" s="158">
        <v>5</v>
      </c>
      <c r="AN588" s="158"/>
      <c r="AO588" s="158"/>
      <c r="AP588" s="158"/>
      <c r="AQ588" s="158"/>
      <c r="AR588" s="158"/>
      <c r="AS588" s="158"/>
      <c r="AT588" s="158"/>
      <c r="AU588" s="158"/>
      <c r="AV588" s="158"/>
      <c r="AW588" s="158"/>
      <c r="AX588" s="158"/>
      <c r="AY588" s="158"/>
      <c r="AZ588" s="158"/>
      <c r="BA588" s="158"/>
      <c r="BB588" s="158"/>
      <c r="BC588" s="158"/>
      <c r="BD588" s="130">
        <f>BC588+BB588+BA588+AZ588+AY588+AX588+AW588+AV588+AU588+AT588+AS588+AR588+AQ588+AP588+AO588+AN588+AM588+AL588+AK588+AJ588+AI588+AH588+AG588+AF588+AE588+AD588+AC588+AB588+AA588+Z588+Y588</f>
        <v>5</v>
      </c>
      <c r="BE588" s="157"/>
      <c r="BF588" s="639"/>
      <c r="BG588" s="368"/>
      <c r="BH588" s="860"/>
      <c r="BI588" s="368"/>
      <c r="BJ588" s="368"/>
      <c r="BK588" s="368"/>
      <c r="BL588" s="368"/>
      <c r="BM588" s="368"/>
      <c r="BN588" s="368"/>
      <c r="BO588" s="368"/>
      <c r="BP588" s="368"/>
      <c r="BQ588" s="368">
        <v>1</v>
      </c>
      <c r="BR588" s="368"/>
      <c r="BS588" s="368"/>
      <c r="BT588" s="368"/>
      <c r="BU588" s="368"/>
      <c r="BV588" s="368"/>
      <c r="BW588" s="368"/>
      <c r="BX588" s="368"/>
      <c r="BY588" s="368"/>
      <c r="BZ588" s="368"/>
      <c r="CA588" s="368"/>
      <c r="CB588" s="368"/>
      <c r="CC588" s="368"/>
      <c r="CD588" s="368"/>
      <c r="CE588" s="368"/>
      <c r="CF588" s="368"/>
      <c r="CG588" s="368"/>
      <c r="CH588" s="368"/>
      <c r="CI588" s="368"/>
      <c r="CJ588" s="368"/>
      <c r="CK588" s="133">
        <f>SUM(BF588:CJ588)</f>
        <v>1</v>
      </c>
      <c r="CL588" s="157"/>
      <c r="CM588" s="157"/>
      <c r="CN588" s="157"/>
      <c r="CO588" s="157"/>
      <c r="CP588" s="157"/>
      <c r="CQ588" s="157"/>
      <c r="CR588" s="157"/>
      <c r="CS588" s="157"/>
      <c r="CT588" s="157"/>
      <c r="CU588" s="157"/>
      <c r="CV588" s="414"/>
    </row>
    <row r="589" spans="1:100" ht="15" customHeight="1">
      <c r="A589" s="75">
        <v>584</v>
      </c>
      <c r="B589" s="139" t="s">
        <v>1385</v>
      </c>
      <c r="C589" s="143" t="s">
        <v>384</v>
      </c>
      <c r="D589" s="134"/>
      <c r="E589" s="145"/>
      <c r="F589" s="146" t="s">
        <v>81</v>
      </c>
      <c r="G589" s="92">
        <f t="shared" si="147"/>
        <v>3</v>
      </c>
      <c r="H589" s="153">
        <v>3</v>
      </c>
      <c r="I589" s="100">
        <f t="shared" si="148"/>
        <v>50000</v>
      </c>
      <c r="J589" s="102">
        <f t="shared" si="149"/>
        <v>150000</v>
      </c>
      <c r="K589" s="155"/>
      <c r="L589" s="108">
        <f t="shared" ref="L589:L597" si="155">(BD589:BD1961)</f>
        <v>0</v>
      </c>
      <c r="M589" s="111">
        <f t="shared" si="143"/>
        <v>0</v>
      </c>
      <c r="N589" s="112">
        <v>50000</v>
      </c>
      <c r="O589" s="117">
        <f t="shared" si="144"/>
        <v>0</v>
      </c>
      <c r="P589" s="155"/>
      <c r="Q589" s="108">
        <f>(CK589:CK1545)</f>
        <v>0</v>
      </c>
      <c r="R589" s="119">
        <f t="shared" si="145"/>
        <v>0</v>
      </c>
      <c r="S589" s="135"/>
      <c r="T589" s="117">
        <f t="shared" si="146"/>
        <v>0</v>
      </c>
      <c r="U589" s="122">
        <f t="shared" si="150"/>
        <v>3</v>
      </c>
      <c r="V589" s="112">
        <f t="shared" si="151"/>
        <v>50000</v>
      </c>
      <c r="W589" s="117">
        <f t="shared" si="152"/>
        <v>150000</v>
      </c>
      <c r="X589" s="157"/>
      <c r="Y589" s="158"/>
      <c r="Z589" s="158"/>
      <c r="AA589" s="158"/>
      <c r="AB589" s="158"/>
      <c r="AC589" s="158"/>
      <c r="AD589" s="158"/>
      <c r="AE589" s="158"/>
      <c r="AF589" s="158"/>
      <c r="AG589" s="158"/>
      <c r="AH589" s="158"/>
      <c r="AI589" s="158"/>
      <c r="AJ589" s="158"/>
      <c r="AK589" s="158"/>
      <c r="AL589" s="158"/>
      <c r="AM589" s="158"/>
      <c r="AN589" s="158"/>
      <c r="AO589" s="158"/>
      <c r="AP589" s="158"/>
      <c r="AQ589" s="158"/>
      <c r="AR589" s="158"/>
      <c r="AS589" s="158"/>
      <c r="AT589" s="158"/>
      <c r="AU589" s="158"/>
      <c r="AV589" s="158"/>
      <c r="AW589" s="158"/>
      <c r="AX589" s="158"/>
      <c r="AY589" s="158"/>
      <c r="AZ589" s="158"/>
      <c r="BA589" s="158"/>
      <c r="BB589" s="158"/>
      <c r="BC589" s="158"/>
      <c r="BD589" s="130">
        <f t="shared" si="153"/>
        <v>0</v>
      </c>
      <c r="BE589" s="157"/>
      <c r="BF589" s="639"/>
      <c r="BG589" s="368"/>
      <c r="BH589" s="860"/>
      <c r="BI589" s="368"/>
      <c r="BJ589" s="368"/>
      <c r="BK589" s="368"/>
      <c r="BL589" s="368"/>
      <c r="BM589" s="368"/>
      <c r="BN589" s="368"/>
      <c r="BO589" s="368"/>
      <c r="BP589" s="368"/>
      <c r="BQ589" s="368"/>
      <c r="BR589" s="368"/>
      <c r="BS589" s="368"/>
      <c r="BT589" s="368"/>
      <c r="BU589" s="368"/>
      <c r="BV589" s="368"/>
      <c r="BW589" s="368"/>
      <c r="BX589" s="368"/>
      <c r="BY589" s="368"/>
      <c r="BZ589" s="368"/>
      <c r="CA589" s="368"/>
      <c r="CB589" s="368"/>
      <c r="CC589" s="368"/>
      <c r="CD589" s="368"/>
      <c r="CE589" s="368"/>
      <c r="CF589" s="368"/>
      <c r="CG589" s="368"/>
      <c r="CH589" s="368"/>
      <c r="CI589" s="368"/>
      <c r="CJ589" s="368"/>
      <c r="CK589" s="133">
        <f t="shared" si="154"/>
        <v>0</v>
      </c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414"/>
    </row>
    <row r="590" spans="1:100" ht="15" customHeight="1">
      <c r="A590" s="75">
        <v>585</v>
      </c>
      <c r="B590" s="139"/>
      <c r="C590" s="34" t="s">
        <v>1392</v>
      </c>
      <c r="D590" s="134" t="s">
        <v>367</v>
      </c>
      <c r="E590" s="85" t="s">
        <v>1393</v>
      </c>
      <c r="F590" s="90" t="s">
        <v>81</v>
      </c>
      <c r="G590" s="92">
        <f t="shared" si="147"/>
        <v>2</v>
      </c>
      <c r="H590" s="93">
        <v>2</v>
      </c>
      <c r="I590" s="100">
        <f t="shared" si="148"/>
        <v>0</v>
      </c>
      <c r="J590" s="102">
        <f t="shared" si="149"/>
        <v>0</v>
      </c>
      <c r="K590" s="106"/>
      <c r="L590" s="108">
        <f t="shared" si="155"/>
        <v>0</v>
      </c>
      <c r="M590" s="111">
        <f t="shared" si="143"/>
        <v>0</v>
      </c>
      <c r="N590" s="112"/>
      <c r="O590" s="117">
        <f t="shared" si="144"/>
        <v>0</v>
      </c>
      <c r="P590" s="106"/>
      <c r="Q590" s="108">
        <f>(CK590:CK1488)</f>
        <v>0</v>
      </c>
      <c r="R590" s="119">
        <f t="shared" si="145"/>
        <v>0</v>
      </c>
      <c r="S590" s="135"/>
      <c r="T590" s="117">
        <f t="shared" si="146"/>
        <v>0</v>
      </c>
      <c r="U590" s="122">
        <f t="shared" si="150"/>
        <v>2</v>
      </c>
      <c r="V590" s="112">
        <f t="shared" si="151"/>
        <v>0</v>
      </c>
      <c r="W590" s="117">
        <f t="shared" si="152"/>
        <v>0</v>
      </c>
      <c r="X590" s="15"/>
      <c r="Y590" s="136"/>
      <c r="Z590" s="136"/>
      <c r="AA590" s="136"/>
      <c r="AB590" s="136"/>
      <c r="AC590" s="136"/>
      <c r="AD590" s="136"/>
      <c r="AE590" s="136"/>
      <c r="AF590" s="136"/>
      <c r="AG590" s="136"/>
      <c r="AH590" s="136"/>
      <c r="AI590" s="136"/>
      <c r="AJ590" s="136"/>
      <c r="AK590" s="136"/>
      <c r="AL590" s="136"/>
      <c r="AM590" s="136"/>
      <c r="AN590" s="136"/>
      <c r="AO590" s="136"/>
      <c r="AP590" s="136"/>
      <c r="AQ590" s="136"/>
      <c r="AR590" s="136"/>
      <c r="AS590" s="136"/>
      <c r="AT590" s="136"/>
      <c r="AU590" s="136"/>
      <c r="AV590" s="136"/>
      <c r="AW590" s="136"/>
      <c r="AX590" s="136"/>
      <c r="AY590" s="136"/>
      <c r="AZ590" s="136"/>
      <c r="BA590" s="136"/>
      <c r="BB590" s="136"/>
      <c r="BC590" s="136"/>
      <c r="BD590" s="130">
        <f t="shared" si="153"/>
        <v>0</v>
      </c>
      <c r="BE590" s="15"/>
      <c r="BF590" s="638"/>
      <c r="BG590" s="365"/>
      <c r="BH590" s="859"/>
      <c r="BI590" s="365"/>
      <c r="BJ590" s="365"/>
      <c r="BK590" s="365"/>
      <c r="BL590" s="365"/>
      <c r="BM590" s="365"/>
      <c r="BN590" s="365"/>
      <c r="BO590" s="365"/>
      <c r="BP590" s="365"/>
      <c r="BQ590" s="365"/>
      <c r="BR590" s="365"/>
      <c r="BS590" s="365"/>
      <c r="BT590" s="365"/>
      <c r="BU590" s="365"/>
      <c r="BV590" s="365"/>
      <c r="BW590" s="365"/>
      <c r="BX590" s="365"/>
      <c r="BY590" s="365"/>
      <c r="BZ590" s="365"/>
      <c r="CA590" s="365"/>
      <c r="CB590" s="365"/>
      <c r="CC590" s="365"/>
      <c r="CD590" s="365"/>
      <c r="CE590" s="365"/>
      <c r="CF590" s="365"/>
      <c r="CG590" s="365"/>
      <c r="CH590" s="365"/>
      <c r="CI590" s="365"/>
      <c r="CJ590" s="365"/>
      <c r="CK590" s="133">
        <f t="shared" si="154"/>
        <v>0</v>
      </c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414"/>
    </row>
    <row r="591" spans="1:100" ht="15" customHeight="1">
      <c r="A591" s="75">
        <v>586</v>
      </c>
      <c r="B591" s="139" t="s">
        <v>1389</v>
      </c>
      <c r="C591" s="34" t="s">
        <v>1390</v>
      </c>
      <c r="D591" s="134" t="s">
        <v>367</v>
      </c>
      <c r="E591" s="85" t="s">
        <v>1391</v>
      </c>
      <c r="F591" s="90" t="s">
        <v>81</v>
      </c>
      <c r="G591" s="92">
        <f t="shared" si="147"/>
        <v>6</v>
      </c>
      <c r="H591" s="93">
        <v>6</v>
      </c>
      <c r="I591" s="100">
        <f t="shared" si="148"/>
        <v>0</v>
      </c>
      <c r="J591" s="102">
        <f t="shared" si="149"/>
        <v>0</v>
      </c>
      <c r="K591" s="106"/>
      <c r="L591" s="108">
        <f t="shared" si="155"/>
        <v>0</v>
      </c>
      <c r="M591" s="111">
        <f t="shared" si="143"/>
        <v>0</v>
      </c>
      <c r="N591" s="112"/>
      <c r="O591" s="117">
        <f t="shared" si="144"/>
        <v>0</v>
      </c>
      <c r="P591" s="106"/>
      <c r="Q591" s="108">
        <f>(CK591:CK1489)</f>
        <v>0</v>
      </c>
      <c r="R591" s="119">
        <f t="shared" si="145"/>
        <v>0</v>
      </c>
      <c r="S591" s="135"/>
      <c r="T591" s="117">
        <f t="shared" si="146"/>
        <v>0</v>
      </c>
      <c r="U591" s="122">
        <f t="shared" si="150"/>
        <v>6</v>
      </c>
      <c r="V591" s="112">
        <f t="shared" si="151"/>
        <v>0</v>
      </c>
      <c r="W591" s="117">
        <f t="shared" si="152"/>
        <v>0</v>
      </c>
      <c r="X591" s="15"/>
      <c r="Y591" s="136"/>
      <c r="Z591" s="136"/>
      <c r="AA591" s="136"/>
      <c r="AB591" s="136"/>
      <c r="AC591" s="136"/>
      <c r="AD591" s="136"/>
      <c r="AE591" s="136"/>
      <c r="AF591" s="136"/>
      <c r="AG591" s="136"/>
      <c r="AH591" s="136"/>
      <c r="AI591" s="136"/>
      <c r="AJ591" s="136"/>
      <c r="AK591" s="136"/>
      <c r="AL591" s="136"/>
      <c r="AM591" s="136"/>
      <c r="AN591" s="136"/>
      <c r="AO591" s="136"/>
      <c r="AP591" s="136"/>
      <c r="AQ591" s="136"/>
      <c r="AR591" s="136"/>
      <c r="AS591" s="136"/>
      <c r="AT591" s="136"/>
      <c r="AU591" s="136"/>
      <c r="AV591" s="136"/>
      <c r="AW591" s="136"/>
      <c r="AX591" s="136"/>
      <c r="AY591" s="136"/>
      <c r="AZ591" s="136"/>
      <c r="BA591" s="136"/>
      <c r="BB591" s="136"/>
      <c r="BC591" s="136"/>
      <c r="BD591" s="130">
        <f t="shared" si="153"/>
        <v>0</v>
      </c>
      <c r="BE591" s="15"/>
      <c r="BF591" s="638"/>
      <c r="BG591" s="365"/>
      <c r="BH591" s="859"/>
      <c r="BI591" s="365"/>
      <c r="BJ591" s="365"/>
      <c r="BK591" s="365"/>
      <c r="BL591" s="365"/>
      <c r="BM591" s="365"/>
      <c r="BN591" s="365"/>
      <c r="BO591" s="365"/>
      <c r="BP591" s="365"/>
      <c r="BQ591" s="365"/>
      <c r="BR591" s="365"/>
      <c r="BS591" s="365"/>
      <c r="BT591" s="365"/>
      <c r="BU591" s="365"/>
      <c r="BV591" s="365"/>
      <c r="BW591" s="365"/>
      <c r="BX591" s="365"/>
      <c r="BY591" s="365"/>
      <c r="BZ591" s="365"/>
      <c r="CA591" s="365"/>
      <c r="CB591" s="365"/>
      <c r="CC591" s="365"/>
      <c r="CD591" s="365"/>
      <c r="CE591" s="365"/>
      <c r="CF591" s="365"/>
      <c r="CG591" s="365"/>
      <c r="CH591" s="365"/>
      <c r="CI591" s="365"/>
      <c r="CJ591" s="365"/>
      <c r="CK591" s="133">
        <f t="shared" si="154"/>
        <v>0</v>
      </c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414"/>
    </row>
    <row r="592" spans="1:100" ht="15" customHeight="1">
      <c r="A592" s="75">
        <v>587</v>
      </c>
      <c r="B592" s="721" t="s">
        <v>12510</v>
      </c>
      <c r="C592" s="143" t="s">
        <v>12517</v>
      </c>
      <c r="D592" s="134" t="s">
        <v>269</v>
      </c>
      <c r="E592" s="145" t="s">
        <v>12504</v>
      </c>
      <c r="F592" s="146" t="s">
        <v>81</v>
      </c>
      <c r="G592" s="92">
        <f t="shared" si="147"/>
        <v>2</v>
      </c>
      <c r="H592" s="153">
        <v>2</v>
      </c>
      <c r="I592" s="100">
        <f t="shared" si="148"/>
        <v>0</v>
      </c>
      <c r="J592" s="102">
        <f t="shared" si="149"/>
        <v>0</v>
      </c>
      <c r="K592" s="155"/>
      <c r="L592" s="108">
        <f t="shared" si="155"/>
        <v>0</v>
      </c>
      <c r="M592" s="111">
        <f t="shared" si="143"/>
        <v>0</v>
      </c>
      <c r="N592" s="112"/>
      <c r="O592" s="117">
        <f t="shared" si="144"/>
        <v>0</v>
      </c>
      <c r="P592" s="155"/>
      <c r="Q592" s="108">
        <f>(CK592:CK1552)</f>
        <v>0</v>
      </c>
      <c r="R592" s="119">
        <f t="shared" si="145"/>
        <v>0</v>
      </c>
      <c r="S592" s="135"/>
      <c r="T592" s="117">
        <f t="shared" si="146"/>
        <v>0</v>
      </c>
      <c r="U592" s="122">
        <f t="shared" si="150"/>
        <v>2</v>
      </c>
      <c r="V592" s="112">
        <f t="shared" si="151"/>
        <v>0</v>
      </c>
      <c r="W592" s="117">
        <f t="shared" si="152"/>
        <v>0</v>
      </c>
      <c r="X592" s="157"/>
      <c r="Y592" s="158"/>
      <c r="Z592" s="158"/>
      <c r="AA592" s="158"/>
      <c r="AB592" s="158"/>
      <c r="AC592" s="158"/>
      <c r="AD592" s="158"/>
      <c r="AE592" s="158"/>
      <c r="AF592" s="158"/>
      <c r="AG592" s="158"/>
      <c r="AH592" s="158"/>
      <c r="AI592" s="158"/>
      <c r="AJ592" s="158"/>
      <c r="AK592" s="158"/>
      <c r="AL592" s="158"/>
      <c r="AM592" s="158"/>
      <c r="AN592" s="158"/>
      <c r="AO592" s="158"/>
      <c r="AP592" s="158"/>
      <c r="AQ592" s="158"/>
      <c r="AR592" s="158"/>
      <c r="AS592" s="158"/>
      <c r="AT592" s="158"/>
      <c r="AU592" s="158"/>
      <c r="AV592" s="158"/>
      <c r="AW592" s="158"/>
      <c r="AX592" s="158"/>
      <c r="AY592" s="158"/>
      <c r="AZ592" s="158"/>
      <c r="BA592" s="158"/>
      <c r="BB592" s="158"/>
      <c r="BC592" s="158"/>
      <c r="BD592" s="130">
        <f t="shared" si="153"/>
        <v>0</v>
      </c>
      <c r="BE592" s="157"/>
      <c r="BF592" s="639"/>
      <c r="BG592" s="368"/>
      <c r="BH592" s="860"/>
      <c r="BI592" s="368"/>
      <c r="BJ592" s="368"/>
      <c r="BK592" s="368"/>
      <c r="BL592" s="368"/>
      <c r="BM592" s="368"/>
      <c r="BN592" s="368"/>
      <c r="BO592" s="368"/>
      <c r="BP592" s="368"/>
      <c r="BQ592" s="368"/>
      <c r="BR592" s="368"/>
      <c r="BS592" s="368"/>
      <c r="BT592" s="368"/>
      <c r="BU592" s="368"/>
      <c r="BV592" s="368"/>
      <c r="BW592" s="368"/>
      <c r="BX592" s="368"/>
      <c r="BY592" s="368"/>
      <c r="BZ592" s="368"/>
      <c r="CA592" s="368"/>
      <c r="CB592" s="368"/>
      <c r="CC592" s="368"/>
      <c r="CD592" s="368"/>
      <c r="CE592" s="368"/>
      <c r="CF592" s="368"/>
      <c r="CG592" s="368"/>
      <c r="CH592" s="368"/>
      <c r="CI592" s="368"/>
      <c r="CJ592" s="368"/>
      <c r="CK592" s="133">
        <f t="shared" si="154"/>
        <v>0</v>
      </c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414"/>
    </row>
    <row r="593" spans="1:100" ht="15" customHeight="1">
      <c r="A593" s="75">
        <v>588</v>
      </c>
      <c r="B593" s="139" t="s">
        <v>1386</v>
      </c>
      <c r="C593" s="34" t="s">
        <v>1387</v>
      </c>
      <c r="D593" s="134" t="s">
        <v>367</v>
      </c>
      <c r="E593" s="85" t="s">
        <v>1388</v>
      </c>
      <c r="F593" s="90" t="s">
        <v>81</v>
      </c>
      <c r="G593" s="92">
        <f t="shared" si="147"/>
        <v>0</v>
      </c>
      <c r="H593" s="93">
        <v>0</v>
      </c>
      <c r="I593" s="100">
        <f t="shared" si="148"/>
        <v>0</v>
      </c>
      <c r="J593" s="102">
        <f t="shared" si="149"/>
        <v>0</v>
      </c>
      <c r="K593" s="106"/>
      <c r="L593" s="108">
        <f t="shared" si="155"/>
        <v>0</v>
      </c>
      <c r="M593" s="111">
        <f t="shared" si="143"/>
        <v>0</v>
      </c>
      <c r="N593" s="112"/>
      <c r="O593" s="117">
        <f t="shared" si="144"/>
        <v>0</v>
      </c>
      <c r="P593" s="106"/>
      <c r="Q593" s="108">
        <f>(CK593:CK1491)</f>
        <v>0</v>
      </c>
      <c r="R593" s="119">
        <f t="shared" si="145"/>
        <v>0</v>
      </c>
      <c r="S593" s="135"/>
      <c r="T593" s="117">
        <f t="shared" si="146"/>
        <v>0</v>
      </c>
      <c r="U593" s="122">
        <f t="shared" si="150"/>
        <v>0</v>
      </c>
      <c r="V593" s="112">
        <f t="shared" si="151"/>
        <v>0</v>
      </c>
      <c r="W593" s="117">
        <f t="shared" si="152"/>
        <v>0</v>
      </c>
      <c r="X593" s="15"/>
      <c r="Y593" s="136"/>
      <c r="Z593" s="136"/>
      <c r="AA593" s="136"/>
      <c r="AB593" s="136"/>
      <c r="AC593" s="136"/>
      <c r="AD593" s="136"/>
      <c r="AE593" s="136"/>
      <c r="AF593" s="136"/>
      <c r="AG593" s="136"/>
      <c r="AH593" s="136"/>
      <c r="AI593" s="136"/>
      <c r="AJ593" s="136"/>
      <c r="AK593" s="136"/>
      <c r="AL593" s="136"/>
      <c r="AM593" s="136"/>
      <c r="AN593" s="136"/>
      <c r="AO593" s="136"/>
      <c r="AP593" s="136"/>
      <c r="AQ593" s="136"/>
      <c r="AR593" s="136"/>
      <c r="AS593" s="136"/>
      <c r="AT593" s="136"/>
      <c r="AU593" s="136"/>
      <c r="AV593" s="136"/>
      <c r="AW593" s="136"/>
      <c r="AX593" s="136"/>
      <c r="AY593" s="136"/>
      <c r="AZ593" s="136"/>
      <c r="BA593" s="136"/>
      <c r="BB593" s="136"/>
      <c r="BC593" s="136"/>
      <c r="BD593" s="130">
        <f t="shared" si="153"/>
        <v>0</v>
      </c>
      <c r="BE593" s="15"/>
      <c r="BF593" s="638"/>
      <c r="BG593" s="365"/>
      <c r="BH593" s="859"/>
      <c r="BI593" s="365"/>
      <c r="BJ593" s="365"/>
      <c r="BK593" s="365"/>
      <c r="BL593" s="365"/>
      <c r="BM593" s="365"/>
      <c r="BN593" s="365"/>
      <c r="BO593" s="365"/>
      <c r="BP593" s="365"/>
      <c r="BQ593" s="365"/>
      <c r="BR593" s="365"/>
      <c r="BS593" s="365"/>
      <c r="BT593" s="365"/>
      <c r="BU593" s="365"/>
      <c r="BV593" s="365"/>
      <c r="BW593" s="365"/>
      <c r="BX593" s="365"/>
      <c r="BY593" s="365"/>
      <c r="BZ593" s="365"/>
      <c r="CA593" s="365"/>
      <c r="CB593" s="365"/>
      <c r="CC593" s="365"/>
      <c r="CD593" s="365"/>
      <c r="CE593" s="365"/>
      <c r="CF593" s="365"/>
      <c r="CG593" s="365"/>
      <c r="CH593" s="365"/>
      <c r="CI593" s="365"/>
      <c r="CJ593" s="365"/>
      <c r="CK593" s="133">
        <f t="shared" si="154"/>
        <v>0</v>
      </c>
      <c r="CL593" s="157"/>
      <c r="CM593" s="157"/>
      <c r="CN593" s="157"/>
      <c r="CO593" s="157"/>
      <c r="CP593" s="157"/>
      <c r="CQ593" s="157"/>
      <c r="CR593" s="157"/>
      <c r="CS593" s="157"/>
      <c r="CT593" s="157"/>
      <c r="CU593" s="157"/>
      <c r="CV593" s="414"/>
    </row>
    <row r="594" spans="1:100" ht="15" customHeight="1">
      <c r="A594" s="75">
        <v>589</v>
      </c>
      <c r="B594" s="2" t="s">
        <v>1384</v>
      </c>
      <c r="C594" s="34" t="s">
        <v>317</v>
      </c>
      <c r="D594" s="134" t="s">
        <v>269</v>
      </c>
      <c r="E594" s="85" t="s">
        <v>3365</v>
      </c>
      <c r="F594" s="90" t="s">
        <v>81</v>
      </c>
      <c r="G594" s="92">
        <f t="shared" si="147"/>
        <v>2</v>
      </c>
      <c r="H594" s="153">
        <v>2</v>
      </c>
      <c r="I594" s="100">
        <f t="shared" si="148"/>
        <v>42000</v>
      </c>
      <c r="J594" s="102">
        <f t="shared" si="149"/>
        <v>84000</v>
      </c>
      <c r="K594" s="155"/>
      <c r="L594" s="108">
        <f t="shared" si="155"/>
        <v>0</v>
      </c>
      <c r="M594" s="111">
        <f t="shared" si="143"/>
        <v>0</v>
      </c>
      <c r="N594" s="112">
        <v>42000</v>
      </c>
      <c r="O594" s="117">
        <f t="shared" si="144"/>
        <v>0</v>
      </c>
      <c r="P594" s="155"/>
      <c r="Q594" s="108">
        <f>(CK594:CK1500)</f>
        <v>0</v>
      </c>
      <c r="R594" s="119">
        <f t="shared" si="145"/>
        <v>0</v>
      </c>
      <c r="S594" s="135"/>
      <c r="T594" s="117">
        <f t="shared" si="146"/>
        <v>0</v>
      </c>
      <c r="U594" s="122">
        <f t="shared" si="150"/>
        <v>2</v>
      </c>
      <c r="V594" s="112">
        <f t="shared" si="151"/>
        <v>42000</v>
      </c>
      <c r="W594" s="117">
        <f t="shared" si="152"/>
        <v>84000</v>
      </c>
      <c r="X594" s="157"/>
      <c r="Y594" s="158"/>
      <c r="Z594" s="158"/>
      <c r="AA594" s="158"/>
      <c r="AB594" s="158"/>
      <c r="AC594" s="158"/>
      <c r="AD594" s="158"/>
      <c r="AE594" s="158"/>
      <c r="AF594" s="158"/>
      <c r="AG594" s="158"/>
      <c r="AH594" s="158"/>
      <c r="AI594" s="158"/>
      <c r="AJ594" s="158"/>
      <c r="AK594" s="158"/>
      <c r="AL594" s="158"/>
      <c r="AM594" s="158"/>
      <c r="AN594" s="158"/>
      <c r="AO594" s="158"/>
      <c r="AP594" s="158"/>
      <c r="AQ594" s="158"/>
      <c r="AR594" s="158"/>
      <c r="AS594" s="158"/>
      <c r="AT594" s="158"/>
      <c r="AU594" s="158"/>
      <c r="AV594" s="158"/>
      <c r="AW594" s="158"/>
      <c r="AX594" s="158"/>
      <c r="AY594" s="158"/>
      <c r="AZ594" s="158"/>
      <c r="BA594" s="158"/>
      <c r="BB594" s="158"/>
      <c r="BC594" s="158"/>
      <c r="BD594" s="130">
        <f t="shared" si="153"/>
        <v>0</v>
      </c>
      <c r="BE594" s="157"/>
      <c r="BF594" s="639"/>
      <c r="BG594" s="368"/>
      <c r="BH594" s="860"/>
      <c r="BI594" s="368"/>
      <c r="BJ594" s="368"/>
      <c r="BK594" s="368"/>
      <c r="BL594" s="368"/>
      <c r="BM594" s="368"/>
      <c r="BN594" s="368"/>
      <c r="BO594" s="368"/>
      <c r="BP594" s="368"/>
      <c r="BQ594" s="368"/>
      <c r="BR594" s="368"/>
      <c r="BS594" s="368"/>
      <c r="BT594" s="368"/>
      <c r="BU594" s="368"/>
      <c r="BV594" s="368"/>
      <c r="BW594" s="368"/>
      <c r="BX594" s="368"/>
      <c r="BY594" s="368"/>
      <c r="BZ594" s="368"/>
      <c r="CA594" s="368"/>
      <c r="CB594" s="368"/>
      <c r="CC594" s="368"/>
      <c r="CD594" s="368"/>
      <c r="CE594" s="368"/>
      <c r="CF594" s="368"/>
      <c r="CG594" s="368"/>
      <c r="CH594" s="368"/>
      <c r="CI594" s="368"/>
      <c r="CJ594" s="368"/>
      <c r="CK594" s="133">
        <f t="shared" si="154"/>
        <v>0</v>
      </c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414"/>
    </row>
    <row r="595" spans="1:100" ht="15" customHeight="1">
      <c r="A595" s="75">
        <v>590</v>
      </c>
      <c r="B595" s="929" t="s">
        <v>1403</v>
      </c>
      <c r="C595" s="34" t="s">
        <v>1404</v>
      </c>
      <c r="D595" s="134" t="s">
        <v>269</v>
      </c>
      <c r="E595" s="85" t="s">
        <v>1405</v>
      </c>
      <c r="F595" s="90" t="s">
        <v>81</v>
      </c>
      <c r="G595" s="92">
        <f t="shared" si="147"/>
        <v>2</v>
      </c>
      <c r="H595" s="93">
        <v>2</v>
      </c>
      <c r="I595" s="100"/>
      <c r="J595" s="102">
        <f t="shared" si="149"/>
        <v>0</v>
      </c>
      <c r="K595" s="106"/>
      <c r="L595" s="108">
        <f t="shared" si="155"/>
        <v>0</v>
      </c>
      <c r="M595" s="111">
        <f t="shared" si="143"/>
        <v>0</v>
      </c>
      <c r="N595" s="112">
        <v>40000</v>
      </c>
      <c r="O595" s="117">
        <f t="shared" si="144"/>
        <v>0</v>
      </c>
      <c r="P595" s="106"/>
      <c r="Q595" s="108">
        <f>(CK595:CK1492)</f>
        <v>0</v>
      </c>
      <c r="R595" s="119">
        <f t="shared" si="145"/>
        <v>0</v>
      </c>
      <c r="S595" s="135"/>
      <c r="T595" s="117">
        <f t="shared" si="146"/>
        <v>0</v>
      </c>
      <c r="U595" s="122">
        <f t="shared" si="150"/>
        <v>2</v>
      </c>
      <c r="V595" s="112">
        <f t="shared" si="151"/>
        <v>40000</v>
      </c>
      <c r="W595" s="117">
        <f t="shared" si="152"/>
        <v>80000</v>
      </c>
      <c r="X595" s="15"/>
      <c r="Y595" s="136"/>
      <c r="Z595" s="136"/>
      <c r="AA595" s="136"/>
      <c r="AB595" s="136"/>
      <c r="AC595" s="136"/>
      <c r="AD595" s="136"/>
      <c r="AE595" s="136"/>
      <c r="AF595" s="136"/>
      <c r="AG595" s="136"/>
      <c r="AH595" s="136"/>
      <c r="AI595" s="136"/>
      <c r="AJ595" s="136"/>
      <c r="AK595" s="136"/>
      <c r="AL595" s="136"/>
      <c r="AM595" s="136"/>
      <c r="AN595" s="136"/>
      <c r="AO595" s="136"/>
      <c r="AP595" s="136"/>
      <c r="AQ595" s="136"/>
      <c r="AR595" s="136"/>
      <c r="AS595" s="136"/>
      <c r="AT595" s="136"/>
      <c r="AU595" s="136"/>
      <c r="AV595" s="136"/>
      <c r="AW595" s="136"/>
      <c r="AX595" s="136"/>
      <c r="AY595" s="136"/>
      <c r="AZ595" s="136"/>
      <c r="BA595" s="136"/>
      <c r="BB595" s="136"/>
      <c r="BC595" s="136"/>
      <c r="BD595" s="130">
        <f t="shared" si="153"/>
        <v>0</v>
      </c>
      <c r="BE595" s="15"/>
      <c r="BF595" s="638"/>
      <c r="BG595" s="365"/>
      <c r="BH595" s="859"/>
      <c r="BI595" s="365"/>
      <c r="BJ595" s="365"/>
      <c r="BK595" s="365"/>
      <c r="BL595" s="365"/>
      <c r="BM595" s="365"/>
      <c r="BN595" s="365"/>
      <c r="BO595" s="365"/>
      <c r="BP595" s="365"/>
      <c r="BQ595" s="365"/>
      <c r="BR595" s="365"/>
      <c r="BS595" s="365"/>
      <c r="BT595" s="365"/>
      <c r="BU595" s="365"/>
      <c r="BV595" s="365"/>
      <c r="BW595" s="365"/>
      <c r="BX595" s="365"/>
      <c r="BY595" s="365"/>
      <c r="BZ595" s="365"/>
      <c r="CA595" s="365"/>
      <c r="CB595" s="365"/>
      <c r="CC595" s="365"/>
      <c r="CD595" s="365"/>
      <c r="CE595" s="365"/>
      <c r="CF595" s="365"/>
      <c r="CG595" s="365"/>
      <c r="CH595" s="365"/>
      <c r="CI595" s="365"/>
      <c r="CJ595" s="365"/>
      <c r="CK595" s="133">
        <f t="shared" si="154"/>
        <v>0</v>
      </c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414"/>
    </row>
    <row r="596" spans="1:100" ht="15" customHeight="1">
      <c r="A596" s="75">
        <v>591</v>
      </c>
      <c r="B596" s="928" t="s">
        <v>1382</v>
      </c>
      <c r="C596" s="250" t="s">
        <v>1383</v>
      </c>
      <c r="D596" s="134"/>
      <c r="E596" s="85"/>
      <c r="F596" s="146" t="s">
        <v>81</v>
      </c>
      <c r="G596" s="92">
        <f t="shared" si="147"/>
        <v>2</v>
      </c>
      <c r="H596" s="93">
        <v>2</v>
      </c>
      <c r="I596" s="100">
        <f>N596</f>
        <v>0</v>
      </c>
      <c r="J596" s="102">
        <f t="shared" si="149"/>
        <v>0</v>
      </c>
      <c r="K596" s="106"/>
      <c r="L596" s="108">
        <f t="shared" si="155"/>
        <v>0</v>
      </c>
      <c r="M596" s="111">
        <f t="shared" si="143"/>
        <v>0</v>
      </c>
      <c r="N596" s="112"/>
      <c r="O596" s="117">
        <f t="shared" si="144"/>
        <v>0</v>
      </c>
      <c r="P596" s="106"/>
      <c r="Q596" s="108">
        <f>(CK596:CK973)</f>
        <v>0</v>
      </c>
      <c r="R596" s="119">
        <f t="shared" si="145"/>
        <v>0</v>
      </c>
      <c r="S596" s="135"/>
      <c r="T596" s="117">
        <f t="shared" si="146"/>
        <v>0</v>
      </c>
      <c r="U596" s="122">
        <f t="shared" si="150"/>
        <v>2</v>
      </c>
      <c r="V596" s="112">
        <f t="shared" si="151"/>
        <v>0</v>
      </c>
      <c r="W596" s="117">
        <f t="shared" si="152"/>
        <v>0</v>
      </c>
      <c r="X596" s="15"/>
      <c r="Y596" s="136"/>
      <c r="Z596" s="136"/>
      <c r="AA596" s="136"/>
      <c r="AB596" s="136"/>
      <c r="AC596" s="136"/>
      <c r="AD596" s="136"/>
      <c r="AE596" s="136"/>
      <c r="AF596" s="136"/>
      <c r="AG596" s="136"/>
      <c r="AH596" s="136"/>
      <c r="AI596" s="136"/>
      <c r="AJ596" s="136"/>
      <c r="AK596" s="136"/>
      <c r="AL596" s="136"/>
      <c r="AM596" s="136"/>
      <c r="AN596" s="136"/>
      <c r="AO596" s="136"/>
      <c r="AP596" s="136"/>
      <c r="AQ596" s="136"/>
      <c r="AR596" s="136"/>
      <c r="AS596" s="136"/>
      <c r="AT596" s="136"/>
      <c r="AU596" s="136"/>
      <c r="AV596" s="136"/>
      <c r="AW596" s="136"/>
      <c r="AX596" s="136"/>
      <c r="AY596" s="136"/>
      <c r="AZ596" s="136"/>
      <c r="BA596" s="136"/>
      <c r="BB596" s="136"/>
      <c r="BC596" s="136"/>
      <c r="BD596" s="130">
        <f t="shared" si="153"/>
        <v>0</v>
      </c>
      <c r="BE596" s="15"/>
      <c r="BF596" s="638"/>
      <c r="BG596" s="365"/>
      <c r="BH596" s="859"/>
      <c r="BI596" s="365"/>
      <c r="BJ596" s="365"/>
      <c r="BK596" s="365"/>
      <c r="BL596" s="365"/>
      <c r="BM596" s="365"/>
      <c r="BN596" s="365"/>
      <c r="BO596" s="365"/>
      <c r="BP596" s="365"/>
      <c r="BQ596" s="365"/>
      <c r="BR596" s="365"/>
      <c r="BS596" s="365"/>
      <c r="BT596" s="365"/>
      <c r="BU596" s="365"/>
      <c r="BV596" s="365"/>
      <c r="BW596" s="365"/>
      <c r="BX596" s="365"/>
      <c r="BY596" s="365"/>
      <c r="BZ596" s="365"/>
      <c r="CA596" s="365"/>
      <c r="CB596" s="365"/>
      <c r="CC596" s="365"/>
      <c r="CD596" s="365"/>
      <c r="CE596" s="365"/>
      <c r="CF596" s="365"/>
      <c r="CG596" s="365"/>
      <c r="CH596" s="365"/>
      <c r="CI596" s="365"/>
      <c r="CJ596" s="365"/>
      <c r="CK596" s="133">
        <f t="shared" si="154"/>
        <v>0</v>
      </c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414"/>
    </row>
    <row r="597" spans="1:100" ht="15" customHeight="1">
      <c r="A597" s="75">
        <v>592</v>
      </c>
      <c r="B597" s="139" t="s">
        <v>1380</v>
      </c>
      <c r="C597" s="34" t="s">
        <v>1381</v>
      </c>
      <c r="D597" s="134"/>
      <c r="E597" s="85">
        <v>5465</v>
      </c>
      <c r="F597" s="90" t="s">
        <v>81</v>
      </c>
      <c r="G597" s="92">
        <f t="shared" si="147"/>
        <v>6</v>
      </c>
      <c r="H597" s="93">
        <v>2</v>
      </c>
      <c r="I597" s="100">
        <f>N597</f>
        <v>48500</v>
      </c>
      <c r="J597" s="102">
        <f t="shared" si="149"/>
        <v>97000</v>
      </c>
      <c r="K597" s="106"/>
      <c r="L597" s="108">
        <f t="shared" si="155"/>
        <v>4</v>
      </c>
      <c r="M597" s="111">
        <f t="shared" si="143"/>
        <v>4</v>
      </c>
      <c r="N597" s="112">
        <v>48500</v>
      </c>
      <c r="O597" s="117">
        <f t="shared" si="144"/>
        <v>194000</v>
      </c>
      <c r="P597" s="106"/>
      <c r="Q597" s="108">
        <f>(CK597:CK1498)</f>
        <v>0</v>
      </c>
      <c r="R597" s="119">
        <f t="shared" si="145"/>
        <v>0</v>
      </c>
      <c r="S597" s="135"/>
      <c r="T597" s="117">
        <f t="shared" si="146"/>
        <v>0</v>
      </c>
      <c r="U597" s="122">
        <f t="shared" si="150"/>
        <v>6</v>
      </c>
      <c r="V597" s="112">
        <f t="shared" si="151"/>
        <v>48500</v>
      </c>
      <c r="W597" s="117">
        <f t="shared" si="152"/>
        <v>291000</v>
      </c>
      <c r="X597" s="15"/>
      <c r="Y597" s="136"/>
      <c r="Z597" s="136"/>
      <c r="AA597" s="136"/>
      <c r="AB597" s="136"/>
      <c r="AC597" s="136">
        <v>4</v>
      </c>
      <c r="AD597" s="136"/>
      <c r="AE597" s="136"/>
      <c r="AF597" s="136"/>
      <c r="AG597" s="136"/>
      <c r="AH597" s="136"/>
      <c r="AI597" s="136"/>
      <c r="AJ597" s="136"/>
      <c r="AK597" s="136"/>
      <c r="AL597" s="136"/>
      <c r="AM597" s="136"/>
      <c r="AN597" s="136"/>
      <c r="AO597" s="136"/>
      <c r="AP597" s="136"/>
      <c r="AQ597" s="136"/>
      <c r="AR597" s="136"/>
      <c r="AS597" s="136"/>
      <c r="AT597" s="136"/>
      <c r="AU597" s="136"/>
      <c r="AV597" s="136"/>
      <c r="AW597" s="136"/>
      <c r="AX597" s="136"/>
      <c r="AY597" s="136"/>
      <c r="AZ597" s="136"/>
      <c r="BA597" s="136"/>
      <c r="BB597" s="136"/>
      <c r="BC597" s="136"/>
      <c r="BD597" s="130">
        <f t="shared" si="153"/>
        <v>4</v>
      </c>
      <c r="BE597" s="15"/>
      <c r="BF597" s="638"/>
      <c r="BG597" s="365"/>
      <c r="BH597" s="859"/>
      <c r="BI597" s="365"/>
      <c r="BJ597" s="365"/>
      <c r="BK597" s="365"/>
      <c r="BL597" s="365"/>
      <c r="BM597" s="365"/>
      <c r="BN597" s="365"/>
      <c r="BO597" s="365"/>
      <c r="BP597" s="365"/>
      <c r="BQ597" s="365"/>
      <c r="BR597" s="365"/>
      <c r="BS597" s="365"/>
      <c r="BT597" s="365"/>
      <c r="BU597" s="365"/>
      <c r="BV597" s="365"/>
      <c r="BW597" s="365"/>
      <c r="BX597" s="365"/>
      <c r="BY597" s="365"/>
      <c r="BZ597" s="365"/>
      <c r="CA597" s="365"/>
      <c r="CB597" s="365"/>
      <c r="CC597" s="365"/>
      <c r="CD597" s="365"/>
      <c r="CE597" s="365"/>
      <c r="CF597" s="365"/>
      <c r="CG597" s="365"/>
      <c r="CH597" s="365"/>
      <c r="CI597" s="365"/>
      <c r="CJ597" s="365"/>
      <c r="CK597" s="133">
        <f t="shared" si="154"/>
        <v>0</v>
      </c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414"/>
    </row>
    <row r="598" spans="1:100" ht="15" customHeight="1">
      <c r="A598" s="75">
        <v>593</v>
      </c>
      <c r="B598" s="139" t="s">
        <v>1421</v>
      </c>
      <c r="C598" s="34" t="s">
        <v>1422</v>
      </c>
      <c r="D598" s="134" t="s">
        <v>269</v>
      </c>
      <c r="E598" s="145" t="s">
        <v>1423</v>
      </c>
      <c r="F598" s="146" t="s">
        <v>81</v>
      </c>
      <c r="G598" s="92">
        <f t="shared" si="147"/>
        <v>0</v>
      </c>
      <c r="H598" s="153">
        <v>0</v>
      </c>
      <c r="I598" s="100">
        <v>650000</v>
      </c>
      <c r="J598" s="102">
        <f t="shared" si="149"/>
        <v>0</v>
      </c>
      <c r="K598" s="155"/>
      <c r="L598" s="108">
        <f t="shared" ref="L598:L604" si="156">(BD598:BD1969)</f>
        <v>0</v>
      </c>
      <c r="M598" s="111">
        <f t="shared" si="143"/>
        <v>0</v>
      </c>
      <c r="N598" s="112"/>
      <c r="O598" s="117">
        <f t="shared" si="144"/>
        <v>0</v>
      </c>
      <c r="P598" s="155"/>
      <c r="Q598" s="108">
        <f>(CK598:CK1455)</f>
        <v>0</v>
      </c>
      <c r="R598" s="119">
        <f t="shared" si="145"/>
        <v>0</v>
      </c>
      <c r="S598" s="135"/>
      <c r="T598" s="117">
        <f t="shared" si="146"/>
        <v>0</v>
      </c>
      <c r="U598" s="122">
        <f t="shared" si="150"/>
        <v>0</v>
      </c>
      <c r="V598" s="112">
        <f t="shared" si="151"/>
        <v>0</v>
      </c>
      <c r="W598" s="117">
        <f t="shared" si="152"/>
        <v>0</v>
      </c>
      <c r="X598" s="157"/>
      <c r="Y598" s="158"/>
      <c r="Z598" s="158"/>
      <c r="AA598" s="158"/>
      <c r="AB598" s="158"/>
      <c r="AC598" s="158"/>
      <c r="AD598" s="158"/>
      <c r="AE598" s="158"/>
      <c r="AF598" s="158"/>
      <c r="AG598" s="158"/>
      <c r="AH598" s="158"/>
      <c r="AI598" s="158"/>
      <c r="AJ598" s="158"/>
      <c r="AK598" s="158"/>
      <c r="AL598" s="158"/>
      <c r="AM598" s="158"/>
      <c r="AN598" s="158"/>
      <c r="AO598" s="158"/>
      <c r="AP598" s="158"/>
      <c r="AQ598" s="158"/>
      <c r="AR598" s="158"/>
      <c r="AS598" s="158"/>
      <c r="AT598" s="158"/>
      <c r="AU598" s="158"/>
      <c r="AV598" s="158"/>
      <c r="AW598" s="158"/>
      <c r="AX598" s="158"/>
      <c r="AY598" s="158"/>
      <c r="AZ598" s="229"/>
      <c r="BA598" s="158"/>
      <c r="BB598" s="158"/>
      <c r="BC598" s="158"/>
      <c r="BD598" s="130">
        <f t="shared" si="153"/>
        <v>0</v>
      </c>
      <c r="BE598" s="157"/>
      <c r="BF598" s="639"/>
      <c r="BG598" s="368"/>
      <c r="BH598" s="860"/>
      <c r="BI598" s="368"/>
      <c r="BJ598" s="368"/>
      <c r="BK598" s="368"/>
      <c r="BL598" s="368"/>
      <c r="BM598" s="368"/>
      <c r="BN598" s="368"/>
      <c r="BO598" s="368"/>
      <c r="BP598" s="368"/>
      <c r="BQ598" s="368"/>
      <c r="BR598" s="368"/>
      <c r="BS598" s="368"/>
      <c r="BT598" s="368"/>
      <c r="BU598" s="368"/>
      <c r="BV598" s="368"/>
      <c r="BW598" s="368"/>
      <c r="BX598" s="368"/>
      <c r="BY598" s="368"/>
      <c r="BZ598" s="368"/>
      <c r="CA598" s="368"/>
      <c r="CB598" s="368"/>
      <c r="CC598" s="368"/>
      <c r="CD598" s="368"/>
      <c r="CE598" s="368"/>
      <c r="CF598" s="368"/>
      <c r="CG598" s="368"/>
      <c r="CH598" s="368"/>
      <c r="CI598" s="368"/>
      <c r="CJ598" s="368"/>
      <c r="CK598" s="133">
        <f t="shared" si="154"/>
        <v>0</v>
      </c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414"/>
    </row>
    <row r="599" spans="1:100" ht="15" customHeight="1">
      <c r="A599" s="75">
        <v>594</v>
      </c>
      <c r="B599" s="139" t="s">
        <v>1418</v>
      </c>
      <c r="C599" s="34" t="s">
        <v>1419</v>
      </c>
      <c r="D599" s="144" t="s">
        <v>269</v>
      </c>
      <c r="E599" s="145" t="s">
        <v>1420</v>
      </c>
      <c r="F599" s="146" t="s">
        <v>81</v>
      </c>
      <c r="G599" s="92">
        <f t="shared" si="147"/>
        <v>0</v>
      </c>
      <c r="H599" s="153">
        <v>0</v>
      </c>
      <c r="I599" s="100">
        <v>350000</v>
      </c>
      <c r="J599" s="102">
        <f t="shared" si="149"/>
        <v>0</v>
      </c>
      <c r="K599" s="155"/>
      <c r="L599" s="108">
        <f t="shared" si="156"/>
        <v>0</v>
      </c>
      <c r="M599" s="111">
        <f t="shared" si="143"/>
        <v>0</v>
      </c>
      <c r="N599" s="112"/>
      <c r="O599" s="117">
        <f t="shared" si="144"/>
        <v>0</v>
      </c>
      <c r="P599" s="155"/>
      <c r="Q599" s="108">
        <f>(CK599:CK1449)</f>
        <v>0</v>
      </c>
      <c r="R599" s="119">
        <f t="shared" si="145"/>
        <v>0</v>
      </c>
      <c r="S599" s="135"/>
      <c r="T599" s="117">
        <f t="shared" si="146"/>
        <v>0</v>
      </c>
      <c r="U599" s="122">
        <f t="shared" si="150"/>
        <v>0</v>
      </c>
      <c r="V599" s="112">
        <f t="shared" si="151"/>
        <v>0</v>
      </c>
      <c r="W599" s="117">
        <f t="shared" si="152"/>
        <v>0</v>
      </c>
      <c r="X599" s="157"/>
      <c r="Y599" s="158"/>
      <c r="Z599" s="158"/>
      <c r="AA599" s="158"/>
      <c r="AB599" s="158"/>
      <c r="AC599" s="158"/>
      <c r="AD599" s="158"/>
      <c r="AE599" s="158"/>
      <c r="AF599" s="158"/>
      <c r="AG599" s="158"/>
      <c r="AH599" s="158"/>
      <c r="AI599" s="158"/>
      <c r="AJ599" s="158"/>
      <c r="AK599" s="158"/>
      <c r="AL599" s="158"/>
      <c r="AM599" s="158"/>
      <c r="AN599" s="158"/>
      <c r="AO599" s="158"/>
      <c r="AP599" s="158"/>
      <c r="AQ599" s="158"/>
      <c r="AR599" s="158"/>
      <c r="AS599" s="158"/>
      <c r="AT599" s="158"/>
      <c r="AU599" s="158"/>
      <c r="AV599" s="158"/>
      <c r="AW599" s="158"/>
      <c r="AX599" s="158"/>
      <c r="AY599" s="158"/>
      <c r="AZ599" s="158"/>
      <c r="BA599" s="158"/>
      <c r="BB599" s="158"/>
      <c r="BC599" s="158"/>
      <c r="BD599" s="130">
        <f t="shared" si="153"/>
        <v>0</v>
      </c>
      <c r="BE599" s="157"/>
      <c r="BF599" s="639"/>
      <c r="BG599" s="368"/>
      <c r="BH599" s="860"/>
      <c r="BI599" s="368"/>
      <c r="BJ599" s="368"/>
      <c r="BK599" s="368"/>
      <c r="BL599" s="368"/>
      <c r="BM599" s="368"/>
      <c r="BN599" s="368"/>
      <c r="BO599" s="368"/>
      <c r="BP599" s="368"/>
      <c r="BQ599" s="368"/>
      <c r="BR599" s="368"/>
      <c r="BS599" s="368"/>
      <c r="BT599" s="368"/>
      <c r="BU599" s="368"/>
      <c r="BV599" s="368"/>
      <c r="BW599" s="368"/>
      <c r="BX599" s="368"/>
      <c r="BY599" s="368"/>
      <c r="BZ599" s="368"/>
      <c r="CA599" s="368"/>
      <c r="CB599" s="368"/>
      <c r="CC599" s="368"/>
      <c r="CD599" s="368"/>
      <c r="CE599" s="368"/>
      <c r="CF599" s="368"/>
      <c r="CG599" s="368"/>
      <c r="CH599" s="368"/>
      <c r="CI599" s="368"/>
      <c r="CJ599" s="368"/>
      <c r="CK599" s="133">
        <f t="shared" si="154"/>
        <v>0</v>
      </c>
      <c r="CL599" s="157"/>
      <c r="CM599" s="157"/>
      <c r="CN599" s="157"/>
      <c r="CO599" s="157"/>
      <c r="CP599" s="157"/>
      <c r="CQ599" s="157"/>
      <c r="CR599" s="157"/>
      <c r="CS599" s="157"/>
      <c r="CT599" s="157"/>
      <c r="CU599" s="157"/>
      <c r="CV599" s="414"/>
    </row>
    <row r="600" spans="1:100" ht="15" customHeight="1">
      <c r="A600" s="75">
        <v>595</v>
      </c>
      <c r="B600" s="139" t="s">
        <v>1400</v>
      </c>
      <c r="C600" s="34" t="s">
        <v>1401</v>
      </c>
      <c r="D600" s="134" t="s">
        <v>269</v>
      </c>
      <c r="E600" s="85" t="s">
        <v>1402</v>
      </c>
      <c r="F600" s="90" t="s">
        <v>81</v>
      </c>
      <c r="G600" s="92">
        <f t="shared" si="147"/>
        <v>1</v>
      </c>
      <c r="H600" s="93">
        <v>1</v>
      </c>
      <c r="I600" s="100">
        <f>N600</f>
        <v>0</v>
      </c>
      <c r="J600" s="102">
        <f t="shared" si="149"/>
        <v>0</v>
      </c>
      <c r="K600" s="106"/>
      <c r="L600" s="108">
        <f t="shared" si="156"/>
        <v>0</v>
      </c>
      <c r="M600" s="111">
        <f t="shared" si="143"/>
        <v>0</v>
      </c>
      <c r="N600" s="112"/>
      <c r="O600" s="117">
        <f t="shared" si="144"/>
        <v>0</v>
      </c>
      <c r="P600" s="106"/>
      <c r="Q600" s="108">
        <f>(CK600:CK1497)</f>
        <v>0</v>
      </c>
      <c r="R600" s="119">
        <f t="shared" si="145"/>
        <v>0</v>
      </c>
      <c r="S600" s="135"/>
      <c r="T600" s="117">
        <f t="shared" si="146"/>
        <v>0</v>
      </c>
      <c r="U600" s="122">
        <f t="shared" si="150"/>
        <v>1</v>
      </c>
      <c r="V600" s="112">
        <f t="shared" si="151"/>
        <v>0</v>
      </c>
      <c r="W600" s="117">
        <f t="shared" si="152"/>
        <v>0</v>
      </c>
      <c r="X600" s="15"/>
      <c r="Y600" s="136"/>
      <c r="Z600" s="136"/>
      <c r="AA600" s="136"/>
      <c r="AB600" s="136"/>
      <c r="AC600" s="136"/>
      <c r="AD600" s="136"/>
      <c r="AE600" s="136"/>
      <c r="AF600" s="136"/>
      <c r="AG600" s="136"/>
      <c r="AH600" s="136"/>
      <c r="AI600" s="136"/>
      <c r="AJ600" s="136"/>
      <c r="AK600" s="136"/>
      <c r="AL600" s="136"/>
      <c r="AM600" s="136"/>
      <c r="AN600" s="136"/>
      <c r="AO600" s="136"/>
      <c r="AP600" s="136"/>
      <c r="AQ600" s="136"/>
      <c r="AR600" s="136"/>
      <c r="AS600" s="136"/>
      <c r="AT600" s="136"/>
      <c r="AU600" s="136"/>
      <c r="AV600" s="136"/>
      <c r="AW600" s="136"/>
      <c r="AX600" s="136"/>
      <c r="AY600" s="136"/>
      <c r="AZ600" s="136"/>
      <c r="BA600" s="136"/>
      <c r="BB600" s="136"/>
      <c r="BC600" s="136"/>
      <c r="BD600" s="130">
        <f t="shared" si="153"/>
        <v>0</v>
      </c>
      <c r="BE600" s="15"/>
      <c r="BF600" s="638"/>
      <c r="BG600" s="365"/>
      <c r="BH600" s="859"/>
      <c r="BI600" s="365"/>
      <c r="BJ600" s="365"/>
      <c r="BK600" s="365"/>
      <c r="BL600" s="365"/>
      <c r="BM600" s="365"/>
      <c r="BN600" s="365"/>
      <c r="BO600" s="365"/>
      <c r="BP600" s="365"/>
      <c r="BQ600" s="365"/>
      <c r="BR600" s="365"/>
      <c r="BS600" s="365"/>
      <c r="BT600" s="365"/>
      <c r="BU600" s="365"/>
      <c r="BV600" s="365"/>
      <c r="BW600" s="365"/>
      <c r="BX600" s="365"/>
      <c r="BY600" s="365"/>
      <c r="BZ600" s="365"/>
      <c r="CA600" s="365"/>
      <c r="CB600" s="365"/>
      <c r="CC600" s="365"/>
      <c r="CD600" s="365"/>
      <c r="CE600" s="365"/>
      <c r="CF600" s="365"/>
      <c r="CG600" s="365"/>
      <c r="CH600" s="365"/>
      <c r="CI600" s="365"/>
      <c r="CJ600" s="365"/>
      <c r="CK600" s="133">
        <f t="shared" si="154"/>
        <v>0</v>
      </c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414"/>
    </row>
    <row r="601" spans="1:100" ht="15" customHeight="1">
      <c r="A601" s="75">
        <v>596</v>
      </c>
      <c r="B601" s="139" t="s">
        <v>1397</v>
      </c>
      <c r="C601" s="34" t="s">
        <v>1398</v>
      </c>
      <c r="D601" s="134" t="s">
        <v>269</v>
      </c>
      <c r="E601" s="162" t="s">
        <v>1399</v>
      </c>
      <c r="F601" s="90" t="s">
        <v>81</v>
      </c>
      <c r="G601" s="92">
        <f t="shared" si="147"/>
        <v>3</v>
      </c>
      <c r="H601" s="166">
        <v>3</v>
      </c>
      <c r="I601" s="100">
        <f>N601</f>
        <v>0</v>
      </c>
      <c r="J601" s="102">
        <f t="shared" si="149"/>
        <v>0</v>
      </c>
      <c r="K601" s="106"/>
      <c r="L601" s="108">
        <f t="shared" si="156"/>
        <v>0</v>
      </c>
      <c r="M601" s="111">
        <f t="shared" si="143"/>
        <v>0</v>
      </c>
      <c r="N601" s="112"/>
      <c r="O601" s="117">
        <f t="shared" si="144"/>
        <v>0</v>
      </c>
      <c r="P601" s="106"/>
      <c r="Q601" s="108">
        <f>(CK601:CK1497)</f>
        <v>0</v>
      </c>
      <c r="R601" s="119">
        <f t="shared" si="145"/>
        <v>0</v>
      </c>
      <c r="S601" s="135"/>
      <c r="T601" s="117">
        <f t="shared" si="146"/>
        <v>0</v>
      </c>
      <c r="U601" s="122">
        <f t="shared" si="150"/>
        <v>3</v>
      </c>
      <c r="V601" s="112">
        <f t="shared" si="151"/>
        <v>0</v>
      </c>
      <c r="W601" s="117">
        <f t="shared" si="152"/>
        <v>0</v>
      </c>
      <c r="X601" s="15"/>
      <c r="Y601" s="136"/>
      <c r="Z601" s="136"/>
      <c r="AA601" s="136"/>
      <c r="AB601" s="136"/>
      <c r="AC601" s="136"/>
      <c r="AD601" s="136"/>
      <c r="AE601" s="136"/>
      <c r="AF601" s="136"/>
      <c r="AG601" s="136"/>
      <c r="AH601" s="136"/>
      <c r="AI601" s="136"/>
      <c r="AJ601" s="136"/>
      <c r="AK601" s="136"/>
      <c r="AL601" s="136"/>
      <c r="AM601" s="136"/>
      <c r="AN601" s="136"/>
      <c r="AO601" s="136"/>
      <c r="AP601" s="136"/>
      <c r="AQ601" s="136"/>
      <c r="AR601" s="136"/>
      <c r="AS601" s="136"/>
      <c r="AT601" s="136"/>
      <c r="AU601" s="136"/>
      <c r="AV601" s="136"/>
      <c r="AW601" s="136"/>
      <c r="AX601" s="136"/>
      <c r="AY601" s="136"/>
      <c r="AZ601" s="136"/>
      <c r="BA601" s="136"/>
      <c r="BB601" s="136"/>
      <c r="BC601" s="136"/>
      <c r="BD601" s="130">
        <f t="shared" si="153"/>
        <v>0</v>
      </c>
      <c r="BE601" s="15"/>
      <c r="BF601" s="638"/>
      <c r="BG601" s="365"/>
      <c r="BH601" s="859"/>
      <c r="BI601" s="365"/>
      <c r="BJ601" s="365"/>
      <c r="BK601" s="365"/>
      <c r="BL601" s="365"/>
      <c r="BM601" s="365"/>
      <c r="BN601" s="365"/>
      <c r="BO601" s="365"/>
      <c r="BP601" s="365"/>
      <c r="BQ601" s="365"/>
      <c r="BR601" s="365"/>
      <c r="BS601" s="365"/>
      <c r="BT601" s="365"/>
      <c r="BU601" s="365"/>
      <c r="BV601" s="365"/>
      <c r="BW601" s="365"/>
      <c r="BX601" s="365"/>
      <c r="BY601" s="365"/>
      <c r="BZ601" s="365"/>
      <c r="CA601" s="365"/>
      <c r="CB601" s="365"/>
      <c r="CC601" s="365"/>
      <c r="CD601" s="365"/>
      <c r="CE601" s="365"/>
      <c r="CF601" s="365"/>
      <c r="CG601" s="365"/>
      <c r="CH601" s="365"/>
      <c r="CI601" s="365"/>
      <c r="CJ601" s="365"/>
      <c r="CK601" s="133">
        <f t="shared" si="154"/>
        <v>0</v>
      </c>
      <c r="CL601" s="157"/>
      <c r="CM601" s="157"/>
      <c r="CN601" s="157"/>
      <c r="CO601" s="157"/>
      <c r="CP601" s="157"/>
      <c r="CQ601" s="157"/>
      <c r="CR601" s="157"/>
      <c r="CS601" s="157"/>
      <c r="CT601" s="157"/>
      <c r="CU601" s="157"/>
      <c r="CV601" s="414"/>
    </row>
    <row r="602" spans="1:100" ht="15" customHeight="1">
      <c r="A602" s="75">
        <v>597</v>
      </c>
      <c r="B602" s="139" t="s">
        <v>1410</v>
      </c>
      <c r="C602" s="143" t="s">
        <v>1411</v>
      </c>
      <c r="D602" s="134"/>
      <c r="E602" s="145"/>
      <c r="F602" s="146" t="s">
        <v>81</v>
      </c>
      <c r="G602" s="92">
        <f t="shared" si="147"/>
        <v>1</v>
      </c>
      <c r="H602" s="153">
        <v>1</v>
      </c>
      <c r="I602" s="100">
        <f>N602</f>
        <v>135000</v>
      </c>
      <c r="J602" s="102">
        <f t="shared" si="149"/>
        <v>135000</v>
      </c>
      <c r="K602" s="155"/>
      <c r="L602" s="108">
        <f t="shared" si="156"/>
        <v>0</v>
      </c>
      <c r="M602" s="111">
        <f t="shared" si="143"/>
        <v>0</v>
      </c>
      <c r="N602" s="112">
        <v>135000</v>
      </c>
      <c r="O602" s="117">
        <f t="shared" si="144"/>
        <v>0</v>
      </c>
      <c r="P602" s="155"/>
      <c r="Q602" s="108">
        <f>(CK602:CK1500)</f>
        <v>0</v>
      </c>
      <c r="R602" s="119">
        <f t="shared" si="145"/>
        <v>0</v>
      </c>
      <c r="S602" s="135"/>
      <c r="T602" s="117">
        <f t="shared" si="146"/>
        <v>0</v>
      </c>
      <c r="U602" s="122">
        <f t="shared" si="150"/>
        <v>1</v>
      </c>
      <c r="V602" s="112">
        <f t="shared" si="151"/>
        <v>135000</v>
      </c>
      <c r="W602" s="117">
        <f t="shared" si="152"/>
        <v>135000</v>
      </c>
      <c r="X602" s="157"/>
      <c r="Y602" s="158"/>
      <c r="Z602" s="158"/>
      <c r="AA602" s="158"/>
      <c r="AB602" s="158"/>
      <c r="AC602" s="158"/>
      <c r="AD602" s="158"/>
      <c r="AE602" s="158"/>
      <c r="AF602" s="158"/>
      <c r="AG602" s="158"/>
      <c r="AH602" s="158"/>
      <c r="AI602" s="158"/>
      <c r="AJ602" s="158"/>
      <c r="AK602" s="158"/>
      <c r="AL602" s="158"/>
      <c r="AM602" s="158"/>
      <c r="AN602" s="158"/>
      <c r="AO602" s="158"/>
      <c r="AP602" s="158"/>
      <c r="AQ602" s="158"/>
      <c r="AR602" s="158"/>
      <c r="AS602" s="158"/>
      <c r="AT602" s="158"/>
      <c r="AU602" s="158"/>
      <c r="AV602" s="158"/>
      <c r="AW602" s="158"/>
      <c r="AX602" s="158"/>
      <c r="AY602" s="158"/>
      <c r="AZ602" s="158"/>
      <c r="BA602" s="158"/>
      <c r="BB602" s="158"/>
      <c r="BC602" s="158"/>
      <c r="BD602" s="130">
        <f t="shared" si="153"/>
        <v>0</v>
      </c>
      <c r="BE602" s="157"/>
      <c r="BF602" s="639"/>
      <c r="BG602" s="368"/>
      <c r="BH602" s="860"/>
      <c r="BI602" s="368"/>
      <c r="BJ602" s="368"/>
      <c r="BK602" s="368"/>
      <c r="BL602" s="368"/>
      <c r="BM602" s="368"/>
      <c r="BN602" s="368"/>
      <c r="BO602" s="368"/>
      <c r="BP602" s="368"/>
      <c r="BQ602" s="368"/>
      <c r="BR602" s="368"/>
      <c r="BS602" s="368"/>
      <c r="BT602" s="368"/>
      <c r="BU602" s="368"/>
      <c r="BV602" s="368"/>
      <c r="BW602" s="368"/>
      <c r="BX602" s="368"/>
      <c r="BY602" s="368"/>
      <c r="BZ602" s="368"/>
      <c r="CA602" s="368"/>
      <c r="CB602" s="368"/>
      <c r="CC602" s="368"/>
      <c r="CD602" s="368"/>
      <c r="CE602" s="368"/>
      <c r="CF602" s="368"/>
      <c r="CG602" s="368"/>
      <c r="CH602" s="368"/>
      <c r="CI602" s="368"/>
      <c r="CJ602" s="368"/>
      <c r="CK602" s="133">
        <f t="shared" si="154"/>
        <v>0</v>
      </c>
      <c r="CL602" s="157"/>
      <c r="CM602" s="157"/>
      <c r="CN602" s="157"/>
      <c r="CO602" s="157"/>
      <c r="CP602" s="157"/>
      <c r="CQ602" s="157"/>
      <c r="CR602" s="157"/>
      <c r="CS602" s="157"/>
      <c r="CT602" s="157"/>
      <c r="CU602" s="157"/>
      <c r="CV602" s="414"/>
    </row>
    <row r="603" spans="1:100" ht="15" customHeight="1">
      <c r="A603" s="75">
        <v>598</v>
      </c>
      <c r="B603" s="139" t="s">
        <v>1424</v>
      </c>
      <c r="C603" s="34" t="s">
        <v>1425</v>
      </c>
      <c r="D603" s="134" t="s">
        <v>269</v>
      </c>
      <c r="E603" s="85" t="s">
        <v>1426</v>
      </c>
      <c r="F603" s="90" t="s">
        <v>81</v>
      </c>
      <c r="G603" s="92">
        <f t="shared" ref="G603:G629" si="157">U603</f>
        <v>1</v>
      </c>
      <c r="H603" s="93">
        <v>1</v>
      </c>
      <c r="I603" s="100">
        <f t="shared" ref="I603:I629" si="158">N603</f>
        <v>0</v>
      </c>
      <c r="J603" s="102">
        <f t="shared" ref="J603:J629" si="159">I603*H603</f>
        <v>0</v>
      </c>
      <c r="K603" s="106"/>
      <c r="L603" s="108">
        <f t="shared" si="156"/>
        <v>0</v>
      </c>
      <c r="M603" s="111">
        <f t="shared" si="143"/>
        <v>0</v>
      </c>
      <c r="N603" s="112"/>
      <c r="O603" s="117">
        <f t="shared" si="144"/>
        <v>0</v>
      </c>
      <c r="P603" s="106"/>
      <c r="Q603" s="108">
        <f>(CK603:CK1484)</f>
        <v>0</v>
      </c>
      <c r="R603" s="119">
        <f t="shared" si="145"/>
        <v>0</v>
      </c>
      <c r="S603" s="135"/>
      <c r="T603" s="117">
        <f t="shared" si="146"/>
        <v>0</v>
      </c>
      <c r="U603" s="122">
        <f t="shared" ref="U603:U629" si="160">H603-K603+L603+P603-Q603</f>
        <v>1</v>
      </c>
      <c r="V603" s="112">
        <f t="shared" ref="V603:V629" si="161">N603</f>
        <v>0</v>
      </c>
      <c r="W603" s="117">
        <f t="shared" ref="W603:W629" si="162">V603*U603</f>
        <v>0</v>
      </c>
      <c r="X603" s="15"/>
      <c r="Y603" s="136"/>
      <c r="Z603" s="136"/>
      <c r="AA603" s="136"/>
      <c r="AB603" s="136"/>
      <c r="AC603" s="136"/>
      <c r="AD603" s="136"/>
      <c r="AE603" s="136"/>
      <c r="AF603" s="136"/>
      <c r="AG603" s="136"/>
      <c r="AH603" s="136"/>
      <c r="AI603" s="136"/>
      <c r="AJ603" s="136"/>
      <c r="AK603" s="136"/>
      <c r="AL603" s="136"/>
      <c r="AM603" s="136"/>
      <c r="AN603" s="136"/>
      <c r="AO603" s="136"/>
      <c r="AP603" s="136"/>
      <c r="AQ603" s="136"/>
      <c r="AR603" s="136"/>
      <c r="AS603" s="136"/>
      <c r="AT603" s="136"/>
      <c r="AU603" s="136"/>
      <c r="AV603" s="136"/>
      <c r="AW603" s="136"/>
      <c r="AX603" s="136"/>
      <c r="AY603" s="136"/>
      <c r="AZ603" s="136"/>
      <c r="BA603" s="136"/>
      <c r="BB603" s="136"/>
      <c r="BC603" s="136"/>
      <c r="BD603" s="130">
        <f t="shared" ref="BD603:BD629" si="163">BC603+BB603+BA603+AZ603+AY603+AX603+AW603+AV603+AU603+AT603+AS603+AR603+AQ603+AP603+AO603+AN603+AM603+AL603+AK603+AJ603+AI603+AH603+AG603+AF603+AE603+AD603+AC603+AB603+AA603+Z603+Y603</f>
        <v>0</v>
      </c>
      <c r="BE603" s="15"/>
      <c r="BF603" s="638"/>
      <c r="BG603" s="365"/>
      <c r="BH603" s="859"/>
      <c r="BI603" s="365"/>
      <c r="BJ603" s="365"/>
      <c r="BK603" s="365"/>
      <c r="BL603" s="365"/>
      <c r="BM603" s="365"/>
      <c r="BN603" s="365"/>
      <c r="BO603" s="365"/>
      <c r="BP603" s="365"/>
      <c r="BQ603" s="365"/>
      <c r="BR603" s="365"/>
      <c r="BS603" s="365"/>
      <c r="BT603" s="365"/>
      <c r="BU603" s="365"/>
      <c r="BV603" s="365"/>
      <c r="BW603" s="365"/>
      <c r="BX603" s="365"/>
      <c r="BY603" s="365"/>
      <c r="BZ603" s="365"/>
      <c r="CA603" s="365"/>
      <c r="CB603" s="365"/>
      <c r="CC603" s="365"/>
      <c r="CD603" s="365"/>
      <c r="CE603" s="365"/>
      <c r="CF603" s="365"/>
      <c r="CG603" s="365"/>
      <c r="CH603" s="365"/>
      <c r="CI603" s="365"/>
      <c r="CJ603" s="365"/>
      <c r="CK603" s="133">
        <f t="shared" ref="CK603:CK629" si="164">SUM(BF603:CJ603)</f>
        <v>0</v>
      </c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414"/>
    </row>
    <row r="604" spans="1:100" ht="15" customHeight="1">
      <c r="A604" s="75">
        <v>599</v>
      </c>
      <c r="B604" s="139"/>
      <c r="C604" s="34" t="s">
        <v>1427</v>
      </c>
      <c r="D604" s="134" t="s">
        <v>1428</v>
      </c>
      <c r="E604" s="85" t="s">
        <v>1429</v>
      </c>
      <c r="F604" s="90" t="s">
        <v>81</v>
      </c>
      <c r="G604" s="92">
        <f t="shared" si="157"/>
        <v>1</v>
      </c>
      <c r="H604" s="93">
        <v>1</v>
      </c>
      <c r="I604" s="100">
        <f t="shared" si="158"/>
        <v>0</v>
      </c>
      <c r="J604" s="102">
        <f t="shared" si="159"/>
        <v>0</v>
      </c>
      <c r="K604" s="106"/>
      <c r="L604" s="108">
        <f t="shared" si="156"/>
        <v>0</v>
      </c>
      <c r="M604" s="111">
        <f t="shared" si="143"/>
        <v>0</v>
      </c>
      <c r="N604" s="112"/>
      <c r="O604" s="117">
        <f t="shared" si="144"/>
        <v>0</v>
      </c>
      <c r="P604" s="106"/>
      <c r="Q604" s="108">
        <f>(CK604:CK1492)</f>
        <v>0</v>
      </c>
      <c r="R604" s="119">
        <f t="shared" si="145"/>
        <v>0</v>
      </c>
      <c r="S604" s="135"/>
      <c r="T604" s="117">
        <f t="shared" si="146"/>
        <v>0</v>
      </c>
      <c r="U604" s="122">
        <f t="shared" si="160"/>
        <v>1</v>
      </c>
      <c r="V604" s="112">
        <f t="shared" si="161"/>
        <v>0</v>
      </c>
      <c r="W604" s="117">
        <f t="shared" si="162"/>
        <v>0</v>
      </c>
      <c r="X604" s="15"/>
      <c r="Y604" s="136"/>
      <c r="Z604" s="136"/>
      <c r="AA604" s="136"/>
      <c r="AB604" s="136"/>
      <c r="AC604" s="136"/>
      <c r="AD604" s="136"/>
      <c r="AE604" s="136"/>
      <c r="AF604" s="136"/>
      <c r="AG604" s="136"/>
      <c r="AH604" s="136"/>
      <c r="AI604" s="136"/>
      <c r="AJ604" s="136"/>
      <c r="AK604" s="136"/>
      <c r="AL604" s="136"/>
      <c r="AM604" s="136"/>
      <c r="AN604" s="136"/>
      <c r="AO604" s="136"/>
      <c r="AP604" s="136"/>
      <c r="AQ604" s="136"/>
      <c r="AR604" s="136"/>
      <c r="AS604" s="136"/>
      <c r="AT604" s="136"/>
      <c r="AU604" s="136"/>
      <c r="AV604" s="136"/>
      <c r="AW604" s="136"/>
      <c r="AX604" s="136"/>
      <c r="AY604" s="107"/>
      <c r="AZ604" s="136"/>
      <c r="BA604" s="136"/>
      <c r="BB604" s="136"/>
      <c r="BC604" s="136"/>
      <c r="BD604" s="130">
        <f t="shared" si="163"/>
        <v>0</v>
      </c>
      <c r="BE604" s="15"/>
      <c r="BF604" s="638"/>
      <c r="BG604" s="365"/>
      <c r="BH604" s="859"/>
      <c r="BI604" s="365"/>
      <c r="BJ604" s="365"/>
      <c r="BK604" s="365"/>
      <c r="BL604" s="365"/>
      <c r="BM604" s="365"/>
      <c r="BN604" s="365"/>
      <c r="BO604" s="365"/>
      <c r="BP604" s="365"/>
      <c r="BQ604" s="365"/>
      <c r="BR604" s="365"/>
      <c r="BS604" s="365"/>
      <c r="BT604" s="365"/>
      <c r="BU604" s="365"/>
      <c r="BV604" s="365"/>
      <c r="BW604" s="365"/>
      <c r="BX604" s="365"/>
      <c r="BY604" s="365"/>
      <c r="BZ604" s="365"/>
      <c r="CA604" s="365"/>
      <c r="CB604" s="365"/>
      <c r="CC604" s="365"/>
      <c r="CD604" s="365"/>
      <c r="CE604" s="365"/>
      <c r="CF604" s="365"/>
      <c r="CG604" s="365"/>
      <c r="CH604" s="365"/>
      <c r="CI604" s="365"/>
      <c r="CJ604" s="365"/>
      <c r="CK604" s="133">
        <f t="shared" si="164"/>
        <v>0</v>
      </c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414"/>
    </row>
    <row r="605" spans="1:100" ht="15" customHeight="1">
      <c r="A605" s="75">
        <v>600</v>
      </c>
      <c r="B605" s="139" t="s">
        <v>1430</v>
      </c>
      <c r="C605" s="34" t="s">
        <v>560</v>
      </c>
      <c r="D605" s="134" t="s">
        <v>306</v>
      </c>
      <c r="E605" s="85" t="s">
        <v>561</v>
      </c>
      <c r="F605" s="90" t="s">
        <v>81</v>
      </c>
      <c r="G605" s="92">
        <f t="shared" si="157"/>
        <v>11</v>
      </c>
      <c r="H605" s="166">
        <v>12</v>
      </c>
      <c r="I605" s="100">
        <f t="shared" si="158"/>
        <v>92500</v>
      </c>
      <c r="J605" s="102">
        <f t="shared" si="159"/>
        <v>1110000</v>
      </c>
      <c r="K605" s="106"/>
      <c r="L605" s="108">
        <f>(BD605:BD1974)</f>
        <v>15</v>
      </c>
      <c r="M605" s="111">
        <f t="shared" si="143"/>
        <v>15</v>
      </c>
      <c r="N605" s="112">
        <v>92500</v>
      </c>
      <c r="O605" s="117">
        <f t="shared" si="144"/>
        <v>1387500</v>
      </c>
      <c r="P605" s="106"/>
      <c r="Q605" s="108">
        <f>(CK605:CK1489)</f>
        <v>16</v>
      </c>
      <c r="R605" s="119">
        <f t="shared" si="145"/>
        <v>16</v>
      </c>
      <c r="S605" s="135"/>
      <c r="T605" s="117">
        <f t="shared" si="146"/>
        <v>0</v>
      </c>
      <c r="U605" s="122">
        <f t="shared" si="160"/>
        <v>11</v>
      </c>
      <c r="V605" s="112">
        <f t="shared" si="161"/>
        <v>92500</v>
      </c>
      <c r="W605" s="117">
        <f t="shared" si="162"/>
        <v>1017500</v>
      </c>
      <c r="X605" s="15"/>
      <c r="Y605" s="136"/>
      <c r="Z605" s="136"/>
      <c r="AA605" s="136"/>
      <c r="AB605" s="136"/>
      <c r="AC605" s="136"/>
      <c r="AD605" s="136">
        <v>15</v>
      </c>
      <c r="AE605" s="136"/>
      <c r="AF605" s="136"/>
      <c r="AG605" s="136"/>
      <c r="AH605" s="136"/>
      <c r="AI605" s="136"/>
      <c r="AJ605" s="136"/>
      <c r="AK605" s="136"/>
      <c r="AL605" s="136"/>
      <c r="AM605" s="136"/>
      <c r="AN605" s="136"/>
      <c r="AO605" s="136"/>
      <c r="AP605" s="136"/>
      <c r="AQ605" s="136"/>
      <c r="AR605" s="136"/>
      <c r="AS605" s="136"/>
      <c r="AT605" s="136"/>
      <c r="AU605" s="136"/>
      <c r="AV605" s="136"/>
      <c r="AW605" s="136"/>
      <c r="AX605" s="136"/>
      <c r="AY605" s="136"/>
      <c r="AZ605" s="136"/>
      <c r="BA605" s="136"/>
      <c r="BB605" s="136"/>
      <c r="BC605" s="136"/>
      <c r="BD605" s="130">
        <f t="shared" si="163"/>
        <v>15</v>
      </c>
      <c r="BE605" s="15"/>
      <c r="BF605" s="638"/>
      <c r="BG605" s="365"/>
      <c r="BH605" s="859">
        <v>3</v>
      </c>
      <c r="BI605" s="365"/>
      <c r="BJ605" s="365"/>
      <c r="BK605" s="365">
        <v>1</v>
      </c>
      <c r="BL605" s="365">
        <v>2</v>
      </c>
      <c r="BM605" s="365"/>
      <c r="BN605" s="365"/>
      <c r="BO605" s="365">
        <v>1</v>
      </c>
      <c r="BP605" s="365"/>
      <c r="BQ605" s="365">
        <v>2</v>
      </c>
      <c r="BR605" s="365">
        <v>3</v>
      </c>
      <c r="BS605" s="365"/>
      <c r="BT605" s="365">
        <v>4</v>
      </c>
      <c r="BU605" s="365"/>
      <c r="BV605" s="365"/>
      <c r="BW605" s="365"/>
      <c r="BX605" s="365"/>
      <c r="BY605" s="365"/>
      <c r="BZ605" s="365"/>
      <c r="CA605" s="365"/>
      <c r="CB605" s="365"/>
      <c r="CC605" s="365"/>
      <c r="CD605" s="365"/>
      <c r="CE605" s="365"/>
      <c r="CF605" s="365"/>
      <c r="CG605" s="365"/>
      <c r="CH605" s="365"/>
      <c r="CI605" s="365"/>
      <c r="CJ605" s="365"/>
      <c r="CK605" s="133">
        <f t="shared" si="164"/>
        <v>16</v>
      </c>
      <c r="CL605" s="157"/>
      <c r="CM605" s="157"/>
      <c r="CN605" s="157"/>
      <c r="CO605" s="157"/>
      <c r="CP605" s="157"/>
      <c r="CQ605" s="157"/>
      <c r="CR605" s="157"/>
      <c r="CS605" s="157"/>
      <c r="CT605" s="157"/>
      <c r="CU605" s="157"/>
      <c r="CV605" s="414"/>
    </row>
    <row r="606" spans="1:100" ht="15" customHeight="1">
      <c r="A606" s="75">
        <v>601</v>
      </c>
      <c r="B606" s="691" t="s">
        <v>12400</v>
      </c>
      <c r="C606" s="143" t="s">
        <v>12362</v>
      </c>
      <c r="D606" s="144" t="s">
        <v>12363</v>
      </c>
      <c r="E606" s="145" t="s">
        <v>12364</v>
      </c>
      <c r="F606" s="146" t="s">
        <v>81</v>
      </c>
      <c r="G606" s="92">
        <f t="shared" si="157"/>
        <v>2</v>
      </c>
      <c r="H606" s="153">
        <v>2</v>
      </c>
      <c r="I606" s="100">
        <f t="shared" si="158"/>
        <v>68531</v>
      </c>
      <c r="J606" s="102">
        <f t="shared" si="159"/>
        <v>137062</v>
      </c>
      <c r="K606" s="155"/>
      <c r="L606" s="108">
        <f>(BD606:BD2833)</f>
        <v>0</v>
      </c>
      <c r="M606" s="111">
        <f t="shared" si="143"/>
        <v>0</v>
      </c>
      <c r="N606" s="112">
        <v>68531</v>
      </c>
      <c r="O606" s="117">
        <f t="shared" si="144"/>
        <v>0</v>
      </c>
      <c r="P606" s="155"/>
      <c r="Q606" s="108">
        <f>(CK606:CK1539)</f>
        <v>0</v>
      </c>
      <c r="R606" s="119">
        <f t="shared" si="145"/>
        <v>0</v>
      </c>
      <c r="S606" s="135"/>
      <c r="T606" s="117">
        <f t="shared" si="146"/>
        <v>0</v>
      </c>
      <c r="U606" s="122">
        <f t="shared" si="160"/>
        <v>2</v>
      </c>
      <c r="V606" s="112">
        <f t="shared" si="161"/>
        <v>68531</v>
      </c>
      <c r="W606" s="117">
        <f t="shared" si="162"/>
        <v>137062</v>
      </c>
      <c r="X606" s="157"/>
      <c r="Y606" s="158"/>
      <c r="Z606" s="158"/>
      <c r="AA606" s="158"/>
      <c r="AB606" s="158"/>
      <c r="AC606" s="158"/>
      <c r="AD606" s="158"/>
      <c r="AE606" s="158"/>
      <c r="AF606" s="158"/>
      <c r="AG606" s="158"/>
      <c r="AH606" s="158"/>
      <c r="AI606" s="158"/>
      <c r="AJ606" s="158"/>
      <c r="AK606" s="158"/>
      <c r="AL606" s="158"/>
      <c r="AM606" s="158"/>
      <c r="AN606" s="158"/>
      <c r="AO606" s="158"/>
      <c r="AP606" s="158"/>
      <c r="AQ606" s="158"/>
      <c r="AR606" s="158"/>
      <c r="AS606" s="158"/>
      <c r="AT606" s="158"/>
      <c r="AU606" s="158"/>
      <c r="AV606" s="158"/>
      <c r="AW606" s="158"/>
      <c r="AX606" s="158"/>
      <c r="AY606" s="158"/>
      <c r="AZ606" s="158"/>
      <c r="BA606" s="158"/>
      <c r="BB606" s="158"/>
      <c r="BC606" s="158"/>
      <c r="BD606" s="130">
        <f t="shared" si="163"/>
        <v>0</v>
      </c>
      <c r="BE606" s="157"/>
      <c r="BF606" s="639"/>
      <c r="BG606" s="368"/>
      <c r="BH606" s="860"/>
      <c r="BI606" s="368"/>
      <c r="BJ606" s="368"/>
      <c r="BK606" s="368"/>
      <c r="BL606" s="368"/>
      <c r="BM606" s="368"/>
      <c r="BN606" s="368"/>
      <c r="BO606" s="368"/>
      <c r="BP606" s="368"/>
      <c r="BQ606" s="368"/>
      <c r="BR606" s="368"/>
      <c r="BS606" s="368"/>
      <c r="BT606" s="368"/>
      <c r="BU606" s="368"/>
      <c r="BV606" s="368"/>
      <c r="BW606" s="368"/>
      <c r="BX606" s="368"/>
      <c r="BY606" s="368"/>
      <c r="BZ606" s="368"/>
      <c r="CA606" s="368"/>
      <c r="CB606" s="368"/>
      <c r="CC606" s="368"/>
      <c r="CD606" s="368"/>
      <c r="CE606" s="368"/>
      <c r="CF606" s="368"/>
      <c r="CG606" s="368"/>
      <c r="CH606" s="368"/>
      <c r="CI606" s="368"/>
      <c r="CJ606" s="368"/>
      <c r="CK606" s="133">
        <f t="shared" si="164"/>
        <v>0</v>
      </c>
      <c r="CL606" s="157"/>
      <c r="CM606" s="157"/>
      <c r="CN606" s="157"/>
      <c r="CO606" s="157"/>
      <c r="CP606" s="157"/>
      <c r="CQ606" s="157"/>
      <c r="CR606" s="157"/>
      <c r="CS606" s="157"/>
      <c r="CT606" s="157"/>
      <c r="CU606" s="157"/>
      <c r="CV606" s="414"/>
    </row>
    <row r="607" spans="1:100" ht="15" customHeight="1">
      <c r="A607" s="75">
        <v>602</v>
      </c>
      <c r="B607" s="139" t="s">
        <v>1432</v>
      </c>
      <c r="C607" s="34" t="s">
        <v>1433</v>
      </c>
      <c r="D607" s="134" t="s">
        <v>367</v>
      </c>
      <c r="E607" s="85" t="s">
        <v>1434</v>
      </c>
      <c r="F607" s="90" t="s">
        <v>81</v>
      </c>
      <c r="G607" s="92">
        <f t="shared" si="157"/>
        <v>4</v>
      </c>
      <c r="H607" s="93">
        <v>4</v>
      </c>
      <c r="I607" s="100">
        <f t="shared" si="158"/>
        <v>50000</v>
      </c>
      <c r="J607" s="102">
        <f t="shared" si="159"/>
        <v>200000</v>
      </c>
      <c r="K607" s="106"/>
      <c r="L607" s="108">
        <f>(BD607:BD1977)</f>
        <v>0</v>
      </c>
      <c r="M607" s="111">
        <f t="shared" si="143"/>
        <v>0</v>
      </c>
      <c r="N607" s="112">
        <v>50000</v>
      </c>
      <c r="O607" s="117">
        <f t="shared" si="144"/>
        <v>0</v>
      </c>
      <c r="P607" s="106"/>
      <c r="Q607" s="108">
        <f>(CK607:CK1504)</f>
        <v>0</v>
      </c>
      <c r="R607" s="119">
        <f t="shared" si="145"/>
        <v>0</v>
      </c>
      <c r="S607" s="135"/>
      <c r="T607" s="117">
        <f t="shared" si="146"/>
        <v>0</v>
      </c>
      <c r="U607" s="122">
        <f t="shared" si="160"/>
        <v>4</v>
      </c>
      <c r="V607" s="112">
        <f t="shared" si="161"/>
        <v>50000</v>
      </c>
      <c r="W607" s="117">
        <f t="shared" si="162"/>
        <v>200000</v>
      </c>
      <c r="X607" s="15"/>
      <c r="Y607" s="136"/>
      <c r="Z607" s="136"/>
      <c r="AA607" s="136"/>
      <c r="AB607" s="136"/>
      <c r="AC607" s="136"/>
      <c r="AD607" s="136"/>
      <c r="AE607" s="136"/>
      <c r="AF607" s="136"/>
      <c r="AG607" s="136"/>
      <c r="AH607" s="136"/>
      <c r="AI607" s="136"/>
      <c r="AJ607" s="136"/>
      <c r="AK607" s="136"/>
      <c r="AL607" s="136"/>
      <c r="AM607" s="136"/>
      <c r="AN607" s="136"/>
      <c r="AO607" s="136"/>
      <c r="AP607" s="136"/>
      <c r="AQ607" s="136"/>
      <c r="AR607" s="136"/>
      <c r="AS607" s="136"/>
      <c r="AT607" s="136"/>
      <c r="AU607" s="136"/>
      <c r="AV607" s="136"/>
      <c r="AW607" s="136"/>
      <c r="AX607" s="136"/>
      <c r="AY607" s="136"/>
      <c r="AZ607" s="136"/>
      <c r="BA607" s="136"/>
      <c r="BB607" s="136"/>
      <c r="BC607" s="136"/>
      <c r="BD607" s="130">
        <f t="shared" si="163"/>
        <v>0</v>
      </c>
      <c r="BE607" s="15"/>
      <c r="BF607" s="638"/>
      <c r="BG607" s="365"/>
      <c r="BH607" s="859"/>
      <c r="BI607" s="365"/>
      <c r="BJ607" s="365"/>
      <c r="BK607" s="365"/>
      <c r="BL607" s="365"/>
      <c r="BM607" s="365"/>
      <c r="BN607" s="365"/>
      <c r="BO607" s="365"/>
      <c r="BP607" s="365"/>
      <c r="BQ607" s="365"/>
      <c r="BR607" s="365"/>
      <c r="BS607" s="365"/>
      <c r="BT607" s="365"/>
      <c r="BU607" s="365"/>
      <c r="BV607" s="365"/>
      <c r="BW607" s="365"/>
      <c r="BX607" s="365"/>
      <c r="BY607" s="365"/>
      <c r="BZ607" s="365"/>
      <c r="CA607" s="365"/>
      <c r="CB607" s="365"/>
      <c r="CC607" s="365"/>
      <c r="CD607" s="365"/>
      <c r="CE607" s="365"/>
      <c r="CF607" s="365"/>
      <c r="CG607" s="365"/>
      <c r="CH607" s="365"/>
      <c r="CI607" s="365"/>
      <c r="CJ607" s="365"/>
      <c r="CK607" s="133">
        <f t="shared" si="164"/>
        <v>0</v>
      </c>
      <c r="CL607" s="157"/>
      <c r="CM607" s="157"/>
      <c r="CN607" s="157"/>
      <c r="CO607" s="157"/>
      <c r="CP607" s="157"/>
      <c r="CQ607" s="157"/>
      <c r="CR607" s="157"/>
      <c r="CS607" s="157"/>
      <c r="CT607" s="157"/>
      <c r="CU607" s="157"/>
      <c r="CV607" s="414"/>
    </row>
    <row r="608" spans="1:100" ht="15" customHeight="1">
      <c r="A608" s="75">
        <v>603</v>
      </c>
      <c r="B608" s="710" t="s">
        <v>12497</v>
      </c>
      <c r="C608" s="143" t="s">
        <v>12438</v>
      </c>
      <c r="D608" s="134"/>
      <c r="E608" s="145" t="s">
        <v>12439</v>
      </c>
      <c r="F608" s="146" t="s">
        <v>81</v>
      </c>
      <c r="G608" s="92">
        <f t="shared" si="157"/>
        <v>0</v>
      </c>
      <c r="H608" s="153">
        <v>0</v>
      </c>
      <c r="I608" s="100">
        <f t="shared" si="158"/>
        <v>165000</v>
      </c>
      <c r="J608" s="102">
        <f t="shared" si="159"/>
        <v>0</v>
      </c>
      <c r="K608" s="155"/>
      <c r="L608" s="108">
        <f>(BD608:BD2839)</f>
        <v>0</v>
      </c>
      <c r="M608" s="111">
        <f t="shared" si="143"/>
        <v>0</v>
      </c>
      <c r="N608" s="112">
        <v>165000</v>
      </c>
      <c r="O608" s="117">
        <f t="shared" si="144"/>
        <v>0</v>
      </c>
      <c r="P608" s="155"/>
      <c r="Q608" s="108">
        <f>(CK608:CK1545)</f>
        <v>0</v>
      </c>
      <c r="R608" s="119">
        <f t="shared" si="145"/>
        <v>0</v>
      </c>
      <c r="S608" s="135"/>
      <c r="T608" s="117">
        <f t="shared" si="146"/>
        <v>0</v>
      </c>
      <c r="U608" s="122">
        <f t="shared" si="160"/>
        <v>0</v>
      </c>
      <c r="V608" s="112">
        <f t="shared" si="161"/>
        <v>165000</v>
      </c>
      <c r="W608" s="117">
        <f t="shared" si="162"/>
        <v>0</v>
      </c>
      <c r="X608" s="157"/>
      <c r="Y608" s="158"/>
      <c r="Z608" s="158"/>
      <c r="AA608" s="158"/>
      <c r="AB608" s="158"/>
      <c r="AC608" s="158"/>
      <c r="AD608" s="158"/>
      <c r="AE608" s="158"/>
      <c r="AF608" s="158"/>
      <c r="AG608" s="158"/>
      <c r="AH608" s="158"/>
      <c r="AI608" s="158"/>
      <c r="AJ608" s="158"/>
      <c r="AK608" s="158"/>
      <c r="AL608" s="158"/>
      <c r="AM608" s="158"/>
      <c r="AN608" s="158"/>
      <c r="AO608" s="158"/>
      <c r="AP608" s="158"/>
      <c r="AQ608" s="158"/>
      <c r="AR608" s="158"/>
      <c r="AS608" s="158"/>
      <c r="AT608" s="158"/>
      <c r="AU608" s="158"/>
      <c r="AV608" s="158"/>
      <c r="AW608" s="158"/>
      <c r="AX608" s="158"/>
      <c r="AY608" s="158"/>
      <c r="AZ608" s="158"/>
      <c r="BA608" s="158"/>
      <c r="BB608" s="158"/>
      <c r="BC608" s="158"/>
      <c r="BD608" s="130">
        <f t="shared" si="163"/>
        <v>0</v>
      </c>
      <c r="BE608" s="157"/>
      <c r="BF608" s="639"/>
      <c r="BG608" s="368"/>
      <c r="BH608" s="860"/>
      <c r="BI608" s="368"/>
      <c r="BJ608" s="368"/>
      <c r="BK608" s="368"/>
      <c r="BL608" s="368"/>
      <c r="BM608" s="368"/>
      <c r="BN608" s="368"/>
      <c r="BO608" s="368"/>
      <c r="BP608" s="368"/>
      <c r="BQ608" s="368"/>
      <c r="BR608" s="368"/>
      <c r="BS608" s="368"/>
      <c r="BT608" s="368"/>
      <c r="BU608" s="368"/>
      <c r="BV608" s="368"/>
      <c r="BW608" s="368"/>
      <c r="BX608" s="368"/>
      <c r="BY608" s="368"/>
      <c r="BZ608" s="368"/>
      <c r="CA608" s="368"/>
      <c r="CB608" s="368"/>
      <c r="CC608" s="368"/>
      <c r="CD608" s="368"/>
      <c r="CE608" s="368"/>
      <c r="CF608" s="368"/>
      <c r="CG608" s="368"/>
      <c r="CH608" s="368"/>
      <c r="CI608" s="368"/>
      <c r="CJ608" s="368"/>
      <c r="CK608" s="133">
        <f t="shared" si="164"/>
        <v>0</v>
      </c>
      <c r="CL608" s="157"/>
      <c r="CM608" s="157"/>
      <c r="CN608" s="157"/>
      <c r="CO608" s="157"/>
      <c r="CP608" s="157"/>
      <c r="CQ608" s="157"/>
      <c r="CR608" s="157"/>
      <c r="CS608" s="157"/>
      <c r="CT608" s="157"/>
      <c r="CU608" s="157"/>
      <c r="CV608" s="414"/>
    </row>
    <row r="609" spans="1:100" ht="15" customHeight="1">
      <c r="A609" s="75">
        <v>604</v>
      </c>
      <c r="B609" s="927" t="s">
        <v>12495</v>
      </c>
      <c r="C609" s="143" t="s">
        <v>12440</v>
      </c>
      <c r="D609" s="134"/>
      <c r="E609" s="145" t="s">
        <v>12141</v>
      </c>
      <c r="F609" s="146" t="s">
        <v>81</v>
      </c>
      <c r="G609" s="92">
        <f t="shared" si="157"/>
        <v>2</v>
      </c>
      <c r="H609" s="153">
        <v>2</v>
      </c>
      <c r="I609" s="100">
        <f t="shared" si="158"/>
        <v>165000</v>
      </c>
      <c r="J609" s="102">
        <f t="shared" si="159"/>
        <v>330000</v>
      </c>
      <c r="K609" s="155"/>
      <c r="L609" s="108">
        <f>(BD609:BD1979)</f>
        <v>0</v>
      </c>
      <c r="M609" s="111">
        <f t="shared" si="143"/>
        <v>0</v>
      </c>
      <c r="N609" s="112">
        <v>165000</v>
      </c>
      <c r="O609" s="117">
        <f t="shared" si="144"/>
        <v>0</v>
      </c>
      <c r="P609" s="155"/>
      <c r="Q609" s="108">
        <f>(CK609:CK1522)</f>
        <v>0</v>
      </c>
      <c r="R609" s="119">
        <f t="shared" si="145"/>
        <v>0</v>
      </c>
      <c r="S609" s="135"/>
      <c r="T609" s="117">
        <f t="shared" si="146"/>
        <v>0</v>
      </c>
      <c r="U609" s="122">
        <f t="shared" si="160"/>
        <v>2</v>
      </c>
      <c r="V609" s="112">
        <f t="shared" si="161"/>
        <v>165000</v>
      </c>
      <c r="W609" s="117">
        <f t="shared" si="162"/>
        <v>330000</v>
      </c>
      <c r="X609" s="157"/>
      <c r="Y609" s="158"/>
      <c r="Z609" s="158"/>
      <c r="AA609" s="158"/>
      <c r="AB609" s="158"/>
      <c r="AC609" s="158"/>
      <c r="AD609" s="158"/>
      <c r="AE609" s="158"/>
      <c r="AF609" s="158"/>
      <c r="AG609" s="158"/>
      <c r="AH609" s="158"/>
      <c r="AI609" s="158"/>
      <c r="AJ609" s="158"/>
      <c r="AK609" s="158"/>
      <c r="AL609" s="158"/>
      <c r="AM609" s="158"/>
      <c r="AN609" s="158"/>
      <c r="AO609" s="158"/>
      <c r="AP609" s="158"/>
      <c r="AQ609" s="158"/>
      <c r="AR609" s="158"/>
      <c r="AS609" s="158"/>
      <c r="AT609" s="158"/>
      <c r="AU609" s="158"/>
      <c r="AV609" s="158"/>
      <c r="AW609" s="158"/>
      <c r="AX609" s="158"/>
      <c r="AY609" s="158"/>
      <c r="AZ609" s="158"/>
      <c r="BA609" s="158"/>
      <c r="BB609" s="158"/>
      <c r="BC609" s="158"/>
      <c r="BD609" s="130">
        <f t="shared" si="163"/>
        <v>0</v>
      </c>
      <c r="BE609" s="157"/>
      <c r="BF609" s="639"/>
      <c r="BG609" s="368"/>
      <c r="BH609" s="860"/>
      <c r="BI609" s="368"/>
      <c r="BJ609" s="368"/>
      <c r="BK609" s="368"/>
      <c r="BL609" s="368"/>
      <c r="BM609" s="368"/>
      <c r="BN609" s="368"/>
      <c r="BO609" s="368"/>
      <c r="BP609" s="368"/>
      <c r="BQ609" s="368"/>
      <c r="BR609" s="368"/>
      <c r="BS609" s="368"/>
      <c r="BT609" s="368"/>
      <c r="BU609" s="368"/>
      <c r="BV609" s="368"/>
      <c r="BW609" s="368"/>
      <c r="BX609" s="368"/>
      <c r="BY609" s="368"/>
      <c r="BZ609" s="368"/>
      <c r="CA609" s="368"/>
      <c r="CB609" s="368"/>
      <c r="CC609" s="368"/>
      <c r="CD609" s="368"/>
      <c r="CE609" s="368"/>
      <c r="CF609" s="368"/>
      <c r="CG609" s="368"/>
      <c r="CH609" s="368"/>
      <c r="CI609" s="368"/>
      <c r="CJ609" s="368"/>
      <c r="CK609" s="133">
        <f t="shared" si="164"/>
        <v>0</v>
      </c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414"/>
    </row>
    <row r="610" spans="1:100" ht="15" customHeight="1">
      <c r="A610" s="75">
        <v>605</v>
      </c>
      <c r="B610" s="486" t="s">
        <v>12136</v>
      </c>
      <c r="C610" s="143" t="s">
        <v>12437</v>
      </c>
      <c r="D610" s="134"/>
      <c r="E610" s="145"/>
      <c r="F610" s="146" t="s">
        <v>81</v>
      </c>
      <c r="G610" s="92">
        <f t="shared" si="157"/>
        <v>0</v>
      </c>
      <c r="H610" s="153">
        <v>0</v>
      </c>
      <c r="I610" s="100">
        <f t="shared" si="158"/>
        <v>132000</v>
      </c>
      <c r="J610" s="102">
        <f t="shared" si="159"/>
        <v>0</v>
      </c>
      <c r="K610" s="155"/>
      <c r="L610" s="108">
        <f>(BD610:BD1980)</f>
        <v>0</v>
      </c>
      <c r="M610" s="111">
        <f t="shared" si="143"/>
        <v>0</v>
      </c>
      <c r="N610" s="112">
        <v>132000</v>
      </c>
      <c r="O610" s="117">
        <f t="shared" si="144"/>
        <v>0</v>
      </c>
      <c r="P610" s="155"/>
      <c r="Q610" s="108">
        <f>(CK610:CK1523)</f>
        <v>0</v>
      </c>
      <c r="R610" s="119">
        <f t="shared" si="145"/>
        <v>0</v>
      </c>
      <c r="S610" s="135"/>
      <c r="T610" s="117">
        <f t="shared" si="146"/>
        <v>0</v>
      </c>
      <c r="U610" s="122">
        <f t="shared" si="160"/>
        <v>0</v>
      </c>
      <c r="V610" s="112">
        <f t="shared" si="161"/>
        <v>132000</v>
      </c>
      <c r="W610" s="117">
        <f t="shared" si="162"/>
        <v>0</v>
      </c>
      <c r="X610" s="157"/>
      <c r="Y610" s="158"/>
      <c r="Z610" s="158"/>
      <c r="AA610" s="158"/>
      <c r="AB610" s="158"/>
      <c r="AC610" s="158"/>
      <c r="AD610" s="158"/>
      <c r="AE610" s="158"/>
      <c r="AF610" s="158"/>
      <c r="AG610" s="158"/>
      <c r="AH610" s="158"/>
      <c r="AI610" s="158"/>
      <c r="AJ610" s="158"/>
      <c r="AK610" s="158"/>
      <c r="AL610" s="158"/>
      <c r="AM610" s="158"/>
      <c r="AN610" s="158"/>
      <c r="AO610" s="158"/>
      <c r="AP610" s="158"/>
      <c r="AQ610" s="158"/>
      <c r="AR610" s="158"/>
      <c r="AS610" s="158"/>
      <c r="AT610" s="158"/>
      <c r="AU610" s="158"/>
      <c r="AV610" s="158"/>
      <c r="AW610" s="158"/>
      <c r="AX610" s="158"/>
      <c r="AY610" s="158"/>
      <c r="AZ610" s="158"/>
      <c r="BA610" s="158"/>
      <c r="BB610" s="158"/>
      <c r="BC610" s="158"/>
      <c r="BD610" s="130">
        <f t="shared" si="163"/>
        <v>0</v>
      </c>
      <c r="BE610" s="157"/>
      <c r="BF610" s="639"/>
      <c r="BG610" s="368"/>
      <c r="BH610" s="860"/>
      <c r="BI610" s="368"/>
      <c r="BJ610" s="368"/>
      <c r="BK610" s="368"/>
      <c r="BL610" s="368"/>
      <c r="BM610" s="368"/>
      <c r="BN610" s="368"/>
      <c r="BO610" s="368"/>
      <c r="BP610" s="368"/>
      <c r="BQ610" s="368"/>
      <c r="BR610" s="368"/>
      <c r="BS610" s="368"/>
      <c r="BT610" s="368"/>
      <c r="BU610" s="368"/>
      <c r="BV610" s="368"/>
      <c r="BW610" s="368"/>
      <c r="BX610" s="368"/>
      <c r="BY610" s="368"/>
      <c r="BZ610" s="368"/>
      <c r="CA610" s="368"/>
      <c r="CB610" s="368"/>
      <c r="CC610" s="368"/>
      <c r="CD610" s="368"/>
      <c r="CE610" s="368"/>
      <c r="CF610" s="368"/>
      <c r="CG610" s="368"/>
      <c r="CH610" s="368"/>
      <c r="CI610" s="368"/>
      <c r="CJ610" s="368"/>
      <c r="CK610" s="133">
        <f t="shared" si="164"/>
        <v>0</v>
      </c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414"/>
    </row>
    <row r="611" spans="1:100" ht="15" customHeight="1">
      <c r="A611" s="75">
        <v>606</v>
      </c>
      <c r="B611" s="908" t="s">
        <v>11375</v>
      </c>
      <c r="C611" s="143" t="s">
        <v>1474</v>
      </c>
      <c r="D611" s="134" t="s">
        <v>1475</v>
      </c>
      <c r="E611" s="145" t="s">
        <v>1476</v>
      </c>
      <c r="F611" s="146" t="s">
        <v>81</v>
      </c>
      <c r="G611" s="92">
        <f t="shared" si="157"/>
        <v>0</v>
      </c>
      <c r="H611" s="153">
        <v>0</v>
      </c>
      <c r="I611" s="100">
        <f t="shared" si="158"/>
        <v>0</v>
      </c>
      <c r="J611" s="102">
        <f t="shared" si="159"/>
        <v>0</v>
      </c>
      <c r="K611" s="155"/>
      <c r="L611" s="108">
        <f>(BD611:BD1982)</f>
        <v>0</v>
      </c>
      <c r="M611" s="111">
        <f t="shared" si="143"/>
        <v>0</v>
      </c>
      <c r="N611" s="112"/>
      <c r="O611" s="117">
        <f t="shared" si="144"/>
        <v>0</v>
      </c>
      <c r="P611" s="155"/>
      <c r="Q611" s="108">
        <f>(CK611:CK1547)</f>
        <v>0</v>
      </c>
      <c r="R611" s="119">
        <f t="shared" si="145"/>
        <v>0</v>
      </c>
      <c r="S611" s="135"/>
      <c r="T611" s="117">
        <f t="shared" si="146"/>
        <v>0</v>
      </c>
      <c r="U611" s="122">
        <f t="shared" si="160"/>
        <v>0</v>
      </c>
      <c r="V611" s="112">
        <f t="shared" si="161"/>
        <v>0</v>
      </c>
      <c r="W611" s="117">
        <f t="shared" si="162"/>
        <v>0</v>
      </c>
      <c r="X611" s="157"/>
      <c r="Y611" s="158"/>
      <c r="Z611" s="158"/>
      <c r="AA611" s="158"/>
      <c r="AB611" s="158"/>
      <c r="AC611" s="158"/>
      <c r="AD611" s="158"/>
      <c r="AE611" s="158"/>
      <c r="AF611" s="158"/>
      <c r="AG611" s="158"/>
      <c r="AH611" s="158"/>
      <c r="AI611" s="158"/>
      <c r="AJ611" s="158"/>
      <c r="AK611" s="158"/>
      <c r="AL611" s="158"/>
      <c r="AM611" s="158"/>
      <c r="AN611" s="158"/>
      <c r="AO611" s="158"/>
      <c r="AP611" s="158"/>
      <c r="AQ611" s="158"/>
      <c r="AR611" s="158"/>
      <c r="AS611" s="158"/>
      <c r="AT611" s="158"/>
      <c r="AU611" s="158"/>
      <c r="AV611" s="158"/>
      <c r="AW611" s="158"/>
      <c r="AX611" s="158"/>
      <c r="AY611" s="158"/>
      <c r="AZ611" s="158"/>
      <c r="BA611" s="158"/>
      <c r="BB611" s="158"/>
      <c r="BC611" s="158"/>
      <c r="BD611" s="130">
        <f t="shared" si="163"/>
        <v>0</v>
      </c>
      <c r="BE611" s="157"/>
      <c r="BF611" s="639"/>
      <c r="BG611" s="368"/>
      <c r="BH611" s="860"/>
      <c r="BI611" s="368"/>
      <c r="BJ611" s="368"/>
      <c r="BK611" s="368"/>
      <c r="BL611" s="368"/>
      <c r="BM611" s="368"/>
      <c r="BN611" s="368"/>
      <c r="BO611" s="368"/>
      <c r="BP611" s="368"/>
      <c r="BQ611" s="368"/>
      <c r="BR611" s="368"/>
      <c r="BS611" s="368"/>
      <c r="BT611" s="368"/>
      <c r="BU611" s="368"/>
      <c r="BV611" s="368"/>
      <c r="BW611" s="368"/>
      <c r="BX611" s="368"/>
      <c r="BY611" s="368"/>
      <c r="BZ611" s="368"/>
      <c r="CA611" s="368"/>
      <c r="CB611" s="368"/>
      <c r="CC611" s="368"/>
      <c r="CD611" s="368"/>
      <c r="CE611" s="368"/>
      <c r="CF611" s="368"/>
      <c r="CG611" s="368"/>
      <c r="CH611" s="368"/>
      <c r="CI611" s="368"/>
      <c r="CJ611" s="368"/>
      <c r="CK611" s="133">
        <f t="shared" si="164"/>
        <v>0</v>
      </c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414"/>
    </row>
    <row r="612" spans="1:100" ht="15" customHeight="1">
      <c r="A612" s="75">
        <v>607</v>
      </c>
      <c r="B612" s="139" t="s">
        <v>1435</v>
      </c>
      <c r="C612" s="143" t="s">
        <v>1436</v>
      </c>
      <c r="D612" s="134" t="s">
        <v>269</v>
      </c>
      <c r="E612" s="145" t="s">
        <v>1437</v>
      </c>
      <c r="F612" s="146" t="s">
        <v>81</v>
      </c>
      <c r="G612" s="92">
        <f t="shared" si="157"/>
        <v>3</v>
      </c>
      <c r="H612" s="93">
        <v>3</v>
      </c>
      <c r="I612" s="100">
        <f t="shared" si="158"/>
        <v>0</v>
      </c>
      <c r="J612" s="102">
        <f t="shared" si="159"/>
        <v>0</v>
      </c>
      <c r="K612" s="106"/>
      <c r="L612" s="108">
        <f t="shared" ref="L612:L628" si="165">(BD612:BD1982)</f>
        <v>0</v>
      </c>
      <c r="M612" s="111">
        <f t="shared" si="143"/>
        <v>0</v>
      </c>
      <c r="N612" s="112"/>
      <c r="O612" s="117">
        <f t="shared" si="144"/>
        <v>0</v>
      </c>
      <c r="P612" s="106"/>
      <c r="Q612" s="108">
        <f>(CK612:CK1490)</f>
        <v>0</v>
      </c>
      <c r="R612" s="119">
        <f t="shared" si="145"/>
        <v>0</v>
      </c>
      <c r="S612" s="135"/>
      <c r="T612" s="117">
        <f t="shared" si="146"/>
        <v>0</v>
      </c>
      <c r="U612" s="122">
        <f t="shared" si="160"/>
        <v>3</v>
      </c>
      <c r="V612" s="112">
        <f t="shared" si="161"/>
        <v>0</v>
      </c>
      <c r="W612" s="117">
        <f t="shared" si="162"/>
        <v>0</v>
      </c>
      <c r="X612" s="15"/>
      <c r="Y612" s="136"/>
      <c r="Z612" s="136"/>
      <c r="AA612" s="136"/>
      <c r="AB612" s="136"/>
      <c r="AC612" s="136"/>
      <c r="AD612" s="136"/>
      <c r="AE612" s="136"/>
      <c r="AF612" s="136"/>
      <c r="AG612" s="136"/>
      <c r="AH612" s="136"/>
      <c r="AI612" s="136"/>
      <c r="AJ612" s="136"/>
      <c r="AK612" s="136"/>
      <c r="AL612" s="136"/>
      <c r="AM612" s="136"/>
      <c r="AN612" s="136"/>
      <c r="AO612" s="136"/>
      <c r="AP612" s="136"/>
      <c r="AQ612" s="136"/>
      <c r="AR612" s="136"/>
      <c r="AS612" s="136"/>
      <c r="AT612" s="136"/>
      <c r="AU612" s="136"/>
      <c r="AV612" s="136"/>
      <c r="AW612" s="136"/>
      <c r="AX612" s="136"/>
      <c r="AY612" s="136"/>
      <c r="AZ612" s="136"/>
      <c r="BA612" s="136"/>
      <c r="BB612" s="136"/>
      <c r="BC612" s="136"/>
      <c r="BD612" s="130">
        <f t="shared" si="163"/>
        <v>0</v>
      </c>
      <c r="BE612" s="15"/>
      <c r="BF612" s="638"/>
      <c r="BG612" s="365"/>
      <c r="BH612" s="859"/>
      <c r="BI612" s="365"/>
      <c r="BJ612" s="365"/>
      <c r="BK612" s="365"/>
      <c r="BL612" s="365"/>
      <c r="BM612" s="365"/>
      <c r="BN612" s="365"/>
      <c r="BO612" s="365"/>
      <c r="BP612" s="365"/>
      <c r="BQ612" s="365"/>
      <c r="BR612" s="365"/>
      <c r="BS612" s="365"/>
      <c r="BT612" s="365"/>
      <c r="BU612" s="365"/>
      <c r="BV612" s="365"/>
      <c r="BW612" s="365"/>
      <c r="BX612" s="365"/>
      <c r="BY612" s="365"/>
      <c r="BZ612" s="365"/>
      <c r="CA612" s="365"/>
      <c r="CB612" s="365"/>
      <c r="CC612" s="365"/>
      <c r="CD612" s="365"/>
      <c r="CE612" s="365"/>
      <c r="CF612" s="365"/>
      <c r="CG612" s="365"/>
      <c r="CH612" s="365"/>
      <c r="CI612" s="365"/>
      <c r="CJ612" s="365"/>
      <c r="CK612" s="133">
        <f t="shared" si="164"/>
        <v>0</v>
      </c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414"/>
    </row>
    <row r="613" spans="1:100" ht="15" customHeight="1">
      <c r="A613" s="75">
        <v>608</v>
      </c>
      <c r="B613" s="139" t="s">
        <v>1438</v>
      </c>
      <c r="C613" s="34" t="s">
        <v>268</v>
      </c>
      <c r="D613" s="134" t="s">
        <v>269</v>
      </c>
      <c r="E613" s="85" t="s">
        <v>278</v>
      </c>
      <c r="F613" s="90" t="s">
        <v>81</v>
      </c>
      <c r="G613" s="92">
        <f t="shared" si="157"/>
        <v>10</v>
      </c>
      <c r="H613" s="93">
        <v>10</v>
      </c>
      <c r="I613" s="100">
        <f t="shared" si="158"/>
        <v>55000</v>
      </c>
      <c r="J613" s="102">
        <f t="shared" si="159"/>
        <v>550000</v>
      </c>
      <c r="K613" s="106"/>
      <c r="L613" s="108">
        <f t="shared" si="165"/>
        <v>0</v>
      </c>
      <c r="M613" s="111">
        <f t="shared" si="143"/>
        <v>0</v>
      </c>
      <c r="N613" s="112">
        <v>55000</v>
      </c>
      <c r="O613" s="117">
        <f t="shared" si="144"/>
        <v>0</v>
      </c>
      <c r="P613" s="106"/>
      <c r="Q613" s="108">
        <f>(CK608:CK1482)</f>
        <v>0</v>
      </c>
      <c r="R613" s="119">
        <f t="shared" si="145"/>
        <v>0</v>
      </c>
      <c r="S613" s="135"/>
      <c r="T613" s="117">
        <f t="shared" si="146"/>
        <v>0</v>
      </c>
      <c r="U613" s="122">
        <f t="shared" si="160"/>
        <v>10</v>
      </c>
      <c r="V613" s="112">
        <f t="shared" si="161"/>
        <v>55000</v>
      </c>
      <c r="W613" s="117">
        <f t="shared" si="162"/>
        <v>550000</v>
      </c>
      <c r="X613" s="15"/>
      <c r="Y613" s="136"/>
      <c r="Z613" s="136"/>
      <c r="AA613" s="136"/>
      <c r="AB613" s="136"/>
      <c r="AC613" s="136"/>
      <c r="AD613" s="136"/>
      <c r="AE613" s="136"/>
      <c r="AF613" s="136"/>
      <c r="AG613" s="136"/>
      <c r="AH613" s="136"/>
      <c r="AI613" s="136"/>
      <c r="AJ613" s="136"/>
      <c r="AK613" s="136"/>
      <c r="AL613" s="136"/>
      <c r="AM613" s="136"/>
      <c r="AN613" s="136"/>
      <c r="AO613" s="136"/>
      <c r="AP613" s="136"/>
      <c r="AQ613" s="136"/>
      <c r="AR613" s="136"/>
      <c r="AS613" s="136"/>
      <c r="AT613" s="136"/>
      <c r="AU613" s="136"/>
      <c r="AV613" s="136"/>
      <c r="AW613" s="136"/>
      <c r="AX613" s="136"/>
      <c r="AY613" s="136"/>
      <c r="AZ613" s="136"/>
      <c r="BA613" s="136"/>
      <c r="BB613" s="136"/>
      <c r="BC613" s="136"/>
      <c r="BD613" s="130">
        <f t="shared" si="163"/>
        <v>0</v>
      </c>
      <c r="BE613" s="15"/>
      <c r="BF613" s="638"/>
      <c r="BG613" s="365"/>
      <c r="BH613" s="859"/>
      <c r="BI613" s="365"/>
      <c r="BJ613" s="365"/>
      <c r="BK613" s="365"/>
      <c r="BL613" s="365"/>
      <c r="BM613" s="365"/>
      <c r="BN613" s="365"/>
      <c r="BO613" s="365"/>
      <c r="BP613" s="365"/>
      <c r="BQ613" s="365"/>
      <c r="BR613" s="365"/>
      <c r="BS613" s="365"/>
      <c r="BT613" s="365"/>
      <c r="BU613" s="365"/>
      <c r="BV613" s="365"/>
      <c r="BW613" s="365"/>
      <c r="BX613" s="365"/>
      <c r="BY613" s="365"/>
      <c r="BZ613" s="365"/>
      <c r="CA613" s="365"/>
      <c r="CB613" s="365"/>
      <c r="CC613" s="365"/>
      <c r="CD613" s="365"/>
      <c r="CE613" s="365"/>
      <c r="CF613" s="365"/>
      <c r="CG613" s="365"/>
      <c r="CH613" s="365"/>
      <c r="CI613" s="365"/>
      <c r="CJ613" s="365"/>
      <c r="CK613" s="133">
        <f t="shared" si="164"/>
        <v>0</v>
      </c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414"/>
    </row>
    <row r="614" spans="1:100" ht="15" customHeight="1">
      <c r="A614" s="75">
        <v>609</v>
      </c>
      <c r="B614" s="139" t="s">
        <v>1439</v>
      </c>
      <c r="C614" s="34" t="s">
        <v>505</v>
      </c>
      <c r="D614" s="134" t="s">
        <v>269</v>
      </c>
      <c r="E614" s="85" t="s">
        <v>506</v>
      </c>
      <c r="F614" s="90" t="s">
        <v>81</v>
      </c>
      <c r="G614" s="92">
        <f t="shared" si="157"/>
        <v>9</v>
      </c>
      <c r="H614" s="93">
        <v>4</v>
      </c>
      <c r="I614" s="100">
        <f t="shared" si="158"/>
        <v>90100</v>
      </c>
      <c r="J614" s="102">
        <f t="shared" si="159"/>
        <v>360400</v>
      </c>
      <c r="K614" s="106"/>
      <c r="L614" s="108">
        <f t="shared" si="165"/>
        <v>6</v>
      </c>
      <c r="M614" s="111">
        <f t="shared" si="143"/>
        <v>6</v>
      </c>
      <c r="N614" s="112">
        <v>90100</v>
      </c>
      <c r="O614" s="117">
        <f t="shared" si="144"/>
        <v>540600</v>
      </c>
      <c r="P614" s="106"/>
      <c r="Q614" s="108">
        <f>(CK614:CK1489)</f>
        <v>1</v>
      </c>
      <c r="R614" s="119">
        <f t="shared" si="145"/>
        <v>1</v>
      </c>
      <c r="S614" s="135"/>
      <c r="T614" s="117">
        <f t="shared" si="146"/>
        <v>0</v>
      </c>
      <c r="U614" s="122">
        <f t="shared" si="160"/>
        <v>9</v>
      </c>
      <c r="V614" s="112">
        <f t="shared" si="161"/>
        <v>90100</v>
      </c>
      <c r="W614" s="117">
        <f t="shared" si="162"/>
        <v>810900</v>
      </c>
      <c r="X614" s="15"/>
      <c r="Y614" s="136"/>
      <c r="Z614" s="136"/>
      <c r="AA614" s="136"/>
      <c r="AB614" s="136"/>
      <c r="AC614" s="136"/>
      <c r="AD614" s="136"/>
      <c r="AE614" s="136"/>
      <c r="AF614" s="136"/>
      <c r="AG614" s="136"/>
      <c r="AH614" s="136"/>
      <c r="AI614" s="136"/>
      <c r="AJ614" s="136"/>
      <c r="AK614" s="136"/>
      <c r="AL614" s="136"/>
      <c r="AM614" s="136">
        <v>6</v>
      </c>
      <c r="AN614" s="136"/>
      <c r="AO614" s="136"/>
      <c r="AP614" s="136"/>
      <c r="AQ614" s="136"/>
      <c r="AR614" s="136"/>
      <c r="AS614" s="136"/>
      <c r="AT614" s="136"/>
      <c r="AU614" s="136"/>
      <c r="AV614" s="136"/>
      <c r="AW614" s="136"/>
      <c r="AX614" s="136"/>
      <c r="AY614" s="272"/>
      <c r="AZ614" s="136"/>
      <c r="BA614" s="136"/>
      <c r="BB614" s="136"/>
      <c r="BC614" s="136"/>
      <c r="BD614" s="130">
        <f t="shared" si="163"/>
        <v>6</v>
      </c>
      <c r="BE614" s="15"/>
      <c r="BF614" s="638"/>
      <c r="BG614" s="365"/>
      <c r="BH614" s="859"/>
      <c r="BI614" s="365"/>
      <c r="BJ614" s="365"/>
      <c r="BK614" s="365"/>
      <c r="BL614" s="365"/>
      <c r="BM614" s="365"/>
      <c r="BN614" s="365"/>
      <c r="BO614" s="365"/>
      <c r="BP614" s="365"/>
      <c r="BQ614" s="365"/>
      <c r="BR614" s="365"/>
      <c r="BS614" s="365">
        <v>1</v>
      </c>
      <c r="BT614" s="365"/>
      <c r="BU614" s="365"/>
      <c r="BV614" s="365"/>
      <c r="BW614" s="365"/>
      <c r="BX614" s="365"/>
      <c r="BY614" s="365"/>
      <c r="BZ614" s="365"/>
      <c r="CA614" s="365"/>
      <c r="CB614" s="365"/>
      <c r="CC614" s="365"/>
      <c r="CD614" s="365"/>
      <c r="CE614" s="365"/>
      <c r="CF614" s="365"/>
      <c r="CG614" s="365"/>
      <c r="CH614" s="365"/>
      <c r="CI614" s="365"/>
      <c r="CJ614" s="365"/>
      <c r="CK614" s="133">
        <f t="shared" si="164"/>
        <v>1</v>
      </c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414"/>
    </row>
    <row r="615" spans="1:100" ht="15" customHeight="1">
      <c r="A615" s="75">
        <v>610</v>
      </c>
      <c r="B615" s="139" t="s">
        <v>1440</v>
      </c>
      <c r="C615" s="34" t="s">
        <v>12405</v>
      </c>
      <c r="D615" s="134" t="s">
        <v>269</v>
      </c>
      <c r="E615" s="85" t="s">
        <v>1441</v>
      </c>
      <c r="F615" s="90" t="s">
        <v>81</v>
      </c>
      <c r="G615" s="92">
        <f t="shared" si="157"/>
        <v>6</v>
      </c>
      <c r="H615" s="93">
        <v>7</v>
      </c>
      <c r="I615" s="100">
        <f t="shared" si="158"/>
        <v>34200</v>
      </c>
      <c r="J615" s="102">
        <f t="shared" si="159"/>
        <v>239400</v>
      </c>
      <c r="K615" s="106"/>
      <c r="L615" s="108">
        <f t="shared" si="165"/>
        <v>0</v>
      </c>
      <c r="M615" s="111">
        <f t="shared" si="143"/>
        <v>0</v>
      </c>
      <c r="N615" s="112">
        <v>34200</v>
      </c>
      <c r="O615" s="117">
        <f t="shared" si="144"/>
        <v>0</v>
      </c>
      <c r="P615" s="106"/>
      <c r="Q615" s="108">
        <f>(CK615:CK1105)</f>
        <v>1</v>
      </c>
      <c r="R615" s="119">
        <f t="shared" si="145"/>
        <v>1</v>
      </c>
      <c r="S615" s="135"/>
      <c r="T615" s="117">
        <f t="shared" si="146"/>
        <v>0</v>
      </c>
      <c r="U615" s="122">
        <f t="shared" si="160"/>
        <v>6</v>
      </c>
      <c r="V615" s="112">
        <f t="shared" si="161"/>
        <v>34200</v>
      </c>
      <c r="W615" s="117">
        <f t="shared" si="162"/>
        <v>205200</v>
      </c>
      <c r="X615" s="15"/>
      <c r="Y615" s="136"/>
      <c r="Z615" s="136"/>
      <c r="AA615" s="136"/>
      <c r="AB615" s="136"/>
      <c r="AC615" s="136"/>
      <c r="AD615" s="136"/>
      <c r="AE615" s="136"/>
      <c r="AF615" s="136"/>
      <c r="AG615" s="136"/>
      <c r="AH615" s="136"/>
      <c r="AI615" s="136"/>
      <c r="AJ615" s="136"/>
      <c r="AK615" s="136"/>
      <c r="AL615" s="136"/>
      <c r="AM615" s="136"/>
      <c r="AN615" s="136"/>
      <c r="AO615" s="136"/>
      <c r="AP615" s="136"/>
      <c r="AQ615" s="136"/>
      <c r="AR615" s="136"/>
      <c r="AS615" s="136"/>
      <c r="AT615" s="136"/>
      <c r="AU615" s="136"/>
      <c r="AV615" s="136"/>
      <c r="AW615" s="136"/>
      <c r="AX615" s="136"/>
      <c r="AY615" s="136"/>
      <c r="AZ615" s="136"/>
      <c r="BA615" s="136"/>
      <c r="BB615" s="136"/>
      <c r="BC615" s="136"/>
      <c r="BD615" s="130">
        <f t="shared" si="163"/>
        <v>0</v>
      </c>
      <c r="BE615" s="15"/>
      <c r="BF615" s="638"/>
      <c r="BG615" s="365"/>
      <c r="BH615" s="859"/>
      <c r="BI615" s="365"/>
      <c r="BJ615" s="365"/>
      <c r="BK615" s="365"/>
      <c r="BL615" s="365"/>
      <c r="BM615" s="365"/>
      <c r="BN615" s="365"/>
      <c r="BO615" s="365"/>
      <c r="BP615" s="365"/>
      <c r="BQ615" s="365">
        <v>1</v>
      </c>
      <c r="BR615" s="365"/>
      <c r="BS615" s="365"/>
      <c r="BT615" s="365"/>
      <c r="BU615" s="365"/>
      <c r="BV615" s="365"/>
      <c r="BW615" s="365"/>
      <c r="BX615" s="365"/>
      <c r="BY615" s="365"/>
      <c r="BZ615" s="365"/>
      <c r="CA615" s="365"/>
      <c r="CB615" s="365"/>
      <c r="CC615" s="365"/>
      <c r="CD615" s="365"/>
      <c r="CE615" s="365"/>
      <c r="CF615" s="365"/>
      <c r="CG615" s="365"/>
      <c r="CH615" s="365"/>
      <c r="CI615" s="365"/>
      <c r="CJ615" s="365"/>
      <c r="CK615" s="133">
        <f t="shared" si="164"/>
        <v>1</v>
      </c>
      <c r="CL615" s="157"/>
      <c r="CM615" s="157"/>
      <c r="CN615" s="157"/>
      <c r="CO615" s="157"/>
      <c r="CP615" s="157"/>
      <c r="CQ615" s="157"/>
      <c r="CR615" s="157"/>
      <c r="CS615" s="157"/>
      <c r="CT615" s="157"/>
      <c r="CU615" s="157"/>
      <c r="CV615" s="414"/>
    </row>
    <row r="616" spans="1:100" ht="15" customHeight="1">
      <c r="A616" s="75">
        <v>611</v>
      </c>
      <c r="B616" s="139" t="s">
        <v>1442</v>
      </c>
      <c r="C616" s="34" t="s">
        <v>1443</v>
      </c>
      <c r="D616" s="134" t="s">
        <v>306</v>
      </c>
      <c r="E616" s="85" t="s">
        <v>1444</v>
      </c>
      <c r="F616" s="90" t="s">
        <v>81</v>
      </c>
      <c r="G616" s="92">
        <f t="shared" si="157"/>
        <v>0</v>
      </c>
      <c r="H616" s="93">
        <v>0</v>
      </c>
      <c r="I616" s="100">
        <f t="shared" si="158"/>
        <v>0</v>
      </c>
      <c r="J616" s="102">
        <f t="shared" si="159"/>
        <v>0</v>
      </c>
      <c r="K616" s="106"/>
      <c r="L616" s="108">
        <f t="shared" si="165"/>
        <v>0</v>
      </c>
      <c r="M616" s="111">
        <f t="shared" si="143"/>
        <v>0</v>
      </c>
      <c r="N616" s="112"/>
      <c r="O616" s="117">
        <f t="shared" si="144"/>
        <v>0</v>
      </c>
      <c r="P616" s="106"/>
      <c r="Q616" s="108">
        <f>(CK616:CK1106)</f>
        <v>0</v>
      </c>
      <c r="R616" s="119">
        <f t="shared" si="145"/>
        <v>0</v>
      </c>
      <c r="S616" s="135"/>
      <c r="T616" s="117">
        <f t="shared" si="146"/>
        <v>0</v>
      </c>
      <c r="U616" s="122">
        <f t="shared" si="160"/>
        <v>0</v>
      </c>
      <c r="V616" s="112">
        <f t="shared" si="161"/>
        <v>0</v>
      </c>
      <c r="W616" s="117">
        <f t="shared" si="162"/>
        <v>0</v>
      </c>
      <c r="X616" s="15"/>
      <c r="Y616" s="136"/>
      <c r="Z616" s="136"/>
      <c r="AA616" s="136"/>
      <c r="AB616" s="136"/>
      <c r="AC616" s="136"/>
      <c r="AD616" s="136"/>
      <c r="AE616" s="136"/>
      <c r="AF616" s="136"/>
      <c r="AG616" s="136"/>
      <c r="AH616" s="136"/>
      <c r="AI616" s="136"/>
      <c r="AJ616" s="136"/>
      <c r="AK616" s="136"/>
      <c r="AL616" s="136"/>
      <c r="AM616" s="136"/>
      <c r="AN616" s="136"/>
      <c r="AO616" s="136"/>
      <c r="AP616" s="136"/>
      <c r="AQ616" s="136"/>
      <c r="AR616" s="136"/>
      <c r="AS616" s="136"/>
      <c r="AT616" s="136"/>
      <c r="AU616" s="136"/>
      <c r="AV616" s="136"/>
      <c r="AW616" s="136"/>
      <c r="AX616" s="136"/>
      <c r="AY616" s="136"/>
      <c r="AZ616" s="136"/>
      <c r="BA616" s="136"/>
      <c r="BB616" s="136"/>
      <c r="BC616" s="136"/>
      <c r="BD616" s="130">
        <f t="shared" si="163"/>
        <v>0</v>
      </c>
      <c r="BE616" s="15"/>
      <c r="BF616" s="638"/>
      <c r="BG616" s="365"/>
      <c r="BH616" s="859"/>
      <c r="BI616" s="365"/>
      <c r="BJ616" s="365"/>
      <c r="BK616" s="365"/>
      <c r="BL616" s="365"/>
      <c r="BM616" s="365"/>
      <c r="BN616" s="365"/>
      <c r="BO616" s="365"/>
      <c r="BP616" s="365"/>
      <c r="BQ616" s="365"/>
      <c r="BR616" s="365"/>
      <c r="BS616" s="365"/>
      <c r="BT616" s="365"/>
      <c r="BU616" s="365"/>
      <c r="BV616" s="365"/>
      <c r="BW616" s="365"/>
      <c r="BX616" s="365"/>
      <c r="BY616" s="365"/>
      <c r="BZ616" s="365"/>
      <c r="CA616" s="365"/>
      <c r="CB616" s="365"/>
      <c r="CC616" s="365"/>
      <c r="CD616" s="365"/>
      <c r="CE616" s="365"/>
      <c r="CF616" s="365"/>
      <c r="CG616" s="365"/>
      <c r="CH616" s="365"/>
      <c r="CI616" s="365"/>
      <c r="CJ616" s="365"/>
      <c r="CK616" s="133">
        <f t="shared" si="164"/>
        <v>0</v>
      </c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414"/>
    </row>
    <row r="617" spans="1:100" ht="15" customHeight="1">
      <c r="A617" s="75">
        <v>612</v>
      </c>
      <c r="B617" s="139" t="s">
        <v>1445</v>
      </c>
      <c r="C617" s="34" t="s">
        <v>1443</v>
      </c>
      <c r="D617" s="134" t="s">
        <v>306</v>
      </c>
      <c r="E617" s="85" t="s">
        <v>1446</v>
      </c>
      <c r="F617" s="90" t="s">
        <v>81</v>
      </c>
      <c r="G617" s="92">
        <f t="shared" si="157"/>
        <v>3</v>
      </c>
      <c r="H617" s="93">
        <v>3</v>
      </c>
      <c r="I617" s="100">
        <f t="shared" si="158"/>
        <v>0</v>
      </c>
      <c r="J617" s="102">
        <f t="shared" si="159"/>
        <v>0</v>
      </c>
      <c r="K617" s="106"/>
      <c r="L617" s="108">
        <f t="shared" si="165"/>
        <v>0</v>
      </c>
      <c r="M617" s="111">
        <f t="shared" si="143"/>
        <v>0</v>
      </c>
      <c r="N617" s="112"/>
      <c r="O617" s="117">
        <f t="shared" si="144"/>
        <v>0</v>
      </c>
      <c r="P617" s="106"/>
      <c r="Q617" s="108">
        <f>(CK617:CK1110)</f>
        <v>0</v>
      </c>
      <c r="R617" s="119">
        <f t="shared" si="145"/>
        <v>0</v>
      </c>
      <c r="S617" s="135"/>
      <c r="T617" s="117">
        <f t="shared" si="146"/>
        <v>0</v>
      </c>
      <c r="U617" s="122">
        <f t="shared" si="160"/>
        <v>3</v>
      </c>
      <c r="V617" s="112">
        <f t="shared" si="161"/>
        <v>0</v>
      </c>
      <c r="W617" s="117">
        <f t="shared" si="162"/>
        <v>0</v>
      </c>
      <c r="X617" s="15"/>
      <c r="Y617" s="136"/>
      <c r="Z617" s="136"/>
      <c r="AA617" s="136"/>
      <c r="AB617" s="136"/>
      <c r="AC617" s="136"/>
      <c r="AD617" s="136"/>
      <c r="AE617" s="136"/>
      <c r="AF617" s="136"/>
      <c r="AG617" s="136"/>
      <c r="AH617" s="136"/>
      <c r="AI617" s="136"/>
      <c r="AJ617" s="136"/>
      <c r="AK617" s="136"/>
      <c r="AL617" s="136"/>
      <c r="AM617" s="136"/>
      <c r="AN617" s="136"/>
      <c r="AO617" s="136"/>
      <c r="AP617" s="136"/>
      <c r="AQ617" s="136"/>
      <c r="AR617" s="136"/>
      <c r="AS617" s="136"/>
      <c r="AT617" s="136"/>
      <c r="AU617" s="136"/>
      <c r="AV617" s="136"/>
      <c r="AW617" s="136"/>
      <c r="AX617" s="136"/>
      <c r="AY617" s="136"/>
      <c r="AZ617" s="136"/>
      <c r="BA617" s="136"/>
      <c r="BB617" s="136"/>
      <c r="BC617" s="136"/>
      <c r="BD617" s="130">
        <f t="shared" si="163"/>
        <v>0</v>
      </c>
      <c r="BE617" s="15"/>
      <c r="BF617" s="638"/>
      <c r="BG617" s="365"/>
      <c r="BH617" s="859"/>
      <c r="BI617" s="365"/>
      <c r="BJ617" s="365"/>
      <c r="BK617" s="365"/>
      <c r="BL617" s="365"/>
      <c r="BM617" s="365"/>
      <c r="BN617" s="365"/>
      <c r="BO617" s="365"/>
      <c r="BP617" s="365"/>
      <c r="BQ617" s="365"/>
      <c r="BR617" s="365"/>
      <c r="BS617" s="365"/>
      <c r="BT617" s="365"/>
      <c r="BU617" s="365"/>
      <c r="BV617" s="365"/>
      <c r="BW617" s="365"/>
      <c r="BX617" s="365"/>
      <c r="BY617" s="365"/>
      <c r="BZ617" s="365"/>
      <c r="CA617" s="365"/>
      <c r="CB617" s="365"/>
      <c r="CC617" s="365"/>
      <c r="CD617" s="365"/>
      <c r="CE617" s="365"/>
      <c r="CF617" s="365"/>
      <c r="CG617" s="365"/>
      <c r="CH617" s="365"/>
      <c r="CI617" s="365"/>
      <c r="CJ617" s="365"/>
      <c r="CK617" s="133">
        <f t="shared" si="164"/>
        <v>0</v>
      </c>
      <c r="CL617" s="157"/>
      <c r="CM617" s="157"/>
      <c r="CN617" s="157"/>
      <c r="CO617" s="157"/>
      <c r="CP617" s="157"/>
      <c r="CQ617" s="157"/>
      <c r="CR617" s="157"/>
      <c r="CS617" s="157"/>
      <c r="CT617" s="157"/>
      <c r="CU617" s="157"/>
      <c r="CV617" s="414"/>
    </row>
    <row r="618" spans="1:100" ht="15" customHeight="1">
      <c r="A618" s="75">
        <v>613</v>
      </c>
      <c r="B618" s="139" t="s">
        <v>1447</v>
      </c>
      <c r="C618" s="34" t="s">
        <v>403</v>
      </c>
      <c r="D618" s="134" t="s">
        <v>306</v>
      </c>
      <c r="E618" s="85" t="s">
        <v>404</v>
      </c>
      <c r="F618" s="90" t="s">
        <v>81</v>
      </c>
      <c r="G618" s="92">
        <f t="shared" si="157"/>
        <v>73</v>
      </c>
      <c r="H618" s="93">
        <v>62</v>
      </c>
      <c r="I618" s="100">
        <f t="shared" si="158"/>
        <v>0</v>
      </c>
      <c r="J618" s="102">
        <f t="shared" si="159"/>
        <v>0</v>
      </c>
      <c r="K618" s="106"/>
      <c r="L618" s="108">
        <f t="shared" si="165"/>
        <v>17</v>
      </c>
      <c r="M618" s="111">
        <f t="shared" si="143"/>
        <v>17</v>
      </c>
      <c r="N618" s="112"/>
      <c r="O618" s="117">
        <f t="shared" si="144"/>
        <v>0</v>
      </c>
      <c r="P618" s="106"/>
      <c r="Q618" s="108">
        <f>(CK618:CK1516)</f>
        <v>6</v>
      </c>
      <c r="R618" s="119">
        <f t="shared" si="145"/>
        <v>6</v>
      </c>
      <c r="S618" s="135"/>
      <c r="T618" s="117">
        <f t="shared" si="146"/>
        <v>0</v>
      </c>
      <c r="U618" s="122">
        <f t="shared" si="160"/>
        <v>73</v>
      </c>
      <c r="V618" s="112">
        <f t="shared" si="161"/>
        <v>0</v>
      </c>
      <c r="W618" s="117">
        <f t="shared" si="162"/>
        <v>0</v>
      </c>
      <c r="X618" s="15"/>
      <c r="Y618" s="136"/>
      <c r="Z618" s="136"/>
      <c r="AA618" s="136"/>
      <c r="AB618" s="136"/>
      <c r="AC618" s="136"/>
      <c r="AD618" s="136"/>
      <c r="AE618" s="136"/>
      <c r="AF618" s="136"/>
      <c r="AG618" s="136"/>
      <c r="AH618" s="136"/>
      <c r="AI618" s="136"/>
      <c r="AJ618" s="136"/>
      <c r="AK618" s="136"/>
      <c r="AL618" s="136"/>
      <c r="AM618" s="136"/>
      <c r="AN618" s="136"/>
      <c r="AO618" s="136">
        <v>17</v>
      </c>
      <c r="AP618" s="136"/>
      <c r="AQ618" s="136"/>
      <c r="AR618" s="136"/>
      <c r="AS618" s="136"/>
      <c r="AT618" s="136"/>
      <c r="AU618" s="136"/>
      <c r="AV618" s="136"/>
      <c r="AW618" s="136"/>
      <c r="AX618" s="136"/>
      <c r="AY618" s="136"/>
      <c r="AZ618" s="136"/>
      <c r="BA618" s="136"/>
      <c r="BB618" s="136"/>
      <c r="BC618" s="136"/>
      <c r="BD618" s="130">
        <f t="shared" si="163"/>
        <v>17</v>
      </c>
      <c r="BE618" s="15"/>
      <c r="BF618" s="638"/>
      <c r="BG618" s="365"/>
      <c r="BH618" s="859"/>
      <c r="BI618" s="365"/>
      <c r="BJ618" s="365"/>
      <c r="BK618" s="365">
        <v>1</v>
      </c>
      <c r="BL618" s="365"/>
      <c r="BM618" s="365"/>
      <c r="BN618" s="365"/>
      <c r="BO618" s="365"/>
      <c r="BP618" s="365"/>
      <c r="BQ618" s="365"/>
      <c r="BR618" s="365">
        <v>5</v>
      </c>
      <c r="BS618" s="365"/>
      <c r="BT618" s="365"/>
      <c r="BU618" s="365"/>
      <c r="BV618" s="365"/>
      <c r="BW618" s="365"/>
      <c r="BX618" s="365"/>
      <c r="BY618" s="365"/>
      <c r="BZ618" s="365"/>
      <c r="CA618" s="365"/>
      <c r="CB618" s="365"/>
      <c r="CC618" s="365"/>
      <c r="CD618" s="365"/>
      <c r="CE618" s="365"/>
      <c r="CF618" s="365"/>
      <c r="CG618" s="365"/>
      <c r="CH618" s="365"/>
      <c r="CI618" s="365"/>
      <c r="CJ618" s="365"/>
      <c r="CK618" s="133">
        <f t="shared" si="164"/>
        <v>6</v>
      </c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414"/>
    </row>
    <row r="619" spans="1:100" ht="15" customHeight="1">
      <c r="A619" s="75">
        <v>614</v>
      </c>
      <c r="B619" s="76" t="s">
        <v>1448</v>
      </c>
      <c r="C619" s="34" t="s">
        <v>1449</v>
      </c>
      <c r="D619" s="134" t="s">
        <v>269</v>
      </c>
      <c r="E619" s="85" t="s">
        <v>1450</v>
      </c>
      <c r="F619" s="90" t="s">
        <v>81</v>
      </c>
      <c r="G619" s="92">
        <f t="shared" si="157"/>
        <v>3</v>
      </c>
      <c r="H619" s="93">
        <v>3</v>
      </c>
      <c r="I619" s="100">
        <f t="shared" si="158"/>
        <v>86000</v>
      </c>
      <c r="J619" s="102">
        <f t="shared" si="159"/>
        <v>258000</v>
      </c>
      <c r="K619" s="106"/>
      <c r="L619" s="108">
        <f t="shared" si="165"/>
        <v>0</v>
      </c>
      <c r="M619" s="111">
        <f t="shared" si="143"/>
        <v>0</v>
      </c>
      <c r="N619" s="112">
        <v>86000</v>
      </c>
      <c r="O619" s="117">
        <f t="shared" si="144"/>
        <v>0</v>
      </c>
      <c r="P619" s="106"/>
      <c r="Q619" s="108">
        <f>(CK619:CK1497)</f>
        <v>0</v>
      </c>
      <c r="R619" s="119">
        <f t="shared" si="145"/>
        <v>0</v>
      </c>
      <c r="S619" s="135"/>
      <c r="T619" s="117">
        <f t="shared" si="146"/>
        <v>0</v>
      </c>
      <c r="U619" s="122">
        <f t="shared" si="160"/>
        <v>3</v>
      </c>
      <c r="V619" s="112">
        <f t="shared" si="161"/>
        <v>86000</v>
      </c>
      <c r="W619" s="117">
        <f t="shared" si="162"/>
        <v>258000</v>
      </c>
      <c r="X619" s="15"/>
      <c r="Y619" s="136"/>
      <c r="Z619" s="136"/>
      <c r="AA619" s="136"/>
      <c r="AB619" s="136"/>
      <c r="AC619" s="136"/>
      <c r="AD619" s="136"/>
      <c r="AE619" s="136"/>
      <c r="AF619" s="136"/>
      <c r="AG619" s="136"/>
      <c r="AH619" s="136"/>
      <c r="AI619" s="136"/>
      <c r="AJ619" s="136"/>
      <c r="AK619" s="136"/>
      <c r="AL619" s="136"/>
      <c r="AM619" s="136"/>
      <c r="AN619" s="136"/>
      <c r="AO619" s="136"/>
      <c r="AP619" s="136"/>
      <c r="AQ619" s="136"/>
      <c r="AR619" s="136"/>
      <c r="AS619" s="136"/>
      <c r="AT619" s="136"/>
      <c r="AU619" s="136"/>
      <c r="AV619" s="136"/>
      <c r="AW619" s="136"/>
      <c r="AX619" s="136"/>
      <c r="AY619" s="136"/>
      <c r="AZ619" s="136"/>
      <c r="BA619" s="136"/>
      <c r="BB619" s="136"/>
      <c r="BC619" s="136"/>
      <c r="BD619" s="130">
        <f t="shared" si="163"/>
        <v>0</v>
      </c>
      <c r="BE619" s="15"/>
      <c r="BF619" s="638"/>
      <c r="BG619" s="365"/>
      <c r="BH619" s="859"/>
      <c r="BI619" s="365"/>
      <c r="BJ619" s="365"/>
      <c r="BK619" s="365"/>
      <c r="BL619" s="365"/>
      <c r="BM619" s="365"/>
      <c r="BN619" s="365"/>
      <c r="BO619" s="365"/>
      <c r="BP619" s="365"/>
      <c r="BQ619" s="365"/>
      <c r="BR619" s="365"/>
      <c r="BS619" s="365"/>
      <c r="BT619" s="365"/>
      <c r="BU619" s="365"/>
      <c r="BV619" s="365"/>
      <c r="BW619" s="365"/>
      <c r="BX619" s="365"/>
      <c r="BY619" s="365"/>
      <c r="BZ619" s="365"/>
      <c r="CA619" s="365"/>
      <c r="CB619" s="365"/>
      <c r="CC619" s="365"/>
      <c r="CD619" s="365"/>
      <c r="CE619" s="365"/>
      <c r="CF619" s="365"/>
      <c r="CG619" s="365"/>
      <c r="CH619" s="365"/>
      <c r="CI619" s="365"/>
      <c r="CJ619" s="365"/>
      <c r="CK619" s="133">
        <f t="shared" si="164"/>
        <v>0</v>
      </c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414"/>
    </row>
    <row r="620" spans="1:100" ht="15" customHeight="1">
      <c r="A620" s="75">
        <v>615</v>
      </c>
      <c r="B620" s="139" t="s">
        <v>1448</v>
      </c>
      <c r="C620" s="34" t="s">
        <v>1451</v>
      </c>
      <c r="D620" s="185" t="s">
        <v>1452</v>
      </c>
      <c r="E620" s="85" t="s">
        <v>1453</v>
      </c>
      <c r="F620" s="90" t="s">
        <v>81</v>
      </c>
      <c r="G620" s="92">
        <f t="shared" si="157"/>
        <v>0</v>
      </c>
      <c r="H620" s="93">
        <v>0</v>
      </c>
      <c r="I620" s="100">
        <f t="shared" si="158"/>
        <v>125000</v>
      </c>
      <c r="J620" s="102">
        <f t="shared" si="159"/>
        <v>0</v>
      </c>
      <c r="K620" s="106"/>
      <c r="L620" s="108">
        <f t="shared" si="165"/>
        <v>0</v>
      </c>
      <c r="M620" s="111">
        <f t="shared" si="143"/>
        <v>0</v>
      </c>
      <c r="N620" s="112">
        <v>125000</v>
      </c>
      <c r="O620" s="117">
        <f t="shared" si="144"/>
        <v>0</v>
      </c>
      <c r="P620" s="106"/>
      <c r="Q620" s="108">
        <f>(CK620:CK1498)</f>
        <v>0</v>
      </c>
      <c r="R620" s="119">
        <f t="shared" si="145"/>
        <v>0</v>
      </c>
      <c r="S620" s="135"/>
      <c r="T620" s="117">
        <f t="shared" si="146"/>
        <v>0</v>
      </c>
      <c r="U620" s="122">
        <f t="shared" si="160"/>
        <v>0</v>
      </c>
      <c r="V620" s="112">
        <f t="shared" si="161"/>
        <v>125000</v>
      </c>
      <c r="W620" s="117">
        <f t="shared" si="162"/>
        <v>0</v>
      </c>
      <c r="X620" s="15"/>
      <c r="Y620" s="136"/>
      <c r="Z620" s="136"/>
      <c r="AA620" s="136"/>
      <c r="AB620" s="136"/>
      <c r="AC620" s="136"/>
      <c r="AD620" s="136"/>
      <c r="AE620" s="136"/>
      <c r="AF620" s="136"/>
      <c r="AG620" s="136"/>
      <c r="AH620" s="136"/>
      <c r="AI620" s="136"/>
      <c r="AJ620" s="136"/>
      <c r="AK620" s="136"/>
      <c r="AL620" s="136"/>
      <c r="AM620" s="136"/>
      <c r="AN620" s="136"/>
      <c r="AO620" s="136"/>
      <c r="AP620" s="136"/>
      <c r="AQ620" s="136"/>
      <c r="AR620" s="136"/>
      <c r="AS620" s="136"/>
      <c r="AT620" s="136"/>
      <c r="AU620" s="136"/>
      <c r="AV620" s="136"/>
      <c r="AW620" s="136"/>
      <c r="AX620" s="136"/>
      <c r="AY620" s="136"/>
      <c r="AZ620" s="136"/>
      <c r="BA620" s="136"/>
      <c r="BB620" s="136"/>
      <c r="BC620" s="136"/>
      <c r="BD620" s="130">
        <f t="shared" si="163"/>
        <v>0</v>
      </c>
      <c r="BE620" s="15"/>
      <c r="BF620" s="638"/>
      <c r="BG620" s="365"/>
      <c r="BH620" s="859"/>
      <c r="BI620" s="365"/>
      <c r="BJ620" s="365"/>
      <c r="BK620" s="365"/>
      <c r="BL620" s="365"/>
      <c r="BM620" s="365"/>
      <c r="BN620" s="365"/>
      <c r="BO620" s="365"/>
      <c r="BP620" s="365"/>
      <c r="BQ620" s="365"/>
      <c r="BR620" s="365"/>
      <c r="BS620" s="365"/>
      <c r="BT620" s="365"/>
      <c r="BU620" s="365"/>
      <c r="BV620" s="365"/>
      <c r="BW620" s="365"/>
      <c r="BX620" s="365"/>
      <c r="BY620" s="365"/>
      <c r="BZ620" s="365"/>
      <c r="CA620" s="365"/>
      <c r="CB620" s="365"/>
      <c r="CC620" s="365"/>
      <c r="CD620" s="365"/>
      <c r="CE620" s="365"/>
      <c r="CF620" s="365"/>
      <c r="CG620" s="365"/>
      <c r="CH620" s="365"/>
      <c r="CI620" s="365"/>
      <c r="CJ620" s="365"/>
      <c r="CK620" s="133">
        <f t="shared" si="164"/>
        <v>0</v>
      </c>
      <c r="CL620" s="157"/>
      <c r="CM620" s="157"/>
      <c r="CN620" s="157"/>
      <c r="CO620" s="157"/>
      <c r="CP620" s="157"/>
      <c r="CQ620" s="157"/>
      <c r="CR620" s="157"/>
      <c r="CS620" s="157"/>
      <c r="CT620" s="157"/>
      <c r="CU620" s="157"/>
      <c r="CV620" s="414"/>
    </row>
    <row r="621" spans="1:100" ht="15" customHeight="1">
      <c r="A621" s="75">
        <v>616</v>
      </c>
      <c r="B621" s="139" t="s">
        <v>1456</v>
      </c>
      <c r="C621" s="34" t="s">
        <v>1074</v>
      </c>
      <c r="D621" s="134" t="s">
        <v>367</v>
      </c>
      <c r="E621" s="85" t="s">
        <v>1075</v>
      </c>
      <c r="F621" s="90" t="s">
        <v>81</v>
      </c>
      <c r="G621" s="92">
        <f t="shared" si="157"/>
        <v>4</v>
      </c>
      <c r="H621" s="93">
        <v>4</v>
      </c>
      <c r="I621" s="100">
        <f t="shared" si="158"/>
        <v>114000</v>
      </c>
      <c r="J621" s="102">
        <f t="shared" si="159"/>
        <v>456000</v>
      </c>
      <c r="K621" s="106"/>
      <c r="L621" s="108">
        <f t="shared" si="165"/>
        <v>0</v>
      </c>
      <c r="M621" s="111">
        <f t="shared" si="143"/>
        <v>0</v>
      </c>
      <c r="N621" s="112">
        <v>114000</v>
      </c>
      <c r="O621" s="117">
        <f t="shared" si="144"/>
        <v>0</v>
      </c>
      <c r="P621" s="106"/>
      <c r="Q621" s="108">
        <f>(CK621:CK1509)</f>
        <v>0</v>
      </c>
      <c r="R621" s="119">
        <f t="shared" si="145"/>
        <v>0</v>
      </c>
      <c r="S621" s="135"/>
      <c r="T621" s="117">
        <f t="shared" si="146"/>
        <v>0</v>
      </c>
      <c r="U621" s="122">
        <f t="shared" si="160"/>
        <v>4</v>
      </c>
      <c r="V621" s="112">
        <f t="shared" si="161"/>
        <v>114000</v>
      </c>
      <c r="W621" s="117">
        <f t="shared" si="162"/>
        <v>456000</v>
      </c>
      <c r="X621" s="15"/>
      <c r="Y621" s="136"/>
      <c r="Z621" s="136"/>
      <c r="AA621" s="136"/>
      <c r="AB621" s="136"/>
      <c r="AC621" s="136"/>
      <c r="AD621" s="136"/>
      <c r="AE621" s="136"/>
      <c r="AF621" s="136"/>
      <c r="AG621" s="136"/>
      <c r="AH621" s="136"/>
      <c r="AI621" s="136"/>
      <c r="AJ621" s="136"/>
      <c r="AK621" s="136"/>
      <c r="AL621" s="136"/>
      <c r="AM621" s="136"/>
      <c r="AN621" s="136"/>
      <c r="AO621" s="136"/>
      <c r="AP621" s="136"/>
      <c r="AQ621" s="136"/>
      <c r="AR621" s="136"/>
      <c r="AS621" s="136"/>
      <c r="AT621" s="136"/>
      <c r="AU621" s="136"/>
      <c r="AV621" s="136"/>
      <c r="AW621" s="136"/>
      <c r="AX621" s="136"/>
      <c r="AY621" s="136"/>
      <c r="AZ621" s="136"/>
      <c r="BA621" s="136"/>
      <c r="BB621" s="136"/>
      <c r="BC621" s="136"/>
      <c r="BD621" s="130">
        <f t="shared" si="163"/>
        <v>0</v>
      </c>
      <c r="BE621" s="15"/>
      <c r="BF621" s="638"/>
      <c r="BG621" s="365"/>
      <c r="BH621" s="859"/>
      <c r="BI621" s="365"/>
      <c r="BJ621" s="365"/>
      <c r="BK621" s="365"/>
      <c r="BL621" s="365"/>
      <c r="BM621" s="365"/>
      <c r="BN621" s="365"/>
      <c r="BO621" s="365"/>
      <c r="BP621" s="365"/>
      <c r="BQ621" s="365"/>
      <c r="BR621" s="365"/>
      <c r="BS621" s="365"/>
      <c r="BT621" s="365"/>
      <c r="BU621" s="365"/>
      <c r="BV621" s="365"/>
      <c r="BW621" s="365"/>
      <c r="BX621" s="365"/>
      <c r="BY621" s="365"/>
      <c r="BZ621" s="365"/>
      <c r="CA621" s="365"/>
      <c r="CB621" s="365"/>
      <c r="CC621" s="365"/>
      <c r="CD621" s="365"/>
      <c r="CE621" s="365"/>
      <c r="CF621" s="365"/>
      <c r="CG621" s="365"/>
      <c r="CH621" s="365"/>
      <c r="CI621" s="365"/>
      <c r="CJ621" s="365"/>
      <c r="CK621" s="133">
        <f t="shared" si="164"/>
        <v>0</v>
      </c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414"/>
    </row>
    <row r="622" spans="1:100" ht="15" customHeight="1">
      <c r="A622" s="75">
        <v>617</v>
      </c>
      <c r="B622" s="139" t="s">
        <v>1454</v>
      </c>
      <c r="C622" s="143" t="s">
        <v>1455</v>
      </c>
      <c r="D622" s="134"/>
      <c r="E622" s="145"/>
      <c r="F622" s="146" t="s">
        <v>81</v>
      </c>
      <c r="G622" s="92">
        <f t="shared" si="157"/>
        <v>4</v>
      </c>
      <c r="H622" s="153">
        <v>5</v>
      </c>
      <c r="I622" s="100">
        <f t="shared" si="158"/>
        <v>35000</v>
      </c>
      <c r="J622" s="102">
        <f t="shared" si="159"/>
        <v>175000</v>
      </c>
      <c r="K622" s="155"/>
      <c r="L622" s="108">
        <f t="shared" si="165"/>
        <v>0</v>
      </c>
      <c r="M622" s="111">
        <f t="shared" si="143"/>
        <v>0</v>
      </c>
      <c r="N622" s="112">
        <v>35000</v>
      </c>
      <c r="O622" s="117">
        <f t="shared" si="144"/>
        <v>0</v>
      </c>
      <c r="P622" s="155"/>
      <c r="Q622" s="108">
        <f>(CK622:CK1567)</f>
        <v>1</v>
      </c>
      <c r="R622" s="119">
        <f t="shared" si="145"/>
        <v>1</v>
      </c>
      <c r="S622" s="135"/>
      <c r="T622" s="117">
        <f t="shared" si="146"/>
        <v>0</v>
      </c>
      <c r="U622" s="122">
        <f t="shared" si="160"/>
        <v>4</v>
      </c>
      <c r="V622" s="112">
        <f t="shared" si="161"/>
        <v>35000</v>
      </c>
      <c r="W622" s="117">
        <f t="shared" si="162"/>
        <v>140000</v>
      </c>
      <c r="X622" s="157"/>
      <c r="Y622" s="158"/>
      <c r="Z622" s="158"/>
      <c r="AA622" s="158"/>
      <c r="AB622" s="158"/>
      <c r="AC622" s="158"/>
      <c r="AD622" s="158"/>
      <c r="AE622" s="158"/>
      <c r="AF622" s="158"/>
      <c r="AG622" s="158"/>
      <c r="AH622" s="158"/>
      <c r="AI622" s="158"/>
      <c r="AJ622" s="158"/>
      <c r="AK622" s="158"/>
      <c r="AL622" s="158"/>
      <c r="AM622" s="158"/>
      <c r="AN622" s="158"/>
      <c r="AO622" s="158"/>
      <c r="AP622" s="158"/>
      <c r="AQ622" s="158"/>
      <c r="AR622" s="158"/>
      <c r="AS622" s="158"/>
      <c r="AT622" s="158"/>
      <c r="AU622" s="158"/>
      <c r="AV622" s="158"/>
      <c r="AW622" s="158"/>
      <c r="AX622" s="158"/>
      <c r="AY622" s="158"/>
      <c r="AZ622" s="158"/>
      <c r="BA622" s="158"/>
      <c r="BB622" s="158"/>
      <c r="BC622" s="158"/>
      <c r="BD622" s="130">
        <f t="shared" si="163"/>
        <v>0</v>
      </c>
      <c r="BE622" s="157"/>
      <c r="BF622" s="639"/>
      <c r="BG622" s="368"/>
      <c r="BH622" s="860"/>
      <c r="BI622" s="368"/>
      <c r="BJ622" s="368"/>
      <c r="BK622" s="368"/>
      <c r="BL622" s="368"/>
      <c r="BM622" s="368"/>
      <c r="BN622" s="368"/>
      <c r="BO622" s="368"/>
      <c r="BP622" s="368"/>
      <c r="BQ622" s="368"/>
      <c r="BR622" s="368">
        <v>1</v>
      </c>
      <c r="BS622" s="368"/>
      <c r="BT622" s="368"/>
      <c r="BU622" s="368"/>
      <c r="BV622" s="368"/>
      <c r="BW622" s="368"/>
      <c r="BX622" s="368"/>
      <c r="BY622" s="368"/>
      <c r="BZ622" s="368"/>
      <c r="CA622" s="368"/>
      <c r="CB622" s="368"/>
      <c r="CC622" s="368"/>
      <c r="CD622" s="368"/>
      <c r="CE622" s="368"/>
      <c r="CF622" s="368"/>
      <c r="CG622" s="368"/>
      <c r="CH622" s="368"/>
      <c r="CI622" s="368"/>
      <c r="CJ622" s="368"/>
      <c r="CK622" s="133">
        <f t="shared" si="164"/>
        <v>1</v>
      </c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414"/>
    </row>
    <row r="623" spans="1:100" ht="15" customHeight="1">
      <c r="A623" s="75">
        <v>618</v>
      </c>
      <c r="B623" s="139" t="s">
        <v>1458</v>
      </c>
      <c r="C623" s="34" t="s">
        <v>981</v>
      </c>
      <c r="D623" s="134" t="s">
        <v>269</v>
      </c>
      <c r="E623" s="85" t="s">
        <v>982</v>
      </c>
      <c r="F623" s="90" t="s">
        <v>81</v>
      </c>
      <c r="G623" s="92">
        <f t="shared" si="157"/>
        <v>7</v>
      </c>
      <c r="H623" s="93">
        <v>3</v>
      </c>
      <c r="I623" s="100">
        <f t="shared" si="158"/>
        <v>110000</v>
      </c>
      <c r="J623" s="102">
        <f t="shared" si="159"/>
        <v>330000</v>
      </c>
      <c r="K623" s="106"/>
      <c r="L623" s="108">
        <f t="shared" si="165"/>
        <v>5</v>
      </c>
      <c r="M623" s="111">
        <f t="shared" si="143"/>
        <v>5</v>
      </c>
      <c r="N623" s="112">
        <v>110000</v>
      </c>
      <c r="O623" s="117">
        <f t="shared" si="144"/>
        <v>550000</v>
      </c>
      <c r="P623" s="106"/>
      <c r="Q623" s="108">
        <f>(CK623:CK1500)</f>
        <v>1</v>
      </c>
      <c r="R623" s="119">
        <f t="shared" si="145"/>
        <v>1</v>
      </c>
      <c r="S623" s="135"/>
      <c r="T623" s="117">
        <f t="shared" si="146"/>
        <v>0</v>
      </c>
      <c r="U623" s="122">
        <f t="shared" si="160"/>
        <v>7</v>
      </c>
      <c r="V623" s="112">
        <f t="shared" si="161"/>
        <v>110000</v>
      </c>
      <c r="W623" s="117">
        <f t="shared" si="162"/>
        <v>770000</v>
      </c>
      <c r="X623" s="15"/>
      <c r="Y623" s="136"/>
      <c r="Z623" s="136"/>
      <c r="AA623" s="136"/>
      <c r="AB623" s="136"/>
      <c r="AC623" s="136">
        <v>5</v>
      </c>
      <c r="AD623" s="136"/>
      <c r="AE623" s="136"/>
      <c r="AF623" s="136"/>
      <c r="AG623" s="136"/>
      <c r="AH623" s="136"/>
      <c r="AI623" s="136"/>
      <c r="AJ623" s="272"/>
      <c r="AK623" s="136"/>
      <c r="AL623" s="136"/>
      <c r="AM623" s="136"/>
      <c r="AN623" s="136"/>
      <c r="AO623" s="136"/>
      <c r="AP623" s="136"/>
      <c r="AQ623" s="136"/>
      <c r="AR623" s="136"/>
      <c r="AS623" s="136"/>
      <c r="AT623" s="136"/>
      <c r="AU623" s="136"/>
      <c r="AV623" s="136"/>
      <c r="AW623" s="136"/>
      <c r="AX623" s="136"/>
      <c r="AY623" s="136"/>
      <c r="AZ623" s="136"/>
      <c r="BA623" s="136"/>
      <c r="BB623" s="136"/>
      <c r="BC623" s="136"/>
      <c r="BD623" s="130">
        <f t="shared" si="163"/>
        <v>5</v>
      </c>
      <c r="BE623" s="15"/>
      <c r="BF623" s="638"/>
      <c r="BG623" s="365"/>
      <c r="BH623" s="859"/>
      <c r="BI623" s="365"/>
      <c r="BJ623" s="365"/>
      <c r="BK623" s="365"/>
      <c r="BL623" s="365"/>
      <c r="BM623" s="365"/>
      <c r="BN623" s="365"/>
      <c r="BO623" s="365"/>
      <c r="BP623" s="365"/>
      <c r="BQ623" s="365"/>
      <c r="BR623" s="365"/>
      <c r="BS623" s="365">
        <v>1</v>
      </c>
      <c r="BT623" s="365"/>
      <c r="BU623" s="365"/>
      <c r="BV623" s="365"/>
      <c r="BW623" s="365"/>
      <c r="BX623" s="365"/>
      <c r="BY623" s="365"/>
      <c r="BZ623" s="365"/>
      <c r="CA623" s="365"/>
      <c r="CB623" s="365"/>
      <c r="CC623" s="365"/>
      <c r="CD623" s="365"/>
      <c r="CE623" s="365"/>
      <c r="CF623" s="365"/>
      <c r="CG623" s="365"/>
      <c r="CH623" s="365"/>
      <c r="CI623" s="365"/>
      <c r="CJ623" s="365"/>
      <c r="CK623" s="133">
        <f t="shared" si="164"/>
        <v>1</v>
      </c>
      <c r="CL623" s="157"/>
      <c r="CM623" s="157"/>
      <c r="CN623" s="157"/>
      <c r="CO623" s="157"/>
      <c r="CP623" s="157"/>
      <c r="CQ623" s="157"/>
      <c r="CR623" s="157"/>
      <c r="CS623" s="157"/>
      <c r="CT623" s="157"/>
      <c r="CU623" s="157"/>
      <c r="CV623" s="414"/>
    </row>
    <row r="624" spans="1:100" ht="15" customHeight="1">
      <c r="A624" s="75">
        <v>619</v>
      </c>
      <c r="B624" s="139" t="s">
        <v>1459</v>
      </c>
      <c r="C624" s="34" t="s">
        <v>1460</v>
      </c>
      <c r="D624" s="134" t="s">
        <v>1461</v>
      </c>
      <c r="E624" s="85" t="s">
        <v>1462</v>
      </c>
      <c r="F624" s="90" t="s">
        <v>81</v>
      </c>
      <c r="G624" s="92">
        <f t="shared" si="157"/>
        <v>4</v>
      </c>
      <c r="H624" s="93">
        <v>4</v>
      </c>
      <c r="I624" s="100">
        <f t="shared" si="158"/>
        <v>72000</v>
      </c>
      <c r="J624" s="102">
        <f t="shared" si="159"/>
        <v>288000</v>
      </c>
      <c r="K624" s="106"/>
      <c r="L624" s="108">
        <f t="shared" si="165"/>
        <v>0</v>
      </c>
      <c r="M624" s="111">
        <f t="shared" si="143"/>
        <v>0</v>
      </c>
      <c r="N624" s="112">
        <v>72000</v>
      </c>
      <c r="O624" s="117">
        <f t="shared" si="144"/>
        <v>0</v>
      </c>
      <c r="P624" s="106"/>
      <c r="Q624" s="108">
        <f>(CK624:CK1513)</f>
        <v>0</v>
      </c>
      <c r="R624" s="119">
        <f t="shared" si="145"/>
        <v>0</v>
      </c>
      <c r="S624" s="135"/>
      <c r="T624" s="117">
        <f t="shared" si="146"/>
        <v>0</v>
      </c>
      <c r="U624" s="122">
        <f t="shared" si="160"/>
        <v>4</v>
      </c>
      <c r="V624" s="112">
        <f t="shared" si="161"/>
        <v>72000</v>
      </c>
      <c r="W624" s="117">
        <f t="shared" si="162"/>
        <v>288000</v>
      </c>
      <c r="X624" s="15"/>
      <c r="Y624" s="136"/>
      <c r="Z624" s="136"/>
      <c r="AA624" s="136"/>
      <c r="AB624" s="136"/>
      <c r="AC624" s="136"/>
      <c r="AD624" s="136"/>
      <c r="AE624" s="136"/>
      <c r="AF624" s="136"/>
      <c r="AG624" s="136"/>
      <c r="AH624" s="136"/>
      <c r="AI624" s="136"/>
      <c r="AJ624" s="136"/>
      <c r="AK624" s="136"/>
      <c r="AL624" s="136"/>
      <c r="AM624" s="136"/>
      <c r="AN624" s="136"/>
      <c r="AO624" s="136"/>
      <c r="AP624" s="136"/>
      <c r="AQ624" s="136"/>
      <c r="AR624" s="136"/>
      <c r="AS624" s="136"/>
      <c r="AT624" s="136"/>
      <c r="AU624" s="136"/>
      <c r="AV624" s="136"/>
      <c r="AW624" s="136"/>
      <c r="AX624" s="136"/>
      <c r="AY624" s="136"/>
      <c r="AZ624" s="136"/>
      <c r="BA624" s="136"/>
      <c r="BB624" s="136"/>
      <c r="BC624" s="136"/>
      <c r="BD624" s="130">
        <f t="shared" si="163"/>
        <v>0</v>
      </c>
      <c r="BE624" s="15"/>
      <c r="BF624" s="638"/>
      <c r="BG624" s="365"/>
      <c r="BH624" s="859"/>
      <c r="BI624" s="365"/>
      <c r="BJ624" s="365"/>
      <c r="BK624" s="365"/>
      <c r="BL624" s="365"/>
      <c r="BM624" s="365"/>
      <c r="BN624" s="365"/>
      <c r="BO624" s="365"/>
      <c r="BP624" s="365"/>
      <c r="BQ624" s="365"/>
      <c r="BR624" s="365"/>
      <c r="BS624" s="365"/>
      <c r="BT624" s="365"/>
      <c r="BU624" s="365"/>
      <c r="BV624" s="365"/>
      <c r="BW624" s="365"/>
      <c r="BX624" s="365"/>
      <c r="BY624" s="365"/>
      <c r="BZ624" s="365"/>
      <c r="CA624" s="365"/>
      <c r="CB624" s="365"/>
      <c r="CC624" s="365"/>
      <c r="CD624" s="365"/>
      <c r="CE624" s="365"/>
      <c r="CF624" s="365"/>
      <c r="CG624" s="365"/>
      <c r="CH624" s="365"/>
      <c r="CI624" s="365"/>
      <c r="CJ624" s="365"/>
      <c r="CK624" s="133">
        <f t="shared" si="164"/>
        <v>0</v>
      </c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414"/>
    </row>
    <row r="625" spans="1:100" ht="15" customHeight="1">
      <c r="A625" s="75">
        <v>620</v>
      </c>
      <c r="B625" s="139" t="s">
        <v>1466</v>
      </c>
      <c r="C625" s="254" t="s">
        <v>1467</v>
      </c>
      <c r="D625" s="134" t="s">
        <v>367</v>
      </c>
      <c r="E625" s="145" t="s">
        <v>1468</v>
      </c>
      <c r="F625" s="146" t="s">
        <v>81</v>
      </c>
      <c r="G625" s="92">
        <f t="shared" si="157"/>
        <v>0</v>
      </c>
      <c r="H625" s="153">
        <v>0</v>
      </c>
      <c r="I625" s="100">
        <f t="shared" si="158"/>
        <v>35000</v>
      </c>
      <c r="J625" s="102">
        <f t="shared" si="159"/>
        <v>0</v>
      </c>
      <c r="K625" s="155"/>
      <c r="L625" s="108">
        <f t="shared" si="165"/>
        <v>0</v>
      </c>
      <c r="M625" s="111">
        <f t="shared" si="143"/>
        <v>0</v>
      </c>
      <c r="N625" s="112">
        <v>35000</v>
      </c>
      <c r="O625" s="117">
        <f t="shared" si="144"/>
        <v>0</v>
      </c>
      <c r="P625" s="155"/>
      <c r="Q625" s="108">
        <f>(CK625:CK1458)</f>
        <v>0</v>
      </c>
      <c r="R625" s="119">
        <f t="shared" si="145"/>
        <v>0</v>
      </c>
      <c r="S625" s="135"/>
      <c r="T625" s="117">
        <f t="shared" si="146"/>
        <v>0</v>
      </c>
      <c r="U625" s="122">
        <f t="shared" si="160"/>
        <v>0</v>
      </c>
      <c r="V625" s="112">
        <f t="shared" si="161"/>
        <v>35000</v>
      </c>
      <c r="W625" s="117">
        <f t="shared" si="162"/>
        <v>0</v>
      </c>
      <c r="X625" s="157"/>
      <c r="Y625" s="158"/>
      <c r="Z625" s="158"/>
      <c r="AA625" s="158"/>
      <c r="AB625" s="158"/>
      <c r="AC625" s="158"/>
      <c r="AD625" s="158"/>
      <c r="AE625" s="158"/>
      <c r="AF625" s="158"/>
      <c r="AG625" s="158"/>
      <c r="AH625" s="158"/>
      <c r="AI625" s="158"/>
      <c r="AJ625" s="158"/>
      <c r="AK625" s="158"/>
      <c r="AL625" s="158"/>
      <c r="AM625" s="158"/>
      <c r="AN625" s="158"/>
      <c r="AO625" s="158"/>
      <c r="AP625" s="158"/>
      <c r="AQ625" s="158"/>
      <c r="AR625" s="158"/>
      <c r="AS625" s="158"/>
      <c r="AT625" s="158"/>
      <c r="AU625" s="158"/>
      <c r="AV625" s="158"/>
      <c r="AW625" s="158"/>
      <c r="AX625" s="158"/>
      <c r="AY625" s="158"/>
      <c r="AZ625" s="158"/>
      <c r="BA625" s="158"/>
      <c r="BB625" s="158"/>
      <c r="BC625" s="158"/>
      <c r="BD625" s="130">
        <f t="shared" si="163"/>
        <v>0</v>
      </c>
      <c r="BE625" s="157"/>
      <c r="BF625" s="639"/>
      <c r="BG625" s="368"/>
      <c r="BH625" s="860"/>
      <c r="BI625" s="368"/>
      <c r="BJ625" s="368"/>
      <c r="BK625" s="368"/>
      <c r="BL625" s="368"/>
      <c r="BM625" s="368"/>
      <c r="BN625" s="368"/>
      <c r="BO625" s="368"/>
      <c r="BP625" s="368"/>
      <c r="BQ625" s="368"/>
      <c r="BR625" s="368"/>
      <c r="BS625" s="368"/>
      <c r="BT625" s="368"/>
      <c r="BU625" s="368"/>
      <c r="BV625" s="368"/>
      <c r="BW625" s="368"/>
      <c r="BX625" s="368"/>
      <c r="BY625" s="368"/>
      <c r="BZ625" s="368"/>
      <c r="CA625" s="368"/>
      <c r="CB625" s="368"/>
      <c r="CC625" s="368"/>
      <c r="CD625" s="368"/>
      <c r="CE625" s="368"/>
      <c r="CF625" s="368"/>
      <c r="CG625" s="368"/>
      <c r="CH625" s="368"/>
      <c r="CI625" s="368"/>
      <c r="CJ625" s="368"/>
      <c r="CK625" s="133">
        <f t="shared" si="164"/>
        <v>0</v>
      </c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414"/>
    </row>
    <row r="626" spans="1:100" ht="15" customHeight="1">
      <c r="A626" s="75">
        <v>621</v>
      </c>
      <c r="B626" s="139" t="s">
        <v>1463</v>
      </c>
      <c r="C626" s="34" t="s">
        <v>1464</v>
      </c>
      <c r="D626" s="134" t="s">
        <v>367</v>
      </c>
      <c r="E626" s="85" t="s">
        <v>1465</v>
      </c>
      <c r="F626" s="90" t="s">
        <v>81</v>
      </c>
      <c r="G626" s="92">
        <f t="shared" si="157"/>
        <v>1</v>
      </c>
      <c r="H626" s="93">
        <v>1</v>
      </c>
      <c r="I626" s="100">
        <f t="shared" si="158"/>
        <v>0</v>
      </c>
      <c r="J626" s="102">
        <f t="shared" si="159"/>
        <v>0</v>
      </c>
      <c r="K626" s="106"/>
      <c r="L626" s="108">
        <f t="shared" si="165"/>
        <v>0</v>
      </c>
      <c r="M626" s="111">
        <f t="shared" si="143"/>
        <v>0</v>
      </c>
      <c r="N626" s="112"/>
      <c r="O626" s="117">
        <f t="shared" si="144"/>
        <v>0</v>
      </c>
      <c r="P626" s="106"/>
      <c r="Q626" s="108">
        <f>(CK626:CK1516)</f>
        <v>0</v>
      </c>
      <c r="R626" s="119">
        <f t="shared" si="145"/>
        <v>0</v>
      </c>
      <c r="S626" s="135"/>
      <c r="T626" s="117">
        <f t="shared" si="146"/>
        <v>0</v>
      </c>
      <c r="U626" s="122">
        <f t="shared" si="160"/>
        <v>1</v>
      </c>
      <c r="V626" s="112">
        <f t="shared" si="161"/>
        <v>0</v>
      </c>
      <c r="W626" s="117">
        <f t="shared" si="162"/>
        <v>0</v>
      </c>
      <c r="X626" s="15"/>
      <c r="Y626" s="136"/>
      <c r="Z626" s="136"/>
      <c r="AA626" s="136"/>
      <c r="AB626" s="136"/>
      <c r="AC626" s="136"/>
      <c r="AD626" s="136"/>
      <c r="AE626" s="136"/>
      <c r="AF626" s="136"/>
      <c r="AG626" s="136"/>
      <c r="AH626" s="136"/>
      <c r="AI626" s="136"/>
      <c r="AJ626" s="136"/>
      <c r="AK626" s="136"/>
      <c r="AL626" s="136"/>
      <c r="AM626" s="136"/>
      <c r="AN626" s="136"/>
      <c r="AO626" s="136"/>
      <c r="AP626" s="136"/>
      <c r="AQ626" s="136"/>
      <c r="AR626" s="136"/>
      <c r="AS626" s="136"/>
      <c r="AT626" s="136"/>
      <c r="AU626" s="136"/>
      <c r="AV626" s="136"/>
      <c r="AW626" s="136"/>
      <c r="AX626" s="136"/>
      <c r="AY626" s="136"/>
      <c r="AZ626" s="136"/>
      <c r="BA626" s="136"/>
      <c r="BB626" s="136"/>
      <c r="BC626" s="136"/>
      <c r="BD626" s="130">
        <f t="shared" si="163"/>
        <v>0</v>
      </c>
      <c r="BE626" s="15"/>
      <c r="BF626" s="638"/>
      <c r="BG626" s="365"/>
      <c r="BH626" s="859"/>
      <c r="BI626" s="365"/>
      <c r="BJ626" s="365"/>
      <c r="BK626" s="365"/>
      <c r="BL626" s="365"/>
      <c r="BM626" s="365"/>
      <c r="BN626" s="365"/>
      <c r="BO626" s="365"/>
      <c r="BP626" s="365"/>
      <c r="BQ626" s="365"/>
      <c r="BR626" s="365"/>
      <c r="BS626" s="365"/>
      <c r="BT626" s="365"/>
      <c r="BU626" s="365"/>
      <c r="BV626" s="365"/>
      <c r="BW626" s="365"/>
      <c r="BX626" s="365"/>
      <c r="BY626" s="365"/>
      <c r="BZ626" s="365"/>
      <c r="CA626" s="365"/>
      <c r="CB626" s="365"/>
      <c r="CC626" s="365"/>
      <c r="CD626" s="365"/>
      <c r="CE626" s="365"/>
      <c r="CF626" s="365"/>
      <c r="CG626" s="365"/>
      <c r="CH626" s="365"/>
      <c r="CI626" s="365"/>
      <c r="CJ626" s="365"/>
      <c r="CK626" s="133">
        <f t="shared" si="164"/>
        <v>0</v>
      </c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414"/>
    </row>
    <row r="627" spans="1:100" ht="15" customHeight="1">
      <c r="A627" s="75">
        <v>622</v>
      </c>
      <c r="B627" s="139" t="s">
        <v>1457</v>
      </c>
      <c r="C627" s="34" t="s">
        <v>808</v>
      </c>
      <c r="D627" s="134" t="s">
        <v>367</v>
      </c>
      <c r="E627" s="85" t="s">
        <v>809</v>
      </c>
      <c r="F627" s="90" t="s">
        <v>81</v>
      </c>
      <c r="G627" s="92">
        <f t="shared" si="157"/>
        <v>2</v>
      </c>
      <c r="H627" s="93">
        <v>3</v>
      </c>
      <c r="I627" s="100">
        <f t="shared" si="158"/>
        <v>75000</v>
      </c>
      <c r="J627" s="102">
        <f t="shared" si="159"/>
        <v>225000</v>
      </c>
      <c r="K627" s="106"/>
      <c r="L627" s="108">
        <f t="shared" si="165"/>
        <v>0</v>
      </c>
      <c r="M627" s="111">
        <f t="shared" si="143"/>
        <v>0</v>
      </c>
      <c r="N627" s="112">
        <v>75000</v>
      </c>
      <c r="O627" s="117">
        <f t="shared" si="144"/>
        <v>0</v>
      </c>
      <c r="P627" s="106"/>
      <c r="Q627" s="108">
        <f>(CK627:CK1515)</f>
        <v>1</v>
      </c>
      <c r="R627" s="119">
        <f t="shared" si="145"/>
        <v>1</v>
      </c>
      <c r="S627" s="135"/>
      <c r="T627" s="117">
        <f t="shared" si="146"/>
        <v>0</v>
      </c>
      <c r="U627" s="122">
        <f t="shared" si="160"/>
        <v>2</v>
      </c>
      <c r="V627" s="112">
        <f t="shared" si="161"/>
        <v>75000</v>
      </c>
      <c r="W627" s="117">
        <f t="shared" si="162"/>
        <v>150000</v>
      </c>
      <c r="X627" s="15"/>
      <c r="Y627" s="136"/>
      <c r="Z627" s="136"/>
      <c r="AA627" s="136"/>
      <c r="AB627" s="136"/>
      <c r="AC627" s="136"/>
      <c r="AD627" s="136"/>
      <c r="AE627" s="136"/>
      <c r="AF627" s="136"/>
      <c r="AG627" s="136"/>
      <c r="AH627" s="136"/>
      <c r="AI627" s="136"/>
      <c r="AJ627" s="136"/>
      <c r="AK627" s="136"/>
      <c r="AL627" s="136"/>
      <c r="AM627" s="136"/>
      <c r="AN627" s="136"/>
      <c r="AO627" s="136"/>
      <c r="AP627" s="136"/>
      <c r="AQ627" s="136"/>
      <c r="AR627" s="136"/>
      <c r="AS627" s="136"/>
      <c r="AT627" s="136"/>
      <c r="AU627" s="136"/>
      <c r="AV627" s="136"/>
      <c r="AW627" s="136"/>
      <c r="AX627" s="136"/>
      <c r="AY627" s="136"/>
      <c r="AZ627" s="136"/>
      <c r="BA627" s="136"/>
      <c r="BB627" s="136"/>
      <c r="BC627" s="136"/>
      <c r="BD627" s="130">
        <f t="shared" si="163"/>
        <v>0</v>
      </c>
      <c r="BE627" s="15"/>
      <c r="BF627" s="638"/>
      <c r="BG627" s="365"/>
      <c r="BH627" s="859"/>
      <c r="BI627" s="365"/>
      <c r="BJ627" s="365"/>
      <c r="BK627" s="365"/>
      <c r="BL627" s="365"/>
      <c r="BM627" s="365"/>
      <c r="BN627" s="365"/>
      <c r="BO627" s="365"/>
      <c r="BP627" s="365"/>
      <c r="BQ627" s="365"/>
      <c r="BR627" s="365">
        <v>1</v>
      </c>
      <c r="BS627" s="365"/>
      <c r="BT627" s="365"/>
      <c r="BU627" s="365"/>
      <c r="BV627" s="365"/>
      <c r="BW627" s="365"/>
      <c r="BX627" s="365"/>
      <c r="BY627" s="365"/>
      <c r="BZ627" s="365"/>
      <c r="CA627" s="365"/>
      <c r="CB627" s="365"/>
      <c r="CC627" s="365"/>
      <c r="CD627" s="365"/>
      <c r="CE627" s="365"/>
      <c r="CF627" s="365"/>
      <c r="CG627" s="365"/>
      <c r="CH627" s="365"/>
      <c r="CI627" s="365"/>
      <c r="CJ627" s="365"/>
      <c r="CK627" s="133">
        <f t="shared" si="164"/>
        <v>1</v>
      </c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414"/>
    </row>
    <row r="628" spans="1:100" ht="15" customHeight="1">
      <c r="A628" s="75">
        <v>623</v>
      </c>
      <c r="B628" s="139" t="s">
        <v>1469</v>
      </c>
      <c r="C628" s="34" t="s">
        <v>1470</v>
      </c>
      <c r="D628" s="134" t="s">
        <v>269</v>
      </c>
      <c r="E628" s="85" t="s">
        <v>1471</v>
      </c>
      <c r="F628" s="90" t="s">
        <v>81</v>
      </c>
      <c r="G628" s="92">
        <f t="shared" si="157"/>
        <v>6</v>
      </c>
      <c r="H628" s="93">
        <v>3</v>
      </c>
      <c r="I628" s="100">
        <f t="shared" si="158"/>
        <v>215000</v>
      </c>
      <c r="J628" s="102">
        <f t="shared" si="159"/>
        <v>645000</v>
      </c>
      <c r="K628" s="106"/>
      <c r="L628" s="108">
        <f t="shared" si="165"/>
        <v>3</v>
      </c>
      <c r="M628" s="111">
        <f t="shared" si="143"/>
        <v>3</v>
      </c>
      <c r="N628" s="112">
        <v>215000</v>
      </c>
      <c r="O628" s="117">
        <f t="shared" si="144"/>
        <v>645000</v>
      </c>
      <c r="P628" s="106"/>
      <c r="Q628" s="108">
        <f>(CK628:CK1513)</f>
        <v>0</v>
      </c>
      <c r="R628" s="119">
        <f t="shared" si="145"/>
        <v>0</v>
      </c>
      <c r="S628" s="135"/>
      <c r="T628" s="117">
        <f t="shared" si="146"/>
        <v>0</v>
      </c>
      <c r="U628" s="122">
        <f t="shared" si="160"/>
        <v>6</v>
      </c>
      <c r="V628" s="112">
        <f t="shared" si="161"/>
        <v>215000</v>
      </c>
      <c r="W628" s="117">
        <f t="shared" si="162"/>
        <v>1290000</v>
      </c>
      <c r="X628" s="15"/>
      <c r="Y628" s="136">
        <v>3</v>
      </c>
      <c r="Z628" s="136"/>
      <c r="AA628" s="136"/>
      <c r="AB628" s="136"/>
      <c r="AC628" s="136"/>
      <c r="AD628" s="136"/>
      <c r="AE628" s="136"/>
      <c r="AF628" s="136"/>
      <c r="AG628" s="136"/>
      <c r="AH628" s="136"/>
      <c r="AI628" s="136"/>
      <c r="AJ628" s="136"/>
      <c r="AK628" s="136"/>
      <c r="AL628" s="136"/>
      <c r="AM628" s="136"/>
      <c r="AN628" s="136"/>
      <c r="AO628" s="136"/>
      <c r="AP628" s="136"/>
      <c r="AQ628" s="136"/>
      <c r="AR628" s="136"/>
      <c r="AS628" s="136"/>
      <c r="AT628" s="136"/>
      <c r="AU628" s="136"/>
      <c r="AV628" s="136"/>
      <c r="AW628" s="136"/>
      <c r="AX628" s="136"/>
      <c r="AY628" s="136"/>
      <c r="AZ628" s="136"/>
      <c r="BA628" s="136"/>
      <c r="BB628" s="136"/>
      <c r="BC628" s="136"/>
      <c r="BD628" s="130">
        <f t="shared" si="163"/>
        <v>3</v>
      </c>
      <c r="BE628" s="15"/>
      <c r="BF628" s="638"/>
      <c r="BG628" s="365"/>
      <c r="BH628" s="859"/>
      <c r="BI628" s="365"/>
      <c r="BJ628" s="365"/>
      <c r="BK628" s="365"/>
      <c r="BL628" s="365"/>
      <c r="BM628" s="365"/>
      <c r="BN628" s="365"/>
      <c r="BO628" s="365"/>
      <c r="BP628" s="365"/>
      <c r="BQ628" s="365"/>
      <c r="BR628" s="365"/>
      <c r="BS628" s="365"/>
      <c r="BT628" s="365"/>
      <c r="BU628" s="365"/>
      <c r="BV628" s="365"/>
      <c r="BW628" s="365"/>
      <c r="BX628" s="365"/>
      <c r="BY628" s="365"/>
      <c r="BZ628" s="365"/>
      <c r="CA628" s="365"/>
      <c r="CB628" s="365"/>
      <c r="CC628" s="365"/>
      <c r="CD628" s="365"/>
      <c r="CE628" s="365"/>
      <c r="CF628" s="365"/>
      <c r="CG628" s="365"/>
      <c r="CH628" s="365"/>
      <c r="CI628" s="365"/>
      <c r="CJ628" s="365"/>
      <c r="CK628" s="133">
        <f t="shared" si="164"/>
        <v>0</v>
      </c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414"/>
    </row>
    <row r="629" spans="1:100" ht="15" customHeight="1">
      <c r="A629" s="75">
        <v>624</v>
      </c>
      <c r="B629" s="139" t="s">
        <v>1463</v>
      </c>
      <c r="C629" s="34" t="s">
        <v>1472</v>
      </c>
      <c r="D629" s="134" t="s">
        <v>367</v>
      </c>
      <c r="E629" s="85" t="s">
        <v>1473</v>
      </c>
      <c r="F629" s="90" t="s">
        <v>81</v>
      </c>
      <c r="G629" s="92">
        <f t="shared" si="157"/>
        <v>1</v>
      </c>
      <c r="H629" s="93">
        <v>1</v>
      </c>
      <c r="I629" s="100">
        <f t="shared" si="158"/>
        <v>0</v>
      </c>
      <c r="J629" s="102">
        <f t="shared" si="159"/>
        <v>0</v>
      </c>
      <c r="K629" s="106"/>
      <c r="L629" s="108">
        <f t="shared" ref="L629:L640" si="166">(BD629:BD2000)</f>
        <v>0</v>
      </c>
      <c r="M629" s="111">
        <f t="shared" si="143"/>
        <v>0</v>
      </c>
      <c r="N629" s="112"/>
      <c r="O629" s="117">
        <f t="shared" si="144"/>
        <v>0</v>
      </c>
      <c r="P629" s="106"/>
      <c r="Q629" s="108">
        <f>(CK629:CK1519)</f>
        <v>0</v>
      </c>
      <c r="R629" s="119">
        <f t="shared" si="145"/>
        <v>0</v>
      </c>
      <c r="S629" s="135"/>
      <c r="T629" s="117">
        <f t="shared" si="146"/>
        <v>0</v>
      </c>
      <c r="U629" s="122">
        <f t="shared" si="160"/>
        <v>1</v>
      </c>
      <c r="V629" s="112">
        <f t="shared" si="161"/>
        <v>0</v>
      </c>
      <c r="W629" s="117">
        <f t="shared" si="162"/>
        <v>0</v>
      </c>
      <c r="X629" s="15"/>
      <c r="Y629" s="136"/>
      <c r="Z629" s="136"/>
      <c r="AA629" s="136"/>
      <c r="AB629" s="136"/>
      <c r="AC629" s="136"/>
      <c r="AD629" s="136"/>
      <c r="AE629" s="136"/>
      <c r="AF629" s="136"/>
      <c r="AG629" s="136"/>
      <c r="AH629" s="136"/>
      <c r="AI629" s="136"/>
      <c r="AJ629" s="136"/>
      <c r="AK629" s="136"/>
      <c r="AL629" s="136"/>
      <c r="AM629" s="136"/>
      <c r="AN629" s="136"/>
      <c r="AO629" s="136"/>
      <c r="AP629" s="136"/>
      <c r="AQ629" s="136"/>
      <c r="AR629" s="136"/>
      <c r="AS629" s="136"/>
      <c r="AT629" s="136"/>
      <c r="AU629" s="136"/>
      <c r="AV629" s="136"/>
      <c r="AW629" s="136"/>
      <c r="AX629" s="136"/>
      <c r="AY629" s="136"/>
      <c r="AZ629" s="136"/>
      <c r="BA629" s="136"/>
      <c r="BB629" s="136"/>
      <c r="BC629" s="136"/>
      <c r="BD629" s="130">
        <f t="shared" si="163"/>
        <v>0</v>
      </c>
      <c r="BE629" s="15"/>
      <c r="BF629" s="638"/>
      <c r="BG629" s="365"/>
      <c r="BH629" s="859"/>
      <c r="BI629" s="365"/>
      <c r="BJ629" s="365"/>
      <c r="BK629" s="365"/>
      <c r="BL629" s="365"/>
      <c r="BM629" s="365"/>
      <c r="BN629" s="365"/>
      <c r="BO629" s="365"/>
      <c r="BP629" s="365"/>
      <c r="BQ629" s="365"/>
      <c r="BR629" s="365"/>
      <c r="BS629" s="365"/>
      <c r="BT629" s="365"/>
      <c r="BU629" s="365"/>
      <c r="BV629" s="365"/>
      <c r="BW629" s="365"/>
      <c r="BX629" s="365"/>
      <c r="BY629" s="365"/>
      <c r="BZ629" s="365"/>
      <c r="CA629" s="365"/>
      <c r="CB629" s="365"/>
      <c r="CC629" s="365"/>
      <c r="CD629" s="365"/>
      <c r="CE629" s="365"/>
      <c r="CF629" s="365"/>
      <c r="CG629" s="365"/>
      <c r="CH629" s="365"/>
      <c r="CI629" s="365"/>
      <c r="CJ629" s="365"/>
      <c r="CK629" s="133">
        <f t="shared" si="164"/>
        <v>0</v>
      </c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414"/>
    </row>
    <row r="630" spans="1:100" ht="15" customHeight="1">
      <c r="A630" s="75">
        <v>625</v>
      </c>
      <c r="B630" s="76" t="s">
        <v>1477</v>
      </c>
      <c r="C630" s="34" t="s">
        <v>12404</v>
      </c>
      <c r="D630" s="134" t="s">
        <v>1478</v>
      </c>
      <c r="E630" s="85" t="s">
        <v>1479</v>
      </c>
      <c r="F630" s="90" t="s">
        <v>81</v>
      </c>
      <c r="G630" s="92">
        <f t="shared" ref="G630:G690" si="167">U630</f>
        <v>0</v>
      </c>
      <c r="H630" s="93">
        <v>0</v>
      </c>
      <c r="I630" s="100">
        <f t="shared" ref="I630:I631" si="168">N630</f>
        <v>0</v>
      </c>
      <c r="J630" s="102">
        <f t="shared" si="142"/>
        <v>0</v>
      </c>
      <c r="K630" s="106"/>
      <c r="L630" s="108">
        <f t="shared" si="166"/>
        <v>0</v>
      </c>
      <c r="M630" s="111">
        <f t="shared" si="143"/>
        <v>0</v>
      </c>
      <c r="N630" s="112"/>
      <c r="O630" s="117">
        <f t="shared" si="144"/>
        <v>0</v>
      </c>
      <c r="P630" s="106"/>
      <c r="Q630" s="108">
        <f>(CK630:CK1511)</f>
        <v>0</v>
      </c>
      <c r="R630" s="119">
        <f t="shared" si="145"/>
        <v>0</v>
      </c>
      <c r="S630" s="135"/>
      <c r="T630" s="117">
        <f t="shared" si="146"/>
        <v>0</v>
      </c>
      <c r="U630" s="122">
        <f t="shared" ref="U630:U648" si="169">H630-K630+L630+P630-Q630</f>
        <v>0</v>
      </c>
      <c r="V630" s="112">
        <f t="shared" ref="V630:V699" si="170">N630</f>
        <v>0</v>
      </c>
      <c r="W630" s="117">
        <f t="shared" ref="W630:W699" si="171">V630*U630</f>
        <v>0</v>
      </c>
      <c r="X630" s="15"/>
      <c r="Y630" s="136"/>
      <c r="Z630" s="136"/>
      <c r="AA630" s="136"/>
      <c r="AB630" s="136"/>
      <c r="AC630" s="136"/>
      <c r="AD630" s="136"/>
      <c r="AE630" s="136"/>
      <c r="AF630" s="136"/>
      <c r="AG630" s="136"/>
      <c r="AH630" s="136"/>
      <c r="AI630" s="136"/>
      <c r="AJ630" s="136"/>
      <c r="AK630" s="136"/>
      <c r="AL630" s="136"/>
      <c r="AM630" s="136"/>
      <c r="AN630" s="136"/>
      <c r="AO630" s="136"/>
      <c r="AP630" s="136"/>
      <c r="AQ630" s="136"/>
      <c r="AR630" s="136"/>
      <c r="AS630" s="136"/>
      <c r="AT630" s="136"/>
      <c r="AU630" s="136"/>
      <c r="AV630" s="136"/>
      <c r="AW630" s="136"/>
      <c r="AX630" s="136"/>
      <c r="AY630" s="136"/>
      <c r="AZ630" s="136"/>
      <c r="BA630" s="136"/>
      <c r="BB630" s="136"/>
      <c r="BC630" s="136"/>
      <c r="BD630" s="130">
        <f t="shared" ref="BD630:BD655" si="172">BC630+BB630+BA630+AZ630+AY630+AX630+AW630+AV630+AU630+AT630+AS630+AR630+AQ630+AP630+AO630+AN630+AM630+AL630+AK630+AJ630+AI630+AH630+AG630+AF630+AE630+AD630+AC630+AB630+AA630+Z630+Y630</f>
        <v>0</v>
      </c>
      <c r="BE630" s="15"/>
      <c r="BF630" s="638"/>
      <c r="BG630" s="365"/>
      <c r="BH630" s="859"/>
      <c r="BI630" s="365"/>
      <c r="BJ630" s="365"/>
      <c r="BK630" s="365"/>
      <c r="BL630" s="365"/>
      <c r="BM630" s="365"/>
      <c r="BN630" s="365"/>
      <c r="BO630" s="365"/>
      <c r="BP630" s="365"/>
      <c r="BQ630" s="365"/>
      <c r="BR630" s="365"/>
      <c r="BS630" s="365"/>
      <c r="BT630" s="365"/>
      <c r="BU630" s="365"/>
      <c r="BV630" s="365"/>
      <c r="BW630" s="365"/>
      <c r="BX630" s="365"/>
      <c r="BY630" s="365"/>
      <c r="BZ630" s="365"/>
      <c r="CA630" s="365"/>
      <c r="CB630" s="365"/>
      <c r="CC630" s="365"/>
      <c r="CD630" s="365"/>
      <c r="CE630" s="365"/>
      <c r="CF630" s="365"/>
      <c r="CG630" s="365"/>
      <c r="CH630" s="365"/>
      <c r="CI630" s="365"/>
      <c r="CJ630" s="365"/>
      <c r="CK630" s="133">
        <f t="shared" ref="CK630:CK666" si="173">SUM(BF630:CJ630)</f>
        <v>0</v>
      </c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414"/>
    </row>
    <row r="631" spans="1:100" ht="15" customHeight="1">
      <c r="A631" s="75">
        <v>626</v>
      </c>
      <c r="B631" s="76" t="s">
        <v>1480</v>
      </c>
      <c r="C631" s="34" t="s">
        <v>1481</v>
      </c>
      <c r="D631" s="134" t="s">
        <v>269</v>
      </c>
      <c r="E631" s="85" t="s">
        <v>1482</v>
      </c>
      <c r="F631" s="90" t="s">
        <v>81</v>
      </c>
      <c r="G631" s="92">
        <f t="shared" si="167"/>
        <v>4</v>
      </c>
      <c r="H631" s="93">
        <v>4</v>
      </c>
      <c r="I631" s="100">
        <f t="shared" si="168"/>
        <v>64000</v>
      </c>
      <c r="J631" s="102">
        <f t="shared" si="142"/>
        <v>256000</v>
      </c>
      <c r="K631" s="106"/>
      <c r="L631" s="108">
        <f t="shared" si="166"/>
        <v>0</v>
      </c>
      <c r="M631" s="111">
        <f t="shared" si="143"/>
        <v>0</v>
      </c>
      <c r="N631" s="112">
        <v>64000</v>
      </c>
      <c r="O631" s="117">
        <f t="shared" si="144"/>
        <v>0</v>
      </c>
      <c r="P631" s="106"/>
      <c r="Q631" s="108">
        <f>(CK631:CK1530)</f>
        <v>0</v>
      </c>
      <c r="R631" s="119">
        <f t="shared" si="145"/>
        <v>0</v>
      </c>
      <c r="S631" s="135"/>
      <c r="T631" s="117">
        <f t="shared" si="146"/>
        <v>0</v>
      </c>
      <c r="U631" s="122">
        <f t="shared" si="169"/>
        <v>4</v>
      </c>
      <c r="V631" s="112">
        <f t="shared" si="170"/>
        <v>64000</v>
      </c>
      <c r="W631" s="117">
        <f t="shared" si="171"/>
        <v>256000</v>
      </c>
      <c r="X631" s="15"/>
      <c r="Y631" s="136"/>
      <c r="Z631" s="136"/>
      <c r="AA631" s="136"/>
      <c r="AB631" s="136"/>
      <c r="AC631" s="136"/>
      <c r="AD631" s="136"/>
      <c r="AE631" s="136"/>
      <c r="AF631" s="136"/>
      <c r="AG631" s="136"/>
      <c r="AH631" s="136"/>
      <c r="AI631" s="136"/>
      <c r="AJ631" s="136"/>
      <c r="AK631" s="136"/>
      <c r="AL631" s="136"/>
      <c r="AM631" s="136"/>
      <c r="AN631" s="136"/>
      <c r="AO631" s="136"/>
      <c r="AP631" s="136"/>
      <c r="AQ631" s="136"/>
      <c r="AR631" s="136"/>
      <c r="AS631" s="136"/>
      <c r="AT631" s="136"/>
      <c r="AU631" s="136"/>
      <c r="AV631" s="136"/>
      <c r="AW631" s="136"/>
      <c r="AX631" s="136"/>
      <c r="AY631" s="136"/>
      <c r="AZ631" s="136"/>
      <c r="BA631" s="136"/>
      <c r="BB631" s="136"/>
      <c r="BC631" s="136"/>
      <c r="BD631" s="130">
        <f t="shared" si="172"/>
        <v>0</v>
      </c>
      <c r="BE631" s="15"/>
      <c r="BF631" s="638"/>
      <c r="BG631" s="365"/>
      <c r="BH631" s="859"/>
      <c r="BI631" s="365"/>
      <c r="BJ631" s="365"/>
      <c r="BK631" s="365"/>
      <c r="BL631" s="365"/>
      <c r="BM631" s="365"/>
      <c r="BN631" s="365"/>
      <c r="BO631" s="365"/>
      <c r="BP631" s="365"/>
      <c r="BQ631" s="365"/>
      <c r="BR631" s="365"/>
      <c r="BS631" s="365"/>
      <c r="BT631" s="365"/>
      <c r="BU631" s="365"/>
      <c r="BV631" s="365"/>
      <c r="BW631" s="365"/>
      <c r="BX631" s="365"/>
      <c r="BY631" s="365"/>
      <c r="BZ631" s="365"/>
      <c r="CA631" s="365"/>
      <c r="CB631" s="365"/>
      <c r="CC631" s="365"/>
      <c r="CD631" s="365"/>
      <c r="CE631" s="365"/>
      <c r="CF631" s="365"/>
      <c r="CG631" s="365"/>
      <c r="CH631" s="365"/>
      <c r="CI631" s="365"/>
      <c r="CJ631" s="365"/>
      <c r="CK631" s="133">
        <f t="shared" si="173"/>
        <v>0</v>
      </c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414"/>
    </row>
    <row r="632" spans="1:100" ht="15" customHeight="1">
      <c r="A632" s="75">
        <v>627</v>
      </c>
      <c r="B632" s="76" t="s">
        <v>1483</v>
      </c>
      <c r="C632" s="34" t="s">
        <v>1484</v>
      </c>
      <c r="D632" s="134" t="s">
        <v>269</v>
      </c>
      <c r="E632" s="85" t="s">
        <v>1485</v>
      </c>
      <c r="F632" s="90" t="s">
        <v>81</v>
      </c>
      <c r="G632" s="92">
        <f t="shared" si="167"/>
        <v>5</v>
      </c>
      <c r="H632" s="93">
        <v>5</v>
      </c>
      <c r="I632" s="100">
        <v>77000</v>
      </c>
      <c r="J632" s="102">
        <f t="shared" si="142"/>
        <v>385000</v>
      </c>
      <c r="K632" s="106"/>
      <c r="L632" s="108">
        <f t="shared" si="166"/>
        <v>0</v>
      </c>
      <c r="M632" s="111">
        <f t="shared" si="143"/>
        <v>0</v>
      </c>
      <c r="N632" s="112">
        <v>77000</v>
      </c>
      <c r="O632" s="117">
        <f t="shared" si="144"/>
        <v>0</v>
      </c>
      <c r="P632" s="106"/>
      <c r="Q632" s="108">
        <f>(CK632:CK1512)</f>
        <v>0</v>
      </c>
      <c r="R632" s="119">
        <f t="shared" si="145"/>
        <v>0</v>
      </c>
      <c r="S632" s="135"/>
      <c r="T632" s="117">
        <f t="shared" si="146"/>
        <v>0</v>
      </c>
      <c r="U632" s="122">
        <f t="shared" si="169"/>
        <v>5</v>
      </c>
      <c r="V632" s="112">
        <f t="shared" si="170"/>
        <v>77000</v>
      </c>
      <c r="W632" s="117">
        <f t="shared" si="171"/>
        <v>385000</v>
      </c>
      <c r="X632" s="15"/>
      <c r="Y632" s="136"/>
      <c r="Z632" s="136"/>
      <c r="AA632" s="136"/>
      <c r="AB632" s="136"/>
      <c r="AC632" s="136"/>
      <c r="AD632" s="136"/>
      <c r="AE632" s="136"/>
      <c r="AF632" s="136"/>
      <c r="AG632" s="136"/>
      <c r="AH632" s="136"/>
      <c r="AI632" s="136"/>
      <c r="AJ632" s="136"/>
      <c r="AK632" s="136"/>
      <c r="AL632" s="136"/>
      <c r="AM632" s="136"/>
      <c r="AN632" s="136"/>
      <c r="AO632" s="136"/>
      <c r="AP632" s="136"/>
      <c r="AQ632" s="136"/>
      <c r="AR632" s="136"/>
      <c r="AS632" s="136"/>
      <c r="AT632" s="136"/>
      <c r="AU632" s="136"/>
      <c r="AV632" s="136"/>
      <c r="AW632" s="136"/>
      <c r="AX632" s="136"/>
      <c r="AY632" s="136"/>
      <c r="AZ632" s="136"/>
      <c r="BA632" s="136"/>
      <c r="BB632" s="136"/>
      <c r="BC632" s="136"/>
      <c r="BD632" s="130">
        <f t="shared" si="172"/>
        <v>0</v>
      </c>
      <c r="BE632" s="15"/>
      <c r="BF632" s="638"/>
      <c r="BG632" s="365"/>
      <c r="BH632" s="859"/>
      <c r="BI632" s="365"/>
      <c r="BJ632" s="365"/>
      <c r="BK632" s="365"/>
      <c r="BL632" s="365"/>
      <c r="BM632" s="365"/>
      <c r="BN632" s="365"/>
      <c r="BO632" s="365"/>
      <c r="BP632" s="365"/>
      <c r="BQ632" s="365"/>
      <c r="BR632" s="365"/>
      <c r="BS632" s="365"/>
      <c r="BT632" s="365"/>
      <c r="BU632" s="365"/>
      <c r="BV632" s="365"/>
      <c r="BW632" s="365"/>
      <c r="BX632" s="365"/>
      <c r="BY632" s="365"/>
      <c r="BZ632" s="365"/>
      <c r="CA632" s="365"/>
      <c r="CB632" s="365"/>
      <c r="CC632" s="365"/>
      <c r="CD632" s="365"/>
      <c r="CE632" s="365"/>
      <c r="CF632" s="365"/>
      <c r="CG632" s="365"/>
      <c r="CH632" s="365"/>
      <c r="CI632" s="365"/>
      <c r="CJ632" s="365"/>
      <c r="CK632" s="133">
        <f t="shared" si="173"/>
        <v>0</v>
      </c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414"/>
    </row>
    <row r="633" spans="1:100" ht="15" customHeight="1">
      <c r="A633" s="75">
        <v>628</v>
      </c>
      <c r="B633" s="139" t="s">
        <v>1486</v>
      </c>
      <c r="C633" s="34" t="s">
        <v>1487</v>
      </c>
      <c r="D633" s="134" t="s">
        <v>1452</v>
      </c>
      <c r="E633" s="85" t="s">
        <v>1488</v>
      </c>
      <c r="F633" s="90" t="s">
        <v>81</v>
      </c>
      <c r="G633" s="92">
        <f t="shared" si="167"/>
        <v>0</v>
      </c>
      <c r="H633" s="93">
        <v>0</v>
      </c>
      <c r="I633" s="100">
        <f t="shared" ref="I633:I708" si="174">N633</f>
        <v>0</v>
      </c>
      <c r="J633" s="102">
        <f t="shared" si="142"/>
        <v>0</v>
      </c>
      <c r="K633" s="106"/>
      <c r="L633" s="108">
        <f t="shared" si="166"/>
        <v>0</v>
      </c>
      <c r="M633" s="111">
        <f t="shared" si="143"/>
        <v>0</v>
      </c>
      <c r="N633" s="112"/>
      <c r="O633" s="117">
        <f t="shared" si="144"/>
        <v>0</v>
      </c>
      <c r="P633" s="106"/>
      <c r="Q633" s="108">
        <f>(CK633:CK1512)</f>
        <v>0</v>
      </c>
      <c r="R633" s="119">
        <f t="shared" si="145"/>
        <v>0</v>
      </c>
      <c r="S633" s="135"/>
      <c r="T633" s="117">
        <f t="shared" si="146"/>
        <v>0</v>
      </c>
      <c r="U633" s="122">
        <f t="shared" si="169"/>
        <v>0</v>
      </c>
      <c r="V633" s="112">
        <f t="shared" si="170"/>
        <v>0</v>
      </c>
      <c r="W633" s="117">
        <f t="shared" si="171"/>
        <v>0</v>
      </c>
      <c r="X633" s="15"/>
      <c r="Y633" s="136"/>
      <c r="Z633" s="136"/>
      <c r="AA633" s="136"/>
      <c r="AB633" s="136"/>
      <c r="AC633" s="136"/>
      <c r="AD633" s="136"/>
      <c r="AE633" s="136"/>
      <c r="AF633" s="136"/>
      <c r="AG633" s="136"/>
      <c r="AH633" s="136"/>
      <c r="AI633" s="136"/>
      <c r="AJ633" s="136"/>
      <c r="AK633" s="136"/>
      <c r="AL633" s="136"/>
      <c r="AM633" s="136"/>
      <c r="AN633" s="136"/>
      <c r="AO633" s="136"/>
      <c r="AP633" s="136"/>
      <c r="AQ633" s="136"/>
      <c r="AR633" s="136"/>
      <c r="AS633" s="136"/>
      <c r="AT633" s="136"/>
      <c r="AU633" s="136"/>
      <c r="AV633" s="136"/>
      <c r="AW633" s="136"/>
      <c r="AX633" s="136"/>
      <c r="AY633" s="136"/>
      <c r="AZ633" s="136"/>
      <c r="BA633" s="136"/>
      <c r="BB633" s="136"/>
      <c r="BC633" s="136"/>
      <c r="BD633" s="130">
        <f t="shared" si="172"/>
        <v>0</v>
      </c>
      <c r="BE633" s="15"/>
      <c r="BF633" s="638"/>
      <c r="BG633" s="365"/>
      <c r="BH633" s="859"/>
      <c r="BI633" s="365"/>
      <c r="BJ633" s="365"/>
      <c r="BK633" s="365"/>
      <c r="BL633" s="365"/>
      <c r="BM633" s="365"/>
      <c r="BN633" s="365"/>
      <c r="BO633" s="365"/>
      <c r="BP633" s="365"/>
      <c r="BQ633" s="365"/>
      <c r="BR633" s="365"/>
      <c r="BS633" s="365"/>
      <c r="BT633" s="365"/>
      <c r="BU633" s="365"/>
      <c r="BV633" s="365"/>
      <c r="BW633" s="365"/>
      <c r="BX633" s="365"/>
      <c r="BY633" s="365"/>
      <c r="BZ633" s="365"/>
      <c r="CA633" s="365"/>
      <c r="CB633" s="365"/>
      <c r="CC633" s="365"/>
      <c r="CD633" s="365"/>
      <c r="CE633" s="365"/>
      <c r="CF633" s="365"/>
      <c r="CG633" s="365"/>
      <c r="CH633" s="365"/>
      <c r="CI633" s="365"/>
      <c r="CJ633" s="365"/>
      <c r="CK633" s="133">
        <f t="shared" si="173"/>
        <v>0</v>
      </c>
      <c r="CL633" s="157"/>
      <c r="CM633" s="157"/>
      <c r="CN633" s="157"/>
      <c r="CO633" s="157"/>
      <c r="CP633" s="157"/>
      <c r="CQ633" s="157"/>
      <c r="CR633" s="157"/>
      <c r="CS633" s="157"/>
      <c r="CT633" s="157"/>
      <c r="CU633" s="157"/>
      <c r="CV633" s="414"/>
    </row>
    <row r="634" spans="1:100" ht="15" customHeight="1">
      <c r="A634" s="75">
        <v>629</v>
      </c>
      <c r="B634" s="175" t="s">
        <v>1489</v>
      </c>
      <c r="C634" s="34" t="s">
        <v>1487</v>
      </c>
      <c r="D634" s="134" t="s">
        <v>269</v>
      </c>
      <c r="E634" s="85" t="s">
        <v>1490</v>
      </c>
      <c r="F634" s="90" t="s">
        <v>81</v>
      </c>
      <c r="G634" s="92">
        <f t="shared" si="167"/>
        <v>3</v>
      </c>
      <c r="H634" s="153">
        <v>2</v>
      </c>
      <c r="I634" s="100">
        <v>22000</v>
      </c>
      <c r="J634" s="102">
        <f t="shared" si="142"/>
        <v>44000</v>
      </c>
      <c r="K634" s="155"/>
      <c r="L634" s="108">
        <f t="shared" si="166"/>
        <v>2</v>
      </c>
      <c r="M634" s="111">
        <f t="shared" si="143"/>
        <v>2</v>
      </c>
      <c r="N634" s="112">
        <v>166000</v>
      </c>
      <c r="O634" s="117">
        <f t="shared" si="144"/>
        <v>332000</v>
      </c>
      <c r="P634" s="155"/>
      <c r="Q634" s="108">
        <f>(CK634:CK1459)</f>
        <v>1</v>
      </c>
      <c r="R634" s="119">
        <f t="shared" si="145"/>
        <v>1</v>
      </c>
      <c r="S634" s="135"/>
      <c r="T634" s="117">
        <f t="shared" si="146"/>
        <v>0</v>
      </c>
      <c r="U634" s="122">
        <f t="shared" si="169"/>
        <v>3</v>
      </c>
      <c r="V634" s="112">
        <f t="shared" si="170"/>
        <v>166000</v>
      </c>
      <c r="W634" s="117">
        <f t="shared" si="171"/>
        <v>498000</v>
      </c>
      <c r="X634" s="157"/>
      <c r="Y634" s="158"/>
      <c r="Z634" s="158"/>
      <c r="AA634" s="158"/>
      <c r="AB634" s="158"/>
      <c r="AC634" s="158"/>
      <c r="AD634" s="158"/>
      <c r="AE634" s="158"/>
      <c r="AF634" s="158"/>
      <c r="AG634" s="158"/>
      <c r="AH634" s="158"/>
      <c r="AI634" s="158"/>
      <c r="AJ634" s="158"/>
      <c r="AK634" s="158"/>
      <c r="AL634" s="158"/>
      <c r="AM634" s="158">
        <v>2</v>
      </c>
      <c r="AN634" s="158"/>
      <c r="AO634" s="158"/>
      <c r="AP634" s="158"/>
      <c r="AQ634" s="158"/>
      <c r="AR634" s="158"/>
      <c r="AS634" s="158"/>
      <c r="AT634" s="158"/>
      <c r="AU634" s="158"/>
      <c r="AV634" s="158"/>
      <c r="AW634" s="158"/>
      <c r="AX634" s="158"/>
      <c r="AY634" s="158"/>
      <c r="AZ634" s="158"/>
      <c r="BA634" s="158"/>
      <c r="BB634" s="158"/>
      <c r="BC634" s="158"/>
      <c r="BD634" s="130">
        <f t="shared" si="172"/>
        <v>2</v>
      </c>
      <c r="BE634" s="157"/>
      <c r="BF634" s="639"/>
      <c r="BG634" s="368"/>
      <c r="BH634" s="860"/>
      <c r="BI634" s="368"/>
      <c r="BJ634" s="368"/>
      <c r="BK634" s="368"/>
      <c r="BL634" s="368"/>
      <c r="BM634" s="368"/>
      <c r="BN634" s="368"/>
      <c r="BO634" s="368">
        <v>1</v>
      </c>
      <c r="BP634" s="368"/>
      <c r="BQ634" s="368"/>
      <c r="BR634" s="368"/>
      <c r="BS634" s="368"/>
      <c r="BT634" s="368"/>
      <c r="BU634" s="368"/>
      <c r="BV634" s="368"/>
      <c r="BW634" s="368"/>
      <c r="BX634" s="368"/>
      <c r="BY634" s="368"/>
      <c r="BZ634" s="368"/>
      <c r="CA634" s="368"/>
      <c r="CB634" s="368"/>
      <c r="CC634" s="368"/>
      <c r="CD634" s="368"/>
      <c r="CE634" s="368"/>
      <c r="CF634" s="368"/>
      <c r="CG634" s="368"/>
      <c r="CH634" s="368"/>
      <c r="CI634" s="368"/>
      <c r="CJ634" s="368"/>
      <c r="CK634" s="133">
        <f t="shared" si="173"/>
        <v>1</v>
      </c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414"/>
    </row>
    <row r="635" spans="1:100" ht="15" customHeight="1">
      <c r="A635" s="75">
        <v>630</v>
      </c>
      <c r="B635" s="139" t="s">
        <v>1491</v>
      </c>
      <c r="C635" s="34" t="s">
        <v>1492</v>
      </c>
      <c r="D635" s="134" t="s">
        <v>269</v>
      </c>
      <c r="E635" s="85" t="s">
        <v>1493</v>
      </c>
      <c r="F635" s="90" t="s">
        <v>81</v>
      </c>
      <c r="G635" s="92">
        <f t="shared" si="167"/>
        <v>1</v>
      </c>
      <c r="H635" s="93">
        <v>2</v>
      </c>
      <c r="I635" s="100">
        <v>730000</v>
      </c>
      <c r="J635" s="102">
        <f t="shared" si="142"/>
        <v>1460000</v>
      </c>
      <c r="K635" s="106"/>
      <c r="L635" s="108">
        <f t="shared" si="166"/>
        <v>0</v>
      </c>
      <c r="M635" s="111">
        <f t="shared" si="143"/>
        <v>0</v>
      </c>
      <c r="N635" s="112">
        <v>612000</v>
      </c>
      <c r="O635" s="117">
        <f t="shared" si="144"/>
        <v>0</v>
      </c>
      <c r="P635" s="106"/>
      <c r="Q635" s="108">
        <f>(CK635:CK1522)</f>
        <v>1</v>
      </c>
      <c r="R635" s="119">
        <f t="shared" si="145"/>
        <v>1</v>
      </c>
      <c r="S635" s="135"/>
      <c r="T635" s="117">
        <f t="shared" si="146"/>
        <v>0</v>
      </c>
      <c r="U635" s="122">
        <f t="shared" si="169"/>
        <v>1</v>
      </c>
      <c r="V635" s="112">
        <f t="shared" si="170"/>
        <v>612000</v>
      </c>
      <c r="W635" s="117">
        <f t="shared" si="171"/>
        <v>612000</v>
      </c>
      <c r="X635" s="15"/>
      <c r="Y635" s="136"/>
      <c r="Z635" s="136"/>
      <c r="AA635" s="136"/>
      <c r="AB635" s="136"/>
      <c r="AC635" s="136"/>
      <c r="AD635" s="136"/>
      <c r="AE635" s="136"/>
      <c r="AF635" s="136"/>
      <c r="AG635" s="136"/>
      <c r="AH635" s="136"/>
      <c r="AI635" s="136"/>
      <c r="AJ635" s="136"/>
      <c r="AK635" s="136"/>
      <c r="AL635" s="136"/>
      <c r="AM635" s="136"/>
      <c r="AN635" s="136"/>
      <c r="AO635" s="136"/>
      <c r="AP635" s="136"/>
      <c r="AQ635" s="136"/>
      <c r="AR635" s="136"/>
      <c r="AS635" s="136"/>
      <c r="AT635" s="136"/>
      <c r="AU635" s="136"/>
      <c r="AV635" s="136"/>
      <c r="AW635" s="136"/>
      <c r="AX635" s="136"/>
      <c r="AY635" s="136"/>
      <c r="AZ635" s="136"/>
      <c r="BA635" s="136"/>
      <c r="BB635" s="136"/>
      <c r="BC635" s="136"/>
      <c r="BD635" s="130">
        <f t="shared" si="172"/>
        <v>0</v>
      </c>
      <c r="BE635" s="15"/>
      <c r="BF635" s="638"/>
      <c r="BG635" s="365"/>
      <c r="BH635" s="859"/>
      <c r="BI635" s="365"/>
      <c r="BJ635" s="365"/>
      <c r="BK635" s="365"/>
      <c r="BL635" s="365"/>
      <c r="BM635" s="365"/>
      <c r="BN635" s="365"/>
      <c r="BO635" s="365">
        <v>1</v>
      </c>
      <c r="BP635" s="365"/>
      <c r="BQ635" s="365"/>
      <c r="BR635" s="365"/>
      <c r="BS635" s="365"/>
      <c r="BT635" s="365"/>
      <c r="BU635" s="365"/>
      <c r="BV635" s="365"/>
      <c r="BW635" s="365"/>
      <c r="BX635" s="365"/>
      <c r="BY635" s="365"/>
      <c r="BZ635" s="365"/>
      <c r="CA635" s="365"/>
      <c r="CB635" s="365"/>
      <c r="CC635" s="365"/>
      <c r="CD635" s="365"/>
      <c r="CE635" s="365"/>
      <c r="CF635" s="365"/>
      <c r="CG635" s="365"/>
      <c r="CH635" s="365"/>
      <c r="CI635" s="365"/>
      <c r="CJ635" s="365"/>
      <c r="CK635" s="133">
        <f t="shared" si="173"/>
        <v>1</v>
      </c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414"/>
    </row>
    <row r="636" spans="1:100" ht="15" customHeight="1">
      <c r="A636" s="75">
        <v>631</v>
      </c>
      <c r="B636" s="139" t="s">
        <v>1494</v>
      </c>
      <c r="C636" s="34" t="s">
        <v>3388</v>
      </c>
      <c r="D636" s="134" t="s">
        <v>269</v>
      </c>
      <c r="E636" s="85" t="s">
        <v>1495</v>
      </c>
      <c r="F636" s="90" t="s">
        <v>81</v>
      </c>
      <c r="G636" s="92">
        <f t="shared" si="167"/>
        <v>5</v>
      </c>
      <c r="H636" s="93">
        <v>2</v>
      </c>
      <c r="I636" s="100">
        <f t="shared" si="174"/>
        <v>80000</v>
      </c>
      <c r="J636" s="102">
        <f t="shared" si="142"/>
        <v>160000</v>
      </c>
      <c r="K636" s="106"/>
      <c r="L636" s="108">
        <f t="shared" si="166"/>
        <v>3</v>
      </c>
      <c r="M636" s="111">
        <f t="shared" si="143"/>
        <v>3</v>
      </c>
      <c r="N636" s="112">
        <v>80000</v>
      </c>
      <c r="O636" s="117">
        <f t="shared" si="144"/>
        <v>240000</v>
      </c>
      <c r="P636" s="106"/>
      <c r="Q636" s="108">
        <f>(CK636:CK1517)</f>
        <v>0</v>
      </c>
      <c r="R636" s="119">
        <f t="shared" si="145"/>
        <v>0</v>
      </c>
      <c r="S636" s="135"/>
      <c r="T636" s="117">
        <f t="shared" si="146"/>
        <v>0</v>
      </c>
      <c r="U636" s="122">
        <f t="shared" si="169"/>
        <v>5</v>
      </c>
      <c r="V636" s="112">
        <f t="shared" si="170"/>
        <v>80000</v>
      </c>
      <c r="W636" s="117">
        <f t="shared" si="171"/>
        <v>400000</v>
      </c>
      <c r="X636" s="15"/>
      <c r="Y636" s="136">
        <v>3</v>
      </c>
      <c r="Z636" s="136"/>
      <c r="AA636" s="136"/>
      <c r="AB636" s="136"/>
      <c r="AC636" s="136"/>
      <c r="AD636" s="136"/>
      <c r="AE636" s="136"/>
      <c r="AF636" s="136"/>
      <c r="AG636" s="136"/>
      <c r="AH636" s="136"/>
      <c r="AI636" s="136"/>
      <c r="AJ636" s="136"/>
      <c r="AK636" s="136"/>
      <c r="AL636" s="136"/>
      <c r="AM636" s="136"/>
      <c r="AN636" s="136"/>
      <c r="AO636" s="136"/>
      <c r="AP636" s="136"/>
      <c r="AQ636" s="136"/>
      <c r="AR636" s="136"/>
      <c r="AS636" s="136"/>
      <c r="AT636" s="136"/>
      <c r="AU636" s="136"/>
      <c r="AV636" s="136"/>
      <c r="AW636" s="136"/>
      <c r="AX636" s="136"/>
      <c r="AY636" s="136"/>
      <c r="AZ636" s="136"/>
      <c r="BA636" s="136"/>
      <c r="BB636" s="136"/>
      <c r="BC636" s="136"/>
      <c r="BD636" s="130">
        <f t="shared" si="172"/>
        <v>3</v>
      </c>
      <c r="BE636" s="15"/>
      <c r="BF636" s="638"/>
      <c r="BG636" s="365"/>
      <c r="BH636" s="859"/>
      <c r="BI636" s="365"/>
      <c r="BJ636" s="365"/>
      <c r="BK636" s="365"/>
      <c r="BL636" s="365"/>
      <c r="BM636" s="365"/>
      <c r="BN636" s="365"/>
      <c r="BO636" s="365"/>
      <c r="BP636" s="365"/>
      <c r="BQ636" s="365"/>
      <c r="BR636" s="365"/>
      <c r="BS636" s="365"/>
      <c r="BT636" s="365"/>
      <c r="BU636" s="365"/>
      <c r="BV636" s="365"/>
      <c r="BW636" s="365"/>
      <c r="BX636" s="365"/>
      <c r="BY636" s="365"/>
      <c r="BZ636" s="365"/>
      <c r="CA636" s="365"/>
      <c r="CB636" s="365"/>
      <c r="CC636" s="365"/>
      <c r="CD636" s="365"/>
      <c r="CE636" s="365"/>
      <c r="CF636" s="365"/>
      <c r="CG636" s="365"/>
      <c r="CH636" s="365"/>
      <c r="CI636" s="365"/>
      <c r="CJ636" s="365"/>
      <c r="CK636" s="133">
        <f t="shared" si="173"/>
        <v>0</v>
      </c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414"/>
    </row>
    <row r="637" spans="1:100" ht="15" customHeight="1">
      <c r="A637" s="75">
        <v>632</v>
      </c>
      <c r="B637" s="139" t="s">
        <v>1496</v>
      </c>
      <c r="C637" s="34" t="s">
        <v>1497</v>
      </c>
      <c r="D637" s="134" t="s">
        <v>1478</v>
      </c>
      <c r="E637" s="85" t="s">
        <v>1498</v>
      </c>
      <c r="F637" s="90" t="s">
        <v>81</v>
      </c>
      <c r="G637" s="92">
        <f t="shared" si="167"/>
        <v>0</v>
      </c>
      <c r="H637" s="93">
        <v>0</v>
      </c>
      <c r="I637" s="100">
        <f t="shared" si="174"/>
        <v>0</v>
      </c>
      <c r="J637" s="102">
        <f t="shared" si="142"/>
        <v>0</v>
      </c>
      <c r="K637" s="106"/>
      <c r="L637" s="108">
        <f t="shared" si="166"/>
        <v>0</v>
      </c>
      <c r="M637" s="111">
        <f t="shared" si="143"/>
        <v>0</v>
      </c>
      <c r="N637" s="112"/>
      <c r="O637" s="117">
        <f t="shared" si="144"/>
        <v>0</v>
      </c>
      <c r="P637" s="106"/>
      <c r="Q637" s="108">
        <f>(CK631:CK1516)</f>
        <v>0</v>
      </c>
      <c r="R637" s="119">
        <f t="shared" si="145"/>
        <v>0</v>
      </c>
      <c r="S637" s="135"/>
      <c r="T637" s="117">
        <f t="shared" si="146"/>
        <v>0</v>
      </c>
      <c r="U637" s="122">
        <f t="shared" si="169"/>
        <v>0</v>
      </c>
      <c r="V637" s="112">
        <f t="shared" si="170"/>
        <v>0</v>
      </c>
      <c r="W637" s="117">
        <f t="shared" si="171"/>
        <v>0</v>
      </c>
      <c r="X637" s="15"/>
      <c r="Y637" s="136"/>
      <c r="Z637" s="136"/>
      <c r="AA637" s="136"/>
      <c r="AB637" s="136"/>
      <c r="AC637" s="136"/>
      <c r="AD637" s="136"/>
      <c r="AE637" s="136"/>
      <c r="AF637" s="136"/>
      <c r="AG637" s="136"/>
      <c r="AH637" s="136"/>
      <c r="AI637" s="136"/>
      <c r="AJ637" s="136"/>
      <c r="AK637" s="136"/>
      <c r="AL637" s="136"/>
      <c r="AM637" s="136"/>
      <c r="AN637" s="136"/>
      <c r="AO637" s="136"/>
      <c r="AP637" s="136"/>
      <c r="AQ637" s="136"/>
      <c r="AR637" s="136"/>
      <c r="AS637" s="136"/>
      <c r="AT637" s="136"/>
      <c r="AU637" s="136"/>
      <c r="AV637" s="136"/>
      <c r="AW637" s="136"/>
      <c r="AX637" s="136"/>
      <c r="AY637" s="136"/>
      <c r="AZ637" s="136"/>
      <c r="BA637" s="136"/>
      <c r="BB637" s="136"/>
      <c r="BC637" s="136"/>
      <c r="BD637" s="130">
        <f t="shared" si="172"/>
        <v>0</v>
      </c>
      <c r="BE637" s="15"/>
      <c r="BF637" s="638"/>
      <c r="BG637" s="365"/>
      <c r="BH637" s="859"/>
      <c r="BI637" s="365"/>
      <c r="BJ637" s="365"/>
      <c r="BK637" s="365"/>
      <c r="BL637" s="365"/>
      <c r="BM637" s="365"/>
      <c r="BN637" s="365"/>
      <c r="BO637" s="365"/>
      <c r="BP637" s="365"/>
      <c r="BQ637" s="365"/>
      <c r="BR637" s="365"/>
      <c r="BS637" s="365"/>
      <c r="BT637" s="365"/>
      <c r="BU637" s="365"/>
      <c r="BV637" s="365"/>
      <c r="BW637" s="365"/>
      <c r="BX637" s="365"/>
      <c r="BY637" s="365"/>
      <c r="BZ637" s="365"/>
      <c r="CA637" s="365"/>
      <c r="CB637" s="365"/>
      <c r="CC637" s="365"/>
      <c r="CD637" s="365"/>
      <c r="CE637" s="365"/>
      <c r="CF637" s="365"/>
      <c r="CG637" s="365"/>
      <c r="CH637" s="365"/>
      <c r="CI637" s="365"/>
      <c r="CJ637" s="365"/>
      <c r="CK637" s="133">
        <f t="shared" si="173"/>
        <v>0</v>
      </c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414"/>
    </row>
    <row r="638" spans="1:100" ht="15" customHeight="1">
      <c r="A638" s="75">
        <v>633</v>
      </c>
      <c r="B638" s="255" t="s">
        <v>1500</v>
      </c>
      <c r="C638" s="34" t="s">
        <v>1501</v>
      </c>
      <c r="D638" s="134" t="s">
        <v>269</v>
      </c>
      <c r="E638" s="85" t="s">
        <v>1502</v>
      </c>
      <c r="F638" s="90" t="s">
        <v>81</v>
      </c>
      <c r="G638" s="92">
        <f t="shared" si="167"/>
        <v>4</v>
      </c>
      <c r="H638" s="153">
        <v>4</v>
      </c>
      <c r="I638" s="100">
        <f t="shared" si="174"/>
        <v>58500</v>
      </c>
      <c r="J638" s="102">
        <f t="shared" si="142"/>
        <v>234000</v>
      </c>
      <c r="K638" s="155"/>
      <c r="L638" s="108">
        <f t="shared" si="166"/>
        <v>0</v>
      </c>
      <c r="M638" s="111">
        <f t="shared" si="143"/>
        <v>0</v>
      </c>
      <c r="N638" s="112">
        <v>58500</v>
      </c>
      <c r="O638" s="117">
        <f t="shared" si="144"/>
        <v>0</v>
      </c>
      <c r="P638" s="155"/>
      <c r="Q638" s="108">
        <f>(CK638:CK1466)</f>
        <v>0</v>
      </c>
      <c r="R638" s="119">
        <f t="shared" si="145"/>
        <v>0</v>
      </c>
      <c r="S638" s="135"/>
      <c r="T638" s="117">
        <f t="shared" si="146"/>
        <v>0</v>
      </c>
      <c r="U638" s="122">
        <f t="shared" si="169"/>
        <v>4</v>
      </c>
      <c r="V638" s="112">
        <f t="shared" si="170"/>
        <v>58500</v>
      </c>
      <c r="W638" s="117">
        <f t="shared" si="171"/>
        <v>234000</v>
      </c>
      <c r="X638" s="157"/>
      <c r="Y638" s="158"/>
      <c r="Z638" s="158"/>
      <c r="AA638" s="158"/>
      <c r="AB638" s="158"/>
      <c r="AC638" s="158"/>
      <c r="AD638" s="158"/>
      <c r="AE638" s="158"/>
      <c r="AF638" s="158"/>
      <c r="AG638" s="158"/>
      <c r="AH638" s="158"/>
      <c r="AI638" s="158"/>
      <c r="AJ638" s="158"/>
      <c r="AK638" s="158"/>
      <c r="AL638" s="158"/>
      <c r="AM638" s="158"/>
      <c r="AN638" s="158"/>
      <c r="AO638" s="158"/>
      <c r="AP638" s="158"/>
      <c r="AQ638" s="158"/>
      <c r="AR638" s="158"/>
      <c r="AS638" s="158"/>
      <c r="AT638" s="158"/>
      <c r="AU638" s="158"/>
      <c r="AV638" s="158"/>
      <c r="AW638" s="158"/>
      <c r="AX638" s="158"/>
      <c r="AY638" s="158"/>
      <c r="AZ638" s="158"/>
      <c r="BA638" s="158"/>
      <c r="BB638" s="158"/>
      <c r="BC638" s="158"/>
      <c r="BD638" s="130">
        <f t="shared" si="172"/>
        <v>0</v>
      </c>
      <c r="BE638" s="157"/>
      <c r="BF638" s="639"/>
      <c r="BG638" s="368"/>
      <c r="BH638" s="860"/>
      <c r="BI638" s="368"/>
      <c r="BJ638" s="368"/>
      <c r="BK638" s="368"/>
      <c r="BL638" s="368"/>
      <c r="BM638" s="368"/>
      <c r="BN638" s="368"/>
      <c r="BO638" s="368"/>
      <c r="BP638" s="368"/>
      <c r="BQ638" s="368"/>
      <c r="BR638" s="368"/>
      <c r="BS638" s="368"/>
      <c r="BT638" s="368"/>
      <c r="BU638" s="368"/>
      <c r="BV638" s="368"/>
      <c r="BW638" s="368"/>
      <c r="BX638" s="368"/>
      <c r="BY638" s="368"/>
      <c r="BZ638" s="368"/>
      <c r="CA638" s="368"/>
      <c r="CB638" s="368"/>
      <c r="CC638" s="368"/>
      <c r="CD638" s="368"/>
      <c r="CE638" s="368"/>
      <c r="CF638" s="368"/>
      <c r="CG638" s="368"/>
      <c r="CH638" s="368"/>
      <c r="CI638" s="368"/>
      <c r="CJ638" s="368"/>
      <c r="CK638" s="133">
        <f t="shared" si="173"/>
        <v>0</v>
      </c>
      <c r="CL638" s="157"/>
      <c r="CM638" s="157"/>
      <c r="CN638" s="157"/>
      <c r="CO638" s="157"/>
      <c r="CP638" s="157"/>
      <c r="CQ638" s="157"/>
      <c r="CR638" s="157"/>
      <c r="CS638" s="157"/>
      <c r="CT638" s="157"/>
      <c r="CU638" s="157"/>
      <c r="CV638" s="414"/>
    </row>
    <row r="639" spans="1:100" ht="15" customHeight="1">
      <c r="A639" s="75">
        <v>634</v>
      </c>
      <c r="B639" s="139" t="s">
        <v>1499</v>
      </c>
      <c r="C639" s="34" t="s">
        <v>382</v>
      </c>
      <c r="D639" s="134" t="s">
        <v>269</v>
      </c>
      <c r="E639" s="85" t="s">
        <v>383</v>
      </c>
      <c r="F639" s="90" t="s">
        <v>81</v>
      </c>
      <c r="G639" s="92">
        <f t="shared" si="167"/>
        <v>9</v>
      </c>
      <c r="H639" s="93">
        <v>9</v>
      </c>
      <c r="I639" s="100">
        <f>N639</f>
        <v>0</v>
      </c>
      <c r="J639" s="102">
        <f t="shared" si="142"/>
        <v>0</v>
      </c>
      <c r="K639" s="106"/>
      <c r="L639" s="108">
        <f t="shared" si="166"/>
        <v>0</v>
      </c>
      <c r="M639" s="111">
        <f t="shared" si="143"/>
        <v>0</v>
      </c>
      <c r="N639" s="112"/>
      <c r="O639" s="117">
        <f t="shared" si="144"/>
        <v>0</v>
      </c>
      <c r="P639" s="106"/>
      <c r="Q639" s="108">
        <f>(CK631:CK1517)</f>
        <v>0</v>
      </c>
      <c r="R639" s="119">
        <f t="shared" si="145"/>
        <v>0</v>
      </c>
      <c r="S639" s="135"/>
      <c r="T639" s="117">
        <f t="shared" si="146"/>
        <v>0</v>
      </c>
      <c r="U639" s="122">
        <f t="shared" si="169"/>
        <v>9</v>
      </c>
      <c r="V639" s="112">
        <f>N639</f>
        <v>0</v>
      </c>
      <c r="W639" s="117">
        <f>V639*U639</f>
        <v>0</v>
      </c>
      <c r="X639" s="15"/>
      <c r="Y639" s="136"/>
      <c r="Z639" s="136"/>
      <c r="AA639" s="136"/>
      <c r="AB639" s="136"/>
      <c r="AC639" s="136"/>
      <c r="AD639" s="136"/>
      <c r="AE639" s="136"/>
      <c r="AF639" s="136"/>
      <c r="AG639" s="136"/>
      <c r="AH639" s="136"/>
      <c r="AI639" s="136"/>
      <c r="AJ639" s="136"/>
      <c r="AK639" s="136"/>
      <c r="AL639" s="136"/>
      <c r="AM639" s="136"/>
      <c r="AN639" s="136"/>
      <c r="AO639" s="136"/>
      <c r="AP639" s="136"/>
      <c r="AQ639" s="136"/>
      <c r="AR639" s="136"/>
      <c r="AS639" s="136"/>
      <c r="AT639" s="136"/>
      <c r="AU639" s="136"/>
      <c r="AV639" s="136"/>
      <c r="AW639" s="136"/>
      <c r="AX639" s="136"/>
      <c r="AY639" s="136"/>
      <c r="AZ639" s="136"/>
      <c r="BA639" s="136"/>
      <c r="BB639" s="136"/>
      <c r="BC639" s="136"/>
      <c r="BD639" s="130">
        <f t="shared" si="172"/>
        <v>0</v>
      </c>
      <c r="BE639" s="15"/>
      <c r="BF639" s="638"/>
      <c r="BG639" s="365"/>
      <c r="BH639" s="859"/>
      <c r="BI639" s="365"/>
      <c r="BJ639" s="365"/>
      <c r="BK639" s="365"/>
      <c r="BL639" s="365"/>
      <c r="BM639" s="365"/>
      <c r="BN639" s="365"/>
      <c r="BO639" s="365"/>
      <c r="BP639" s="365"/>
      <c r="BQ639" s="365"/>
      <c r="BR639" s="365"/>
      <c r="BS639" s="365"/>
      <c r="BT639" s="365"/>
      <c r="BU639" s="365"/>
      <c r="BV639" s="365"/>
      <c r="BW639" s="365"/>
      <c r="BX639" s="365"/>
      <c r="BY639" s="365"/>
      <c r="BZ639" s="365"/>
      <c r="CA639" s="365"/>
      <c r="CB639" s="365"/>
      <c r="CC639" s="365"/>
      <c r="CD639" s="365"/>
      <c r="CE639" s="365"/>
      <c r="CF639" s="365"/>
      <c r="CG639" s="365"/>
      <c r="CH639" s="365"/>
      <c r="CI639" s="365"/>
      <c r="CJ639" s="365"/>
      <c r="CK639" s="133">
        <f t="shared" si="173"/>
        <v>0</v>
      </c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414"/>
    </row>
    <row r="640" spans="1:100" ht="15" customHeight="1">
      <c r="A640" s="75">
        <v>635</v>
      </c>
      <c r="B640" s="76" t="s">
        <v>1503</v>
      </c>
      <c r="C640" s="34" t="s">
        <v>464</v>
      </c>
      <c r="D640" s="134" t="s">
        <v>269</v>
      </c>
      <c r="E640" s="85" t="s">
        <v>465</v>
      </c>
      <c r="F640" s="90" t="s">
        <v>81</v>
      </c>
      <c r="G640" s="92">
        <f t="shared" si="167"/>
        <v>12</v>
      </c>
      <c r="H640" s="93">
        <v>12</v>
      </c>
      <c r="I640" s="100">
        <f t="shared" si="174"/>
        <v>50635</v>
      </c>
      <c r="J640" s="102">
        <f t="shared" si="142"/>
        <v>607620</v>
      </c>
      <c r="K640" s="106"/>
      <c r="L640" s="108">
        <f t="shared" si="166"/>
        <v>0</v>
      </c>
      <c r="M640" s="111">
        <f t="shared" si="143"/>
        <v>0</v>
      </c>
      <c r="N640" s="112">
        <v>50635</v>
      </c>
      <c r="O640" s="117">
        <f t="shared" si="144"/>
        <v>0</v>
      </c>
      <c r="P640" s="106"/>
      <c r="Q640" s="108">
        <f>(CK640:CK1527)</f>
        <v>0</v>
      </c>
      <c r="R640" s="119">
        <f t="shared" si="145"/>
        <v>0</v>
      </c>
      <c r="S640" s="135"/>
      <c r="T640" s="117">
        <f t="shared" si="146"/>
        <v>0</v>
      </c>
      <c r="U640" s="122">
        <f t="shared" si="169"/>
        <v>12</v>
      </c>
      <c r="V640" s="112">
        <f t="shared" si="170"/>
        <v>50635</v>
      </c>
      <c r="W640" s="117">
        <f t="shared" si="171"/>
        <v>607620</v>
      </c>
      <c r="X640" s="15"/>
      <c r="Y640" s="136"/>
      <c r="Z640" s="136"/>
      <c r="AA640" s="136"/>
      <c r="AB640" s="136"/>
      <c r="AC640" s="136"/>
      <c r="AD640" s="136"/>
      <c r="AE640" s="136"/>
      <c r="AF640" s="136"/>
      <c r="AG640" s="136"/>
      <c r="AH640" s="136"/>
      <c r="AI640" s="136"/>
      <c r="AJ640" s="136"/>
      <c r="AK640" s="136"/>
      <c r="AL640" s="136"/>
      <c r="AM640" s="136"/>
      <c r="AN640" s="136"/>
      <c r="AO640" s="136"/>
      <c r="AP640" s="136"/>
      <c r="AQ640" s="136"/>
      <c r="AR640" s="136"/>
      <c r="AS640" s="136"/>
      <c r="AT640" s="136"/>
      <c r="AU640" s="136"/>
      <c r="AV640" s="136"/>
      <c r="AW640" s="136"/>
      <c r="AX640" s="136"/>
      <c r="AY640" s="136"/>
      <c r="AZ640" s="136"/>
      <c r="BA640" s="136"/>
      <c r="BB640" s="136"/>
      <c r="BC640" s="136"/>
      <c r="BD640" s="130">
        <f t="shared" si="172"/>
        <v>0</v>
      </c>
      <c r="BE640" s="15"/>
      <c r="BF640" s="638"/>
      <c r="BG640" s="365"/>
      <c r="BH640" s="859"/>
      <c r="BI640" s="365"/>
      <c r="BJ640" s="365"/>
      <c r="BK640" s="365"/>
      <c r="BL640" s="365"/>
      <c r="BM640" s="365"/>
      <c r="BN640" s="365"/>
      <c r="BO640" s="365"/>
      <c r="BP640" s="365"/>
      <c r="BQ640" s="365"/>
      <c r="BR640" s="365"/>
      <c r="BS640" s="365"/>
      <c r="BT640" s="365"/>
      <c r="BU640" s="365"/>
      <c r="BV640" s="365"/>
      <c r="BW640" s="365"/>
      <c r="BX640" s="365"/>
      <c r="BY640" s="365"/>
      <c r="BZ640" s="365"/>
      <c r="CA640" s="365"/>
      <c r="CB640" s="365"/>
      <c r="CC640" s="365"/>
      <c r="CD640" s="365"/>
      <c r="CE640" s="365"/>
      <c r="CF640" s="365"/>
      <c r="CG640" s="365"/>
      <c r="CH640" s="365"/>
      <c r="CI640" s="365"/>
      <c r="CJ640" s="365"/>
      <c r="CK640" s="133">
        <f t="shared" si="173"/>
        <v>0</v>
      </c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414"/>
    </row>
    <row r="641" spans="1:100" ht="15" customHeight="1">
      <c r="A641" s="75">
        <v>636</v>
      </c>
      <c r="B641" s="139" t="s">
        <v>1506</v>
      </c>
      <c r="C641" s="34" t="s">
        <v>1507</v>
      </c>
      <c r="D641" s="134" t="s">
        <v>1508</v>
      </c>
      <c r="E641" s="85" t="s">
        <v>1509</v>
      </c>
      <c r="F641" s="90" t="s">
        <v>81</v>
      </c>
      <c r="G641" s="92">
        <f t="shared" si="167"/>
        <v>9</v>
      </c>
      <c r="H641" s="93">
        <v>9</v>
      </c>
      <c r="I641" s="100">
        <f t="shared" si="174"/>
        <v>0</v>
      </c>
      <c r="J641" s="102">
        <f t="shared" si="142"/>
        <v>0</v>
      </c>
      <c r="K641" s="106"/>
      <c r="L641" s="108">
        <f t="shared" ref="L641:L653" si="175">(BD641:BD2014)</f>
        <v>0</v>
      </c>
      <c r="M641" s="111">
        <f t="shared" si="143"/>
        <v>0</v>
      </c>
      <c r="N641" s="112"/>
      <c r="O641" s="117">
        <f t="shared" si="144"/>
        <v>0</v>
      </c>
      <c r="P641" s="106"/>
      <c r="Q641" s="108">
        <f>(CK641:CK1518)</f>
        <v>0</v>
      </c>
      <c r="R641" s="119">
        <f t="shared" si="145"/>
        <v>0</v>
      </c>
      <c r="S641" s="135"/>
      <c r="T641" s="117">
        <f t="shared" si="146"/>
        <v>0</v>
      </c>
      <c r="U641" s="122">
        <f t="shared" si="169"/>
        <v>9</v>
      </c>
      <c r="V641" s="112">
        <f t="shared" si="170"/>
        <v>0</v>
      </c>
      <c r="W641" s="117">
        <f t="shared" si="171"/>
        <v>0</v>
      </c>
      <c r="X641" s="15"/>
      <c r="Y641" s="136"/>
      <c r="Z641" s="136"/>
      <c r="AA641" s="136"/>
      <c r="AB641" s="136"/>
      <c r="AC641" s="136"/>
      <c r="AD641" s="136"/>
      <c r="AE641" s="136"/>
      <c r="AF641" s="136"/>
      <c r="AG641" s="136"/>
      <c r="AH641" s="136"/>
      <c r="AI641" s="136"/>
      <c r="AJ641" s="136"/>
      <c r="AK641" s="136"/>
      <c r="AL641" s="136"/>
      <c r="AM641" s="136"/>
      <c r="AN641" s="136"/>
      <c r="AO641" s="136"/>
      <c r="AP641" s="136"/>
      <c r="AQ641" s="136"/>
      <c r="AR641" s="136"/>
      <c r="AS641" s="136"/>
      <c r="AT641" s="136"/>
      <c r="AU641" s="136"/>
      <c r="AV641" s="136"/>
      <c r="AW641" s="136"/>
      <c r="AX641" s="136"/>
      <c r="AY641" s="136"/>
      <c r="AZ641" s="136"/>
      <c r="BA641" s="136"/>
      <c r="BB641" s="136"/>
      <c r="BC641" s="136"/>
      <c r="BD641" s="130">
        <f t="shared" si="172"/>
        <v>0</v>
      </c>
      <c r="BE641" s="15"/>
      <c r="BF641" s="638"/>
      <c r="BG641" s="365"/>
      <c r="BH641" s="859"/>
      <c r="BI641" s="365"/>
      <c r="BJ641" s="365"/>
      <c r="BK641" s="365"/>
      <c r="BL641" s="365"/>
      <c r="BM641" s="365"/>
      <c r="BN641" s="365"/>
      <c r="BO641" s="365"/>
      <c r="BP641" s="365"/>
      <c r="BQ641" s="365"/>
      <c r="BR641" s="365"/>
      <c r="BS641" s="365"/>
      <c r="BT641" s="365"/>
      <c r="BU641" s="365"/>
      <c r="BV641" s="365"/>
      <c r="BW641" s="365"/>
      <c r="BX641" s="365"/>
      <c r="BY641" s="365"/>
      <c r="BZ641" s="365"/>
      <c r="CA641" s="365"/>
      <c r="CB641" s="365"/>
      <c r="CC641" s="365"/>
      <c r="CD641" s="365"/>
      <c r="CE641" s="365"/>
      <c r="CF641" s="365"/>
      <c r="CG641" s="365"/>
      <c r="CH641" s="365"/>
      <c r="CI641" s="365"/>
      <c r="CJ641" s="365"/>
      <c r="CK641" s="133">
        <f t="shared" si="173"/>
        <v>0</v>
      </c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414"/>
    </row>
    <row r="642" spans="1:100" ht="15" customHeight="1">
      <c r="A642" s="75">
        <v>637</v>
      </c>
      <c r="B642" s="139" t="s">
        <v>1510</v>
      </c>
      <c r="C642" s="34" t="s">
        <v>1511</v>
      </c>
      <c r="D642" s="134" t="s">
        <v>1508</v>
      </c>
      <c r="E642" s="85" t="s">
        <v>1512</v>
      </c>
      <c r="F642" s="90" t="s">
        <v>81</v>
      </c>
      <c r="G642" s="92">
        <f t="shared" si="167"/>
        <v>6</v>
      </c>
      <c r="H642" s="93">
        <v>6</v>
      </c>
      <c r="I642" s="100">
        <f t="shared" si="174"/>
        <v>43000</v>
      </c>
      <c r="J642" s="102">
        <f t="shared" si="142"/>
        <v>258000</v>
      </c>
      <c r="K642" s="106"/>
      <c r="L642" s="108">
        <f t="shared" si="175"/>
        <v>0</v>
      </c>
      <c r="M642" s="111">
        <f t="shared" si="143"/>
        <v>0</v>
      </c>
      <c r="N642" s="112">
        <v>43000</v>
      </c>
      <c r="O642" s="117">
        <f t="shared" si="144"/>
        <v>0</v>
      </c>
      <c r="P642" s="106"/>
      <c r="Q642" s="108">
        <f>(CK642:CK1519)</f>
        <v>0</v>
      </c>
      <c r="R642" s="119">
        <f t="shared" si="145"/>
        <v>0</v>
      </c>
      <c r="S642" s="135"/>
      <c r="T642" s="117">
        <f t="shared" si="146"/>
        <v>0</v>
      </c>
      <c r="U642" s="122">
        <f t="shared" si="169"/>
        <v>6</v>
      </c>
      <c r="V642" s="112">
        <f t="shared" si="170"/>
        <v>43000</v>
      </c>
      <c r="W642" s="117">
        <f t="shared" si="171"/>
        <v>258000</v>
      </c>
      <c r="X642" s="15"/>
      <c r="Y642" s="136"/>
      <c r="Z642" s="136"/>
      <c r="AA642" s="136"/>
      <c r="AB642" s="136"/>
      <c r="AC642" s="136"/>
      <c r="AD642" s="136"/>
      <c r="AE642" s="136"/>
      <c r="AF642" s="136"/>
      <c r="AG642" s="136"/>
      <c r="AH642" s="136"/>
      <c r="AI642" s="136"/>
      <c r="AJ642" s="136"/>
      <c r="AK642" s="136"/>
      <c r="AL642" s="136"/>
      <c r="AM642" s="136"/>
      <c r="AN642" s="136"/>
      <c r="AO642" s="136"/>
      <c r="AP642" s="136"/>
      <c r="AQ642" s="136"/>
      <c r="AR642" s="136"/>
      <c r="AS642" s="136"/>
      <c r="AT642" s="136"/>
      <c r="AU642" s="136"/>
      <c r="AV642" s="136"/>
      <c r="AW642" s="136"/>
      <c r="AX642" s="136"/>
      <c r="AY642" s="136"/>
      <c r="AZ642" s="136"/>
      <c r="BA642" s="136"/>
      <c r="BB642" s="136"/>
      <c r="BC642" s="136"/>
      <c r="BD642" s="130">
        <f t="shared" si="172"/>
        <v>0</v>
      </c>
      <c r="BE642" s="15"/>
      <c r="BF642" s="638"/>
      <c r="BG642" s="365"/>
      <c r="BH642" s="859"/>
      <c r="BI642" s="365"/>
      <c r="BJ642" s="365"/>
      <c r="BK642" s="365"/>
      <c r="BL642" s="365"/>
      <c r="BM642" s="365"/>
      <c r="BN642" s="365"/>
      <c r="BO642" s="365"/>
      <c r="BP642" s="365"/>
      <c r="BQ642" s="365"/>
      <c r="BR642" s="365"/>
      <c r="BS642" s="365"/>
      <c r="BT642" s="365"/>
      <c r="BU642" s="365"/>
      <c r="BV642" s="365"/>
      <c r="BW642" s="365"/>
      <c r="BX642" s="365"/>
      <c r="BY642" s="365"/>
      <c r="BZ642" s="365"/>
      <c r="CA642" s="365"/>
      <c r="CB642" s="365"/>
      <c r="CC642" s="365"/>
      <c r="CD642" s="365"/>
      <c r="CE642" s="365"/>
      <c r="CF642" s="365"/>
      <c r="CG642" s="365"/>
      <c r="CH642" s="365"/>
      <c r="CI642" s="365"/>
      <c r="CJ642" s="365"/>
      <c r="CK642" s="133">
        <f t="shared" si="173"/>
        <v>0</v>
      </c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414"/>
    </row>
    <row r="643" spans="1:100" ht="15" customHeight="1">
      <c r="A643" s="75">
        <v>638</v>
      </c>
      <c r="B643" s="139" t="s">
        <v>1513</v>
      </c>
      <c r="C643" s="34" t="s">
        <v>1078</v>
      </c>
      <c r="D643" s="134" t="s">
        <v>367</v>
      </c>
      <c r="E643" s="85" t="s">
        <v>1079</v>
      </c>
      <c r="F643" s="90" t="s">
        <v>81</v>
      </c>
      <c r="G643" s="92">
        <f t="shared" si="167"/>
        <v>3</v>
      </c>
      <c r="H643" s="93">
        <v>3</v>
      </c>
      <c r="I643" s="100">
        <f t="shared" si="174"/>
        <v>75000</v>
      </c>
      <c r="J643" s="102">
        <f t="shared" si="142"/>
        <v>225000</v>
      </c>
      <c r="K643" s="106"/>
      <c r="L643" s="108">
        <f t="shared" si="175"/>
        <v>0</v>
      </c>
      <c r="M643" s="111">
        <f t="shared" si="143"/>
        <v>0</v>
      </c>
      <c r="N643" s="112">
        <v>75000</v>
      </c>
      <c r="O643" s="117">
        <f t="shared" si="144"/>
        <v>0</v>
      </c>
      <c r="P643" s="106"/>
      <c r="Q643" s="108">
        <f>(CK643:CK1520)</f>
        <v>0</v>
      </c>
      <c r="R643" s="119">
        <f t="shared" si="145"/>
        <v>0</v>
      </c>
      <c r="S643" s="135"/>
      <c r="T643" s="117">
        <f t="shared" si="146"/>
        <v>0</v>
      </c>
      <c r="U643" s="122">
        <f t="shared" si="169"/>
        <v>3</v>
      </c>
      <c r="V643" s="112">
        <f t="shared" si="170"/>
        <v>75000</v>
      </c>
      <c r="W643" s="117">
        <f t="shared" si="171"/>
        <v>225000</v>
      </c>
      <c r="X643" s="15"/>
      <c r="Y643" s="136"/>
      <c r="Z643" s="136"/>
      <c r="AA643" s="136"/>
      <c r="AB643" s="136"/>
      <c r="AC643" s="136"/>
      <c r="AD643" s="136"/>
      <c r="AE643" s="136"/>
      <c r="AF643" s="136"/>
      <c r="AG643" s="136"/>
      <c r="AH643" s="136"/>
      <c r="AI643" s="136"/>
      <c r="AJ643" s="136"/>
      <c r="AK643" s="136"/>
      <c r="AL643" s="136"/>
      <c r="AM643" s="136"/>
      <c r="AN643" s="136"/>
      <c r="AO643" s="136"/>
      <c r="AP643" s="136"/>
      <c r="AQ643" s="136"/>
      <c r="AR643" s="136"/>
      <c r="AS643" s="136"/>
      <c r="AT643" s="136"/>
      <c r="AU643" s="136"/>
      <c r="AV643" s="136"/>
      <c r="AW643" s="136"/>
      <c r="AX643" s="136"/>
      <c r="AY643" s="136"/>
      <c r="AZ643" s="136"/>
      <c r="BA643" s="136"/>
      <c r="BB643" s="136"/>
      <c r="BC643" s="136"/>
      <c r="BD643" s="130">
        <f t="shared" si="172"/>
        <v>0</v>
      </c>
      <c r="BE643" s="15"/>
      <c r="BF643" s="638"/>
      <c r="BG643" s="365"/>
      <c r="BH643" s="859"/>
      <c r="BI643" s="365"/>
      <c r="BJ643" s="365"/>
      <c r="BK643" s="365"/>
      <c r="BL643" s="365"/>
      <c r="BM643" s="365"/>
      <c r="BN643" s="365"/>
      <c r="BO643" s="365"/>
      <c r="BP643" s="365"/>
      <c r="BQ643" s="365"/>
      <c r="BR643" s="365"/>
      <c r="BS643" s="365"/>
      <c r="BT643" s="365"/>
      <c r="BU643" s="365"/>
      <c r="BV643" s="365"/>
      <c r="BW643" s="365"/>
      <c r="BX643" s="365"/>
      <c r="BY643" s="365"/>
      <c r="BZ643" s="365"/>
      <c r="CA643" s="365"/>
      <c r="CB643" s="365"/>
      <c r="CC643" s="365"/>
      <c r="CD643" s="365"/>
      <c r="CE643" s="365"/>
      <c r="CF643" s="365"/>
      <c r="CG643" s="365"/>
      <c r="CH643" s="365"/>
      <c r="CI643" s="365"/>
      <c r="CJ643" s="365"/>
      <c r="CK643" s="133">
        <f t="shared" si="173"/>
        <v>0</v>
      </c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414"/>
    </row>
    <row r="644" spans="1:100" ht="15" customHeight="1">
      <c r="A644" s="75">
        <v>639</v>
      </c>
      <c r="B644" s="139" t="s">
        <v>1514</v>
      </c>
      <c r="C644" s="34" t="s">
        <v>1086</v>
      </c>
      <c r="D644" s="134" t="s">
        <v>367</v>
      </c>
      <c r="E644" s="85" t="s">
        <v>1087</v>
      </c>
      <c r="F644" s="90" t="s">
        <v>81</v>
      </c>
      <c r="G644" s="92">
        <f t="shared" si="167"/>
        <v>3</v>
      </c>
      <c r="H644" s="93">
        <v>3</v>
      </c>
      <c r="I644" s="100">
        <f t="shared" si="174"/>
        <v>88000</v>
      </c>
      <c r="J644" s="102">
        <f t="shared" ref="J644:J708" si="176">I644*H644</f>
        <v>264000</v>
      </c>
      <c r="K644" s="106"/>
      <c r="L644" s="108">
        <f t="shared" si="175"/>
        <v>0</v>
      </c>
      <c r="M644" s="111">
        <f t="shared" si="143"/>
        <v>0</v>
      </c>
      <c r="N644" s="112">
        <v>88000</v>
      </c>
      <c r="O644" s="117">
        <f t="shared" si="144"/>
        <v>0</v>
      </c>
      <c r="P644" s="106"/>
      <c r="Q644" s="108">
        <f>(CK644:CK1524)</f>
        <v>0</v>
      </c>
      <c r="R644" s="119">
        <f t="shared" si="145"/>
        <v>0</v>
      </c>
      <c r="S644" s="135"/>
      <c r="T644" s="117">
        <f t="shared" si="146"/>
        <v>0</v>
      </c>
      <c r="U644" s="122">
        <f t="shared" si="169"/>
        <v>3</v>
      </c>
      <c r="V644" s="112">
        <f t="shared" si="170"/>
        <v>88000</v>
      </c>
      <c r="W644" s="117">
        <f t="shared" si="171"/>
        <v>264000</v>
      </c>
      <c r="X644" s="15"/>
      <c r="Y644" s="136"/>
      <c r="Z644" s="136"/>
      <c r="AA644" s="136"/>
      <c r="AB644" s="136"/>
      <c r="AC644" s="136"/>
      <c r="AD644" s="136"/>
      <c r="AE644" s="136"/>
      <c r="AF644" s="136"/>
      <c r="AG644" s="136"/>
      <c r="AH644" s="136"/>
      <c r="AI644" s="136"/>
      <c r="AJ644" s="136"/>
      <c r="AK644" s="136"/>
      <c r="AL644" s="136"/>
      <c r="AM644" s="136"/>
      <c r="AN644" s="136"/>
      <c r="AO644" s="136"/>
      <c r="AP644" s="136"/>
      <c r="AQ644" s="136"/>
      <c r="AR644" s="136"/>
      <c r="AS644" s="136"/>
      <c r="AT644" s="136"/>
      <c r="AU644" s="136"/>
      <c r="AV644" s="136"/>
      <c r="AW644" s="136"/>
      <c r="AX644" s="136"/>
      <c r="AY644" s="136"/>
      <c r="AZ644" s="136"/>
      <c r="BA644" s="136"/>
      <c r="BB644" s="136"/>
      <c r="BC644" s="136"/>
      <c r="BD644" s="130">
        <f t="shared" si="172"/>
        <v>0</v>
      </c>
      <c r="BE644" s="15"/>
      <c r="BF644" s="638"/>
      <c r="BG644" s="365"/>
      <c r="BH644" s="859"/>
      <c r="BI644" s="365"/>
      <c r="BJ644" s="365"/>
      <c r="BK644" s="365"/>
      <c r="BL644" s="365"/>
      <c r="BM644" s="365"/>
      <c r="BN644" s="365"/>
      <c r="BO644" s="365"/>
      <c r="BP644" s="365"/>
      <c r="BQ644" s="365"/>
      <c r="BR644" s="365"/>
      <c r="BS644" s="365"/>
      <c r="BT644" s="365"/>
      <c r="BU644" s="365"/>
      <c r="BV644" s="365"/>
      <c r="BW644" s="365"/>
      <c r="BX644" s="365"/>
      <c r="BY644" s="365"/>
      <c r="BZ644" s="365"/>
      <c r="CA644" s="365"/>
      <c r="CB644" s="365"/>
      <c r="CC644" s="365"/>
      <c r="CD644" s="365"/>
      <c r="CE644" s="365"/>
      <c r="CF644" s="365"/>
      <c r="CG644" s="365"/>
      <c r="CH644" s="365"/>
      <c r="CI644" s="365"/>
      <c r="CJ644" s="365"/>
      <c r="CK644" s="133">
        <f t="shared" si="173"/>
        <v>0</v>
      </c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414"/>
    </row>
    <row r="645" spans="1:100" ht="15" customHeight="1">
      <c r="A645" s="75">
        <v>640</v>
      </c>
      <c r="B645" s="139" t="s">
        <v>1515</v>
      </c>
      <c r="C645" s="34" t="s">
        <v>1516</v>
      </c>
      <c r="D645" s="134" t="s">
        <v>367</v>
      </c>
      <c r="E645" s="85" t="s">
        <v>1517</v>
      </c>
      <c r="F645" s="90" t="s">
        <v>81</v>
      </c>
      <c r="G645" s="92">
        <f t="shared" si="167"/>
        <v>0</v>
      </c>
      <c r="H645" s="93">
        <v>0</v>
      </c>
      <c r="I645" s="100">
        <f t="shared" si="174"/>
        <v>22500</v>
      </c>
      <c r="J645" s="102">
        <f t="shared" si="176"/>
        <v>0</v>
      </c>
      <c r="K645" s="106"/>
      <c r="L645" s="108">
        <f t="shared" si="175"/>
        <v>0</v>
      </c>
      <c r="M645" s="111">
        <f t="shared" si="143"/>
        <v>0</v>
      </c>
      <c r="N645" s="112">
        <v>22500</v>
      </c>
      <c r="O645" s="117">
        <f t="shared" si="144"/>
        <v>0</v>
      </c>
      <c r="P645" s="106"/>
      <c r="Q645" s="108">
        <f>(CK645:CK1532)</f>
        <v>0</v>
      </c>
      <c r="R645" s="119">
        <f t="shared" si="145"/>
        <v>0</v>
      </c>
      <c r="S645" s="135"/>
      <c r="T645" s="117">
        <f t="shared" si="146"/>
        <v>0</v>
      </c>
      <c r="U645" s="122">
        <f t="shared" si="169"/>
        <v>0</v>
      </c>
      <c r="V645" s="112">
        <f t="shared" si="170"/>
        <v>22500</v>
      </c>
      <c r="W645" s="117">
        <f t="shared" si="171"/>
        <v>0</v>
      </c>
      <c r="X645" s="15"/>
      <c r="Y645" s="136"/>
      <c r="Z645" s="136"/>
      <c r="AA645" s="136"/>
      <c r="AB645" s="136"/>
      <c r="AC645" s="136"/>
      <c r="AD645" s="136"/>
      <c r="AE645" s="136"/>
      <c r="AF645" s="136"/>
      <c r="AG645" s="136"/>
      <c r="AH645" s="136"/>
      <c r="AI645" s="136"/>
      <c r="AJ645" s="136"/>
      <c r="AK645" s="136"/>
      <c r="AL645" s="136"/>
      <c r="AM645" s="136"/>
      <c r="AN645" s="136"/>
      <c r="AO645" s="136"/>
      <c r="AP645" s="136"/>
      <c r="AQ645" s="136"/>
      <c r="AR645" s="136"/>
      <c r="AS645" s="136"/>
      <c r="AT645" s="136"/>
      <c r="AU645" s="136"/>
      <c r="AV645" s="136"/>
      <c r="AW645" s="136"/>
      <c r="AX645" s="136"/>
      <c r="AY645" s="136"/>
      <c r="AZ645" s="272"/>
      <c r="BA645" s="136"/>
      <c r="BB645" s="136"/>
      <c r="BC645" s="136"/>
      <c r="BD645" s="130">
        <f t="shared" si="172"/>
        <v>0</v>
      </c>
      <c r="BE645" s="15"/>
      <c r="BF645" s="638"/>
      <c r="BG645" s="365"/>
      <c r="BH645" s="859"/>
      <c r="BI645" s="365"/>
      <c r="BJ645" s="365"/>
      <c r="BK645" s="365"/>
      <c r="BL645" s="365"/>
      <c r="BM645" s="365"/>
      <c r="BN645" s="365"/>
      <c r="BO645" s="365"/>
      <c r="BP645" s="365"/>
      <c r="BQ645" s="365"/>
      <c r="BR645" s="365"/>
      <c r="BS645" s="365"/>
      <c r="BT645" s="365"/>
      <c r="BU645" s="365"/>
      <c r="BV645" s="365"/>
      <c r="BW645" s="365"/>
      <c r="BX645" s="365"/>
      <c r="BY645" s="365"/>
      <c r="BZ645" s="365"/>
      <c r="CA645" s="365"/>
      <c r="CB645" s="365"/>
      <c r="CC645" s="365"/>
      <c r="CD645" s="365"/>
      <c r="CE645" s="365"/>
      <c r="CF645" s="365"/>
      <c r="CG645" s="365"/>
      <c r="CH645" s="365"/>
      <c r="CI645" s="365"/>
      <c r="CJ645" s="365"/>
      <c r="CK645" s="133">
        <f t="shared" si="173"/>
        <v>0</v>
      </c>
      <c r="CL645" s="157"/>
      <c r="CM645" s="157"/>
      <c r="CN645" s="157"/>
      <c r="CO645" s="157"/>
      <c r="CP645" s="157"/>
      <c r="CQ645" s="157"/>
      <c r="CR645" s="157"/>
      <c r="CS645" s="157"/>
      <c r="CT645" s="157"/>
      <c r="CU645" s="157"/>
      <c r="CV645" s="414"/>
    </row>
    <row r="646" spans="1:100" ht="15" customHeight="1">
      <c r="A646" s="75">
        <v>641</v>
      </c>
      <c r="B646" s="139" t="s">
        <v>1515</v>
      </c>
      <c r="C646" s="34" t="s">
        <v>1516</v>
      </c>
      <c r="D646" s="134" t="s">
        <v>367</v>
      </c>
      <c r="E646" s="145" t="s">
        <v>1518</v>
      </c>
      <c r="F646" s="146" t="s">
        <v>81</v>
      </c>
      <c r="G646" s="92">
        <f t="shared" si="167"/>
        <v>4</v>
      </c>
      <c r="H646" s="153">
        <v>4</v>
      </c>
      <c r="I646" s="100">
        <f t="shared" si="174"/>
        <v>22500</v>
      </c>
      <c r="J646" s="102">
        <f t="shared" si="176"/>
        <v>90000</v>
      </c>
      <c r="K646" s="155"/>
      <c r="L646" s="108">
        <f t="shared" si="175"/>
        <v>0</v>
      </c>
      <c r="M646" s="111">
        <f t="shared" si="143"/>
        <v>0</v>
      </c>
      <c r="N646" s="112">
        <v>22500</v>
      </c>
      <c r="O646" s="117">
        <f t="shared" si="144"/>
        <v>0</v>
      </c>
      <c r="P646" s="155"/>
      <c r="Q646" s="108">
        <f>(CK646:CK1451)</f>
        <v>0</v>
      </c>
      <c r="R646" s="119">
        <f t="shared" si="145"/>
        <v>0</v>
      </c>
      <c r="S646" s="135"/>
      <c r="T646" s="117">
        <f t="shared" si="146"/>
        <v>0</v>
      </c>
      <c r="U646" s="122">
        <f t="shared" si="169"/>
        <v>4</v>
      </c>
      <c r="V646" s="112">
        <f t="shared" si="170"/>
        <v>22500</v>
      </c>
      <c r="W646" s="117">
        <f t="shared" si="171"/>
        <v>90000</v>
      </c>
      <c r="X646" s="157"/>
      <c r="Y646" s="158"/>
      <c r="Z646" s="158"/>
      <c r="AA646" s="158"/>
      <c r="AB646" s="158"/>
      <c r="AC646" s="158"/>
      <c r="AD646" s="158"/>
      <c r="AE646" s="158"/>
      <c r="AF646" s="158"/>
      <c r="AG646" s="158"/>
      <c r="AH646" s="158"/>
      <c r="AI646" s="158"/>
      <c r="AJ646" s="158"/>
      <c r="AK646" s="158"/>
      <c r="AL646" s="158"/>
      <c r="AM646" s="158"/>
      <c r="AN646" s="158"/>
      <c r="AO646" s="158"/>
      <c r="AP646" s="158"/>
      <c r="AQ646" s="158"/>
      <c r="AR646" s="158"/>
      <c r="AS646" s="158"/>
      <c r="AT646" s="158"/>
      <c r="AU646" s="158"/>
      <c r="AV646" s="158"/>
      <c r="AW646" s="158"/>
      <c r="AX646" s="158"/>
      <c r="AY646" s="158"/>
      <c r="AZ646" s="158"/>
      <c r="BA646" s="158"/>
      <c r="BB646" s="158"/>
      <c r="BC646" s="158"/>
      <c r="BD646" s="130">
        <f t="shared" si="172"/>
        <v>0</v>
      </c>
      <c r="BE646" s="157"/>
      <c r="BF646" s="639"/>
      <c r="BG646" s="368"/>
      <c r="BH646" s="860"/>
      <c r="BI646" s="368"/>
      <c r="BJ646" s="368"/>
      <c r="BK646" s="368"/>
      <c r="BL646" s="368"/>
      <c r="BM646" s="368"/>
      <c r="BN646" s="368"/>
      <c r="BO646" s="368"/>
      <c r="BP646" s="368"/>
      <c r="BQ646" s="368"/>
      <c r="BR646" s="368"/>
      <c r="BS646" s="368"/>
      <c r="BT646" s="368"/>
      <c r="BU646" s="368"/>
      <c r="BV646" s="368"/>
      <c r="BW646" s="368"/>
      <c r="BX646" s="368"/>
      <c r="BY646" s="368"/>
      <c r="BZ646" s="368"/>
      <c r="CA646" s="368"/>
      <c r="CB646" s="368"/>
      <c r="CC646" s="368"/>
      <c r="CD646" s="368"/>
      <c r="CE646" s="368"/>
      <c r="CF646" s="368"/>
      <c r="CG646" s="368"/>
      <c r="CH646" s="368"/>
      <c r="CI646" s="368"/>
      <c r="CJ646" s="368"/>
      <c r="CK646" s="133">
        <f t="shared" si="173"/>
        <v>0</v>
      </c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414"/>
    </row>
    <row r="647" spans="1:100" ht="15" customHeight="1">
      <c r="A647" s="75">
        <v>642</v>
      </c>
      <c r="B647" s="139" t="s">
        <v>1519</v>
      </c>
      <c r="C647" s="34" t="s">
        <v>777</v>
      </c>
      <c r="D647" s="134" t="s">
        <v>306</v>
      </c>
      <c r="E647" s="85" t="s">
        <v>778</v>
      </c>
      <c r="F647" s="90" t="s">
        <v>81</v>
      </c>
      <c r="G647" s="92">
        <f t="shared" si="167"/>
        <v>8</v>
      </c>
      <c r="H647" s="93">
        <v>9</v>
      </c>
      <c r="I647" s="100">
        <f t="shared" si="174"/>
        <v>114000</v>
      </c>
      <c r="J647" s="102">
        <f t="shared" si="176"/>
        <v>1026000</v>
      </c>
      <c r="K647" s="106"/>
      <c r="L647" s="108">
        <f t="shared" si="175"/>
        <v>1</v>
      </c>
      <c r="M647" s="111">
        <f t="shared" ref="M647:M710" si="177">L647-K647</f>
        <v>1</v>
      </c>
      <c r="N647" s="112">
        <v>114000</v>
      </c>
      <c r="O647" s="117">
        <f t="shared" ref="O647:O710" si="178">N647*M647</f>
        <v>114000</v>
      </c>
      <c r="P647" s="106"/>
      <c r="Q647" s="108">
        <f>(CK647:CK1514)</f>
        <v>2</v>
      </c>
      <c r="R647" s="119">
        <f t="shared" ref="R647:R710" si="179">Q647-P647</f>
        <v>2</v>
      </c>
      <c r="S647" s="135"/>
      <c r="T647" s="117">
        <f t="shared" ref="T647:T710" si="180">S647*R647</f>
        <v>0</v>
      </c>
      <c r="U647" s="122">
        <f t="shared" si="169"/>
        <v>8</v>
      </c>
      <c r="V647" s="112">
        <f t="shared" si="170"/>
        <v>114000</v>
      </c>
      <c r="W647" s="117">
        <f t="shared" si="171"/>
        <v>912000</v>
      </c>
      <c r="X647" s="15"/>
      <c r="Y647" s="136"/>
      <c r="Z647" s="136"/>
      <c r="AA647" s="136"/>
      <c r="AB647" s="136"/>
      <c r="AC647" s="136"/>
      <c r="AD647" s="136"/>
      <c r="AE647" s="136"/>
      <c r="AF647" s="136"/>
      <c r="AG647" s="136"/>
      <c r="AH647" s="136"/>
      <c r="AI647" s="136"/>
      <c r="AJ647" s="136"/>
      <c r="AK647" s="136"/>
      <c r="AL647" s="136"/>
      <c r="AM647" s="136"/>
      <c r="AN647" s="136"/>
      <c r="AO647" s="136">
        <v>1</v>
      </c>
      <c r="AP647" s="136"/>
      <c r="AQ647" s="136"/>
      <c r="AR647" s="136"/>
      <c r="AS647" s="136"/>
      <c r="AT647" s="136"/>
      <c r="AU647" s="136"/>
      <c r="AV647" s="136"/>
      <c r="AW647" s="136"/>
      <c r="AX647" s="136"/>
      <c r="AY647" s="136"/>
      <c r="AZ647" s="136"/>
      <c r="BA647" s="136"/>
      <c r="BB647" s="136"/>
      <c r="BC647" s="136"/>
      <c r="BD647" s="130">
        <f t="shared" si="172"/>
        <v>1</v>
      </c>
      <c r="BE647" s="15"/>
      <c r="BF647" s="638"/>
      <c r="BG647" s="365"/>
      <c r="BH647" s="859"/>
      <c r="BI647" s="365"/>
      <c r="BJ647" s="365"/>
      <c r="BK647" s="365"/>
      <c r="BL647" s="365"/>
      <c r="BM647" s="365"/>
      <c r="BN647" s="365"/>
      <c r="BO647" s="365"/>
      <c r="BP647" s="365"/>
      <c r="BQ647" s="365">
        <v>2</v>
      </c>
      <c r="BR647" s="365"/>
      <c r="BS647" s="365"/>
      <c r="BT647" s="365"/>
      <c r="BU647" s="365"/>
      <c r="BV647" s="365"/>
      <c r="BW647" s="365"/>
      <c r="BX647" s="365"/>
      <c r="BY647" s="365"/>
      <c r="BZ647" s="365"/>
      <c r="CA647" s="365"/>
      <c r="CB647" s="365"/>
      <c r="CC647" s="365"/>
      <c r="CD647" s="365"/>
      <c r="CE647" s="365"/>
      <c r="CF647" s="365"/>
      <c r="CG647" s="365"/>
      <c r="CH647" s="365"/>
      <c r="CI647" s="365"/>
      <c r="CJ647" s="365"/>
      <c r="CK647" s="133">
        <f t="shared" si="173"/>
        <v>2</v>
      </c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414"/>
    </row>
    <row r="648" spans="1:100" ht="15" customHeight="1">
      <c r="A648" s="75">
        <v>643</v>
      </c>
      <c r="B648" s="76" t="s">
        <v>1520</v>
      </c>
      <c r="C648" s="34" t="s">
        <v>783</v>
      </c>
      <c r="D648" s="134" t="s">
        <v>306</v>
      </c>
      <c r="E648" s="85" t="s">
        <v>785</v>
      </c>
      <c r="F648" s="90" t="s">
        <v>81</v>
      </c>
      <c r="G648" s="92">
        <f t="shared" si="167"/>
        <v>8</v>
      </c>
      <c r="H648" s="93">
        <v>10</v>
      </c>
      <c r="I648" s="100">
        <f t="shared" si="174"/>
        <v>55000</v>
      </c>
      <c r="J648" s="102">
        <f t="shared" si="176"/>
        <v>550000</v>
      </c>
      <c r="K648" s="106"/>
      <c r="L648" s="108">
        <f t="shared" si="175"/>
        <v>0</v>
      </c>
      <c r="M648" s="111">
        <f t="shared" si="177"/>
        <v>0</v>
      </c>
      <c r="N648" s="112">
        <v>55000</v>
      </c>
      <c r="O648" s="117">
        <f t="shared" si="178"/>
        <v>0</v>
      </c>
      <c r="P648" s="106"/>
      <c r="Q648" s="108">
        <f>(CK648:CK1528)</f>
        <v>2</v>
      </c>
      <c r="R648" s="119">
        <f t="shared" si="179"/>
        <v>2</v>
      </c>
      <c r="S648" s="135"/>
      <c r="T648" s="117">
        <f t="shared" si="180"/>
        <v>0</v>
      </c>
      <c r="U648" s="122">
        <f t="shared" si="169"/>
        <v>8</v>
      </c>
      <c r="V648" s="112">
        <f t="shared" si="170"/>
        <v>55000</v>
      </c>
      <c r="W648" s="117">
        <f t="shared" si="171"/>
        <v>440000</v>
      </c>
      <c r="X648" s="15"/>
      <c r="Y648" s="136"/>
      <c r="Z648" s="136"/>
      <c r="AA648" s="136"/>
      <c r="AB648" s="136"/>
      <c r="AC648" s="136"/>
      <c r="AD648" s="136"/>
      <c r="AE648" s="136"/>
      <c r="AF648" s="136"/>
      <c r="AG648" s="136"/>
      <c r="AH648" s="136"/>
      <c r="AI648" s="136"/>
      <c r="AJ648" s="136"/>
      <c r="AK648" s="136"/>
      <c r="AL648" s="136"/>
      <c r="AM648" s="136"/>
      <c r="AN648" s="136"/>
      <c r="AO648" s="136"/>
      <c r="AP648" s="136"/>
      <c r="AQ648" s="136"/>
      <c r="AR648" s="136"/>
      <c r="AS648" s="136"/>
      <c r="AT648" s="136"/>
      <c r="AU648" s="136"/>
      <c r="AV648" s="136"/>
      <c r="AW648" s="136"/>
      <c r="AX648" s="136"/>
      <c r="AY648" s="136"/>
      <c r="AZ648" s="136"/>
      <c r="BA648" s="136"/>
      <c r="BB648" s="136"/>
      <c r="BC648" s="136"/>
      <c r="BD648" s="130">
        <f t="shared" si="172"/>
        <v>0</v>
      </c>
      <c r="BE648" s="15"/>
      <c r="BF648" s="638"/>
      <c r="BG648" s="365"/>
      <c r="BH648" s="859"/>
      <c r="BI648" s="365"/>
      <c r="BJ648" s="365"/>
      <c r="BK648" s="365"/>
      <c r="BL648" s="365"/>
      <c r="BM648" s="365"/>
      <c r="BN648" s="365"/>
      <c r="BO648" s="365"/>
      <c r="BP648" s="365"/>
      <c r="BQ648" s="365">
        <v>2</v>
      </c>
      <c r="BR648" s="365"/>
      <c r="BS648" s="365"/>
      <c r="BT648" s="365"/>
      <c r="BU648" s="365"/>
      <c r="BV648" s="365"/>
      <c r="BW648" s="365"/>
      <c r="BX648" s="365"/>
      <c r="BY648" s="365"/>
      <c r="BZ648" s="365"/>
      <c r="CA648" s="365"/>
      <c r="CB648" s="365"/>
      <c r="CC648" s="365"/>
      <c r="CD648" s="365"/>
      <c r="CE648" s="365"/>
      <c r="CF648" s="365"/>
      <c r="CG648" s="365"/>
      <c r="CH648" s="365"/>
      <c r="CI648" s="365"/>
      <c r="CJ648" s="365"/>
      <c r="CK648" s="133">
        <f t="shared" si="173"/>
        <v>2</v>
      </c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414"/>
    </row>
    <row r="649" spans="1:100" ht="15" customHeight="1">
      <c r="A649" s="75">
        <v>644</v>
      </c>
      <c r="B649" s="139" t="s">
        <v>1521</v>
      </c>
      <c r="C649" s="34" t="s">
        <v>3378</v>
      </c>
      <c r="D649" s="134" t="s">
        <v>306</v>
      </c>
      <c r="E649" s="85" t="s">
        <v>788</v>
      </c>
      <c r="F649" s="90" t="s">
        <v>81</v>
      </c>
      <c r="G649" s="92">
        <f t="shared" si="167"/>
        <v>7</v>
      </c>
      <c r="H649" s="93">
        <v>3</v>
      </c>
      <c r="I649" s="100">
        <f t="shared" si="174"/>
        <v>70000</v>
      </c>
      <c r="J649" s="102">
        <f t="shared" si="176"/>
        <v>210000</v>
      </c>
      <c r="K649" s="106"/>
      <c r="L649" s="108">
        <f t="shared" si="175"/>
        <v>7</v>
      </c>
      <c r="M649" s="111">
        <f t="shared" si="177"/>
        <v>7</v>
      </c>
      <c r="N649" s="112">
        <v>70000</v>
      </c>
      <c r="O649" s="117">
        <f t="shared" si="178"/>
        <v>490000</v>
      </c>
      <c r="P649" s="106"/>
      <c r="Q649" s="108">
        <f>(CK649:CK1529)</f>
        <v>3</v>
      </c>
      <c r="R649" s="119">
        <f t="shared" si="179"/>
        <v>3</v>
      </c>
      <c r="S649" s="135"/>
      <c r="T649" s="117">
        <f t="shared" si="180"/>
        <v>0</v>
      </c>
      <c r="U649" s="122">
        <f t="shared" ref="U649:U708" si="181">H649-K649+L649+P649-Q649</f>
        <v>7</v>
      </c>
      <c r="V649" s="112">
        <f t="shared" si="170"/>
        <v>70000</v>
      </c>
      <c r="W649" s="117">
        <f t="shared" si="171"/>
        <v>490000</v>
      </c>
      <c r="X649" s="15"/>
      <c r="Y649" s="136"/>
      <c r="Z649" s="136"/>
      <c r="AA649" s="136"/>
      <c r="AB649" s="136"/>
      <c r="AC649" s="136">
        <v>5</v>
      </c>
      <c r="AD649" s="136"/>
      <c r="AE649" s="136">
        <v>2</v>
      </c>
      <c r="AF649" s="136"/>
      <c r="AG649" s="136"/>
      <c r="AH649" s="136"/>
      <c r="AI649" s="136"/>
      <c r="AJ649" s="136"/>
      <c r="AK649" s="136"/>
      <c r="AL649" s="136"/>
      <c r="AM649" s="272"/>
      <c r="AN649" s="136"/>
      <c r="AO649" s="136"/>
      <c r="AP649" s="136"/>
      <c r="AQ649" s="136"/>
      <c r="AR649" s="136"/>
      <c r="AS649" s="136"/>
      <c r="AT649" s="136"/>
      <c r="AU649" s="136"/>
      <c r="AV649" s="136"/>
      <c r="AW649" s="136"/>
      <c r="AX649" s="136"/>
      <c r="AY649" s="136"/>
      <c r="AZ649" s="136"/>
      <c r="BA649" s="136"/>
      <c r="BB649" s="136"/>
      <c r="BC649" s="136"/>
      <c r="BD649" s="130">
        <f t="shared" si="172"/>
        <v>7</v>
      </c>
      <c r="BE649" s="15"/>
      <c r="BF649" s="638"/>
      <c r="BG649" s="365"/>
      <c r="BH649" s="859">
        <v>1</v>
      </c>
      <c r="BI649" s="365"/>
      <c r="BJ649" s="365"/>
      <c r="BK649" s="365"/>
      <c r="BL649" s="365"/>
      <c r="BM649" s="365"/>
      <c r="BN649" s="365"/>
      <c r="BO649" s="365"/>
      <c r="BP649" s="365"/>
      <c r="BQ649" s="365">
        <v>2</v>
      </c>
      <c r="BR649" s="365"/>
      <c r="BS649" s="365"/>
      <c r="BT649" s="365"/>
      <c r="BU649" s="365"/>
      <c r="BV649" s="365"/>
      <c r="BW649" s="365"/>
      <c r="BX649" s="365"/>
      <c r="BY649" s="365"/>
      <c r="BZ649" s="365"/>
      <c r="CA649" s="365"/>
      <c r="CB649" s="365"/>
      <c r="CC649" s="365"/>
      <c r="CD649" s="365"/>
      <c r="CE649" s="365"/>
      <c r="CF649" s="365"/>
      <c r="CG649" s="365"/>
      <c r="CH649" s="365"/>
      <c r="CI649" s="365"/>
      <c r="CJ649" s="365"/>
      <c r="CK649" s="133">
        <f t="shared" si="173"/>
        <v>3</v>
      </c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414"/>
    </row>
    <row r="650" spans="1:100" ht="15" customHeight="1">
      <c r="A650" s="75">
        <v>645</v>
      </c>
      <c r="B650" s="139" t="s">
        <v>1522</v>
      </c>
      <c r="C650" s="34" t="s">
        <v>935</v>
      </c>
      <c r="D650" s="134" t="s">
        <v>306</v>
      </c>
      <c r="E650" s="85" t="s">
        <v>936</v>
      </c>
      <c r="F650" s="90" t="s">
        <v>81</v>
      </c>
      <c r="G650" s="92">
        <f t="shared" si="167"/>
        <v>7</v>
      </c>
      <c r="H650" s="93">
        <v>9</v>
      </c>
      <c r="I650" s="100">
        <f t="shared" si="174"/>
        <v>0</v>
      </c>
      <c r="J650" s="102">
        <f t="shared" si="176"/>
        <v>0</v>
      </c>
      <c r="K650" s="106"/>
      <c r="L650" s="108">
        <f t="shared" si="175"/>
        <v>2</v>
      </c>
      <c r="M650" s="111">
        <f t="shared" si="177"/>
        <v>2</v>
      </c>
      <c r="N650" s="112"/>
      <c r="O650" s="117">
        <f t="shared" si="178"/>
        <v>0</v>
      </c>
      <c r="P650" s="106"/>
      <c r="Q650" s="108">
        <f>(CK650:CK1515)</f>
        <v>4</v>
      </c>
      <c r="R650" s="119">
        <f t="shared" si="179"/>
        <v>4</v>
      </c>
      <c r="S650" s="135"/>
      <c r="T650" s="117">
        <f t="shared" si="180"/>
        <v>0</v>
      </c>
      <c r="U650" s="122">
        <f t="shared" si="181"/>
        <v>7</v>
      </c>
      <c r="V650" s="112">
        <f t="shared" si="170"/>
        <v>0</v>
      </c>
      <c r="W650" s="117">
        <f t="shared" si="171"/>
        <v>0</v>
      </c>
      <c r="X650" s="15"/>
      <c r="Y650" s="136"/>
      <c r="Z650" s="136"/>
      <c r="AA650" s="136"/>
      <c r="AB650" s="136"/>
      <c r="AC650" s="136"/>
      <c r="AD650" s="136"/>
      <c r="AE650" s="136"/>
      <c r="AF650" s="136"/>
      <c r="AG650" s="136"/>
      <c r="AH650" s="136"/>
      <c r="AI650" s="136"/>
      <c r="AJ650" s="136"/>
      <c r="AK650" s="136"/>
      <c r="AL650" s="136"/>
      <c r="AM650" s="136"/>
      <c r="AN650" s="136"/>
      <c r="AO650" s="136">
        <v>2</v>
      </c>
      <c r="AP650" s="136"/>
      <c r="AQ650" s="136"/>
      <c r="AR650" s="136"/>
      <c r="AS650" s="136"/>
      <c r="AT650" s="136"/>
      <c r="AU650" s="136"/>
      <c r="AV650" s="136"/>
      <c r="AW650" s="136"/>
      <c r="AX650" s="136"/>
      <c r="AY650" s="136"/>
      <c r="AZ650" s="136"/>
      <c r="BA650" s="136"/>
      <c r="BB650" s="136"/>
      <c r="BC650" s="136"/>
      <c r="BD650" s="130">
        <f t="shared" si="172"/>
        <v>2</v>
      </c>
      <c r="BE650" s="15"/>
      <c r="BF650" s="638"/>
      <c r="BG650" s="365"/>
      <c r="BH650" s="859"/>
      <c r="BI650" s="365"/>
      <c r="BJ650" s="365"/>
      <c r="BK650" s="365"/>
      <c r="BL650" s="365"/>
      <c r="BM650" s="365"/>
      <c r="BN650" s="365"/>
      <c r="BO650" s="365"/>
      <c r="BP650" s="365"/>
      <c r="BQ650" s="365"/>
      <c r="BR650" s="365">
        <v>4</v>
      </c>
      <c r="BS650" s="365"/>
      <c r="BT650" s="365"/>
      <c r="BU650" s="365"/>
      <c r="BV650" s="365"/>
      <c r="BW650" s="365"/>
      <c r="BX650" s="365"/>
      <c r="BY650" s="365"/>
      <c r="BZ650" s="365"/>
      <c r="CA650" s="365"/>
      <c r="CB650" s="365"/>
      <c r="CC650" s="365"/>
      <c r="CD650" s="365"/>
      <c r="CE650" s="365"/>
      <c r="CF650" s="365"/>
      <c r="CG650" s="365"/>
      <c r="CH650" s="365"/>
      <c r="CI650" s="365"/>
      <c r="CJ650" s="365"/>
      <c r="CK650" s="133">
        <f t="shared" si="173"/>
        <v>4</v>
      </c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414"/>
    </row>
    <row r="651" spans="1:100" ht="15" customHeight="1">
      <c r="A651" s="75">
        <v>646</v>
      </c>
      <c r="B651" s="139" t="s">
        <v>1523</v>
      </c>
      <c r="C651" s="34" t="s">
        <v>939</v>
      </c>
      <c r="D651" s="134" t="s">
        <v>306</v>
      </c>
      <c r="E651" s="85" t="s">
        <v>940</v>
      </c>
      <c r="F651" s="90" t="s">
        <v>81</v>
      </c>
      <c r="G651" s="92">
        <f t="shared" si="167"/>
        <v>15</v>
      </c>
      <c r="H651" s="93">
        <v>17</v>
      </c>
      <c r="I651" s="100">
        <f t="shared" si="174"/>
        <v>0</v>
      </c>
      <c r="J651" s="102">
        <f t="shared" si="176"/>
        <v>0</v>
      </c>
      <c r="K651" s="106"/>
      <c r="L651" s="108">
        <f t="shared" si="175"/>
        <v>2</v>
      </c>
      <c r="M651" s="111">
        <f t="shared" si="177"/>
        <v>2</v>
      </c>
      <c r="N651" s="112"/>
      <c r="O651" s="117">
        <f t="shared" si="178"/>
        <v>0</v>
      </c>
      <c r="P651" s="106"/>
      <c r="Q651" s="108">
        <f>(CK641:CK1525)</f>
        <v>4</v>
      </c>
      <c r="R651" s="119">
        <f t="shared" si="179"/>
        <v>4</v>
      </c>
      <c r="S651" s="135"/>
      <c r="T651" s="117">
        <f t="shared" si="180"/>
        <v>0</v>
      </c>
      <c r="U651" s="122">
        <f t="shared" si="181"/>
        <v>15</v>
      </c>
      <c r="V651" s="112">
        <f t="shared" si="170"/>
        <v>0</v>
      </c>
      <c r="W651" s="117">
        <f t="shared" si="171"/>
        <v>0</v>
      </c>
      <c r="X651" s="15"/>
      <c r="Y651" s="136"/>
      <c r="Z651" s="136"/>
      <c r="AA651" s="136"/>
      <c r="AB651" s="136"/>
      <c r="AC651" s="136"/>
      <c r="AD651" s="136"/>
      <c r="AE651" s="136"/>
      <c r="AF651" s="136"/>
      <c r="AG651" s="136"/>
      <c r="AH651" s="136"/>
      <c r="AI651" s="136"/>
      <c r="AJ651" s="136"/>
      <c r="AK651" s="136"/>
      <c r="AL651" s="136"/>
      <c r="AM651" s="136"/>
      <c r="AN651" s="136"/>
      <c r="AO651" s="136">
        <v>2</v>
      </c>
      <c r="AP651" s="136"/>
      <c r="AQ651" s="136"/>
      <c r="AR651" s="136"/>
      <c r="AS651" s="136"/>
      <c r="AT651" s="136"/>
      <c r="AU651" s="136"/>
      <c r="AV651" s="136"/>
      <c r="AW651" s="136"/>
      <c r="AX651" s="136"/>
      <c r="AY651" s="136"/>
      <c r="AZ651" s="136"/>
      <c r="BA651" s="136"/>
      <c r="BB651" s="136"/>
      <c r="BC651" s="136"/>
      <c r="BD651" s="130">
        <f t="shared" si="172"/>
        <v>2</v>
      </c>
      <c r="BE651" s="15"/>
      <c r="BF651" s="638"/>
      <c r="BG651" s="365"/>
      <c r="BH651" s="859"/>
      <c r="BI651" s="365"/>
      <c r="BJ651" s="365"/>
      <c r="BK651" s="365"/>
      <c r="BL651" s="365"/>
      <c r="BM651" s="365"/>
      <c r="BN651" s="365"/>
      <c r="BO651" s="365"/>
      <c r="BP651" s="365"/>
      <c r="BQ651" s="365"/>
      <c r="BR651" s="365">
        <v>4</v>
      </c>
      <c r="BS651" s="365"/>
      <c r="BT651" s="365"/>
      <c r="BU651" s="365"/>
      <c r="BV651" s="365"/>
      <c r="BW651" s="365"/>
      <c r="BX651" s="365"/>
      <c r="BY651" s="365"/>
      <c r="BZ651" s="365"/>
      <c r="CA651" s="365"/>
      <c r="CB651" s="365"/>
      <c r="CC651" s="365"/>
      <c r="CD651" s="365"/>
      <c r="CE651" s="365"/>
      <c r="CF651" s="365"/>
      <c r="CG651" s="365"/>
      <c r="CH651" s="365"/>
      <c r="CI651" s="365"/>
      <c r="CJ651" s="365"/>
      <c r="CK651" s="133">
        <f t="shared" si="173"/>
        <v>4</v>
      </c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414"/>
    </row>
    <row r="652" spans="1:100" ht="15" customHeight="1">
      <c r="A652" s="75">
        <v>647</v>
      </c>
      <c r="B652" s="139" t="s">
        <v>1524</v>
      </c>
      <c r="C652" s="34" t="s">
        <v>565</v>
      </c>
      <c r="D652" s="134" t="s">
        <v>306</v>
      </c>
      <c r="E652" s="85" t="s">
        <v>567</v>
      </c>
      <c r="F652" s="90" t="s">
        <v>81</v>
      </c>
      <c r="G652" s="92">
        <f t="shared" si="167"/>
        <v>13</v>
      </c>
      <c r="H652" s="93">
        <v>8</v>
      </c>
      <c r="I652" s="100">
        <f t="shared" si="174"/>
        <v>28500</v>
      </c>
      <c r="J652" s="102">
        <f t="shared" si="176"/>
        <v>228000</v>
      </c>
      <c r="K652" s="106"/>
      <c r="L652" s="108">
        <f t="shared" si="175"/>
        <v>10</v>
      </c>
      <c r="M652" s="111">
        <f t="shared" si="177"/>
        <v>10</v>
      </c>
      <c r="N652" s="112">
        <v>28500</v>
      </c>
      <c r="O652" s="117">
        <f t="shared" si="178"/>
        <v>285000</v>
      </c>
      <c r="P652" s="106"/>
      <c r="Q652" s="108">
        <f>(CK652:CK1526)</f>
        <v>5</v>
      </c>
      <c r="R652" s="119">
        <f t="shared" si="179"/>
        <v>5</v>
      </c>
      <c r="S652" s="135"/>
      <c r="T652" s="117">
        <f t="shared" si="180"/>
        <v>0</v>
      </c>
      <c r="U652" s="122">
        <f t="shared" si="181"/>
        <v>13</v>
      </c>
      <c r="V652" s="112">
        <f t="shared" si="170"/>
        <v>28500</v>
      </c>
      <c r="W652" s="117">
        <f t="shared" si="171"/>
        <v>370500</v>
      </c>
      <c r="X652" s="15"/>
      <c r="Y652" s="136"/>
      <c r="Z652" s="136"/>
      <c r="AA652" s="136"/>
      <c r="AB652" s="136"/>
      <c r="AC652" s="136"/>
      <c r="AD652" s="136">
        <v>10</v>
      </c>
      <c r="AE652" s="136"/>
      <c r="AF652" s="136"/>
      <c r="AG652" s="136"/>
      <c r="AH652" s="136"/>
      <c r="AI652" s="136"/>
      <c r="AJ652" s="136"/>
      <c r="AK652" s="136"/>
      <c r="AL652" s="136"/>
      <c r="AM652" s="136"/>
      <c r="AN652" s="136"/>
      <c r="AO652" s="136"/>
      <c r="AP652" s="136"/>
      <c r="AQ652" s="136"/>
      <c r="AR652" s="136"/>
      <c r="AS652" s="136"/>
      <c r="AT652" s="136"/>
      <c r="AU652" s="136"/>
      <c r="AV652" s="136"/>
      <c r="AW652" s="136"/>
      <c r="AX652" s="136"/>
      <c r="AY652" s="136"/>
      <c r="AZ652" s="136"/>
      <c r="BA652" s="136"/>
      <c r="BB652" s="136"/>
      <c r="BC652" s="136"/>
      <c r="BD652" s="130">
        <f t="shared" si="172"/>
        <v>10</v>
      </c>
      <c r="BE652" s="15"/>
      <c r="BF652" s="638"/>
      <c r="BG652" s="365"/>
      <c r="BH652" s="859">
        <v>1</v>
      </c>
      <c r="BI652" s="365"/>
      <c r="BJ652" s="365"/>
      <c r="BK652" s="365"/>
      <c r="BL652" s="365"/>
      <c r="BM652" s="365"/>
      <c r="BN652" s="365"/>
      <c r="BO652" s="365">
        <v>2</v>
      </c>
      <c r="BP652" s="365"/>
      <c r="BQ652" s="365"/>
      <c r="BR652" s="365">
        <v>1</v>
      </c>
      <c r="BS652" s="365"/>
      <c r="BT652" s="365">
        <v>1</v>
      </c>
      <c r="BU652" s="365"/>
      <c r="BV652" s="365"/>
      <c r="BW652" s="365"/>
      <c r="BX652" s="365"/>
      <c r="BY652" s="365"/>
      <c r="BZ652" s="365"/>
      <c r="CA652" s="365"/>
      <c r="CB652" s="365"/>
      <c r="CC652" s="365"/>
      <c r="CD652" s="365"/>
      <c r="CE652" s="365"/>
      <c r="CF652" s="365"/>
      <c r="CG652" s="365"/>
      <c r="CH652" s="365"/>
      <c r="CI652" s="365"/>
      <c r="CJ652" s="365"/>
      <c r="CK652" s="133">
        <f t="shared" si="173"/>
        <v>5</v>
      </c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414"/>
    </row>
    <row r="653" spans="1:100" ht="15" customHeight="1">
      <c r="A653" s="75">
        <v>648</v>
      </c>
      <c r="B653" s="139" t="s">
        <v>1525</v>
      </c>
      <c r="C653" s="34" t="s">
        <v>570</v>
      </c>
      <c r="D653" s="134" t="s">
        <v>306</v>
      </c>
      <c r="E653" s="85" t="s">
        <v>571</v>
      </c>
      <c r="F653" s="90" t="s">
        <v>81</v>
      </c>
      <c r="G653" s="92">
        <f t="shared" si="167"/>
        <v>16</v>
      </c>
      <c r="H653" s="93">
        <v>10</v>
      </c>
      <c r="I653" s="100">
        <f t="shared" si="174"/>
        <v>97500</v>
      </c>
      <c r="J653" s="102">
        <f t="shared" si="176"/>
        <v>975000</v>
      </c>
      <c r="K653" s="106"/>
      <c r="L653" s="108">
        <f t="shared" si="175"/>
        <v>10</v>
      </c>
      <c r="M653" s="111">
        <f t="shared" si="177"/>
        <v>10</v>
      </c>
      <c r="N653" s="112">
        <v>97500</v>
      </c>
      <c r="O653" s="117">
        <f t="shared" si="178"/>
        <v>975000</v>
      </c>
      <c r="P653" s="106"/>
      <c r="Q653" s="108">
        <f>(CK653:CK1527)</f>
        <v>4</v>
      </c>
      <c r="R653" s="119">
        <f t="shared" si="179"/>
        <v>4</v>
      </c>
      <c r="S653" s="135"/>
      <c r="T653" s="117">
        <f t="shared" si="180"/>
        <v>0</v>
      </c>
      <c r="U653" s="122">
        <f t="shared" si="181"/>
        <v>16</v>
      </c>
      <c r="V653" s="112">
        <f t="shared" si="170"/>
        <v>97500</v>
      </c>
      <c r="W653" s="117">
        <f t="shared" si="171"/>
        <v>1560000</v>
      </c>
      <c r="X653" s="15"/>
      <c r="Y653" s="136"/>
      <c r="Z653" s="136"/>
      <c r="AA653" s="136"/>
      <c r="AB653" s="136"/>
      <c r="AC653" s="136"/>
      <c r="AD653" s="136">
        <v>10</v>
      </c>
      <c r="AE653" s="136"/>
      <c r="AF653" s="136"/>
      <c r="AG653" s="136"/>
      <c r="AH653" s="136"/>
      <c r="AI653" s="136"/>
      <c r="AJ653" s="136"/>
      <c r="AK653" s="136"/>
      <c r="AL653" s="136"/>
      <c r="AM653" s="136"/>
      <c r="AN653" s="136"/>
      <c r="AO653" s="136"/>
      <c r="AP653" s="136"/>
      <c r="AQ653" s="136"/>
      <c r="AR653" s="136"/>
      <c r="AS653" s="136"/>
      <c r="AT653" s="136"/>
      <c r="AU653" s="136"/>
      <c r="AV653" s="136"/>
      <c r="AW653" s="136"/>
      <c r="AX653" s="136"/>
      <c r="AY653" s="136"/>
      <c r="AZ653" s="136"/>
      <c r="BA653" s="136"/>
      <c r="BB653" s="136"/>
      <c r="BC653" s="136"/>
      <c r="BD653" s="130">
        <f t="shared" si="172"/>
        <v>10</v>
      </c>
      <c r="BE653" s="15"/>
      <c r="BF653" s="638"/>
      <c r="BG653" s="365"/>
      <c r="BH653" s="859"/>
      <c r="BI653" s="365"/>
      <c r="BJ653" s="365"/>
      <c r="BK653" s="365"/>
      <c r="BL653" s="365"/>
      <c r="BM653" s="365"/>
      <c r="BN653" s="365"/>
      <c r="BO653" s="365">
        <v>2</v>
      </c>
      <c r="BP653" s="365"/>
      <c r="BQ653" s="365"/>
      <c r="BR653" s="365">
        <v>1</v>
      </c>
      <c r="BS653" s="365"/>
      <c r="BT653" s="365">
        <v>1</v>
      </c>
      <c r="BU653" s="365"/>
      <c r="BV653" s="365"/>
      <c r="BW653" s="365"/>
      <c r="BX653" s="365"/>
      <c r="BY653" s="365"/>
      <c r="BZ653" s="365"/>
      <c r="CA653" s="365"/>
      <c r="CB653" s="365"/>
      <c r="CC653" s="365"/>
      <c r="CD653" s="365"/>
      <c r="CE653" s="365"/>
      <c r="CF653" s="365"/>
      <c r="CG653" s="365"/>
      <c r="CH653" s="365"/>
      <c r="CI653" s="365"/>
      <c r="CJ653" s="365"/>
      <c r="CK653" s="133">
        <f t="shared" si="173"/>
        <v>4</v>
      </c>
      <c r="CL653" s="157"/>
      <c r="CM653" s="157"/>
      <c r="CN653" s="157"/>
      <c r="CO653" s="157"/>
      <c r="CP653" s="157"/>
      <c r="CQ653" s="157"/>
      <c r="CR653" s="157"/>
      <c r="CS653" s="157"/>
      <c r="CT653" s="157"/>
      <c r="CU653" s="157"/>
      <c r="CV653" s="414"/>
    </row>
    <row r="654" spans="1:100" ht="15" customHeight="1">
      <c r="A654" s="75">
        <v>649</v>
      </c>
      <c r="B654" s="76" t="s">
        <v>1528</v>
      </c>
      <c r="C654" s="34" t="s">
        <v>975</v>
      </c>
      <c r="D654" s="134" t="s">
        <v>269</v>
      </c>
      <c r="E654" s="85" t="s">
        <v>977</v>
      </c>
      <c r="F654" s="90" t="s">
        <v>81</v>
      </c>
      <c r="G654" s="92">
        <f t="shared" si="167"/>
        <v>5</v>
      </c>
      <c r="H654" s="93">
        <v>6</v>
      </c>
      <c r="I654" s="100">
        <f t="shared" si="174"/>
        <v>70000</v>
      </c>
      <c r="J654" s="102">
        <f t="shared" si="176"/>
        <v>420000</v>
      </c>
      <c r="K654" s="106"/>
      <c r="L654" s="108">
        <f t="shared" ref="L654:L674" si="182">(BD654:BD2029)</f>
        <v>0</v>
      </c>
      <c r="M654" s="111">
        <f t="shared" si="177"/>
        <v>0</v>
      </c>
      <c r="N654" s="112">
        <v>70000</v>
      </c>
      <c r="O654" s="117">
        <f t="shared" si="178"/>
        <v>0</v>
      </c>
      <c r="P654" s="106"/>
      <c r="Q654" s="108">
        <f>(CK654:CK1530)</f>
        <v>1</v>
      </c>
      <c r="R654" s="119">
        <f t="shared" si="179"/>
        <v>1</v>
      </c>
      <c r="S654" s="135"/>
      <c r="T654" s="117">
        <f t="shared" si="180"/>
        <v>0</v>
      </c>
      <c r="U654" s="122">
        <f t="shared" si="181"/>
        <v>5</v>
      </c>
      <c r="V654" s="112">
        <f t="shared" si="170"/>
        <v>70000</v>
      </c>
      <c r="W654" s="117">
        <f t="shared" si="171"/>
        <v>350000</v>
      </c>
      <c r="X654" s="15"/>
      <c r="Y654" s="136"/>
      <c r="Z654" s="136"/>
      <c r="AA654" s="136"/>
      <c r="AB654" s="136"/>
      <c r="AC654" s="136"/>
      <c r="AD654" s="136"/>
      <c r="AE654" s="136"/>
      <c r="AF654" s="136"/>
      <c r="AG654" s="136"/>
      <c r="AH654" s="136"/>
      <c r="AI654" s="136"/>
      <c r="AJ654" s="136"/>
      <c r="AK654" s="136"/>
      <c r="AL654" s="136"/>
      <c r="AM654" s="136"/>
      <c r="AN654" s="136"/>
      <c r="AO654" s="136"/>
      <c r="AP654" s="136"/>
      <c r="AQ654" s="136"/>
      <c r="AR654" s="136"/>
      <c r="AS654" s="136"/>
      <c r="AT654" s="136"/>
      <c r="AU654" s="136"/>
      <c r="AV654" s="136"/>
      <c r="AW654" s="136"/>
      <c r="AX654" s="136"/>
      <c r="AY654" s="136"/>
      <c r="AZ654" s="136"/>
      <c r="BA654" s="136"/>
      <c r="BB654" s="136"/>
      <c r="BC654" s="136"/>
      <c r="BD654" s="130">
        <f t="shared" si="172"/>
        <v>0</v>
      </c>
      <c r="BE654" s="15"/>
      <c r="BF654" s="638"/>
      <c r="BG654" s="365"/>
      <c r="BH654" s="859"/>
      <c r="BI654" s="365"/>
      <c r="BJ654" s="365"/>
      <c r="BK654" s="365"/>
      <c r="BL654" s="365"/>
      <c r="BM654" s="365"/>
      <c r="BN654" s="365"/>
      <c r="BO654" s="365"/>
      <c r="BP654" s="365"/>
      <c r="BQ654" s="365"/>
      <c r="BR654" s="365"/>
      <c r="BS654" s="365">
        <v>1</v>
      </c>
      <c r="BT654" s="365"/>
      <c r="BU654" s="365"/>
      <c r="BV654" s="365"/>
      <c r="BW654" s="365"/>
      <c r="BX654" s="365"/>
      <c r="BY654" s="365"/>
      <c r="BZ654" s="365"/>
      <c r="CA654" s="365"/>
      <c r="CB654" s="365"/>
      <c r="CC654" s="365"/>
      <c r="CD654" s="365"/>
      <c r="CE654" s="365"/>
      <c r="CF654" s="365"/>
      <c r="CG654" s="365"/>
      <c r="CH654" s="365"/>
      <c r="CI654" s="365"/>
      <c r="CJ654" s="365"/>
      <c r="CK654" s="133">
        <f t="shared" si="173"/>
        <v>1</v>
      </c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414"/>
    </row>
    <row r="655" spans="1:100" ht="15" customHeight="1">
      <c r="A655" s="75">
        <v>650</v>
      </c>
      <c r="B655" s="139" t="s">
        <v>1529</v>
      </c>
      <c r="C655" s="34" t="s">
        <v>1530</v>
      </c>
      <c r="D655" s="134" t="s">
        <v>306</v>
      </c>
      <c r="E655" s="85" t="s">
        <v>1531</v>
      </c>
      <c r="F655" s="90" t="s">
        <v>81</v>
      </c>
      <c r="G655" s="92">
        <f t="shared" si="167"/>
        <v>4</v>
      </c>
      <c r="H655" s="93">
        <v>4</v>
      </c>
      <c r="I655" s="100">
        <f t="shared" si="174"/>
        <v>66000</v>
      </c>
      <c r="J655" s="102">
        <f t="shared" si="176"/>
        <v>264000</v>
      </c>
      <c r="K655" s="106"/>
      <c r="L655" s="108">
        <f t="shared" si="182"/>
        <v>0</v>
      </c>
      <c r="M655" s="111">
        <f t="shared" si="177"/>
        <v>0</v>
      </c>
      <c r="N655" s="112">
        <v>66000</v>
      </c>
      <c r="O655" s="117">
        <f t="shared" si="178"/>
        <v>0</v>
      </c>
      <c r="P655" s="106"/>
      <c r="Q655" s="108">
        <f>(CK655:CK1531)</f>
        <v>0</v>
      </c>
      <c r="R655" s="119">
        <f t="shared" si="179"/>
        <v>0</v>
      </c>
      <c r="S655" s="135"/>
      <c r="T655" s="117">
        <f t="shared" si="180"/>
        <v>0</v>
      </c>
      <c r="U655" s="122">
        <f t="shared" si="181"/>
        <v>4</v>
      </c>
      <c r="V655" s="112">
        <f t="shared" si="170"/>
        <v>66000</v>
      </c>
      <c r="W655" s="117">
        <f t="shared" si="171"/>
        <v>264000</v>
      </c>
      <c r="X655" s="15"/>
      <c r="Y655" s="136"/>
      <c r="Z655" s="136"/>
      <c r="AA655" s="136"/>
      <c r="AB655" s="136"/>
      <c r="AC655" s="136"/>
      <c r="AD655" s="136"/>
      <c r="AE655" s="136"/>
      <c r="AF655" s="136"/>
      <c r="AG655" s="136"/>
      <c r="AH655" s="136"/>
      <c r="AI655" s="136"/>
      <c r="AJ655" s="136"/>
      <c r="AK655" s="136"/>
      <c r="AL655" s="136"/>
      <c r="AM655" s="136"/>
      <c r="AN655" s="136"/>
      <c r="AO655" s="136"/>
      <c r="AP655" s="136"/>
      <c r="AQ655" s="136"/>
      <c r="AR655" s="136"/>
      <c r="AS655" s="136"/>
      <c r="AT655" s="136"/>
      <c r="AU655" s="136"/>
      <c r="AV655" s="136"/>
      <c r="AW655" s="136"/>
      <c r="AX655" s="136"/>
      <c r="AY655" s="136"/>
      <c r="AZ655" s="136"/>
      <c r="BA655" s="136"/>
      <c r="BB655" s="136"/>
      <c r="BC655" s="136"/>
      <c r="BD655" s="130">
        <f t="shared" si="172"/>
        <v>0</v>
      </c>
      <c r="BE655" s="15"/>
      <c r="BF655" s="638"/>
      <c r="BG655" s="365"/>
      <c r="BH655" s="859"/>
      <c r="BI655" s="365"/>
      <c r="BJ655" s="365"/>
      <c r="BK655" s="365"/>
      <c r="BL655" s="365"/>
      <c r="BM655" s="365"/>
      <c r="BN655" s="365"/>
      <c r="BO655" s="365"/>
      <c r="BP655" s="365"/>
      <c r="BQ655" s="365"/>
      <c r="BR655" s="365"/>
      <c r="BS655" s="365"/>
      <c r="BT655" s="365"/>
      <c r="BU655" s="365"/>
      <c r="BV655" s="365"/>
      <c r="BW655" s="365"/>
      <c r="BX655" s="365"/>
      <c r="BY655" s="365"/>
      <c r="BZ655" s="365"/>
      <c r="CA655" s="365"/>
      <c r="CB655" s="365"/>
      <c r="CC655" s="365"/>
      <c r="CD655" s="365"/>
      <c r="CE655" s="365"/>
      <c r="CF655" s="365"/>
      <c r="CG655" s="365"/>
      <c r="CH655" s="365"/>
      <c r="CI655" s="365"/>
      <c r="CJ655" s="365"/>
      <c r="CK655" s="133">
        <f t="shared" si="173"/>
        <v>0</v>
      </c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414"/>
    </row>
    <row r="656" spans="1:100" ht="15" customHeight="1">
      <c r="A656" s="75">
        <v>651</v>
      </c>
      <c r="B656" s="139" t="s">
        <v>1546</v>
      </c>
      <c r="C656" s="34" t="s">
        <v>987</v>
      </c>
      <c r="D656" s="134" t="s">
        <v>269</v>
      </c>
      <c r="E656" s="85" t="s">
        <v>988</v>
      </c>
      <c r="F656" s="90" t="s">
        <v>81</v>
      </c>
      <c r="G656" s="92">
        <f t="shared" ref="G656:G676" si="183">U656</f>
        <v>4</v>
      </c>
      <c r="H656" s="93">
        <v>3</v>
      </c>
      <c r="I656" s="100">
        <f t="shared" ref="I656:I676" si="184">N656</f>
        <v>79900</v>
      </c>
      <c r="J656" s="102">
        <f t="shared" ref="J656:J676" si="185">I656*H656</f>
        <v>239700</v>
      </c>
      <c r="K656" s="106"/>
      <c r="L656" s="108">
        <f t="shared" si="182"/>
        <v>2</v>
      </c>
      <c r="M656" s="111">
        <f t="shared" si="177"/>
        <v>2</v>
      </c>
      <c r="N656" s="112">
        <v>79900</v>
      </c>
      <c r="O656" s="117">
        <f t="shared" si="178"/>
        <v>159800</v>
      </c>
      <c r="P656" s="106"/>
      <c r="Q656" s="108">
        <f>(CK656:CK1529)</f>
        <v>1</v>
      </c>
      <c r="R656" s="119">
        <f t="shared" si="179"/>
        <v>1</v>
      </c>
      <c r="S656" s="135"/>
      <c r="T656" s="117">
        <f t="shared" si="180"/>
        <v>0</v>
      </c>
      <c r="U656" s="122">
        <f t="shared" ref="U656:U676" si="186">H656-K656+L656+P656-Q656</f>
        <v>4</v>
      </c>
      <c r="V656" s="112">
        <f t="shared" ref="V656:V676" si="187">N656</f>
        <v>79900</v>
      </c>
      <c r="W656" s="117">
        <f t="shared" ref="W656:W676" si="188">V656*U656</f>
        <v>319600</v>
      </c>
      <c r="X656" s="15"/>
      <c r="Y656" s="136"/>
      <c r="Z656" s="136"/>
      <c r="AA656" s="136"/>
      <c r="AB656" s="136"/>
      <c r="AC656" s="136"/>
      <c r="AD656" s="136"/>
      <c r="AE656" s="136"/>
      <c r="AF656" s="136"/>
      <c r="AG656" s="136"/>
      <c r="AH656" s="136"/>
      <c r="AI656" s="136"/>
      <c r="AJ656" s="136"/>
      <c r="AK656" s="136"/>
      <c r="AL656" s="136"/>
      <c r="AM656" s="136">
        <v>2</v>
      </c>
      <c r="AN656" s="136"/>
      <c r="AO656" s="136"/>
      <c r="AP656" s="136"/>
      <c r="AQ656" s="136"/>
      <c r="AR656" s="136"/>
      <c r="AS656" s="136"/>
      <c r="AT656" s="136"/>
      <c r="AU656" s="136"/>
      <c r="AV656" s="136"/>
      <c r="AW656" s="136"/>
      <c r="AX656" s="136"/>
      <c r="AY656" s="136"/>
      <c r="AZ656" s="136"/>
      <c r="BA656" s="136"/>
      <c r="BB656" s="136"/>
      <c r="BC656" s="136"/>
      <c r="BD656" s="130">
        <f t="shared" ref="BD656:BD676" si="189">BC656+BB656+BA656+AZ656+AY656+AX656+AW656+AV656+AU656+AT656+AS656+AR656+AQ656+AP656+AO656+AN656+AM656+AL656+AK656+AJ656+AI656+AH656+AG656+AF656+AE656+AD656+AC656+AB656+AA656+Z656+Y656</f>
        <v>2</v>
      </c>
      <c r="BE656" s="15"/>
      <c r="BF656" s="638"/>
      <c r="BG656" s="365"/>
      <c r="BH656" s="859"/>
      <c r="BI656" s="365"/>
      <c r="BJ656" s="365"/>
      <c r="BK656" s="365"/>
      <c r="BL656" s="365"/>
      <c r="BM656" s="365"/>
      <c r="BN656" s="365"/>
      <c r="BO656" s="365"/>
      <c r="BP656" s="365"/>
      <c r="BQ656" s="365"/>
      <c r="BR656" s="365"/>
      <c r="BS656" s="365">
        <v>1</v>
      </c>
      <c r="BT656" s="365"/>
      <c r="BU656" s="365"/>
      <c r="BV656" s="365"/>
      <c r="BW656" s="365"/>
      <c r="BX656" s="365"/>
      <c r="BY656" s="365"/>
      <c r="BZ656" s="365"/>
      <c r="CA656" s="365"/>
      <c r="CB656" s="365"/>
      <c r="CC656" s="365"/>
      <c r="CD656" s="365"/>
      <c r="CE656" s="365"/>
      <c r="CF656" s="365"/>
      <c r="CG656" s="365"/>
      <c r="CH656" s="365"/>
      <c r="CI656" s="365"/>
      <c r="CJ656" s="365"/>
      <c r="CK656" s="133">
        <f t="shared" si="173"/>
        <v>1</v>
      </c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414"/>
    </row>
    <row r="657" spans="1:100" ht="15" customHeight="1">
      <c r="A657" s="75">
        <v>652</v>
      </c>
      <c r="B657" s="139" t="s">
        <v>1561</v>
      </c>
      <c r="C657" s="34" t="s">
        <v>1562</v>
      </c>
      <c r="D657" s="134" t="s">
        <v>269</v>
      </c>
      <c r="E657" s="85" t="s">
        <v>1563</v>
      </c>
      <c r="F657" s="90" t="s">
        <v>81</v>
      </c>
      <c r="G657" s="92">
        <f t="shared" si="183"/>
        <v>1</v>
      </c>
      <c r="H657" s="93">
        <v>1</v>
      </c>
      <c r="I657" s="100">
        <f t="shared" si="184"/>
        <v>0</v>
      </c>
      <c r="J657" s="102">
        <f t="shared" si="185"/>
        <v>0</v>
      </c>
      <c r="K657" s="106"/>
      <c r="L657" s="108">
        <f t="shared" si="182"/>
        <v>0</v>
      </c>
      <c r="M657" s="111">
        <f t="shared" si="177"/>
        <v>0</v>
      </c>
      <c r="N657" s="112"/>
      <c r="O657" s="117">
        <f t="shared" si="178"/>
        <v>0</v>
      </c>
      <c r="P657" s="106"/>
      <c r="Q657" s="108">
        <f>(CK657:CK1526)</f>
        <v>0</v>
      </c>
      <c r="R657" s="119">
        <f t="shared" si="179"/>
        <v>0</v>
      </c>
      <c r="S657" s="135"/>
      <c r="T657" s="117">
        <f t="shared" si="180"/>
        <v>0</v>
      </c>
      <c r="U657" s="122">
        <f t="shared" si="186"/>
        <v>1</v>
      </c>
      <c r="V657" s="112">
        <f t="shared" si="187"/>
        <v>0</v>
      </c>
      <c r="W657" s="117">
        <f t="shared" si="188"/>
        <v>0</v>
      </c>
      <c r="X657" s="15"/>
      <c r="Y657" s="136"/>
      <c r="Z657" s="136"/>
      <c r="AA657" s="136"/>
      <c r="AB657" s="136"/>
      <c r="AC657" s="136"/>
      <c r="AD657" s="136"/>
      <c r="AE657" s="136"/>
      <c r="AF657" s="136"/>
      <c r="AG657" s="136"/>
      <c r="AH657" s="136"/>
      <c r="AI657" s="136"/>
      <c r="AJ657" s="136"/>
      <c r="AK657" s="136"/>
      <c r="AL657" s="136"/>
      <c r="AM657" s="136"/>
      <c r="AN657" s="136"/>
      <c r="AO657" s="136"/>
      <c r="AP657" s="136"/>
      <c r="AQ657" s="136"/>
      <c r="AR657" s="136"/>
      <c r="AS657" s="136"/>
      <c r="AT657" s="136"/>
      <c r="AU657" s="136"/>
      <c r="AV657" s="136"/>
      <c r="AW657" s="136"/>
      <c r="AX657" s="136"/>
      <c r="AY657" s="136"/>
      <c r="AZ657" s="136"/>
      <c r="BA657" s="136"/>
      <c r="BB657" s="136"/>
      <c r="BC657" s="136"/>
      <c r="BD657" s="130">
        <f t="shared" si="189"/>
        <v>0</v>
      </c>
      <c r="BE657" s="15"/>
      <c r="BF657" s="638"/>
      <c r="BG657" s="365"/>
      <c r="BH657" s="859"/>
      <c r="BI657" s="365"/>
      <c r="BJ657" s="365"/>
      <c r="BK657" s="365"/>
      <c r="BL657" s="365"/>
      <c r="BM657" s="365"/>
      <c r="BN657" s="365"/>
      <c r="BO657" s="365"/>
      <c r="BP657" s="365"/>
      <c r="BQ657" s="365"/>
      <c r="BR657" s="365"/>
      <c r="BS657" s="365"/>
      <c r="BT657" s="365"/>
      <c r="BU657" s="365"/>
      <c r="BV657" s="365"/>
      <c r="BW657" s="365"/>
      <c r="BX657" s="365"/>
      <c r="BY657" s="365"/>
      <c r="BZ657" s="365"/>
      <c r="CA657" s="365"/>
      <c r="CB657" s="365"/>
      <c r="CC657" s="365"/>
      <c r="CD657" s="365"/>
      <c r="CE657" s="365"/>
      <c r="CF657" s="365"/>
      <c r="CG657" s="365"/>
      <c r="CH657" s="365"/>
      <c r="CI657" s="365"/>
      <c r="CJ657" s="365"/>
      <c r="CK657" s="133">
        <f t="shared" si="173"/>
        <v>0</v>
      </c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414"/>
    </row>
    <row r="658" spans="1:100" ht="15" customHeight="1">
      <c r="A658" s="75">
        <v>653</v>
      </c>
      <c r="B658" s="449" t="s">
        <v>11967</v>
      </c>
      <c r="C658" s="143" t="s">
        <v>11948</v>
      </c>
      <c r="D658" s="134" t="s">
        <v>306</v>
      </c>
      <c r="E658" s="145" t="s">
        <v>11949</v>
      </c>
      <c r="F658" s="146" t="s">
        <v>81</v>
      </c>
      <c r="G658" s="92">
        <f t="shared" si="183"/>
        <v>0</v>
      </c>
      <c r="H658" s="153">
        <v>0</v>
      </c>
      <c r="I658" s="100">
        <f t="shared" si="184"/>
        <v>180000</v>
      </c>
      <c r="J658" s="102">
        <f t="shared" si="185"/>
        <v>0</v>
      </c>
      <c r="K658" s="155"/>
      <c r="L658" s="108">
        <f t="shared" si="182"/>
        <v>0</v>
      </c>
      <c r="M658" s="111">
        <f t="shared" si="177"/>
        <v>0</v>
      </c>
      <c r="N658" s="112">
        <v>180000</v>
      </c>
      <c r="O658" s="117">
        <f t="shared" si="178"/>
        <v>0</v>
      </c>
      <c r="P658" s="155"/>
      <c r="Q658" s="108">
        <f>(CK658:CK1488)</f>
        <v>0</v>
      </c>
      <c r="R658" s="119">
        <f t="shared" si="179"/>
        <v>0</v>
      </c>
      <c r="S658" s="135"/>
      <c r="T658" s="117">
        <f t="shared" si="180"/>
        <v>0</v>
      </c>
      <c r="U658" s="122">
        <f t="shared" si="186"/>
        <v>0</v>
      </c>
      <c r="V658" s="112">
        <f t="shared" si="187"/>
        <v>180000</v>
      </c>
      <c r="W658" s="117">
        <f t="shared" si="188"/>
        <v>0</v>
      </c>
      <c r="X658" s="157"/>
      <c r="Y658" s="158"/>
      <c r="Z658" s="158"/>
      <c r="AA658" s="158"/>
      <c r="AB658" s="158"/>
      <c r="AC658" s="158"/>
      <c r="AD658" s="158"/>
      <c r="AE658" s="158"/>
      <c r="AF658" s="158"/>
      <c r="AG658" s="158"/>
      <c r="AH658" s="158"/>
      <c r="AI658" s="158"/>
      <c r="AJ658" s="158"/>
      <c r="AK658" s="158"/>
      <c r="AL658" s="158"/>
      <c r="AM658" s="158"/>
      <c r="AN658" s="158"/>
      <c r="AO658" s="158"/>
      <c r="AP658" s="158"/>
      <c r="AQ658" s="158"/>
      <c r="AR658" s="158"/>
      <c r="AS658" s="158"/>
      <c r="AT658" s="158"/>
      <c r="AU658" s="158"/>
      <c r="AV658" s="158"/>
      <c r="AW658" s="158"/>
      <c r="AX658" s="158"/>
      <c r="AY658" s="158"/>
      <c r="AZ658" s="158"/>
      <c r="BA658" s="158"/>
      <c r="BB658" s="158"/>
      <c r="BC658" s="158"/>
      <c r="BD658" s="130">
        <f t="shared" si="189"/>
        <v>0</v>
      </c>
      <c r="BE658" s="157"/>
      <c r="BF658" s="639"/>
      <c r="BG658" s="368"/>
      <c r="BH658" s="860"/>
      <c r="BI658" s="368"/>
      <c r="BJ658" s="368"/>
      <c r="BK658" s="368"/>
      <c r="BL658" s="368"/>
      <c r="BM658" s="368"/>
      <c r="BN658" s="368"/>
      <c r="BO658" s="368"/>
      <c r="BP658" s="368"/>
      <c r="BQ658" s="368"/>
      <c r="BR658" s="368"/>
      <c r="BS658" s="368"/>
      <c r="BT658" s="368"/>
      <c r="BU658" s="368"/>
      <c r="BV658" s="368"/>
      <c r="BW658" s="368"/>
      <c r="BX658" s="368"/>
      <c r="BY658" s="368"/>
      <c r="BZ658" s="368"/>
      <c r="CA658" s="368"/>
      <c r="CB658" s="368"/>
      <c r="CC658" s="368"/>
      <c r="CD658" s="368"/>
      <c r="CE658" s="368"/>
      <c r="CF658" s="368"/>
      <c r="CG658" s="368"/>
      <c r="CH658" s="368"/>
      <c r="CI658" s="368"/>
      <c r="CJ658" s="368"/>
      <c r="CK658" s="133">
        <f t="shared" si="173"/>
        <v>0</v>
      </c>
      <c r="CL658" s="157"/>
      <c r="CM658" s="157"/>
      <c r="CN658" s="157"/>
      <c r="CO658" s="157"/>
      <c r="CP658" s="157"/>
      <c r="CQ658" s="157"/>
      <c r="CR658" s="157"/>
      <c r="CS658" s="157"/>
      <c r="CT658" s="157"/>
      <c r="CU658" s="157"/>
      <c r="CV658" s="414"/>
    </row>
    <row r="659" spans="1:100" ht="15" customHeight="1">
      <c r="A659" s="75">
        <v>654</v>
      </c>
      <c r="B659" s="139" t="s">
        <v>1547</v>
      </c>
      <c r="C659" s="34" t="s">
        <v>1548</v>
      </c>
      <c r="D659" s="144"/>
      <c r="E659" s="85" t="s">
        <v>1549</v>
      </c>
      <c r="F659" s="90" t="s">
        <v>81</v>
      </c>
      <c r="G659" s="92">
        <f t="shared" si="183"/>
        <v>3</v>
      </c>
      <c r="H659" s="93">
        <v>3</v>
      </c>
      <c r="I659" s="100">
        <f t="shared" si="184"/>
        <v>0</v>
      </c>
      <c r="J659" s="102">
        <f t="shared" si="185"/>
        <v>0</v>
      </c>
      <c r="K659" s="106"/>
      <c r="L659" s="108">
        <f t="shared" si="182"/>
        <v>0</v>
      </c>
      <c r="M659" s="111">
        <f t="shared" si="177"/>
        <v>0</v>
      </c>
      <c r="N659" s="112"/>
      <c r="O659" s="117">
        <f t="shared" si="178"/>
        <v>0</v>
      </c>
      <c r="P659" s="106"/>
      <c r="Q659" s="108">
        <f>(CK659:CK1533)</f>
        <v>0</v>
      </c>
      <c r="R659" s="119">
        <f t="shared" si="179"/>
        <v>0</v>
      </c>
      <c r="S659" s="135"/>
      <c r="T659" s="117">
        <f t="shared" si="180"/>
        <v>0</v>
      </c>
      <c r="U659" s="122">
        <f t="shared" si="186"/>
        <v>3</v>
      </c>
      <c r="V659" s="112">
        <f t="shared" si="187"/>
        <v>0</v>
      </c>
      <c r="W659" s="117">
        <f t="shared" si="188"/>
        <v>0</v>
      </c>
      <c r="X659" s="15"/>
      <c r="Y659" s="136"/>
      <c r="Z659" s="136"/>
      <c r="AA659" s="136"/>
      <c r="AB659" s="136"/>
      <c r="AC659" s="136"/>
      <c r="AD659" s="136"/>
      <c r="AE659" s="136"/>
      <c r="AF659" s="136"/>
      <c r="AG659" s="136"/>
      <c r="AH659" s="136"/>
      <c r="AI659" s="136"/>
      <c r="AJ659" s="136"/>
      <c r="AK659" s="136"/>
      <c r="AL659" s="136"/>
      <c r="AM659" s="136"/>
      <c r="AN659" s="136"/>
      <c r="AO659" s="136"/>
      <c r="AP659" s="136"/>
      <c r="AQ659" s="136"/>
      <c r="AR659" s="136"/>
      <c r="AS659" s="136"/>
      <c r="AT659" s="136"/>
      <c r="AU659" s="136"/>
      <c r="AV659" s="136"/>
      <c r="AW659" s="136"/>
      <c r="AX659" s="136"/>
      <c r="AY659" s="136"/>
      <c r="AZ659" s="136"/>
      <c r="BA659" s="136"/>
      <c r="BB659" s="136"/>
      <c r="BC659" s="136"/>
      <c r="BD659" s="130">
        <f t="shared" si="189"/>
        <v>0</v>
      </c>
      <c r="BE659" s="15"/>
      <c r="BF659" s="638"/>
      <c r="BG659" s="365"/>
      <c r="BH659" s="859"/>
      <c r="BI659" s="365"/>
      <c r="BJ659" s="365"/>
      <c r="BK659" s="365"/>
      <c r="BL659" s="365"/>
      <c r="BM659" s="365"/>
      <c r="BN659" s="365"/>
      <c r="BO659" s="365"/>
      <c r="BP659" s="365"/>
      <c r="BQ659" s="365"/>
      <c r="BR659" s="365"/>
      <c r="BS659" s="365"/>
      <c r="BT659" s="365"/>
      <c r="BU659" s="365"/>
      <c r="BV659" s="365"/>
      <c r="BW659" s="365"/>
      <c r="BX659" s="365"/>
      <c r="BY659" s="365"/>
      <c r="BZ659" s="365"/>
      <c r="CA659" s="365"/>
      <c r="CB659" s="365"/>
      <c r="CC659" s="365"/>
      <c r="CD659" s="365"/>
      <c r="CE659" s="365"/>
      <c r="CF659" s="365"/>
      <c r="CG659" s="365"/>
      <c r="CH659" s="365"/>
      <c r="CI659" s="365"/>
      <c r="CJ659" s="365"/>
      <c r="CK659" s="133">
        <f t="shared" si="173"/>
        <v>0</v>
      </c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414"/>
    </row>
    <row r="660" spans="1:100" ht="15" customHeight="1">
      <c r="A660" s="75">
        <v>655</v>
      </c>
      <c r="B660" s="76" t="s">
        <v>1534</v>
      </c>
      <c r="C660" s="34" t="s">
        <v>12198</v>
      </c>
      <c r="D660" s="134" t="s">
        <v>367</v>
      </c>
      <c r="E660" s="85" t="s">
        <v>1535</v>
      </c>
      <c r="F660" s="90" t="s">
        <v>81</v>
      </c>
      <c r="G660" s="92">
        <f t="shared" si="183"/>
        <v>2</v>
      </c>
      <c r="H660" s="93">
        <v>2</v>
      </c>
      <c r="I660" s="100">
        <f t="shared" si="184"/>
        <v>145000</v>
      </c>
      <c r="J660" s="102">
        <f t="shared" si="185"/>
        <v>290000</v>
      </c>
      <c r="K660" s="106"/>
      <c r="L660" s="108">
        <f t="shared" si="182"/>
        <v>0</v>
      </c>
      <c r="M660" s="111">
        <f t="shared" si="177"/>
        <v>0</v>
      </c>
      <c r="N660" s="112">
        <v>145000</v>
      </c>
      <c r="O660" s="117">
        <f t="shared" si="178"/>
        <v>0</v>
      </c>
      <c r="P660" s="106"/>
      <c r="Q660" s="108">
        <f>(CK660:CK1536)</f>
        <v>0</v>
      </c>
      <c r="R660" s="119">
        <f t="shared" si="179"/>
        <v>0</v>
      </c>
      <c r="S660" s="135"/>
      <c r="T660" s="117">
        <f t="shared" si="180"/>
        <v>0</v>
      </c>
      <c r="U660" s="122">
        <f t="shared" si="186"/>
        <v>2</v>
      </c>
      <c r="V660" s="112">
        <f t="shared" si="187"/>
        <v>145000</v>
      </c>
      <c r="W660" s="117">
        <f t="shared" si="188"/>
        <v>290000</v>
      </c>
      <c r="X660" s="15"/>
      <c r="Y660" s="136"/>
      <c r="Z660" s="136"/>
      <c r="AA660" s="136"/>
      <c r="AB660" s="136"/>
      <c r="AC660" s="136"/>
      <c r="AD660" s="136"/>
      <c r="AE660" s="136"/>
      <c r="AF660" s="136"/>
      <c r="AG660" s="136"/>
      <c r="AH660" s="136"/>
      <c r="AI660" s="136"/>
      <c r="AJ660" s="136"/>
      <c r="AK660" s="136"/>
      <c r="AL660" s="136"/>
      <c r="AM660" s="136"/>
      <c r="AN660" s="136"/>
      <c r="AO660" s="136"/>
      <c r="AP660" s="136"/>
      <c r="AQ660" s="136"/>
      <c r="AR660" s="136"/>
      <c r="AS660" s="136"/>
      <c r="AT660" s="136"/>
      <c r="AU660" s="136"/>
      <c r="AV660" s="136"/>
      <c r="AW660" s="136"/>
      <c r="AX660" s="136"/>
      <c r="AY660" s="136"/>
      <c r="AZ660" s="136"/>
      <c r="BA660" s="136"/>
      <c r="BB660" s="136"/>
      <c r="BC660" s="136"/>
      <c r="BD660" s="130">
        <f t="shared" si="189"/>
        <v>0</v>
      </c>
      <c r="BE660" s="15"/>
      <c r="BF660" s="638"/>
      <c r="BG660" s="365"/>
      <c r="BH660" s="859"/>
      <c r="BI660" s="365"/>
      <c r="BJ660" s="365"/>
      <c r="BK660" s="365"/>
      <c r="BL660" s="365"/>
      <c r="BM660" s="365"/>
      <c r="BN660" s="365"/>
      <c r="BO660" s="365"/>
      <c r="BP660" s="365"/>
      <c r="BQ660" s="365"/>
      <c r="BR660" s="365"/>
      <c r="BS660" s="365"/>
      <c r="BT660" s="365"/>
      <c r="BU660" s="365"/>
      <c r="BV660" s="365"/>
      <c r="BW660" s="365"/>
      <c r="BX660" s="365"/>
      <c r="BY660" s="365"/>
      <c r="BZ660" s="365"/>
      <c r="CA660" s="365"/>
      <c r="CB660" s="365"/>
      <c r="CC660" s="365"/>
      <c r="CD660" s="365"/>
      <c r="CE660" s="365"/>
      <c r="CF660" s="365"/>
      <c r="CG660" s="365"/>
      <c r="CH660" s="365"/>
      <c r="CI660" s="365"/>
      <c r="CJ660" s="365"/>
      <c r="CK660" s="133">
        <f t="shared" si="173"/>
        <v>0</v>
      </c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414"/>
    </row>
    <row r="661" spans="1:100" ht="15" customHeight="1">
      <c r="A661" s="75">
        <v>656</v>
      </c>
      <c r="B661" s="475" t="s">
        <v>12100</v>
      </c>
      <c r="C661" s="143" t="s">
        <v>12084</v>
      </c>
      <c r="D661" s="134"/>
      <c r="E661" s="329" t="s">
        <v>12086</v>
      </c>
      <c r="F661" s="146" t="s">
        <v>81</v>
      </c>
      <c r="G661" s="92">
        <f t="shared" si="183"/>
        <v>2</v>
      </c>
      <c r="H661" s="153">
        <v>2</v>
      </c>
      <c r="I661" s="100">
        <f t="shared" si="184"/>
        <v>250000</v>
      </c>
      <c r="J661" s="102">
        <f t="shared" si="185"/>
        <v>500000</v>
      </c>
      <c r="K661" s="155"/>
      <c r="L661" s="108">
        <f t="shared" si="182"/>
        <v>0</v>
      </c>
      <c r="M661" s="111">
        <f t="shared" si="177"/>
        <v>0</v>
      </c>
      <c r="N661" s="112">
        <v>250000</v>
      </c>
      <c r="O661" s="117">
        <f t="shared" si="178"/>
        <v>0</v>
      </c>
      <c r="P661" s="155"/>
      <c r="Q661" s="108">
        <f>(CK661:CK778)</f>
        <v>0</v>
      </c>
      <c r="R661" s="119">
        <f t="shared" si="179"/>
        <v>0</v>
      </c>
      <c r="S661" s="135"/>
      <c r="T661" s="117">
        <f t="shared" si="180"/>
        <v>0</v>
      </c>
      <c r="U661" s="122">
        <f t="shared" si="186"/>
        <v>2</v>
      </c>
      <c r="V661" s="112">
        <f t="shared" si="187"/>
        <v>250000</v>
      </c>
      <c r="W661" s="117">
        <f t="shared" si="188"/>
        <v>500000</v>
      </c>
      <c r="X661" s="157"/>
      <c r="Y661" s="158"/>
      <c r="Z661" s="158"/>
      <c r="AA661" s="158"/>
      <c r="AB661" s="158"/>
      <c r="AC661" s="158"/>
      <c r="AD661" s="158"/>
      <c r="AE661" s="158"/>
      <c r="AF661" s="158"/>
      <c r="AG661" s="158"/>
      <c r="AH661" s="158"/>
      <c r="AI661" s="158"/>
      <c r="AJ661" s="158"/>
      <c r="AK661" s="158"/>
      <c r="AL661" s="158"/>
      <c r="AM661" s="158"/>
      <c r="AN661" s="158"/>
      <c r="AO661" s="158"/>
      <c r="AP661" s="158"/>
      <c r="AQ661" s="158"/>
      <c r="AR661" s="158"/>
      <c r="AS661" s="158"/>
      <c r="AT661" s="158"/>
      <c r="AU661" s="158"/>
      <c r="AV661" s="158"/>
      <c r="AW661" s="158"/>
      <c r="AX661" s="158"/>
      <c r="AY661" s="158"/>
      <c r="AZ661" s="158"/>
      <c r="BA661" s="158"/>
      <c r="BB661" s="158"/>
      <c r="BC661" s="158"/>
      <c r="BD661" s="130">
        <f t="shared" si="189"/>
        <v>0</v>
      </c>
      <c r="BE661" s="157"/>
      <c r="BF661" s="639"/>
      <c r="BG661" s="368"/>
      <c r="BH661" s="860"/>
      <c r="BI661" s="368"/>
      <c r="BJ661" s="368"/>
      <c r="BK661" s="368"/>
      <c r="BL661" s="368"/>
      <c r="BM661" s="368"/>
      <c r="BN661" s="368"/>
      <c r="BO661" s="368"/>
      <c r="BP661" s="368"/>
      <c r="BQ661" s="368"/>
      <c r="BR661" s="368"/>
      <c r="BS661" s="368"/>
      <c r="BT661" s="368"/>
      <c r="BU661" s="368"/>
      <c r="BV661" s="368"/>
      <c r="BW661" s="368"/>
      <c r="BX661" s="368"/>
      <c r="BY661" s="368"/>
      <c r="BZ661" s="368"/>
      <c r="CA661" s="368"/>
      <c r="CB661" s="368"/>
      <c r="CC661" s="368"/>
      <c r="CD661" s="368"/>
      <c r="CE661" s="368"/>
      <c r="CF661" s="368"/>
      <c r="CG661" s="368"/>
      <c r="CH661" s="368"/>
      <c r="CI661" s="368"/>
      <c r="CJ661" s="368"/>
      <c r="CK661" s="133">
        <f t="shared" si="173"/>
        <v>0</v>
      </c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414"/>
    </row>
    <row r="662" spans="1:100" ht="15" customHeight="1">
      <c r="A662" s="75">
        <v>657</v>
      </c>
      <c r="B662" s="139" t="s">
        <v>1538</v>
      </c>
      <c r="C662" s="143" t="s">
        <v>1539</v>
      </c>
      <c r="D662" s="134" t="s">
        <v>269</v>
      </c>
      <c r="E662" s="145" t="s">
        <v>1540</v>
      </c>
      <c r="F662" s="146" t="s">
        <v>81</v>
      </c>
      <c r="G662" s="92">
        <f t="shared" si="183"/>
        <v>1</v>
      </c>
      <c r="H662" s="153">
        <v>1</v>
      </c>
      <c r="I662" s="100">
        <f t="shared" si="184"/>
        <v>245000</v>
      </c>
      <c r="J662" s="102">
        <f t="shared" si="185"/>
        <v>245000</v>
      </c>
      <c r="K662" s="155"/>
      <c r="L662" s="108">
        <f t="shared" si="182"/>
        <v>0</v>
      </c>
      <c r="M662" s="111">
        <f t="shared" si="177"/>
        <v>0</v>
      </c>
      <c r="N662" s="112">
        <v>245000</v>
      </c>
      <c r="O662" s="117">
        <f t="shared" si="178"/>
        <v>0</v>
      </c>
      <c r="P662" s="155"/>
      <c r="Q662" s="108">
        <f>(CK662:CK1554)</f>
        <v>0</v>
      </c>
      <c r="R662" s="119">
        <f t="shared" si="179"/>
        <v>0</v>
      </c>
      <c r="S662" s="135"/>
      <c r="T662" s="117">
        <f t="shared" si="180"/>
        <v>0</v>
      </c>
      <c r="U662" s="122">
        <f t="shared" si="186"/>
        <v>1</v>
      </c>
      <c r="V662" s="112">
        <f t="shared" si="187"/>
        <v>245000</v>
      </c>
      <c r="W662" s="117">
        <f t="shared" si="188"/>
        <v>245000</v>
      </c>
      <c r="X662" s="157"/>
      <c r="Y662" s="158"/>
      <c r="Z662" s="158"/>
      <c r="AA662" s="158"/>
      <c r="AB662" s="158"/>
      <c r="AC662" s="158"/>
      <c r="AD662" s="158"/>
      <c r="AE662" s="158"/>
      <c r="AF662" s="158"/>
      <c r="AG662" s="158"/>
      <c r="AH662" s="158"/>
      <c r="AI662" s="158"/>
      <c r="AJ662" s="158"/>
      <c r="AK662" s="158"/>
      <c r="AL662" s="158"/>
      <c r="AM662" s="158"/>
      <c r="AN662" s="158"/>
      <c r="AO662" s="158"/>
      <c r="AP662" s="158"/>
      <c r="AQ662" s="158"/>
      <c r="AR662" s="158"/>
      <c r="AS662" s="158"/>
      <c r="AT662" s="158"/>
      <c r="AU662" s="158"/>
      <c r="AV662" s="158"/>
      <c r="AW662" s="158"/>
      <c r="AX662" s="158"/>
      <c r="AY662" s="158"/>
      <c r="AZ662" s="158"/>
      <c r="BA662" s="158"/>
      <c r="BB662" s="158"/>
      <c r="BC662" s="158"/>
      <c r="BD662" s="130">
        <f t="shared" si="189"/>
        <v>0</v>
      </c>
      <c r="BE662" s="157"/>
      <c r="BF662" s="639"/>
      <c r="BG662" s="368"/>
      <c r="BH662" s="860"/>
      <c r="BI662" s="368"/>
      <c r="BJ662" s="368"/>
      <c r="BK662" s="368"/>
      <c r="BL662" s="368"/>
      <c r="BM662" s="368"/>
      <c r="BN662" s="368"/>
      <c r="BO662" s="368"/>
      <c r="BP662" s="368"/>
      <c r="BQ662" s="368"/>
      <c r="BR662" s="368"/>
      <c r="BS662" s="368"/>
      <c r="BT662" s="368"/>
      <c r="BU662" s="368"/>
      <c r="BV662" s="368"/>
      <c r="BW662" s="368"/>
      <c r="BX662" s="368"/>
      <c r="BY662" s="368"/>
      <c r="BZ662" s="368"/>
      <c r="CA662" s="368"/>
      <c r="CB662" s="368"/>
      <c r="CC662" s="368"/>
      <c r="CD662" s="368"/>
      <c r="CE662" s="368"/>
      <c r="CF662" s="368"/>
      <c r="CG662" s="368"/>
      <c r="CH662" s="368"/>
      <c r="CI662" s="368"/>
      <c r="CJ662" s="368"/>
      <c r="CK662" s="133">
        <f t="shared" si="173"/>
        <v>0</v>
      </c>
      <c r="CL662" s="157"/>
      <c r="CM662" s="157"/>
      <c r="CN662" s="157"/>
      <c r="CO662" s="157"/>
      <c r="CP662" s="157"/>
      <c r="CQ662" s="157"/>
      <c r="CR662" s="157"/>
      <c r="CS662" s="157"/>
      <c r="CT662" s="157"/>
      <c r="CU662" s="157"/>
      <c r="CV662" s="414"/>
    </row>
    <row r="663" spans="1:100" ht="15" customHeight="1">
      <c r="A663" s="75">
        <v>658</v>
      </c>
      <c r="B663" s="139" t="s">
        <v>1536</v>
      </c>
      <c r="C663" s="34" t="s">
        <v>12199</v>
      </c>
      <c r="D663" s="134" t="s">
        <v>367</v>
      </c>
      <c r="E663" s="85" t="s">
        <v>1537</v>
      </c>
      <c r="F663" s="90" t="s">
        <v>81</v>
      </c>
      <c r="G663" s="92">
        <f t="shared" si="183"/>
        <v>1</v>
      </c>
      <c r="H663" s="93">
        <v>1</v>
      </c>
      <c r="I663" s="100">
        <f t="shared" si="184"/>
        <v>360000</v>
      </c>
      <c r="J663" s="102">
        <f t="shared" si="185"/>
        <v>360000</v>
      </c>
      <c r="K663" s="106"/>
      <c r="L663" s="108">
        <f t="shared" si="182"/>
        <v>0</v>
      </c>
      <c r="M663" s="111">
        <f t="shared" si="177"/>
        <v>0</v>
      </c>
      <c r="N663" s="112">
        <v>360000</v>
      </c>
      <c r="O663" s="117">
        <f t="shared" si="178"/>
        <v>0</v>
      </c>
      <c r="P663" s="106"/>
      <c r="Q663" s="108">
        <f>(CK663:CK1539)</f>
        <v>0</v>
      </c>
      <c r="R663" s="119">
        <f t="shared" si="179"/>
        <v>0</v>
      </c>
      <c r="S663" s="135"/>
      <c r="T663" s="117">
        <f t="shared" si="180"/>
        <v>0</v>
      </c>
      <c r="U663" s="122">
        <f t="shared" si="186"/>
        <v>1</v>
      </c>
      <c r="V663" s="112">
        <f t="shared" si="187"/>
        <v>360000</v>
      </c>
      <c r="W663" s="117">
        <f t="shared" si="188"/>
        <v>360000</v>
      </c>
      <c r="X663" s="15"/>
      <c r="Y663" s="136"/>
      <c r="Z663" s="136"/>
      <c r="AA663" s="136"/>
      <c r="AB663" s="136"/>
      <c r="AC663" s="136"/>
      <c r="AD663" s="136"/>
      <c r="AE663" s="136"/>
      <c r="AF663" s="136"/>
      <c r="AG663" s="136"/>
      <c r="AH663" s="136"/>
      <c r="AI663" s="136"/>
      <c r="AJ663" s="136"/>
      <c r="AK663" s="136"/>
      <c r="AL663" s="136"/>
      <c r="AM663" s="136"/>
      <c r="AN663" s="136"/>
      <c r="AO663" s="136"/>
      <c r="AP663" s="136"/>
      <c r="AQ663" s="136"/>
      <c r="AR663" s="136"/>
      <c r="AS663" s="136"/>
      <c r="AT663" s="136"/>
      <c r="AU663" s="136"/>
      <c r="AV663" s="136"/>
      <c r="AW663" s="136"/>
      <c r="AX663" s="136"/>
      <c r="AY663" s="136"/>
      <c r="AZ663" s="136"/>
      <c r="BA663" s="136"/>
      <c r="BB663" s="136"/>
      <c r="BC663" s="136"/>
      <c r="BD663" s="130">
        <f t="shared" si="189"/>
        <v>0</v>
      </c>
      <c r="BE663" s="15"/>
      <c r="BF663" s="638"/>
      <c r="BG663" s="365"/>
      <c r="BH663" s="859"/>
      <c r="BI663" s="365"/>
      <c r="BJ663" s="365"/>
      <c r="BK663" s="365"/>
      <c r="BL663" s="365"/>
      <c r="BM663" s="365"/>
      <c r="BN663" s="365"/>
      <c r="BO663" s="365"/>
      <c r="BP663" s="365"/>
      <c r="BQ663" s="365"/>
      <c r="BR663" s="365"/>
      <c r="BS663" s="365"/>
      <c r="BT663" s="365"/>
      <c r="BU663" s="365"/>
      <c r="BV663" s="365"/>
      <c r="BW663" s="365"/>
      <c r="BX663" s="365"/>
      <c r="BY663" s="365"/>
      <c r="BZ663" s="365"/>
      <c r="CA663" s="365"/>
      <c r="CB663" s="365"/>
      <c r="CC663" s="365"/>
      <c r="CD663" s="365"/>
      <c r="CE663" s="365"/>
      <c r="CF663" s="365"/>
      <c r="CG663" s="365"/>
      <c r="CH663" s="365"/>
      <c r="CI663" s="365"/>
      <c r="CJ663" s="365"/>
      <c r="CK663" s="133">
        <f t="shared" si="173"/>
        <v>0</v>
      </c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414"/>
    </row>
    <row r="664" spans="1:100" ht="15" customHeight="1">
      <c r="A664" s="75">
        <v>659</v>
      </c>
      <c r="B664" s="139" t="s">
        <v>1550</v>
      </c>
      <c r="C664" s="34" t="s">
        <v>610</v>
      </c>
      <c r="D664" s="134" t="s">
        <v>269</v>
      </c>
      <c r="E664" s="85" t="s">
        <v>611</v>
      </c>
      <c r="F664" s="90" t="s">
        <v>81</v>
      </c>
      <c r="G664" s="92">
        <f t="shared" si="183"/>
        <v>5</v>
      </c>
      <c r="H664" s="93">
        <v>3</v>
      </c>
      <c r="I664" s="100">
        <f t="shared" si="184"/>
        <v>68423</v>
      </c>
      <c r="J664" s="102">
        <f t="shared" si="185"/>
        <v>205269</v>
      </c>
      <c r="K664" s="106"/>
      <c r="L664" s="108">
        <f t="shared" si="182"/>
        <v>2</v>
      </c>
      <c r="M664" s="111">
        <f t="shared" si="177"/>
        <v>2</v>
      </c>
      <c r="N664" s="112">
        <v>68423</v>
      </c>
      <c r="O664" s="117">
        <f t="shared" si="178"/>
        <v>136846</v>
      </c>
      <c r="P664" s="106"/>
      <c r="Q664" s="108">
        <f>(CK664:CK1536)</f>
        <v>0</v>
      </c>
      <c r="R664" s="119">
        <f t="shared" si="179"/>
        <v>0</v>
      </c>
      <c r="S664" s="135"/>
      <c r="T664" s="117">
        <f t="shared" si="180"/>
        <v>0</v>
      </c>
      <c r="U664" s="122">
        <f t="shared" si="186"/>
        <v>5</v>
      </c>
      <c r="V664" s="112">
        <f t="shared" si="187"/>
        <v>68423</v>
      </c>
      <c r="W664" s="117">
        <f t="shared" si="188"/>
        <v>342115</v>
      </c>
      <c r="X664" s="15"/>
      <c r="Y664" s="136"/>
      <c r="Z664" s="136"/>
      <c r="AA664" s="136"/>
      <c r="AB664" s="136"/>
      <c r="AC664" s="136"/>
      <c r="AD664" s="136"/>
      <c r="AE664" s="136"/>
      <c r="AF664" s="136"/>
      <c r="AG664" s="136"/>
      <c r="AH664" s="136"/>
      <c r="AI664" s="136"/>
      <c r="AJ664" s="136"/>
      <c r="AK664" s="136"/>
      <c r="AL664" s="136"/>
      <c r="AM664" s="136">
        <v>2</v>
      </c>
      <c r="AN664" s="136"/>
      <c r="AO664" s="136"/>
      <c r="AP664" s="136"/>
      <c r="AQ664" s="136"/>
      <c r="AR664" s="136"/>
      <c r="AS664" s="136"/>
      <c r="AT664" s="136"/>
      <c r="AU664" s="136"/>
      <c r="AV664" s="136"/>
      <c r="AW664" s="136"/>
      <c r="AX664" s="136"/>
      <c r="AY664" s="136"/>
      <c r="AZ664" s="136"/>
      <c r="BA664" s="136"/>
      <c r="BB664" s="136"/>
      <c r="BC664" s="136"/>
      <c r="BD664" s="130">
        <f t="shared" si="189"/>
        <v>2</v>
      </c>
      <c r="BE664" s="15"/>
      <c r="BF664" s="638"/>
      <c r="BG664" s="365"/>
      <c r="BH664" s="859"/>
      <c r="BI664" s="365"/>
      <c r="BJ664" s="365"/>
      <c r="BK664" s="365"/>
      <c r="BL664" s="365"/>
      <c r="BM664" s="365"/>
      <c r="BN664" s="365"/>
      <c r="BO664" s="365"/>
      <c r="BP664" s="365"/>
      <c r="BQ664" s="365"/>
      <c r="BR664" s="365"/>
      <c r="BS664" s="365"/>
      <c r="BT664" s="365"/>
      <c r="BU664" s="365"/>
      <c r="BV664" s="365"/>
      <c r="BW664" s="365"/>
      <c r="BX664" s="365"/>
      <c r="BY664" s="365"/>
      <c r="BZ664" s="365"/>
      <c r="CA664" s="365"/>
      <c r="CB664" s="365"/>
      <c r="CC664" s="365"/>
      <c r="CD664" s="365"/>
      <c r="CE664" s="365"/>
      <c r="CF664" s="365"/>
      <c r="CG664" s="365"/>
      <c r="CH664" s="365"/>
      <c r="CI664" s="365"/>
      <c r="CJ664" s="365"/>
      <c r="CK664" s="133">
        <f t="shared" si="173"/>
        <v>0</v>
      </c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414"/>
    </row>
    <row r="665" spans="1:100" ht="15" customHeight="1">
      <c r="A665" s="75">
        <v>660</v>
      </c>
      <c r="B665" s="139" t="s">
        <v>1541</v>
      </c>
      <c r="C665" s="34" t="s">
        <v>12255</v>
      </c>
      <c r="D665" s="144" t="s">
        <v>306</v>
      </c>
      <c r="E665" s="85" t="s">
        <v>1010</v>
      </c>
      <c r="F665" s="90" t="s">
        <v>81</v>
      </c>
      <c r="G665" s="92">
        <f t="shared" si="183"/>
        <v>12</v>
      </c>
      <c r="H665" s="93">
        <v>4</v>
      </c>
      <c r="I665" s="100">
        <f t="shared" si="184"/>
        <v>66000</v>
      </c>
      <c r="J665" s="102">
        <f t="shared" si="185"/>
        <v>264000</v>
      </c>
      <c r="K665" s="106"/>
      <c r="L665" s="108">
        <f t="shared" si="182"/>
        <v>12</v>
      </c>
      <c r="M665" s="111">
        <f t="shared" si="177"/>
        <v>12</v>
      </c>
      <c r="N665" s="112">
        <v>66000</v>
      </c>
      <c r="O665" s="117">
        <f t="shared" si="178"/>
        <v>792000</v>
      </c>
      <c r="P665" s="106"/>
      <c r="Q665" s="108">
        <f>(CK665:CK1540)</f>
        <v>4</v>
      </c>
      <c r="R665" s="119">
        <f t="shared" si="179"/>
        <v>4</v>
      </c>
      <c r="S665" s="135"/>
      <c r="T665" s="117">
        <f t="shared" si="180"/>
        <v>0</v>
      </c>
      <c r="U665" s="122">
        <f t="shared" si="186"/>
        <v>12</v>
      </c>
      <c r="V665" s="112">
        <f t="shared" si="187"/>
        <v>66000</v>
      </c>
      <c r="W665" s="117">
        <f t="shared" si="188"/>
        <v>792000</v>
      </c>
      <c r="X665" s="15"/>
      <c r="Y665" s="136"/>
      <c r="Z665" s="136"/>
      <c r="AA665" s="136"/>
      <c r="AB665" s="136"/>
      <c r="AC665" s="136"/>
      <c r="AD665" s="136"/>
      <c r="AE665" s="136"/>
      <c r="AF665" s="136"/>
      <c r="AG665" s="136"/>
      <c r="AH665" s="136"/>
      <c r="AI665" s="136"/>
      <c r="AJ665" s="136"/>
      <c r="AK665" s="136"/>
      <c r="AL665" s="136"/>
      <c r="AM665" s="136"/>
      <c r="AN665" s="136"/>
      <c r="AO665" s="136">
        <v>12</v>
      </c>
      <c r="AP665" s="136"/>
      <c r="AQ665" s="136"/>
      <c r="AR665" s="136"/>
      <c r="AS665" s="136"/>
      <c r="AT665" s="136"/>
      <c r="AU665" s="136"/>
      <c r="AV665" s="136"/>
      <c r="AW665" s="136"/>
      <c r="AX665" s="136"/>
      <c r="AY665" s="136"/>
      <c r="AZ665" s="136"/>
      <c r="BA665" s="136"/>
      <c r="BB665" s="136"/>
      <c r="BC665" s="136"/>
      <c r="BD665" s="130">
        <f t="shared" si="189"/>
        <v>12</v>
      </c>
      <c r="BE665" s="15"/>
      <c r="BF665" s="638"/>
      <c r="BG665" s="365"/>
      <c r="BH665" s="859"/>
      <c r="BI665" s="365"/>
      <c r="BJ665" s="365"/>
      <c r="BK665" s="365">
        <v>1</v>
      </c>
      <c r="BL665" s="365"/>
      <c r="BM665" s="365"/>
      <c r="BN665" s="365"/>
      <c r="BO665" s="365"/>
      <c r="BP665" s="365"/>
      <c r="BQ665" s="365"/>
      <c r="BR665" s="365">
        <v>3</v>
      </c>
      <c r="BS665" s="365"/>
      <c r="BT665" s="365"/>
      <c r="BU665" s="365"/>
      <c r="BV665" s="365"/>
      <c r="BW665" s="365"/>
      <c r="BX665" s="365"/>
      <c r="BY665" s="365"/>
      <c r="BZ665" s="365"/>
      <c r="CA665" s="365"/>
      <c r="CB665" s="365"/>
      <c r="CC665" s="365"/>
      <c r="CD665" s="365"/>
      <c r="CE665" s="365"/>
      <c r="CF665" s="365"/>
      <c r="CG665" s="365"/>
      <c r="CH665" s="365"/>
      <c r="CI665" s="365"/>
      <c r="CJ665" s="365"/>
      <c r="CK665" s="133">
        <f t="shared" si="173"/>
        <v>4</v>
      </c>
      <c r="CL665" s="157"/>
      <c r="CM665" s="157"/>
      <c r="CN665" s="157"/>
      <c r="CO665" s="157"/>
      <c r="CP665" s="157"/>
      <c r="CQ665" s="157"/>
      <c r="CR665" s="157"/>
      <c r="CS665" s="157"/>
      <c r="CT665" s="157"/>
      <c r="CU665" s="157"/>
      <c r="CV665" s="414"/>
    </row>
    <row r="666" spans="1:100" s="476" customFormat="1" ht="15" customHeight="1">
      <c r="A666" s="75">
        <v>661</v>
      </c>
      <c r="B666" s="139" t="s">
        <v>1542</v>
      </c>
      <c r="C666" s="34" t="s">
        <v>1009</v>
      </c>
      <c r="D666" s="134" t="s">
        <v>306</v>
      </c>
      <c r="E666" s="85" t="s">
        <v>1543</v>
      </c>
      <c r="F666" s="90" t="s">
        <v>81</v>
      </c>
      <c r="G666" s="92">
        <f t="shared" si="183"/>
        <v>0</v>
      </c>
      <c r="H666" s="93">
        <v>0</v>
      </c>
      <c r="I666" s="100">
        <f t="shared" si="184"/>
        <v>0</v>
      </c>
      <c r="J666" s="102">
        <f t="shared" si="185"/>
        <v>0</v>
      </c>
      <c r="K666" s="106"/>
      <c r="L666" s="108">
        <f t="shared" si="182"/>
        <v>0</v>
      </c>
      <c r="M666" s="111">
        <f t="shared" si="177"/>
        <v>0</v>
      </c>
      <c r="N666" s="112"/>
      <c r="O666" s="117">
        <f t="shared" si="178"/>
        <v>0</v>
      </c>
      <c r="P666" s="106"/>
      <c r="Q666" s="108">
        <f>(CK666:CK1542)</f>
        <v>0</v>
      </c>
      <c r="R666" s="119">
        <f t="shared" si="179"/>
        <v>0</v>
      </c>
      <c r="S666" s="135"/>
      <c r="T666" s="117">
        <f t="shared" si="180"/>
        <v>0</v>
      </c>
      <c r="U666" s="122">
        <f t="shared" si="186"/>
        <v>0</v>
      </c>
      <c r="V666" s="112">
        <f t="shared" si="187"/>
        <v>0</v>
      </c>
      <c r="W666" s="117">
        <f t="shared" si="188"/>
        <v>0</v>
      </c>
      <c r="X666" s="15"/>
      <c r="Y666" s="136"/>
      <c r="Z666" s="136"/>
      <c r="AA666" s="136"/>
      <c r="AB666" s="136"/>
      <c r="AC666" s="136"/>
      <c r="AD666" s="136"/>
      <c r="AE666" s="136"/>
      <c r="AF666" s="136"/>
      <c r="AG666" s="136"/>
      <c r="AH666" s="136"/>
      <c r="AI666" s="136"/>
      <c r="AJ666" s="136"/>
      <c r="AK666" s="136"/>
      <c r="AL666" s="136"/>
      <c r="AM666" s="136"/>
      <c r="AN666" s="136"/>
      <c r="AO666" s="136"/>
      <c r="AP666" s="136"/>
      <c r="AQ666" s="136"/>
      <c r="AR666" s="136"/>
      <c r="AS666" s="136"/>
      <c r="AT666" s="136"/>
      <c r="AU666" s="136"/>
      <c r="AV666" s="136"/>
      <c r="AW666" s="136"/>
      <c r="AX666" s="136"/>
      <c r="AY666" s="136"/>
      <c r="AZ666" s="136"/>
      <c r="BA666" s="136"/>
      <c r="BB666" s="136"/>
      <c r="BC666" s="136"/>
      <c r="BD666" s="130">
        <f t="shared" si="189"/>
        <v>0</v>
      </c>
      <c r="BE666" s="15"/>
      <c r="BF666" s="638"/>
      <c r="BG666" s="365"/>
      <c r="BH666" s="859"/>
      <c r="BI666" s="365"/>
      <c r="BJ666" s="365"/>
      <c r="BK666" s="365"/>
      <c r="BL666" s="365"/>
      <c r="BM666" s="365"/>
      <c r="BN666" s="365"/>
      <c r="BO666" s="365"/>
      <c r="BP666" s="365"/>
      <c r="BQ666" s="365"/>
      <c r="BR666" s="365"/>
      <c r="BS666" s="365"/>
      <c r="BT666" s="365"/>
      <c r="BU666" s="365"/>
      <c r="BV666" s="365"/>
      <c r="BW666" s="365"/>
      <c r="BX666" s="365"/>
      <c r="BY666" s="365"/>
      <c r="BZ666" s="365"/>
      <c r="CA666" s="365"/>
      <c r="CB666" s="365"/>
      <c r="CC666" s="365"/>
      <c r="CD666" s="365"/>
      <c r="CE666" s="365"/>
      <c r="CF666" s="365"/>
      <c r="CG666" s="365"/>
      <c r="CH666" s="365"/>
      <c r="CI666" s="365"/>
      <c r="CJ666" s="365"/>
      <c r="CK666" s="133">
        <f t="shared" si="173"/>
        <v>0</v>
      </c>
      <c r="CL666" s="157"/>
      <c r="CM666" s="157"/>
      <c r="CN666" s="157"/>
      <c r="CO666" s="157"/>
      <c r="CP666" s="157"/>
      <c r="CQ666" s="157"/>
      <c r="CR666" s="157"/>
      <c r="CS666" s="157"/>
      <c r="CT666" s="157"/>
      <c r="CU666" s="157"/>
      <c r="CV666" s="414"/>
    </row>
    <row r="667" spans="1:100" ht="15" customHeight="1">
      <c r="A667" s="75">
        <v>662</v>
      </c>
      <c r="B667" s="139" t="s">
        <v>1554</v>
      </c>
      <c r="C667" s="254" t="s">
        <v>1555</v>
      </c>
      <c r="D667" s="134" t="s">
        <v>367</v>
      </c>
      <c r="E667" s="145" t="s">
        <v>1556</v>
      </c>
      <c r="F667" s="146" t="s">
        <v>81</v>
      </c>
      <c r="G667" s="92">
        <f t="shared" si="183"/>
        <v>0</v>
      </c>
      <c r="H667" s="153">
        <v>0</v>
      </c>
      <c r="I667" s="100">
        <f t="shared" si="184"/>
        <v>95000</v>
      </c>
      <c r="J667" s="102">
        <f t="shared" si="185"/>
        <v>0</v>
      </c>
      <c r="K667" s="155"/>
      <c r="L667" s="108">
        <f t="shared" si="182"/>
        <v>0</v>
      </c>
      <c r="M667" s="111">
        <f t="shared" si="177"/>
        <v>0</v>
      </c>
      <c r="N667" s="112">
        <v>95000</v>
      </c>
      <c r="O667" s="117">
        <f t="shared" si="178"/>
        <v>0</v>
      </c>
      <c r="P667" s="155"/>
      <c r="Q667" s="108">
        <f>(CK667:CK1449)</f>
        <v>0</v>
      </c>
      <c r="R667" s="119">
        <f t="shared" si="179"/>
        <v>0</v>
      </c>
      <c r="S667" s="135"/>
      <c r="T667" s="117">
        <f t="shared" si="180"/>
        <v>0</v>
      </c>
      <c r="U667" s="122">
        <f t="shared" si="186"/>
        <v>0</v>
      </c>
      <c r="V667" s="112">
        <f t="shared" si="187"/>
        <v>95000</v>
      </c>
      <c r="W667" s="117">
        <f t="shared" si="188"/>
        <v>0</v>
      </c>
      <c r="X667" s="157"/>
      <c r="Y667" s="158"/>
      <c r="Z667" s="158"/>
      <c r="AA667" s="158"/>
      <c r="AB667" s="158"/>
      <c r="AC667" s="158"/>
      <c r="AD667" s="158"/>
      <c r="AE667" s="158"/>
      <c r="AF667" s="158"/>
      <c r="AG667" s="158"/>
      <c r="AH667" s="158"/>
      <c r="AI667" s="158"/>
      <c r="AJ667" s="158"/>
      <c r="AK667" s="158"/>
      <c r="AL667" s="158"/>
      <c r="AM667" s="158"/>
      <c r="AN667" s="158"/>
      <c r="AO667" s="158"/>
      <c r="AP667" s="158"/>
      <c r="AQ667" s="158"/>
      <c r="AR667" s="158"/>
      <c r="AS667" s="158"/>
      <c r="AT667" s="158"/>
      <c r="AU667" s="158"/>
      <c r="AV667" s="158"/>
      <c r="AW667" s="158"/>
      <c r="AX667" s="158"/>
      <c r="AY667" s="158"/>
      <c r="AZ667" s="158"/>
      <c r="BA667" s="158"/>
      <c r="BB667" s="158"/>
      <c r="BC667" s="158"/>
      <c r="BD667" s="130">
        <f t="shared" si="189"/>
        <v>0</v>
      </c>
      <c r="BE667" s="157"/>
      <c r="BF667" s="639"/>
      <c r="BG667" s="368"/>
      <c r="BH667" s="860"/>
      <c r="BI667" s="368"/>
      <c r="BJ667" s="368"/>
      <c r="BK667" s="368"/>
      <c r="BL667" s="368"/>
      <c r="BM667" s="368"/>
      <c r="BN667" s="368"/>
      <c r="BO667" s="368"/>
      <c r="BP667" s="368"/>
      <c r="BQ667" s="368"/>
      <c r="BR667" s="368"/>
      <c r="BS667" s="368"/>
      <c r="BT667" s="368"/>
      <c r="BU667" s="368"/>
      <c r="BV667" s="368"/>
      <c r="BW667" s="368"/>
      <c r="BX667" s="368"/>
      <c r="BY667" s="368"/>
      <c r="BZ667" s="368"/>
      <c r="CA667" s="368"/>
      <c r="CB667" s="915"/>
      <c r="CC667" s="368"/>
      <c r="CD667" s="368"/>
      <c r="CE667" s="368"/>
      <c r="CF667" s="368"/>
      <c r="CG667" s="368"/>
      <c r="CH667" s="368"/>
      <c r="CI667" s="368"/>
      <c r="CJ667" s="368"/>
      <c r="CK667" s="133">
        <f t="shared" ref="CK667:CK742" si="190">SUM(BF667:CJ667)</f>
        <v>0</v>
      </c>
      <c r="CL667" s="157"/>
      <c r="CM667" s="157"/>
      <c r="CN667" s="157"/>
      <c r="CO667" s="157"/>
      <c r="CP667" s="157"/>
      <c r="CQ667" s="157"/>
      <c r="CR667" s="157"/>
      <c r="CS667" s="157"/>
      <c r="CT667" s="157"/>
      <c r="CU667" s="157"/>
      <c r="CV667" s="414"/>
    </row>
    <row r="668" spans="1:100" ht="15" customHeight="1">
      <c r="A668" s="75">
        <v>663</v>
      </c>
      <c r="B668" s="139" t="s">
        <v>1551</v>
      </c>
      <c r="C668" s="143" t="s">
        <v>1552</v>
      </c>
      <c r="D668" s="144" t="s">
        <v>367</v>
      </c>
      <c r="E668" s="145" t="s">
        <v>1553</v>
      </c>
      <c r="F668" s="146" t="s">
        <v>81</v>
      </c>
      <c r="G668" s="92">
        <f t="shared" si="183"/>
        <v>0</v>
      </c>
      <c r="H668" s="153">
        <v>0</v>
      </c>
      <c r="I668" s="100">
        <f t="shared" si="184"/>
        <v>150000</v>
      </c>
      <c r="J668" s="102">
        <f t="shared" si="185"/>
        <v>0</v>
      </c>
      <c r="K668" s="155"/>
      <c r="L668" s="108">
        <f t="shared" si="182"/>
        <v>0</v>
      </c>
      <c r="M668" s="111">
        <f t="shared" si="177"/>
        <v>0</v>
      </c>
      <c r="N668" s="112">
        <v>150000</v>
      </c>
      <c r="O668" s="117">
        <f t="shared" si="178"/>
        <v>0</v>
      </c>
      <c r="P668" s="155"/>
      <c r="Q668" s="108">
        <f>(CK668:CK1525)</f>
        <v>0</v>
      </c>
      <c r="R668" s="119">
        <f t="shared" si="179"/>
        <v>0</v>
      </c>
      <c r="S668" s="135"/>
      <c r="T668" s="117">
        <f t="shared" si="180"/>
        <v>0</v>
      </c>
      <c r="U668" s="122">
        <f t="shared" si="186"/>
        <v>0</v>
      </c>
      <c r="V668" s="112">
        <f t="shared" si="187"/>
        <v>150000</v>
      </c>
      <c r="W668" s="117">
        <f t="shared" si="188"/>
        <v>0</v>
      </c>
      <c r="X668" s="157"/>
      <c r="Y668" s="158"/>
      <c r="Z668" s="158"/>
      <c r="AA668" s="158"/>
      <c r="AB668" s="158"/>
      <c r="AC668" s="158"/>
      <c r="AD668" s="158"/>
      <c r="AE668" s="158"/>
      <c r="AF668" s="158"/>
      <c r="AG668" s="158"/>
      <c r="AH668" s="158"/>
      <c r="AI668" s="158"/>
      <c r="AJ668" s="158"/>
      <c r="AK668" s="158"/>
      <c r="AL668" s="158"/>
      <c r="AM668" s="158"/>
      <c r="AN668" s="158"/>
      <c r="AO668" s="158"/>
      <c r="AP668" s="158"/>
      <c r="AQ668" s="158"/>
      <c r="AR668" s="158"/>
      <c r="AS668" s="158"/>
      <c r="AT668" s="158"/>
      <c r="AU668" s="158"/>
      <c r="AV668" s="158"/>
      <c r="AW668" s="158"/>
      <c r="AX668" s="158"/>
      <c r="AY668" s="158"/>
      <c r="AZ668" s="158"/>
      <c r="BA668" s="158"/>
      <c r="BB668" s="158"/>
      <c r="BC668" s="158"/>
      <c r="BD668" s="130">
        <f t="shared" si="189"/>
        <v>0</v>
      </c>
      <c r="BE668" s="157"/>
      <c r="BF668" s="639"/>
      <c r="BG668" s="368"/>
      <c r="BH668" s="860"/>
      <c r="BI668" s="368"/>
      <c r="BJ668" s="368"/>
      <c r="BK668" s="368"/>
      <c r="BL668" s="368"/>
      <c r="BM668" s="368"/>
      <c r="BN668" s="368"/>
      <c r="BO668" s="368"/>
      <c r="BP668" s="368"/>
      <c r="BQ668" s="368"/>
      <c r="BR668" s="368"/>
      <c r="BS668" s="368"/>
      <c r="BT668" s="368"/>
      <c r="BU668" s="368"/>
      <c r="BV668" s="368"/>
      <c r="BW668" s="368"/>
      <c r="BX668" s="368"/>
      <c r="BY668" s="368"/>
      <c r="BZ668" s="368"/>
      <c r="CA668" s="368"/>
      <c r="CB668" s="368"/>
      <c r="CC668" s="368"/>
      <c r="CD668" s="368"/>
      <c r="CE668" s="368"/>
      <c r="CF668" s="368"/>
      <c r="CG668" s="368"/>
      <c r="CH668" s="368"/>
      <c r="CI668" s="368"/>
      <c r="CJ668" s="368"/>
      <c r="CK668" s="133">
        <f t="shared" si="190"/>
        <v>0</v>
      </c>
      <c r="CL668" s="157"/>
      <c r="CM668" s="157"/>
      <c r="CN668" s="157"/>
      <c r="CO668" s="157"/>
      <c r="CP668" s="157"/>
      <c r="CQ668" s="157"/>
      <c r="CR668" s="157"/>
      <c r="CS668" s="157"/>
      <c r="CT668" s="157"/>
      <c r="CU668" s="157"/>
      <c r="CV668" s="414"/>
    </row>
    <row r="669" spans="1:100" ht="15" customHeight="1">
      <c r="A669" s="75">
        <v>664</v>
      </c>
      <c r="B669" s="139" t="s">
        <v>1557</v>
      </c>
      <c r="C669" s="34" t="s">
        <v>357</v>
      </c>
      <c r="D669" s="134" t="s">
        <v>269</v>
      </c>
      <c r="E669" s="85" t="s">
        <v>358</v>
      </c>
      <c r="F669" s="90" t="s">
        <v>81</v>
      </c>
      <c r="G669" s="92">
        <f t="shared" si="183"/>
        <v>5</v>
      </c>
      <c r="H669" s="93">
        <v>5</v>
      </c>
      <c r="I669" s="100">
        <f t="shared" si="184"/>
        <v>132000</v>
      </c>
      <c r="J669" s="102">
        <f t="shared" si="185"/>
        <v>660000</v>
      </c>
      <c r="K669" s="106"/>
      <c r="L669" s="108">
        <f t="shared" si="182"/>
        <v>0</v>
      </c>
      <c r="M669" s="111">
        <f t="shared" si="177"/>
        <v>0</v>
      </c>
      <c r="N669" s="112">
        <v>132000</v>
      </c>
      <c r="O669" s="117">
        <f t="shared" si="178"/>
        <v>0</v>
      </c>
      <c r="P669" s="106"/>
      <c r="Q669" s="108">
        <f>(CK669:CK1539)</f>
        <v>0</v>
      </c>
      <c r="R669" s="119">
        <f t="shared" si="179"/>
        <v>0</v>
      </c>
      <c r="S669" s="135"/>
      <c r="T669" s="117">
        <f t="shared" si="180"/>
        <v>0</v>
      </c>
      <c r="U669" s="122">
        <f t="shared" si="186"/>
        <v>5</v>
      </c>
      <c r="V669" s="112">
        <f t="shared" si="187"/>
        <v>132000</v>
      </c>
      <c r="W669" s="117">
        <f t="shared" si="188"/>
        <v>660000</v>
      </c>
      <c r="X669" s="15"/>
      <c r="Y669" s="136"/>
      <c r="Z669" s="136"/>
      <c r="AA669" s="136"/>
      <c r="AB669" s="136"/>
      <c r="AC669" s="136"/>
      <c r="AD669" s="136"/>
      <c r="AE669" s="136"/>
      <c r="AF669" s="136"/>
      <c r="AG669" s="136"/>
      <c r="AH669" s="136"/>
      <c r="AI669" s="136"/>
      <c r="AJ669" s="136"/>
      <c r="AK669" s="136"/>
      <c r="AL669" s="136"/>
      <c r="AM669" s="136"/>
      <c r="AN669" s="136"/>
      <c r="AO669" s="136"/>
      <c r="AP669" s="136"/>
      <c r="AQ669" s="136"/>
      <c r="AR669" s="136"/>
      <c r="AS669" s="136"/>
      <c r="AT669" s="136"/>
      <c r="AU669" s="136"/>
      <c r="AV669" s="136"/>
      <c r="AW669" s="136"/>
      <c r="AX669" s="136"/>
      <c r="AY669" s="136"/>
      <c r="AZ669" s="136"/>
      <c r="BA669" s="136"/>
      <c r="BB669" s="136"/>
      <c r="BC669" s="136"/>
      <c r="BD669" s="130">
        <f t="shared" si="189"/>
        <v>0</v>
      </c>
      <c r="BE669" s="15"/>
      <c r="BF669" s="638"/>
      <c r="BG669" s="365"/>
      <c r="BH669" s="859"/>
      <c r="BI669" s="365"/>
      <c r="BJ669" s="365"/>
      <c r="BK669" s="365"/>
      <c r="BL669" s="365"/>
      <c r="BM669" s="365"/>
      <c r="BN669" s="365"/>
      <c r="BO669" s="365"/>
      <c r="BP669" s="365"/>
      <c r="BQ669" s="365"/>
      <c r="BR669" s="365"/>
      <c r="BS669" s="365"/>
      <c r="BT669" s="365"/>
      <c r="BU669" s="365"/>
      <c r="BV669" s="365"/>
      <c r="BW669" s="365"/>
      <c r="BX669" s="365"/>
      <c r="BY669" s="365"/>
      <c r="BZ669" s="365"/>
      <c r="CA669" s="365"/>
      <c r="CB669" s="365"/>
      <c r="CC669" s="365"/>
      <c r="CD669" s="365"/>
      <c r="CE669" s="365"/>
      <c r="CF669" s="365"/>
      <c r="CG669" s="365"/>
      <c r="CH669" s="365"/>
      <c r="CI669" s="365"/>
      <c r="CJ669" s="365"/>
      <c r="CK669" s="133">
        <f t="shared" si="190"/>
        <v>0</v>
      </c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414"/>
    </row>
    <row r="670" spans="1:100" ht="15" customHeight="1">
      <c r="A670" s="75">
        <v>665</v>
      </c>
      <c r="B670" s="139" t="s">
        <v>1544</v>
      </c>
      <c r="C670" s="143" t="s">
        <v>1545</v>
      </c>
      <c r="D670" s="134"/>
      <c r="E670" s="145"/>
      <c r="F670" s="146" t="s">
        <v>81</v>
      </c>
      <c r="G670" s="92">
        <f t="shared" si="183"/>
        <v>2</v>
      </c>
      <c r="H670" s="153">
        <v>2</v>
      </c>
      <c r="I670" s="100">
        <f t="shared" si="184"/>
        <v>55000</v>
      </c>
      <c r="J670" s="102">
        <f t="shared" si="185"/>
        <v>110000</v>
      </c>
      <c r="K670" s="155"/>
      <c r="L670" s="108">
        <f t="shared" si="182"/>
        <v>0</v>
      </c>
      <c r="M670" s="111">
        <f t="shared" si="177"/>
        <v>0</v>
      </c>
      <c r="N670" s="112">
        <v>55000</v>
      </c>
      <c r="O670" s="117">
        <f t="shared" si="178"/>
        <v>0</v>
      </c>
      <c r="P670" s="155"/>
      <c r="Q670" s="108">
        <f>(CK670:CK1574)</f>
        <v>0</v>
      </c>
      <c r="R670" s="119">
        <f t="shared" si="179"/>
        <v>0</v>
      </c>
      <c r="S670" s="135"/>
      <c r="T670" s="117">
        <f t="shared" si="180"/>
        <v>0</v>
      </c>
      <c r="U670" s="122">
        <f t="shared" si="186"/>
        <v>2</v>
      </c>
      <c r="V670" s="112">
        <f t="shared" si="187"/>
        <v>55000</v>
      </c>
      <c r="W670" s="117">
        <f t="shared" si="188"/>
        <v>110000</v>
      </c>
      <c r="X670" s="157"/>
      <c r="Y670" s="158"/>
      <c r="Z670" s="158"/>
      <c r="AA670" s="158"/>
      <c r="AB670" s="158"/>
      <c r="AC670" s="158"/>
      <c r="AD670" s="158"/>
      <c r="AE670" s="158"/>
      <c r="AF670" s="158"/>
      <c r="AG670" s="158"/>
      <c r="AH670" s="158"/>
      <c r="AI670" s="158"/>
      <c r="AJ670" s="158"/>
      <c r="AK670" s="158"/>
      <c r="AL670" s="158"/>
      <c r="AM670" s="158"/>
      <c r="AN670" s="158"/>
      <c r="AO670" s="158"/>
      <c r="AP670" s="158"/>
      <c r="AQ670" s="158"/>
      <c r="AR670" s="158"/>
      <c r="AS670" s="158"/>
      <c r="AT670" s="158"/>
      <c r="AU670" s="158"/>
      <c r="AV670" s="158"/>
      <c r="AW670" s="158"/>
      <c r="AX670" s="158"/>
      <c r="AY670" s="158"/>
      <c r="AZ670" s="158"/>
      <c r="BA670" s="158"/>
      <c r="BB670" s="158"/>
      <c r="BC670" s="158"/>
      <c r="BD670" s="130">
        <f t="shared" si="189"/>
        <v>0</v>
      </c>
      <c r="BE670" s="157"/>
      <c r="BF670" s="639"/>
      <c r="BG670" s="368"/>
      <c r="BH670" s="860"/>
      <c r="BI670" s="368"/>
      <c r="BJ670" s="368"/>
      <c r="BK670" s="368"/>
      <c r="BL670" s="368"/>
      <c r="BM670" s="368"/>
      <c r="BN670" s="368"/>
      <c r="BO670" s="368"/>
      <c r="BP670" s="368"/>
      <c r="BQ670" s="368"/>
      <c r="BR670" s="368"/>
      <c r="BS670" s="368"/>
      <c r="BT670" s="368"/>
      <c r="BU670" s="368"/>
      <c r="BV670" s="368"/>
      <c r="BW670" s="368"/>
      <c r="BX670" s="368"/>
      <c r="BY670" s="368"/>
      <c r="BZ670" s="368"/>
      <c r="CA670" s="368"/>
      <c r="CB670" s="368"/>
      <c r="CC670" s="368"/>
      <c r="CD670" s="368"/>
      <c r="CE670" s="368"/>
      <c r="CF670" s="368"/>
      <c r="CG670" s="368"/>
      <c r="CH670" s="368"/>
      <c r="CI670" s="368"/>
      <c r="CJ670" s="368"/>
      <c r="CK670" s="133">
        <f t="shared" si="190"/>
        <v>0</v>
      </c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414"/>
    </row>
    <row r="671" spans="1:100" ht="15" customHeight="1">
      <c r="A671" s="75">
        <v>666</v>
      </c>
      <c r="B671" s="139" t="s">
        <v>1558</v>
      </c>
      <c r="C671" s="34" t="s">
        <v>1559</v>
      </c>
      <c r="D671" s="134" t="s">
        <v>306</v>
      </c>
      <c r="E671" s="85" t="s">
        <v>1560</v>
      </c>
      <c r="F671" s="90" t="s">
        <v>81</v>
      </c>
      <c r="G671" s="92">
        <f t="shared" si="183"/>
        <v>1</v>
      </c>
      <c r="H671" s="93">
        <v>2</v>
      </c>
      <c r="I671" s="100">
        <f t="shared" si="184"/>
        <v>273000</v>
      </c>
      <c r="J671" s="102">
        <f t="shared" si="185"/>
        <v>546000</v>
      </c>
      <c r="K671" s="106"/>
      <c r="L671" s="108">
        <f t="shared" si="182"/>
        <v>0</v>
      </c>
      <c r="M671" s="111">
        <f t="shared" si="177"/>
        <v>0</v>
      </c>
      <c r="N671" s="112">
        <v>273000</v>
      </c>
      <c r="O671" s="117">
        <f t="shared" si="178"/>
        <v>0</v>
      </c>
      <c r="P671" s="106"/>
      <c r="Q671" s="108">
        <f>(CK671:CK1541)</f>
        <v>1</v>
      </c>
      <c r="R671" s="119">
        <f t="shared" si="179"/>
        <v>1</v>
      </c>
      <c r="S671" s="135"/>
      <c r="T671" s="117">
        <f t="shared" si="180"/>
        <v>0</v>
      </c>
      <c r="U671" s="122">
        <f t="shared" si="186"/>
        <v>1</v>
      </c>
      <c r="V671" s="112">
        <f t="shared" si="187"/>
        <v>273000</v>
      </c>
      <c r="W671" s="117">
        <f t="shared" si="188"/>
        <v>273000</v>
      </c>
      <c r="X671" s="15"/>
      <c r="Y671" s="136"/>
      <c r="Z671" s="136"/>
      <c r="AA671" s="136"/>
      <c r="AB671" s="136"/>
      <c r="AC671" s="136"/>
      <c r="AD671" s="136"/>
      <c r="AE671" s="136"/>
      <c r="AF671" s="136"/>
      <c r="AG671" s="136"/>
      <c r="AH671" s="136"/>
      <c r="AI671" s="136"/>
      <c r="AJ671" s="136"/>
      <c r="AK671" s="136"/>
      <c r="AL671" s="136"/>
      <c r="AM671" s="136"/>
      <c r="AN671" s="136"/>
      <c r="AO671" s="136"/>
      <c r="AP671" s="136"/>
      <c r="AQ671" s="136"/>
      <c r="AR671" s="136"/>
      <c r="AS671" s="136"/>
      <c r="AT671" s="136"/>
      <c r="AU671" s="136"/>
      <c r="AV671" s="136"/>
      <c r="AW671" s="136"/>
      <c r="AX671" s="136"/>
      <c r="AY671" s="136"/>
      <c r="AZ671" s="136"/>
      <c r="BA671" s="136"/>
      <c r="BB671" s="136"/>
      <c r="BC671" s="136"/>
      <c r="BD671" s="130">
        <f t="shared" si="189"/>
        <v>0</v>
      </c>
      <c r="BE671" s="15"/>
      <c r="BF671" s="638"/>
      <c r="BG671" s="365"/>
      <c r="BH671" s="859"/>
      <c r="BI671" s="365"/>
      <c r="BJ671" s="365"/>
      <c r="BK671" s="365"/>
      <c r="BL671" s="365"/>
      <c r="BM671" s="365"/>
      <c r="BN671" s="365"/>
      <c r="BO671" s="365"/>
      <c r="BP671" s="365"/>
      <c r="BQ671" s="365">
        <v>1</v>
      </c>
      <c r="BR671" s="365"/>
      <c r="BS671" s="365"/>
      <c r="BT671" s="365"/>
      <c r="BU671" s="365"/>
      <c r="BV671" s="365"/>
      <c r="BW671" s="365"/>
      <c r="BX671" s="365"/>
      <c r="BY671" s="365"/>
      <c r="BZ671" s="365"/>
      <c r="CA671" s="365"/>
      <c r="CB671" s="365"/>
      <c r="CC671" s="365"/>
      <c r="CD671" s="365"/>
      <c r="CE671" s="365"/>
      <c r="CF671" s="365"/>
      <c r="CG671" s="365"/>
      <c r="CH671" s="365"/>
      <c r="CI671" s="365"/>
      <c r="CJ671" s="365"/>
      <c r="CK671" s="133">
        <f t="shared" si="190"/>
        <v>1</v>
      </c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414"/>
    </row>
    <row r="672" spans="1:100" ht="15" customHeight="1">
      <c r="A672" s="75">
        <v>667</v>
      </c>
      <c r="B672" s="139" t="s">
        <v>1532</v>
      </c>
      <c r="C672" s="34" t="s">
        <v>12004</v>
      </c>
      <c r="D672" s="134" t="s">
        <v>367</v>
      </c>
      <c r="E672" s="85" t="s">
        <v>1533</v>
      </c>
      <c r="F672" s="90" t="s">
        <v>81</v>
      </c>
      <c r="G672" s="92">
        <f t="shared" si="183"/>
        <v>4</v>
      </c>
      <c r="H672" s="93">
        <v>4</v>
      </c>
      <c r="I672" s="100">
        <f t="shared" si="184"/>
        <v>0</v>
      </c>
      <c r="J672" s="102">
        <f t="shared" si="185"/>
        <v>0</v>
      </c>
      <c r="K672" s="106"/>
      <c r="L672" s="108">
        <f t="shared" si="182"/>
        <v>0</v>
      </c>
      <c r="M672" s="111">
        <f t="shared" si="177"/>
        <v>0</v>
      </c>
      <c r="N672" s="112"/>
      <c r="O672" s="117">
        <f t="shared" si="178"/>
        <v>0</v>
      </c>
      <c r="P672" s="106"/>
      <c r="Q672" s="108">
        <f>(CK672:CK1548)</f>
        <v>0</v>
      </c>
      <c r="R672" s="119">
        <f t="shared" si="179"/>
        <v>0</v>
      </c>
      <c r="S672" s="135"/>
      <c r="T672" s="117">
        <f t="shared" si="180"/>
        <v>0</v>
      </c>
      <c r="U672" s="122">
        <f t="shared" si="186"/>
        <v>4</v>
      </c>
      <c r="V672" s="112">
        <f t="shared" si="187"/>
        <v>0</v>
      </c>
      <c r="W672" s="117">
        <f t="shared" si="188"/>
        <v>0</v>
      </c>
      <c r="X672" s="15"/>
      <c r="Y672" s="136"/>
      <c r="Z672" s="136"/>
      <c r="AA672" s="136"/>
      <c r="AB672" s="136"/>
      <c r="AC672" s="136"/>
      <c r="AD672" s="136"/>
      <c r="AE672" s="136"/>
      <c r="AF672" s="136"/>
      <c r="AG672" s="136"/>
      <c r="AH672" s="136"/>
      <c r="AI672" s="136"/>
      <c r="AJ672" s="136"/>
      <c r="AK672" s="136"/>
      <c r="AL672" s="136"/>
      <c r="AM672" s="136"/>
      <c r="AN672" s="136"/>
      <c r="AO672" s="136"/>
      <c r="AP672" s="136"/>
      <c r="AQ672" s="136"/>
      <c r="AR672" s="136"/>
      <c r="AS672" s="136"/>
      <c r="AT672" s="136"/>
      <c r="AU672" s="136"/>
      <c r="AV672" s="136"/>
      <c r="AW672" s="136"/>
      <c r="AX672" s="136"/>
      <c r="AY672" s="136"/>
      <c r="AZ672" s="136"/>
      <c r="BA672" s="136"/>
      <c r="BB672" s="136"/>
      <c r="BC672" s="136"/>
      <c r="BD672" s="130">
        <f t="shared" si="189"/>
        <v>0</v>
      </c>
      <c r="BE672" s="15"/>
      <c r="BF672" s="638"/>
      <c r="BG672" s="365"/>
      <c r="BH672" s="859"/>
      <c r="BI672" s="365"/>
      <c r="BJ672" s="365"/>
      <c r="BK672" s="365"/>
      <c r="BL672" s="365"/>
      <c r="BM672" s="365"/>
      <c r="BN672" s="365"/>
      <c r="BO672" s="365"/>
      <c r="BP672" s="365"/>
      <c r="BQ672" s="365"/>
      <c r="BR672" s="365"/>
      <c r="BS672" s="365"/>
      <c r="BT672" s="365"/>
      <c r="BU672" s="365"/>
      <c r="BV672" s="365"/>
      <c r="BW672" s="365"/>
      <c r="BX672" s="365"/>
      <c r="BY672" s="365"/>
      <c r="BZ672" s="365"/>
      <c r="CA672" s="365"/>
      <c r="CB672" s="365"/>
      <c r="CC672" s="365"/>
      <c r="CD672" s="365"/>
      <c r="CE672" s="365"/>
      <c r="CF672" s="365"/>
      <c r="CG672" s="365"/>
      <c r="CH672" s="365"/>
      <c r="CI672" s="365"/>
      <c r="CJ672" s="365"/>
      <c r="CK672" s="133">
        <f t="shared" si="190"/>
        <v>0</v>
      </c>
      <c r="CL672" s="157"/>
      <c r="CM672" s="157"/>
      <c r="CN672" s="157"/>
      <c r="CO672" s="157"/>
      <c r="CP672" s="157"/>
      <c r="CQ672" s="157"/>
      <c r="CR672" s="157"/>
      <c r="CS672" s="157"/>
      <c r="CT672" s="157"/>
      <c r="CU672" s="157"/>
      <c r="CV672" s="414"/>
    </row>
    <row r="673" spans="1:100" ht="15" customHeight="1">
      <c r="A673" s="75">
        <v>668</v>
      </c>
      <c r="B673" s="439" t="s">
        <v>3433</v>
      </c>
      <c r="C673" s="328" t="s">
        <v>3426</v>
      </c>
      <c r="D673" s="324" t="s">
        <v>1616</v>
      </c>
      <c r="E673" s="329" t="s">
        <v>3427</v>
      </c>
      <c r="F673" s="146" t="s">
        <v>81</v>
      </c>
      <c r="G673" s="92">
        <f t="shared" si="183"/>
        <v>0</v>
      </c>
      <c r="H673" s="153">
        <v>0</v>
      </c>
      <c r="I673" s="100">
        <f t="shared" si="184"/>
        <v>575000</v>
      </c>
      <c r="J673" s="102">
        <f t="shared" si="185"/>
        <v>0</v>
      </c>
      <c r="K673" s="155"/>
      <c r="L673" s="108">
        <f t="shared" si="182"/>
        <v>0</v>
      </c>
      <c r="M673" s="111">
        <f t="shared" si="177"/>
        <v>0</v>
      </c>
      <c r="N673" s="112">
        <v>575000</v>
      </c>
      <c r="O673" s="117">
        <f t="shared" si="178"/>
        <v>0</v>
      </c>
      <c r="P673" s="155"/>
      <c r="Q673" s="108">
        <f>(CK673:CK1494)</f>
        <v>0</v>
      </c>
      <c r="R673" s="119">
        <f t="shared" si="179"/>
        <v>0</v>
      </c>
      <c r="S673" s="135"/>
      <c r="T673" s="117">
        <f t="shared" si="180"/>
        <v>0</v>
      </c>
      <c r="U673" s="122">
        <f t="shared" si="186"/>
        <v>0</v>
      </c>
      <c r="V673" s="112">
        <f t="shared" si="187"/>
        <v>575000</v>
      </c>
      <c r="W673" s="117">
        <f t="shared" si="188"/>
        <v>0</v>
      </c>
      <c r="X673" s="157"/>
      <c r="Y673" s="158"/>
      <c r="Z673" s="158"/>
      <c r="AA673" s="158"/>
      <c r="AB673" s="158"/>
      <c r="AC673" s="158"/>
      <c r="AD673" s="158"/>
      <c r="AE673" s="158"/>
      <c r="AF673" s="158"/>
      <c r="AG673" s="158"/>
      <c r="AH673" s="158"/>
      <c r="AI673" s="158"/>
      <c r="AJ673" s="158"/>
      <c r="AK673" s="158"/>
      <c r="AL673" s="158"/>
      <c r="AM673" s="158"/>
      <c r="AN673" s="158"/>
      <c r="AO673" s="158"/>
      <c r="AP673" s="158"/>
      <c r="AQ673" s="158"/>
      <c r="AR673" s="158"/>
      <c r="AS673" s="158"/>
      <c r="AT673" s="158"/>
      <c r="AU673" s="158"/>
      <c r="AV673" s="158"/>
      <c r="AW673" s="158"/>
      <c r="AX673" s="158"/>
      <c r="AY673" s="158"/>
      <c r="AZ673" s="158"/>
      <c r="BA673" s="158"/>
      <c r="BB673" s="158"/>
      <c r="BC673" s="158"/>
      <c r="BD673" s="130">
        <f t="shared" si="189"/>
        <v>0</v>
      </c>
      <c r="BE673" s="157"/>
      <c r="BF673" s="639"/>
      <c r="BG673" s="368"/>
      <c r="BH673" s="860"/>
      <c r="BI673" s="368"/>
      <c r="BJ673" s="368"/>
      <c r="BK673" s="368"/>
      <c r="BL673" s="368"/>
      <c r="BM673" s="368"/>
      <c r="BN673" s="368"/>
      <c r="BO673" s="368"/>
      <c r="BP673" s="368"/>
      <c r="BQ673" s="368"/>
      <c r="BR673" s="368"/>
      <c r="BS673" s="368"/>
      <c r="BT673" s="368"/>
      <c r="BU673" s="368"/>
      <c r="BV673" s="368"/>
      <c r="BW673" s="368"/>
      <c r="BX673" s="368"/>
      <c r="BY673" s="368"/>
      <c r="BZ673" s="368"/>
      <c r="CA673" s="368"/>
      <c r="CB673" s="368"/>
      <c r="CC673" s="368"/>
      <c r="CD673" s="368"/>
      <c r="CE673" s="368"/>
      <c r="CF673" s="368"/>
      <c r="CG673" s="368"/>
      <c r="CH673" s="368"/>
      <c r="CI673" s="368"/>
      <c r="CJ673" s="368"/>
      <c r="CK673" s="133">
        <f t="shared" si="190"/>
        <v>0</v>
      </c>
      <c r="CL673" s="157"/>
      <c r="CM673" s="157"/>
      <c r="CN673" s="157"/>
      <c r="CO673" s="157"/>
      <c r="CP673" s="157"/>
      <c r="CQ673" s="157"/>
      <c r="CR673" s="157"/>
      <c r="CS673" s="157"/>
      <c r="CT673" s="157"/>
      <c r="CU673" s="157"/>
      <c r="CV673" s="414"/>
    </row>
    <row r="674" spans="1:100" ht="15" customHeight="1">
      <c r="A674" s="75">
        <v>669</v>
      </c>
      <c r="B674" s="139" t="s">
        <v>1564</v>
      </c>
      <c r="C674" s="143" t="s">
        <v>1565</v>
      </c>
      <c r="D674" s="144" t="s">
        <v>269</v>
      </c>
      <c r="E674" s="145" t="s">
        <v>1566</v>
      </c>
      <c r="F674" s="146" t="s">
        <v>81</v>
      </c>
      <c r="G674" s="92">
        <f t="shared" si="183"/>
        <v>4</v>
      </c>
      <c r="H674" s="153">
        <v>4</v>
      </c>
      <c r="I674" s="100">
        <f t="shared" si="184"/>
        <v>0</v>
      </c>
      <c r="J674" s="102">
        <f t="shared" si="185"/>
        <v>0</v>
      </c>
      <c r="K674" s="155"/>
      <c r="L674" s="108">
        <f t="shared" si="182"/>
        <v>0</v>
      </c>
      <c r="M674" s="111">
        <f t="shared" si="177"/>
        <v>0</v>
      </c>
      <c r="N674" s="112"/>
      <c r="O674" s="117">
        <f t="shared" si="178"/>
        <v>0</v>
      </c>
      <c r="P674" s="155"/>
      <c r="Q674" s="156">
        <f>(CK674:CK1451)</f>
        <v>0</v>
      </c>
      <c r="R674" s="119">
        <f t="shared" si="179"/>
        <v>0</v>
      </c>
      <c r="S674" s="135"/>
      <c r="T674" s="117">
        <f t="shared" si="180"/>
        <v>0</v>
      </c>
      <c r="U674" s="122">
        <f t="shared" si="186"/>
        <v>4</v>
      </c>
      <c r="V674" s="112">
        <f t="shared" si="187"/>
        <v>0</v>
      </c>
      <c r="W674" s="117">
        <f t="shared" si="188"/>
        <v>0</v>
      </c>
      <c r="X674" s="157"/>
      <c r="Y674" s="158"/>
      <c r="Z674" s="158"/>
      <c r="AA674" s="158"/>
      <c r="AB674" s="158"/>
      <c r="AC674" s="158"/>
      <c r="AD674" s="158"/>
      <c r="AE674" s="158"/>
      <c r="AF674" s="158"/>
      <c r="AG674" s="158"/>
      <c r="AH674" s="158"/>
      <c r="AI674" s="158"/>
      <c r="AJ674" s="158"/>
      <c r="AK674" s="158"/>
      <c r="AL674" s="158"/>
      <c r="AM674" s="158"/>
      <c r="AN674" s="158"/>
      <c r="AO674" s="158"/>
      <c r="AP674" s="158"/>
      <c r="AQ674" s="158"/>
      <c r="AR674" s="158"/>
      <c r="AS674" s="158"/>
      <c r="AT674" s="158"/>
      <c r="AU674" s="158"/>
      <c r="AV674" s="158"/>
      <c r="AW674" s="158"/>
      <c r="AX674" s="158"/>
      <c r="AY674" s="158"/>
      <c r="AZ674" s="158"/>
      <c r="BA674" s="158"/>
      <c r="BB674" s="158"/>
      <c r="BC674" s="158"/>
      <c r="BD674" s="130">
        <f t="shared" si="189"/>
        <v>0</v>
      </c>
      <c r="BE674" s="157"/>
      <c r="BF674" s="639"/>
      <c r="BG674" s="368"/>
      <c r="BH674" s="860"/>
      <c r="BI674" s="368"/>
      <c r="BJ674" s="368"/>
      <c r="BK674" s="368"/>
      <c r="BL674" s="368"/>
      <c r="BM674" s="368"/>
      <c r="BN674" s="368"/>
      <c r="BO674" s="368"/>
      <c r="BP674" s="368"/>
      <c r="BQ674" s="368"/>
      <c r="BR674" s="368"/>
      <c r="BS674" s="368"/>
      <c r="BT674" s="368"/>
      <c r="BU674" s="368"/>
      <c r="BV674" s="368"/>
      <c r="BW674" s="368"/>
      <c r="BX674" s="368"/>
      <c r="BY674" s="368"/>
      <c r="BZ674" s="368"/>
      <c r="CA674" s="368"/>
      <c r="CB674" s="368"/>
      <c r="CC674" s="368"/>
      <c r="CD674" s="368"/>
      <c r="CE674" s="368"/>
      <c r="CF674" s="368"/>
      <c r="CG674" s="368"/>
      <c r="CH674" s="368"/>
      <c r="CI674" s="368"/>
      <c r="CJ674" s="368"/>
      <c r="CK674" s="133">
        <f t="shared" si="190"/>
        <v>0</v>
      </c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414"/>
    </row>
    <row r="675" spans="1:100" ht="15" customHeight="1">
      <c r="A675" s="75">
        <v>670</v>
      </c>
      <c r="B675" s="186" t="s">
        <v>3160</v>
      </c>
      <c r="C675" s="167" t="s">
        <v>3161</v>
      </c>
      <c r="D675" s="253" t="s">
        <v>367</v>
      </c>
      <c r="E675" s="189" t="s">
        <v>3162</v>
      </c>
      <c r="F675" s="172" t="s">
        <v>81</v>
      </c>
      <c r="G675" s="92">
        <f t="shared" si="183"/>
        <v>1</v>
      </c>
      <c r="H675" s="93">
        <v>1</v>
      </c>
      <c r="I675" s="100">
        <f t="shared" si="184"/>
        <v>0</v>
      </c>
      <c r="J675" s="102">
        <f t="shared" si="185"/>
        <v>0</v>
      </c>
      <c r="K675" s="106"/>
      <c r="L675" s="108">
        <f>(BD675:BD2766)</f>
        <v>0</v>
      </c>
      <c r="M675" s="111">
        <f t="shared" si="177"/>
        <v>0</v>
      </c>
      <c r="N675" s="112"/>
      <c r="O675" s="117">
        <f t="shared" si="178"/>
        <v>0</v>
      </c>
      <c r="P675" s="106"/>
      <c r="Q675" s="108">
        <f>(CK675:CK1446)</f>
        <v>0</v>
      </c>
      <c r="R675" s="119">
        <f t="shared" si="179"/>
        <v>0</v>
      </c>
      <c r="S675" s="135"/>
      <c r="T675" s="117">
        <f t="shared" si="180"/>
        <v>0</v>
      </c>
      <c r="U675" s="122">
        <f t="shared" si="186"/>
        <v>1</v>
      </c>
      <c r="V675" s="112">
        <f t="shared" si="187"/>
        <v>0</v>
      </c>
      <c r="W675" s="117">
        <f t="shared" si="188"/>
        <v>0</v>
      </c>
      <c r="X675" s="15"/>
      <c r="Y675" s="136"/>
      <c r="Z675" s="136"/>
      <c r="AA675" s="136"/>
      <c r="AB675" s="136"/>
      <c r="AC675" s="136"/>
      <c r="AD675" s="136"/>
      <c r="AE675" s="136"/>
      <c r="AF675" s="136"/>
      <c r="AG675" s="136"/>
      <c r="AH675" s="136"/>
      <c r="AI675" s="136"/>
      <c r="AJ675" s="136"/>
      <c r="AK675" s="136"/>
      <c r="AL675" s="136"/>
      <c r="AM675" s="136"/>
      <c r="AN675" s="136"/>
      <c r="AO675" s="136"/>
      <c r="AP675" s="136"/>
      <c r="AQ675" s="136"/>
      <c r="AR675" s="136"/>
      <c r="AS675" s="136"/>
      <c r="AT675" s="136"/>
      <c r="AU675" s="136"/>
      <c r="AV675" s="136"/>
      <c r="AW675" s="136"/>
      <c r="AX675" s="136"/>
      <c r="AY675" s="136"/>
      <c r="AZ675" s="136"/>
      <c r="BA675" s="136"/>
      <c r="BB675" s="136"/>
      <c r="BC675" s="136"/>
      <c r="BD675" s="130">
        <f t="shared" si="189"/>
        <v>0</v>
      </c>
      <c r="BE675" s="15"/>
      <c r="BF675" s="638"/>
      <c r="BG675" s="365"/>
      <c r="BH675" s="859"/>
      <c r="BI675" s="365"/>
      <c r="BJ675" s="365"/>
      <c r="BK675" s="365"/>
      <c r="BL675" s="365"/>
      <c r="BM675" s="365"/>
      <c r="BN675" s="365"/>
      <c r="BO675" s="365"/>
      <c r="BP675" s="365"/>
      <c r="BQ675" s="365"/>
      <c r="BR675" s="365"/>
      <c r="BS675" s="365"/>
      <c r="BT675" s="365"/>
      <c r="BU675" s="365"/>
      <c r="BV675" s="365"/>
      <c r="BW675" s="365"/>
      <c r="BX675" s="365"/>
      <c r="BY675" s="365"/>
      <c r="BZ675" s="365"/>
      <c r="CA675" s="365"/>
      <c r="CB675" s="365"/>
      <c r="CC675" s="365"/>
      <c r="CD675" s="365"/>
      <c r="CE675" s="365"/>
      <c r="CF675" s="365"/>
      <c r="CG675" s="365"/>
      <c r="CH675" s="365"/>
      <c r="CI675" s="365"/>
      <c r="CJ675" s="365"/>
      <c r="CK675" s="133">
        <f>SUM(BF675:CJ675)</f>
        <v>0</v>
      </c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414"/>
    </row>
    <row r="676" spans="1:100" ht="15" customHeight="1">
      <c r="A676" s="75">
        <v>671</v>
      </c>
      <c r="B676" s="186" t="s">
        <v>3164</v>
      </c>
      <c r="C676" s="167" t="s">
        <v>3165</v>
      </c>
      <c r="D676" s="253" t="s">
        <v>367</v>
      </c>
      <c r="E676" s="228" t="s">
        <v>3166</v>
      </c>
      <c r="F676" s="172" t="s">
        <v>81</v>
      </c>
      <c r="G676" s="92">
        <f t="shared" si="183"/>
        <v>1</v>
      </c>
      <c r="H676" s="93">
        <v>1</v>
      </c>
      <c r="I676" s="100">
        <f t="shared" si="184"/>
        <v>0</v>
      </c>
      <c r="J676" s="102">
        <f t="shared" si="185"/>
        <v>0</v>
      </c>
      <c r="K676" s="106"/>
      <c r="L676" s="108">
        <f>(BD676:BD2767)</f>
        <v>0</v>
      </c>
      <c r="M676" s="111">
        <f t="shared" si="177"/>
        <v>0</v>
      </c>
      <c r="N676" s="112"/>
      <c r="O676" s="117">
        <f t="shared" si="178"/>
        <v>0</v>
      </c>
      <c r="P676" s="106"/>
      <c r="Q676" s="108">
        <f>(CK676:CK1446)</f>
        <v>0</v>
      </c>
      <c r="R676" s="119">
        <f t="shared" si="179"/>
        <v>0</v>
      </c>
      <c r="S676" s="135"/>
      <c r="T676" s="117">
        <f t="shared" si="180"/>
        <v>0</v>
      </c>
      <c r="U676" s="122">
        <f t="shared" si="186"/>
        <v>1</v>
      </c>
      <c r="V676" s="112">
        <f t="shared" si="187"/>
        <v>0</v>
      </c>
      <c r="W676" s="117">
        <f t="shared" si="188"/>
        <v>0</v>
      </c>
      <c r="X676" s="15"/>
      <c r="Y676" s="136"/>
      <c r="Z676" s="136"/>
      <c r="AA676" s="136"/>
      <c r="AB676" s="136"/>
      <c r="AC676" s="136"/>
      <c r="AD676" s="136"/>
      <c r="AE676" s="136"/>
      <c r="AF676" s="136"/>
      <c r="AG676" s="136"/>
      <c r="AH676" s="136"/>
      <c r="AI676" s="136"/>
      <c r="AJ676" s="136"/>
      <c r="AK676" s="136"/>
      <c r="AL676" s="136"/>
      <c r="AM676" s="136"/>
      <c r="AN676" s="136"/>
      <c r="AO676" s="136"/>
      <c r="AP676" s="136"/>
      <c r="AQ676" s="136"/>
      <c r="AR676" s="136"/>
      <c r="AS676" s="136"/>
      <c r="AT676" s="136"/>
      <c r="AU676" s="136"/>
      <c r="AV676" s="136"/>
      <c r="AW676" s="136"/>
      <c r="AX676" s="136"/>
      <c r="AY676" s="136"/>
      <c r="AZ676" s="136"/>
      <c r="BA676" s="136"/>
      <c r="BB676" s="136"/>
      <c r="BC676" s="136"/>
      <c r="BD676" s="130">
        <f t="shared" si="189"/>
        <v>0</v>
      </c>
      <c r="BE676" s="15"/>
      <c r="BF676" s="638"/>
      <c r="BG676" s="365"/>
      <c r="BH676" s="859"/>
      <c r="BI676" s="365"/>
      <c r="BJ676" s="365"/>
      <c r="BK676" s="365"/>
      <c r="BL676" s="365"/>
      <c r="BM676" s="365"/>
      <c r="BN676" s="365"/>
      <c r="BO676" s="365"/>
      <c r="BP676" s="365"/>
      <c r="BQ676" s="365"/>
      <c r="BR676" s="365"/>
      <c r="BS676" s="365"/>
      <c r="BT676" s="365"/>
      <c r="BU676" s="365"/>
      <c r="BV676" s="365"/>
      <c r="BW676" s="365"/>
      <c r="BX676" s="365"/>
      <c r="BY676" s="365"/>
      <c r="BZ676" s="365"/>
      <c r="CA676" s="365"/>
      <c r="CB676" s="365"/>
      <c r="CC676" s="365"/>
      <c r="CD676" s="365"/>
      <c r="CE676" s="365"/>
      <c r="CF676" s="365"/>
      <c r="CG676" s="365"/>
      <c r="CH676" s="365"/>
      <c r="CI676" s="365"/>
      <c r="CJ676" s="365"/>
      <c r="CK676" s="133">
        <f>SUM(BF676:CJ676)</f>
        <v>0</v>
      </c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414"/>
    </row>
    <row r="677" spans="1:100" ht="15" customHeight="1">
      <c r="A677" s="75">
        <v>672</v>
      </c>
      <c r="B677" s="139" t="s">
        <v>1567</v>
      </c>
      <c r="C677" s="143" t="s">
        <v>1568</v>
      </c>
      <c r="D677" s="134"/>
      <c r="E677" s="145"/>
      <c r="F677" s="146" t="s">
        <v>81</v>
      </c>
      <c r="G677" s="92">
        <f t="shared" si="167"/>
        <v>0</v>
      </c>
      <c r="H677" s="153">
        <v>0</v>
      </c>
      <c r="I677" s="100">
        <f t="shared" si="174"/>
        <v>285000</v>
      </c>
      <c r="J677" s="102">
        <f t="shared" si="176"/>
        <v>0</v>
      </c>
      <c r="K677" s="155"/>
      <c r="L677" s="108">
        <f t="shared" ref="L677:L685" si="191">(BD677:BD2050)</f>
        <v>0</v>
      </c>
      <c r="M677" s="111">
        <f t="shared" si="177"/>
        <v>0</v>
      </c>
      <c r="N677" s="112">
        <v>285000</v>
      </c>
      <c r="O677" s="117">
        <f t="shared" si="178"/>
        <v>0</v>
      </c>
      <c r="P677" s="155"/>
      <c r="Q677" s="108">
        <f>(CK677:CK1585)</f>
        <v>0</v>
      </c>
      <c r="R677" s="119">
        <f t="shared" si="179"/>
        <v>0</v>
      </c>
      <c r="S677" s="135"/>
      <c r="T677" s="117">
        <f t="shared" si="180"/>
        <v>0</v>
      </c>
      <c r="U677" s="122">
        <f t="shared" si="181"/>
        <v>0</v>
      </c>
      <c r="V677" s="112">
        <f t="shared" si="170"/>
        <v>285000</v>
      </c>
      <c r="W677" s="117">
        <f t="shared" si="171"/>
        <v>0</v>
      </c>
      <c r="X677" s="157"/>
      <c r="Y677" s="158"/>
      <c r="Z677" s="158"/>
      <c r="AA677" s="158"/>
      <c r="AB677" s="158"/>
      <c r="AC677" s="158"/>
      <c r="AD677" s="158"/>
      <c r="AE677" s="158"/>
      <c r="AF677" s="158"/>
      <c r="AG677" s="158"/>
      <c r="AH677" s="158"/>
      <c r="AI677" s="158"/>
      <c r="AJ677" s="158"/>
      <c r="AK677" s="158"/>
      <c r="AL677" s="158"/>
      <c r="AM677" s="158"/>
      <c r="AN677" s="158"/>
      <c r="AO677" s="158"/>
      <c r="AP677" s="158"/>
      <c r="AQ677" s="158"/>
      <c r="AR677" s="158"/>
      <c r="AS677" s="158"/>
      <c r="AT677" s="158"/>
      <c r="AU677" s="158"/>
      <c r="AV677" s="158"/>
      <c r="AW677" s="158"/>
      <c r="AX677" s="158"/>
      <c r="AY677" s="158"/>
      <c r="AZ677" s="158"/>
      <c r="BA677" s="158"/>
      <c r="BB677" s="158"/>
      <c r="BC677" s="158"/>
      <c r="BD677" s="130">
        <f t="shared" ref="BD677:BD740" si="192">BC677+BB677+BA677+AZ677+AY677+AX677+AW677+AV677+AU677+AT677+AS677+AR677+AQ677+AP677+AO677+AN677+AM677+AL677+AK677+AJ677+AI677+AH677+AG677+AF677+AE677+AD677+AC677+AB677+AA677+Z677+Y677</f>
        <v>0</v>
      </c>
      <c r="BE677" s="157"/>
      <c r="BF677" s="639"/>
      <c r="BG677" s="368"/>
      <c r="BH677" s="860"/>
      <c r="BI677" s="368"/>
      <c r="BJ677" s="368"/>
      <c r="BK677" s="368"/>
      <c r="BL677" s="368"/>
      <c r="BM677" s="368"/>
      <c r="BN677" s="368"/>
      <c r="BO677" s="368"/>
      <c r="BP677" s="368"/>
      <c r="BQ677" s="368"/>
      <c r="BR677" s="368"/>
      <c r="BS677" s="368"/>
      <c r="BT677" s="368"/>
      <c r="BU677" s="368"/>
      <c r="BV677" s="368"/>
      <c r="BW677" s="368"/>
      <c r="BX677" s="368"/>
      <c r="BY677" s="368"/>
      <c r="BZ677" s="368"/>
      <c r="CA677" s="368"/>
      <c r="CB677" s="368"/>
      <c r="CC677" s="368"/>
      <c r="CD677" s="368"/>
      <c r="CE677" s="368"/>
      <c r="CF677" s="368"/>
      <c r="CG677" s="368"/>
      <c r="CH677" s="368"/>
      <c r="CI677" s="368"/>
      <c r="CJ677" s="368"/>
      <c r="CK677" s="133">
        <f t="shared" si="190"/>
        <v>0</v>
      </c>
      <c r="CL677" s="157"/>
      <c r="CM677" s="157"/>
      <c r="CN677" s="157"/>
      <c r="CO677" s="157"/>
      <c r="CP677" s="157"/>
      <c r="CQ677" s="157"/>
      <c r="CR677" s="157"/>
      <c r="CS677" s="157"/>
      <c r="CT677" s="157"/>
      <c r="CU677" s="157"/>
      <c r="CV677" s="414"/>
    </row>
    <row r="678" spans="1:100" ht="15" customHeight="1">
      <c r="A678" s="75">
        <v>673</v>
      </c>
      <c r="B678" s="139" t="s">
        <v>1569</v>
      </c>
      <c r="C678" s="230" t="s">
        <v>1570</v>
      </c>
      <c r="D678" s="134"/>
      <c r="E678" s="85" t="s">
        <v>1571</v>
      </c>
      <c r="F678" s="146" t="s">
        <v>81</v>
      </c>
      <c r="G678" s="92">
        <f t="shared" si="167"/>
        <v>0</v>
      </c>
      <c r="H678" s="93">
        <v>0</v>
      </c>
      <c r="I678" s="100">
        <f t="shared" si="174"/>
        <v>0</v>
      </c>
      <c r="J678" s="102">
        <f t="shared" si="176"/>
        <v>0</v>
      </c>
      <c r="K678" s="106"/>
      <c r="L678" s="108">
        <f t="shared" si="191"/>
        <v>0</v>
      </c>
      <c r="M678" s="111">
        <f t="shared" si="177"/>
        <v>0</v>
      </c>
      <c r="N678" s="112"/>
      <c r="O678" s="117">
        <f t="shared" si="178"/>
        <v>0</v>
      </c>
      <c r="P678" s="106"/>
      <c r="Q678" s="108">
        <f>(CK678:CK1736)</f>
        <v>0</v>
      </c>
      <c r="R678" s="119">
        <f t="shared" si="179"/>
        <v>0</v>
      </c>
      <c r="S678" s="135"/>
      <c r="T678" s="117">
        <f t="shared" si="180"/>
        <v>0</v>
      </c>
      <c r="U678" s="122">
        <f t="shared" si="181"/>
        <v>0</v>
      </c>
      <c r="V678" s="112">
        <f t="shared" si="170"/>
        <v>0</v>
      </c>
      <c r="W678" s="117">
        <f t="shared" si="171"/>
        <v>0</v>
      </c>
      <c r="X678" s="15"/>
      <c r="Y678" s="136"/>
      <c r="Z678" s="136"/>
      <c r="AA678" s="136"/>
      <c r="AB678" s="136"/>
      <c r="AC678" s="136"/>
      <c r="AD678" s="136"/>
      <c r="AE678" s="136"/>
      <c r="AF678" s="136"/>
      <c r="AG678" s="136"/>
      <c r="AH678" s="136"/>
      <c r="AI678" s="136"/>
      <c r="AJ678" s="136"/>
      <c r="AK678" s="136"/>
      <c r="AL678" s="136"/>
      <c r="AM678" s="136"/>
      <c r="AN678" s="136"/>
      <c r="AO678" s="136"/>
      <c r="AP678" s="136"/>
      <c r="AQ678" s="136"/>
      <c r="AR678" s="136"/>
      <c r="AS678" s="136"/>
      <c r="AT678" s="136"/>
      <c r="AU678" s="136"/>
      <c r="AV678" s="136"/>
      <c r="AW678" s="136"/>
      <c r="AX678" s="136"/>
      <c r="AY678" s="136"/>
      <c r="AZ678" s="136"/>
      <c r="BA678" s="136"/>
      <c r="BB678" s="136"/>
      <c r="BC678" s="136"/>
      <c r="BD678" s="130">
        <f t="shared" si="192"/>
        <v>0</v>
      </c>
      <c r="BE678" s="15"/>
      <c r="BF678" s="638"/>
      <c r="BG678" s="365"/>
      <c r="BH678" s="859"/>
      <c r="BI678" s="365"/>
      <c r="BJ678" s="365"/>
      <c r="BK678" s="365"/>
      <c r="BL678" s="365"/>
      <c r="BM678" s="365"/>
      <c r="BN678" s="365"/>
      <c r="BO678" s="365"/>
      <c r="BP678" s="365"/>
      <c r="BQ678" s="365"/>
      <c r="BR678" s="365"/>
      <c r="BS678" s="365"/>
      <c r="BT678" s="365"/>
      <c r="BU678" s="365"/>
      <c r="BV678" s="365"/>
      <c r="BW678" s="365"/>
      <c r="BX678" s="365"/>
      <c r="BY678" s="365"/>
      <c r="BZ678" s="365"/>
      <c r="CA678" s="365"/>
      <c r="CB678" s="365"/>
      <c r="CC678" s="365"/>
      <c r="CD678" s="365"/>
      <c r="CE678" s="365"/>
      <c r="CF678" s="365"/>
      <c r="CG678" s="365"/>
      <c r="CH678" s="365"/>
      <c r="CI678" s="365"/>
      <c r="CJ678" s="365"/>
      <c r="CK678" s="133">
        <f t="shared" si="190"/>
        <v>0</v>
      </c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414"/>
    </row>
    <row r="679" spans="1:100" ht="15" customHeight="1">
      <c r="A679" s="75">
        <v>674</v>
      </c>
      <c r="B679" s="139" t="s">
        <v>1572</v>
      </c>
      <c r="C679" s="34" t="s">
        <v>1573</v>
      </c>
      <c r="D679" s="134"/>
      <c r="E679" s="85"/>
      <c r="F679" s="146" t="s">
        <v>169</v>
      </c>
      <c r="G679" s="92">
        <f t="shared" si="167"/>
        <v>18</v>
      </c>
      <c r="H679" s="93">
        <v>21</v>
      </c>
      <c r="I679" s="100">
        <f t="shared" si="174"/>
        <v>75000</v>
      </c>
      <c r="J679" s="102">
        <f t="shared" si="176"/>
        <v>1575000</v>
      </c>
      <c r="K679" s="106"/>
      <c r="L679" s="108">
        <f t="shared" si="191"/>
        <v>0</v>
      </c>
      <c r="M679" s="111">
        <f t="shared" si="177"/>
        <v>0</v>
      </c>
      <c r="N679" s="112">
        <v>75000</v>
      </c>
      <c r="O679" s="117">
        <f t="shared" si="178"/>
        <v>0</v>
      </c>
      <c r="P679" s="106"/>
      <c r="Q679" s="108">
        <f>(CK679:CK1543)</f>
        <v>3</v>
      </c>
      <c r="R679" s="119">
        <f t="shared" si="179"/>
        <v>3</v>
      </c>
      <c r="S679" s="135"/>
      <c r="T679" s="117">
        <f t="shared" si="180"/>
        <v>0</v>
      </c>
      <c r="U679" s="122">
        <f t="shared" si="181"/>
        <v>18</v>
      </c>
      <c r="V679" s="112">
        <f t="shared" si="170"/>
        <v>75000</v>
      </c>
      <c r="W679" s="117">
        <f t="shared" si="171"/>
        <v>1350000</v>
      </c>
      <c r="X679" s="15"/>
      <c r="Y679" s="136"/>
      <c r="Z679" s="136"/>
      <c r="AA679" s="136"/>
      <c r="AB679" s="136"/>
      <c r="AC679" s="136"/>
      <c r="AD679" s="136"/>
      <c r="AE679" s="136"/>
      <c r="AF679" s="136"/>
      <c r="AG679" s="136"/>
      <c r="AH679" s="136"/>
      <c r="AI679" s="136"/>
      <c r="AJ679" s="136"/>
      <c r="AK679" s="136"/>
      <c r="AL679" s="136"/>
      <c r="AM679" s="136"/>
      <c r="AN679" s="136"/>
      <c r="AO679" s="136"/>
      <c r="AP679" s="136"/>
      <c r="AQ679" s="136"/>
      <c r="AR679" s="136"/>
      <c r="AS679" s="136"/>
      <c r="AT679" s="136"/>
      <c r="AU679" s="136"/>
      <c r="AV679" s="136"/>
      <c r="AW679" s="136"/>
      <c r="AX679" s="136"/>
      <c r="AY679" s="136"/>
      <c r="AZ679" s="136"/>
      <c r="BA679" s="136"/>
      <c r="BB679" s="136"/>
      <c r="BC679" s="136"/>
      <c r="BD679" s="130">
        <f t="shared" si="192"/>
        <v>0</v>
      </c>
      <c r="BE679" s="15"/>
      <c r="BF679" s="638"/>
      <c r="BG679" s="365"/>
      <c r="BH679" s="859"/>
      <c r="BI679" s="365"/>
      <c r="BJ679" s="365"/>
      <c r="BK679" s="365"/>
      <c r="BL679" s="365"/>
      <c r="BM679" s="365"/>
      <c r="BN679" s="365"/>
      <c r="BO679" s="365"/>
      <c r="BP679" s="365"/>
      <c r="BQ679" s="365"/>
      <c r="BR679" s="365"/>
      <c r="BS679" s="365"/>
      <c r="BT679" s="365">
        <v>3</v>
      </c>
      <c r="BU679" s="365"/>
      <c r="BV679" s="365"/>
      <c r="BW679" s="365"/>
      <c r="BX679" s="365"/>
      <c r="BY679" s="365"/>
      <c r="BZ679" s="365"/>
      <c r="CA679" s="365"/>
      <c r="CB679" s="365"/>
      <c r="CC679" s="365"/>
      <c r="CD679" s="365"/>
      <c r="CE679" s="365"/>
      <c r="CF679" s="365"/>
      <c r="CG679" s="365"/>
      <c r="CH679" s="365"/>
      <c r="CI679" s="365"/>
      <c r="CJ679" s="365"/>
      <c r="CK679" s="133">
        <f t="shared" si="190"/>
        <v>3</v>
      </c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414"/>
    </row>
    <row r="680" spans="1:100" ht="15" customHeight="1">
      <c r="A680" s="75">
        <v>675</v>
      </c>
      <c r="B680" s="139" t="s">
        <v>1574</v>
      </c>
      <c r="C680" s="34" t="s">
        <v>1575</v>
      </c>
      <c r="D680" s="134"/>
      <c r="E680" s="162" t="s">
        <v>1576</v>
      </c>
      <c r="F680" s="90" t="s">
        <v>81</v>
      </c>
      <c r="G680" s="92">
        <f t="shared" si="167"/>
        <v>0</v>
      </c>
      <c r="H680" s="93">
        <v>0</v>
      </c>
      <c r="I680" s="100">
        <f t="shared" si="174"/>
        <v>0</v>
      </c>
      <c r="J680" s="102">
        <f t="shared" si="176"/>
        <v>0</v>
      </c>
      <c r="K680" s="106"/>
      <c r="L680" s="108">
        <f t="shared" si="191"/>
        <v>0</v>
      </c>
      <c r="M680" s="111">
        <f t="shared" si="177"/>
        <v>0</v>
      </c>
      <c r="N680" s="112"/>
      <c r="O680" s="117">
        <f t="shared" si="178"/>
        <v>0</v>
      </c>
      <c r="P680" s="106"/>
      <c r="Q680" s="108">
        <f>(CK680:CK1544)</f>
        <v>0</v>
      </c>
      <c r="R680" s="119">
        <f t="shared" si="179"/>
        <v>0</v>
      </c>
      <c r="S680" s="135"/>
      <c r="T680" s="117">
        <f t="shared" si="180"/>
        <v>0</v>
      </c>
      <c r="U680" s="122">
        <f t="shared" si="181"/>
        <v>0</v>
      </c>
      <c r="V680" s="112">
        <f t="shared" si="170"/>
        <v>0</v>
      </c>
      <c r="W680" s="117">
        <f t="shared" si="171"/>
        <v>0</v>
      </c>
      <c r="X680" s="15"/>
      <c r="Y680" s="136"/>
      <c r="Z680" s="136"/>
      <c r="AA680" s="136"/>
      <c r="AB680" s="136"/>
      <c r="AC680" s="136"/>
      <c r="AD680" s="136"/>
      <c r="AE680" s="136"/>
      <c r="AF680" s="136"/>
      <c r="AG680" s="136"/>
      <c r="AH680" s="136"/>
      <c r="AI680" s="136"/>
      <c r="AJ680" s="136"/>
      <c r="AK680" s="136"/>
      <c r="AL680" s="136"/>
      <c r="AM680" s="136"/>
      <c r="AN680" s="136"/>
      <c r="AO680" s="136"/>
      <c r="AP680" s="136"/>
      <c r="AQ680" s="136"/>
      <c r="AR680" s="136"/>
      <c r="AS680" s="136"/>
      <c r="AT680" s="136"/>
      <c r="AU680" s="136"/>
      <c r="AV680" s="136"/>
      <c r="AW680" s="136"/>
      <c r="AX680" s="136"/>
      <c r="AY680" s="136"/>
      <c r="AZ680" s="136"/>
      <c r="BA680" s="136"/>
      <c r="BB680" s="136"/>
      <c r="BC680" s="136"/>
      <c r="BD680" s="130">
        <f t="shared" si="192"/>
        <v>0</v>
      </c>
      <c r="BE680" s="15"/>
      <c r="BF680" s="638"/>
      <c r="BG680" s="365"/>
      <c r="BH680" s="859"/>
      <c r="BI680" s="365"/>
      <c r="BJ680" s="365"/>
      <c r="BK680" s="365"/>
      <c r="BL680" s="365"/>
      <c r="BM680" s="365"/>
      <c r="BN680" s="365"/>
      <c r="BO680" s="365"/>
      <c r="BP680" s="365"/>
      <c r="BQ680" s="365"/>
      <c r="BR680" s="365"/>
      <c r="BS680" s="365"/>
      <c r="BT680" s="365"/>
      <c r="BU680" s="365"/>
      <c r="BV680" s="365"/>
      <c r="BW680" s="365"/>
      <c r="BX680" s="365"/>
      <c r="BY680" s="365"/>
      <c r="BZ680" s="365"/>
      <c r="CA680" s="365"/>
      <c r="CB680" s="365"/>
      <c r="CC680" s="365"/>
      <c r="CD680" s="365"/>
      <c r="CE680" s="365"/>
      <c r="CF680" s="365"/>
      <c r="CG680" s="365"/>
      <c r="CH680" s="365"/>
      <c r="CI680" s="365"/>
      <c r="CJ680" s="365"/>
      <c r="CK680" s="133">
        <f t="shared" si="190"/>
        <v>0</v>
      </c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414"/>
    </row>
    <row r="681" spans="1:100" ht="15" customHeight="1">
      <c r="A681" s="75">
        <v>676</v>
      </c>
      <c r="B681" s="139" t="s">
        <v>1577</v>
      </c>
      <c r="C681" s="34" t="s">
        <v>1578</v>
      </c>
      <c r="D681" s="134" t="s">
        <v>1000</v>
      </c>
      <c r="E681" s="85" t="s">
        <v>1579</v>
      </c>
      <c r="F681" s="90" t="s">
        <v>81</v>
      </c>
      <c r="G681" s="92">
        <f t="shared" si="167"/>
        <v>1</v>
      </c>
      <c r="H681" s="93">
        <v>1</v>
      </c>
      <c r="I681" s="100">
        <f t="shared" si="174"/>
        <v>0</v>
      </c>
      <c r="J681" s="102">
        <f t="shared" si="176"/>
        <v>0</v>
      </c>
      <c r="K681" s="106"/>
      <c r="L681" s="108">
        <f t="shared" si="191"/>
        <v>0</v>
      </c>
      <c r="M681" s="111">
        <f t="shared" si="177"/>
        <v>0</v>
      </c>
      <c r="N681" s="112"/>
      <c r="O681" s="117">
        <f t="shared" si="178"/>
        <v>0</v>
      </c>
      <c r="P681" s="106"/>
      <c r="Q681" s="108">
        <f>(CK681:CK1545)</f>
        <v>0</v>
      </c>
      <c r="R681" s="119">
        <f t="shared" si="179"/>
        <v>0</v>
      </c>
      <c r="S681" s="135"/>
      <c r="T681" s="117">
        <f t="shared" si="180"/>
        <v>0</v>
      </c>
      <c r="U681" s="122">
        <f t="shared" si="181"/>
        <v>1</v>
      </c>
      <c r="V681" s="112">
        <f t="shared" si="170"/>
        <v>0</v>
      </c>
      <c r="W681" s="117">
        <f t="shared" si="171"/>
        <v>0</v>
      </c>
      <c r="X681" s="15"/>
      <c r="Y681" s="136"/>
      <c r="Z681" s="136"/>
      <c r="AA681" s="136"/>
      <c r="AB681" s="136"/>
      <c r="AC681" s="136"/>
      <c r="AD681" s="136"/>
      <c r="AE681" s="136"/>
      <c r="AF681" s="136"/>
      <c r="AG681" s="136"/>
      <c r="AH681" s="136"/>
      <c r="AI681" s="136"/>
      <c r="AJ681" s="136"/>
      <c r="AK681" s="136"/>
      <c r="AL681" s="136"/>
      <c r="AM681" s="136"/>
      <c r="AN681" s="136"/>
      <c r="AO681" s="136"/>
      <c r="AP681" s="136"/>
      <c r="AQ681" s="136"/>
      <c r="AR681" s="136"/>
      <c r="AS681" s="136"/>
      <c r="AT681" s="136"/>
      <c r="AU681" s="136"/>
      <c r="AV681" s="136"/>
      <c r="AW681" s="136"/>
      <c r="AX681" s="136"/>
      <c r="AY681" s="136"/>
      <c r="AZ681" s="136"/>
      <c r="BA681" s="136"/>
      <c r="BB681" s="136"/>
      <c r="BC681" s="136"/>
      <c r="BD681" s="130">
        <f t="shared" si="192"/>
        <v>0</v>
      </c>
      <c r="BE681" s="15"/>
      <c r="BF681" s="638"/>
      <c r="BG681" s="365"/>
      <c r="BH681" s="859"/>
      <c r="BI681" s="365"/>
      <c r="BJ681" s="365"/>
      <c r="BK681" s="365"/>
      <c r="BL681" s="365"/>
      <c r="BM681" s="365"/>
      <c r="BN681" s="365"/>
      <c r="BO681" s="365"/>
      <c r="BP681" s="365"/>
      <c r="BQ681" s="365"/>
      <c r="BR681" s="365"/>
      <c r="BS681" s="365"/>
      <c r="BT681" s="365"/>
      <c r="BU681" s="365"/>
      <c r="BV681" s="365"/>
      <c r="BW681" s="365"/>
      <c r="BX681" s="365"/>
      <c r="BY681" s="365"/>
      <c r="BZ681" s="365"/>
      <c r="CA681" s="365"/>
      <c r="CB681" s="365"/>
      <c r="CC681" s="365"/>
      <c r="CD681" s="365"/>
      <c r="CE681" s="365"/>
      <c r="CF681" s="365"/>
      <c r="CG681" s="365"/>
      <c r="CH681" s="365"/>
      <c r="CI681" s="365"/>
      <c r="CJ681" s="365"/>
      <c r="CK681" s="133">
        <f t="shared" si="190"/>
        <v>0</v>
      </c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414"/>
    </row>
    <row r="682" spans="1:100" ht="15" customHeight="1">
      <c r="A682" s="75">
        <v>677</v>
      </c>
      <c r="B682" s="139" t="s">
        <v>1580</v>
      </c>
      <c r="C682" s="34" t="s">
        <v>1581</v>
      </c>
      <c r="D682" s="134" t="s">
        <v>306</v>
      </c>
      <c r="E682" s="162" t="s">
        <v>1582</v>
      </c>
      <c r="F682" s="90" t="s">
        <v>81</v>
      </c>
      <c r="G682" s="92">
        <f t="shared" si="167"/>
        <v>1</v>
      </c>
      <c r="H682" s="93">
        <v>1</v>
      </c>
      <c r="I682" s="100">
        <f t="shared" si="174"/>
        <v>1850000</v>
      </c>
      <c r="J682" s="102">
        <f t="shared" si="176"/>
        <v>1850000</v>
      </c>
      <c r="K682" s="106"/>
      <c r="L682" s="108">
        <f t="shared" si="191"/>
        <v>0</v>
      </c>
      <c r="M682" s="111">
        <f t="shared" si="177"/>
        <v>0</v>
      </c>
      <c r="N682" s="112">
        <v>1850000</v>
      </c>
      <c r="O682" s="117">
        <f t="shared" si="178"/>
        <v>0</v>
      </c>
      <c r="P682" s="106"/>
      <c r="Q682" s="108">
        <f>(CK682:CK1546)</f>
        <v>0</v>
      </c>
      <c r="R682" s="119">
        <f t="shared" si="179"/>
        <v>0</v>
      </c>
      <c r="S682" s="135"/>
      <c r="T682" s="117">
        <f t="shared" si="180"/>
        <v>0</v>
      </c>
      <c r="U682" s="122">
        <f t="shared" si="181"/>
        <v>1</v>
      </c>
      <c r="V682" s="112">
        <f t="shared" si="170"/>
        <v>1850000</v>
      </c>
      <c r="W682" s="117">
        <f t="shared" si="171"/>
        <v>1850000</v>
      </c>
      <c r="X682" s="15"/>
      <c r="Y682" s="136"/>
      <c r="Z682" s="136"/>
      <c r="AA682" s="136"/>
      <c r="AB682" s="136"/>
      <c r="AC682" s="136"/>
      <c r="AD682" s="136"/>
      <c r="AE682" s="136"/>
      <c r="AF682" s="136"/>
      <c r="AG682" s="136"/>
      <c r="AH682" s="136"/>
      <c r="AI682" s="136"/>
      <c r="AJ682" s="136"/>
      <c r="AK682" s="136"/>
      <c r="AL682" s="136"/>
      <c r="AM682" s="136"/>
      <c r="AN682" s="136"/>
      <c r="AO682" s="136"/>
      <c r="AP682" s="136"/>
      <c r="AQ682" s="136"/>
      <c r="AR682" s="136"/>
      <c r="AS682" s="136"/>
      <c r="AT682" s="136"/>
      <c r="AU682" s="136"/>
      <c r="AV682" s="136"/>
      <c r="AW682" s="136"/>
      <c r="AX682" s="136"/>
      <c r="AY682" s="136"/>
      <c r="AZ682" s="136"/>
      <c r="BA682" s="136"/>
      <c r="BB682" s="136"/>
      <c r="BC682" s="136"/>
      <c r="BD682" s="130">
        <f t="shared" si="192"/>
        <v>0</v>
      </c>
      <c r="BE682" s="15"/>
      <c r="BF682" s="638"/>
      <c r="BG682" s="365"/>
      <c r="BH682" s="859"/>
      <c r="BI682" s="365"/>
      <c r="BJ682" s="365"/>
      <c r="BK682" s="365"/>
      <c r="BL682" s="365"/>
      <c r="BM682" s="365"/>
      <c r="BN682" s="365"/>
      <c r="BO682" s="365"/>
      <c r="BP682" s="365"/>
      <c r="BQ682" s="365"/>
      <c r="BR682" s="365"/>
      <c r="BS682" s="365"/>
      <c r="BT682" s="365"/>
      <c r="BU682" s="365"/>
      <c r="BV682" s="365"/>
      <c r="BW682" s="365"/>
      <c r="BX682" s="365"/>
      <c r="BY682" s="365"/>
      <c r="BZ682" s="365"/>
      <c r="CA682" s="365"/>
      <c r="CB682" s="365"/>
      <c r="CC682" s="365"/>
      <c r="CD682" s="365"/>
      <c r="CE682" s="365"/>
      <c r="CF682" s="365"/>
      <c r="CG682" s="365"/>
      <c r="CH682" s="365"/>
      <c r="CI682" s="365"/>
      <c r="CJ682" s="365"/>
      <c r="CK682" s="133">
        <f t="shared" si="190"/>
        <v>0</v>
      </c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414"/>
    </row>
    <row r="683" spans="1:100" ht="15" customHeight="1">
      <c r="A683" s="75">
        <v>678</v>
      </c>
      <c r="B683" s="186" t="s">
        <v>1583</v>
      </c>
      <c r="C683" s="167" t="s">
        <v>1584</v>
      </c>
      <c r="D683" s="253" t="s">
        <v>306</v>
      </c>
      <c r="E683" s="228" t="s">
        <v>12846</v>
      </c>
      <c r="F683" s="172" t="s">
        <v>81</v>
      </c>
      <c r="G683" s="92">
        <f t="shared" si="167"/>
        <v>2</v>
      </c>
      <c r="H683" s="93">
        <v>0</v>
      </c>
      <c r="I683" s="100">
        <f t="shared" si="174"/>
        <v>0</v>
      </c>
      <c r="J683" s="102">
        <f t="shared" si="176"/>
        <v>0</v>
      </c>
      <c r="K683" s="106"/>
      <c r="L683" s="108">
        <f t="shared" si="191"/>
        <v>2</v>
      </c>
      <c r="M683" s="111">
        <f t="shared" si="177"/>
        <v>2</v>
      </c>
      <c r="N683" s="112"/>
      <c r="O683" s="117">
        <f t="shared" si="178"/>
        <v>0</v>
      </c>
      <c r="P683" s="106"/>
      <c r="Q683" s="108">
        <f>(CK683:CK1451)</f>
        <v>0</v>
      </c>
      <c r="R683" s="119">
        <f t="shared" si="179"/>
        <v>0</v>
      </c>
      <c r="S683" s="135"/>
      <c r="T683" s="117">
        <f t="shared" si="180"/>
        <v>0</v>
      </c>
      <c r="U683" s="122">
        <f t="shared" si="181"/>
        <v>2</v>
      </c>
      <c r="V683" s="112">
        <f t="shared" si="170"/>
        <v>0</v>
      </c>
      <c r="W683" s="117">
        <f t="shared" si="171"/>
        <v>0</v>
      </c>
      <c r="X683" s="15"/>
      <c r="Y683" s="136"/>
      <c r="Z683" s="136"/>
      <c r="AA683" s="136"/>
      <c r="AB683" s="136"/>
      <c r="AC683" s="136"/>
      <c r="AD683" s="136"/>
      <c r="AE683" s="136"/>
      <c r="AF683" s="136"/>
      <c r="AG683" s="136"/>
      <c r="AH683" s="136"/>
      <c r="AI683" s="136"/>
      <c r="AJ683" s="136">
        <v>2</v>
      </c>
      <c r="AK683" s="136"/>
      <c r="AL683" s="136"/>
      <c r="AM683" s="136"/>
      <c r="AN683" s="136"/>
      <c r="AO683" s="136"/>
      <c r="AP683" s="136"/>
      <c r="AQ683" s="136"/>
      <c r="AR683" s="136"/>
      <c r="AS683" s="136"/>
      <c r="AT683" s="136"/>
      <c r="AU683" s="136"/>
      <c r="AV683" s="136"/>
      <c r="AW683" s="136"/>
      <c r="AX683" s="136"/>
      <c r="AY683" s="136"/>
      <c r="AZ683" s="136"/>
      <c r="BA683" s="136"/>
      <c r="BB683" s="136"/>
      <c r="BC683" s="136"/>
      <c r="BD683" s="130">
        <f t="shared" si="192"/>
        <v>2</v>
      </c>
      <c r="BE683" s="15"/>
      <c r="BF683" s="638"/>
      <c r="BG683" s="365"/>
      <c r="BH683" s="859"/>
      <c r="BI683" s="365"/>
      <c r="BJ683" s="365"/>
      <c r="BK683" s="365"/>
      <c r="BL683" s="365"/>
      <c r="BM683" s="365"/>
      <c r="BN683" s="365"/>
      <c r="BO683" s="365"/>
      <c r="BP683" s="365"/>
      <c r="BQ683" s="365"/>
      <c r="BR683" s="365"/>
      <c r="BS683" s="365"/>
      <c r="BT683" s="365"/>
      <c r="BU683" s="365"/>
      <c r="BV683" s="365"/>
      <c r="BW683" s="365"/>
      <c r="BX683" s="365"/>
      <c r="BY683" s="365"/>
      <c r="BZ683" s="365"/>
      <c r="CA683" s="365"/>
      <c r="CB683" s="365"/>
      <c r="CC683" s="365"/>
      <c r="CD683" s="365"/>
      <c r="CE683" s="365"/>
      <c r="CF683" s="365"/>
      <c r="CG683" s="365"/>
      <c r="CH683" s="365"/>
      <c r="CI683" s="365"/>
      <c r="CJ683" s="365"/>
      <c r="CK683" s="133">
        <f t="shared" si="190"/>
        <v>0</v>
      </c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414"/>
    </row>
    <row r="684" spans="1:100" ht="15" customHeight="1">
      <c r="A684" s="75">
        <v>679</v>
      </c>
      <c r="B684" s="76" t="s">
        <v>1585</v>
      </c>
      <c r="C684" s="34" t="s">
        <v>1586</v>
      </c>
      <c r="D684" s="134"/>
      <c r="E684" s="85" t="s">
        <v>1587</v>
      </c>
      <c r="F684" s="90" t="s">
        <v>81</v>
      </c>
      <c r="G684" s="92">
        <f t="shared" si="167"/>
        <v>0</v>
      </c>
      <c r="H684" s="93">
        <v>0</v>
      </c>
      <c r="I684" s="100">
        <f t="shared" si="174"/>
        <v>0</v>
      </c>
      <c r="J684" s="102">
        <f t="shared" si="176"/>
        <v>0</v>
      </c>
      <c r="K684" s="106"/>
      <c r="L684" s="108">
        <f t="shared" si="191"/>
        <v>0</v>
      </c>
      <c r="M684" s="111">
        <f t="shared" si="177"/>
        <v>0</v>
      </c>
      <c r="N684" s="112"/>
      <c r="O684" s="117">
        <f t="shared" si="178"/>
        <v>0</v>
      </c>
      <c r="P684" s="106"/>
      <c r="Q684" s="108">
        <f>(CK684:CK1547)</f>
        <v>0</v>
      </c>
      <c r="R684" s="119">
        <f t="shared" si="179"/>
        <v>0</v>
      </c>
      <c r="S684" s="135"/>
      <c r="T684" s="117">
        <f t="shared" si="180"/>
        <v>0</v>
      </c>
      <c r="U684" s="122">
        <f t="shared" si="181"/>
        <v>0</v>
      </c>
      <c r="V684" s="112">
        <f t="shared" si="170"/>
        <v>0</v>
      </c>
      <c r="W684" s="117">
        <f t="shared" si="171"/>
        <v>0</v>
      </c>
      <c r="X684" s="15"/>
      <c r="Y684" s="136"/>
      <c r="Z684" s="136"/>
      <c r="AA684" s="136"/>
      <c r="AB684" s="136"/>
      <c r="AC684" s="136"/>
      <c r="AD684" s="136"/>
      <c r="AE684" s="136"/>
      <c r="AF684" s="136"/>
      <c r="AG684" s="136"/>
      <c r="AH684" s="136"/>
      <c r="AI684" s="136"/>
      <c r="AJ684" s="136"/>
      <c r="AK684" s="136"/>
      <c r="AL684" s="136"/>
      <c r="AM684" s="136"/>
      <c r="AN684" s="136"/>
      <c r="AO684" s="136"/>
      <c r="AP684" s="136"/>
      <c r="AQ684" s="136"/>
      <c r="AR684" s="136"/>
      <c r="AS684" s="136"/>
      <c r="AT684" s="136"/>
      <c r="AU684" s="136"/>
      <c r="AV684" s="136"/>
      <c r="AW684" s="136"/>
      <c r="AX684" s="136"/>
      <c r="AY684" s="136"/>
      <c r="AZ684" s="136"/>
      <c r="BA684" s="136"/>
      <c r="BB684" s="136"/>
      <c r="BC684" s="136"/>
      <c r="BD684" s="130">
        <f t="shared" si="192"/>
        <v>0</v>
      </c>
      <c r="BE684" s="15"/>
      <c r="BF684" s="638"/>
      <c r="BG684" s="365"/>
      <c r="BH684" s="859"/>
      <c r="BI684" s="365"/>
      <c r="BJ684" s="365"/>
      <c r="BK684" s="365"/>
      <c r="BL684" s="365"/>
      <c r="BM684" s="365"/>
      <c r="BN684" s="365"/>
      <c r="BO684" s="365"/>
      <c r="BP684" s="365"/>
      <c r="BQ684" s="365"/>
      <c r="BR684" s="365"/>
      <c r="BS684" s="365"/>
      <c r="BT684" s="365"/>
      <c r="BU684" s="365"/>
      <c r="BV684" s="365"/>
      <c r="BW684" s="365"/>
      <c r="BX684" s="365"/>
      <c r="BY684" s="365"/>
      <c r="BZ684" s="365"/>
      <c r="CA684" s="365"/>
      <c r="CB684" s="365"/>
      <c r="CC684" s="365"/>
      <c r="CD684" s="365"/>
      <c r="CE684" s="365"/>
      <c r="CF684" s="365"/>
      <c r="CG684" s="365"/>
      <c r="CH684" s="365"/>
      <c r="CI684" s="365"/>
      <c r="CJ684" s="365"/>
      <c r="CK684" s="133">
        <f t="shared" si="190"/>
        <v>0</v>
      </c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414"/>
    </row>
    <row r="685" spans="1:100" ht="15" customHeight="1">
      <c r="A685" s="75">
        <v>680</v>
      </c>
      <c r="B685" s="139" t="s">
        <v>1588</v>
      </c>
      <c r="C685" s="34" t="s">
        <v>1589</v>
      </c>
      <c r="D685" s="134" t="s">
        <v>306</v>
      </c>
      <c r="E685" s="85">
        <v>8120</v>
      </c>
      <c r="F685" s="90" t="s">
        <v>81</v>
      </c>
      <c r="G685" s="92">
        <f t="shared" si="167"/>
        <v>0</v>
      </c>
      <c r="H685" s="93">
        <v>0</v>
      </c>
      <c r="I685" s="100">
        <f t="shared" si="174"/>
        <v>0</v>
      </c>
      <c r="J685" s="102">
        <f t="shared" si="176"/>
        <v>0</v>
      </c>
      <c r="K685" s="106"/>
      <c r="L685" s="108">
        <f t="shared" si="191"/>
        <v>0</v>
      </c>
      <c r="M685" s="111">
        <f t="shared" si="177"/>
        <v>0</v>
      </c>
      <c r="N685" s="112"/>
      <c r="O685" s="117">
        <f t="shared" si="178"/>
        <v>0</v>
      </c>
      <c r="P685" s="106"/>
      <c r="Q685" s="108">
        <v>0</v>
      </c>
      <c r="R685" s="119">
        <f t="shared" si="179"/>
        <v>0</v>
      </c>
      <c r="S685" s="135"/>
      <c r="T685" s="117">
        <f t="shared" si="180"/>
        <v>0</v>
      </c>
      <c r="U685" s="122">
        <f t="shared" si="181"/>
        <v>0</v>
      </c>
      <c r="V685" s="112">
        <f t="shared" si="170"/>
        <v>0</v>
      </c>
      <c r="W685" s="117">
        <f t="shared" si="171"/>
        <v>0</v>
      </c>
      <c r="X685" s="15"/>
      <c r="Y685" s="136"/>
      <c r="Z685" s="136"/>
      <c r="AA685" s="136"/>
      <c r="AB685" s="136"/>
      <c r="AC685" s="136"/>
      <c r="AD685" s="136"/>
      <c r="AE685" s="136"/>
      <c r="AF685" s="136"/>
      <c r="AG685" s="136"/>
      <c r="AH685" s="136"/>
      <c r="AI685" s="136"/>
      <c r="AJ685" s="136"/>
      <c r="AK685" s="136"/>
      <c r="AL685" s="136"/>
      <c r="AM685" s="136"/>
      <c r="AN685" s="136"/>
      <c r="AO685" s="136"/>
      <c r="AP685" s="136"/>
      <c r="AQ685" s="136"/>
      <c r="AR685" s="136"/>
      <c r="AS685" s="136"/>
      <c r="AT685" s="136"/>
      <c r="AU685" s="136"/>
      <c r="AV685" s="136"/>
      <c r="AW685" s="136"/>
      <c r="AX685" s="136"/>
      <c r="AY685" s="136"/>
      <c r="AZ685" s="136"/>
      <c r="BA685" s="136"/>
      <c r="BB685" s="136"/>
      <c r="BC685" s="136"/>
      <c r="BD685" s="130">
        <f t="shared" si="192"/>
        <v>0</v>
      </c>
      <c r="BE685" s="15"/>
      <c r="BF685" s="638"/>
      <c r="BG685" s="365"/>
      <c r="BH685" s="859"/>
      <c r="BI685" s="365"/>
      <c r="BJ685" s="365"/>
      <c r="BK685" s="365"/>
      <c r="BL685" s="365"/>
      <c r="BM685" s="365"/>
      <c r="BN685" s="365"/>
      <c r="BO685" s="365"/>
      <c r="BP685" s="365"/>
      <c r="BQ685" s="365"/>
      <c r="BR685" s="365"/>
      <c r="BS685" s="365"/>
      <c r="BT685" s="365"/>
      <c r="BU685" s="365"/>
      <c r="BV685" s="365"/>
      <c r="BW685" s="365"/>
      <c r="BX685" s="365"/>
      <c r="BY685" s="365"/>
      <c r="BZ685" s="365"/>
      <c r="CA685" s="365"/>
      <c r="CB685" s="365"/>
      <c r="CC685" s="365"/>
      <c r="CD685" s="365"/>
      <c r="CE685" s="365"/>
      <c r="CF685" s="365"/>
      <c r="CG685" s="365"/>
      <c r="CH685" s="365"/>
      <c r="CI685" s="365"/>
      <c r="CJ685" s="365"/>
      <c r="CK685" s="133">
        <f t="shared" si="190"/>
        <v>0</v>
      </c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414"/>
    </row>
    <row r="686" spans="1:100" ht="15" customHeight="1">
      <c r="A686" s="75">
        <v>681</v>
      </c>
      <c r="B686" s="186" t="s">
        <v>3174</v>
      </c>
      <c r="C686" s="167" t="s">
        <v>3175</v>
      </c>
      <c r="D686" s="253"/>
      <c r="E686" s="189"/>
      <c r="F686" s="172" t="s">
        <v>81</v>
      </c>
      <c r="G686" s="92">
        <f>U686</f>
        <v>1</v>
      </c>
      <c r="H686" s="93">
        <v>1</v>
      </c>
      <c r="I686" s="100">
        <f>N686</f>
        <v>0</v>
      </c>
      <c r="J686" s="102">
        <f>I686*H686</f>
        <v>0</v>
      </c>
      <c r="K686" s="106"/>
      <c r="L686" s="108">
        <f>(BD686:BD2770)</f>
        <v>0</v>
      </c>
      <c r="M686" s="111">
        <f t="shared" si="177"/>
        <v>0</v>
      </c>
      <c r="N686" s="112"/>
      <c r="O686" s="117">
        <f t="shared" si="178"/>
        <v>0</v>
      </c>
      <c r="P686" s="106"/>
      <c r="Q686" s="108">
        <f>(CK686:CK1448)</f>
        <v>0</v>
      </c>
      <c r="R686" s="119">
        <f t="shared" si="179"/>
        <v>0</v>
      </c>
      <c r="S686" s="135"/>
      <c r="T686" s="117">
        <f t="shared" si="180"/>
        <v>0</v>
      </c>
      <c r="U686" s="122">
        <f>H686-K686+L686+P686-Q686</f>
        <v>1</v>
      </c>
      <c r="V686" s="112">
        <f>N686</f>
        <v>0</v>
      </c>
      <c r="W686" s="117">
        <f>V686*U686</f>
        <v>0</v>
      </c>
      <c r="X686" s="15"/>
      <c r="Y686" s="136"/>
      <c r="Z686" s="136"/>
      <c r="AA686" s="136"/>
      <c r="AB686" s="136"/>
      <c r="AC686" s="136"/>
      <c r="AD686" s="136"/>
      <c r="AE686" s="136"/>
      <c r="AF686" s="136"/>
      <c r="AG686" s="136"/>
      <c r="AH686" s="136"/>
      <c r="AI686" s="136"/>
      <c r="AJ686" s="136"/>
      <c r="AK686" s="136"/>
      <c r="AL686" s="136"/>
      <c r="AM686" s="136"/>
      <c r="AN686" s="136"/>
      <c r="AO686" s="136"/>
      <c r="AP686" s="136"/>
      <c r="AQ686" s="136"/>
      <c r="AR686" s="136"/>
      <c r="AS686" s="136"/>
      <c r="AT686" s="136"/>
      <c r="AU686" s="136"/>
      <c r="AV686" s="136"/>
      <c r="AW686" s="136"/>
      <c r="AX686" s="136"/>
      <c r="AY686" s="136"/>
      <c r="AZ686" s="136"/>
      <c r="BA686" s="136"/>
      <c r="BB686" s="136"/>
      <c r="BC686" s="136"/>
      <c r="BD686" s="130">
        <f>BC686+BB686+BA686+AZ686+AY686+AX686+AW686+AV686+AU686+AT686+AS686+AR686+AQ686+AP686+AO686+AN686+AM686+AL686+AK686+AJ686+AI686+AH686+AG686+AF686+AE686+AD686+AC686+AB686+AA686+Z686+Y686</f>
        <v>0</v>
      </c>
      <c r="BE686" s="15"/>
      <c r="BF686" s="638"/>
      <c r="BG686" s="365"/>
      <c r="BH686" s="859"/>
      <c r="BI686" s="365"/>
      <c r="BJ686" s="365"/>
      <c r="BK686" s="365"/>
      <c r="BL686" s="365"/>
      <c r="BM686" s="365"/>
      <c r="BN686" s="365"/>
      <c r="BO686" s="365"/>
      <c r="BP686" s="365"/>
      <c r="BQ686" s="365"/>
      <c r="BR686" s="365"/>
      <c r="BS686" s="365"/>
      <c r="BT686" s="365"/>
      <c r="BU686" s="365"/>
      <c r="BV686" s="365"/>
      <c r="BW686" s="365"/>
      <c r="BX686" s="365"/>
      <c r="BY686" s="365"/>
      <c r="BZ686" s="365"/>
      <c r="CA686" s="365"/>
      <c r="CB686" s="365"/>
      <c r="CC686" s="365"/>
      <c r="CD686" s="365"/>
      <c r="CE686" s="365"/>
      <c r="CF686" s="365"/>
      <c r="CG686" s="365"/>
      <c r="CH686" s="365"/>
      <c r="CI686" s="365"/>
      <c r="CJ686" s="365"/>
      <c r="CK686" s="133">
        <f>SUM(BF686:CJ686)</f>
        <v>0</v>
      </c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414"/>
    </row>
    <row r="687" spans="1:100" ht="15" customHeight="1">
      <c r="A687" s="75">
        <v>682</v>
      </c>
      <c r="B687" s="186" t="s">
        <v>3174</v>
      </c>
      <c r="C687" s="167" t="s">
        <v>3175</v>
      </c>
      <c r="D687" s="253" t="s">
        <v>367</v>
      </c>
      <c r="E687" s="228" t="s">
        <v>3176</v>
      </c>
      <c r="F687" s="172" t="s">
        <v>81</v>
      </c>
      <c r="G687" s="92">
        <f>U687</f>
        <v>1</v>
      </c>
      <c r="H687" s="93">
        <v>1</v>
      </c>
      <c r="I687" s="100">
        <f>N687</f>
        <v>0</v>
      </c>
      <c r="J687" s="102">
        <f>I687*H687</f>
        <v>0</v>
      </c>
      <c r="K687" s="106"/>
      <c r="L687" s="108">
        <f>(BD687:BD2771)</f>
        <v>0</v>
      </c>
      <c r="M687" s="111">
        <f t="shared" si="177"/>
        <v>0</v>
      </c>
      <c r="N687" s="112"/>
      <c r="O687" s="117">
        <f t="shared" si="178"/>
        <v>0</v>
      </c>
      <c r="P687" s="106"/>
      <c r="Q687" s="108">
        <f>(CK687:CK1448)</f>
        <v>0</v>
      </c>
      <c r="R687" s="119">
        <f t="shared" si="179"/>
        <v>0</v>
      </c>
      <c r="S687" s="135"/>
      <c r="T687" s="117">
        <f t="shared" si="180"/>
        <v>0</v>
      </c>
      <c r="U687" s="122">
        <f>H687-K687+L687+P687-Q687</f>
        <v>1</v>
      </c>
      <c r="V687" s="112">
        <f>N687</f>
        <v>0</v>
      </c>
      <c r="W687" s="117">
        <f>V687*U687</f>
        <v>0</v>
      </c>
      <c r="X687" s="15"/>
      <c r="Y687" s="136"/>
      <c r="Z687" s="136"/>
      <c r="AA687" s="136"/>
      <c r="AB687" s="136"/>
      <c r="AC687" s="136"/>
      <c r="AD687" s="136"/>
      <c r="AE687" s="136"/>
      <c r="AF687" s="136"/>
      <c r="AG687" s="136"/>
      <c r="AH687" s="136"/>
      <c r="AI687" s="136"/>
      <c r="AJ687" s="136"/>
      <c r="AK687" s="136"/>
      <c r="AL687" s="136"/>
      <c r="AM687" s="136"/>
      <c r="AN687" s="136"/>
      <c r="AO687" s="136"/>
      <c r="AP687" s="136"/>
      <c r="AQ687" s="136"/>
      <c r="AR687" s="136"/>
      <c r="AS687" s="136"/>
      <c r="AT687" s="136"/>
      <c r="AU687" s="136"/>
      <c r="AV687" s="136"/>
      <c r="AW687" s="136"/>
      <c r="AX687" s="136"/>
      <c r="AY687" s="136"/>
      <c r="AZ687" s="136"/>
      <c r="BA687" s="136"/>
      <c r="BB687" s="136"/>
      <c r="BC687" s="136"/>
      <c r="BD687" s="130">
        <f>BC687+BB687+BA687+AZ687+AY687+AX687+AW687+AV687+AU687+AT687+AS687+AR687+AQ687+AP687+AO687+AN687+AM687+AL687+AK687+AJ687+AI687+AH687+AG687+AF687+AE687+AD687+AC687+AB687+AA687+Z687+Y687</f>
        <v>0</v>
      </c>
      <c r="BE687" s="15"/>
      <c r="BF687" s="638"/>
      <c r="BG687" s="365"/>
      <c r="BH687" s="859"/>
      <c r="BI687" s="365"/>
      <c r="BJ687" s="365"/>
      <c r="BK687" s="365"/>
      <c r="BL687" s="365"/>
      <c r="BM687" s="365"/>
      <c r="BN687" s="365"/>
      <c r="BO687" s="365"/>
      <c r="BP687" s="365"/>
      <c r="BQ687" s="365"/>
      <c r="BR687" s="365"/>
      <c r="BS687" s="365"/>
      <c r="BT687" s="365"/>
      <c r="BU687" s="365"/>
      <c r="BV687" s="365"/>
      <c r="BW687" s="365"/>
      <c r="BX687" s="365"/>
      <c r="BY687" s="365"/>
      <c r="BZ687" s="365"/>
      <c r="CA687" s="365"/>
      <c r="CB687" s="365"/>
      <c r="CC687" s="365"/>
      <c r="CD687" s="365"/>
      <c r="CE687" s="365"/>
      <c r="CF687" s="365"/>
      <c r="CG687" s="365"/>
      <c r="CH687" s="365"/>
      <c r="CI687" s="365"/>
      <c r="CJ687" s="365"/>
      <c r="CK687" s="133">
        <f>SUM(BF687:CJ687)</f>
        <v>0</v>
      </c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414"/>
    </row>
    <row r="688" spans="1:100" ht="15" customHeight="1">
      <c r="A688" s="75">
        <v>683</v>
      </c>
      <c r="B688" s="139" t="s">
        <v>1590</v>
      </c>
      <c r="C688" s="250" t="s">
        <v>1591</v>
      </c>
      <c r="D688" s="275" t="s">
        <v>306</v>
      </c>
      <c r="E688" s="169" t="s">
        <v>1592</v>
      </c>
      <c r="F688" s="146" t="s">
        <v>81</v>
      </c>
      <c r="G688" s="92">
        <f t="shared" si="167"/>
        <v>0</v>
      </c>
      <c r="H688" s="93">
        <v>0</v>
      </c>
      <c r="I688" s="100">
        <f t="shared" si="174"/>
        <v>0</v>
      </c>
      <c r="J688" s="102">
        <f t="shared" si="176"/>
        <v>0</v>
      </c>
      <c r="K688" s="106"/>
      <c r="L688" s="108">
        <f>(BD688:BD2059)</f>
        <v>0</v>
      </c>
      <c r="M688" s="111">
        <f t="shared" si="177"/>
        <v>0</v>
      </c>
      <c r="N688" s="112"/>
      <c r="O688" s="117">
        <f t="shared" si="178"/>
        <v>0</v>
      </c>
      <c r="P688" s="106"/>
      <c r="Q688" s="108">
        <f>(CK688:CK1440)</f>
        <v>0</v>
      </c>
      <c r="R688" s="119">
        <f t="shared" si="179"/>
        <v>0</v>
      </c>
      <c r="S688" s="135"/>
      <c r="T688" s="117">
        <f t="shared" si="180"/>
        <v>0</v>
      </c>
      <c r="U688" s="122">
        <f t="shared" si="181"/>
        <v>0</v>
      </c>
      <c r="V688" s="112">
        <f t="shared" si="170"/>
        <v>0</v>
      </c>
      <c r="W688" s="117">
        <f t="shared" si="171"/>
        <v>0</v>
      </c>
      <c r="X688" s="15"/>
      <c r="Y688" s="136"/>
      <c r="Z688" s="136"/>
      <c r="AA688" s="136"/>
      <c r="AB688" s="136"/>
      <c r="AC688" s="136"/>
      <c r="AD688" s="136"/>
      <c r="AE688" s="136"/>
      <c r="AF688" s="136"/>
      <c r="AG688" s="136"/>
      <c r="AH688" s="136"/>
      <c r="AI688" s="136"/>
      <c r="AJ688" s="136"/>
      <c r="AK688" s="136"/>
      <c r="AL688" s="136"/>
      <c r="AM688" s="136"/>
      <c r="AN688" s="136"/>
      <c r="AO688" s="136"/>
      <c r="AP688" s="136"/>
      <c r="AQ688" s="136"/>
      <c r="AR688" s="136"/>
      <c r="AS688" s="136"/>
      <c r="AT688" s="136"/>
      <c r="AU688" s="136"/>
      <c r="AV688" s="136"/>
      <c r="AW688" s="136"/>
      <c r="AX688" s="136"/>
      <c r="AY688" s="136"/>
      <c r="AZ688" s="136"/>
      <c r="BA688" s="136"/>
      <c r="BB688" s="136"/>
      <c r="BC688" s="136"/>
      <c r="BD688" s="130">
        <f t="shared" si="192"/>
        <v>0</v>
      </c>
      <c r="BE688" s="15"/>
      <c r="BF688" s="638"/>
      <c r="BG688" s="365"/>
      <c r="BH688" s="859"/>
      <c r="BI688" s="365"/>
      <c r="BJ688" s="365"/>
      <c r="BK688" s="365"/>
      <c r="BL688" s="365"/>
      <c r="BM688" s="365"/>
      <c r="BN688" s="365"/>
      <c r="BO688" s="365"/>
      <c r="BP688" s="365"/>
      <c r="BQ688" s="365"/>
      <c r="BR688" s="365"/>
      <c r="BS688" s="365"/>
      <c r="BT688" s="365"/>
      <c r="BU688" s="365"/>
      <c r="BV688" s="365"/>
      <c r="BW688" s="365"/>
      <c r="BX688" s="365"/>
      <c r="BY688" s="365"/>
      <c r="BZ688" s="365"/>
      <c r="CA688" s="365"/>
      <c r="CB688" s="365"/>
      <c r="CC688" s="365"/>
      <c r="CD688" s="365"/>
      <c r="CE688" s="365"/>
      <c r="CF688" s="365"/>
      <c r="CG688" s="365"/>
      <c r="CH688" s="365"/>
      <c r="CI688" s="365"/>
      <c r="CJ688" s="365"/>
      <c r="CK688" s="133">
        <f t="shared" si="190"/>
        <v>0</v>
      </c>
      <c r="CL688" s="157"/>
      <c r="CM688" s="157"/>
      <c r="CN688" s="157"/>
      <c r="CO688" s="157"/>
      <c r="CP688" s="157"/>
      <c r="CQ688" s="157"/>
      <c r="CR688" s="157"/>
      <c r="CS688" s="157"/>
      <c r="CT688" s="157"/>
      <c r="CU688" s="157"/>
      <c r="CV688" s="414"/>
    </row>
    <row r="689" spans="1:100" ht="15" customHeight="1">
      <c r="A689" s="75">
        <v>684</v>
      </c>
      <c r="B689" s="139" t="s">
        <v>1593</v>
      </c>
      <c r="C689" s="173" t="s">
        <v>1594</v>
      </c>
      <c r="D689" s="266"/>
      <c r="E689" s="145" t="s">
        <v>1595</v>
      </c>
      <c r="F689" s="146" t="s">
        <v>81</v>
      </c>
      <c r="G689" s="92">
        <f t="shared" si="167"/>
        <v>0</v>
      </c>
      <c r="H689" s="153">
        <v>0</v>
      </c>
      <c r="I689" s="100">
        <f t="shared" si="174"/>
        <v>0</v>
      </c>
      <c r="J689" s="102">
        <f t="shared" si="176"/>
        <v>0</v>
      </c>
      <c r="K689" s="155"/>
      <c r="L689" s="108">
        <f>(BD689:BD2060)</f>
        <v>0</v>
      </c>
      <c r="M689" s="111">
        <f t="shared" si="177"/>
        <v>0</v>
      </c>
      <c r="N689" s="112"/>
      <c r="O689" s="117">
        <f t="shared" si="178"/>
        <v>0</v>
      </c>
      <c r="P689" s="155"/>
      <c r="Q689" s="156">
        <f>(CK689:CK1095)</f>
        <v>0</v>
      </c>
      <c r="R689" s="119">
        <f t="shared" si="179"/>
        <v>0</v>
      </c>
      <c r="S689" s="135"/>
      <c r="T689" s="117">
        <f t="shared" si="180"/>
        <v>0</v>
      </c>
      <c r="U689" s="122">
        <f t="shared" si="181"/>
        <v>0</v>
      </c>
      <c r="V689" s="112">
        <f t="shared" si="170"/>
        <v>0</v>
      </c>
      <c r="W689" s="117">
        <f t="shared" si="171"/>
        <v>0</v>
      </c>
      <c r="X689" s="157"/>
      <c r="Y689" s="158"/>
      <c r="Z689" s="158"/>
      <c r="AA689" s="158"/>
      <c r="AB689" s="158"/>
      <c r="AC689" s="158"/>
      <c r="AD689" s="158"/>
      <c r="AE689" s="158"/>
      <c r="AF689" s="158"/>
      <c r="AG689" s="158"/>
      <c r="AH689" s="158"/>
      <c r="AI689" s="158"/>
      <c r="AJ689" s="158"/>
      <c r="AK689" s="158"/>
      <c r="AL689" s="158"/>
      <c r="AM689" s="158"/>
      <c r="AN689" s="158"/>
      <c r="AO689" s="158"/>
      <c r="AP689" s="158"/>
      <c r="AQ689" s="158"/>
      <c r="AR689" s="158"/>
      <c r="AS689" s="158"/>
      <c r="AT689" s="158"/>
      <c r="AU689" s="158"/>
      <c r="AV689" s="158"/>
      <c r="AW689" s="158"/>
      <c r="AX689" s="158"/>
      <c r="AY689" s="158"/>
      <c r="AZ689" s="158"/>
      <c r="BA689" s="158"/>
      <c r="BB689" s="158"/>
      <c r="BC689" s="158"/>
      <c r="BD689" s="130">
        <f t="shared" si="192"/>
        <v>0</v>
      </c>
      <c r="BE689" s="157"/>
      <c r="BF689" s="639"/>
      <c r="BG689" s="368"/>
      <c r="BH689" s="860"/>
      <c r="BI689" s="368"/>
      <c r="BJ689" s="368"/>
      <c r="BK689" s="368"/>
      <c r="BL689" s="368"/>
      <c r="BM689" s="368"/>
      <c r="BN689" s="368"/>
      <c r="BO689" s="368"/>
      <c r="BP689" s="368"/>
      <c r="BQ689" s="368"/>
      <c r="BR689" s="368"/>
      <c r="BS689" s="368"/>
      <c r="BT689" s="368"/>
      <c r="BU689" s="368"/>
      <c r="BV689" s="368"/>
      <c r="BW689" s="368"/>
      <c r="BX689" s="368"/>
      <c r="BY689" s="368"/>
      <c r="BZ689" s="368"/>
      <c r="CA689" s="368"/>
      <c r="CB689" s="368"/>
      <c r="CC689" s="368"/>
      <c r="CD689" s="368"/>
      <c r="CE689" s="368"/>
      <c r="CF689" s="368"/>
      <c r="CG689" s="368"/>
      <c r="CH689" s="368"/>
      <c r="CI689" s="368"/>
      <c r="CJ689" s="368"/>
      <c r="CK689" s="133">
        <f t="shared" si="190"/>
        <v>0</v>
      </c>
      <c r="CL689" s="157"/>
      <c r="CM689" s="157"/>
      <c r="CN689" s="157"/>
      <c r="CO689" s="157"/>
      <c r="CP689" s="157"/>
      <c r="CQ689" s="157"/>
      <c r="CR689" s="157"/>
      <c r="CS689" s="157"/>
      <c r="CT689" s="157"/>
      <c r="CU689" s="157"/>
      <c r="CV689" s="414"/>
    </row>
    <row r="690" spans="1:100" ht="15" customHeight="1">
      <c r="A690" s="75">
        <v>685</v>
      </c>
      <c r="B690" s="270"/>
      <c r="C690" s="143" t="s">
        <v>1596</v>
      </c>
      <c r="D690" s="144" t="s">
        <v>1005</v>
      </c>
      <c r="E690" s="145"/>
      <c r="F690" s="146" t="s">
        <v>81</v>
      </c>
      <c r="G690" s="92">
        <f t="shared" si="167"/>
        <v>4</v>
      </c>
      <c r="H690" s="153">
        <v>4</v>
      </c>
      <c r="I690" s="100">
        <f t="shared" si="174"/>
        <v>453561.34</v>
      </c>
      <c r="J690" s="102">
        <f t="shared" si="176"/>
        <v>1814245.36</v>
      </c>
      <c r="K690" s="155"/>
      <c r="L690" s="108">
        <f>(BD690:BD2061)</f>
        <v>0</v>
      </c>
      <c r="M690" s="111">
        <f t="shared" si="177"/>
        <v>0</v>
      </c>
      <c r="N690" s="112">
        <v>453561.34</v>
      </c>
      <c r="O690" s="117">
        <f t="shared" si="178"/>
        <v>0</v>
      </c>
      <c r="P690" s="155"/>
      <c r="Q690" s="108">
        <f>(CK690:CK1451)</f>
        <v>0</v>
      </c>
      <c r="R690" s="119">
        <f t="shared" si="179"/>
        <v>0</v>
      </c>
      <c r="S690" s="135"/>
      <c r="T690" s="117">
        <f t="shared" si="180"/>
        <v>0</v>
      </c>
      <c r="U690" s="122">
        <f t="shared" si="181"/>
        <v>4</v>
      </c>
      <c r="V690" s="112">
        <f t="shared" si="170"/>
        <v>453561.34</v>
      </c>
      <c r="W690" s="117">
        <f t="shared" si="171"/>
        <v>1814245.36</v>
      </c>
      <c r="X690" s="157"/>
      <c r="Y690" s="158"/>
      <c r="Z690" s="158"/>
      <c r="AA690" s="158"/>
      <c r="AB690" s="158"/>
      <c r="AC690" s="158"/>
      <c r="AD690" s="158"/>
      <c r="AE690" s="158"/>
      <c r="AF690" s="158"/>
      <c r="AG690" s="158"/>
      <c r="AH690" s="158"/>
      <c r="AI690" s="158"/>
      <c r="AJ690" s="158"/>
      <c r="AK690" s="158"/>
      <c r="AL690" s="158"/>
      <c r="AM690" s="158"/>
      <c r="AN690" s="158"/>
      <c r="AO690" s="158"/>
      <c r="AP690" s="158"/>
      <c r="AQ690" s="158"/>
      <c r="AR690" s="158"/>
      <c r="AS690" s="158"/>
      <c r="AT690" s="158"/>
      <c r="AU690" s="158"/>
      <c r="AV690" s="158"/>
      <c r="AW690" s="158"/>
      <c r="AX690" s="158"/>
      <c r="AY690" s="158"/>
      <c r="AZ690" s="158"/>
      <c r="BA690" s="158"/>
      <c r="BB690" s="158"/>
      <c r="BC690" s="158"/>
      <c r="BD690" s="130">
        <f t="shared" si="192"/>
        <v>0</v>
      </c>
      <c r="BE690" s="157"/>
      <c r="BF690" s="639"/>
      <c r="BG690" s="368"/>
      <c r="BH690" s="860"/>
      <c r="BI690" s="368"/>
      <c r="BJ690" s="368"/>
      <c r="BK690" s="368"/>
      <c r="BL690" s="368"/>
      <c r="BM690" s="368"/>
      <c r="BN690" s="368"/>
      <c r="BO690" s="368"/>
      <c r="BP690" s="368"/>
      <c r="BQ690" s="368"/>
      <c r="BR690" s="368"/>
      <c r="BS690" s="368"/>
      <c r="BT690" s="368"/>
      <c r="BU690" s="368"/>
      <c r="BV690" s="368"/>
      <c r="BW690" s="368"/>
      <c r="BX690" s="368"/>
      <c r="BY690" s="368"/>
      <c r="BZ690" s="368"/>
      <c r="CA690" s="368"/>
      <c r="CB690" s="368"/>
      <c r="CC690" s="368"/>
      <c r="CD690" s="368"/>
      <c r="CE690" s="368"/>
      <c r="CF690" s="368"/>
      <c r="CG690" s="368"/>
      <c r="CH690" s="368"/>
      <c r="CI690" s="368"/>
      <c r="CJ690" s="368"/>
      <c r="CK690" s="133">
        <f t="shared" si="190"/>
        <v>0</v>
      </c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414"/>
    </row>
    <row r="691" spans="1:100" ht="15" customHeight="1">
      <c r="A691" s="75">
        <v>686</v>
      </c>
      <c r="B691" s="139" t="s">
        <v>1602</v>
      </c>
      <c r="C691" s="34" t="s">
        <v>1603</v>
      </c>
      <c r="D691" s="134"/>
      <c r="E691" s="85" t="s">
        <v>1604</v>
      </c>
      <c r="F691" s="90" t="s">
        <v>81</v>
      </c>
      <c r="G691" s="92">
        <f t="shared" ref="G691:G763" si="193">U691</f>
        <v>0</v>
      </c>
      <c r="H691" s="93">
        <v>0</v>
      </c>
      <c r="I691" s="100">
        <f t="shared" si="174"/>
        <v>0</v>
      </c>
      <c r="J691" s="102">
        <f t="shared" si="176"/>
        <v>0</v>
      </c>
      <c r="K691" s="106"/>
      <c r="L691" s="108">
        <f>(BD691:BD2064)</f>
        <v>0</v>
      </c>
      <c r="M691" s="111">
        <f t="shared" si="177"/>
        <v>0</v>
      </c>
      <c r="N691" s="112"/>
      <c r="O691" s="117">
        <f t="shared" si="178"/>
        <v>0</v>
      </c>
      <c r="P691" s="106"/>
      <c r="Q691" s="108">
        <f>(CK691:CK1548)</f>
        <v>0</v>
      </c>
      <c r="R691" s="119">
        <f t="shared" si="179"/>
        <v>0</v>
      </c>
      <c r="S691" s="135"/>
      <c r="T691" s="117">
        <f t="shared" si="180"/>
        <v>0</v>
      </c>
      <c r="U691" s="122">
        <f t="shared" si="181"/>
        <v>0</v>
      </c>
      <c r="V691" s="112">
        <f t="shared" si="170"/>
        <v>0</v>
      </c>
      <c r="W691" s="117">
        <f t="shared" si="171"/>
        <v>0</v>
      </c>
      <c r="X691" s="15"/>
      <c r="Y691" s="136"/>
      <c r="Z691" s="136"/>
      <c r="AA691" s="136"/>
      <c r="AB691" s="136"/>
      <c r="AC691" s="136"/>
      <c r="AD691" s="136"/>
      <c r="AE691" s="136"/>
      <c r="AF691" s="136"/>
      <c r="AG691" s="136"/>
      <c r="AH691" s="136"/>
      <c r="AI691" s="136"/>
      <c r="AJ691" s="136"/>
      <c r="AK691" s="136"/>
      <c r="AL691" s="136"/>
      <c r="AM691" s="136"/>
      <c r="AN691" s="136"/>
      <c r="AO691" s="136"/>
      <c r="AP691" s="136"/>
      <c r="AQ691" s="136"/>
      <c r="AR691" s="136"/>
      <c r="AS691" s="136"/>
      <c r="AT691" s="136"/>
      <c r="AU691" s="136"/>
      <c r="AV691" s="136"/>
      <c r="AW691" s="136"/>
      <c r="AX691" s="136"/>
      <c r="AY691" s="136"/>
      <c r="AZ691" s="136"/>
      <c r="BA691" s="136"/>
      <c r="BB691" s="136"/>
      <c r="BC691" s="136"/>
      <c r="BD691" s="130">
        <f t="shared" si="192"/>
        <v>0</v>
      </c>
      <c r="BE691" s="15"/>
      <c r="BF691" s="638"/>
      <c r="BG691" s="365"/>
      <c r="BH691" s="859"/>
      <c r="BI691" s="365"/>
      <c r="BJ691" s="365"/>
      <c r="BK691" s="365"/>
      <c r="BL691" s="365"/>
      <c r="BM691" s="365"/>
      <c r="BN691" s="365"/>
      <c r="BO691" s="365"/>
      <c r="BP691" s="365"/>
      <c r="BQ691" s="365"/>
      <c r="BR691" s="365"/>
      <c r="BS691" s="365"/>
      <c r="BT691" s="365"/>
      <c r="BU691" s="365"/>
      <c r="BV691" s="365"/>
      <c r="BW691" s="365"/>
      <c r="BX691" s="365"/>
      <c r="BY691" s="365"/>
      <c r="BZ691" s="365"/>
      <c r="CA691" s="365"/>
      <c r="CB691" s="365"/>
      <c r="CC691" s="365"/>
      <c r="CD691" s="365"/>
      <c r="CE691" s="365"/>
      <c r="CF691" s="365"/>
      <c r="CG691" s="365"/>
      <c r="CH691" s="365"/>
      <c r="CI691" s="365"/>
      <c r="CJ691" s="365"/>
      <c r="CK691" s="133">
        <f t="shared" si="190"/>
        <v>0</v>
      </c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414"/>
    </row>
    <row r="692" spans="1:100" ht="15" customHeight="1">
      <c r="A692" s="75">
        <v>687</v>
      </c>
      <c r="B692" s="139" t="s">
        <v>1600</v>
      </c>
      <c r="C692" s="250" t="s">
        <v>12976</v>
      </c>
      <c r="D692" s="134"/>
      <c r="E692" s="85" t="s">
        <v>1601</v>
      </c>
      <c r="F692" s="146" t="s">
        <v>81</v>
      </c>
      <c r="G692" s="92">
        <f t="shared" ref="G692:G698" si="194">U692</f>
        <v>0</v>
      </c>
      <c r="H692" s="93">
        <v>0</v>
      </c>
      <c r="I692" s="100">
        <f t="shared" ref="I692:I698" si="195">N692</f>
        <v>0</v>
      </c>
      <c r="J692" s="102">
        <f t="shared" ref="J692:J698" si="196">I692*H692</f>
        <v>0</v>
      </c>
      <c r="K692" s="106"/>
      <c r="L692" s="108">
        <f>(BD692:BD2062)</f>
        <v>0</v>
      </c>
      <c r="M692" s="111">
        <f t="shared" si="177"/>
        <v>0</v>
      </c>
      <c r="N692" s="112"/>
      <c r="O692" s="117">
        <f t="shared" si="178"/>
        <v>0</v>
      </c>
      <c r="P692" s="106"/>
      <c r="Q692" s="108">
        <f>(CK692:CK1439)</f>
        <v>0</v>
      </c>
      <c r="R692" s="119">
        <f t="shared" si="179"/>
        <v>0</v>
      </c>
      <c r="S692" s="135"/>
      <c r="T692" s="117">
        <f t="shared" si="180"/>
        <v>0</v>
      </c>
      <c r="U692" s="122">
        <f t="shared" ref="U692:U698" si="197">H692-K692+L692+P692-Q692</f>
        <v>0</v>
      </c>
      <c r="V692" s="112">
        <f t="shared" ref="V692:V698" si="198">N692</f>
        <v>0</v>
      </c>
      <c r="W692" s="117">
        <f t="shared" ref="W692:W698" si="199">V692*U692</f>
        <v>0</v>
      </c>
      <c r="X692" s="15"/>
      <c r="Y692" s="136"/>
      <c r="Z692" s="136"/>
      <c r="AA692" s="136"/>
      <c r="AB692" s="136"/>
      <c r="AC692" s="136"/>
      <c r="AD692" s="136"/>
      <c r="AE692" s="136"/>
      <c r="AF692" s="136"/>
      <c r="AG692" s="136"/>
      <c r="AH692" s="136"/>
      <c r="AI692" s="136"/>
      <c r="AJ692" s="136"/>
      <c r="AK692" s="136"/>
      <c r="AL692" s="136"/>
      <c r="AM692" s="136"/>
      <c r="AN692" s="136"/>
      <c r="AO692" s="136"/>
      <c r="AP692" s="136"/>
      <c r="AQ692" s="136"/>
      <c r="AR692" s="136"/>
      <c r="AS692" s="136"/>
      <c r="AT692" s="136"/>
      <c r="AU692" s="136"/>
      <c r="AV692" s="136"/>
      <c r="AW692" s="136"/>
      <c r="AX692" s="136"/>
      <c r="AY692" s="136"/>
      <c r="AZ692" s="136"/>
      <c r="BA692" s="136"/>
      <c r="BB692" s="136"/>
      <c r="BC692" s="136"/>
      <c r="BD692" s="130">
        <f t="shared" ref="BD692:BD698" si="200">BC692+BB692+BA692+AZ692+AY692+AX692+AW692+AV692+AU692+AT692+AS692+AR692+AQ692+AP692+AO692+AN692+AM692+AL692+AK692+AJ692+AI692+AH692+AG692+AF692+AE692+AD692+AC692+AB692+AA692+Z692+Y692</f>
        <v>0</v>
      </c>
      <c r="BE692" s="15"/>
      <c r="BF692" s="638"/>
      <c r="BG692" s="365"/>
      <c r="BH692" s="859"/>
      <c r="BI692" s="365"/>
      <c r="BJ692" s="365"/>
      <c r="BK692" s="365"/>
      <c r="BL692" s="365"/>
      <c r="BM692" s="365"/>
      <c r="BN692" s="365"/>
      <c r="BO692" s="365"/>
      <c r="BP692" s="365"/>
      <c r="BQ692" s="365"/>
      <c r="BR692" s="365"/>
      <c r="BS692" s="365"/>
      <c r="BT692" s="365"/>
      <c r="BU692" s="365"/>
      <c r="BV692" s="365"/>
      <c r="BW692" s="365"/>
      <c r="BX692" s="365"/>
      <c r="BY692" s="365"/>
      <c r="BZ692" s="365"/>
      <c r="CA692" s="365"/>
      <c r="CB692" s="365"/>
      <c r="CC692" s="365"/>
      <c r="CD692" s="365"/>
      <c r="CE692" s="365"/>
      <c r="CF692" s="365"/>
      <c r="CG692" s="365"/>
      <c r="CH692" s="365"/>
      <c r="CI692" s="365"/>
      <c r="CJ692" s="365"/>
      <c r="CK692" s="133">
        <f t="shared" ref="CK692:CK698" si="201">SUM(BF692:CJ692)</f>
        <v>0</v>
      </c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414"/>
    </row>
    <row r="693" spans="1:100" ht="15" customHeight="1">
      <c r="A693" s="75">
        <v>688</v>
      </c>
      <c r="B693" s="405" t="s">
        <v>3317</v>
      </c>
      <c r="C693" s="143" t="s">
        <v>3318</v>
      </c>
      <c r="D693" s="134" t="s">
        <v>269</v>
      </c>
      <c r="E693" s="145" t="s">
        <v>3319</v>
      </c>
      <c r="F693" s="146" t="s">
        <v>81</v>
      </c>
      <c r="G693" s="92">
        <f t="shared" si="194"/>
        <v>2</v>
      </c>
      <c r="H693" s="153">
        <v>2</v>
      </c>
      <c r="I693" s="100">
        <f t="shared" si="195"/>
        <v>20000</v>
      </c>
      <c r="J693" s="102">
        <f t="shared" si="196"/>
        <v>40000</v>
      </c>
      <c r="K693" s="155"/>
      <c r="L693" s="108">
        <f>(BD693:BD2817)</f>
        <v>0</v>
      </c>
      <c r="M693" s="111">
        <f t="shared" si="177"/>
        <v>0</v>
      </c>
      <c r="N693" s="112">
        <v>20000</v>
      </c>
      <c r="O693" s="117">
        <f t="shared" si="178"/>
        <v>0</v>
      </c>
      <c r="P693" s="155"/>
      <c r="Q693" s="108">
        <f>(CK693:CK1481)</f>
        <v>0</v>
      </c>
      <c r="R693" s="119">
        <f t="shared" si="179"/>
        <v>0</v>
      </c>
      <c r="S693" s="135"/>
      <c r="T693" s="117">
        <f t="shared" si="180"/>
        <v>0</v>
      </c>
      <c r="U693" s="122">
        <f t="shared" si="197"/>
        <v>2</v>
      </c>
      <c r="V693" s="112">
        <f t="shared" si="198"/>
        <v>20000</v>
      </c>
      <c r="W693" s="117">
        <f t="shared" si="199"/>
        <v>40000</v>
      </c>
      <c r="X693" s="157"/>
      <c r="Y693" s="158"/>
      <c r="Z693" s="158"/>
      <c r="AA693" s="158"/>
      <c r="AB693" s="158"/>
      <c r="AC693" s="158"/>
      <c r="AD693" s="158"/>
      <c r="AE693" s="158"/>
      <c r="AF693" s="158"/>
      <c r="AG693" s="158"/>
      <c r="AH693" s="158"/>
      <c r="AI693" s="158"/>
      <c r="AJ693" s="158"/>
      <c r="AK693" s="158"/>
      <c r="AL693" s="158"/>
      <c r="AM693" s="158"/>
      <c r="AN693" s="158"/>
      <c r="AO693" s="158"/>
      <c r="AP693" s="158"/>
      <c r="AQ693" s="158"/>
      <c r="AR693" s="158"/>
      <c r="AS693" s="158"/>
      <c r="AT693" s="158"/>
      <c r="AU693" s="158"/>
      <c r="AV693" s="158"/>
      <c r="AW693" s="158"/>
      <c r="AX693" s="158"/>
      <c r="AY693" s="158"/>
      <c r="AZ693" s="158"/>
      <c r="BA693" s="158"/>
      <c r="BB693" s="158"/>
      <c r="BC693" s="158"/>
      <c r="BD693" s="130">
        <f t="shared" si="200"/>
        <v>0</v>
      </c>
      <c r="BE693" s="157"/>
      <c r="BF693" s="639"/>
      <c r="BG693" s="368"/>
      <c r="BH693" s="860"/>
      <c r="BI693" s="368"/>
      <c r="BJ693" s="368"/>
      <c r="BK693" s="368"/>
      <c r="BL693" s="368"/>
      <c r="BM693" s="368"/>
      <c r="BN693" s="368"/>
      <c r="BO693" s="368"/>
      <c r="BP693" s="368"/>
      <c r="BQ693" s="368"/>
      <c r="BR693" s="368"/>
      <c r="BS693" s="368"/>
      <c r="BT693" s="368"/>
      <c r="BU693" s="368"/>
      <c r="BV693" s="368"/>
      <c r="BW693" s="368"/>
      <c r="BX693" s="368"/>
      <c r="BY693" s="368"/>
      <c r="BZ693" s="368"/>
      <c r="CA693" s="368"/>
      <c r="CB693" s="368"/>
      <c r="CC693" s="368"/>
      <c r="CD693" s="368"/>
      <c r="CE693" s="368"/>
      <c r="CF693" s="368"/>
      <c r="CG693" s="368"/>
      <c r="CH693" s="368"/>
      <c r="CI693" s="368"/>
      <c r="CJ693" s="368"/>
      <c r="CK693" s="133">
        <f t="shared" si="201"/>
        <v>0</v>
      </c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414"/>
    </row>
    <row r="694" spans="1:100" ht="15" customHeight="1">
      <c r="A694" s="75">
        <v>689</v>
      </c>
      <c r="B694" s="139" t="s">
        <v>1597</v>
      </c>
      <c r="C694" s="34" t="s">
        <v>1598</v>
      </c>
      <c r="D694" s="134" t="s">
        <v>367</v>
      </c>
      <c r="E694" s="85" t="s">
        <v>1599</v>
      </c>
      <c r="F694" s="90" t="s">
        <v>81</v>
      </c>
      <c r="G694" s="92">
        <f t="shared" si="194"/>
        <v>1</v>
      </c>
      <c r="H694" s="93">
        <v>1</v>
      </c>
      <c r="I694" s="100">
        <f t="shared" si="195"/>
        <v>0</v>
      </c>
      <c r="J694" s="102">
        <f t="shared" si="196"/>
        <v>0</v>
      </c>
      <c r="K694" s="106"/>
      <c r="L694" s="108">
        <f>(BD693:BD2064)</f>
        <v>0</v>
      </c>
      <c r="M694" s="111">
        <f t="shared" si="177"/>
        <v>0</v>
      </c>
      <c r="N694" s="112"/>
      <c r="O694" s="117">
        <f t="shared" si="178"/>
        <v>0</v>
      </c>
      <c r="P694" s="106"/>
      <c r="Q694" s="108">
        <f>(CK693:CK1549)</f>
        <v>0</v>
      </c>
      <c r="R694" s="119">
        <f t="shared" si="179"/>
        <v>0</v>
      </c>
      <c r="S694" s="135"/>
      <c r="T694" s="117">
        <f t="shared" si="180"/>
        <v>0</v>
      </c>
      <c r="U694" s="122">
        <f t="shared" si="197"/>
        <v>1</v>
      </c>
      <c r="V694" s="112">
        <f t="shared" si="198"/>
        <v>0</v>
      </c>
      <c r="W694" s="117">
        <f t="shared" si="199"/>
        <v>0</v>
      </c>
      <c r="X694" s="15"/>
      <c r="Y694" s="136"/>
      <c r="Z694" s="136"/>
      <c r="AA694" s="136"/>
      <c r="AB694" s="136"/>
      <c r="AC694" s="136"/>
      <c r="AD694" s="136"/>
      <c r="AE694" s="136"/>
      <c r="AF694" s="136"/>
      <c r="AG694" s="136"/>
      <c r="AH694" s="136"/>
      <c r="AI694" s="136"/>
      <c r="AJ694" s="136"/>
      <c r="AK694" s="136"/>
      <c r="AL694" s="136"/>
      <c r="AM694" s="136"/>
      <c r="AN694" s="136"/>
      <c r="AO694" s="136"/>
      <c r="AP694" s="136"/>
      <c r="AQ694" s="136"/>
      <c r="AR694" s="136"/>
      <c r="AS694" s="136"/>
      <c r="AT694" s="136"/>
      <c r="AU694" s="136"/>
      <c r="AV694" s="136"/>
      <c r="AW694" s="136"/>
      <c r="AX694" s="136"/>
      <c r="AY694" s="136"/>
      <c r="AZ694" s="136"/>
      <c r="BA694" s="136"/>
      <c r="BB694" s="136"/>
      <c r="BC694" s="136"/>
      <c r="BD694" s="130">
        <f t="shared" si="200"/>
        <v>0</v>
      </c>
      <c r="BE694" s="15"/>
      <c r="BF694" s="638"/>
      <c r="BG694" s="365"/>
      <c r="BH694" s="859"/>
      <c r="BI694" s="365"/>
      <c r="BJ694" s="365"/>
      <c r="BK694" s="365"/>
      <c r="BL694" s="365"/>
      <c r="BM694" s="365"/>
      <c r="BN694" s="365"/>
      <c r="BO694" s="365"/>
      <c r="BP694" s="365"/>
      <c r="BQ694" s="365"/>
      <c r="BR694" s="365"/>
      <c r="BS694" s="365"/>
      <c r="BT694" s="365"/>
      <c r="BU694" s="365"/>
      <c r="BV694" s="365"/>
      <c r="BW694" s="365"/>
      <c r="BX694" s="365"/>
      <c r="BY694" s="365"/>
      <c r="BZ694" s="365"/>
      <c r="CA694" s="365"/>
      <c r="CB694" s="365"/>
      <c r="CC694" s="365"/>
      <c r="CD694" s="365"/>
      <c r="CE694" s="365"/>
      <c r="CF694" s="365"/>
      <c r="CG694" s="365"/>
      <c r="CH694" s="365"/>
      <c r="CI694" s="365"/>
      <c r="CJ694" s="365"/>
      <c r="CK694" s="133">
        <f t="shared" si="201"/>
        <v>0</v>
      </c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414"/>
    </row>
    <row r="695" spans="1:100" ht="15" customHeight="1">
      <c r="A695" s="75">
        <v>690</v>
      </c>
      <c r="B695" s="139" t="s">
        <v>1597</v>
      </c>
      <c r="C695" s="34" t="s">
        <v>1598</v>
      </c>
      <c r="D695" s="134" t="s">
        <v>367</v>
      </c>
      <c r="E695" s="85" t="s">
        <v>1599</v>
      </c>
      <c r="F695" s="90" t="s">
        <v>81</v>
      </c>
      <c r="G695" s="92">
        <f t="shared" si="194"/>
        <v>1</v>
      </c>
      <c r="H695" s="93">
        <v>1</v>
      </c>
      <c r="I695" s="100">
        <f t="shared" si="195"/>
        <v>0</v>
      </c>
      <c r="J695" s="102">
        <f t="shared" si="196"/>
        <v>0</v>
      </c>
      <c r="K695" s="106"/>
      <c r="L695" s="108">
        <f>(BD695:BD2066)</f>
        <v>0</v>
      </c>
      <c r="M695" s="111">
        <f t="shared" si="177"/>
        <v>0</v>
      </c>
      <c r="N695" s="112"/>
      <c r="O695" s="117">
        <f t="shared" si="178"/>
        <v>0</v>
      </c>
      <c r="P695" s="106"/>
      <c r="Q695" s="108">
        <f>(CK695:CK1549)</f>
        <v>0</v>
      </c>
      <c r="R695" s="119">
        <f t="shared" si="179"/>
        <v>0</v>
      </c>
      <c r="S695" s="135"/>
      <c r="T695" s="117">
        <f t="shared" si="180"/>
        <v>0</v>
      </c>
      <c r="U695" s="122">
        <f t="shared" si="197"/>
        <v>1</v>
      </c>
      <c r="V695" s="112">
        <f t="shared" si="198"/>
        <v>0</v>
      </c>
      <c r="W695" s="117">
        <f t="shared" si="199"/>
        <v>0</v>
      </c>
      <c r="X695" s="15"/>
      <c r="Y695" s="136"/>
      <c r="Z695" s="136"/>
      <c r="AA695" s="136"/>
      <c r="AB695" s="136"/>
      <c r="AC695" s="136"/>
      <c r="AD695" s="136"/>
      <c r="AE695" s="136"/>
      <c r="AF695" s="136"/>
      <c r="AG695" s="136"/>
      <c r="AH695" s="136"/>
      <c r="AI695" s="136"/>
      <c r="AJ695" s="136"/>
      <c r="AK695" s="136"/>
      <c r="AL695" s="136"/>
      <c r="AM695" s="136"/>
      <c r="AN695" s="136"/>
      <c r="AO695" s="136"/>
      <c r="AP695" s="136"/>
      <c r="AQ695" s="136"/>
      <c r="AR695" s="136"/>
      <c r="AS695" s="136"/>
      <c r="AT695" s="136"/>
      <c r="AU695" s="136"/>
      <c r="AV695" s="136"/>
      <c r="AW695" s="136"/>
      <c r="AX695" s="136"/>
      <c r="AY695" s="136"/>
      <c r="AZ695" s="136"/>
      <c r="BA695" s="136"/>
      <c r="BB695" s="136"/>
      <c r="BC695" s="136"/>
      <c r="BD695" s="130">
        <f t="shared" si="200"/>
        <v>0</v>
      </c>
      <c r="BE695" s="15"/>
      <c r="BF695" s="638"/>
      <c r="BG695" s="365"/>
      <c r="BH695" s="859"/>
      <c r="BI695" s="365"/>
      <c r="BJ695" s="365"/>
      <c r="BK695" s="365"/>
      <c r="BL695" s="365"/>
      <c r="BM695" s="365"/>
      <c r="BN695" s="365"/>
      <c r="BO695" s="365"/>
      <c r="BP695" s="365"/>
      <c r="BQ695" s="365"/>
      <c r="BR695" s="365"/>
      <c r="BS695" s="365"/>
      <c r="BT695" s="365"/>
      <c r="BU695" s="365"/>
      <c r="BV695" s="365"/>
      <c r="BW695" s="365"/>
      <c r="BX695" s="365"/>
      <c r="BY695" s="365"/>
      <c r="BZ695" s="365"/>
      <c r="CA695" s="365"/>
      <c r="CB695" s="365"/>
      <c r="CC695" s="365"/>
      <c r="CD695" s="365"/>
      <c r="CE695" s="365"/>
      <c r="CF695" s="365"/>
      <c r="CG695" s="365"/>
      <c r="CH695" s="365"/>
      <c r="CI695" s="365"/>
      <c r="CJ695" s="365"/>
      <c r="CK695" s="133">
        <f t="shared" si="201"/>
        <v>0</v>
      </c>
      <c r="CL695" s="157"/>
      <c r="CM695" s="157"/>
      <c r="CN695" s="157"/>
      <c r="CO695" s="157"/>
      <c r="CP695" s="157"/>
      <c r="CQ695" s="157"/>
      <c r="CR695" s="157"/>
      <c r="CS695" s="157"/>
      <c r="CT695" s="157"/>
      <c r="CU695" s="157"/>
      <c r="CV695" s="414"/>
    </row>
    <row r="696" spans="1:100" ht="15" customHeight="1">
      <c r="A696" s="75">
        <v>691</v>
      </c>
      <c r="B696" s="405" t="s">
        <v>3320</v>
      </c>
      <c r="C696" s="143" t="s">
        <v>3321</v>
      </c>
      <c r="D696" s="134" t="s">
        <v>269</v>
      </c>
      <c r="E696" s="145" t="s">
        <v>3322</v>
      </c>
      <c r="F696" s="146" t="s">
        <v>81</v>
      </c>
      <c r="G696" s="92">
        <f t="shared" si="194"/>
        <v>2</v>
      </c>
      <c r="H696" s="153">
        <v>2</v>
      </c>
      <c r="I696" s="100">
        <f t="shared" si="195"/>
        <v>20000</v>
      </c>
      <c r="J696" s="102">
        <f t="shared" si="196"/>
        <v>40000</v>
      </c>
      <c r="K696" s="155"/>
      <c r="L696" s="108">
        <f>(BD696:BD2820)</f>
        <v>0</v>
      </c>
      <c r="M696" s="111">
        <f t="shared" si="177"/>
        <v>0</v>
      </c>
      <c r="N696" s="112">
        <v>20000</v>
      </c>
      <c r="O696" s="117">
        <f t="shared" si="178"/>
        <v>0</v>
      </c>
      <c r="P696" s="155"/>
      <c r="Q696" s="108">
        <f>(CK696:CK1484)</f>
        <v>0</v>
      </c>
      <c r="R696" s="119">
        <f t="shared" si="179"/>
        <v>0</v>
      </c>
      <c r="S696" s="135"/>
      <c r="T696" s="117">
        <f t="shared" si="180"/>
        <v>0</v>
      </c>
      <c r="U696" s="122">
        <f t="shared" si="197"/>
        <v>2</v>
      </c>
      <c r="V696" s="112">
        <f t="shared" si="198"/>
        <v>20000</v>
      </c>
      <c r="W696" s="117">
        <f t="shared" si="199"/>
        <v>40000</v>
      </c>
      <c r="X696" s="157"/>
      <c r="Y696" s="158"/>
      <c r="Z696" s="158"/>
      <c r="AA696" s="158"/>
      <c r="AB696" s="158"/>
      <c r="AC696" s="158"/>
      <c r="AD696" s="158"/>
      <c r="AE696" s="158"/>
      <c r="AF696" s="158"/>
      <c r="AG696" s="158"/>
      <c r="AH696" s="158"/>
      <c r="AI696" s="158"/>
      <c r="AJ696" s="158"/>
      <c r="AK696" s="158"/>
      <c r="AL696" s="158"/>
      <c r="AM696" s="158"/>
      <c r="AN696" s="158"/>
      <c r="AO696" s="158"/>
      <c r="AP696" s="158"/>
      <c r="AQ696" s="158"/>
      <c r="AR696" s="158"/>
      <c r="AS696" s="158"/>
      <c r="AT696" s="158"/>
      <c r="AU696" s="158"/>
      <c r="AV696" s="158"/>
      <c r="AW696" s="158"/>
      <c r="AX696" s="158"/>
      <c r="AY696" s="158"/>
      <c r="AZ696" s="158"/>
      <c r="BA696" s="158"/>
      <c r="BB696" s="158"/>
      <c r="BC696" s="158"/>
      <c r="BD696" s="130">
        <f t="shared" si="200"/>
        <v>0</v>
      </c>
      <c r="BE696" s="157"/>
      <c r="BF696" s="639"/>
      <c r="BG696" s="368"/>
      <c r="BH696" s="860"/>
      <c r="BI696" s="368"/>
      <c r="BJ696" s="368"/>
      <c r="BK696" s="368"/>
      <c r="BL696" s="368"/>
      <c r="BM696" s="368"/>
      <c r="BN696" s="368"/>
      <c r="BO696" s="368"/>
      <c r="BP696" s="368"/>
      <c r="BQ696" s="368"/>
      <c r="BR696" s="368"/>
      <c r="BS696" s="368"/>
      <c r="BT696" s="368"/>
      <c r="BU696" s="368"/>
      <c r="BV696" s="368"/>
      <c r="BW696" s="368"/>
      <c r="BX696" s="368"/>
      <c r="BY696" s="368"/>
      <c r="BZ696" s="368"/>
      <c r="CA696" s="368"/>
      <c r="CB696" s="368"/>
      <c r="CC696" s="368"/>
      <c r="CD696" s="368"/>
      <c r="CE696" s="368"/>
      <c r="CF696" s="368"/>
      <c r="CG696" s="368"/>
      <c r="CH696" s="368"/>
      <c r="CI696" s="368"/>
      <c r="CJ696" s="368"/>
      <c r="CK696" s="133">
        <f t="shared" si="201"/>
        <v>0</v>
      </c>
      <c r="CL696" s="157"/>
      <c r="CM696" s="157"/>
      <c r="CN696" s="157"/>
      <c r="CO696" s="157"/>
      <c r="CP696" s="157"/>
      <c r="CQ696" s="157"/>
      <c r="CR696" s="157"/>
      <c r="CS696" s="157"/>
      <c r="CT696" s="157"/>
      <c r="CU696" s="157"/>
      <c r="CV696" s="414"/>
    </row>
    <row r="697" spans="1:100" ht="15" customHeight="1">
      <c r="A697" s="75">
        <v>692</v>
      </c>
      <c r="B697" s="186" t="s">
        <v>3177</v>
      </c>
      <c r="C697" s="167" t="s">
        <v>3178</v>
      </c>
      <c r="D697" s="253"/>
      <c r="E697" s="189"/>
      <c r="F697" s="172" t="s">
        <v>81</v>
      </c>
      <c r="G697" s="92">
        <f t="shared" si="194"/>
        <v>1</v>
      </c>
      <c r="H697" s="93">
        <v>1</v>
      </c>
      <c r="I697" s="100">
        <f t="shared" si="195"/>
        <v>0</v>
      </c>
      <c r="J697" s="102">
        <f t="shared" si="196"/>
        <v>0</v>
      </c>
      <c r="K697" s="106"/>
      <c r="L697" s="108">
        <f>(BD697:BD2773)</f>
        <v>0</v>
      </c>
      <c r="M697" s="111">
        <f t="shared" si="177"/>
        <v>0</v>
      </c>
      <c r="N697" s="112"/>
      <c r="O697" s="117">
        <f t="shared" si="178"/>
        <v>0</v>
      </c>
      <c r="P697" s="106"/>
      <c r="Q697" s="108">
        <f>(CK697:CK1443)</f>
        <v>0</v>
      </c>
      <c r="R697" s="119">
        <f t="shared" si="179"/>
        <v>0</v>
      </c>
      <c r="S697" s="135"/>
      <c r="T697" s="117">
        <f t="shared" si="180"/>
        <v>0</v>
      </c>
      <c r="U697" s="122">
        <f t="shared" si="197"/>
        <v>1</v>
      </c>
      <c r="V697" s="112">
        <f t="shared" si="198"/>
        <v>0</v>
      </c>
      <c r="W697" s="117">
        <f t="shared" si="199"/>
        <v>0</v>
      </c>
      <c r="X697" s="15"/>
      <c r="Y697" s="136"/>
      <c r="Z697" s="136"/>
      <c r="AA697" s="136"/>
      <c r="AB697" s="136"/>
      <c r="AC697" s="136"/>
      <c r="AD697" s="136"/>
      <c r="AE697" s="136"/>
      <c r="AF697" s="136"/>
      <c r="AG697" s="136"/>
      <c r="AH697" s="136"/>
      <c r="AI697" s="136"/>
      <c r="AJ697" s="136"/>
      <c r="AK697" s="136"/>
      <c r="AL697" s="136"/>
      <c r="AM697" s="136"/>
      <c r="AN697" s="136"/>
      <c r="AO697" s="136"/>
      <c r="AP697" s="136"/>
      <c r="AQ697" s="136"/>
      <c r="AR697" s="136"/>
      <c r="AS697" s="136"/>
      <c r="AT697" s="136"/>
      <c r="AU697" s="136"/>
      <c r="AV697" s="136"/>
      <c r="AW697" s="136"/>
      <c r="AX697" s="136"/>
      <c r="AY697" s="136"/>
      <c r="AZ697" s="136"/>
      <c r="BA697" s="136"/>
      <c r="BB697" s="136"/>
      <c r="BC697" s="136"/>
      <c r="BD697" s="130">
        <f t="shared" si="200"/>
        <v>0</v>
      </c>
      <c r="BE697" s="15"/>
      <c r="BF697" s="638"/>
      <c r="BG697" s="365"/>
      <c r="BH697" s="859"/>
      <c r="BI697" s="365"/>
      <c r="BJ697" s="365"/>
      <c r="BK697" s="365"/>
      <c r="BL697" s="365"/>
      <c r="BM697" s="365"/>
      <c r="BN697" s="365"/>
      <c r="BO697" s="365"/>
      <c r="BP697" s="365"/>
      <c r="BQ697" s="365"/>
      <c r="BR697" s="365"/>
      <c r="BS697" s="365"/>
      <c r="BT697" s="365"/>
      <c r="BU697" s="365"/>
      <c r="BV697" s="365"/>
      <c r="BW697" s="365"/>
      <c r="BX697" s="365"/>
      <c r="BY697" s="365"/>
      <c r="BZ697" s="365"/>
      <c r="CA697" s="365"/>
      <c r="CB697" s="365"/>
      <c r="CC697" s="365"/>
      <c r="CD697" s="365"/>
      <c r="CE697" s="365"/>
      <c r="CF697" s="365"/>
      <c r="CG697" s="365"/>
      <c r="CH697" s="365"/>
      <c r="CI697" s="365"/>
      <c r="CJ697" s="365"/>
      <c r="CK697" s="133">
        <f t="shared" si="201"/>
        <v>0</v>
      </c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414"/>
    </row>
    <row r="698" spans="1:100" ht="15" customHeight="1">
      <c r="A698" s="75">
        <v>693</v>
      </c>
      <c r="B698" s="186" t="s">
        <v>3179</v>
      </c>
      <c r="C698" s="167" t="s">
        <v>3180</v>
      </c>
      <c r="D698" s="253"/>
      <c r="E698" s="189"/>
      <c r="F698" s="172" t="s">
        <v>81</v>
      </c>
      <c r="G698" s="92">
        <f t="shared" si="194"/>
        <v>1</v>
      </c>
      <c r="H698" s="93">
        <v>1</v>
      </c>
      <c r="I698" s="100">
        <f t="shared" si="195"/>
        <v>0</v>
      </c>
      <c r="J698" s="102">
        <f t="shared" si="196"/>
        <v>0</v>
      </c>
      <c r="K698" s="106"/>
      <c r="L698" s="108">
        <f>(BD698:BD2774)</f>
        <v>0</v>
      </c>
      <c r="M698" s="111">
        <f t="shared" si="177"/>
        <v>0</v>
      </c>
      <c r="N698" s="112"/>
      <c r="O698" s="117">
        <f t="shared" si="178"/>
        <v>0</v>
      </c>
      <c r="P698" s="106"/>
      <c r="Q698" s="108">
        <f>(CK698:CK1443)</f>
        <v>0</v>
      </c>
      <c r="R698" s="119">
        <f t="shared" si="179"/>
        <v>0</v>
      </c>
      <c r="S698" s="135"/>
      <c r="T698" s="117">
        <f t="shared" si="180"/>
        <v>0</v>
      </c>
      <c r="U698" s="122">
        <f t="shared" si="197"/>
        <v>1</v>
      </c>
      <c r="V698" s="112">
        <f t="shared" si="198"/>
        <v>0</v>
      </c>
      <c r="W698" s="117">
        <f t="shared" si="199"/>
        <v>0</v>
      </c>
      <c r="X698" s="15"/>
      <c r="Y698" s="136"/>
      <c r="Z698" s="136"/>
      <c r="AA698" s="136"/>
      <c r="AB698" s="136"/>
      <c r="AC698" s="136"/>
      <c r="AD698" s="136"/>
      <c r="AE698" s="136"/>
      <c r="AF698" s="136"/>
      <c r="AG698" s="136"/>
      <c r="AH698" s="136"/>
      <c r="AI698" s="136"/>
      <c r="AJ698" s="136"/>
      <c r="AK698" s="136"/>
      <c r="AL698" s="136"/>
      <c r="AM698" s="136"/>
      <c r="AN698" s="136"/>
      <c r="AO698" s="136"/>
      <c r="AP698" s="136"/>
      <c r="AQ698" s="136"/>
      <c r="AR698" s="136"/>
      <c r="AS698" s="136"/>
      <c r="AT698" s="136"/>
      <c r="AU698" s="136"/>
      <c r="AV698" s="136"/>
      <c r="AW698" s="136"/>
      <c r="AX698" s="136"/>
      <c r="AY698" s="136"/>
      <c r="AZ698" s="136"/>
      <c r="BA698" s="136"/>
      <c r="BB698" s="136"/>
      <c r="BC698" s="136"/>
      <c r="BD698" s="130">
        <f t="shared" si="200"/>
        <v>0</v>
      </c>
      <c r="BE698" s="15"/>
      <c r="BF698" s="638"/>
      <c r="BG698" s="365"/>
      <c r="BH698" s="859"/>
      <c r="BI698" s="365"/>
      <c r="BJ698" s="365"/>
      <c r="BK698" s="365"/>
      <c r="BL698" s="365"/>
      <c r="BM698" s="365"/>
      <c r="BN698" s="365"/>
      <c r="BO698" s="365"/>
      <c r="BP698" s="365"/>
      <c r="BQ698" s="365"/>
      <c r="BR698" s="365"/>
      <c r="BS698" s="365"/>
      <c r="BT698" s="365"/>
      <c r="BU698" s="365"/>
      <c r="BV698" s="365"/>
      <c r="BW698" s="365"/>
      <c r="BX698" s="365"/>
      <c r="BY698" s="365"/>
      <c r="BZ698" s="365"/>
      <c r="CA698" s="365"/>
      <c r="CB698" s="365"/>
      <c r="CC698" s="365"/>
      <c r="CD698" s="365"/>
      <c r="CE698" s="365"/>
      <c r="CF698" s="365"/>
      <c r="CG698" s="365"/>
      <c r="CH698" s="365"/>
      <c r="CI698" s="365"/>
      <c r="CJ698" s="365"/>
      <c r="CK698" s="133">
        <f t="shared" si="201"/>
        <v>0</v>
      </c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414"/>
    </row>
    <row r="699" spans="1:100" ht="15" customHeight="1">
      <c r="A699" s="75">
        <v>694</v>
      </c>
      <c r="B699" s="139" t="s">
        <v>1605</v>
      </c>
      <c r="C699" s="250" t="s">
        <v>1606</v>
      </c>
      <c r="D699" s="262" t="s">
        <v>269</v>
      </c>
      <c r="E699" s="85" t="s">
        <v>1607</v>
      </c>
      <c r="F699" s="146" t="s">
        <v>64</v>
      </c>
      <c r="G699" s="92">
        <f t="shared" si="193"/>
        <v>0</v>
      </c>
      <c r="H699" s="93">
        <v>0</v>
      </c>
      <c r="I699" s="100">
        <f t="shared" si="174"/>
        <v>0</v>
      </c>
      <c r="J699" s="102">
        <f t="shared" si="176"/>
        <v>0</v>
      </c>
      <c r="K699" s="106"/>
      <c r="L699" s="108">
        <f t="shared" ref="L699:L710" si="202">(BD699:BD2066)</f>
        <v>0</v>
      </c>
      <c r="M699" s="111">
        <f t="shared" si="177"/>
        <v>0</v>
      </c>
      <c r="N699" s="112"/>
      <c r="O699" s="117">
        <f t="shared" si="178"/>
        <v>0</v>
      </c>
      <c r="P699" s="106"/>
      <c r="Q699" s="108">
        <f>(CK699:CK1672)</f>
        <v>0</v>
      </c>
      <c r="R699" s="119">
        <f t="shared" si="179"/>
        <v>0</v>
      </c>
      <c r="S699" s="135"/>
      <c r="T699" s="117">
        <f t="shared" si="180"/>
        <v>0</v>
      </c>
      <c r="U699" s="122">
        <f t="shared" si="181"/>
        <v>0</v>
      </c>
      <c r="V699" s="112">
        <f t="shared" si="170"/>
        <v>0</v>
      </c>
      <c r="W699" s="117">
        <f t="shared" si="171"/>
        <v>0</v>
      </c>
      <c r="X699" s="15"/>
      <c r="Y699" s="136"/>
      <c r="Z699" s="136"/>
      <c r="AA699" s="136"/>
      <c r="AB699" s="136"/>
      <c r="AC699" s="136"/>
      <c r="AD699" s="136"/>
      <c r="AE699" s="136"/>
      <c r="AF699" s="136"/>
      <c r="AG699" s="136"/>
      <c r="AH699" s="136"/>
      <c r="AI699" s="136"/>
      <c r="AJ699" s="136"/>
      <c r="AK699" s="136"/>
      <c r="AL699" s="136"/>
      <c r="AM699" s="136"/>
      <c r="AN699" s="136"/>
      <c r="AO699" s="136"/>
      <c r="AP699" s="136"/>
      <c r="AQ699" s="136"/>
      <c r="AR699" s="136"/>
      <c r="AS699" s="136"/>
      <c r="AT699" s="136"/>
      <c r="AU699" s="136"/>
      <c r="AV699" s="136"/>
      <c r="AW699" s="136"/>
      <c r="AX699" s="136"/>
      <c r="AY699" s="136"/>
      <c r="AZ699" s="136"/>
      <c r="BA699" s="136"/>
      <c r="BB699" s="136"/>
      <c r="BC699" s="136"/>
      <c r="BD699" s="130">
        <f t="shared" si="192"/>
        <v>0</v>
      </c>
      <c r="BE699" s="15"/>
      <c r="BF699" s="638"/>
      <c r="BG699" s="365"/>
      <c r="BH699" s="859"/>
      <c r="BI699" s="365"/>
      <c r="BJ699" s="365"/>
      <c r="BK699" s="365"/>
      <c r="BL699" s="365"/>
      <c r="BM699" s="365"/>
      <c r="BN699" s="365"/>
      <c r="BO699" s="365"/>
      <c r="BP699" s="365"/>
      <c r="BQ699" s="365"/>
      <c r="BR699" s="365"/>
      <c r="BS699" s="365"/>
      <c r="BT699" s="365"/>
      <c r="BU699" s="365"/>
      <c r="BV699" s="365"/>
      <c r="BW699" s="365"/>
      <c r="BX699" s="365"/>
      <c r="BY699" s="365"/>
      <c r="BZ699" s="365"/>
      <c r="CA699" s="365"/>
      <c r="CB699" s="365"/>
      <c r="CC699" s="365"/>
      <c r="CD699" s="365"/>
      <c r="CE699" s="365"/>
      <c r="CF699" s="365"/>
      <c r="CG699" s="365"/>
      <c r="CH699" s="365"/>
      <c r="CI699" s="365"/>
      <c r="CJ699" s="365"/>
      <c r="CK699" s="133">
        <f t="shared" si="190"/>
        <v>0</v>
      </c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414"/>
    </row>
    <row r="700" spans="1:100" ht="15" customHeight="1">
      <c r="A700" s="75">
        <v>695</v>
      </c>
      <c r="B700" s="139" t="s">
        <v>1608</v>
      </c>
      <c r="C700" s="254" t="s">
        <v>1609</v>
      </c>
      <c r="D700" s="134" t="s">
        <v>367</v>
      </c>
      <c r="E700" s="145" t="s">
        <v>1610</v>
      </c>
      <c r="F700" s="146" t="s">
        <v>64</v>
      </c>
      <c r="G700" s="92">
        <f t="shared" si="193"/>
        <v>0</v>
      </c>
      <c r="H700" s="153">
        <v>0</v>
      </c>
      <c r="I700" s="100">
        <f t="shared" si="174"/>
        <v>900000</v>
      </c>
      <c r="J700" s="102">
        <f t="shared" si="176"/>
        <v>0</v>
      </c>
      <c r="K700" s="155"/>
      <c r="L700" s="108">
        <f t="shared" si="202"/>
        <v>0</v>
      </c>
      <c r="M700" s="111">
        <f t="shared" si="177"/>
        <v>0</v>
      </c>
      <c r="N700" s="112">
        <v>900000</v>
      </c>
      <c r="O700" s="117">
        <f t="shared" si="178"/>
        <v>0</v>
      </c>
      <c r="P700" s="155"/>
      <c r="Q700" s="108">
        <f>(CK700)</f>
        <v>0</v>
      </c>
      <c r="R700" s="119">
        <f t="shared" si="179"/>
        <v>0</v>
      </c>
      <c r="S700" s="135"/>
      <c r="T700" s="117">
        <f t="shared" si="180"/>
        <v>0</v>
      </c>
      <c r="U700" s="122">
        <f t="shared" si="181"/>
        <v>0</v>
      </c>
      <c r="V700" s="112">
        <f t="shared" ref="V700:V769" si="203">N700</f>
        <v>900000</v>
      </c>
      <c r="W700" s="117">
        <f t="shared" ref="W700:W769" si="204">V700*U700</f>
        <v>0</v>
      </c>
      <c r="X700" s="157"/>
      <c r="Y700" s="158"/>
      <c r="Z700" s="158"/>
      <c r="AA700" s="158"/>
      <c r="AB700" s="158"/>
      <c r="AC700" s="158"/>
      <c r="AD700" s="158"/>
      <c r="AE700" s="158"/>
      <c r="AF700" s="158"/>
      <c r="AG700" s="158"/>
      <c r="AH700" s="158"/>
      <c r="AI700" s="158"/>
      <c r="AJ700" s="158"/>
      <c r="AK700" s="158"/>
      <c r="AL700" s="158"/>
      <c r="AM700" s="158"/>
      <c r="AN700" s="158"/>
      <c r="AO700" s="158"/>
      <c r="AP700" s="158"/>
      <c r="AQ700" s="158"/>
      <c r="AR700" s="158"/>
      <c r="AS700" s="158"/>
      <c r="AT700" s="158"/>
      <c r="AU700" s="158"/>
      <c r="AV700" s="158"/>
      <c r="AW700" s="158"/>
      <c r="AX700" s="158"/>
      <c r="AY700" s="158"/>
      <c r="AZ700" s="158"/>
      <c r="BA700" s="158"/>
      <c r="BB700" s="158"/>
      <c r="BC700" s="158"/>
      <c r="BD700" s="130">
        <f t="shared" si="192"/>
        <v>0</v>
      </c>
      <c r="BE700" s="157"/>
      <c r="BF700" s="639"/>
      <c r="BG700" s="368"/>
      <c r="BH700" s="860"/>
      <c r="BI700" s="368"/>
      <c r="BJ700" s="368"/>
      <c r="BK700" s="368"/>
      <c r="BL700" s="368"/>
      <c r="BM700" s="368"/>
      <c r="BN700" s="368"/>
      <c r="BO700" s="368"/>
      <c r="BP700" s="368"/>
      <c r="BQ700" s="368"/>
      <c r="BR700" s="368"/>
      <c r="BS700" s="368"/>
      <c r="BT700" s="368"/>
      <c r="BU700" s="368"/>
      <c r="BV700" s="368"/>
      <c r="BW700" s="368"/>
      <c r="BX700" s="368"/>
      <c r="BY700" s="368"/>
      <c r="BZ700" s="368"/>
      <c r="CA700" s="368"/>
      <c r="CB700" s="368"/>
      <c r="CC700" s="368"/>
      <c r="CD700" s="368"/>
      <c r="CE700" s="368"/>
      <c r="CF700" s="368"/>
      <c r="CG700" s="368"/>
      <c r="CH700" s="368"/>
      <c r="CI700" s="368"/>
      <c r="CJ700" s="368"/>
      <c r="CK700" s="133">
        <f t="shared" si="190"/>
        <v>0</v>
      </c>
      <c r="CL700" s="157"/>
      <c r="CM700" s="157"/>
      <c r="CN700" s="157"/>
      <c r="CO700" s="157"/>
      <c r="CP700" s="157"/>
      <c r="CQ700" s="157"/>
      <c r="CR700" s="157"/>
      <c r="CS700" s="157"/>
      <c r="CT700" s="157"/>
      <c r="CU700" s="157"/>
      <c r="CV700" s="414"/>
    </row>
    <row r="701" spans="1:100" ht="15" customHeight="1">
      <c r="A701" s="75">
        <v>696</v>
      </c>
      <c r="B701" s="186" t="s">
        <v>1611</v>
      </c>
      <c r="C701" s="34" t="s">
        <v>1612</v>
      </c>
      <c r="D701" s="134"/>
      <c r="E701" s="85" t="s">
        <v>1613</v>
      </c>
      <c r="F701" s="90" t="s">
        <v>81</v>
      </c>
      <c r="G701" s="92">
        <f t="shared" si="193"/>
        <v>2</v>
      </c>
      <c r="H701" s="93">
        <v>2</v>
      </c>
      <c r="I701" s="100">
        <f t="shared" si="174"/>
        <v>0</v>
      </c>
      <c r="J701" s="102">
        <f t="shared" si="176"/>
        <v>0</v>
      </c>
      <c r="K701" s="106"/>
      <c r="L701" s="108">
        <f t="shared" si="202"/>
        <v>0</v>
      </c>
      <c r="M701" s="111">
        <f t="shared" si="177"/>
        <v>0</v>
      </c>
      <c r="N701" s="112"/>
      <c r="O701" s="117">
        <f t="shared" si="178"/>
        <v>0</v>
      </c>
      <c r="P701" s="106"/>
      <c r="Q701" s="108">
        <f>(CK701:CK1502)</f>
        <v>0</v>
      </c>
      <c r="R701" s="119">
        <f t="shared" si="179"/>
        <v>0</v>
      </c>
      <c r="S701" s="135"/>
      <c r="T701" s="117">
        <f t="shared" si="180"/>
        <v>0</v>
      </c>
      <c r="U701" s="122">
        <f t="shared" si="181"/>
        <v>2</v>
      </c>
      <c r="V701" s="112">
        <f t="shared" si="203"/>
        <v>0</v>
      </c>
      <c r="W701" s="117">
        <f t="shared" si="204"/>
        <v>0</v>
      </c>
      <c r="X701" s="15"/>
      <c r="Y701" s="136"/>
      <c r="Z701" s="136"/>
      <c r="AA701" s="136"/>
      <c r="AB701" s="136"/>
      <c r="AC701" s="136"/>
      <c r="AD701" s="136"/>
      <c r="AE701" s="136"/>
      <c r="AF701" s="136"/>
      <c r="AG701" s="136"/>
      <c r="AH701" s="136"/>
      <c r="AI701" s="136"/>
      <c r="AJ701" s="136"/>
      <c r="AK701" s="136"/>
      <c r="AL701" s="136"/>
      <c r="AM701" s="136"/>
      <c r="AN701" s="136"/>
      <c r="AO701" s="136"/>
      <c r="AP701" s="136"/>
      <c r="AQ701" s="136"/>
      <c r="AR701" s="136"/>
      <c r="AS701" s="136"/>
      <c r="AT701" s="136"/>
      <c r="AU701" s="136"/>
      <c r="AV701" s="136"/>
      <c r="AW701" s="136"/>
      <c r="AX701" s="136"/>
      <c r="AY701" s="136"/>
      <c r="AZ701" s="136"/>
      <c r="BA701" s="136"/>
      <c r="BB701" s="136"/>
      <c r="BC701" s="136"/>
      <c r="BD701" s="130">
        <f t="shared" si="192"/>
        <v>0</v>
      </c>
      <c r="BE701" s="15"/>
      <c r="BF701" s="638"/>
      <c r="BG701" s="365"/>
      <c r="BH701" s="859"/>
      <c r="BI701" s="365"/>
      <c r="BJ701" s="365"/>
      <c r="BK701" s="365"/>
      <c r="BL701" s="365"/>
      <c r="BM701" s="365"/>
      <c r="BN701" s="365"/>
      <c r="BO701" s="365"/>
      <c r="BP701" s="365"/>
      <c r="BQ701" s="365"/>
      <c r="BR701" s="365"/>
      <c r="BS701" s="365"/>
      <c r="BT701" s="365"/>
      <c r="BU701" s="365"/>
      <c r="BV701" s="365"/>
      <c r="BW701" s="365"/>
      <c r="BX701" s="365"/>
      <c r="BY701" s="365"/>
      <c r="BZ701" s="365"/>
      <c r="CA701" s="365"/>
      <c r="CB701" s="365"/>
      <c r="CC701" s="365"/>
      <c r="CD701" s="365"/>
      <c r="CE701" s="365"/>
      <c r="CF701" s="365"/>
      <c r="CG701" s="365"/>
      <c r="CH701" s="365"/>
      <c r="CI701" s="365"/>
      <c r="CJ701" s="365"/>
      <c r="CK701" s="133">
        <f t="shared" si="190"/>
        <v>0</v>
      </c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414"/>
    </row>
    <row r="702" spans="1:100" ht="15" customHeight="1">
      <c r="A702" s="75">
        <v>697</v>
      </c>
      <c r="B702" s="139" t="s">
        <v>1614</v>
      </c>
      <c r="C702" s="34" t="s">
        <v>1615</v>
      </c>
      <c r="D702" s="134" t="s">
        <v>1616</v>
      </c>
      <c r="E702" s="85" t="s">
        <v>1617</v>
      </c>
      <c r="F702" s="90" t="s">
        <v>1323</v>
      </c>
      <c r="G702" s="92">
        <f t="shared" si="193"/>
        <v>8</v>
      </c>
      <c r="H702" s="93">
        <v>8</v>
      </c>
      <c r="I702" s="100">
        <f t="shared" si="174"/>
        <v>0</v>
      </c>
      <c r="J702" s="102">
        <f t="shared" si="176"/>
        <v>0</v>
      </c>
      <c r="K702" s="106"/>
      <c r="L702" s="108">
        <f t="shared" si="202"/>
        <v>0</v>
      </c>
      <c r="M702" s="111">
        <f t="shared" si="177"/>
        <v>0</v>
      </c>
      <c r="N702" s="112"/>
      <c r="O702" s="117">
        <f t="shared" si="178"/>
        <v>0</v>
      </c>
      <c r="P702" s="106"/>
      <c r="Q702" s="108">
        <f>(CK702:CK1551)</f>
        <v>0</v>
      </c>
      <c r="R702" s="119">
        <f t="shared" si="179"/>
        <v>0</v>
      </c>
      <c r="S702" s="135"/>
      <c r="T702" s="117">
        <f t="shared" si="180"/>
        <v>0</v>
      </c>
      <c r="U702" s="122">
        <f t="shared" si="181"/>
        <v>8</v>
      </c>
      <c r="V702" s="112">
        <f t="shared" si="203"/>
        <v>0</v>
      </c>
      <c r="W702" s="117">
        <f t="shared" si="204"/>
        <v>0</v>
      </c>
      <c r="X702" s="15"/>
      <c r="Y702" s="136"/>
      <c r="Z702" s="136"/>
      <c r="AA702" s="136"/>
      <c r="AB702" s="136"/>
      <c r="AC702" s="136"/>
      <c r="AD702" s="136"/>
      <c r="AE702" s="136"/>
      <c r="AF702" s="136"/>
      <c r="AG702" s="136"/>
      <c r="AH702" s="136"/>
      <c r="AI702" s="136"/>
      <c r="AJ702" s="136"/>
      <c r="AK702" s="136"/>
      <c r="AL702" s="136"/>
      <c r="AM702" s="136"/>
      <c r="AN702" s="136"/>
      <c r="AO702" s="136"/>
      <c r="AP702" s="136"/>
      <c r="AQ702" s="136"/>
      <c r="AR702" s="136"/>
      <c r="AS702" s="136"/>
      <c r="AT702" s="136"/>
      <c r="AU702" s="136"/>
      <c r="AV702" s="136"/>
      <c r="AW702" s="136"/>
      <c r="AX702" s="136"/>
      <c r="AY702" s="136"/>
      <c r="AZ702" s="136"/>
      <c r="BA702" s="136"/>
      <c r="BB702" s="136"/>
      <c r="BC702" s="136"/>
      <c r="BD702" s="130">
        <f t="shared" si="192"/>
        <v>0</v>
      </c>
      <c r="BE702" s="15"/>
      <c r="BF702" s="638"/>
      <c r="BG702" s="365"/>
      <c r="BH702" s="859"/>
      <c r="BI702" s="365"/>
      <c r="BJ702" s="365"/>
      <c r="BK702" s="365"/>
      <c r="BL702" s="365"/>
      <c r="BM702" s="365"/>
      <c r="BN702" s="365"/>
      <c r="BO702" s="365"/>
      <c r="BP702" s="365"/>
      <c r="BQ702" s="365"/>
      <c r="BR702" s="365"/>
      <c r="BS702" s="365"/>
      <c r="BT702" s="365"/>
      <c r="BU702" s="365"/>
      <c r="BV702" s="365"/>
      <c r="BW702" s="365"/>
      <c r="BX702" s="365"/>
      <c r="BY702" s="365"/>
      <c r="BZ702" s="365"/>
      <c r="CA702" s="365"/>
      <c r="CB702" s="365"/>
      <c r="CC702" s="365"/>
      <c r="CD702" s="365"/>
      <c r="CE702" s="365"/>
      <c r="CF702" s="365"/>
      <c r="CG702" s="365"/>
      <c r="CH702" s="365"/>
      <c r="CI702" s="365"/>
      <c r="CJ702" s="365"/>
      <c r="CK702" s="133">
        <f t="shared" si="190"/>
        <v>0</v>
      </c>
      <c r="CL702" s="157"/>
      <c r="CM702" s="157"/>
      <c r="CN702" s="157"/>
      <c r="CO702" s="157"/>
      <c r="CP702" s="157"/>
      <c r="CQ702" s="157"/>
      <c r="CR702" s="157"/>
      <c r="CS702" s="157"/>
      <c r="CT702" s="157"/>
      <c r="CU702" s="157"/>
      <c r="CV702" s="414"/>
    </row>
    <row r="703" spans="1:100" ht="15" customHeight="1">
      <c r="A703" s="75">
        <v>698</v>
      </c>
      <c r="B703" s="492" t="s">
        <v>7689</v>
      </c>
      <c r="C703" s="143" t="s">
        <v>755</v>
      </c>
      <c r="D703" s="134" t="s">
        <v>306</v>
      </c>
      <c r="E703" s="145" t="s">
        <v>757</v>
      </c>
      <c r="F703" s="146" t="s">
        <v>81</v>
      </c>
      <c r="G703" s="92">
        <f t="shared" si="193"/>
        <v>1</v>
      </c>
      <c r="H703" s="153">
        <v>0</v>
      </c>
      <c r="I703" s="100">
        <f t="shared" si="174"/>
        <v>175000</v>
      </c>
      <c r="J703" s="102">
        <f t="shared" si="176"/>
        <v>0</v>
      </c>
      <c r="K703" s="155"/>
      <c r="L703" s="108">
        <f t="shared" si="202"/>
        <v>2</v>
      </c>
      <c r="M703" s="111">
        <f t="shared" si="177"/>
        <v>2</v>
      </c>
      <c r="N703" s="112">
        <v>175000</v>
      </c>
      <c r="O703" s="117">
        <f t="shared" si="178"/>
        <v>350000</v>
      </c>
      <c r="P703" s="155"/>
      <c r="Q703" s="108">
        <f>(CK703:CK1451)</f>
        <v>1</v>
      </c>
      <c r="R703" s="119">
        <f t="shared" si="179"/>
        <v>1</v>
      </c>
      <c r="S703" s="135"/>
      <c r="T703" s="117">
        <f t="shared" si="180"/>
        <v>0</v>
      </c>
      <c r="U703" s="122">
        <f t="shared" si="181"/>
        <v>1</v>
      </c>
      <c r="V703" s="112">
        <f t="shared" si="203"/>
        <v>175000</v>
      </c>
      <c r="W703" s="117">
        <f t="shared" si="204"/>
        <v>175000</v>
      </c>
      <c r="X703" s="157"/>
      <c r="Y703" s="158">
        <v>2</v>
      </c>
      <c r="Z703" s="158"/>
      <c r="AA703" s="158"/>
      <c r="AB703" s="158"/>
      <c r="AC703" s="158"/>
      <c r="AD703" s="158"/>
      <c r="AE703" s="158"/>
      <c r="AF703" s="158"/>
      <c r="AG703" s="158"/>
      <c r="AH703" s="158"/>
      <c r="AI703" s="158"/>
      <c r="AJ703" s="158"/>
      <c r="AK703" s="158"/>
      <c r="AL703" s="158"/>
      <c r="AM703" s="158"/>
      <c r="AN703" s="158"/>
      <c r="AO703" s="158"/>
      <c r="AP703" s="158"/>
      <c r="AQ703" s="158"/>
      <c r="AR703" s="158"/>
      <c r="AS703" s="158"/>
      <c r="AT703" s="158"/>
      <c r="AU703" s="158"/>
      <c r="AV703" s="158"/>
      <c r="AW703" s="158"/>
      <c r="AX703" s="158"/>
      <c r="AY703" s="158"/>
      <c r="AZ703" s="158"/>
      <c r="BA703" s="158"/>
      <c r="BB703" s="158"/>
      <c r="BC703" s="158"/>
      <c r="BD703" s="130">
        <f t="shared" si="192"/>
        <v>2</v>
      </c>
      <c r="BE703" s="157"/>
      <c r="BF703" s="639"/>
      <c r="BG703" s="368"/>
      <c r="BH703" s="860"/>
      <c r="BI703" s="368"/>
      <c r="BJ703" s="368">
        <v>1</v>
      </c>
      <c r="BK703" s="368"/>
      <c r="BL703" s="368"/>
      <c r="BM703" s="368"/>
      <c r="BN703" s="368"/>
      <c r="BO703" s="368"/>
      <c r="BP703" s="368"/>
      <c r="BQ703" s="368"/>
      <c r="BR703" s="368"/>
      <c r="BS703" s="368"/>
      <c r="BT703" s="368"/>
      <c r="BU703" s="368"/>
      <c r="BV703" s="368"/>
      <c r="BW703" s="368"/>
      <c r="BX703" s="368"/>
      <c r="BY703" s="368"/>
      <c r="BZ703" s="368"/>
      <c r="CA703" s="368"/>
      <c r="CB703" s="368"/>
      <c r="CC703" s="368"/>
      <c r="CD703" s="368"/>
      <c r="CE703" s="368"/>
      <c r="CF703" s="368"/>
      <c r="CG703" s="368"/>
      <c r="CH703" s="368"/>
      <c r="CI703" s="368"/>
      <c r="CJ703" s="368"/>
      <c r="CK703" s="133">
        <f t="shared" si="190"/>
        <v>1</v>
      </c>
      <c r="CL703" s="157"/>
      <c r="CM703" s="157"/>
      <c r="CN703" s="157"/>
      <c r="CO703" s="157"/>
      <c r="CP703" s="157"/>
      <c r="CQ703" s="157"/>
      <c r="CR703" s="157"/>
      <c r="CS703" s="157"/>
      <c r="CT703" s="157"/>
      <c r="CU703" s="157"/>
      <c r="CV703" s="414"/>
    </row>
    <row r="704" spans="1:100" ht="15" customHeight="1">
      <c r="A704" s="75">
        <v>699</v>
      </c>
      <c r="B704" s="139" t="s">
        <v>1619</v>
      </c>
      <c r="C704" s="143" t="s">
        <v>1620</v>
      </c>
      <c r="D704" s="134"/>
      <c r="E704" s="145"/>
      <c r="F704" s="146" t="s">
        <v>81</v>
      </c>
      <c r="G704" s="92">
        <f t="shared" si="193"/>
        <v>0</v>
      </c>
      <c r="H704" s="153">
        <v>0</v>
      </c>
      <c r="I704" s="100">
        <f t="shared" si="174"/>
        <v>0</v>
      </c>
      <c r="J704" s="102">
        <f t="shared" si="176"/>
        <v>0</v>
      </c>
      <c r="K704" s="155"/>
      <c r="L704" s="108">
        <f t="shared" si="202"/>
        <v>0</v>
      </c>
      <c r="M704" s="111">
        <f t="shared" si="177"/>
        <v>0</v>
      </c>
      <c r="N704" s="112"/>
      <c r="O704" s="117">
        <f t="shared" si="178"/>
        <v>0</v>
      </c>
      <c r="P704" s="155"/>
      <c r="Q704" s="156">
        <f>(CK704:CK839)</f>
        <v>0</v>
      </c>
      <c r="R704" s="119">
        <f t="shared" si="179"/>
        <v>0</v>
      </c>
      <c r="S704" s="135"/>
      <c r="T704" s="117">
        <f t="shared" si="180"/>
        <v>0</v>
      </c>
      <c r="U704" s="122">
        <f t="shared" si="181"/>
        <v>0</v>
      </c>
      <c r="V704" s="112">
        <f t="shared" si="203"/>
        <v>0</v>
      </c>
      <c r="W704" s="117">
        <f t="shared" si="204"/>
        <v>0</v>
      </c>
      <c r="X704" s="157"/>
      <c r="Y704" s="158"/>
      <c r="Z704" s="158"/>
      <c r="AA704" s="158"/>
      <c r="AB704" s="158"/>
      <c r="AC704" s="158"/>
      <c r="AD704" s="158"/>
      <c r="AE704" s="158"/>
      <c r="AF704" s="158"/>
      <c r="AG704" s="158"/>
      <c r="AH704" s="158"/>
      <c r="AI704" s="158"/>
      <c r="AJ704" s="158"/>
      <c r="AK704" s="158"/>
      <c r="AL704" s="158"/>
      <c r="AM704" s="158"/>
      <c r="AN704" s="158"/>
      <c r="AO704" s="158"/>
      <c r="AP704" s="158"/>
      <c r="AQ704" s="158"/>
      <c r="AR704" s="158"/>
      <c r="AS704" s="158"/>
      <c r="AT704" s="158"/>
      <c r="AU704" s="158"/>
      <c r="AV704" s="158"/>
      <c r="AW704" s="158"/>
      <c r="AX704" s="158"/>
      <c r="AY704" s="158"/>
      <c r="AZ704" s="158"/>
      <c r="BA704" s="158"/>
      <c r="BB704" s="158"/>
      <c r="BC704" s="158"/>
      <c r="BD704" s="130">
        <f t="shared" si="192"/>
        <v>0</v>
      </c>
      <c r="BE704" s="157"/>
      <c r="BF704" s="639"/>
      <c r="BG704" s="368"/>
      <c r="BH704" s="860"/>
      <c r="BI704" s="368"/>
      <c r="BJ704" s="368"/>
      <c r="BK704" s="368"/>
      <c r="BL704" s="368"/>
      <c r="BM704" s="368"/>
      <c r="BN704" s="368"/>
      <c r="BO704" s="368"/>
      <c r="BP704" s="368"/>
      <c r="BQ704" s="368"/>
      <c r="BR704" s="368"/>
      <c r="BS704" s="368"/>
      <c r="BT704" s="368"/>
      <c r="BU704" s="368"/>
      <c r="BV704" s="368"/>
      <c r="BW704" s="368"/>
      <c r="BX704" s="368"/>
      <c r="BY704" s="368"/>
      <c r="BZ704" s="368"/>
      <c r="CA704" s="368"/>
      <c r="CB704" s="368"/>
      <c r="CC704" s="368"/>
      <c r="CD704" s="368"/>
      <c r="CE704" s="368"/>
      <c r="CF704" s="368"/>
      <c r="CG704" s="368"/>
      <c r="CH704" s="368"/>
      <c r="CI704" s="368"/>
      <c r="CJ704" s="368"/>
      <c r="CK704" s="133">
        <f t="shared" si="190"/>
        <v>0</v>
      </c>
      <c r="CL704" s="157"/>
      <c r="CM704" s="157"/>
      <c r="CN704" s="157"/>
      <c r="CO704" s="157"/>
      <c r="CP704" s="157"/>
      <c r="CQ704" s="157"/>
      <c r="CR704" s="157"/>
      <c r="CS704" s="157"/>
      <c r="CT704" s="157"/>
      <c r="CU704" s="157"/>
      <c r="CV704" s="414"/>
    </row>
    <row r="705" spans="1:100" ht="15" customHeight="1">
      <c r="A705" s="75">
        <v>700</v>
      </c>
      <c r="B705" s="201"/>
      <c r="C705" s="143" t="s">
        <v>1621</v>
      </c>
      <c r="D705" s="134"/>
      <c r="E705" s="145"/>
      <c r="F705" s="146" t="s">
        <v>81</v>
      </c>
      <c r="G705" s="92">
        <f t="shared" si="193"/>
        <v>1</v>
      </c>
      <c r="H705" s="153">
        <v>1</v>
      </c>
      <c r="I705" s="100">
        <f t="shared" si="174"/>
        <v>0</v>
      </c>
      <c r="J705" s="102">
        <f t="shared" si="176"/>
        <v>0</v>
      </c>
      <c r="K705" s="155"/>
      <c r="L705" s="108">
        <f t="shared" si="202"/>
        <v>0</v>
      </c>
      <c r="M705" s="111">
        <f t="shared" si="177"/>
        <v>0</v>
      </c>
      <c r="N705" s="112"/>
      <c r="O705" s="117">
        <f t="shared" si="178"/>
        <v>0</v>
      </c>
      <c r="P705" s="155"/>
      <c r="Q705" s="156">
        <f>(CK705:CK1450)</f>
        <v>0</v>
      </c>
      <c r="R705" s="119">
        <f t="shared" si="179"/>
        <v>0</v>
      </c>
      <c r="S705" s="135"/>
      <c r="T705" s="117">
        <f t="shared" si="180"/>
        <v>0</v>
      </c>
      <c r="U705" s="122">
        <f t="shared" si="181"/>
        <v>1</v>
      </c>
      <c r="V705" s="112">
        <f t="shared" si="203"/>
        <v>0</v>
      </c>
      <c r="W705" s="117">
        <f t="shared" si="204"/>
        <v>0</v>
      </c>
      <c r="X705" s="157"/>
      <c r="Y705" s="158"/>
      <c r="Z705" s="158"/>
      <c r="AA705" s="158"/>
      <c r="AB705" s="158"/>
      <c r="AC705" s="158"/>
      <c r="AD705" s="158"/>
      <c r="AE705" s="158"/>
      <c r="AF705" s="158"/>
      <c r="AG705" s="158"/>
      <c r="AH705" s="158"/>
      <c r="AI705" s="158"/>
      <c r="AJ705" s="158"/>
      <c r="AK705" s="158"/>
      <c r="AL705" s="158"/>
      <c r="AM705" s="158"/>
      <c r="AN705" s="158"/>
      <c r="AO705" s="158"/>
      <c r="AP705" s="158"/>
      <c r="AQ705" s="158"/>
      <c r="AR705" s="158"/>
      <c r="AS705" s="158"/>
      <c r="AT705" s="158"/>
      <c r="AU705" s="158"/>
      <c r="AV705" s="158"/>
      <c r="AW705" s="158"/>
      <c r="AX705" s="158"/>
      <c r="AY705" s="158"/>
      <c r="AZ705" s="158"/>
      <c r="BA705" s="158"/>
      <c r="BB705" s="158"/>
      <c r="BC705" s="158"/>
      <c r="BD705" s="130">
        <f t="shared" si="192"/>
        <v>0</v>
      </c>
      <c r="BE705" s="157"/>
      <c r="BF705" s="639"/>
      <c r="BG705" s="368"/>
      <c r="BH705" s="860"/>
      <c r="BI705" s="368"/>
      <c r="BJ705" s="368"/>
      <c r="BK705" s="368"/>
      <c r="BL705" s="368"/>
      <c r="BM705" s="368"/>
      <c r="BN705" s="368"/>
      <c r="BO705" s="368"/>
      <c r="BP705" s="368"/>
      <c r="BQ705" s="368"/>
      <c r="BR705" s="368"/>
      <c r="BS705" s="368"/>
      <c r="BT705" s="368"/>
      <c r="BU705" s="368"/>
      <c r="BV705" s="368"/>
      <c r="BW705" s="368"/>
      <c r="BX705" s="368"/>
      <c r="BY705" s="368"/>
      <c r="BZ705" s="368"/>
      <c r="CA705" s="368"/>
      <c r="CB705" s="368"/>
      <c r="CC705" s="368"/>
      <c r="CD705" s="368"/>
      <c r="CE705" s="368"/>
      <c r="CF705" s="368"/>
      <c r="CG705" s="368"/>
      <c r="CH705" s="368"/>
      <c r="CI705" s="368"/>
      <c r="CJ705" s="368"/>
      <c r="CK705" s="133">
        <f t="shared" si="190"/>
        <v>0</v>
      </c>
      <c r="CL705" s="157"/>
      <c r="CM705" s="157"/>
      <c r="CN705" s="157"/>
      <c r="CO705" s="157"/>
      <c r="CP705" s="157"/>
      <c r="CQ705" s="157"/>
      <c r="CR705" s="157"/>
      <c r="CS705" s="157"/>
      <c r="CT705" s="157"/>
      <c r="CU705" s="157"/>
      <c r="CV705" s="414"/>
    </row>
    <row r="706" spans="1:100" ht="15" customHeight="1">
      <c r="A706" s="75">
        <v>701</v>
      </c>
      <c r="B706" s="139" t="s">
        <v>1622</v>
      </c>
      <c r="C706" s="143" t="s">
        <v>1623</v>
      </c>
      <c r="D706" s="266" t="s">
        <v>306</v>
      </c>
      <c r="E706" s="145" t="s">
        <v>1624</v>
      </c>
      <c r="F706" s="146" t="s">
        <v>81</v>
      </c>
      <c r="G706" s="92">
        <f t="shared" si="193"/>
        <v>0</v>
      </c>
      <c r="H706" s="153">
        <v>0</v>
      </c>
      <c r="I706" s="100">
        <f t="shared" si="174"/>
        <v>0</v>
      </c>
      <c r="J706" s="102">
        <f t="shared" si="176"/>
        <v>0</v>
      </c>
      <c r="K706" s="155"/>
      <c r="L706" s="108">
        <f t="shared" si="202"/>
        <v>0</v>
      </c>
      <c r="M706" s="111">
        <f t="shared" si="177"/>
        <v>0</v>
      </c>
      <c r="N706" s="112"/>
      <c r="O706" s="117">
        <f t="shared" si="178"/>
        <v>0</v>
      </c>
      <c r="P706" s="155"/>
      <c r="Q706" s="156">
        <f>(CK706:CK838)</f>
        <v>0</v>
      </c>
      <c r="R706" s="119">
        <f t="shared" si="179"/>
        <v>0</v>
      </c>
      <c r="S706" s="135"/>
      <c r="T706" s="117">
        <f t="shared" si="180"/>
        <v>0</v>
      </c>
      <c r="U706" s="122">
        <f t="shared" si="181"/>
        <v>0</v>
      </c>
      <c r="V706" s="112">
        <f t="shared" si="203"/>
        <v>0</v>
      </c>
      <c r="W706" s="117">
        <f t="shared" si="204"/>
        <v>0</v>
      </c>
      <c r="X706" s="157"/>
      <c r="Y706" s="158"/>
      <c r="Z706" s="158"/>
      <c r="AA706" s="158"/>
      <c r="AB706" s="158"/>
      <c r="AC706" s="158"/>
      <c r="AD706" s="158"/>
      <c r="AE706" s="158"/>
      <c r="AF706" s="158"/>
      <c r="AG706" s="158"/>
      <c r="AH706" s="158"/>
      <c r="AI706" s="158"/>
      <c r="AJ706" s="158"/>
      <c r="AK706" s="158"/>
      <c r="AL706" s="158"/>
      <c r="AM706" s="158"/>
      <c r="AN706" s="158"/>
      <c r="AO706" s="158"/>
      <c r="AP706" s="158"/>
      <c r="AQ706" s="158"/>
      <c r="AR706" s="158"/>
      <c r="AS706" s="158"/>
      <c r="AT706" s="158"/>
      <c r="AU706" s="158"/>
      <c r="AV706" s="158"/>
      <c r="AW706" s="158"/>
      <c r="AX706" s="158"/>
      <c r="AY706" s="158"/>
      <c r="AZ706" s="158"/>
      <c r="BA706" s="158"/>
      <c r="BB706" s="158"/>
      <c r="BC706" s="158"/>
      <c r="BD706" s="130">
        <f t="shared" si="192"/>
        <v>0</v>
      </c>
      <c r="BE706" s="157"/>
      <c r="BF706" s="639"/>
      <c r="BG706" s="368"/>
      <c r="BH706" s="860"/>
      <c r="BI706" s="368"/>
      <c r="BJ706" s="368"/>
      <c r="BK706" s="368"/>
      <c r="BL706" s="368"/>
      <c r="BM706" s="368"/>
      <c r="BN706" s="368"/>
      <c r="BO706" s="368"/>
      <c r="BP706" s="368"/>
      <c r="BQ706" s="368"/>
      <c r="BR706" s="368"/>
      <c r="BS706" s="368"/>
      <c r="BT706" s="368"/>
      <c r="BU706" s="368"/>
      <c r="BV706" s="368"/>
      <c r="BW706" s="368"/>
      <c r="BX706" s="368"/>
      <c r="BY706" s="368"/>
      <c r="BZ706" s="368"/>
      <c r="CA706" s="368"/>
      <c r="CB706" s="368"/>
      <c r="CC706" s="368"/>
      <c r="CD706" s="368"/>
      <c r="CE706" s="368"/>
      <c r="CF706" s="368"/>
      <c r="CG706" s="368"/>
      <c r="CH706" s="368"/>
      <c r="CI706" s="368"/>
      <c r="CJ706" s="368"/>
      <c r="CK706" s="133">
        <f t="shared" si="190"/>
        <v>0</v>
      </c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414"/>
    </row>
    <row r="707" spans="1:100" ht="15" customHeight="1">
      <c r="A707" s="75">
        <v>702</v>
      </c>
      <c r="B707" s="270" t="s">
        <v>1625</v>
      </c>
      <c r="C707" s="143" t="s">
        <v>1626</v>
      </c>
      <c r="D707" s="144"/>
      <c r="E707" s="145"/>
      <c r="F707" s="146" t="s">
        <v>81</v>
      </c>
      <c r="G707" s="92">
        <f t="shared" si="193"/>
        <v>1</v>
      </c>
      <c r="H707" s="93">
        <v>1</v>
      </c>
      <c r="I707" s="100">
        <f t="shared" si="174"/>
        <v>0</v>
      </c>
      <c r="J707" s="102">
        <f t="shared" si="176"/>
        <v>0</v>
      </c>
      <c r="K707" s="106"/>
      <c r="L707" s="108">
        <f t="shared" si="202"/>
        <v>0</v>
      </c>
      <c r="M707" s="111">
        <f t="shared" si="177"/>
        <v>0</v>
      </c>
      <c r="N707" s="112"/>
      <c r="O707" s="117">
        <f t="shared" si="178"/>
        <v>0</v>
      </c>
      <c r="P707" s="106"/>
      <c r="Q707" s="108">
        <f>(CK707:CK1451)</f>
        <v>0</v>
      </c>
      <c r="R707" s="119">
        <f t="shared" si="179"/>
        <v>0</v>
      </c>
      <c r="S707" s="135"/>
      <c r="T707" s="117">
        <f t="shared" si="180"/>
        <v>0</v>
      </c>
      <c r="U707" s="122">
        <f t="shared" si="181"/>
        <v>1</v>
      </c>
      <c r="V707" s="112">
        <f t="shared" si="203"/>
        <v>0</v>
      </c>
      <c r="W707" s="117">
        <f t="shared" si="204"/>
        <v>0</v>
      </c>
      <c r="X707" s="15"/>
      <c r="Y707" s="136"/>
      <c r="Z707" s="136"/>
      <c r="AA707" s="136"/>
      <c r="AB707" s="136"/>
      <c r="AC707" s="136"/>
      <c r="AD707" s="136"/>
      <c r="AE707" s="136"/>
      <c r="AF707" s="136"/>
      <c r="AG707" s="136"/>
      <c r="AH707" s="136"/>
      <c r="AI707" s="136"/>
      <c r="AJ707" s="136"/>
      <c r="AK707" s="136"/>
      <c r="AL707" s="136"/>
      <c r="AM707" s="136"/>
      <c r="AN707" s="136"/>
      <c r="AO707" s="136"/>
      <c r="AP707" s="136"/>
      <c r="AQ707" s="136"/>
      <c r="AR707" s="136"/>
      <c r="AS707" s="136"/>
      <c r="AT707" s="136"/>
      <c r="AU707" s="136"/>
      <c r="AV707" s="136"/>
      <c r="AW707" s="136"/>
      <c r="AX707" s="136"/>
      <c r="AY707" s="136"/>
      <c r="AZ707" s="136"/>
      <c r="BA707" s="136"/>
      <c r="BB707" s="136"/>
      <c r="BC707" s="136"/>
      <c r="BD707" s="130">
        <f t="shared" si="192"/>
        <v>0</v>
      </c>
      <c r="BE707" s="15"/>
      <c r="BF707" s="638"/>
      <c r="BG707" s="365"/>
      <c r="BH707" s="859"/>
      <c r="BI707" s="365"/>
      <c r="BJ707" s="365"/>
      <c r="BK707" s="365"/>
      <c r="BL707" s="365"/>
      <c r="BM707" s="365"/>
      <c r="BN707" s="365"/>
      <c r="BO707" s="365"/>
      <c r="BP707" s="365"/>
      <c r="BQ707" s="365"/>
      <c r="BR707" s="365"/>
      <c r="BS707" s="365"/>
      <c r="BT707" s="365"/>
      <c r="BU707" s="365"/>
      <c r="BV707" s="365"/>
      <c r="BW707" s="365"/>
      <c r="BX707" s="365"/>
      <c r="BY707" s="365"/>
      <c r="BZ707" s="365"/>
      <c r="CA707" s="365"/>
      <c r="CB707" s="365"/>
      <c r="CC707" s="365"/>
      <c r="CD707" s="365"/>
      <c r="CE707" s="365"/>
      <c r="CF707" s="365"/>
      <c r="CG707" s="365"/>
      <c r="CH707" s="365"/>
      <c r="CI707" s="365"/>
      <c r="CJ707" s="365"/>
      <c r="CK707" s="133">
        <f t="shared" si="190"/>
        <v>0</v>
      </c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414"/>
    </row>
    <row r="708" spans="1:100" ht="15" customHeight="1">
      <c r="A708" s="75">
        <v>703</v>
      </c>
      <c r="B708" s="139" t="s">
        <v>1627</v>
      </c>
      <c r="C708" s="34" t="s">
        <v>1628</v>
      </c>
      <c r="D708" s="134" t="s">
        <v>306</v>
      </c>
      <c r="E708" s="85" t="s">
        <v>1629</v>
      </c>
      <c r="F708" s="90" t="s">
        <v>81</v>
      </c>
      <c r="G708" s="92">
        <f t="shared" si="193"/>
        <v>1</v>
      </c>
      <c r="H708" s="93">
        <v>1</v>
      </c>
      <c r="I708" s="100">
        <f t="shared" si="174"/>
        <v>0</v>
      </c>
      <c r="J708" s="102">
        <f t="shared" si="176"/>
        <v>0</v>
      </c>
      <c r="K708" s="106"/>
      <c r="L708" s="108">
        <f t="shared" si="202"/>
        <v>0</v>
      </c>
      <c r="M708" s="111">
        <f t="shared" si="177"/>
        <v>0</v>
      </c>
      <c r="N708" s="112"/>
      <c r="O708" s="117">
        <f t="shared" si="178"/>
        <v>0</v>
      </c>
      <c r="P708" s="106"/>
      <c r="Q708" s="108">
        <f>(CK708:CK1451)</f>
        <v>0</v>
      </c>
      <c r="R708" s="119">
        <f t="shared" si="179"/>
        <v>0</v>
      </c>
      <c r="S708" s="135"/>
      <c r="T708" s="117">
        <f t="shared" si="180"/>
        <v>0</v>
      </c>
      <c r="U708" s="122">
        <f t="shared" si="181"/>
        <v>1</v>
      </c>
      <c r="V708" s="112">
        <f t="shared" si="203"/>
        <v>0</v>
      </c>
      <c r="W708" s="117">
        <f t="shared" si="204"/>
        <v>0</v>
      </c>
      <c r="X708" s="15"/>
      <c r="Y708" s="136"/>
      <c r="Z708" s="136"/>
      <c r="AA708" s="136"/>
      <c r="AB708" s="136"/>
      <c r="AC708" s="136"/>
      <c r="AD708" s="136"/>
      <c r="AE708" s="136"/>
      <c r="AF708" s="136"/>
      <c r="AG708" s="136"/>
      <c r="AH708" s="136"/>
      <c r="AI708" s="136"/>
      <c r="AJ708" s="136"/>
      <c r="AK708" s="136"/>
      <c r="AL708" s="136"/>
      <c r="AM708" s="136"/>
      <c r="AN708" s="136"/>
      <c r="AO708" s="136"/>
      <c r="AP708" s="136"/>
      <c r="AQ708" s="136"/>
      <c r="AR708" s="136"/>
      <c r="AS708" s="136"/>
      <c r="AT708" s="136"/>
      <c r="AU708" s="136"/>
      <c r="AV708" s="136"/>
      <c r="AW708" s="136"/>
      <c r="AX708" s="136"/>
      <c r="AY708" s="136"/>
      <c r="AZ708" s="136"/>
      <c r="BA708" s="136"/>
      <c r="BB708" s="136"/>
      <c r="BC708" s="136"/>
      <c r="BD708" s="130">
        <f t="shared" si="192"/>
        <v>0</v>
      </c>
      <c r="BE708" s="15"/>
      <c r="BF708" s="638"/>
      <c r="BG708" s="365"/>
      <c r="BH708" s="859"/>
      <c r="BI708" s="365"/>
      <c r="BJ708" s="664"/>
      <c r="BK708" s="365"/>
      <c r="BL708" s="365"/>
      <c r="BM708" s="365"/>
      <c r="BN708" s="365"/>
      <c r="BO708" s="365"/>
      <c r="BP708" s="365"/>
      <c r="BQ708" s="365"/>
      <c r="BR708" s="365"/>
      <c r="BS708" s="365"/>
      <c r="BT708" s="365"/>
      <c r="BU708" s="365"/>
      <c r="BV708" s="365"/>
      <c r="BW708" s="365"/>
      <c r="BX708" s="365"/>
      <c r="BY708" s="365"/>
      <c r="BZ708" s="365"/>
      <c r="CA708" s="365"/>
      <c r="CB708" s="365"/>
      <c r="CC708" s="365"/>
      <c r="CD708" s="365"/>
      <c r="CE708" s="365"/>
      <c r="CF708" s="365"/>
      <c r="CG708" s="365"/>
      <c r="CH708" s="365"/>
      <c r="CI708" s="365"/>
      <c r="CJ708" s="365"/>
      <c r="CK708" s="133">
        <f t="shared" si="190"/>
        <v>0</v>
      </c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414"/>
    </row>
    <row r="709" spans="1:100" ht="15" customHeight="1">
      <c r="A709" s="75">
        <v>704</v>
      </c>
      <c r="B709" s="76" t="s">
        <v>1630</v>
      </c>
      <c r="C709" s="34" t="s">
        <v>1631</v>
      </c>
      <c r="D709" s="134" t="s">
        <v>367</v>
      </c>
      <c r="E709" s="85" t="s">
        <v>1632</v>
      </c>
      <c r="F709" s="90" t="s">
        <v>81</v>
      </c>
      <c r="G709" s="92">
        <f t="shared" ref="G709:G724" si="205">U709</f>
        <v>2</v>
      </c>
      <c r="H709" s="93">
        <v>2</v>
      </c>
      <c r="I709" s="100">
        <f t="shared" ref="I709:I717" si="206">N709</f>
        <v>0</v>
      </c>
      <c r="J709" s="102">
        <f t="shared" ref="J709:J724" si="207">I709*H709</f>
        <v>0</v>
      </c>
      <c r="K709" s="106"/>
      <c r="L709" s="108">
        <f t="shared" si="202"/>
        <v>0</v>
      </c>
      <c r="M709" s="111">
        <f t="shared" si="177"/>
        <v>0</v>
      </c>
      <c r="N709" s="112"/>
      <c r="O709" s="117">
        <f t="shared" si="178"/>
        <v>0</v>
      </c>
      <c r="P709" s="106"/>
      <c r="Q709" s="108">
        <f>(CK709:CK1555)</f>
        <v>0</v>
      </c>
      <c r="R709" s="119">
        <f t="shared" si="179"/>
        <v>0</v>
      </c>
      <c r="S709" s="135"/>
      <c r="T709" s="117">
        <f t="shared" si="180"/>
        <v>0</v>
      </c>
      <c r="U709" s="122">
        <f t="shared" ref="U709:U724" si="208">H709-K709+L709+P709-Q709</f>
        <v>2</v>
      </c>
      <c r="V709" s="112">
        <f t="shared" ref="V709:V724" si="209">N709</f>
        <v>0</v>
      </c>
      <c r="W709" s="117">
        <f t="shared" ref="W709:W724" si="210">V709*U709</f>
        <v>0</v>
      </c>
      <c r="X709" s="15"/>
      <c r="Y709" s="136"/>
      <c r="Z709" s="136"/>
      <c r="AA709" s="136"/>
      <c r="AB709" s="136"/>
      <c r="AC709" s="136"/>
      <c r="AD709" s="136"/>
      <c r="AE709" s="136"/>
      <c r="AF709" s="136"/>
      <c r="AG709" s="136"/>
      <c r="AH709" s="136"/>
      <c r="AI709" s="136"/>
      <c r="AJ709" s="136"/>
      <c r="AK709" s="136"/>
      <c r="AL709" s="136"/>
      <c r="AM709" s="136"/>
      <c r="AN709" s="136"/>
      <c r="AO709" s="136"/>
      <c r="AP709" s="136"/>
      <c r="AQ709" s="136"/>
      <c r="AR709" s="136"/>
      <c r="AS709" s="136"/>
      <c r="AT709" s="136"/>
      <c r="AU709" s="136"/>
      <c r="AV709" s="136"/>
      <c r="AW709" s="136"/>
      <c r="AX709" s="136"/>
      <c r="AY709" s="136"/>
      <c r="AZ709" s="136"/>
      <c r="BA709" s="136"/>
      <c r="BB709" s="136"/>
      <c r="BC709" s="136"/>
      <c r="BD709" s="130">
        <f t="shared" ref="BD709:BD724" si="211">BC709+BB709+BA709+AZ709+AY709+AX709+AW709+AV709+AU709+AT709+AS709+AR709+AQ709+AP709+AO709+AN709+AM709+AL709+AK709+AJ709+AI709+AH709+AG709+AF709+AE709+AD709+AC709+AB709+AA709+Z709+Y709</f>
        <v>0</v>
      </c>
      <c r="BE709" s="15"/>
      <c r="BF709" s="638"/>
      <c r="BG709" s="365"/>
      <c r="BH709" s="859"/>
      <c r="BI709" s="365"/>
      <c r="BJ709" s="365"/>
      <c r="BK709" s="365"/>
      <c r="BL709" s="365"/>
      <c r="BM709" s="365"/>
      <c r="BN709" s="365"/>
      <c r="BO709" s="365"/>
      <c r="BP709" s="365"/>
      <c r="BQ709" s="365"/>
      <c r="BR709" s="365"/>
      <c r="BS709" s="365"/>
      <c r="BT709" s="365"/>
      <c r="BU709" s="365"/>
      <c r="BV709" s="365"/>
      <c r="BW709" s="365"/>
      <c r="BX709" s="365"/>
      <c r="BY709" s="365"/>
      <c r="BZ709" s="365"/>
      <c r="CA709" s="365"/>
      <c r="CB709" s="365"/>
      <c r="CC709" s="365"/>
      <c r="CD709" s="365"/>
      <c r="CE709" s="365"/>
      <c r="CF709" s="365"/>
      <c r="CG709" s="365"/>
      <c r="CH709" s="365"/>
      <c r="CI709" s="365"/>
      <c r="CJ709" s="365"/>
      <c r="CK709" s="133">
        <f t="shared" ref="CK709:CK724" si="212">SUM(BF709:CJ709)</f>
        <v>0</v>
      </c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414"/>
    </row>
    <row r="710" spans="1:100" ht="15" customHeight="1">
      <c r="A710" s="75">
        <v>705</v>
      </c>
      <c r="B710" s="76" t="s">
        <v>1633</v>
      </c>
      <c r="C710" s="34" t="s">
        <v>1634</v>
      </c>
      <c r="D710" s="134" t="s">
        <v>269</v>
      </c>
      <c r="E710" s="85" t="s">
        <v>1635</v>
      </c>
      <c r="F710" s="90" t="s">
        <v>81</v>
      </c>
      <c r="G710" s="92">
        <f t="shared" si="205"/>
        <v>0</v>
      </c>
      <c r="H710" s="93">
        <v>0</v>
      </c>
      <c r="I710" s="100">
        <f t="shared" si="206"/>
        <v>0</v>
      </c>
      <c r="J710" s="102">
        <f t="shared" si="207"/>
        <v>0</v>
      </c>
      <c r="K710" s="106"/>
      <c r="L710" s="108">
        <f t="shared" si="202"/>
        <v>0</v>
      </c>
      <c r="M710" s="111">
        <f t="shared" si="177"/>
        <v>0</v>
      </c>
      <c r="N710" s="112"/>
      <c r="O710" s="117">
        <f t="shared" si="178"/>
        <v>0</v>
      </c>
      <c r="P710" s="106"/>
      <c r="Q710" s="108">
        <f>(CK710:CK1556)</f>
        <v>0</v>
      </c>
      <c r="R710" s="119">
        <f t="shared" si="179"/>
        <v>0</v>
      </c>
      <c r="S710" s="135"/>
      <c r="T710" s="117">
        <f t="shared" si="180"/>
        <v>0</v>
      </c>
      <c r="U710" s="122">
        <f t="shared" si="208"/>
        <v>0</v>
      </c>
      <c r="V710" s="112">
        <f t="shared" si="209"/>
        <v>0</v>
      </c>
      <c r="W710" s="117">
        <f t="shared" si="210"/>
        <v>0</v>
      </c>
      <c r="X710" s="15"/>
      <c r="Y710" s="136"/>
      <c r="Z710" s="136"/>
      <c r="AA710" s="136"/>
      <c r="AB710" s="136"/>
      <c r="AC710" s="136"/>
      <c r="AD710" s="136"/>
      <c r="AE710" s="136"/>
      <c r="AF710" s="136"/>
      <c r="AG710" s="136"/>
      <c r="AH710" s="136"/>
      <c r="AI710" s="136"/>
      <c r="AJ710" s="136"/>
      <c r="AK710" s="136"/>
      <c r="AL710" s="136"/>
      <c r="AM710" s="136"/>
      <c r="AN710" s="136"/>
      <c r="AO710" s="136"/>
      <c r="AP710" s="136"/>
      <c r="AQ710" s="136"/>
      <c r="AR710" s="136"/>
      <c r="AS710" s="136"/>
      <c r="AT710" s="136"/>
      <c r="AU710" s="136"/>
      <c r="AV710" s="136"/>
      <c r="AW710" s="136"/>
      <c r="AX710" s="136"/>
      <c r="AY710" s="136"/>
      <c r="AZ710" s="136"/>
      <c r="BA710" s="136"/>
      <c r="BB710" s="136"/>
      <c r="BC710" s="136"/>
      <c r="BD710" s="130">
        <f t="shared" si="211"/>
        <v>0</v>
      </c>
      <c r="BE710" s="15"/>
      <c r="BF710" s="638"/>
      <c r="BG710" s="365"/>
      <c r="BH710" s="859"/>
      <c r="BI710" s="365"/>
      <c r="BJ710" s="365"/>
      <c r="BK710" s="365"/>
      <c r="BL710" s="365"/>
      <c r="BM710" s="365"/>
      <c r="BN710" s="365"/>
      <c r="BO710" s="365"/>
      <c r="BP710" s="365"/>
      <c r="BQ710" s="365"/>
      <c r="BR710" s="365"/>
      <c r="BS710" s="365"/>
      <c r="BT710" s="365"/>
      <c r="BU710" s="365"/>
      <c r="BV710" s="365"/>
      <c r="BW710" s="365"/>
      <c r="BX710" s="365"/>
      <c r="BY710" s="365"/>
      <c r="BZ710" s="365"/>
      <c r="CA710" s="365"/>
      <c r="CB710" s="365"/>
      <c r="CC710" s="365"/>
      <c r="CD710" s="365"/>
      <c r="CE710" s="365"/>
      <c r="CF710" s="365"/>
      <c r="CG710" s="365"/>
      <c r="CH710" s="365"/>
      <c r="CI710" s="365"/>
      <c r="CJ710" s="365"/>
      <c r="CK710" s="133">
        <f t="shared" si="212"/>
        <v>0</v>
      </c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414"/>
    </row>
    <row r="711" spans="1:100" ht="15" customHeight="1">
      <c r="A711" s="75">
        <v>706</v>
      </c>
      <c r="B711" s="265" t="s">
        <v>3169</v>
      </c>
      <c r="C711" s="167" t="s">
        <v>3185</v>
      </c>
      <c r="D711" s="171"/>
      <c r="E711" s="189"/>
      <c r="F711" s="172" t="s">
        <v>81</v>
      </c>
      <c r="G711" s="92">
        <f t="shared" si="205"/>
        <v>2</v>
      </c>
      <c r="H711" s="93">
        <v>2</v>
      </c>
      <c r="I711" s="100">
        <f t="shared" si="206"/>
        <v>0</v>
      </c>
      <c r="J711" s="102">
        <f t="shared" si="207"/>
        <v>0</v>
      </c>
      <c r="K711" s="106"/>
      <c r="L711" s="108">
        <f>(BD711:BD2772)</f>
        <v>0</v>
      </c>
      <c r="M711" s="111">
        <f t="shared" ref="M711:M775" si="213">L711-K711</f>
        <v>0</v>
      </c>
      <c r="N711" s="112"/>
      <c r="O711" s="117">
        <f t="shared" ref="O711:O775" si="214">N711*M711</f>
        <v>0</v>
      </c>
      <c r="P711" s="106"/>
      <c r="Q711" s="108">
        <f>(CK711:CK1446)</f>
        <v>0</v>
      </c>
      <c r="R711" s="119">
        <f t="shared" ref="R711:R775" si="215">Q711-P711</f>
        <v>0</v>
      </c>
      <c r="S711" s="135"/>
      <c r="T711" s="117">
        <f t="shared" ref="T711:T775" si="216">S711*R711</f>
        <v>0</v>
      </c>
      <c r="U711" s="122">
        <f t="shared" si="208"/>
        <v>2</v>
      </c>
      <c r="V711" s="112">
        <f t="shared" si="209"/>
        <v>0</v>
      </c>
      <c r="W711" s="117">
        <f t="shared" si="210"/>
        <v>0</v>
      </c>
      <c r="X711" s="15"/>
      <c r="Y711" s="136"/>
      <c r="Z711" s="136"/>
      <c r="AA711" s="136"/>
      <c r="AB711" s="136"/>
      <c r="AC711" s="136"/>
      <c r="AD711" s="136"/>
      <c r="AE711" s="136"/>
      <c r="AF711" s="136"/>
      <c r="AG711" s="136"/>
      <c r="AH711" s="136"/>
      <c r="AI711" s="136"/>
      <c r="AJ711" s="136"/>
      <c r="AK711" s="136"/>
      <c r="AL711" s="136"/>
      <c r="AM711" s="136"/>
      <c r="AN711" s="136"/>
      <c r="AO711" s="136"/>
      <c r="AP711" s="136"/>
      <c r="AQ711" s="136"/>
      <c r="AR711" s="136"/>
      <c r="AS711" s="136"/>
      <c r="AT711" s="136"/>
      <c r="AU711" s="136"/>
      <c r="AV711" s="136"/>
      <c r="AW711" s="136"/>
      <c r="AX711" s="136"/>
      <c r="AY711" s="136"/>
      <c r="AZ711" s="136"/>
      <c r="BA711" s="136"/>
      <c r="BB711" s="136"/>
      <c r="BC711" s="136"/>
      <c r="BD711" s="130">
        <f t="shared" si="211"/>
        <v>0</v>
      </c>
      <c r="BE711" s="15"/>
      <c r="BF711" s="638"/>
      <c r="BG711" s="365"/>
      <c r="BH711" s="859"/>
      <c r="BI711" s="365"/>
      <c r="BJ711" s="365"/>
      <c r="BK711" s="365"/>
      <c r="BL711" s="365"/>
      <c r="BM711" s="365"/>
      <c r="BN711" s="365"/>
      <c r="BO711" s="365"/>
      <c r="BP711" s="365"/>
      <c r="BQ711" s="365"/>
      <c r="BR711" s="365"/>
      <c r="BS711" s="365"/>
      <c r="BT711" s="365"/>
      <c r="BU711" s="365"/>
      <c r="BV711" s="365"/>
      <c r="BW711" s="365"/>
      <c r="BX711" s="365"/>
      <c r="BY711" s="365"/>
      <c r="BZ711" s="365"/>
      <c r="CA711" s="365"/>
      <c r="CB711" s="365"/>
      <c r="CC711" s="365"/>
      <c r="CD711" s="365"/>
      <c r="CE711" s="365"/>
      <c r="CF711" s="365"/>
      <c r="CG711" s="365"/>
      <c r="CH711" s="365"/>
      <c r="CI711" s="365"/>
      <c r="CJ711" s="365"/>
      <c r="CK711" s="133">
        <f t="shared" si="212"/>
        <v>0</v>
      </c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414"/>
    </row>
    <row r="712" spans="1:100" ht="15" customHeight="1">
      <c r="A712" s="75">
        <v>707</v>
      </c>
      <c r="B712" s="139" t="s">
        <v>3169</v>
      </c>
      <c r="C712" s="167" t="s">
        <v>3170</v>
      </c>
      <c r="D712" s="171" t="s">
        <v>306</v>
      </c>
      <c r="E712" s="189" t="s">
        <v>3171</v>
      </c>
      <c r="F712" s="172" t="s">
        <v>81</v>
      </c>
      <c r="G712" s="92">
        <f t="shared" si="205"/>
        <v>0</v>
      </c>
      <c r="H712" s="93">
        <v>0</v>
      </c>
      <c r="I712" s="100">
        <f t="shared" si="206"/>
        <v>0</v>
      </c>
      <c r="J712" s="102">
        <f t="shared" si="207"/>
        <v>0</v>
      </c>
      <c r="K712" s="106"/>
      <c r="L712" s="108">
        <f>(BD712:BD2763)</f>
        <v>0</v>
      </c>
      <c r="M712" s="111">
        <f t="shared" si="213"/>
        <v>0</v>
      </c>
      <c r="N712" s="112"/>
      <c r="O712" s="117">
        <f t="shared" si="214"/>
        <v>0</v>
      </c>
      <c r="P712" s="106"/>
      <c r="Q712" s="108">
        <f>(CK712:CK1438)</f>
        <v>0</v>
      </c>
      <c r="R712" s="119">
        <f t="shared" si="215"/>
        <v>0</v>
      </c>
      <c r="S712" s="135"/>
      <c r="T712" s="117">
        <f t="shared" si="216"/>
        <v>0</v>
      </c>
      <c r="U712" s="122">
        <f t="shared" si="208"/>
        <v>0</v>
      </c>
      <c r="V712" s="112">
        <f t="shared" si="209"/>
        <v>0</v>
      </c>
      <c r="W712" s="117">
        <f t="shared" si="210"/>
        <v>0</v>
      </c>
      <c r="X712" s="15"/>
      <c r="Y712" s="136"/>
      <c r="Z712" s="136"/>
      <c r="AA712" s="136"/>
      <c r="AB712" s="136"/>
      <c r="AC712" s="136"/>
      <c r="AD712" s="136"/>
      <c r="AE712" s="136"/>
      <c r="AF712" s="136"/>
      <c r="AG712" s="136"/>
      <c r="AH712" s="136"/>
      <c r="AI712" s="136"/>
      <c r="AJ712" s="136"/>
      <c r="AK712" s="136"/>
      <c r="AL712" s="136"/>
      <c r="AM712" s="136"/>
      <c r="AN712" s="136"/>
      <c r="AO712" s="136"/>
      <c r="AP712" s="136"/>
      <c r="AQ712" s="136"/>
      <c r="AR712" s="136"/>
      <c r="AS712" s="136"/>
      <c r="AT712" s="136"/>
      <c r="AU712" s="136"/>
      <c r="AV712" s="136"/>
      <c r="AW712" s="136"/>
      <c r="AX712" s="136"/>
      <c r="AY712" s="136"/>
      <c r="AZ712" s="136"/>
      <c r="BA712" s="136"/>
      <c r="BB712" s="136"/>
      <c r="BC712" s="136"/>
      <c r="BD712" s="130">
        <f t="shared" si="211"/>
        <v>0</v>
      </c>
      <c r="BE712" s="15"/>
      <c r="BF712" s="638"/>
      <c r="BG712" s="365"/>
      <c r="BH712" s="859"/>
      <c r="BI712" s="365"/>
      <c r="BJ712" s="365"/>
      <c r="BK712" s="365"/>
      <c r="BL712" s="365"/>
      <c r="BM712" s="365"/>
      <c r="BN712" s="365"/>
      <c r="BO712" s="365"/>
      <c r="BP712" s="365"/>
      <c r="BQ712" s="365"/>
      <c r="BR712" s="365"/>
      <c r="BS712" s="365"/>
      <c r="BT712" s="365"/>
      <c r="BU712" s="365"/>
      <c r="BV712" s="365"/>
      <c r="BW712" s="365"/>
      <c r="BX712" s="365"/>
      <c r="BY712" s="365"/>
      <c r="BZ712" s="365"/>
      <c r="CA712" s="365"/>
      <c r="CB712" s="365"/>
      <c r="CC712" s="365"/>
      <c r="CD712" s="365"/>
      <c r="CE712" s="365"/>
      <c r="CF712" s="365"/>
      <c r="CG712" s="365"/>
      <c r="CH712" s="365"/>
      <c r="CI712" s="365"/>
      <c r="CJ712" s="365"/>
      <c r="CK712" s="133">
        <f t="shared" si="212"/>
        <v>0</v>
      </c>
      <c r="CL712" s="157"/>
      <c r="CM712" s="157"/>
      <c r="CN712" s="157"/>
      <c r="CO712" s="157"/>
      <c r="CP712" s="157"/>
      <c r="CQ712" s="157"/>
      <c r="CR712" s="157"/>
      <c r="CS712" s="157"/>
      <c r="CT712" s="157"/>
      <c r="CU712" s="157"/>
      <c r="CV712" s="414"/>
    </row>
    <row r="713" spans="1:100" ht="15" customHeight="1">
      <c r="A713" s="75">
        <v>708</v>
      </c>
      <c r="B713" s="139" t="s">
        <v>3169</v>
      </c>
      <c r="C713" s="167" t="s">
        <v>3172</v>
      </c>
      <c r="D713" s="171" t="s">
        <v>306</v>
      </c>
      <c r="E713" s="189" t="s">
        <v>3173</v>
      </c>
      <c r="F713" s="172" t="s">
        <v>81</v>
      </c>
      <c r="G713" s="92">
        <f t="shared" si="205"/>
        <v>0</v>
      </c>
      <c r="H713" s="93">
        <v>0</v>
      </c>
      <c r="I713" s="100">
        <f t="shared" si="206"/>
        <v>0</v>
      </c>
      <c r="J713" s="102">
        <f t="shared" si="207"/>
        <v>0</v>
      </c>
      <c r="K713" s="106"/>
      <c r="L713" s="108">
        <f>(BD713:BD2764)</f>
        <v>0</v>
      </c>
      <c r="M713" s="111">
        <f t="shared" si="213"/>
        <v>0</v>
      </c>
      <c r="N713" s="112"/>
      <c r="O713" s="117">
        <f t="shared" si="214"/>
        <v>0</v>
      </c>
      <c r="P713" s="106"/>
      <c r="Q713" s="108">
        <f>(CK713:CK1438)</f>
        <v>0</v>
      </c>
      <c r="R713" s="119">
        <f t="shared" si="215"/>
        <v>0</v>
      </c>
      <c r="S713" s="135"/>
      <c r="T713" s="117">
        <f t="shared" si="216"/>
        <v>0</v>
      </c>
      <c r="U713" s="122">
        <f t="shared" si="208"/>
        <v>0</v>
      </c>
      <c r="V713" s="112">
        <f t="shared" si="209"/>
        <v>0</v>
      </c>
      <c r="W713" s="117">
        <f t="shared" si="210"/>
        <v>0</v>
      </c>
      <c r="X713" s="15"/>
      <c r="Y713" s="136"/>
      <c r="Z713" s="136"/>
      <c r="AA713" s="136"/>
      <c r="AB713" s="136"/>
      <c r="AC713" s="136"/>
      <c r="AD713" s="136"/>
      <c r="AE713" s="136"/>
      <c r="AF713" s="136"/>
      <c r="AG713" s="136"/>
      <c r="AH713" s="136"/>
      <c r="AI713" s="136"/>
      <c r="AJ713" s="136"/>
      <c r="AK713" s="136"/>
      <c r="AL713" s="136"/>
      <c r="AM713" s="136"/>
      <c r="AN713" s="136"/>
      <c r="AO713" s="136"/>
      <c r="AP713" s="136"/>
      <c r="AQ713" s="136"/>
      <c r="AR713" s="136"/>
      <c r="AS713" s="136"/>
      <c r="AT713" s="136"/>
      <c r="AU713" s="136"/>
      <c r="AV713" s="136"/>
      <c r="AW713" s="136"/>
      <c r="AX713" s="136"/>
      <c r="AY713" s="136"/>
      <c r="AZ713" s="136"/>
      <c r="BA713" s="136"/>
      <c r="BB713" s="136"/>
      <c r="BC713" s="136"/>
      <c r="BD713" s="130">
        <f t="shared" si="211"/>
        <v>0</v>
      </c>
      <c r="BE713" s="15"/>
      <c r="BF713" s="638"/>
      <c r="BG713" s="365"/>
      <c r="BH713" s="859"/>
      <c r="BI713" s="365"/>
      <c r="BJ713" s="365"/>
      <c r="BK713" s="365"/>
      <c r="BL713" s="365"/>
      <c r="BM713" s="365"/>
      <c r="BN713" s="365"/>
      <c r="BO713" s="365"/>
      <c r="BP713" s="365"/>
      <c r="BQ713" s="365"/>
      <c r="BR713" s="365"/>
      <c r="BS713" s="365"/>
      <c r="BT713" s="365"/>
      <c r="BU713" s="365"/>
      <c r="BV713" s="365"/>
      <c r="BW713" s="365"/>
      <c r="BX713" s="365"/>
      <c r="BY713" s="365"/>
      <c r="BZ713" s="365"/>
      <c r="CA713" s="365"/>
      <c r="CB713" s="365"/>
      <c r="CC713" s="365"/>
      <c r="CD713" s="365"/>
      <c r="CE713" s="365"/>
      <c r="CF713" s="365"/>
      <c r="CG713" s="365"/>
      <c r="CH713" s="365"/>
      <c r="CI713" s="365"/>
      <c r="CJ713" s="365"/>
      <c r="CK713" s="133">
        <f t="shared" si="212"/>
        <v>0</v>
      </c>
      <c r="CL713" s="157"/>
      <c r="CM713" s="157"/>
      <c r="CN713" s="157"/>
      <c r="CO713" s="157"/>
      <c r="CP713" s="157"/>
      <c r="CQ713" s="157"/>
      <c r="CR713" s="157"/>
      <c r="CS713" s="157"/>
      <c r="CT713" s="157"/>
      <c r="CU713" s="157"/>
      <c r="CV713" s="414"/>
    </row>
    <row r="714" spans="1:100" ht="15" customHeight="1">
      <c r="A714" s="75">
        <v>709</v>
      </c>
      <c r="B714" s="405" t="s">
        <v>3303</v>
      </c>
      <c r="C714" s="143" t="s">
        <v>3304</v>
      </c>
      <c r="D714" s="134" t="s">
        <v>269</v>
      </c>
      <c r="E714" s="145" t="s">
        <v>2541</v>
      </c>
      <c r="F714" s="146" t="s">
        <v>81</v>
      </c>
      <c r="G714" s="92">
        <f t="shared" si="205"/>
        <v>2</v>
      </c>
      <c r="H714" s="153">
        <v>2</v>
      </c>
      <c r="I714" s="100">
        <f t="shared" si="206"/>
        <v>40000</v>
      </c>
      <c r="J714" s="102">
        <f t="shared" si="207"/>
        <v>80000</v>
      </c>
      <c r="K714" s="155"/>
      <c r="L714" s="108">
        <f>(BD714:BD2815)</f>
        <v>0</v>
      </c>
      <c r="M714" s="111">
        <f t="shared" si="213"/>
        <v>0</v>
      </c>
      <c r="N714" s="112">
        <v>40000</v>
      </c>
      <c r="O714" s="117">
        <f t="shared" si="214"/>
        <v>0</v>
      </c>
      <c r="P714" s="155"/>
      <c r="Q714" s="108">
        <f>(CK714:CK1469)</f>
        <v>0</v>
      </c>
      <c r="R714" s="119">
        <f t="shared" si="215"/>
        <v>0</v>
      </c>
      <c r="S714" s="135"/>
      <c r="T714" s="117">
        <f t="shared" si="216"/>
        <v>0</v>
      </c>
      <c r="U714" s="122">
        <f t="shared" si="208"/>
        <v>2</v>
      </c>
      <c r="V714" s="112">
        <f t="shared" si="209"/>
        <v>40000</v>
      </c>
      <c r="W714" s="117">
        <f t="shared" si="210"/>
        <v>80000</v>
      </c>
      <c r="X714" s="157"/>
      <c r="Y714" s="158"/>
      <c r="Z714" s="158"/>
      <c r="AA714" s="158"/>
      <c r="AB714" s="158"/>
      <c r="AC714" s="158"/>
      <c r="AD714" s="158"/>
      <c r="AE714" s="158"/>
      <c r="AF714" s="158"/>
      <c r="AG714" s="158"/>
      <c r="AH714" s="158"/>
      <c r="AI714" s="158"/>
      <c r="AJ714" s="158"/>
      <c r="AK714" s="158"/>
      <c r="AL714" s="158"/>
      <c r="AM714" s="158"/>
      <c r="AN714" s="158"/>
      <c r="AO714" s="158"/>
      <c r="AP714" s="158"/>
      <c r="AQ714" s="158"/>
      <c r="AR714" s="158"/>
      <c r="AS714" s="158"/>
      <c r="AT714" s="158"/>
      <c r="AU714" s="158"/>
      <c r="AV714" s="158"/>
      <c r="AW714" s="158"/>
      <c r="AX714" s="158"/>
      <c r="AY714" s="158"/>
      <c r="AZ714" s="158"/>
      <c r="BA714" s="158"/>
      <c r="BB714" s="158"/>
      <c r="BC714" s="158"/>
      <c r="BD714" s="130">
        <f t="shared" si="211"/>
        <v>0</v>
      </c>
      <c r="BE714" s="157"/>
      <c r="BF714" s="639"/>
      <c r="BG714" s="368"/>
      <c r="BH714" s="860"/>
      <c r="BI714" s="368"/>
      <c r="BJ714" s="368"/>
      <c r="BK714" s="368"/>
      <c r="BL714" s="368"/>
      <c r="BM714" s="368"/>
      <c r="BN714" s="368"/>
      <c r="BO714" s="368"/>
      <c r="BP714" s="368"/>
      <c r="BQ714" s="368"/>
      <c r="BR714" s="368"/>
      <c r="BS714" s="368"/>
      <c r="BT714" s="368"/>
      <c r="BU714" s="368"/>
      <c r="BV714" s="368"/>
      <c r="BW714" s="368"/>
      <c r="BX714" s="368"/>
      <c r="BY714" s="368"/>
      <c r="BZ714" s="368"/>
      <c r="CA714" s="368"/>
      <c r="CB714" s="368"/>
      <c r="CC714" s="368"/>
      <c r="CD714" s="368"/>
      <c r="CE714" s="368"/>
      <c r="CF714" s="368"/>
      <c r="CG714" s="368"/>
      <c r="CH714" s="368"/>
      <c r="CI714" s="368"/>
      <c r="CJ714" s="368"/>
      <c r="CK714" s="133">
        <f t="shared" si="212"/>
        <v>0</v>
      </c>
      <c r="CL714" s="157"/>
      <c r="CM714" s="157"/>
      <c r="CN714" s="157"/>
      <c r="CO714" s="157"/>
      <c r="CP714" s="157"/>
      <c r="CQ714" s="157"/>
      <c r="CR714" s="157"/>
      <c r="CS714" s="157"/>
      <c r="CT714" s="157"/>
      <c r="CU714" s="157"/>
      <c r="CV714" s="414"/>
    </row>
    <row r="715" spans="1:100" ht="15" customHeight="1">
      <c r="A715" s="75">
        <v>710</v>
      </c>
      <c r="B715" s="405" t="s">
        <v>3306</v>
      </c>
      <c r="C715" s="143" t="s">
        <v>3307</v>
      </c>
      <c r="D715" s="134" t="s">
        <v>269</v>
      </c>
      <c r="E715" s="145" t="s">
        <v>2543</v>
      </c>
      <c r="F715" s="146" t="s">
        <v>81</v>
      </c>
      <c r="G715" s="92">
        <f t="shared" si="205"/>
        <v>2</v>
      </c>
      <c r="H715" s="153">
        <v>2</v>
      </c>
      <c r="I715" s="100">
        <f t="shared" si="206"/>
        <v>40000</v>
      </c>
      <c r="J715" s="102">
        <f t="shared" si="207"/>
        <v>80000</v>
      </c>
      <c r="K715" s="155"/>
      <c r="L715" s="108">
        <f>(BD715:BD2816)</f>
        <v>0</v>
      </c>
      <c r="M715" s="111">
        <f t="shared" si="213"/>
        <v>0</v>
      </c>
      <c r="N715" s="112">
        <v>40000</v>
      </c>
      <c r="O715" s="117">
        <f t="shared" si="214"/>
        <v>0</v>
      </c>
      <c r="P715" s="155"/>
      <c r="Q715" s="108">
        <f>(CK715:CK1469)</f>
        <v>0</v>
      </c>
      <c r="R715" s="119">
        <f t="shared" si="215"/>
        <v>0</v>
      </c>
      <c r="S715" s="135"/>
      <c r="T715" s="117">
        <f t="shared" si="216"/>
        <v>0</v>
      </c>
      <c r="U715" s="122">
        <f t="shared" si="208"/>
        <v>2</v>
      </c>
      <c r="V715" s="112">
        <f t="shared" si="209"/>
        <v>40000</v>
      </c>
      <c r="W715" s="117">
        <f t="shared" si="210"/>
        <v>80000</v>
      </c>
      <c r="X715" s="157"/>
      <c r="Y715" s="158"/>
      <c r="Z715" s="158"/>
      <c r="AA715" s="158"/>
      <c r="AB715" s="158"/>
      <c r="AC715" s="158"/>
      <c r="AD715" s="158"/>
      <c r="AE715" s="158"/>
      <c r="AF715" s="158"/>
      <c r="AG715" s="158"/>
      <c r="AH715" s="158"/>
      <c r="AI715" s="158"/>
      <c r="AJ715" s="158"/>
      <c r="AK715" s="158"/>
      <c r="AL715" s="158"/>
      <c r="AM715" s="158"/>
      <c r="AN715" s="158"/>
      <c r="AO715" s="158"/>
      <c r="AP715" s="158"/>
      <c r="AQ715" s="158"/>
      <c r="AR715" s="158"/>
      <c r="AS715" s="158"/>
      <c r="AT715" s="158"/>
      <c r="AU715" s="158"/>
      <c r="AV715" s="158"/>
      <c r="AW715" s="158"/>
      <c r="AX715" s="158"/>
      <c r="AY715" s="158"/>
      <c r="AZ715" s="158"/>
      <c r="BA715" s="158"/>
      <c r="BB715" s="158"/>
      <c r="BC715" s="158"/>
      <c r="BD715" s="130">
        <f t="shared" si="211"/>
        <v>0</v>
      </c>
      <c r="BE715" s="157"/>
      <c r="BF715" s="639"/>
      <c r="BG715" s="368"/>
      <c r="BH715" s="860"/>
      <c r="BI715" s="368"/>
      <c r="BJ715" s="368"/>
      <c r="BK715" s="368"/>
      <c r="BL715" s="368"/>
      <c r="BM715" s="368"/>
      <c r="BN715" s="368"/>
      <c r="BO715" s="368"/>
      <c r="BP715" s="368"/>
      <c r="BQ715" s="368"/>
      <c r="BR715" s="368"/>
      <c r="BS715" s="368"/>
      <c r="BT715" s="368"/>
      <c r="BU715" s="368"/>
      <c r="BV715" s="368"/>
      <c r="BW715" s="368"/>
      <c r="BX715" s="368"/>
      <c r="BY715" s="368"/>
      <c r="BZ715" s="368"/>
      <c r="CA715" s="368"/>
      <c r="CB715" s="368"/>
      <c r="CC715" s="368"/>
      <c r="CD715" s="368"/>
      <c r="CE715" s="368"/>
      <c r="CF715" s="368"/>
      <c r="CG715" s="368"/>
      <c r="CH715" s="368"/>
      <c r="CI715" s="368"/>
      <c r="CJ715" s="368"/>
      <c r="CK715" s="133">
        <f t="shared" si="212"/>
        <v>0</v>
      </c>
      <c r="CL715" s="157"/>
      <c r="CM715" s="157"/>
      <c r="CN715" s="157"/>
      <c r="CO715" s="157"/>
      <c r="CP715" s="157"/>
      <c r="CQ715" s="157"/>
      <c r="CR715" s="157"/>
      <c r="CS715" s="157"/>
      <c r="CT715" s="157"/>
      <c r="CU715" s="157"/>
      <c r="CV715" s="414"/>
    </row>
    <row r="716" spans="1:100" ht="15" customHeight="1">
      <c r="A716" s="75">
        <v>711</v>
      </c>
      <c r="B716" s="926" t="s">
        <v>12213</v>
      </c>
      <c r="C716" s="143" t="s">
        <v>12235</v>
      </c>
      <c r="D716" s="144"/>
      <c r="E716" s="145"/>
      <c r="F716" s="146" t="s">
        <v>81</v>
      </c>
      <c r="G716" s="92">
        <f t="shared" si="205"/>
        <v>0</v>
      </c>
      <c r="H716" s="153">
        <v>2</v>
      </c>
      <c r="I716" s="100">
        <f t="shared" si="206"/>
        <v>100000</v>
      </c>
      <c r="J716" s="102">
        <f t="shared" si="207"/>
        <v>200000</v>
      </c>
      <c r="K716" s="155"/>
      <c r="L716" s="108">
        <f>(BD716:BD2082)</f>
        <v>0</v>
      </c>
      <c r="M716" s="111">
        <f t="shared" si="213"/>
        <v>0</v>
      </c>
      <c r="N716" s="112">
        <v>100000</v>
      </c>
      <c r="O716" s="117">
        <f t="shared" si="214"/>
        <v>0</v>
      </c>
      <c r="P716" s="155"/>
      <c r="Q716" s="108">
        <f>(CK716:CK1491)</f>
        <v>2</v>
      </c>
      <c r="R716" s="119">
        <f t="shared" si="215"/>
        <v>2</v>
      </c>
      <c r="S716" s="135"/>
      <c r="T716" s="117">
        <f t="shared" si="216"/>
        <v>0</v>
      </c>
      <c r="U716" s="122">
        <f t="shared" si="208"/>
        <v>0</v>
      </c>
      <c r="V716" s="112">
        <f t="shared" si="209"/>
        <v>100000</v>
      </c>
      <c r="W716" s="117">
        <f t="shared" si="210"/>
        <v>0</v>
      </c>
      <c r="X716" s="157"/>
      <c r="Y716" s="158"/>
      <c r="Z716" s="158"/>
      <c r="AA716" s="158"/>
      <c r="AB716" s="158"/>
      <c r="AC716" s="158"/>
      <c r="AD716" s="158"/>
      <c r="AE716" s="158"/>
      <c r="AF716" s="158"/>
      <c r="AG716" s="158"/>
      <c r="AH716" s="158"/>
      <c r="AI716" s="158"/>
      <c r="AJ716" s="158"/>
      <c r="AK716" s="158"/>
      <c r="AL716" s="158"/>
      <c r="AM716" s="158"/>
      <c r="AN716" s="158"/>
      <c r="AO716" s="158"/>
      <c r="AP716" s="158"/>
      <c r="AQ716" s="158"/>
      <c r="AR716" s="158"/>
      <c r="AS716" s="158"/>
      <c r="AT716" s="158"/>
      <c r="AU716" s="158"/>
      <c r="AV716" s="158"/>
      <c r="AW716" s="158"/>
      <c r="AX716" s="158"/>
      <c r="AY716" s="158"/>
      <c r="AZ716" s="158"/>
      <c r="BA716" s="158"/>
      <c r="BB716" s="158"/>
      <c r="BC716" s="158"/>
      <c r="BD716" s="130">
        <f t="shared" si="211"/>
        <v>0</v>
      </c>
      <c r="BE716" s="157"/>
      <c r="BF716" s="639"/>
      <c r="BG716" s="368"/>
      <c r="BH716" s="860"/>
      <c r="BI716" s="368"/>
      <c r="BJ716" s="368"/>
      <c r="BK716" s="368"/>
      <c r="BL716" s="368">
        <v>2</v>
      </c>
      <c r="BM716" s="368"/>
      <c r="BN716" s="368"/>
      <c r="BO716" s="368"/>
      <c r="BP716" s="368"/>
      <c r="BQ716" s="368"/>
      <c r="BR716" s="368"/>
      <c r="BS716" s="368"/>
      <c r="BT716" s="368"/>
      <c r="BU716" s="368"/>
      <c r="BV716" s="368"/>
      <c r="BW716" s="368"/>
      <c r="BX716" s="368"/>
      <c r="BY716" s="368"/>
      <c r="BZ716" s="368"/>
      <c r="CA716" s="368"/>
      <c r="CB716" s="368"/>
      <c r="CC716" s="368"/>
      <c r="CD716" s="368"/>
      <c r="CE716" s="368"/>
      <c r="CF716" s="368"/>
      <c r="CG716" s="368"/>
      <c r="CH716" s="368"/>
      <c r="CI716" s="368"/>
      <c r="CJ716" s="368"/>
      <c r="CK716" s="133">
        <f t="shared" si="212"/>
        <v>2</v>
      </c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414"/>
    </row>
    <row r="717" spans="1:100" ht="15" customHeight="1">
      <c r="A717" s="75">
        <v>712</v>
      </c>
      <c r="B717" s="139" t="s">
        <v>1636</v>
      </c>
      <c r="C717" s="34" t="s">
        <v>1637</v>
      </c>
      <c r="D717" s="144"/>
      <c r="E717" s="85"/>
      <c r="F717" s="90" t="s">
        <v>81</v>
      </c>
      <c r="G717" s="92">
        <f t="shared" si="205"/>
        <v>0</v>
      </c>
      <c r="H717" s="93">
        <v>0</v>
      </c>
      <c r="I717" s="100">
        <f t="shared" si="206"/>
        <v>0</v>
      </c>
      <c r="J717" s="102">
        <f t="shared" si="207"/>
        <v>0</v>
      </c>
      <c r="K717" s="106"/>
      <c r="L717" s="108">
        <f>(BD717:BD2084)</f>
        <v>0</v>
      </c>
      <c r="M717" s="111">
        <f t="shared" si="213"/>
        <v>0</v>
      </c>
      <c r="N717" s="112"/>
      <c r="O717" s="117">
        <f t="shared" si="214"/>
        <v>0</v>
      </c>
      <c r="P717" s="106"/>
      <c r="Q717" s="108">
        <f>(CK717:CK1563)</f>
        <v>0</v>
      </c>
      <c r="R717" s="119">
        <f t="shared" si="215"/>
        <v>0</v>
      </c>
      <c r="S717" s="135"/>
      <c r="T717" s="117">
        <f t="shared" si="216"/>
        <v>0</v>
      </c>
      <c r="U717" s="122">
        <f t="shared" si="208"/>
        <v>0</v>
      </c>
      <c r="V717" s="112">
        <f t="shared" si="209"/>
        <v>0</v>
      </c>
      <c r="W717" s="117">
        <f t="shared" si="210"/>
        <v>0</v>
      </c>
      <c r="X717" s="15"/>
      <c r="Y717" s="136"/>
      <c r="Z717" s="136"/>
      <c r="AA717" s="136"/>
      <c r="AB717" s="136"/>
      <c r="AC717" s="136"/>
      <c r="AD717" s="136"/>
      <c r="AE717" s="136"/>
      <c r="AF717" s="136"/>
      <c r="AG717" s="136"/>
      <c r="AH717" s="136"/>
      <c r="AI717" s="136"/>
      <c r="AJ717" s="136"/>
      <c r="AK717" s="136"/>
      <c r="AL717" s="136"/>
      <c r="AM717" s="136"/>
      <c r="AN717" s="136"/>
      <c r="AO717" s="136"/>
      <c r="AP717" s="136"/>
      <c r="AQ717" s="136"/>
      <c r="AR717" s="136"/>
      <c r="AS717" s="136"/>
      <c r="AT717" s="136"/>
      <c r="AU717" s="136"/>
      <c r="AV717" s="136"/>
      <c r="AW717" s="136"/>
      <c r="AX717" s="136"/>
      <c r="AY717" s="136"/>
      <c r="AZ717" s="136"/>
      <c r="BA717" s="136"/>
      <c r="BB717" s="136"/>
      <c r="BC717" s="136"/>
      <c r="BD717" s="130">
        <f t="shared" si="211"/>
        <v>0</v>
      </c>
      <c r="BE717" s="15"/>
      <c r="BF717" s="638"/>
      <c r="BG717" s="365"/>
      <c r="BH717" s="859"/>
      <c r="BI717" s="365"/>
      <c r="BJ717" s="365"/>
      <c r="BK717" s="365"/>
      <c r="BL717" s="365"/>
      <c r="BM717" s="365"/>
      <c r="BN717" s="365"/>
      <c r="BO717" s="365"/>
      <c r="BP717" s="365"/>
      <c r="BQ717" s="365"/>
      <c r="BR717" s="365"/>
      <c r="BS717" s="365"/>
      <c r="BT717" s="365"/>
      <c r="BU717" s="365"/>
      <c r="BV717" s="365"/>
      <c r="BW717" s="365"/>
      <c r="BX717" s="365"/>
      <c r="BY717" s="365"/>
      <c r="BZ717" s="365"/>
      <c r="CA717" s="365"/>
      <c r="CB717" s="365"/>
      <c r="CC717" s="365"/>
      <c r="CD717" s="365"/>
      <c r="CE717" s="365"/>
      <c r="CF717" s="365"/>
      <c r="CG717" s="365"/>
      <c r="CH717" s="365"/>
      <c r="CI717" s="365"/>
      <c r="CJ717" s="365"/>
      <c r="CK717" s="133">
        <f t="shared" si="212"/>
        <v>0</v>
      </c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414"/>
    </row>
    <row r="718" spans="1:100" ht="15" customHeight="1">
      <c r="A718" s="75">
        <v>713</v>
      </c>
      <c r="B718" s="139" t="s">
        <v>1639</v>
      </c>
      <c r="C718" s="254" t="s">
        <v>1640</v>
      </c>
      <c r="D718" s="144" t="s">
        <v>367</v>
      </c>
      <c r="E718" s="145" t="s">
        <v>1641</v>
      </c>
      <c r="F718" s="146" t="s">
        <v>81</v>
      </c>
      <c r="G718" s="92">
        <f t="shared" si="205"/>
        <v>0</v>
      </c>
      <c r="H718" s="153">
        <v>0</v>
      </c>
      <c r="I718" s="100">
        <v>125000</v>
      </c>
      <c r="J718" s="102">
        <f t="shared" si="207"/>
        <v>0</v>
      </c>
      <c r="K718" s="155"/>
      <c r="L718" s="108">
        <f>(BD718:BD2084)</f>
        <v>0</v>
      </c>
      <c r="M718" s="111">
        <f t="shared" si="213"/>
        <v>0</v>
      </c>
      <c r="N718" s="112"/>
      <c r="O718" s="117">
        <f t="shared" si="214"/>
        <v>0</v>
      </c>
      <c r="P718" s="155"/>
      <c r="Q718" s="108">
        <f>(CK718:CK1487)</f>
        <v>0</v>
      </c>
      <c r="R718" s="119">
        <f t="shared" si="215"/>
        <v>0</v>
      </c>
      <c r="S718" s="135"/>
      <c r="T718" s="117">
        <f t="shared" si="216"/>
        <v>0</v>
      </c>
      <c r="U718" s="122">
        <f t="shared" si="208"/>
        <v>0</v>
      </c>
      <c r="V718" s="112">
        <f t="shared" si="209"/>
        <v>0</v>
      </c>
      <c r="W718" s="117">
        <f t="shared" si="210"/>
        <v>0</v>
      </c>
      <c r="X718" s="157"/>
      <c r="Y718" s="158"/>
      <c r="Z718" s="158"/>
      <c r="AA718" s="158"/>
      <c r="AB718" s="158"/>
      <c r="AC718" s="158"/>
      <c r="AD718" s="158"/>
      <c r="AE718" s="158"/>
      <c r="AF718" s="158"/>
      <c r="AG718" s="158"/>
      <c r="AH718" s="158"/>
      <c r="AI718" s="158"/>
      <c r="AJ718" s="158"/>
      <c r="AK718" s="158"/>
      <c r="AL718" s="158"/>
      <c r="AM718" s="158"/>
      <c r="AN718" s="158"/>
      <c r="AO718" s="158"/>
      <c r="AP718" s="158"/>
      <c r="AQ718" s="158"/>
      <c r="AR718" s="158"/>
      <c r="AS718" s="158"/>
      <c r="AT718" s="158"/>
      <c r="AU718" s="158"/>
      <c r="AV718" s="158"/>
      <c r="AW718" s="158"/>
      <c r="AX718" s="158"/>
      <c r="AY718" s="158"/>
      <c r="AZ718" s="158"/>
      <c r="BA718" s="158"/>
      <c r="BB718" s="158"/>
      <c r="BC718" s="158"/>
      <c r="BD718" s="130">
        <f t="shared" si="211"/>
        <v>0</v>
      </c>
      <c r="BE718" s="157"/>
      <c r="BF718" s="639"/>
      <c r="BG718" s="368"/>
      <c r="BH718" s="860"/>
      <c r="BI718" s="368"/>
      <c r="BJ718" s="368"/>
      <c r="BK718" s="368"/>
      <c r="BL718" s="368"/>
      <c r="BM718" s="368"/>
      <c r="BN718" s="368"/>
      <c r="BO718" s="368"/>
      <c r="BP718" s="368"/>
      <c r="BQ718" s="368"/>
      <c r="BR718" s="368"/>
      <c r="BS718" s="368"/>
      <c r="BT718" s="368"/>
      <c r="BU718" s="368"/>
      <c r="BV718" s="368"/>
      <c r="BW718" s="368"/>
      <c r="BX718" s="368"/>
      <c r="BY718" s="368"/>
      <c r="BZ718" s="368"/>
      <c r="CA718" s="368"/>
      <c r="CB718" s="368"/>
      <c r="CC718" s="368"/>
      <c r="CD718" s="368"/>
      <c r="CE718" s="368"/>
      <c r="CF718" s="368"/>
      <c r="CG718" s="368"/>
      <c r="CH718" s="368"/>
      <c r="CI718" s="368"/>
      <c r="CJ718" s="368"/>
      <c r="CK718" s="133">
        <f t="shared" si="212"/>
        <v>0</v>
      </c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414"/>
    </row>
    <row r="719" spans="1:100" ht="15" customHeight="1">
      <c r="A719" s="75">
        <v>714</v>
      </c>
      <c r="B719" s="139" t="s">
        <v>1645</v>
      </c>
      <c r="C719" s="34" t="s">
        <v>1646</v>
      </c>
      <c r="D719" s="144"/>
      <c r="E719" s="85"/>
      <c r="F719" s="90" t="s">
        <v>81</v>
      </c>
      <c r="G719" s="92">
        <f t="shared" si="205"/>
        <v>0</v>
      </c>
      <c r="H719" s="93">
        <v>0</v>
      </c>
      <c r="I719" s="100">
        <f t="shared" ref="I719:I724" si="217">N719</f>
        <v>0</v>
      </c>
      <c r="J719" s="102">
        <f t="shared" si="207"/>
        <v>0</v>
      </c>
      <c r="K719" s="106"/>
      <c r="L719" s="108">
        <f t="shared" ref="L719:L742" si="218">(BD719:BD2082)</f>
        <v>0</v>
      </c>
      <c r="M719" s="111">
        <f t="shared" si="213"/>
        <v>0</v>
      </c>
      <c r="N719" s="112"/>
      <c r="O719" s="117">
        <f t="shared" si="214"/>
        <v>0</v>
      </c>
      <c r="P719" s="106"/>
      <c r="Q719" s="108">
        <f>(CK719:CK1557)</f>
        <v>0</v>
      </c>
      <c r="R719" s="119">
        <f t="shared" si="215"/>
        <v>0</v>
      </c>
      <c r="S719" s="135"/>
      <c r="T719" s="117">
        <f t="shared" si="216"/>
        <v>0</v>
      </c>
      <c r="U719" s="122">
        <f t="shared" si="208"/>
        <v>0</v>
      </c>
      <c r="V719" s="112">
        <f t="shared" si="209"/>
        <v>0</v>
      </c>
      <c r="W719" s="117">
        <f t="shared" si="210"/>
        <v>0</v>
      </c>
      <c r="X719" s="15"/>
      <c r="Y719" s="136"/>
      <c r="Z719" s="136"/>
      <c r="AA719" s="136"/>
      <c r="AB719" s="136"/>
      <c r="AC719" s="136"/>
      <c r="AD719" s="136"/>
      <c r="AE719" s="136"/>
      <c r="AF719" s="136"/>
      <c r="AG719" s="136"/>
      <c r="AH719" s="136"/>
      <c r="AI719" s="136"/>
      <c r="AJ719" s="136"/>
      <c r="AK719" s="136"/>
      <c r="AL719" s="136"/>
      <c r="AM719" s="136"/>
      <c r="AN719" s="136"/>
      <c r="AO719" s="136"/>
      <c r="AP719" s="136"/>
      <c r="AQ719" s="136"/>
      <c r="AR719" s="136"/>
      <c r="AS719" s="136"/>
      <c r="AT719" s="136"/>
      <c r="AU719" s="136"/>
      <c r="AV719" s="136"/>
      <c r="AW719" s="136"/>
      <c r="AX719" s="136"/>
      <c r="AY719" s="136"/>
      <c r="AZ719" s="136"/>
      <c r="BA719" s="136"/>
      <c r="BB719" s="136"/>
      <c r="BC719" s="136"/>
      <c r="BD719" s="130">
        <f t="shared" si="211"/>
        <v>0</v>
      </c>
      <c r="BE719" s="15"/>
      <c r="BF719" s="638"/>
      <c r="BG719" s="365"/>
      <c r="BH719" s="859"/>
      <c r="BI719" s="365"/>
      <c r="BJ719" s="365"/>
      <c r="BK719" s="365"/>
      <c r="BL719" s="365"/>
      <c r="BM719" s="365"/>
      <c r="BN719" s="365"/>
      <c r="BO719" s="365"/>
      <c r="BP719" s="365"/>
      <c r="BQ719" s="365"/>
      <c r="BR719" s="365"/>
      <c r="BS719" s="365"/>
      <c r="BT719" s="365"/>
      <c r="BU719" s="365"/>
      <c r="BV719" s="365"/>
      <c r="BW719" s="365"/>
      <c r="BX719" s="365"/>
      <c r="BY719" s="365"/>
      <c r="BZ719" s="365"/>
      <c r="CA719" s="365"/>
      <c r="CB719" s="365"/>
      <c r="CC719" s="365"/>
      <c r="CD719" s="365"/>
      <c r="CE719" s="365"/>
      <c r="CF719" s="365"/>
      <c r="CG719" s="365"/>
      <c r="CH719" s="365"/>
      <c r="CI719" s="365"/>
      <c r="CJ719" s="365"/>
      <c r="CK719" s="133">
        <f t="shared" si="212"/>
        <v>0</v>
      </c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414"/>
    </row>
    <row r="720" spans="1:100" ht="15" customHeight="1">
      <c r="A720" s="75">
        <v>715</v>
      </c>
      <c r="B720" s="139" t="s">
        <v>1642</v>
      </c>
      <c r="C720" s="250" t="s">
        <v>1643</v>
      </c>
      <c r="D720" s="262" t="s">
        <v>306</v>
      </c>
      <c r="E720" s="169" t="s">
        <v>1644</v>
      </c>
      <c r="F720" s="146" t="s">
        <v>81</v>
      </c>
      <c r="G720" s="92">
        <f t="shared" si="205"/>
        <v>0</v>
      </c>
      <c r="H720" s="93">
        <v>0</v>
      </c>
      <c r="I720" s="100">
        <f t="shared" si="217"/>
        <v>0</v>
      </c>
      <c r="J720" s="102">
        <f t="shared" si="207"/>
        <v>0</v>
      </c>
      <c r="K720" s="106"/>
      <c r="L720" s="108">
        <f t="shared" si="218"/>
        <v>0</v>
      </c>
      <c r="M720" s="111">
        <f t="shared" si="213"/>
        <v>0</v>
      </c>
      <c r="N720" s="112"/>
      <c r="O720" s="117">
        <f t="shared" si="214"/>
        <v>0</v>
      </c>
      <c r="P720" s="106"/>
      <c r="Q720" s="108">
        <f>(CK720:CK1771)</f>
        <v>0</v>
      </c>
      <c r="R720" s="119">
        <f t="shared" si="215"/>
        <v>0</v>
      </c>
      <c r="S720" s="135"/>
      <c r="T720" s="117">
        <f t="shared" si="216"/>
        <v>0</v>
      </c>
      <c r="U720" s="122">
        <f t="shared" si="208"/>
        <v>0</v>
      </c>
      <c r="V720" s="112">
        <f t="shared" si="209"/>
        <v>0</v>
      </c>
      <c r="W720" s="117">
        <f t="shared" si="210"/>
        <v>0</v>
      </c>
      <c r="X720" s="15"/>
      <c r="Y720" s="136"/>
      <c r="Z720" s="136"/>
      <c r="AA720" s="136"/>
      <c r="AB720" s="136"/>
      <c r="AC720" s="136"/>
      <c r="AD720" s="136"/>
      <c r="AE720" s="136"/>
      <c r="AF720" s="136"/>
      <c r="AG720" s="136"/>
      <c r="AH720" s="136"/>
      <c r="AI720" s="136"/>
      <c r="AJ720" s="136"/>
      <c r="AK720" s="136"/>
      <c r="AL720" s="136"/>
      <c r="AM720" s="136"/>
      <c r="AN720" s="136"/>
      <c r="AO720" s="136"/>
      <c r="AP720" s="136"/>
      <c r="AQ720" s="136"/>
      <c r="AR720" s="136"/>
      <c r="AS720" s="136"/>
      <c r="AT720" s="136"/>
      <c r="AU720" s="136"/>
      <c r="AV720" s="136"/>
      <c r="AW720" s="136"/>
      <c r="AX720" s="136"/>
      <c r="AY720" s="136"/>
      <c r="AZ720" s="136"/>
      <c r="BA720" s="136"/>
      <c r="BB720" s="136"/>
      <c r="BC720" s="136"/>
      <c r="BD720" s="130">
        <f t="shared" si="211"/>
        <v>0</v>
      </c>
      <c r="BE720" s="15"/>
      <c r="BF720" s="638"/>
      <c r="BG720" s="365"/>
      <c r="BH720" s="859"/>
      <c r="BI720" s="365"/>
      <c r="BJ720" s="365"/>
      <c r="BK720" s="365"/>
      <c r="BL720" s="365"/>
      <c r="BM720" s="365"/>
      <c r="BN720" s="365"/>
      <c r="BO720" s="365"/>
      <c r="BP720" s="365"/>
      <c r="BQ720" s="365"/>
      <c r="BR720" s="365"/>
      <c r="BS720" s="365"/>
      <c r="BT720" s="365"/>
      <c r="BU720" s="365"/>
      <c r="BV720" s="365"/>
      <c r="BW720" s="365"/>
      <c r="BX720" s="365"/>
      <c r="BY720" s="365"/>
      <c r="BZ720" s="365"/>
      <c r="CA720" s="365"/>
      <c r="CB720" s="365"/>
      <c r="CC720" s="365"/>
      <c r="CD720" s="365"/>
      <c r="CE720" s="365"/>
      <c r="CF720" s="365"/>
      <c r="CG720" s="365"/>
      <c r="CH720" s="365"/>
      <c r="CI720" s="365"/>
      <c r="CJ720" s="365"/>
      <c r="CK720" s="133">
        <f t="shared" si="212"/>
        <v>0</v>
      </c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414"/>
    </row>
    <row r="721" spans="1:100" ht="15" customHeight="1">
      <c r="A721" s="75">
        <v>716</v>
      </c>
      <c r="B721" s="76" t="s">
        <v>1647</v>
      </c>
      <c r="C721" s="34" t="s">
        <v>1648</v>
      </c>
      <c r="D721" s="134" t="s">
        <v>306</v>
      </c>
      <c r="E721" s="85" t="s">
        <v>1649</v>
      </c>
      <c r="F721" s="90" t="s">
        <v>81</v>
      </c>
      <c r="G721" s="92">
        <f t="shared" si="205"/>
        <v>0</v>
      </c>
      <c r="H721" s="93">
        <v>0</v>
      </c>
      <c r="I721" s="100">
        <f t="shared" si="217"/>
        <v>0</v>
      </c>
      <c r="J721" s="102">
        <f t="shared" si="207"/>
        <v>0</v>
      </c>
      <c r="K721" s="106"/>
      <c r="L721" s="108">
        <f t="shared" si="218"/>
        <v>0</v>
      </c>
      <c r="M721" s="111">
        <f t="shared" si="213"/>
        <v>0</v>
      </c>
      <c r="N721" s="112"/>
      <c r="O721" s="117">
        <f t="shared" si="214"/>
        <v>0</v>
      </c>
      <c r="P721" s="106"/>
      <c r="Q721" s="108">
        <f>(CK721:CK1559)</f>
        <v>0</v>
      </c>
      <c r="R721" s="119">
        <f t="shared" si="215"/>
        <v>0</v>
      </c>
      <c r="S721" s="135"/>
      <c r="T721" s="117">
        <f t="shared" si="216"/>
        <v>0</v>
      </c>
      <c r="U721" s="122">
        <f t="shared" si="208"/>
        <v>0</v>
      </c>
      <c r="V721" s="112">
        <f t="shared" si="209"/>
        <v>0</v>
      </c>
      <c r="W721" s="117">
        <f t="shared" si="210"/>
        <v>0</v>
      </c>
      <c r="X721" s="15"/>
      <c r="Y721" s="136"/>
      <c r="Z721" s="136"/>
      <c r="AA721" s="136"/>
      <c r="AB721" s="136"/>
      <c r="AC721" s="136"/>
      <c r="AD721" s="136"/>
      <c r="AE721" s="136"/>
      <c r="AF721" s="136"/>
      <c r="AG721" s="136"/>
      <c r="AH721" s="136"/>
      <c r="AI721" s="136"/>
      <c r="AJ721" s="136"/>
      <c r="AK721" s="136"/>
      <c r="AL721" s="136"/>
      <c r="AM721" s="136"/>
      <c r="AN721" s="136"/>
      <c r="AO721" s="136"/>
      <c r="AP721" s="136"/>
      <c r="AQ721" s="136"/>
      <c r="AR721" s="136"/>
      <c r="AS721" s="136"/>
      <c r="AT721" s="136"/>
      <c r="AU721" s="136"/>
      <c r="AV721" s="136"/>
      <c r="AW721" s="136"/>
      <c r="AX721" s="136"/>
      <c r="AY721" s="136"/>
      <c r="AZ721" s="136"/>
      <c r="BA721" s="136"/>
      <c r="BB721" s="136"/>
      <c r="BC721" s="136"/>
      <c r="BD721" s="130">
        <f t="shared" si="211"/>
        <v>0</v>
      </c>
      <c r="BE721" s="15"/>
      <c r="BF721" s="638"/>
      <c r="BG721" s="365"/>
      <c r="BH721" s="859"/>
      <c r="BI721" s="365"/>
      <c r="BJ721" s="365"/>
      <c r="BK721" s="365"/>
      <c r="BL721" s="365"/>
      <c r="BM721" s="365"/>
      <c r="BN721" s="365"/>
      <c r="BO721" s="365"/>
      <c r="BP721" s="365"/>
      <c r="BQ721" s="365"/>
      <c r="BR721" s="365"/>
      <c r="BS721" s="365"/>
      <c r="BT721" s="365"/>
      <c r="BU721" s="365"/>
      <c r="BV721" s="365"/>
      <c r="BW721" s="365"/>
      <c r="BX721" s="365"/>
      <c r="BY721" s="365"/>
      <c r="BZ721" s="365"/>
      <c r="CA721" s="365"/>
      <c r="CB721" s="365"/>
      <c r="CC721" s="365"/>
      <c r="CD721" s="365"/>
      <c r="CE721" s="365"/>
      <c r="CF721" s="365"/>
      <c r="CG721" s="365"/>
      <c r="CH721" s="365"/>
      <c r="CI721" s="365"/>
      <c r="CJ721" s="365"/>
      <c r="CK721" s="133">
        <f t="shared" si="212"/>
        <v>0</v>
      </c>
      <c r="CL721" s="15"/>
      <c r="CM721" s="15"/>
      <c r="CN721" s="15"/>
      <c r="CO721" s="15"/>
      <c r="CP721" s="15"/>
      <c r="CQ721" s="15"/>
      <c r="CR721" s="15"/>
      <c r="CS721" s="15"/>
      <c r="CT721" s="15"/>
      <c r="CU721" s="15"/>
      <c r="CV721" s="414"/>
    </row>
    <row r="722" spans="1:100" ht="15" customHeight="1">
      <c r="A722" s="75">
        <v>717</v>
      </c>
      <c r="B722" s="76" t="s">
        <v>1650</v>
      </c>
      <c r="C722" s="34" t="s">
        <v>1651</v>
      </c>
      <c r="D722" s="134"/>
      <c r="E722" s="85"/>
      <c r="F722" s="90" t="s">
        <v>81</v>
      </c>
      <c r="G722" s="92">
        <f t="shared" si="205"/>
        <v>1</v>
      </c>
      <c r="H722" s="93">
        <v>1</v>
      </c>
      <c r="I722" s="100">
        <f t="shared" si="217"/>
        <v>0</v>
      </c>
      <c r="J722" s="102">
        <f t="shared" si="207"/>
        <v>0</v>
      </c>
      <c r="K722" s="106"/>
      <c r="L722" s="108">
        <f t="shared" si="218"/>
        <v>0</v>
      </c>
      <c r="M722" s="111">
        <f t="shared" si="213"/>
        <v>0</v>
      </c>
      <c r="N722" s="112"/>
      <c r="O722" s="117">
        <f t="shared" si="214"/>
        <v>0</v>
      </c>
      <c r="P722" s="106"/>
      <c r="Q722" s="108">
        <f>(CK722:CK1560)</f>
        <v>0</v>
      </c>
      <c r="R722" s="119">
        <f t="shared" si="215"/>
        <v>0</v>
      </c>
      <c r="S722" s="135"/>
      <c r="T722" s="117">
        <f t="shared" si="216"/>
        <v>0</v>
      </c>
      <c r="U722" s="122">
        <f t="shared" si="208"/>
        <v>1</v>
      </c>
      <c r="V722" s="112">
        <f t="shared" si="209"/>
        <v>0</v>
      </c>
      <c r="W722" s="117">
        <f t="shared" si="210"/>
        <v>0</v>
      </c>
      <c r="X722" s="15"/>
      <c r="Y722" s="136"/>
      <c r="Z722" s="136"/>
      <c r="AA722" s="136"/>
      <c r="AB722" s="136"/>
      <c r="AC722" s="136"/>
      <c r="AD722" s="136"/>
      <c r="AE722" s="136"/>
      <c r="AF722" s="136"/>
      <c r="AG722" s="136"/>
      <c r="AH722" s="136"/>
      <c r="AI722" s="136"/>
      <c r="AJ722" s="136"/>
      <c r="AK722" s="136"/>
      <c r="AL722" s="136"/>
      <c r="AM722" s="136"/>
      <c r="AN722" s="136"/>
      <c r="AO722" s="136"/>
      <c r="AP722" s="136"/>
      <c r="AQ722" s="136"/>
      <c r="AR722" s="136"/>
      <c r="AS722" s="136"/>
      <c r="AT722" s="136"/>
      <c r="AU722" s="136"/>
      <c r="AV722" s="136"/>
      <c r="AW722" s="136"/>
      <c r="AX722" s="136"/>
      <c r="AY722" s="136"/>
      <c r="AZ722" s="136"/>
      <c r="BA722" s="136"/>
      <c r="BB722" s="136"/>
      <c r="BC722" s="136"/>
      <c r="BD722" s="130">
        <f t="shared" si="211"/>
        <v>0</v>
      </c>
      <c r="BE722" s="15"/>
      <c r="BF722" s="638"/>
      <c r="BG722" s="365"/>
      <c r="BH722" s="859"/>
      <c r="BI722" s="365"/>
      <c r="BJ722" s="365"/>
      <c r="BK722" s="365"/>
      <c r="BL722" s="365"/>
      <c r="BM722" s="365"/>
      <c r="BN722" s="365"/>
      <c r="BO722" s="365"/>
      <c r="BP722" s="365"/>
      <c r="BQ722" s="365"/>
      <c r="BR722" s="365"/>
      <c r="BS722" s="365"/>
      <c r="BT722" s="365"/>
      <c r="BU722" s="365"/>
      <c r="BV722" s="365"/>
      <c r="BW722" s="365"/>
      <c r="BX722" s="365"/>
      <c r="BY722" s="365"/>
      <c r="BZ722" s="365"/>
      <c r="CA722" s="365"/>
      <c r="CB722" s="365"/>
      <c r="CC722" s="365"/>
      <c r="CD722" s="365"/>
      <c r="CE722" s="365"/>
      <c r="CF722" s="365"/>
      <c r="CG722" s="365"/>
      <c r="CH722" s="365"/>
      <c r="CI722" s="365"/>
      <c r="CJ722" s="365"/>
      <c r="CK722" s="133">
        <f t="shared" si="212"/>
        <v>0</v>
      </c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414"/>
    </row>
    <row r="723" spans="1:100" ht="15" customHeight="1">
      <c r="A723" s="75">
        <v>718</v>
      </c>
      <c r="B723" s="76" t="s">
        <v>1652</v>
      </c>
      <c r="C723" s="34" t="s">
        <v>1653</v>
      </c>
      <c r="D723" s="134"/>
      <c r="E723" s="85"/>
      <c r="F723" s="90" t="s">
        <v>81</v>
      </c>
      <c r="G723" s="92">
        <f t="shared" si="205"/>
        <v>2</v>
      </c>
      <c r="H723" s="93">
        <v>2</v>
      </c>
      <c r="I723" s="100">
        <f t="shared" si="217"/>
        <v>0</v>
      </c>
      <c r="J723" s="102">
        <f t="shared" si="207"/>
        <v>0</v>
      </c>
      <c r="K723" s="106"/>
      <c r="L723" s="108">
        <f t="shared" si="218"/>
        <v>0</v>
      </c>
      <c r="M723" s="111">
        <f t="shared" si="213"/>
        <v>0</v>
      </c>
      <c r="N723" s="112"/>
      <c r="O723" s="117">
        <f t="shared" si="214"/>
        <v>0</v>
      </c>
      <c r="P723" s="106"/>
      <c r="Q723" s="108">
        <f>(CK723:CK1561)</f>
        <v>0</v>
      </c>
      <c r="R723" s="119">
        <f t="shared" si="215"/>
        <v>0</v>
      </c>
      <c r="S723" s="135"/>
      <c r="T723" s="117">
        <f t="shared" si="216"/>
        <v>0</v>
      </c>
      <c r="U723" s="122">
        <f t="shared" si="208"/>
        <v>2</v>
      </c>
      <c r="V723" s="112">
        <f t="shared" si="209"/>
        <v>0</v>
      </c>
      <c r="W723" s="117">
        <f t="shared" si="210"/>
        <v>0</v>
      </c>
      <c r="X723" s="15"/>
      <c r="Y723" s="136"/>
      <c r="Z723" s="136"/>
      <c r="AA723" s="136"/>
      <c r="AB723" s="136"/>
      <c r="AC723" s="136"/>
      <c r="AD723" s="136"/>
      <c r="AE723" s="136"/>
      <c r="AF723" s="136"/>
      <c r="AG723" s="136"/>
      <c r="AH723" s="136"/>
      <c r="AI723" s="136"/>
      <c r="AJ723" s="136"/>
      <c r="AK723" s="136"/>
      <c r="AL723" s="136"/>
      <c r="AM723" s="136"/>
      <c r="AN723" s="136"/>
      <c r="AO723" s="136"/>
      <c r="AP723" s="136"/>
      <c r="AQ723" s="136"/>
      <c r="AR723" s="136"/>
      <c r="AS723" s="136"/>
      <c r="AT723" s="136"/>
      <c r="AU723" s="136"/>
      <c r="AV723" s="136"/>
      <c r="AW723" s="136"/>
      <c r="AX723" s="136"/>
      <c r="AY723" s="136"/>
      <c r="AZ723" s="136"/>
      <c r="BA723" s="136"/>
      <c r="BB723" s="136"/>
      <c r="BC723" s="136"/>
      <c r="BD723" s="130">
        <f t="shared" si="211"/>
        <v>0</v>
      </c>
      <c r="BE723" s="15"/>
      <c r="BF723" s="638"/>
      <c r="BG723" s="365"/>
      <c r="BH723" s="859"/>
      <c r="BI723" s="365"/>
      <c r="BJ723" s="365"/>
      <c r="BK723" s="365"/>
      <c r="BL723" s="365"/>
      <c r="BM723" s="365"/>
      <c r="BN723" s="365"/>
      <c r="BO723" s="365"/>
      <c r="BP723" s="365"/>
      <c r="BQ723" s="365"/>
      <c r="BR723" s="365"/>
      <c r="BS723" s="365"/>
      <c r="BT723" s="365"/>
      <c r="BU723" s="365"/>
      <c r="BV723" s="365"/>
      <c r="BW723" s="365"/>
      <c r="BX723" s="365"/>
      <c r="BY723" s="365"/>
      <c r="BZ723" s="365"/>
      <c r="CA723" s="365"/>
      <c r="CB723" s="365"/>
      <c r="CC723" s="365"/>
      <c r="CD723" s="365"/>
      <c r="CE723" s="365"/>
      <c r="CF723" s="365"/>
      <c r="CG723" s="365"/>
      <c r="CH723" s="365"/>
      <c r="CI723" s="365"/>
      <c r="CJ723" s="365"/>
      <c r="CK723" s="133">
        <f t="shared" si="212"/>
        <v>0</v>
      </c>
      <c r="CL723" s="15"/>
      <c r="CM723" s="15"/>
      <c r="CN723" s="15"/>
      <c r="CO723" s="15"/>
      <c r="CP723" s="15"/>
      <c r="CQ723" s="15"/>
      <c r="CR723" s="15"/>
      <c r="CS723" s="15"/>
      <c r="CT723" s="15"/>
      <c r="CU723" s="15"/>
      <c r="CV723" s="414"/>
    </row>
    <row r="724" spans="1:100" ht="15" customHeight="1">
      <c r="A724" s="75">
        <v>719</v>
      </c>
      <c r="B724" s="76"/>
      <c r="C724" s="34" t="s">
        <v>1654</v>
      </c>
      <c r="D724" s="134"/>
      <c r="E724" s="85"/>
      <c r="F724" s="90" t="s">
        <v>81</v>
      </c>
      <c r="G724" s="92">
        <f t="shared" si="205"/>
        <v>0</v>
      </c>
      <c r="H724" s="93">
        <v>0</v>
      </c>
      <c r="I724" s="100">
        <f t="shared" si="217"/>
        <v>0</v>
      </c>
      <c r="J724" s="102">
        <f t="shared" si="207"/>
        <v>0</v>
      </c>
      <c r="K724" s="106"/>
      <c r="L724" s="108">
        <f t="shared" si="218"/>
        <v>0</v>
      </c>
      <c r="M724" s="111">
        <f t="shared" si="213"/>
        <v>0</v>
      </c>
      <c r="N724" s="112"/>
      <c r="O724" s="117">
        <f t="shared" si="214"/>
        <v>0</v>
      </c>
      <c r="P724" s="106"/>
      <c r="Q724" s="108">
        <f>(CK724:CK1561)</f>
        <v>0</v>
      </c>
      <c r="R724" s="119">
        <f t="shared" si="215"/>
        <v>0</v>
      </c>
      <c r="S724" s="135"/>
      <c r="T724" s="117">
        <f t="shared" si="216"/>
        <v>0</v>
      </c>
      <c r="U724" s="122">
        <f t="shared" si="208"/>
        <v>0</v>
      </c>
      <c r="V724" s="112">
        <f t="shared" si="209"/>
        <v>0</v>
      </c>
      <c r="W724" s="117">
        <f t="shared" si="210"/>
        <v>0</v>
      </c>
      <c r="X724" s="15"/>
      <c r="Y724" s="136"/>
      <c r="Z724" s="136"/>
      <c r="AA724" s="136"/>
      <c r="AB724" s="136"/>
      <c r="AC724" s="136"/>
      <c r="AD724" s="136"/>
      <c r="AE724" s="136"/>
      <c r="AF724" s="136"/>
      <c r="AG724" s="136"/>
      <c r="AH724" s="136"/>
      <c r="AI724" s="136"/>
      <c r="AJ724" s="136"/>
      <c r="AK724" s="136"/>
      <c r="AL724" s="136"/>
      <c r="AM724" s="136"/>
      <c r="AN724" s="136"/>
      <c r="AO724" s="136"/>
      <c r="AP724" s="136"/>
      <c r="AQ724" s="136"/>
      <c r="AR724" s="136"/>
      <c r="AS724" s="136"/>
      <c r="AT724" s="136"/>
      <c r="AU724" s="136"/>
      <c r="AV724" s="136"/>
      <c r="AW724" s="136"/>
      <c r="AX724" s="136"/>
      <c r="AY724" s="136"/>
      <c r="AZ724" s="136"/>
      <c r="BA724" s="136"/>
      <c r="BB724" s="136"/>
      <c r="BC724" s="136"/>
      <c r="BD724" s="130">
        <f t="shared" si="211"/>
        <v>0</v>
      </c>
      <c r="BE724" s="15"/>
      <c r="BF724" s="638"/>
      <c r="BG724" s="365"/>
      <c r="BH724" s="859"/>
      <c r="BI724" s="365"/>
      <c r="BJ724" s="365"/>
      <c r="BK724" s="365"/>
      <c r="BL724" s="365"/>
      <c r="BM724" s="365"/>
      <c r="BN724" s="365"/>
      <c r="BO724" s="365"/>
      <c r="BP724" s="365"/>
      <c r="BQ724" s="365"/>
      <c r="BR724" s="365"/>
      <c r="BS724" s="365"/>
      <c r="BT724" s="365"/>
      <c r="BU724" s="365"/>
      <c r="BV724" s="365"/>
      <c r="BW724" s="365"/>
      <c r="BX724" s="365"/>
      <c r="BY724" s="365"/>
      <c r="BZ724" s="365"/>
      <c r="CA724" s="365"/>
      <c r="CB724" s="365"/>
      <c r="CC724" s="365"/>
      <c r="CD724" s="365"/>
      <c r="CE724" s="365"/>
      <c r="CF724" s="365"/>
      <c r="CG724" s="365"/>
      <c r="CH724" s="365"/>
      <c r="CI724" s="365"/>
      <c r="CJ724" s="365"/>
      <c r="CK724" s="133">
        <f t="shared" si="212"/>
        <v>0</v>
      </c>
      <c r="CL724" s="157"/>
      <c r="CM724" s="157"/>
      <c r="CN724" s="157"/>
      <c r="CO724" s="157"/>
      <c r="CP724" s="157"/>
      <c r="CQ724" s="157"/>
      <c r="CR724" s="157"/>
      <c r="CS724" s="157"/>
      <c r="CT724" s="157"/>
      <c r="CU724" s="157"/>
      <c r="CV724" s="414"/>
    </row>
    <row r="725" spans="1:100" ht="15" customHeight="1">
      <c r="A725" s="75">
        <v>720</v>
      </c>
      <c r="B725" s="139" t="s">
        <v>1655</v>
      </c>
      <c r="C725" s="254" t="s">
        <v>1656</v>
      </c>
      <c r="D725" s="134" t="s">
        <v>367</v>
      </c>
      <c r="E725" s="145" t="s">
        <v>1657</v>
      </c>
      <c r="F725" s="146" t="s">
        <v>81</v>
      </c>
      <c r="G725" s="92">
        <f t="shared" si="193"/>
        <v>0</v>
      </c>
      <c r="H725" s="153">
        <v>0</v>
      </c>
      <c r="I725" s="100">
        <f t="shared" ref="I725:I769" si="219">N725</f>
        <v>300000</v>
      </c>
      <c r="J725" s="102">
        <f t="shared" ref="J725:J783" si="220">I725*H725</f>
        <v>0</v>
      </c>
      <c r="K725" s="155"/>
      <c r="L725" s="108">
        <f t="shared" si="218"/>
        <v>0</v>
      </c>
      <c r="M725" s="111">
        <f t="shared" si="213"/>
        <v>0</v>
      </c>
      <c r="N725" s="112">
        <v>300000</v>
      </c>
      <c r="O725" s="117">
        <f t="shared" si="214"/>
        <v>0</v>
      </c>
      <c r="P725" s="155"/>
      <c r="Q725" s="108">
        <f>(CK725:CK1451)</f>
        <v>0</v>
      </c>
      <c r="R725" s="119">
        <f t="shared" si="215"/>
        <v>0</v>
      </c>
      <c r="S725" s="135"/>
      <c r="T725" s="117">
        <f t="shared" si="216"/>
        <v>0</v>
      </c>
      <c r="U725" s="122">
        <f t="shared" ref="U725:U789" si="221">H725-K725+L725+P725-Q725</f>
        <v>0</v>
      </c>
      <c r="V725" s="112">
        <f t="shared" si="203"/>
        <v>300000</v>
      </c>
      <c r="W725" s="117">
        <f t="shared" si="204"/>
        <v>0</v>
      </c>
      <c r="X725" s="157"/>
      <c r="Y725" s="158"/>
      <c r="Z725" s="158"/>
      <c r="AA725" s="158"/>
      <c r="AB725" s="158"/>
      <c r="AC725" s="158"/>
      <c r="AD725" s="158"/>
      <c r="AE725" s="158"/>
      <c r="AF725" s="158"/>
      <c r="AG725" s="158"/>
      <c r="AH725" s="158"/>
      <c r="AI725" s="158"/>
      <c r="AJ725" s="158"/>
      <c r="AK725" s="158"/>
      <c r="AL725" s="158"/>
      <c r="AM725" s="158"/>
      <c r="AN725" s="158"/>
      <c r="AO725" s="158"/>
      <c r="AP725" s="158"/>
      <c r="AQ725" s="158"/>
      <c r="AR725" s="158"/>
      <c r="AS725" s="158"/>
      <c r="AT725" s="158"/>
      <c r="AU725" s="158"/>
      <c r="AV725" s="158"/>
      <c r="AW725" s="158"/>
      <c r="AX725" s="158"/>
      <c r="AY725" s="158"/>
      <c r="AZ725" s="158"/>
      <c r="BA725" s="158"/>
      <c r="BB725" s="158"/>
      <c r="BC725" s="158"/>
      <c r="BD725" s="130">
        <f t="shared" si="192"/>
        <v>0</v>
      </c>
      <c r="BE725" s="157"/>
      <c r="BF725" s="639"/>
      <c r="BG725" s="368"/>
      <c r="BH725" s="860"/>
      <c r="BI725" s="368"/>
      <c r="BJ725" s="368"/>
      <c r="BK725" s="368"/>
      <c r="BL725" s="368"/>
      <c r="BM725" s="368"/>
      <c r="BN725" s="368"/>
      <c r="BO725" s="368"/>
      <c r="BP725" s="368"/>
      <c r="BQ725" s="368"/>
      <c r="BR725" s="368"/>
      <c r="BS725" s="368"/>
      <c r="BT725" s="368"/>
      <c r="BU725" s="368"/>
      <c r="BV725" s="368"/>
      <c r="BW725" s="368"/>
      <c r="BX725" s="368"/>
      <c r="BY725" s="368"/>
      <c r="BZ725" s="368"/>
      <c r="CA725" s="368"/>
      <c r="CB725" s="368"/>
      <c r="CC725" s="368"/>
      <c r="CD725" s="368"/>
      <c r="CE725" s="368"/>
      <c r="CF725" s="368"/>
      <c r="CG725" s="368"/>
      <c r="CH725" s="368"/>
      <c r="CI725" s="368"/>
      <c r="CJ725" s="368"/>
      <c r="CK725" s="133">
        <f t="shared" si="190"/>
        <v>0</v>
      </c>
      <c r="CL725" s="157"/>
      <c r="CM725" s="157"/>
      <c r="CN725" s="157"/>
      <c r="CO725" s="157"/>
      <c r="CP725" s="157"/>
      <c r="CQ725" s="157"/>
      <c r="CR725" s="157"/>
      <c r="CS725" s="157"/>
      <c r="CT725" s="157"/>
      <c r="CU725" s="157"/>
      <c r="CV725" s="414"/>
    </row>
    <row r="726" spans="1:100" ht="15" customHeight="1">
      <c r="A726" s="75">
        <v>721</v>
      </c>
      <c r="B726" s="139" t="s">
        <v>1658</v>
      </c>
      <c r="C726" s="254" t="s">
        <v>1659</v>
      </c>
      <c r="D726" s="134" t="s">
        <v>367</v>
      </c>
      <c r="E726" s="145" t="s">
        <v>1660</v>
      </c>
      <c r="F726" s="146" t="s">
        <v>81</v>
      </c>
      <c r="G726" s="92">
        <f t="shared" si="193"/>
        <v>0</v>
      </c>
      <c r="H726" s="153">
        <v>0</v>
      </c>
      <c r="I726" s="100">
        <f t="shared" si="219"/>
        <v>75000</v>
      </c>
      <c r="J726" s="102">
        <f t="shared" si="220"/>
        <v>0</v>
      </c>
      <c r="K726" s="155"/>
      <c r="L726" s="108">
        <f t="shared" si="218"/>
        <v>0</v>
      </c>
      <c r="M726" s="111">
        <f t="shared" si="213"/>
        <v>0</v>
      </c>
      <c r="N726" s="112">
        <v>75000</v>
      </c>
      <c r="O726" s="117">
        <f t="shared" si="214"/>
        <v>0</v>
      </c>
      <c r="P726" s="155"/>
      <c r="Q726" s="108">
        <f>(CK726:CK1451)</f>
        <v>0</v>
      </c>
      <c r="R726" s="119">
        <f t="shared" si="215"/>
        <v>0</v>
      </c>
      <c r="S726" s="135"/>
      <c r="T726" s="117">
        <f t="shared" si="216"/>
        <v>0</v>
      </c>
      <c r="U726" s="122">
        <f t="shared" si="221"/>
        <v>0</v>
      </c>
      <c r="V726" s="112">
        <f t="shared" si="203"/>
        <v>75000</v>
      </c>
      <c r="W726" s="117">
        <f t="shared" si="204"/>
        <v>0</v>
      </c>
      <c r="X726" s="157"/>
      <c r="Y726" s="158"/>
      <c r="Z726" s="158"/>
      <c r="AA726" s="158"/>
      <c r="AB726" s="158"/>
      <c r="AC726" s="158"/>
      <c r="AD726" s="158"/>
      <c r="AE726" s="158"/>
      <c r="AF726" s="158"/>
      <c r="AG726" s="158"/>
      <c r="AH726" s="158"/>
      <c r="AI726" s="158"/>
      <c r="AJ726" s="158"/>
      <c r="AK726" s="158"/>
      <c r="AL726" s="158"/>
      <c r="AM726" s="158"/>
      <c r="AN726" s="158"/>
      <c r="AO726" s="158"/>
      <c r="AP726" s="158"/>
      <c r="AQ726" s="158"/>
      <c r="AR726" s="158"/>
      <c r="AS726" s="158"/>
      <c r="AT726" s="158"/>
      <c r="AU726" s="158"/>
      <c r="AV726" s="158"/>
      <c r="AW726" s="158"/>
      <c r="AX726" s="158"/>
      <c r="AY726" s="158"/>
      <c r="AZ726" s="158"/>
      <c r="BA726" s="158"/>
      <c r="BB726" s="158"/>
      <c r="BC726" s="158"/>
      <c r="BD726" s="130">
        <f t="shared" si="192"/>
        <v>0</v>
      </c>
      <c r="BE726" s="157"/>
      <c r="BF726" s="639"/>
      <c r="BG726" s="368"/>
      <c r="BH726" s="860"/>
      <c r="BI726" s="368"/>
      <c r="BJ726" s="368"/>
      <c r="BK726" s="368"/>
      <c r="BL726" s="368"/>
      <c r="BM726" s="368"/>
      <c r="BN726" s="368"/>
      <c r="BO726" s="368"/>
      <c r="BP726" s="368"/>
      <c r="BQ726" s="368"/>
      <c r="BR726" s="368"/>
      <c r="BS726" s="368"/>
      <c r="BT726" s="368"/>
      <c r="BU726" s="368"/>
      <c r="BV726" s="368"/>
      <c r="BW726" s="368"/>
      <c r="BX726" s="368"/>
      <c r="BY726" s="368"/>
      <c r="BZ726" s="368"/>
      <c r="CA726" s="368"/>
      <c r="CB726" s="368"/>
      <c r="CC726" s="368"/>
      <c r="CD726" s="368"/>
      <c r="CE726" s="368"/>
      <c r="CF726" s="368"/>
      <c r="CG726" s="368"/>
      <c r="CH726" s="368"/>
      <c r="CI726" s="368"/>
      <c r="CJ726" s="368"/>
      <c r="CK726" s="133">
        <f t="shared" si="190"/>
        <v>0</v>
      </c>
      <c r="CL726" s="157"/>
      <c r="CM726" s="157"/>
      <c r="CN726" s="157"/>
      <c r="CO726" s="157"/>
      <c r="CP726" s="157"/>
      <c r="CQ726" s="157"/>
      <c r="CR726" s="157"/>
      <c r="CS726" s="157"/>
      <c r="CT726" s="157"/>
      <c r="CU726" s="157"/>
      <c r="CV726" s="414"/>
    </row>
    <row r="727" spans="1:100" ht="15" customHeight="1">
      <c r="A727" s="75">
        <v>722</v>
      </c>
      <c r="B727" s="139" t="s">
        <v>1661</v>
      </c>
      <c r="C727" s="254" t="s">
        <v>1662</v>
      </c>
      <c r="D727" s="134" t="s">
        <v>367</v>
      </c>
      <c r="E727" s="145" t="s">
        <v>1663</v>
      </c>
      <c r="F727" s="146" t="s">
        <v>81</v>
      </c>
      <c r="G727" s="92">
        <f t="shared" si="193"/>
        <v>0</v>
      </c>
      <c r="H727" s="153">
        <v>0</v>
      </c>
      <c r="I727" s="100">
        <f t="shared" si="219"/>
        <v>75000</v>
      </c>
      <c r="J727" s="102">
        <f t="shared" si="220"/>
        <v>0</v>
      </c>
      <c r="K727" s="155"/>
      <c r="L727" s="108">
        <f t="shared" si="218"/>
        <v>0</v>
      </c>
      <c r="M727" s="111">
        <f t="shared" si="213"/>
        <v>0</v>
      </c>
      <c r="N727" s="112">
        <v>75000</v>
      </c>
      <c r="O727" s="117">
        <f t="shared" si="214"/>
        <v>0</v>
      </c>
      <c r="P727" s="155"/>
      <c r="Q727" s="108">
        <f>(CK727:CK1451)</f>
        <v>0</v>
      </c>
      <c r="R727" s="119">
        <f t="shared" si="215"/>
        <v>0</v>
      </c>
      <c r="S727" s="135"/>
      <c r="T727" s="117">
        <f t="shared" si="216"/>
        <v>0</v>
      </c>
      <c r="U727" s="122">
        <f t="shared" si="221"/>
        <v>0</v>
      </c>
      <c r="V727" s="112">
        <f t="shared" si="203"/>
        <v>75000</v>
      </c>
      <c r="W727" s="117">
        <f t="shared" si="204"/>
        <v>0</v>
      </c>
      <c r="X727" s="157"/>
      <c r="Y727" s="158"/>
      <c r="Z727" s="158"/>
      <c r="AA727" s="158"/>
      <c r="AB727" s="158"/>
      <c r="AC727" s="158"/>
      <c r="AD727" s="158"/>
      <c r="AE727" s="158"/>
      <c r="AF727" s="158"/>
      <c r="AG727" s="158"/>
      <c r="AH727" s="158"/>
      <c r="AI727" s="158"/>
      <c r="AJ727" s="158"/>
      <c r="AK727" s="158"/>
      <c r="AL727" s="158"/>
      <c r="AM727" s="158"/>
      <c r="AN727" s="158"/>
      <c r="AO727" s="158"/>
      <c r="AP727" s="158"/>
      <c r="AQ727" s="158"/>
      <c r="AR727" s="158"/>
      <c r="AS727" s="158"/>
      <c r="AT727" s="158"/>
      <c r="AU727" s="158"/>
      <c r="AV727" s="158"/>
      <c r="AW727" s="158"/>
      <c r="AX727" s="158"/>
      <c r="AY727" s="158"/>
      <c r="AZ727" s="158"/>
      <c r="BA727" s="158"/>
      <c r="BB727" s="158"/>
      <c r="BC727" s="158"/>
      <c r="BD727" s="130">
        <f t="shared" si="192"/>
        <v>0</v>
      </c>
      <c r="BE727" s="157"/>
      <c r="BF727" s="639"/>
      <c r="BG727" s="368"/>
      <c r="BH727" s="860"/>
      <c r="BI727" s="368"/>
      <c r="BJ727" s="368"/>
      <c r="BK727" s="368"/>
      <c r="BL727" s="368"/>
      <c r="BM727" s="368"/>
      <c r="BN727" s="368"/>
      <c r="BO727" s="368"/>
      <c r="BP727" s="368"/>
      <c r="BQ727" s="368"/>
      <c r="BR727" s="368"/>
      <c r="BS727" s="368"/>
      <c r="BT727" s="368"/>
      <c r="BU727" s="368"/>
      <c r="BV727" s="368"/>
      <c r="BW727" s="368"/>
      <c r="BX727" s="368"/>
      <c r="BY727" s="368"/>
      <c r="BZ727" s="368"/>
      <c r="CA727" s="368"/>
      <c r="CB727" s="368"/>
      <c r="CC727" s="368"/>
      <c r="CD727" s="368"/>
      <c r="CE727" s="368"/>
      <c r="CF727" s="368"/>
      <c r="CG727" s="368"/>
      <c r="CH727" s="368"/>
      <c r="CI727" s="368"/>
      <c r="CJ727" s="368"/>
      <c r="CK727" s="133">
        <f t="shared" si="190"/>
        <v>0</v>
      </c>
      <c r="CL727" s="15"/>
      <c r="CM727" s="15"/>
      <c r="CN727" s="15"/>
      <c r="CO727" s="15"/>
      <c r="CP727" s="15"/>
      <c r="CQ727" s="15"/>
      <c r="CR727" s="15"/>
      <c r="CS727" s="15"/>
      <c r="CT727" s="15"/>
      <c r="CU727" s="15"/>
      <c r="CV727" s="414"/>
    </row>
    <row r="728" spans="1:100" ht="15" customHeight="1">
      <c r="A728" s="75">
        <v>723</v>
      </c>
      <c r="B728" s="76" t="s">
        <v>1664</v>
      </c>
      <c r="C728" s="143" t="s">
        <v>1665</v>
      </c>
      <c r="D728" s="144" t="s">
        <v>1666</v>
      </c>
      <c r="E728" s="145" t="s">
        <v>1667</v>
      </c>
      <c r="F728" s="146" t="s">
        <v>81</v>
      </c>
      <c r="G728" s="92">
        <f t="shared" si="193"/>
        <v>1</v>
      </c>
      <c r="H728" s="153">
        <v>1</v>
      </c>
      <c r="I728" s="100">
        <f t="shared" si="219"/>
        <v>0</v>
      </c>
      <c r="J728" s="102">
        <f t="shared" si="220"/>
        <v>0</v>
      </c>
      <c r="K728" s="155"/>
      <c r="L728" s="108">
        <f t="shared" si="218"/>
        <v>0</v>
      </c>
      <c r="M728" s="111">
        <f t="shared" si="213"/>
        <v>0</v>
      </c>
      <c r="N728" s="112"/>
      <c r="O728" s="117">
        <f t="shared" si="214"/>
        <v>0</v>
      </c>
      <c r="P728" s="155"/>
      <c r="Q728" s="108">
        <f>(CK728:CK1451)</f>
        <v>0</v>
      </c>
      <c r="R728" s="119">
        <f t="shared" si="215"/>
        <v>0</v>
      </c>
      <c r="S728" s="135"/>
      <c r="T728" s="117">
        <f t="shared" si="216"/>
        <v>0</v>
      </c>
      <c r="U728" s="122">
        <f t="shared" si="221"/>
        <v>1</v>
      </c>
      <c r="V728" s="112">
        <f t="shared" si="203"/>
        <v>0</v>
      </c>
      <c r="W728" s="117">
        <f t="shared" si="204"/>
        <v>0</v>
      </c>
      <c r="X728" s="157"/>
      <c r="Y728" s="158"/>
      <c r="Z728" s="158"/>
      <c r="AA728" s="158"/>
      <c r="AB728" s="158"/>
      <c r="AC728" s="158"/>
      <c r="AD728" s="158"/>
      <c r="AE728" s="158"/>
      <c r="AF728" s="158"/>
      <c r="AG728" s="158"/>
      <c r="AH728" s="158"/>
      <c r="AI728" s="158"/>
      <c r="AJ728" s="158"/>
      <c r="AK728" s="158"/>
      <c r="AL728" s="158"/>
      <c r="AM728" s="158"/>
      <c r="AN728" s="158"/>
      <c r="AO728" s="158"/>
      <c r="AP728" s="158"/>
      <c r="AQ728" s="158"/>
      <c r="AR728" s="158"/>
      <c r="AS728" s="158"/>
      <c r="AT728" s="158"/>
      <c r="AU728" s="158"/>
      <c r="AV728" s="158"/>
      <c r="AW728" s="158"/>
      <c r="AX728" s="158"/>
      <c r="AY728" s="158"/>
      <c r="AZ728" s="158"/>
      <c r="BA728" s="158"/>
      <c r="BB728" s="158"/>
      <c r="BC728" s="158"/>
      <c r="BD728" s="130">
        <f t="shared" si="192"/>
        <v>0</v>
      </c>
      <c r="BE728" s="157"/>
      <c r="BF728" s="639"/>
      <c r="BG728" s="368"/>
      <c r="BH728" s="860"/>
      <c r="BI728" s="368"/>
      <c r="BJ728" s="368"/>
      <c r="BK728" s="368"/>
      <c r="BL728" s="368"/>
      <c r="BM728" s="368"/>
      <c r="BN728" s="368"/>
      <c r="BO728" s="368"/>
      <c r="BP728" s="368"/>
      <c r="BQ728" s="368"/>
      <c r="BR728" s="368"/>
      <c r="BS728" s="368"/>
      <c r="BT728" s="368"/>
      <c r="BU728" s="368"/>
      <c r="BV728" s="368"/>
      <c r="BW728" s="368"/>
      <c r="BX728" s="368"/>
      <c r="BY728" s="368"/>
      <c r="BZ728" s="368"/>
      <c r="CA728" s="368"/>
      <c r="CB728" s="368"/>
      <c r="CC728" s="368"/>
      <c r="CD728" s="368"/>
      <c r="CE728" s="368"/>
      <c r="CF728" s="368"/>
      <c r="CG728" s="368"/>
      <c r="CH728" s="368"/>
      <c r="CI728" s="368"/>
      <c r="CJ728" s="368"/>
      <c r="CK728" s="133">
        <f t="shared" si="190"/>
        <v>0</v>
      </c>
      <c r="CL728" s="157"/>
      <c r="CM728" s="157"/>
      <c r="CN728" s="157"/>
      <c r="CO728" s="157"/>
      <c r="CP728" s="157"/>
      <c r="CQ728" s="157"/>
      <c r="CR728" s="157"/>
      <c r="CS728" s="157"/>
      <c r="CT728" s="157"/>
      <c r="CU728" s="157"/>
      <c r="CV728" s="414"/>
    </row>
    <row r="729" spans="1:100" ht="15" customHeight="1">
      <c r="A729" s="75">
        <v>724</v>
      </c>
      <c r="B729" s="139" t="s">
        <v>1668</v>
      </c>
      <c r="C729" s="143" t="s">
        <v>1669</v>
      </c>
      <c r="D729" s="144"/>
      <c r="E729" s="145" t="s">
        <v>1670</v>
      </c>
      <c r="F729" s="146" t="s">
        <v>81</v>
      </c>
      <c r="G729" s="92">
        <f t="shared" si="193"/>
        <v>0</v>
      </c>
      <c r="H729" s="153">
        <v>0</v>
      </c>
      <c r="I729" s="100">
        <f t="shared" si="219"/>
        <v>0</v>
      </c>
      <c r="J729" s="102">
        <f t="shared" si="220"/>
        <v>0</v>
      </c>
      <c r="K729" s="155"/>
      <c r="L729" s="108">
        <f t="shared" si="218"/>
        <v>0</v>
      </c>
      <c r="M729" s="111">
        <f t="shared" si="213"/>
        <v>0</v>
      </c>
      <c r="N729" s="112"/>
      <c r="O729" s="117">
        <f t="shared" si="214"/>
        <v>0</v>
      </c>
      <c r="P729" s="155"/>
      <c r="Q729" s="108">
        <f>(CK729:CK998)</f>
        <v>0</v>
      </c>
      <c r="R729" s="119">
        <f t="shared" si="215"/>
        <v>0</v>
      </c>
      <c r="S729" s="135"/>
      <c r="T729" s="117">
        <f t="shared" si="216"/>
        <v>0</v>
      </c>
      <c r="U729" s="122">
        <f t="shared" si="221"/>
        <v>0</v>
      </c>
      <c r="V729" s="112">
        <f t="shared" si="203"/>
        <v>0</v>
      </c>
      <c r="W729" s="117">
        <f t="shared" si="204"/>
        <v>0</v>
      </c>
      <c r="X729" s="157"/>
      <c r="Y729" s="158"/>
      <c r="Z729" s="158"/>
      <c r="AA729" s="158"/>
      <c r="AB729" s="158"/>
      <c r="AC729" s="158"/>
      <c r="AD729" s="158"/>
      <c r="AE729" s="158"/>
      <c r="AF729" s="158"/>
      <c r="AG729" s="158"/>
      <c r="AH729" s="158"/>
      <c r="AI729" s="158"/>
      <c r="AJ729" s="158"/>
      <c r="AK729" s="158"/>
      <c r="AL729" s="158"/>
      <c r="AM729" s="158"/>
      <c r="AN729" s="158"/>
      <c r="AO729" s="158"/>
      <c r="AP729" s="158"/>
      <c r="AQ729" s="158"/>
      <c r="AR729" s="158"/>
      <c r="AS729" s="158"/>
      <c r="AT729" s="158"/>
      <c r="AU729" s="158"/>
      <c r="AV729" s="158"/>
      <c r="AW729" s="158"/>
      <c r="AX729" s="158"/>
      <c r="AY729" s="158"/>
      <c r="AZ729" s="158"/>
      <c r="BA729" s="158"/>
      <c r="BB729" s="158"/>
      <c r="BC729" s="158"/>
      <c r="BD729" s="130">
        <f t="shared" si="192"/>
        <v>0</v>
      </c>
      <c r="BE729" s="157"/>
      <c r="BF729" s="639"/>
      <c r="BG729" s="368"/>
      <c r="BH729" s="860"/>
      <c r="BI729" s="368"/>
      <c r="BJ729" s="368"/>
      <c r="BK729" s="368"/>
      <c r="BL729" s="368"/>
      <c r="BM729" s="368"/>
      <c r="BN729" s="368"/>
      <c r="BO729" s="368"/>
      <c r="BP729" s="368"/>
      <c r="BQ729" s="368"/>
      <c r="BR729" s="368"/>
      <c r="BS729" s="368"/>
      <c r="BT729" s="368"/>
      <c r="BU729" s="368"/>
      <c r="BV729" s="368"/>
      <c r="BW729" s="368"/>
      <c r="BX729" s="368"/>
      <c r="BY729" s="368"/>
      <c r="BZ729" s="368"/>
      <c r="CA729" s="368"/>
      <c r="CB729" s="368"/>
      <c r="CC729" s="368"/>
      <c r="CD729" s="368"/>
      <c r="CE729" s="368"/>
      <c r="CF729" s="368"/>
      <c r="CG729" s="368"/>
      <c r="CH729" s="368"/>
      <c r="CI729" s="368"/>
      <c r="CJ729" s="368"/>
      <c r="CK729" s="133">
        <f t="shared" si="190"/>
        <v>0</v>
      </c>
      <c r="CL729" s="15"/>
      <c r="CM729" s="15"/>
      <c r="CN729" s="15"/>
      <c r="CO729" s="15"/>
      <c r="CP729" s="15"/>
      <c r="CQ729" s="15"/>
      <c r="CR729" s="15"/>
      <c r="CS729" s="15"/>
      <c r="CT729" s="15"/>
      <c r="CU729" s="15"/>
      <c r="CV729" s="414"/>
    </row>
    <row r="730" spans="1:100" ht="15" customHeight="1">
      <c r="A730" s="75">
        <v>725</v>
      </c>
      <c r="B730" s="139" t="s">
        <v>1671</v>
      </c>
      <c r="C730" s="230" t="s">
        <v>1669</v>
      </c>
      <c r="D730" s="134" t="s">
        <v>269</v>
      </c>
      <c r="E730" s="85" t="s">
        <v>1672</v>
      </c>
      <c r="F730" s="146" t="s">
        <v>81</v>
      </c>
      <c r="G730" s="92">
        <f t="shared" si="193"/>
        <v>0</v>
      </c>
      <c r="H730" s="93">
        <v>0</v>
      </c>
      <c r="I730" s="100">
        <f t="shared" si="219"/>
        <v>0</v>
      </c>
      <c r="J730" s="102">
        <f t="shared" si="220"/>
        <v>0</v>
      </c>
      <c r="K730" s="106"/>
      <c r="L730" s="108">
        <f t="shared" si="218"/>
        <v>0</v>
      </c>
      <c r="M730" s="111">
        <f t="shared" si="213"/>
        <v>0</v>
      </c>
      <c r="N730" s="112"/>
      <c r="O730" s="117">
        <f t="shared" si="214"/>
        <v>0</v>
      </c>
      <c r="P730" s="106"/>
      <c r="Q730" s="108">
        <f>(CK730:CK1435)</f>
        <v>0</v>
      </c>
      <c r="R730" s="119">
        <f t="shared" si="215"/>
        <v>0</v>
      </c>
      <c r="S730" s="135"/>
      <c r="T730" s="117">
        <f t="shared" si="216"/>
        <v>0</v>
      </c>
      <c r="U730" s="122">
        <f t="shared" si="221"/>
        <v>0</v>
      </c>
      <c r="V730" s="112">
        <f t="shared" si="203"/>
        <v>0</v>
      </c>
      <c r="W730" s="117">
        <f t="shared" si="204"/>
        <v>0</v>
      </c>
      <c r="X730" s="15"/>
      <c r="Y730" s="136"/>
      <c r="Z730" s="136"/>
      <c r="AA730" s="136"/>
      <c r="AB730" s="136"/>
      <c r="AC730" s="136"/>
      <c r="AD730" s="136"/>
      <c r="AE730" s="136"/>
      <c r="AF730" s="136"/>
      <c r="AG730" s="136"/>
      <c r="AH730" s="136"/>
      <c r="AI730" s="136"/>
      <c r="AJ730" s="136"/>
      <c r="AK730" s="136"/>
      <c r="AL730" s="136"/>
      <c r="AM730" s="136"/>
      <c r="AN730" s="136"/>
      <c r="AO730" s="136"/>
      <c r="AP730" s="136"/>
      <c r="AQ730" s="136"/>
      <c r="AR730" s="136"/>
      <c r="AS730" s="136"/>
      <c r="AT730" s="136"/>
      <c r="AU730" s="136"/>
      <c r="AV730" s="136"/>
      <c r="AW730" s="136"/>
      <c r="AX730" s="136"/>
      <c r="AY730" s="136"/>
      <c r="AZ730" s="136"/>
      <c r="BA730" s="136"/>
      <c r="BB730" s="136"/>
      <c r="BC730" s="136"/>
      <c r="BD730" s="130">
        <f t="shared" si="192"/>
        <v>0</v>
      </c>
      <c r="BE730" s="15"/>
      <c r="BF730" s="638"/>
      <c r="BG730" s="365"/>
      <c r="BH730" s="859"/>
      <c r="BI730" s="365"/>
      <c r="BJ730" s="365"/>
      <c r="BK730" s="365"/>
      <c r="BL730" s="365"/>
      <c r="BM730" s="365"/>
      <c r="BN730" s="365"/>
      <c r="BO730" s="365"/>
      <c r="BP730" s="365"/>
      <c r="BQ730" s="365"/>
      <c r="BR730" s="365"/>
      <c r="BS730" s="365"/>
      <c r="BT730" s="365"/>
      <c r="BU730" s="365"/>
      <c r="BV730" s="365"/>
      <c r="BW730" s="365"/>
      <c r="BX730" s="365"/>
      <c r="BY730" s="365"/>
      <c r="BZ730" s="365"/>
      <c r="CA730" s="365"/>
      <c r="CB730" s="365"/>
      <c r="CC730" s="365"/>
      <c r="CD730" s="365"/>
      <c r="CE730" s="365"/>
      <c r="CF730" s="365"/>
      <c r="CG730" s="365"/>
      <c r="CH730" s="365"/>
      <c r="CI730" s="365"/>
      <c r="CJ730" s="365"/>
      <c r="CK730" s="133">
        <f t="shared" si="190"/>
        <v>0</v>
      </c>
      <c r="CL730" s="157"/>
      <c r="CM730" s="157"/>
      <c r="CN730" s="157"/>
      <c r="CO730" s="157"/>
      <c r="CP730" s="157"/>
      <c r="CQ730" s="157"/>
      <c r="CR730" s="157"/>
      <c r="CS730" s="157"/>
      <c r="CT730" s="157"/>
      <c r="CU730" s="157"/>
      <c r="CV730" s="414"/>
    </row>
    <row r="731" spans="1:100" ht="15" customHeight="1">
      <c r="A731" s="75">
        <v>726</v>
      </c>
      <c r="B731" s="139" t="s">
        <v>1673</v>
      </c>
      <c r="C731" s="34" t="s">
        <v>1674</v>
      </c>
      <c r="D731" s="144" t="s">
        <v>367</v>
      </c>
      <c r="E731" s="85" t="s">
        <v>1675</v>
      </c>
      <c r="F731" s="90" t="s">
        <v>81</v>
      </c>
      <c r="G731" s="92">
        <f t="shared" si="193"/>
        <v>0</v>
      </c>
      <c r="H731" s="93">
        <v>0</v>
      </c>
      <c r="I731" s="100">
        <f t="shared" si="219"/>
        <v>0</v>
      </c>
      <c r="J731" s="102">
        <f t="shared" si="220"/>
        <v>0</v>
      </c>
      <c r="K731" s="106"/>
      <c r="L731" s="108">
        <f t="shared" si="218"/>
        <v>0</v>
      </c>
      <c r="M731" s="111">
        <f t="shared" si="213"/>
        <v>0</v>
      </c>
      <c r="N731" s="112"/>
      <c r="O731" s="117">
        <f t="shared" si="214"/>
        <v>0</v>
      </c>
      <c r="P731" s="106"/>
      <c r="Q731" s="108">
        <f>(CK731:CK1562)</f>
        <v>0</v>
      </c>
      <c r="R731" s="119">
        <f t="shared" si="215"/>
        <v>0</v>
      </c>
      <c r="S731" s="135"/>
      <c r="T731" s="117">
        <f t="shared" si="216"/>
        <v>0</v>
      </c>
      <c r="U731" s="122">
        <f t="shared" si="221"/>
        <v>0</v>
      </c>
      <c r="V731" s="112">
        <f t="shared" si="203"/>
        <v>0</v>
      </c>
      <c r="W731" s="117">
        <f t="shared" si="204"/>
        <v>0</v>
      </c>
      <c r="X731" s="15"/>
      <c r="Y731" s="136"/>
      <c r="Z731" s="136"/>
      <c r="AA731" s="136"/>
      <c r="AB731" s="136"/>
      <c r="AC731" s="136"/>
      <c r="AD731" s="136"/>
      <c r="AE731" s="136"/>
      <c r="AF731" s="136"/>
      <c r="AG731" s="136"/>
      <c r="AH731" s="136"/>
      <c r="AI731" s="136"/>
      <c r="AJ731" s="136"/>
      <c r="AK731" s="136"/>
      <c r="AL731" s="136"/>
      <c r="AM731" s="136"/>
      <c r="AN731" s="136"/>
      <c r="AO731" s="136"/>
      <c r="AP731" s="136"/>
      <c r="AQ731" s="136"/>
      <c r="AR731" s="136"/>
      <c r="AS731" s="136"/>
      <c r="AT731" s="136"/>
      <c r="AU731" s="136"/>
      <c r="AV731" s="136"/>
      <c r="AW731" s="136"/>
      <c r="AX731" s="136"/>
      <c r="AY731" s="136"/>
      <c r="AZ731" s="136"/>
      <c r="BA731" s="136"/>
      <c r="BB731" s="136"/>
      <c r="BC731" s="136"/>
      <c r="BD731" s="130">
        <f t="shared" si="192"/>
        <v>0</v>
      </c>
      <c r="BE731" s="15"/>
      <c r="BF731" s="638"/>
      <c r="BG731" s="365"/>
      <c r="BH731" s="859"/>
      <c r="BI731" s="365"/>
      <c r="BJ731" s="365"/>
      <c r="BK731" s="365"/>
      <c r="BL731" s="365"/>
      <c r="BM731" s="365"/>
      <c r="BN731" s="365"/>
      <c r="BO731" s="365"/>
      <c r="BP731" s="365"/>
      <c r="BQ731" s="365"/>
      <c r="BR731" s="365"/>
      <c r="BS731" s="365"/>
      <c r="BT731" s="365"/>
      <c r="BU731" s="365"/>
      <c r="BV731" s="365"/>
      <c r="BW731" s="365"/>
      <c r="BX731" s="365"/>
      <c r="BY731" s="365"/>
      <c r="BZ731" s="365"/>
      <c r="CA731" s="365"/>
      <c r="CB731" s="365"/>
      <c r="CC731" s="365"/>
      <c r="CD731" s="365"/>
      <c r="CE731" s="365"/>
      <c r="CF731" s="365"/>
      <c r="CG731" s="365"/>
      <c r="CH731" s="365"/>
      <c r="CI731" s="365"/>
      <c r="CJ731" s="365"/>
      <c r="CK731" s="133">
        <f t="shared" si="190"/>
        <v>0</v>
      </c>
      <c r="CL731" s="15"/>
      <c r="CM731" s="15"/>
      <c r="CN731" s="15"/>
      <c r="CO731" s="15"/>
      <c r="CP731" s="15"/>
      <c r="CQ731" s="15"/>
      <c r="CR731" s="15"/>
      <c r="CS731" s="15"/>
      <c r="CT731" s="15"/>
      <c r="CU731" s="15"/>
      <c r="CV731" s="414"/>
    </row>
    <row r="732" spans="1:100" ht="15" customHeight="1">
      <c r="A732" s="75">
        <v>727</v>
      </c>
      <c r="B732" s="76" t="s">
        <v>1676</v>
      </c>
      <c r="C732" s="34" t="s">
        <v>1677</v>
      </c>
      <c r="D732" s="134" t="s">
        <v>1666</v>
      </c>
      <c r="E732" s="85" t="s">
        <v>1678</v>
      </c>
      <c r="F732" s="146" t="s">
        <v>81</v>
      </c>
      <c r="G732" s="92">
        <f t="shared" si="193"/>
        <v>3</v>
      </c>
      <c r="H732" s="153">
        <v>3</v>
      </c>
      <c r="I732" s="100">
        <f t="shared" si="219"/>
        <v>0</v>
      </c>
      <c r="J732" s="102">
        <f t="shared" si="220"/>
        <v>0</v>
      </c>
      <c r="K732" s="155"/>
      <c r="L732" s="108">
        <f t="shared" si="218"/>
        <v>0</v>
      </c>
      <c r="M732" s="111">
        <f t="shared" si="213"/>
        <v>0</v>
      </c>
      <c r="N732" s="112"/>
      <c r="O732" s="117">
        <f t="shared" si="214"/>
        <v>0</v>
      </c>
      <c r="P732" s="155"/>
      <c r="Q732" s="108">
        <f>(CK732:CK1451)</f>
        <v>0</v>
      </c>
      <c r="R732" s="119">
        <f t="shared" si="215"/>
        <v>0</v>
      </c>
      <c r="S732" s="135"/>
      <c r="T732" s="117">
        <f t="shared" si="216"/>
        <v>0</v>
      </c>
      <c r="U732" s="122">
        <f t="shared" si="221"/>
        <v>3</v>
      </c>
      <c r="V732" s="112">
        <f t="shared" si="203"/>
        <v>0</v>
      </c>
      <c r="W732" s="117">
        <f t="shared" si="204"/>
        <v>0</v>
      </c>
      <c r="X732" s="157"/>
      <c r="Y732" s="158"/>
      <c r="Z732" s="158"/>
      <c r="AA732" s="158"/>
      <c r="AB732" s="158"/>
      <c r="AC732" s="158"/>
      <c r="AD732" s="158"/>
      <c r="AE732" s="158"/>
      <c r="AF732" s="158"/>
      <c r="AG732" s="158"/>
      <c r="AH732" s="158"/>
      <c r="AI732" s="158"/>
      <c r="AJ732" s="158"/>
      <c r="AK732" s="158"/>
      <c r="AL732" s="158"/>
      <c r="AM732" s="158"/>
      <c r="AN732" s="158"/>
      <c r="AO732" s="158"/>
      <c r="AP732" s="158"/>
      <c r="AQ732" s="158"/>
      <c r="AR732" s="158"/>
      <c r="AS732" s="158"/>
      <c r="AT732" s="158"/>
      <c r="AU732" s="158"/>
      <c r="AV732" s="158"/>
      <c r="AW732" s="158"/>
      <c r="AX732" s="158"/>
      <c r="AY732" s="158"/>
      <c r="AZ732" s="158"/>
      <c r="BA732" s="158"/>
      <c r="BB732" s="158"/>
      <c r="BC732" s="158"/>
      <c r="BD732" s="130">
        <f t="shared" si="192"/>
        <v>0</v>
      </c>
      <c r="BE732" s="157"/>
      <c r="BF732" s="639"/>
      <c r="BG732" s="368"/>
      <c r="BH732" s="860"/>
      <c r="BI732" s="368"/>
      <c r="BJ732" s="368"/>
      <c r="BK732" s="368"/>
      <c r="BL732" s="368"/>
      <c r="BM732" s="368"/>
      <c r="BN732" s="368"/>
      <c r="BO732" s="368"/>
      <c r="BP732" s="368"/>
      <c r="BQ732" s="368"/>
      <c r="BR732" s="368"/>
      <c r="BS732" s="368"/>
      <c r="BT732" s="368"/>
      <c r="BU732" s="368"/>
      <c r="BV732" s="368"/>
      <c r="BW732" s="368"/>
      <c r="BX732" s="368"/>
      <c r="BY732" s="368"/>
      <c r="BZ732" s="368"/>
      <c r="CA732" s="368"/>
      <c r="CB732" s="368"/>
      <c r="CC732" s="368"/>
      <c r="CD732" s="368"/>
      <c r="CE732" s="368"/>
      <c r="CF732" s="368"/>
      <c r="CG732" s="368"/>
      <c r="CH732" s="368"/>
      <c r="CI732" s="368"/>
      <c r="CJ732" s="368"/>
      <c r="CK732" s="133">
        <f t="shared" si="190"/>
        <v>0</v>
      </c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414"/>
    </row>
    <row r="733" spans="1:100" ht="15" customHeight="1">
      <c r="A733" s="75">
        <v>728</v>
      </c>
      <c r="B733" s="139" t="s">
        <v>1679</v>
      </c>
      <c r="C733" s="143" t="s">
        <v>1680</v>
      </c>
      <c r="D733" s="134"/>
      <c r="E733" s="85" t="s">
        <v>1670</v>
      </c>
      <c r="F733" s="146" t="s">
        <v>81</v>
      </c>
      <c r="G733" s="92">
        <f t="shared" si="193"/>
        <v>0</v>
      </c>
      <c r="H733" s="93">
        <v>0</v>
      </c>
      <c r="I733" s="100">
        <f t="shared" si="219"/>
        <v>0</v>
      </c>
      <c r="J733" s="102">
        <f t="shared" si="220"/>
        <v>0</v>
      </c>
      <c r="K733" s="106"/>
      <c r="L733" s="108">
        <f t="shared" si="218"/>
        <v>0</v>
      </c>
      <c r="M733" s="111">
        <f t="shared" si="213"/>
        <v>0</v>
      </c>
      <c r="N733" s="112"/>
      <c r="O733" s="117">
        <f t="shared" si="214"/>
        <v>0</v>
      </c>
      <c r="P733" s="106"/>
      <c r="Q733" s="108">
        <f>(CK729:CK1451)</f>
        <v>0</v>
      </c>
      <c r="R733" s="119">
        <f t="shared" si="215"/>
        <v>0</v>
      </c>
      <c r="S733" s="135"/>
      <c r="T733" s="117">
        <f t="shared" si="216"/>
        <v>0</v>
      </c>
      <c r="U733" s="122">
        <f t="shared" si="221"/>
        <v>0</v>
      </c>
      <c r="V733" s="112">
        <f t="shared" si="203"/>
        <v>0</v>
      </c>
      <c r="W733" s="117">
        <f t="shared" si="204"/>
        <v>0</v>
      </c>
      <c r="X733" s="15"/>
      <c r="Y733" s="136"/>
      <c r="Z733" s="136"/>
      <c r="AA733" s="136"/>
      <c r="AB733" s="136"/>
      <c r="AC733" s="136"/>
      <c r="AD733" s="136"/>
      <c r="AE733" s="136"/>
      <c r="AF733" s="136"/>
      <c r="AG733" s="136"/>
      <c r="AH733" s="136"/>
      <c r="AI733" s="136"/>
      <c r="AJ733" s="136"/>
      <c r="AK733" s="136"/>
      <c r="AL733" s="136"/>
      <c r="AM733" s="136"/>
      <c r="AN733" s="136"/>
      <c r="AO733" s="136"/>
      <c r="AP733" s="136"/>
      <c r="AQ733" s="136"/>
      <c r="AR733" s="136"/>
      <c r="AS733" s="136"/>
      <c r="AT733" s="136"/>
      <c r="AU733" s="136"/>
      <c r="AV733" s="136"/>
      <c r="AW733" s="136"/>
      <c r="AX733" s="136"/>
      <c r="AY733" s="136"/>
      <c r="AZ733" s="136"/>
      <c r="BA733" s="136"/>
      <c r="BB733" s="136"/>
      <c r="BC733" s="136"/>
      <c r="BD733" s="130">
        <f t="shared" si="192"/>
        <v>0</v>
      </c>
      <c r="BE733" s="15"/>
      <c r="BF733" s="638"/>
      <c r="BG733" s="365"/>
      <c r="BH733" s="859"/>
      <c r="BI733" s="365"/>
      <c r="BJ733" s="365"/>
      <c r="BK733" s="365"/>
      <c r="BL733" s="365"/>
      <c r="BM733" s="365"/>
      <c r="BN733" s="365"/>
      <c r="BO733" s="365"/>
      <c r="BP733" s="365"/>
      <c r="BQ733" s="365"/>
      <c r="BR733" s="365"/>
      <c r="BS733" s="365"/>
      <c r="BT733" s="365"/>
      <c r="BU733" s="365"/>
      <c r="BV733" s="365"/>
      <c r="BW733" s="365"/>
      <c r="BX733" s="365"/>
      <c r="BY733" s="365"/>
      <c r="BZ733" s="365"/>
      <c r="CA733" s="365"/>
      <c r="CB733" s="365"/>
      <c r="CC733" s="365"/>
      <c r="CD733" s="365"/>
      <c r="CE733" s="365"/>
      <c r="CF733" s="365"/>
      <c r="CG733" s="365"/>
      <c r="CH733" s="365"/>
      <c r="CI733" s="365"/>
      <c r="CJ733" s="365"/>
      <c r="CK733" s="133">
        <f t="shared" si="190"/>
        <v>0</v>
      </c>
      <c r="CL733" s="157"/>
      <c r="CM733" s="157"/>
      <c r="CN733" s="157"/>
      <c r="CO733" s="157"/>
      <c r="CP733" s="157"/>
      <c r="CQ733" s="157"/>
      <c r="CR733" s="157"/>
      <c r="CS733" s="157"/>
      <c r="CT733" s="157"/>
      <c r="CU733" s="157"/>
      <c r="CV733" s="414"/>
    </row>
    <row r="734" spans="1:100" ht="15" customHeight="1">
      <c r="A734" s="75">
        <v>729</v>
      </c>
      <c r="B734" s="139" t="s">
        <v>1681</v>
      </c>
      <c r="C734" s="143" t="s">
        <v>1682</v>
      </c>
      <c r="D734" s="144" t="s">
        <v>1666</v>
      </c>
      <c r="E734" s="145" t="s">
        <v>1683</v>
      </c>
      <c r="F734" s="146" t="s">
        <v>81</v>
      </c>
      <c r="G734" s="92">
        <f t="shared" si="193"/>
        <v>0</v>
      </c>
      <c r="H734" s="153">
        <v>0</v>
      </c>
      <c r="I734" s="100">
        <f t="shared" si="219"/>
        <v>275000</v>
      </c>
      <c r="J734" s="102">
        <f t="shared" si="220"/>
        <v>0</v>
      </c>
      <c r="K734" s="155"/>
      <c r="L734" s="108">
        <f t="shared" si="218"/>
        <v>0</v>
      </c>
      <c r="M734" s="111">
        <f t="shared" si="213"/>
        <v>0</v>
      </c>
      <c r="N734" s="112">
        <v>275000</v>
      </c>
      <c r="O734" s="117">
        <f t="shared" si="214"/>
        <v>0</v>
      </c>
      <c r="P734" s="155"/>
      <c r="Q734" s="108">
        <f>(CK734:CK1453)</f>
        <v>0</v>
      </c>
      <c r="R734" s="119">
        <f t="shared" si="215"/>
        <v>0</v>
      </c>
      <c r="S734" s="135"/>
      <c r="T734" s="117">
        <f t="shared" si="216"/>
        <v>0</v>
      </c>
      <c r="U734" s="122">
        <f t="shared" si="221"/>
        <v>0</v>
      </c>
      <c r="V734" s="112">
        <f t="shared" si="203"/>
        <v>275000</v>
      </c>
      <c r="W734" s="117">
        <f t="shared" si="204"/>
        <v>0</v>
      </c>
      <c r="X734" s="157"/>
      <c r="Y734" s="158"/>
      <c r="Z734" s="158"/>
      <c r="AA734" s="158"/>
      <c r="AB734" s="158"/>
      <c r="AC734" s="158"/>
      <c r="AD734" s="158"/>
      <c r="AE734" s="158"/>
      <c r="AF734" s="158"/>
      <c r="AG734" s="158"/>
      <c r="AH734" s="158"/>
      <c r="AI734" s="158"/>
      <c r="AJ734" s="158"/>
      <c r="AK734" s="158"/>
      <c r="AL734" s="158"/>
      <c r="AM734" s="158"/>
      <c r="AN734" s="158"/>
      <c r="AO734" s="158"/>
      <c r="AP734" s="158"/>
      <c r="AQ734" s="158"/>
      <c r="AR734" s="158"/>
      <c r="AS734" s="158"/>
      <c r="AT734" s="158"/>
      <c r="AU734" s="158"/>
      <c r="AV734" s="158"/>
      <c r="AW734" s="158"/>
      <c r="AX734" s="158"/>
      <c r="AY734" s="158"/>
      <c r="AZ734" s="158"/>
      <c r="BA734" s="158"/>
      <c r="BB734" s="158"/>
      <c r="BC734" s="158"/>
      <c r="BD734" s="130">
        <f t="shared" si="192"/>
        <v>0</v>
      </c>
      <c r="BE734" s="157"/>
      <c r="BF734" s="639"/>
      <c r="BG734" s="368"/>
      <c r="BH734" s="860"/>
      <c r="BI734" s="368"/>
      <c r="BJ734" s="368"/>
      <c r="BK734" s="368"/>
      <c r="BL734" s="368"/>
      <c r="BM734" s="368"/>
      <c r="BN734" s="368"/>
      <c r="BO734" s="368"/>
      <c r="BP734" s="368"/>
      <c r="BQ734" s="368"/>
      <c r="BR734" s="368"/>
      <c r="BS734" s="368"/>
      <c r="BT734" s="368"/>
      <c r="BU734" s="368"/>
      <c r="BV734" s="368"/>
      <c r="BW734" s="368"/>
      <c r="BX734" s="368"/>
      <c r="BY734" s="368"/>
      <c r="BZ734" s="368"/>
      <c r="CA734" s="368"/>
      <c r="CB734" s="368"/>
      <c r="CC734" s="368"/>
      <c r="CD734" s="368"/>
      <c r="CE734" s="368"/>
      <c r="CF734" s="368"/>
      <c r="CG734" s="368"/>
      <c r="CH734" s="368"/>
      <c r="CI734" s="368"/>
      <c r="CJ734" s="368"/>
      <c r="CK734" s="133">
        <f t="shared" si="190"/>
        <v>0</v>
      </c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414"/>
    </row>
    <row r="735" spans="1:100" ht="15" customHeight="1">
      <c r="A735" s="75">
        <v>730</v>
      </c>
      <c r="B735" s="449" t="s">
        <v>11973</v>
      </c>
      <c r="C735" s="143" t="s">
        <v>11954</v>
      </c>
      <c r="D735" s="134"/>
      <c r="E735" s="145"/>
      <c r="F735" s="146" t="s">
        <v>81</v>
      </c>
      <c r="G735" s="92">
        <f t="shared" si="193"/>
        <v>0</v>
      </c>
      <c r="H735" s="153">
        <v>0</v>
      </c>
      <c r="I735" s="100">
        <v>200000</v>
      </c>
      <c r="J735" s="102">
        <f t="shared" si="220"/>
        <v>0</v>
      </c>
      <c r="K735" s="155"/>
      <c r="L735" s="108">
        <f t="shared" si="218"/>
        <v>0</v>
      </c>
      <c r="M735" s="111">
        <f t="shared" si="213"/>
        <v>0</v>
      </c>
      <c r="N735" s="112"/>
      <c r="O735" s="117">
        <f t="shared" si="214"/>
        <v>0</v>
      </c>
      <c r="P735" s="155"/>
      <c r="Q735" s="108">
        <f>(CK735:CK1499)</f>
        <v>0</v>
      </c>
      <c r="R735" s="119">
        <f t="shared" si="215"/>
        <v>0</v>
      </c>
      <c r="S735" s="135"/>
      <c r="T735" s="117">
        <f t="shared" si="216"/>
        <v>0</v>
      </c>
      <c r="U735" s="122">
        <f t="shared" si="221"/>
        <v>0</v>
      </c>
      <c r="V735" s="112">
        <f>N735</f>
        <v>0</v>
      </c>
      <c r="W735" s="117">
        <f>V735*U735</f>
        <v>0</v>
      </c>
      <c r="X735" s="157"/>
      <c r="Y735" s="158"/>
      <c r="Z735" s="158"/>
      <c r="AA735" s="158"/>
      <c r="AB735" s="158"/>
      <c r="AC735" s="158"/>
      <c r="AD735" s="158"/>
      <c r="AE735" s="158"/>
      <c r="AF735" s="158"/>
      <c r="AG735" s="158"/>
      <c r="AH735" s="158"/>
      <c r="AI735" s="158"/>
      <c r="AJ735" s="158"/>
      <c r="AK735" s="158"/>
      <c r="AL735" s="158"/>
      <c r="AM735" s="158"/>
      <c r="AN735" s="158"/>
      <c r="AO735" s="158"/>
      <c r="AP735" s="158"/>
      <c r="AQ735" s="158"/>
      <c r="AR735" s="158"/>
      <c r="AS735" s="158"/>
      <c r="AT735" s="158"/>
      <c r="AU735" s="158"/>
      <c r="AV735" s="158"/>
      <c r="AW735" s="158"/>
      <c r="AX735" s="158"/>
      <c r="AY735" s="158"/>
      <c r="AZ735" s="158"/>
      <c r="BA735" s="158"/>
      <c r="BB735" s="158"/>
      <c r="BC735" s="158"/>
      <c r="BD735" s="130">
        <f t="shared" si="192"/>
        <v>0</v>
      </c>
      <c r="BE735" s="157"/>
      <c r="BF735" s="639"/>
      <c r="BG735" s="368"/>
      <c r="BH735" s="860"/>
      <c r="BI735" s="368"/>
      <c r="BJ735" s="368"/>
      <c r="BK735" s="368"/>
      <c r="BL735" s="368"/>
      <c r="BM735" s="368"/>
      <c r="BN735" s="368"/>
      <c r="BO735" s="368"/>
      <c r="BP735" s="368"/>
      <c r="BQ735" s="368"/>
      <c r="BR735" s="368"/>
      <c r="BS735" s="368"/>
      <c r="BT735" s="368"/>
      <c r="BU735" s="368"/>
      <c r="BV735" s="368"/>
      <c r="BW735" s="368"/>
      <c r="BX735" s="368"/>
      <c r="BY735" s="368"/>
      <c r="BZ735" s="368"/>
      <c r="CA735" s="368"/>
      <c r="CB735" s="368"/>
      <c r="CC735" s="368"/>
      <c r="CD735" s="368"/>
      <c r="CE735" s="368"/>
      <c r="CF735" s="368"/>
      <c r="CG735" s="368"/>
      <c r="CH735" s="368"/>
      <c r="CI735" s="368"/>
      <c r="CJ735" s="368"/>
      <c r="CK735" s="133">
        <f t="shared" si="190"/>
        <v>0</v>
      </c>
      <c r="CL735" s="157"/>
      <c r="CM735" s="157"/>
      <c r="CN735" s="157"/>
      <c r="CO735" s="157"/>
      <c r="CP735" s="157"/>
      <c r="CQ735" s="157"/>
      <c r="CR735" s="157"/>
      <c r="CS735" s="157"/>
      <c r="CT735" s="157"/>
      <c r="CU735" s="157"/>
      <c r="CV735" s="414"/>
    </row>
    <row r="736" spans="1:100" ht="15" customHeight="1">
      <c r="A736" s="75">
        <v>731</v>
      </c>
      <c r="B736" s="139" t="s">
        <v>1684</v>
      </c>
      <c r="C736" s="34" t="s">
        <v>1685</v>
      </c>
      <c r="D736" s="134"/>
      <c r="E736" s="85">
        <v>1550</v>
      </c>
      <c r="F736" s="90" t="s">
        <v>81</v>
      </c>
      <c r="G736" s="92">
        <f t="shared" si="193"/>
        <v>1</v>
      </c>
      <c r="H736" s="93">
        <v>1</v>
      </c>
      <c r="I736" s="100">
        <f t="shared" si="219"/>
        <v>0</v>
      </c>
      <c r="J736" s="102">
        <f t="shared" si="220"/>
        <v>0</v>
      </c>
      <c r="K736" s="106"/>
      <c r="L736" s="108">
        <f t="shared" si="218"/>
        <v>0</v>
      </c>
      <c r="M736" s="111">
        <f t="shared" si="213"/>
        <v>0</v>
      </c>
      <c r="N736" s="112"/>
      <c r="O736" s="117">
        <f t="shared" si="214"/>
        <v>0</v>
      </c>
      <c r="P736" s="106"/>
      <c r="Q736" s="108">
        <f>(CK736:CK1565)</f>
        <v>0</v>
      </c>
      <c r="R736" s="119">
        <f t="shared" si="215"/>
        <v>0</v>
      </c>
      <c r="S736" s="135"/>
      <c r="T736" s="117">
        <f t="shared" si="216"/>
        <v>0</v>
      </c>
      <c r="U736" s="122">
        <f t="shared" si="221"/>
        <v>1</v>
      </c>
      <c r="V736" s="112">
        <f t="shared" si="203"/>
        <v>0</v>
      </c>
      <c r="W736" s="117">
        <f t="shared" si="204"/>
        <v>0</v>
      </c>
      <c r="X736" s="15"/>
      <c r="Y736" s="136"/>
      <c r="Z736" s="136"/>
      <c r="AA736" s="136"/>
      <c r="AB736" s="136"/>
      <c r="AC736" s="136"/>
      <c r="AD736" s="136"/>
      <c r="AE736" s="136"/>
      <c r="AF736" s="136"/>
      <c r="AG736" s="136"/>
      <c r="AH736" s="136"/>
      <c r="AI736" s="136"/>
      <c r="AJ736" s="136"/>
      <c r="AK736" s="136"/>
      <c r="AL736" s="136"/>
      <c r="AM736" s="136"/>
      <c r="AN736" s="136"/>
      <c r="AO736" s="136"/>
      <c r="AP736" s="136"/>
      <c r="AQ736" s="136"/>
      <c r="AR736" s="136"/>
      <c r="AS736" s="136"/>
      <c r="AT736" s="136"/>
      <c r="AU736" s="136"/>
      <c r="AV736" s="136"/>
      <c r="AW736" s="136"/>
      <c r="AX736" s="136"/>
      <c r="AY736" s="136"/>
      <c r="AZ736" s="136"/>
      <c r="BA736" s="136"/>
      <c r="BB736" s="136"/>
      <c r="BC736" s="136"/>
      <c r="BD736" s="130">
        <f t="shared" si="192"/>
        <v>0</v>
      </c>
      <c r="BE736" s="15"/>
      <c r="BF736" s="638"/>
      <c r="BG736" s="365"/>
      <c r="BH736" s="859"/>
      <c r="BI736" s="365"/>
      <c r="BJ736" s="365"/>
      <c r="BK736" s="365"/>
      <c r="BL736" s="365"/>
      <c r="BM736" s="365"/>
      <c r="BN736" s="365"/>
      <c r="BO736" s="365"/>
      <c r="BP736" s="365"/>
      <c r="BQ736" s="365"/>
      <c r="BR736" s="365"/>
      <c r="BS736" s="365"/>
      <c r="BT736" s="365"/>
      <c r="BU736" s="365"/>
      <c r="BV736" s="365"/>
      <c r="BW736" s="365"/>
      <c r="BX736" s="365"/>
      <c r="BY736" s="365"/>
      <c r="BZ736" s="365"/>
      <c r="CA736" s="365"/>
      <c r="CB736" s="365"/>
      <c r="CC736" s="365"/>
      <c r="CD736" s="365"/>
      <c r="CE736" s="365"/>
      <c r="CF736" s="365"/>
      <c r="CG736" s="365"/>
      <c r="CH736" s="365"/>
      <c r="CI736" s="365"/>
      <c r="CJ736" s="365"/>
      <c r="CK736" s="133">
        <f t="shared" si="190"/>
        <v>0</v>
      </c>
      <c r="CL736" s="157"/>
      <c r="CM736" s="157"/>
      <c r="CN736" s="157"/>
      <c r="CO736" s="157"/>
      <c r="CP736" s="157"/>
      <c r="CQ736" s="157"/>
      <c r="CR736" s="157"/>
      <c r="CS736" s="157"/>
      <c r="CT736" s="157"/>
      <c r="CU736" s="157"/>
      <c r="CV736" s="414"/>
    </row>
    <row r="737" spans="1:100" ht="15" customHeight="1">
      <c r="A737" s="75">
        <v>732</v>
      </c>
      <c r="B737" s="265" t="s">
        <v>1686</v>
      </c>
      <c r="C737" s="167" t="s">
        <v>1687</v>
      </c>
      <c r="D737" s="253" t="s">
        <v>367</v>
      </c>
      <c r="E737" s="228" t="s">
        <v>1688</v>
      </c>
      <c r="F737" s="172" t="s">
        <v>81</v>
      </c>
      <c r="G737" s="92">
        <f t="shared" si="193"/>
        <v>1</v>
      </c>
      <c r="H737" s="93">
        <v>1</v>
      </c>
      <c r="I737" s="100">
        <f t="shared" si="219"/>
        <v>0</v>
      </c>
      <c r="J737" s="102">
        <f t="shared" si="220"/>
        <v>0</v>
      </c>
      <c r="K737" s="106"/>
      <c r="L737" s="108">
        <f t="shared" si="218"/>
        <v>0</v>
      </c>
      <c r="M737" s="111">
        <f t="shared" si="213"/>
        <v>0</v>
      </c>
      <c r="N737" s="112"/>
      <c r="O737" s="117">
        <f t="shared" si="214"/>
        <v>0</v>
      </c>
      <c r="P737" s="106"/>
      <c r="Q737" s="108">
        <f>(CK737:CK1451)</f>
        <v>0</v>
      </c>
      <c r="R737" s="119">
        <f t="shared" si="215"/>
        <v>0</v>
      </c>
      <c r="S737" s="135"/>
      <c r="T737" s="117">
        <f t="shared" si="216"/>
        <v>0</v>
      </c>
      <c r="U737" s="122">
        <f t="shared" si="221"/>
        <v>1</v>
      </c>
      <c r="V737" s="112">
        <f t="shared" si="203"/>
        <v>0</v>
      </c>
      <c r="W737" s="117">
        <f t="shared" si="204"/>
        <v>0</v>
      </c>
      <c r="X737" s="15"/>
      <c r="Y737" s="136"/>
      <c r="Z737" s="136"/>
      <c r="AA737" s="136"/>
      <c r="AB737" s="136"/>
      <c r="AC737" s="136"/>
      <c r="AD737" s="136"/>
      <c r="AE737" s="136"/>
      <c r="AF737" s="136"/>
      <c r="AG737" s="136"/>
      <c r="AH737" s="136"/>
      <c r="AI737" s="136"/>
      <c r="AJ737" s="136"/>
      <c r="AK737" s="136"/>
      <c r="AL737" s="136"/>
      <c r="AM737" s="136"/>
      <c r="AN737" s="136"/>
      <c r="AO737" s="136"/>
      <c r="AP737" s="136"/>
      <c r="AQ737" s="136"/>
      <c r="AR737" s="136"/>
      <c r="AS737" s="136"/>
      <c r="AT737" s="136"/>
      <c r="AU737" s="136"/>
      <c r="AV737" s="136"/>
      <c r="AW737" s="136"/>
      <c r="AX737" s="136"/>
      <c r="AY737" s="136"/>
      <c r="AZ737" s="136"/>
      <c r="BA737" s="136"/>
      <c r="BB737" s="136"/>
      <c r="BC737" s="136"/>
      <c r="BD737" s="130">
        <f t="shared" si="192"/>
        <v>0</v>
      </c>
      <c r="BE737" s="15"/>
      <c r="BF737" s="638"/>
      <c r="BG737" s="365"/>
      <c r="BH737" s="859"/>
      <c r="BI737" s="365"/>
      <c r="BJ737" s="365"/>
      <c r="BK737" s="365"/>
      <c r="BL737" s="365"/>
      <c r="BM737" s="365"/>
      <c r="BN737" s="365"/>
      <c r="BO737" s="365"/>
      <c r="BP737" s="365"/>
      <c r="BQ737" s="365"/>
      <c r="BR737" s="365"/>
      <c r="BS737" s="365"/>
      <c r="BT737" s="365"/>
      <c r="BU737" s="365"/>
      <c r="BV737" s="365"/>
      <c r="BW737" s="365"/>
      <c r="BX737" s="365"/>
      <c r="BY737" s="365"/>
      <c r="BZ737" s="365"/>
      <c r="CA737" s="365"/>
      <c r="CB737" s="365"/>
      <c r="CC737" s="365"/>
      <c r="CD737" s="365"/>
      <c r="CE737" s="365"/>
      <c r="CF737" s="365"/>
      <c r="CG737" s="365"/>
      <c r="CH737" s="365"/>
      <c r="CI737" s="365"/>
      <c r="CJ737" s="365"/>
      <c r="CK737" s="133">
        <f t="shared" si="190"/>
        <v>0</v>
      </c>
      <c r="CL737" s="15"/>
      <c r="CM737" s="15"/>
      <c r="CN737" s="15"/>
      <c r="CO737" s="15"/>
      <c r="CP737" s="15"/>
      <c r="CQ737" s="15"/>
      <c r="CR737" s="15"/>
      <c r="CS737" s="15"/>
      <c r="CT737" s="15"/>
      <c r="CU737" s="15"/>
      <c r="CV737" s="414"/>
    </row>
    <row r="738" spans="1:100" ht="15" customHeight="1">
      <c r="A738" s="75">
        <v>733</v>
      </c>
      <c r="B738" s="139" t="s">
        <v>1689</v>
      </c>
      <c r="C738" s="34" t="s">
        <v>1690</v>
      </c>
      <c r="D738" s="253" t="s">
        <v>306</v>
      </c>
      <c r="E738" s="189" t="s">
        <v>1701</v>
      </c>
      <c r="F738" s="90" t="s">
        <v>81</v>
      </c>
      <c r="G738" s="92">
        <f t="shared" si="193"/>
        <v>0</v>
      </c>
      <c r="H738" s="93">
        <v>1</v>
      </c>
      <c r="I738" s="100">
        <f t="shared" si="219"/>
        <v>0</v>
      </c>
      <c r="J738" s="102">
        <f t="shared" si="220"/>
        <v>0</v>
      </c>
      <c r="K738" s="106"/>
      <c r="L738" s="108">
        <f t="shared" si="218"/>
        <v>0</v>
      </c>
      <c r="M738" s="111">
        <f t="shared" si="213"/>
        <v>0</v>
      </c>
      <c r="N738" s="112"/>
      <c r="O738" s="117">
        <f t="shared" si="214"/>
        <v>0</v>
      </c>
      <c r="P738" s="106"/>
      <c r="Q738" s="108">
        <f>(CK738:CK901)</f>
        <v>1</v>
      </c>
      <c r="R738" s="119">
        <f t="shared" si="215"/>
        <v>1</v>
      </c>
      <c r="S738" s="135"/>
      <c r="T738" s="117">
        <f t="shared" si="216"/>
        <v>0</v>
      </c>
      <c r="U738" s="122">
        <f t="shared" si="221"/>
        <v>0</v>
      </c>
      <c r="V738" s="112">
        <f t="shared" si="203"/>
        <v>0</v>
      </c>
      <c r="W738" s="117">
        <f t="shared" si="204"/>
        <v>0</v>
      </c>
      <c r="X738" s="15"/>
      <c r="Y738" s="136"/>
      <c r="Z738" s="136"/>
      <c r="AA738" s="136"/>
      <c r="AB738" s="136"/>
      <c r="AC738" s="136"/>
      <c r="AD738" s="136"/>
      <c r="AE738" s="136"/>
      <c r="AF738" s="136"/>
      <c r="AG738" s="136"/>
      <c r="AH738" s="136"/>
      <c r="AI738" s="136"/>
      <c r="AJ738" s="136"/>
      <c r="AK738" s="136"/>
      <c r="AL738" s="136"/>
      <c r="AM738" s="136"/>
      <c r="AN738" s="136"/>
      <c r="AO738" s="136"/>
      <c r="AP738" s="136"/>
      <c r="AQ738" s="136"/>
      <c r="AR738" s="136"/>
      <c r="AS738" s="136"/>
      <c r="AT738" s="136"/>
      <c r="AU738" s="136"/>
      <c r="AV738" s="136"/>
      <c r="AW738" s="136"/>
      <c r="AX738" s="136"/>
      <c r="AY738" s="136"/>
      <c r="AZ738" s="136"/>
      <c r="BA738" s="136"/>
      <c r="BB738" s="136"/>
      <c r="BC738" s="136"/>
      <c r="BD738" s="130">
        <f t="shared" si="192"/>
        <v>0</v>
      </c>
      <c r="BE738" s="15"/>
      <c r="BF738" s="638"/>
      <c r="BG738" s="365"/>
      <c r="BH738" s="859"/>
      <c r="BI738" s="365"/>
      <c r="BJ738" s="365"/>
      <c r="BK738" s="365"/>
      <c r="BL738" s="365">
        <v>1</v>
      </c>
      <c r="BM738" s="365"/>
      <c r="BN738" s="365"/>
      <c r="BO738" s="365"/>
      <c r="BP738" s="365"/>
      <c r="BQ738" s="365"/>
      <c r="BR738" s="365"/>
      <c r="BS738" s="365"/>
      <c r="BT738" s="365"/>
      <c r="BU738" s="365"/>
      <c r="BV738" s="365"/>
      <c r="BW738" s="365"/>
      <c r="BX738" s="365"/>
      <c r="BY738" s="365"/>
      <c r="BZ738" s="365"/>
      <c r="CA738" s="365"/>
      <c r="CB738" s="365"/>
      <c r="CC738" s="365"/>
      <c r="CD738" s="365"/>
      <c r="CE738" s="365"/>
      <c r="CF738" s="365"/>
      <c r="CG738" s="365"/>
      <c r="CH738" s="365"/>
      <c r="CI738" s="365"/>
      <c r="CJ738" s="365"/>
      <c r="CK738" s="133">
        <f t="shared" si="190"/>
        <v>1</v>
      </c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414"/>
    </row>
    <row r="739" spans="1:100" ht="15" customHeight="1">
      <c r="A739" s="75">
        <v>734</v>
      </c>
      <c r="B739" s="76" t="s">
        <v>1691</v>
      </c>
      <c r="C739" s="230" t="s">
        <v>1692</v>
      </c>
      <c r="D739" s="134"/>
      <c r="E739" s="85"/>
      <c r="F739" s="146" t="s">
        <v>81</v>
      </c>
      <c r="G739" s="92">
        <f t="shared" si="193"/>
        <v>0</v>
      </c>
      <c r="H739" s="93">
        <v>0</v>
      </c>
      <c r="I739" s="100">
        <f t="shared" si="219"/>
        <v>0</v>
      </c>
      <c r="J739" s="102">
        <f t="shared" si="220"/>
        <v>0</v>
      </c>
      <c r="K739" s="106"/>
      <c r="L739" s="108">
        <f t="shared" si="218"/>
        <v>0</v>
      </c>
      <c r="M739" s="111">
        <f t="shared" si="213"/>
        <v>0</v>
      </c>
      <c r="N739" s="112"/>
      <c r="O739" s="117">
        <f t="shared" si="214"/>
        <v>0</v>
      </c>
      <c r="P739" s="106"/>
      <c r="Q739" s="108">
        <f>(CK739)</f>
        <v>0</v>
      </c>
      <c r="R739" s="119">
        <f t="shared" si="215"/>
        <v>0</v>
      </c>
      <c r="S739" s="135"/>
      <c r="T739" s="117">
        <f t="shared" si="216"/>
        <v>0</v>
      </c>
      <c r="U739" s="122">
        <f t="shared" si="221"/>
        <v>0</v>
      </c>
      <c r="V739" s="112">
        <f t="shared" si="203"/>
        <v>0</v>
      </c>
      <c r="W739" s="117">
        <f t="shared" si="204"/>
        <v>0</v>
      </c>
      <c r="X739" s="15"/>
      <c r="Y739" s="136"/>
      <c r="Z739" s="136"/>
      <c r="AA739" s="136"/>
      <c r="AB739" s="136"/>
      <c r="AC739" s="136"/>
      <c r="AD739" s="136"/>
      <c r="AE739" s="136"/>
      <c r="AF739" s="136"/>
      <c r="AG739" s="136"/>
      <c r="AH739" s="136"/>
      <c r="AI739" s="136"/>
      <c r="AJ739" s="136"/>
      <c r="AK739" s="136"/>
      <c r="AL739" s="136"/>
      <c r="AM739" s="136"/>
      <c r="AN739" s="136"/>
      <c r="AO739" s="136"/>
      <c r="AP739" s="136"/>
      <c r="AQ739" s="136"/>
      <c r="AR739" s="136"/>
      <c r="AS739" s="136"/>
      <c r="AT739" s="136"/>
      <c r="AU739" s="136"/>
      <c r="AV739" s="136"/>
      <c r="AW739" s="136"/>
      <c r="AX739" s="136"/>
      <c r="AY739" s="136"/>
      <c r="AZ739" s="136"/>
      <c r="BA739" s="136"/>
      <c r="BB739" s="136"/>
      <c r="BC739" s="136"/>
      <c r="BD739" s="130">
        <f t="shared" si="192"/>
        <v>0</v>
      </c>
      <c r="BE739" s="15"/>
      <c r="BF739" s="638"/>
      <c r="BG739" s="365"/>
      <c r="BH739" s="859"/>
      <c r="BI739" s="365"/>
      <c r="BJ739" s="365"/>
      <c r="BK739" s="365"/>
      <c r="BL739" s="365"/>
      <c r="BM739" s="365"/>
      <c r="BN739" s="365"/>
      <c r="BO739" s="365"/>
      <c r="BP739" s="365"/>
      <c r="BQ739" s="365"/>
      <c r="BR739" s="365"/>
      <c r="BS739" s="365"/>
      <c r="BT739" s="365"/>
      <c r="BU739" s="365"/>
      <c r="BV739" s="365"/>
      <c r="BW739" s="365"/>
      <c r="BX739" s="365"/>
      <c r="BY739" s="365"/>
      <c r="BZ739" s="365"/>
      <c r="CA739" s="365"/>
      <c r="CB739" s="365"/>
      <c r="CC739" s="365"/>
      <c r="CD739" s="365"/>
      <c r="CE739" s="365"/>
      <c r="CF739" s="365"/>
      <c r="CG739" s="365"/>
      <c r="CH739" s="365"/>
      <c r="CI739" s="365"/>
      <c r="CJ739" s="365"/>
      <c r="CK739" s="133">
        <f t="shared" si="190"/>
        <v>0</v>
      </c>
      <c r="CL739" s="15"/>
      <c r="CM739" s="15"/>
      <c r="CN739" s="15"/>
      <c r="CO739" s="15"/>
      <c r="CP739" s="15"/>
      <c r="CQ739" s="15"/>
      <c r="CR739" s="15"/>
      <c r="CS739" s="15"/>
      <c r="CT739" s="15"/>
      <c r="CU739" s="15"/>
      <c r="CV739" s="414"/>
    </row>
    <row r="740" spans="1:100" ht="15" customHeight="1">
      <c r="A740" s="75">
        <v>735</v>
      </c>
      <c r="B740" s="139" t="s">
        <v>1693</v>
      </c>
      <c r="C740" s="34" t="s">
        <v>1694</v>
      </c>
      <c r="D740" s="134"/>
      <c r="E740" s="85"/>
      <c r="F740" s="90" t="s">
        <v>81</v>
      </c>
      <c r="G740" s="92">
        <f t="shared" si="193"/>
        <v>0</v>
      </c>
      <c r="H740" s="93">
        <v>1</v>
      </c>
      <c r="I740" s="100">
        <f t="shared" si="219"/>
        <v>0</v>
      </c>
      <c r="J740" s="102">
        <f t="shared" si="220"/>
        <v>0</v>
      </c>
      <c r="K740" s="106"/>
      <c r="L740" s="108">
        <f t="shared" si="218"/>
        <v>0</v>
      </c>
      <c r="M740" s="111">
        <f t="shared" si="213"/>
        <v>0</v>
      </c>
      <c r="N740" s="112"/>
      <c r="O740" s="117">
        <f t="shared" si="214"/>
        <v>0</v>
      </c>
      <c r="P740" s="106"/>
      <c r="Q740" s="108">
        <f>(CK740:CK1564)</f>
        <v>1</v>
      </c>
      <c r="R740" s="119">
        <f t="shared" si="215"/>
        <v>1</v>
      </c>
      <c r="S740" s="135"/>
      <c r="T740" s="117">
        <f t="shared" si="216"/>
        <v>0</v>
      </c>
      <c r="U740" s="122">
        <f t="shared" si="221"/>
        <v>0</v>
      </c>
      <c r="V740" s="112">
        <f t="shared" si="203"/>
        <v>0</v>
      </c>
      <c r="W740" s="117">
        <f t="shared" si="204"/>
        <v>0</v>
      </c>
      <c r="X740" s="15"/>
      <c r="Y740" s="136"/>
      <c r="Z740" s="136"/>
      <c r="AA740" s="136"/>
      <c r="AB740" s="136"/>
      <c r="AC740" s="136"/>
      <c r="AD740" s="136"/>
      <c r="AE740" s="136"/>
      <c r="AF740" s="136"/>
      <c r="AG740" s="136"/>
      <c r="AH740" s="136"/>
      <c r="AI740" s="136"/>
      <c r="AJ740" s="136"/>
      <c r="AK740" s="136"/>
      <c r="AL740" s="136"/>
      <c r="AM740" s="136"/>
      <c r="AN740" s="136"/>
      <c r="AO740" s="136"/>
      <c r="AP740" s="136"/>
      <c r="AQ740" s="136"/>
      <c r="AR740" s="136"/>
      <c r="AS740" s="136"/>
      <c r="AT740" s="136"/>
      <c r="AU740" s="136"/>
      <c r="AV740" s="136"/>
      <c r="AW740" s="136"/>
      <c r="AX740" s="136"/>
      <c r="AY740" s="136"/>
      <c r="AZ740" s="136"/>
      <c r="BA740" s="136"/>
      <c r="BB740" s="136"/>
      <c r="BC740" s="136"/>
      <c r="BD740" s="130">
        <f t="shared" si="192"/>
        <v>0</v>
      </c>
      <c r="BE740" s="15"/>
      <c r="BF740" s="638"/>
      <c r="BG740" s="365"/>
      <c r="BH740" s="859"/>
      <c r="BI740" s="365"/>
      <c r="BJ740" s="365"/>
      <c r="BK740" s="365"/>
      <c r="BL740" s="365"/>
      <c r="BM740" s="365">
        <v>1</v>
      </c>
      <c r="BN740" s="365"/>
      <c r="BO740" s="365"/>
      <c r="BP740" s="365"/>
      <c r="BQ740" s="365"/>
      <c r="BR740" s="365"/>
      <c r="BS740" s="365"/>
      <c r="BT740" s="365"/>
      <c r="BU740" s="365"/>
      <c r="BV740" s="365"/>
      <c r="BW740" s="365"/>
      <c r="BX740" s="365"/>
      <c r="BY740" s="365"/>
      <c r="BZ740" s="365"/>
      <c r="CA740" s="365"/>
      <c r="CB740" s="365"/>
      <c r="CC740" s="365"/>
      <c r="CD740" s="365"/>
      <c r="CE740" s="365"/>
      <c r="CF740" s="365"/>
      <c r="CG740" s="365"/>
      <c r="CH740" s="365"/>
      <c r="CI740" s="365"/>
      <c r="CJ740" s="365"/>
      <c r="CK740" s="133">
        <f t="shared" si="190"/>
        <v>1</v>
      </c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414"/>
    </row>
    <row r="741" spans="1:100" ht="15" customHeight="1">
      <c r="A741" s="75">
        <v>736</v>
      </c>
      <c r="B741" s="186" t="s">
        <v>1695</v>
      </c>
      <c r="C741" s="167" t="s">
        <v>1696</v>
      </c>
      <c r="D741" s="253" t="s">
        <v>306</v>
      </c>
      <c r="E741" s="228" t="s">
        <v>1697</v>
      </c>
      <c r="F741" s="172" t="s">
        <v>81</v>
      </c>
      <c r="G741" s="92">
        <f t="shared" si="193"/>
        <v>0</v>
      </c>
      <c r="H741" s="93">
        <v>0</v>
      </c>
      <c r="I741" s="100">
        <f t="shared" si="219"/>
        <v>0</v>
      </c>
      <c r="J741" s="102">
        <f t="shared" si="220"/>
        <v>0</v>
      </c>
      <c r="K741" s="106"/>
      <c r="L741" s="108">
        <f t="shared" si="218"/>
        <v>0</v>
      </c>
      <c r="M741" s="111">
        <f t="shared" si="213"/>
        <v>0</v>
      </c>
      <c r="N741" s="112"/>
      <c r="O741" s="117">
        <f t="shared" si="214"/>
        <v>0</v>
      </c>
      <c r="P741" s="106"/>
      <c r="Q741" s="108">
        <f>(CK741:CK1451)</f>
        <v>0</v>
      </c>
      <c r="R741" s="119">
        <f t="shared" si="215"/>
        <v>0</v>
      </c>
      <c r="S741" s="135"/>
      <c r="T741" s="117">
        <f t="shared" si="216"/>
        <v>0</v>
      </c>
      <c r="U741" s="122">
        <f t="shared" si="221"/>
        <v>0</v>
      </c>
      <c r="V741" s="112">
        <f t="shared" si="203"/>
        <v>0</v>
      </c>
      <c r="W741" s="117">
        <f t="shared" si="204"/>
        <v>0</v>
      </c>
      <c r="X741" s="15"/>
      <c r="Y741" s="136"/>
      <c r="Z741" s="136"/>
      <c r="AA741" s="136"/>
      <c r="AB741" s="136"/>
      <c r="AC741" s="136"/>
      <c r="AD741" s="136"/>
      <c r="AE741" s="136"/>
      <c r="AF741" s="136"/>
      <c r="AG741" s="136"/>
      <c r="AH741" s="136"/>
      <c r="AI741" s="136"/>
      <c r="AJ741" s="136"/>
      <c r="AK741" s="136"/>
      <c r="AL741" s="136"/>
      <c r="AM741" s="136"/>
      <c r="AN741" s="136"/>
      <c r="AO741" s="136"/>
      <c r="AP741" s="136"/>
      <c r="AQ741" s="136"/>
      <c r="AR741" s="136"/>
      <c r="AS741" s="136"/>
      <c r="AT741" s="136"/>
      <c r="AU741" s="136"/>
      <c r="AV741" s="136"/>
      <c r="AW741" s="136"/>
      <c r="AX741" s="136"/>
      <c r="AY741" s="136"/>
      <c r="AZ741" s="136"/>
      <c r="BA741" s="136"/>
      <c r="BB741" s="136"/>
      <c r="BC741" s="136"/>
      <c r="BD741" s="130">
        <f t="shared" ref="BD741:BD789" si="222">BC741+BB741+BA741+AZ741+AY741+AX741+AW741+AV741+AU741+AT741+AS741+AR741+AQ741+AP741+AO741+AN741+AM741+AL741+AK741+AJ741+AI741+AH741+AG741+AF741+AE741+AD741+AC741+AB741+AA741+Z741+Y741</f>
        <v>0</v>
      </c>
      <c r="BE741" s="15"/>
      <c r="BF741" s="638"/>
      <c r="BG741" s="365"/>
      <c r="BH741" s="859"/>
      <c r="BI741" s="365"/>
      <c r="BJ741" s="365"/>
      <c r="BK741" s="365"/>
      <c r="BL741" s="365"/>
      <c r="BM741" s="365"/>
      <c r="BN741" s="365"/>
      <c r="BO741" s="365"/>
      <c r="BP741" s="365"/>
      <c r="BQ741" s="365"/>
      <c r="BR741" s="365"/>
      <c r="BS741" s="365"/>
      <c r="BT741" s="365"/>
      <c r="BU741" s="365"/>
      <c r="BV741" s="365"/>
      <c r="BW741" s="365"/>
      <c r="BX741" s="365"/>
      <c r="BY741" s="365"/>
      <c r="BZ741" s="365"/>
      <c r="CA741" s="365"/>
      <c r="CB741" s="365"/>
      <c r="CC741" s="365"/>
      <c r="CD741" s="365"/>
      <c r="CE741" s="365"/>
      <c r="CF741" s="365"/>
      <c r="CG741" s="365"/>
      <c r="CH741" s="365"/>
      <c r="CI741" s="365"/>
      <c r="CJ741" s="365"/>
      <c r="CK741" s="133">
        <f t="shared" si="190"/>
        <v>0</v>
      </c>
      <c r="CL741" s="15"/>
      <c r="CM741" s="15"/>
      <c r="CN741" s="15"/>
      <c r="CO741" s="15"/>
      <c r="CP741" s="15"/>
      <c r="CQ741" s="15"/>
      <c r="CR741" s="15"/>
      <c r="CS741" s="15"/>
      <c r="CT741" s="15"/>
      <c r="CU741" s="15"/>
      <c r="CV741" s="414"/>
    </row>
    <row r="742" spans="1:100" ht="15" customHeight="1">
      <c r="A742" s="75">
        <v>737</v>
      </c>
      <c r="B742" s="186" t="s">
        <v>1698</v>
      </c>
      <c r="C742" s="167" t="s">
        <v>1699</v>
      </c>
      <c r="D742" s="253" t="s">
        <v>306</v>
      </c>
      <c r="E742" s="189" t="s">
        <v>1700</v>
      </c>
      <c r="F742" s="172" t="s">
        <v>81</v>
      </c>
      <c r="G742" s="92">
        <f t="shared" si="193"/>
        <v>1</v>
      </c>
      <c r="H742" s="93">
        <v>1</v>
      </c>
      <c r="I742" s="100">
        <f t="shared" si="219"/>
        <v>0</v>
      </c>
      <c r="J742" s="102">
        <f t="shared" si="220"/>
        <v>0</v>
      </c>
      <c r="K742" s="106"/>
      <c r="L742" s="108">
        <f t="shared" si="218"/>
        <v>0</v>
      </c>
      <c r="M742" s="111">
        <f t="shared" si="213"/>
        <v>0</v>
      </c>
      <c r="N742" s="112"/>
      <c r="O742" s="117">
        <f t="shared" si="214"/>
        <v>0</v>
      </c>
      <c r="P742" s="106"/>
      <c r="Q742" s="108">
        <f>(CK742:CK1451)</f>
        <v>0</v>
      </c>
      <c r="R742" s="119">
        <f t="shared" si="215"/>
        <v>0</v>
      </c>
      <c r="S742" s="135"/>
      <c r="T742" s="117">
        <f t="shared" si="216"/>
        <v>0</v>
      </c>
      <c r="U742" s="122">
        <f t="shared" si="221"/>
        <v>1</v>
      </c>
      <c r="V742" s="112">
        <f t="shared" si="203"/>
        <v>0</v>
      </c>
      <c r="W742" s="117">
        <f t="shared" si="204"/>
        <v>0</v>
      </c>
      <c r="X742" s="15"/>
      <c r="Y742" s="136"/>
      <c r="Z742" s="136"/>
      <c r="AA742" s="136"/>
      <c r="AB742" s="136"/>
      <c r="AC742" s="136"/>
      <c r="AD742" s="136"/>
      <c r="AE742" s="136"/>
      <c r="AF742" s="136"/>
      <c r="AG742" s="136"/>
      <c r="AH742" s="136"/>
      <c r="AI742" s="136"/>
      <c r="AJ742" s="136"/>
      <c r="AK742" s="136"/>
      <c r="AL742" s="136"/>
      <c r="AM742" s="136"/>
      <c r="AN742" s="136"/>
      <c r="AO742" s="136"/>
      <c r="AP742" s="136"/>
      <c r="AQ742" s="136"/>
      <c r="AR742" s="136"/>
      <c r="AS742" s="136"/>
      <c r="AT742" s="136"/>
      <c r="AU742" s="136"/>
      <c r="AV742" s="136"/>
      <c r="AW742" s="136"/>
      <c r="AX742" s="136"/>
      <c r="AY742" s="136"/>
      <c r="AZ742" s="136"/>
      <c r="BA742" s="136"/>
      <c r="BB742" s="136"/>
      <c r="BC742" s="136"/>
      <c r="BD742" s="130">
        <f t="shared" si="222"/>
        <v>0</v>
      </c>
      <c r="BE742" s="15"/>
      <c r="BF742" s="638"/>
      <c r="BG742" s="365"/>
      <c r="BH742" s="859"/>
      <c r="BI742" s="365"/>
      <c r="BJ742" s="365"/>
      <c r="BK742" s="365"/>
      <c r="BL742" s="365"/>
      <c r="BM742" s="365"/>
      <c r="BN742" s="365"/>
      <c r="BO742" s="365"/>
      <c r="BP742" s="365"/>
      <c r="BQ742" s="365"/>
      <c r="BR742" s="365"/>
      <c r="BS742" s="365"/>
      <c r="BT742" s="365"/>
      <c r="BU742" s="365"/>
      <c r="BV742" s="365"/>
      <c r="BW742" s="365"/>
      <c r="BX742" s="365"/>
      <c r="BY742" s="365"/>
      <c r="BZ742" s="365"/>
      <c r="CA742" s="365"/>
      <c r="CB742" s="365"/>
      <c r="CC742" s="365"/>
      <c r="CD742" s="365"/>
      <c r="CE742" s="365"/>
      <c r="CF742" s="365"/>
      <c r="CG742" s="365"/>
      <c r="CH742" s="365"/>
      <c r="CI742" s="365"/>
      <c r="CJ742" s="365"/>
      <c r="CK742" s="133">
        <f t="shared" si="190"/>
        <v>0</v>
      </c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414"/>
    </row>
    <row r="743" spans="1:100" ht="15" customHeight="1">
      <c r="A743" s="75">
        <v>738</v>
      </c>
      <c r="B743" s="139" t="s">
        <v>1702</v>
      </c>
      <c r="C743" s="34" t="s">
        <v>1703</v>
      </c>
      <c r="D743" s="134" t="s">
        <v>367</v>
      </c>
      <c r="E743" s="85" t="s">
        <v>1704</v>
      </c>
      <c r="F743" s="90" t="s">
        <v>81</v>
      </c>
      <c r="G743" s="92">
        <f t="shared" si="193"/>
        <v>0</v>
      </c>
      <c r="H743" s="153">
        <v>0</v>
      </c>
      <c r="I743" s="100">
        <f t="shared" si="219"/>
        <v>0</v>
      </c>
      <c r="J743" s="102">
        <f t="shared" si="220"/>
        <v>0</v>
      </c>
      <c r="K743" s="155"/>
      <c r="L743" s="108">
        <f t="shared" ref="L743:L748" si="223">(BD743:BD2107)</f>
        <v>0</v>
      </c>
      <c r="M743" s="111">
        <f t="shared" si="213"/>
        <v>0</v>
      </c>
      <c r="N743" s="112"/>
      <c r="O743" s="117">
        <f t="shared" si="214"/>
        <v>0</v>
      </c>
      <c r="P743" s="155"/>
      <c r="Q743" s="108">
        <f>(CK743:CK1552)</f>
        <v>0</v>
      </c>
      <c r="R743" s="119">
        <f t="shared" si="215"/>
        <v>0</v>
      </c>
      <c r="S743" s="135"/>
      <c r="T743" s="117">
        <f t="shared" si="216"/>
        <v>0</v>
      </c>
      <c r="U743" s="122">
        <f t="shared" si="221"/>
        <v>0</v>
      </c>
      <c r="V743" s="112">
        <f t="shared" si="203"/>
        <v>0</v>
      </c>
      <c r="W743" s="117">
        <f t="shared" si="204"/>
        <v>0</v>
      </c>
      <c r="X743" s="157"/>
      <c r="Y743" s="158"/>
      <c r="Z743" s="158"/>
      <c r="AA743" s="158"/>
      <c r="AB743" s="158"/>
      <c r="AC743" s="158"/>
      <c r="AD743" s="158"/>
      <c r="AE743" s="158"/>
      <c r="AF743" s="158"/>
      <c r="AG743" s="158"/>
      <c r="AH743" s="158"/>
      <c r="AI743" s="158"/>
      <c r="AJ743" s="158"/>
      <c r="AK743" s="158"/>
      <c r="AL743" s="158"/>
      <c r="AM743" s="158"/>
      <c r="AN743" s="158"/>
      <c r="AO743" s="158"/>
      <c r="AP743" s="158"/>
      <c r="AQ743" s="158"/>
      <c r="AR743" s="158"/>
      <c r="AS743" s="158"/>
      <c r="AT743" s="158"/>
      <c r="AU743" s="158"/>
      <c r="AV743" s="158"/>
      <c r="AW743" s="158"/>
      <c r="AX743" s="158"/>
      <c r="AY743" s="158"/>
      <c r="AZ743" s="158"/>
      <c r="BA743" s="158"/>
      <c r="BB743" s="158"/>
      <c r="BC743" s="158"/>
      <c r="BD743" s="130">
        <f t="shared" si="222"/>
        <v>0</v>
      </c>
      <c r="BE743" s="157"/>
      <c r="BF743" s="639"/>
      <c r="BG743" s="368"/>
      <c r="BH743" s="860"/>
      <c r="BI743" s="368"/>
      <c r="BJ743" s="368"/>
      <c r="BK743" s="368"/>
      <c r="BL743" s="368"/>
      <c r="BM743" s="368"/>
      <c r="BN743" s="368"/>
      <c r="BO743" s="368"/>
      <c r="BP743" s="368"/>
      <c r="BQ743" s="368"/>
      <c r="BR743" s="368"/>
      <c r="BS743" s="368"/>
      <c r="BT743" s="368"/>
      <c r="BU743" s="368"/>
      <c r="BV743" s="368"/>
      <c r="BW743" s="368"/>
      <c r="BX743" s="368"/>
      <c r="BY743" s="368"/>
      <c r="BZ743" s="368"/>
      <c r="CA743" s="368"/>
      <c r="CB743" s="368"/>
      <c r="CC743" s="368"/>
      <c r="CD743" s="368"/>
      <c r="CE743" s="368"/>
      <c r="CF743" s="368"/>
      <c r="CG743" s="368"/>
      <c r="CH743" s="368"/>
      <c r="CI743" s="368"/>
      <c r="CJ743" s="368"/>
      <c r="CK743" s="133">
        <f t="shared" ref="CK743:CK789" si="224">SUM(BF743:CJ743)</f>
        <v>0</v>
      </c>
      <c r="CL743" s="157"/>
      <c r="CM743" s="157"/>
      <c r="CN743" s="157"/>
      <c r="CO743" s="157"/>
      <c r="CP743" s="157"/>
      <c r="CQ743" s="157"/>
      <c r="CR743" s="157"/>
      <c r="CS743" s="157"/>
      <c r="CT743" s="157"/>
      <c r="CU743" s="157"/>
      <c r="CV743" s="414"/>
    </row>
    <row r="744" spans="1:100" ht="15" customHeight="1">
      <c r="A744" s="75">
        <v>739</v>
      </c>
      <c r="B744" s="139" t="s">
        <v>1705</v>
      </c>
      <c r="C744" s="143" t="s">
        <v>1706</v>
      </c>
      <c r="D744" s="134" t="s">
        <v>1508</v>
      </c>
      <c r="E744" s="145" t="s">
        <v>1707</v>
      </c>
      <c r="F744" s="146" t="s">
        <v>81</v>
      </c>
      <c r="G744" s="92">
        <f t="shared" si="193"/>
        <v>0</v>
      </c>
      <c r="H744" s="153">
        <v>0</v>
      </c>
      <c r="I744" s="100">
        <f t="shared" si="219"/>
        <v>0</v>
      </c>
      <c r="J744" s="102">
        <f t="shared" si="220"/>
        <v>0</v>
      </c>
      <c r="K744" s="155"/>
      <c r="L744" s="108">
        <f t="shared" si="223"/>
        <v>0</v>
      </c>
      <c r="M744" s="111">
        <f t="shared" si="213"/>
        <v>0</v>
      </c>
      <c r="N744" s="112"/>
      <c r="O744" s="117">
        <f t="shared" si="214"/>
        <v>0</v>
      </c>
      <c r="P744" s="155"/>
      <c r="Q744" s="108">
        <f>(CK744:CK1553)</f>
        <v>0</v>
      </c>
      <c r="R744" s="119">
        <f t="shared" si="215"/>
        <v>0</v>
      </c>
      <c r="S744" s="135"/>
      <c r="T744" s="117">
        <f t="shared" si="216"/>
        <v>0</v>
      </c>
      <c r="U744" s="122">
        <f t="shared" si="221"/>
        <v>0</v>
      </c>
      <c r="V744" s="112">
        <f t="shared" si="203"/>
        <v>0</v>
      </c>
      <c r="W744" s="117">
        <f t="shared" si="204"/>
        <v>0</v>
      </c>
      <c r="X744" s="157"/>
      <c r="Y744" s="158"/>
      <c r="Z744" s="158"/>
      <c r="AA744" s="158"/>
      <c r="AB744" s="158"/>
      <c r="AC744" s="158"/>
      <c r="AD744" s="158"/>
      <c r="AE744" s="158"/>
      <c r="AF744" s="158"/>
      <c r="AG744" s="158"/>
      <c r="AH744" s="158"/>
      <c r="AI744" s="158"/>
      <c r="AJ744" s="158"/>
      <c r="AK744" s="158"/>
      <c r="AL744" s="158"/>
      <c r="AM744" s="158"/>
      <c r="AN744" s="158"/>
      <c r="AO744" s="158"/>
      <c r="AP744" s="158"/>
      <c r="AQ744" s="158"/>
      <c r="AR744" s="158"/>
      <c r="AS744" s="158"/>
      <c r="AT744" s="158"/>
      <c r="AU744" s="158"/>
      <c r="AV744" s="158"/>
      <c r="AW744" s="158"/>
      <c r="AX744" s="158"/>
      <c r="AY744" s="158"/>
      <c r="AZ744" s="158"/>
      <c r="BA744" s="158"/>
      <c r="BB744" s="158"/>
      <c r="BC744" s="158"/>
      <c r="BD744" s="130">
        <f t="shared" si="222"/>
        <v>0</v>
      </c>
      <c r="BE744" s="157"/>
      <c r="BF744" s="639"/>
      <c r="BG744" s="368"/>
      <c r="BH744" s="860"/>
      <c r="BI744" s="368"/>
      <c r="BJ744" s="368"/>
      <c r="BK744" s="368"/>
      <c r="BL744" s="368"/>
      <c r="BM744" s="368"/>
      <c r="BN744" s="368"/>
      <c r="BO744" s="368"/>
      <c r="BP744" s="368"/>
      <c r="BQ744" s="368"/>
      <c r="BR744" s="368"/>
      <c r="BS744" s="368"/>
      <c r="BT744" s="368"/>
      <c r="BU744" s="368"/>
      <c r="BV744" s="368"/>
      <c r="BW744" s="368"/>
      <c r="BX744" s="368"/>
      <c r="BY744" s="368"/>
      <c r="BZ744" s="368"/>
      <c r="CA744" s="368"/>
      <c r="CB744" s="368"/>
      <c r="CC744" s="368"/>
      <c r="CD744" s="368"/>
      <c r="CE744" s="368"/>
      <c r="CF744" s="368"/>
      <c r="CG744" s="368"/>
      <c r="CH744" s="368"/>
      <c r="CI744" s="368"/>
      <c r="CJ744" s="368"/>
      <c r="CK744" s="133">
        <f t="shared" si="224"/>
        <v>0</v>
      </c>
      <c r="CL744" s="157"/>
      <c r="CM744" s="157"/>
      <c r="CN744" s="157"/>
      <c r="CO744" s="157"/>
      <c r="CP744" s="157"/>
      <c r="CQ744" s="157"/>
      <c r="CR744" s="157"/>
      <c r="CS744" s="157"/>
      <c r="CT744" s="157"/>
      <c r="CU744" s="157"/>
      <c r="CV744" s="414"/>
    </row>
    <row r="745" spans="1:100" ht="15" customHeight="1">
      <c r="A745" s="75">
        <v>740</v>
      </c>
      <c r="B745" s="76" t="s">
        <v>1708</v>
      </c>
      <c r="C745" s="34" t="s">
        <v>1709</v>
      </c>
      <c r="D745" s="134"/>
      <c r="E745" s="85" t="s">
        <v>1710</v>
      </c>
      <c r="F745" s="90" t="s">
        <v>213</v>
      </c>
      <c r="G745" s="92">
        <f t="shared" si="193"/>
        <v>1</v>
      </c>
      <c r="H745" s="93">
        <v>1</v>
      </c>
      <c r="I745" s="100">
        <f t="shared" si="219"/>
        <v>0</v>
      </c>
      <c r="J745" s="102">
        <f t="shared" si="220"/>
        <v>0</v>
      </c>
      <c r="K745" s="106"/>
      <c r="L745" s="108">
        <f t="shared" si="223"/>
        <v>0</v>
      </c>
      <c r="M745" s="111">
        <f t="shared" si="213"/>
        <v>0</v>
      </c>
      <c r="N745" s="112"/>
      <c r="O745" s="117">
        <f t="shared" si="214"/>
        <v>0</v>
      </c>
      <c r="P745" s="106"/>
      <c r="Q745" s="108">
        <f>(CK745:CK1562)</f>
        <v>0</v>
      </c>
      <c r="R745" s="119">
        <f t="shared" si="215"/>
        <v>0</v>
      </c>
      <c r="S745" s="135"/>
      <c r="T745" s="117">
        <f t="shared" si="216"/>
        <v>0</v>
      </c>
      <c r="U745" s="122">
        <f t="shared" si="221"/>
        <v>1</v>
      </c>
      <c r="V745" s="112">
        <f t="shared" si="203"/>
        <v>0</v>
      </c>
      <c r="W745" s="117">
        <f t="shared" si="204"/>
        <v>0</v>
      </c>
      <c r="X745" s="15"/>
      <c r="Y745" s="136"/>
      <c r="Z745" s="136"/>
      <c r="AA745" s="136"/>
      <c r="AB745" s="136"/>
      <c r="AC745" s="136"/>
      <c r="AD745" s="136"/>
      <c r="AE745" s="136"/>
      <c r="AF745" s="136"/>
      <c r="AG745" s="136"/>
      <c r="AH745" s="136"/>
      <c r="AI745" s="136"/>
      <c r="AJ745" s="136"/>
      <c r="AK745" s="136"/>
      <c r="AL745" s="136"/>
      <c r="AM745" s="136"/>
      <c r="AN745" s="136"/>
      <c r="AO745" s="136"/>
      <c r="AP745" s="136"/>
      <c r="AQ745" s="136"/>
      <c r="AR745" s="136"/>
      <c r="AS745" s="136"/>
      <c r="AT745" s="136"/>
      <c r="AU745" s="136"/>
      <c r="AV745" s="136"/>
      <c r="AW745" s="136"/>
      <c r="AX745" s="136"/>
      <c r="AY745" s="136"/>
      <c r="AZ745" s="136"/>
      <c r="BA745" s="136"/>
      <c r="BB745" s="136"/>
      <c r="BC745" s="136"/>
      <c r="BD745" s="130">
        <f t="shared" si="222"/>
        <v>0</v>
      </c>
      <c r="BE745" s="15"/>
      <c r="BF745" s="638"/>
      <c r="BG745" s="365"/>
      <c r="BH745" s="859"/>
      <c r="BI745" s="365"/>
      <c r="BJ745" s="365"/>
      <c r="BK745" s="365"/>
      <c r="BL745" s="365"/>
      <c r="BM745" s="365"/>
      <c r="BN745" s="365"/>
      <c r="BO745" s="365"/>
      <c r="BP745" s="365"/>
      <c r="BQ745" s="365"/>
      <c r="BR745" s="365"/>
      <c r="BS745" s="365"/>
      <c r="BT745" s="365"/>
      <c r="BU745" s="365"/>
      <c r="BV745" s="365"/>
      <c r="BW745" s="365"/>
      <c r="BX745" s="365"/>
      <c r="BY745" s="365"/>
      <c r="BZ745" s="365"/>
      <c r="CA745" s="365"/>
      <c r="CB745" s="365"/>
      <c r="CC745" s="365"/>
      <c r="CD745" s="365"/>
      <c r="CE745" s="365"/>
      <c r="CF745" s="365"/>
      <c r="CG745" s="365"/>
      <c r="CH745" s="365"/>
      <c r="CI745" s="365"/>
      <c r="CJ745" s="365"/>
      <c r="CK745" s="133">
        <f t="shared" si="224"/>
        <v>0</v>
      </c>
      <c r="CL745" s="15"/>
      <c r="CM745" s="15"/>
      <c r="CN745" s="15"/>
      <c r="CO745" s="15"/>
      <c r="CP745" s="15"/>
      <c r="CQ745" s="15"/>
      <c r="CR745" s="15"/>
      <c r="CS745" s="15"/>
      <c r="CT745" s="15"/>
      <c r="CU745" s="15"/>
      <c r="CV745" s="414"/>
    </row>
    <row r="746" spans="1:100" ht="15" customHeight="1">
      <c r="A746" s="75">
        <v>741</v>
      </c>
      <c r="B746" s="139"/>
      <c r="C746" s="34" t="s">
        <v>1709</v>
      </c>
      <c r="D746" s="134"/>
      <c r="E746" s="85" t="s">
        <v>1711</v>
      </c>
      <c r="F746" s="90" t="s">
        <v>213</v>
      </c>
      <c r="G746" s="92">
        <f t="shared" si="193"/>
        <v>1</v>
      </c>
      <c r="H746" s="93">
        <v>1</v>
      </c>
      <c r="I746" s="100">
        <f t="shared" si="219"/>
        <v>0</v>
      </c>
      <c r="J746" s="102">
        <f t="shared" si="220"/>
        <v>0</v>
      </c>
      <c r="K746" s="106"/>
      <c r="L746" s="108">
        <f t="shared" si="223"/>
        <v>0</v>
      </c>
      <c r="M746" s="111">
        <f t="shared" si="213"/>
        <v>0</v>
      </c>
      <c r="N746" s="112"/>
      <c r="O746" s="117">
        <f t="shared" si="214"/>
        <v>0</v>
      </c>
      <c r="P746" s="106"/>
      <c r="Q746" s="108">
        <f>(CK746:CK1562)</f>
        <v>0</v>
      </c>
      <c r="R746" s="119">
        <f t="shared" si="215"/>
        <v>0</v>
      </c>
      <c r="S746" s="135"/>
      <c r="T746" s="117">
        <f t="shared" si="216"/>
        <v>0</v>
      </c>
      <c r="U746" s="122">
        <f t="shared" si="221"/>
        <v>1</v>
      </c>
      <c r="V746" s="112">
        <f t="shared" si="203"/>
        <v>0</v>
      </c>
      <c r="W746" s="117">
        <f t="shared" si="204"/>
        <v>0</v>
      </c>
      <c r="X746" s="15"/>
      <c r="Y746" s="136"/>
      <c r="Z746" s="136"/>
      <c r="AA746" s="136"/>
      <c r="AB746" s="136"/>
      <c r="AC746" s="136"/>
      <c r="AD746" s="136"/>
      <c r="AE746" s="136"/>
      <c r="AF746" s="136"/>
      <c r="AG746" s="136"/>
      <c r="AH746" s="136"/>
      <c r="AI746" s="136"/>
      <c r="AJ746" s="136"/>
      <c r="AK746" s="136"/>
      <c r="AL746" s="136"/>
      <c r="AM746" s="136"/>
      <c r="AN746" s="136"/>
      <c r="AO746" s="136"/>
      <c r="AP746" s="136"/>
      <c r="AQ746" s="136"/>
      <c r="AR746" s="136"/>
      <c r="AS746" s="136"/>
      <c r="AT746" s="136"/>
      <c r="AU746" s="136"/>
      <c r="AV746" s="136"/>
      <c r="AW746" s="136"/>
      <c r="AX746" s="136"/>
      <c r="AY746" s="136"/>
      <c r="AZ746" s="136"/>
      <c r="BA746" s="136"/>
      <c r="BB746" s="136"/>
      <c r="BC746" s="136"/>
      <c r="BD746" s="130">
        <f t="shared" si="222"/>
        <v>0</v>
      </c>
      <c r="BE746" s="15"/>
      <c r="BF746" s="638"/>
      <c r="BG746" s="365"/>
      <c r="BH746" s="859"/>
      <c r="BI746" s="365"/>
      <c r="BJ746" s="365"/>
      <c r="BK746" s="365"/>
      <c r="BL746" s="365"/>
      <c r="BM746" s="365"/>
      <c r="BN746" s="365"/>
      <c r="BO746" s="365"/>
      <c r="BP746" s="365"/>
      <c r="BQ746" s="365"/>
      <c r="BR746" s="365"/>
      <c r="BS746" s="365"/>
      <c r="BT746" s="365"/>
      <c r="BU746" s="365"/>
      <c r="BV746" s="365"/>
      <c r="BW746" s="365"/>
      <c r="BX746" s="365"/>
      <c r="BY746" s="365"/>
      <c r="BZ746" s="365"/>
      <c r="CA746" s="365"/>
      <c r="CB746" s="365"/>
      <c r="CC746" s="365"/>
      <c r="CD746" s="365"/>
      <c r="CE746" s="365"/>
      <c r="CF746" s="365"/>
      <c r="CG746" s="365"/>
      <c r="CH746" s="365"/>
      <c r="CI746" s="365"/>
      <c r="CJ746" s="365"/>
      <c r="CK746" s="133">
        <f t="shared" si="224"/>
        <v>0</v>
      </c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414"/>
    </row>
    <row r="747" spans="1:100" ht="15" customHeight="1">
      <c r="A747" s="75">
        <v>742</v>
      </c>
      <c r="B747" s="139"/>
      <c r="C747" s="34" t="s">
        <v>1712</v>
      </c>
      <c r="D747" s="134"/>
      <c r="E747" s="85" t="s">
        <v>1713</v>
      </c>
      <c r="F747" s="90" t="s">
        <v>213</v>
      </c>
      <c r="G747" s="92">
        <f t="shared" si="193"/>
        <v>1</v>
      </c>
      <c r="H747" s="93">
        <v>1</v>
      </c>
      <c r="I747" s="100">
        <f t="shared" si="219"/>
        <v>0</v>
      </c>
      <c r="J747" s="102">
        <f t="shared" si="220"/>
        <v>0</v>
      </c>
      <c r="K747" s="106"/>
      <c r="L747" s="108">
        <f t="shared" si="223"/>
        <v>0</v>
      </c>
      <c r="M747" s="111">
        <f t="shared" si="213"/>
        <v>0</v>
      </c>
      <c r="N747" s="112"/>
      <c r="O747" s="117">
        <f t="shared" si="214"/>
        <v>0</v>
      </c>
      <c r="P747" s="106"/>
      <c r="Q747" s="108">
        <f>(CK747:CK1563)</f>
        <v>0</v>
      </c>
      <c r="R747" s="119">
        <f t="shared" si="215"/>
        <v>0</v>
      </c>
      <c r="S747" s="135"/>
      <c r="T747" s="117">
        <f t="shared" si="216"/>
        <v>0</v>
      </c>
      <c r="U747" s="122">
        <f t="shared" si="221"/>
        <v>1</v>
      </c>
      <c r="V747" s="112">
        <f t="shared" si="203"/>
        <v>0</v>
      </c>
      <c r="W747" s="117">
        <f t="shared" si="204"/>
        <v>0</v>
      </c>
      <c r="X747" s="15"/>
      <c r="Y747" s="136"/>
      <c r="Z747" s="136"/>
      <c r="AA747" s="136"/>
      <c r="AB747" s="136"/>
      <c r="AC747" s="136"/>
      <c r="AD747" s="136"/>
      <c r="AE747" s="136"/>
      <c r="AF747" s="136"/>
      <c r="AG747" s="136"/>
      <c r="AH747" s="136"/>
      <c r="AI747" s="136"/>
      <c r="AJ747" s="136"/>
      <c r="AK747" s="136"/>
      <c r="AL747" s="136"/>
      <c r="AM747" s="136"/>
      <c r="AN747" s="136"/>
      <c r="AO747" s="136"/>
      <c r="AP747" s="136"/>
      <c r="AQ747" s="136"/>
      <c r="AR747" s="136"/>
      <c r="AS747" s="136"/>
      <c r="AT747" s="136"/>
      <c r="AU747" s="136"/>
      <c r="AV747" s="136"/>
      <c r="AW747" s="136"/>
      <c r="AX747" s="136"/>
      <c r="AY747" s="136"/>
      <c r="AZ747" s="136"/>
      <c r="BA747" s="136"/>
      <c r="BB747" s="136"/>
      <c r="BC747" s="136"/>
      <c r="BD747" s="130">
        <f t="shared" si="222"/>
        <v>0</v>
      </c>
      <c r="BE747" s="15"/>
      <c r="BF747" s="638"/>
      <c r="BG747" s="365"/>
      <c r="BH747" s="859"/>
      <c r="BI747" s="365"/>
      <c r="BJ747" s="365"/>
      <c r="BK747" s="365"/>
      <c r="BL747" s="365"/>
      <c r="BM747" s="365"/>
      <c r="BN747" s="365"/>
      <c r="BO747" s="365"/>
      <c r="BP747" s="365"/>
      <c r="BQ747" s="365"/>
      <c r="BR747" s="365"/>
      <c r="BS747" s="365"/>
      <c r="BT747" s="365"/>
      <c r="BU747" s="365"/>
      <c r="BV747" s="365"/>
      <c r="BW747" s="365"/>
      <c r="BX747" s="365"/>
      <c r="BY747" s="365"/>
      <c r="BZ747" s="365"/>
      <c r="CA747" s="365"/>
      <c r="CB747" s="365"/>
      <c r="CC747" s="365"/>
      <c r="CD747" s="365"/>
      <c r="CE747" s="365"/>
      <c r="CF747" s="365"/>
      <c r="CG747" s="365"/>
      <c r="CH747" s="365"/>
      <c r="CI747" s="365"/>
      <c r="CJ747" s="365"/>
      <c r="CK747" s="133">
        <f t="shared" si="224"/>
        <v>0</v>
      </c>
      <c r="CL747" s="15"/>
      <c r="CM747" s="15"/>
      <c r="CN747" s="15"/>
      <c r="CO747" s="15"/>
      <c r="CP747" s="15"/>
      <c r="CQ747" s="15"/>
      <c r="CR747" s="15"/>
      <c r="CS747" s="15"/>
      <c r="CT747" s="15"/>
      <c r="CU747" s="15"/>
      <c r="CV747" s="414"/>
    </row>
    <row r="748" spans="1:100" ht="15" customHeight="1">
      <c r="A748" s="75">
        <v>743</v>
      </c>
      <c r="B748" s="139" t="s">
        <v>1714</v>
      </c>
      <c r="C748" s="34" t="s">
        <v>1715</v>
      </c>
      <c r="D748" s="134"/>
      <c r="E748" s="85" t="s">
        <v>1716</v>
      </c>
      <c r="F748" s="90" t="s">
        <v>213</v>
      </c>
      <c r="G748" s="92">
        <f t="shared" si="193"/>
        <v>6</v>
      </c>
      <c r="H748" s="93">
        <v>6</v>
      </c>
      <c r="I748" s="100">
        <f t="shared" si="219"/>
        <v>0</v>
      </c>
      <c r="J748" s="102">
        <f t="shared" si="220"/>
        <v>0</v>
      </c>
      <c r="K748" s="106"/>
      <c r="L748" s="108">
        <f t="shared" si="223"/>
        <v>0</v>
      </c>
      <c r="M748" s="111">
        <f t="shared" si="213"/>
        <v>0</v>
      </c>
      <c r="N748" s="112"/>
      <c r="O748" s="117">
        <f t="shared" si="214"/>
        <v>0</v>
      </c>
      <c r="P748" s="106"/>
      <c r="Q748" s="108">
        <f>(CK748:CK1564)</f>
        <v>0</v>
      </c>
      <c r="R748" s="119">
        <f t="shared" si="215"/>
        <v>0</v>
      </c>
      <c r="S748" s="135"/>
      <c r="T748" s="117">
        <f t="shared" si="216"/>
        <v>0</v>
      </c>
      <c r="U748" s="122">
        <f t="shared" si="221"/>
        <v>6</v>
      </c>
      <c r="V748" s="112">
        <f t="shared" si="203"/>
        <v>0</v>
      </c>
      <c r="W748" s="117">
        <f t="shared" si="204"/>
        <v>0</v>
      </c>
      <c r="X748" s="15"/>
      <c r="Y748" s="136"/>
      <c r="Z748" s="136"/>
      <c r="AA748" s="136"/>
      <c r="AB748" s="136"/>
      <c r="AC748" s="136"/>
      <c r="AD748" s="136"/>
      <c r="AE748" s="136"/>
      <c r="AF748" s="136"/>
      <c r="AG748" s="136"/>
      <c r="AH748" s="136"/>
      <c r="AI748" s="136"/>
      <c r="AJ748" s="136"/>
      <c r="AK748" s="136"/>
      <c r="AL748" s="136"/>
      <c r="AM748" s="136"/>
      <c r="AN748" s="136"/>
      <c r="AO748" s="136"/>
      <c r="AP748" s="136"/>
      <c r="AQ748" s="136"/>
      <c r="AR748" s="136"/>
      <c r="AS748" s="136"/>
      <c r="AT748" s="136"/>
      <c r="AU748" s="136"/>
      <c r="AV748" s="136"/>
      <c r="AW748" s="136"/>
      <c r="AX748" s="136"/>
      <c r="AY748" s="136"/>
      <c r="AZ748" s="136"/>
      <c r="BA748" s="136"/>
      <c r="BB748" s="136"/>
      <c r="BC748" s="136"/>
      <c r="BD748" s="130">
        <f t="shared" si="222"/>
        <v>0</v>
      </c>
      <c r="BE748" s="15"/>
      <c r="BF748" s="638"/>
      <c r="BG748" s="365"/>
      <c r="BH748" s="859"/>
      <c r="BI748" s="365"/>
      <c r="BJ748" s="365"/>
      <c r="BK748" s="365"/>
      <c r="BL748" s="365"/>
      <c r="BM748" s="365"/>
      <c r="BN748" s="365"/>
      <c r="BO748" s="365"/>
      <c r="BP748" s="365"/>
      <c r="BQ748" s="365"/>
      <c r="BR748" s="365"/>
      <c r="BS748" s="365"/>
      <c r="BT748" s="365"/>
      <c r="BU748" s="365"/>
      <c r="BV748" s="365"/>
      <c r="BW748" s="365"/>
      <c r="BX748" s="365"/>
      <c r="BY748" s="365"/>
      <c r="BZ748" s="365"/>
      <c r="CA748" s="365"/>
      <c r="CB748" s="365"/>
      <c r="CC748" s="365"/>
      <c r="CD748" s="365"/>
      <c r="CE748" s="365"/>
      <c r="CF748" s="365"/>
      <c r="CG748" s="365"/>
      <c r="CH748" s="365"/>
      <c r="CI748" s="365"/>
      <c r="CJ748" s="365"/>
      <c r="CK748" s="133">
        <f t="shared" si="224"/>
        <v>0</v>
      </c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414"/>
    </row>
    <row r="749" spans="1:100" ht="15" customHeight="1">
      <c r="A749" s="75">
        <v>744</v>
      </c>
      <c r="B749" s="960" t="s">
        <v>13014</v>
      </c>
      <c r="C749" s="143" t="s">
        <v>12918</v>
      </c>
      <c r="D749" s="134"/>
      <c r="E749" s="145"/>
      <c r="F749" s="146" t="s">
        <v>64</v>
      </c>
      <c r="G749" s="92">
        <f>U749</f>
        <v>0</v>
      </c>
      <c r="H749" s="153">
        <v>0</v>
      </c>
      <c r="I749" s="100">
        <f>N749</f>
        <v>150000</v>
      </c>
      <c r="J749" s="102">
        <f>I749*H749</f>
        <v>0</v>
      </c>
      <c r="K749" s="155"/>
      <c r="L749" s="108">
        <f>(BD749:BD2872)</f>
        <v>1</v>
      </c>
      <c r="M749" s="111">
        <f>L749-K749</f>
        <v>1</v>
      </c>
      <c r="N749" s="112">
        <v>150000</v>
      </c>
      <c r="O749" s="117">
        <f>N749*M749</f>
        <v>150000</v>
      </c>
      <c r="P749" s="155"/>
      <c r="Q749" s="108">
        <f>(CK749:CK1578)</f>
        <v>1</v>
      </c>
      <c r="R749" s="119">
        <f>Q749-P749</f>
        <v>1</v>
      </c>
      <c r="S749" s="135"/>
      <c r="T749" s="117">
        <f>S749*R749</f>
        <v>0</v>
      </c>
      <c r="U749" s="122">
        <f>H749-K749+L749+P749-Q749</f>
        <v>0</v>
      </c>
      <c r="V749" s="112">
        <f>N749</f>
        <v>150000</v>
      </c>
      <c r="W749" s="117">
        <f>V749*U749</f>
        <v>0</v>
      </c>
      <c r="X749" s="157"/>
      <c r="Y749" s="158"/>
      <c r="Z749" s="158"/>
      <c r="AA749" s="158"/>
      <c r="AB749" s="158"/>
      <c r="AC749" s="158"/>
      <c r="AD749" s="158"/>
      <c r="AE749" s="158"/>
      <c r="AF749" s="158"/>
      <c r="AG749" s="158"/>
      <c r="AH749" s="158"/>
      <c r="AI749" s="158"/>
      <c r="AJ749" s="158"/>
      <c r="AK749" s="158">
        <v>1</v>
      </c>
      <c r="AL749" s="158"/>
      <c r="AM749" s="158"/>
      <c r="AN749" s="158"/>
      <c r="AO749" s="158"/>
      <c r="AP749" s="158"/>
      <c r="AQ749" s="158"/>
      <c r="AR749" s="158"/>
      <c r="AS749" s="158"/>
      <c r="AT749" s="158"/>
      <c r="AU749" s="158"/>
      <c r="AV749" s="158"/>
      <c r="AW749" s="158"/>
      <c r="AX749" s="158"/>
      <c r="AY749" s="158"/>
      <c r="AZ749" s="158"/>
      <c r="BA749" s="158"/>
      <c r="BB749" s="158"/>
      <c r="BC749" s="158"/>
      <c r="BD749" s="130">
        <f>BC749+BB749+BA749+AZ749+AY749+AX749+AW749+AV749+AU749+AT749+AS749+AR749+AQ749+AP749+AO749+AN749+AM749+AL749+AK749+AJ749+AI749+AH749+AG749+AF749+AE749+AD749+AC749+AB749+AA749+Z749+Y749</f>
        <v>1</v>
      </c>
      <c r="BE749" s="157"/>
      <c r="BF749" s="639"/>
      <c r="BG749" s="368"/>
      <c r="BH749" s="860"/>
      <c r="BI749" s="368"/>
      <c r="BJ749" s="368"/>
      <c r="BK749" s="368"/>
      <c r="BL749" s="368"/>
      <c r="BM749" s="368"/>
      <c r="BN749" s="368"/>
      <c r="BO749" s="368"/>
      <c r="BP749" s="368"/>
      <c r="BQ749" s="368">
        <v>1</v>
      </c>
      <c r="BR749" s="368"/>
      <c r="BS749" s="368"/>
      <c r="BT749" s="368"/>
      <c r="BU749" s="368"/>
      <c r="BV749" s="368"/>
      <c r="BW749" s="368"/>
      <c r="BX749" s="368"/>
      <c r="BY749" s="368"/>
      <c r="BZ749" s="368"/>
      <c r="CA749" s="368"/>
      <c r="CB749" s="368"/>
      <c r="CC749" s="368"/>
      <c r="CD749" s="368"/>
      <c r="CE749" s="368"/>
      <c r="CF749" s="368"/>
      <c r="CG749" s="368"/>
      <c r="CH749" s="368"/>
      <c r="CI749" s="368"/>
      <c r="CJ749" s="368"/>
      <c r="CK749" s="133">
        <f>SUM(BF749:CJ749)</f>
        <v>1</v>
      </c>
      <c r="CL749" s="157"/>
      <c r="CM749" s="157"/>
      <c r="CN749" s="157"/>
      <c r="CO749" s="157"/>
      <c r="CP749" s="157"/>
      <c r="CQ749" s="157"/>
      <c r="CR749" s="157"/>
      <c r="CS749" s="157"/>
      <c r="CT749" s="157"/>
      <c r="CU749" s="157"/>
      <c r="CV749" s="414"/>
    </row>
    <row r="750" spans="1:100" ht="15" customHeight="1">
      <c r="A750" s="75">
        <v>745</v>
      </c>
      <c r="B750" s="76" t="s">
        <v>1717</v>
      </c>
      <c r="C750" s="34" t="s">
        <v>1718</v>
      </c>
      <c r="D750" s="134" t="s">
        <v>269</v>
      </c>
      <c r="E750" s="85" t="s">
        <v>1719</v>
      </c>
      <c r="F750" s="90" t="s">
        <v>213</v>
      </c>
      <c r="G750" s="92">
        <f t="shared" si="193"/>
        <v>2</v>
      </c>
      <c r="H750" s="93">
        <v>0</v>
      </c>
      <c r="I750" s="100">
        <f t="shared" si="219"/>
        <v>0</v>
      </c>
      <c r="J750" s="102">
        <f t="shared" si="220"/>
        <v>0</v>
      </c>
      <c r="K750" s="106"/>
      <c r="L750" s="108">
        <f t="shared" ref="L750:L771" si="225">(BD750:BD2113)</f>
        <v>2</v>
      </c>
      <c r="M750" s="111">
        <f t="shared" si="213"/>
        <v>2</v>
      </c>
      <c r="N750" s="112"/>
      <c r="O750" s="117">
        <f t="shared" si="214"/>
        <v>0</v>
      </c>
      <c r="P750" s="106"/>
      <c r="Q750" s="108">
        <f>(CK750:CK1565)</f>
        <v>0</v>
      </c>
      <c r="R750" s="119">
        <f t="shared" si="215"/>
        <v>0</v>
      </c>
      <c r="S750" s="135"/>
      <c r="T750" s="117">
        <f t="shared" si="216"/>
        <v>0</v>
      </c>
      <c r="U750" s="122">
        <f t="shared" si="221"/>
        <v>2</v>
      </c>
      <c r="V750" s="112">
        <f t="shared" si="203"/>
        <v>0</v>
      </c>
      <c r="W750" s="117">
        <f t="shared" si="204"/>
        <v>0</v>
      </c>
      <c r="X750" s="15"/>
      <c r="Y750" s="136"/>
      <c r="Z750" s="136"/>
      <c r="AA750" s="136"/>
      <c r="AB750" s="136"/>
      <c r="AC750" s="136"/>
      <c r="AD750" s="136"/>
      <c r="AE750" s="136"/>
      <c r="AF750" s="136"/>
      <c r="AG750" s="136"/>
      <c r="AH750" s="136"/>
      <c r="AI750" s="136"/>
      <c r="AJ750" s="136"/>
      <c r="AK750" s="136"/>
      <c r="AL750" s="136"/>
      <c r="AM750" s="136">
        <v>2</v>
      </c>
      <c r="AN750" s="136"/>
      <c r="AO750" s="136"/>
      <c r="AP750" s="136"/>
      <c r="AQ750" s="136"/>
      <c r="AR750" s="136"/>
      <c r="AS750" s="136"/>
      <c r="AT750" s="136"/>
      <c r="AU750" s="136"/>
      <c r="AV750" s="136"/>
      <c r="AW750" s="136"/>
      <c r="AX750" s="136"/>
      <c r="AY750" s="136"/>
      <c r="AZ750" s="136"/>
      <c r="BA750" s="136"/>
      <c r="BB750" s="136"/>
      <c r="BC750" s="136"/>
      <c r="BD750" s="130">
        <f t="shared" si="222"/>
        <v>2</v>
      </c>
      <c r="BE750" s="15"/>
      <c r="BF750" s="638"/>
      <c r="BG750" s="365"/>
      <c r="BH750" s="859"/>
      <c r="BI750" s="365"/>
      <c r="BJ750" s="365"/>
      <c r="BK750" s="365"/>
      <c r="BL750" s="365"/>
      <c r="BM750" s="365"/>
      <c r="BN750" s="365"/>
      <c r="BO750" s="365"/>
      <c r="BP750" s="365"/>
      <c r="BQ750" s="365"/>
      <c r="BR750" s="365"/>
      <c r="BS750" s="365"/>
      <c r="BT750" s="365"/>
      <c r="BU750" s="365"/>
      <c r="BV750" s="365"/>
      <c r="BW750" s="365"/>
      <c r="BX750" s="365"/>
      <c r="BY750" s="365"/>
      <c r="BZ750" s="365"/>
      <c r="CA750" s="365"/>
      <c r="CB750" s="365"/>
      <c r="CC750" s="365"/>
      <c r="CD750" s="365"/>
      <c r="CE750" s="365"/>
      <c r="CF750" s="365"/>
      <c r="CG750" s="365"/>
      <c r="CH750" s="365"/>
      <c r="CI750" s="365"/>
      <c r="CJ750" s="365"/>
      <c r="CK750" s="133">
        <f t="shared" si="224"/>
        <v>0</v>
      </c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414"/>
    </row>
    <row r="751" spans="1:100" ht="15" customHeight="1">
      <c r="A751" s="75">
        <v>746</v>
      </c>
      <c r="B751" s="76" t="s">
        <v>1720</v>
      </c>
      <c r="C751" s="34" t="s">
        <v>1721</v>
      </c>
      <c r="D751" s="134" t="s">
        <v>269</v>
      </c>
      <c r="E751" s="85" t="s">
        <v>1722</v>
      </c>
      <c r="F751" s="90" t="s">
        <v>213</v>
      </c>
      <c r="G751" s="92">
        <f t="shared" si="193"/>
        <v>2</v>
      </c>
      <c r="H751" s="93">
        <v>2</v>
      </c>
      <c r="I751" s="100">
        <f t="shared" si="219"/>
        <v>0</v>
      </c>
      <c r="J751" s="102">
        <f t="shared" si="220"/>
        <v>0</v>
      </c>
      <c r="K751" s="106"/>
      <c r="L751" s="108">
        <f t="shared" si="225"/>
        <v>0</v>
      </c>
      <c r="M751" s="111">
        <f t="shared" si="213"/>
        <v>0</v>
      </c>
      <c r="N751" s="112"/>
      <c r="O751" s="117">
        <f t="shared" si="214"/>
        <v>0</v>
      </c>
      <c r="P751" s="106"/>
      <c r="Q751" s="108">
        <f>(CK751:CK1569)</f>
        <v>0</v>
      </c>
      <c r="R751" s="119">
        <f t="shared" si="215"/>
        <v>0</v>
      </c>
      <c r="S751" s="135"/>
      <c r="T751" s="117">
        <f t="shared" si="216"/>
        <v>0</v>
      </c>
      <c r="U751" s="122">
        <f t="shared" si="221"/>
        <v>2</v>
      </c>
      <c r="V751" s="112">
        <f t="shared" si="203"/>
        <v>0</v>
      </c>
      <c r="W751" s="117">
        <f t="shared" si="204"/>
        <v>0</v>
      </c>
      <c r="X751" s="15"/>
      <c r="Y751" s="136"/>
      <c r="Z751" s="136"/>
      <c r="AA751" s="136"/>
      <c r="AB751" s="136"/>
      <c r="AC751" s="136"/>
      <c r="AD751" s="136"/>
      <c r="AE751" s="136"/>
      <c r="AF751" s="136"/>
      <c r="AG751" s="136"/>
      <c r="AH751" s="136"/>
      <c r="AI751" s="136"/>
      <c r="AJ751" s="136"/>
      <c r="AK751" s="136"/>
      <c r="AL751" s="136"/>
      <c r="AM751" s="136"/>
      <c r="AN751" s="136"/>
      <c r="AO751" s="136"/>
      <c r="AP751" s="136"/>
      <c r="AQ751" s="136"/>
      <c r="AR751" s="136"/>
      <c r="AS751" s="136"/>
      <c r="AT751" s="136"/>
      <c r="AU751" s="136"/>
      <c r="AV751" s="136"/>
      <c r="AW751" s="136"/>
      <c r="AX751" s="136"/>
      <c r="AY751" s="136"/>
      <c r="AZ751" s="136"/>
      <c r="BA751" s="136"/>
      <c r="BB751" s="136"/>
      <c r="BC751" s="136"/>
      <c r="BD751" s="130">
        <f t="shared" si="222"/>
        <v>0</v>
      </c>
      <c r="BE751" s="15"/>
      <c r="BF751" s="638"/>
      <c r="BG751" s="365"/>
      <c r="BH751" s="859"/>
      <c r="BI751" s="365"/>
      <c r="BJ751" s="365"/>
      <c r="BK751" s="365"/>
      <c r="BL751" s="365"/>
      <c r="BM751" s="365"/>
      <c r="BN751" s="365"/>
      <c r="BO751" s="365"/>
      <c r="BP751" s="365"/>
      <c r="BQ751" s="365"/>
      <c r="BR751" s="365"/>
      <c r="BS751" s="365"/>
      <c r="BT751" s="365"/>
      <c r="BU751" s="365"/>
      <c r="BV751" s="365"/>
      <c r="BW751" s="365"/>
      <c r="BX751" s="365"/>
      <c r="BY751" s="365"/>
      <c r="BZ751" s="365"/>
      <c r="CA751" s="365"/>
      <c r="CB751" s="365"/>
      <c r="CC751" s="365"/>
      <c r="CD751" s="365"/>
      <c r="CE751" s="365"/>
      <c r="CF751" s="365"/>
      <c r="CG751" s="365"/>
      <c r="CH751" s="365"/>
      <c r="CI751" s="365"/>
      <c r="CJ751" s="365"/>
      <c r="CK751" s="133">
        <f t="shared" si="224"/>
        <v>0</v>
      </c>
      <c r="CL751" s="15"/>
      <c r="CM751" s="15"/>
      <c r="CN751" s="15"/>
      <c r="CO751" s="15"/>
      <c r="CP751" s="15"/>
      <c r="CQ751" s="15"/>
      <c r="CR751" s="15"/>
      <c r="CS751" s="15"/>
      <c r="CT751" s="15"/>
      <c r="CU751" s="15"/>
      <c r="CV751" s="414"/>
    </row>
    <row r="752" spans="1:100" ht="15" customHeight="1">
      <c r="A752" s="75">
        <v>747</v>
      </c>
      <c r="B752" s="76" t="s">
        <v>1723</v>
      </c>
      <c r="C752" s="34" t="s">
        <v>1724</v>
      </c>
      <c r="D752" s="134" t="s">
        <v>269</v>
      </c>
      <c r="E752" s="85" t="s">
        <v>1725</v>
      </c>
      <c r="F752" s="90" t="s">
        <v>64</v>
      </c>
      <c r="G752" s="92">
        <f t="shared" si="193"/>
        <v>1</v>
      </c>
      <c r="H752" s="93">
        <v>1</v>
      </c>
      <c r="I752" s="100">
        <f t="shared" si="219"/>
        <v>0</v>
      </c>
      <c r="J752" s="102">
        <f t="shared" si="220"/>
        <v>0</v>
      </c>
      <c r="K752" s="106"/>
      <c r="L752" s="108">
        <f t="shared" si="225"/>
        <v>0</v>
      </c>
      <c r="M752" s="111">
        <f t="shared" si="213"/>
        <v>0</v>
      </c>
      <c r="N752" s="112"/>
      <c r="O752" s="117">
        <f t="shared" si="214"/>
        <v>0</v>
      </c>
      <c r="P752" s="106"/>
      <c r="Q752" s="108">
        <f>(CK752:CK1561)</f>
        <v>0</v>
      </c>
      <c r="R752" s="119">
        <f t="shared" si="215"/>
        <v>0</v>
      </c>
      <c r="S752" s="135"/>
      <c r="T752" s="117">
        <f t="shared" si="216"/>
        <v>0</v>
      </c>
      <c r="U752" s="122">
        <f t="shared" si="221"/>
        <v>1</v>
      </c>
      <c r="V752" s="112">
        <f t="shared" si="203"/>
        <v>0</v>
      </c>
      <c r="W752" s="117">
        <f t="shared" si="204"/>
        <v>0</v>
      </c>
      <c r="X752" s="15"/>
      <c r="Y752" s="136"/>
      <c r="Z752" s="136"/>
      <c r="AA752" s="136"/>
      <c r="AB752" s="136"/>
      <c r="AC752" s="136"/>
      <c r="AD752" s="136"/>
      <c r="AE752" s="136"/>
      <c r="AF752" s="136"/>
      <c r="AG752" s="136"/>
      <c r="AH752" s="136"/>
      <c r="AI752" s="136"/>
      <c r="AJ752" s="136"/>
      <c r="AK752" s="136"/>
      <c r="AL752" s="136"/>
      <c r="AM752" s="136"/>
      <c r="AN752" s="136"/>
      <c r="AO752" s="136"/>
      <c r="AP752" s="136"/>
      <c r="AQ752" s="136"/>
      <c r="AR752" s="136"/>
      <c r="AS752" s="136"/>
      <c r="AT752" s="136"/>
      <c r="AU752" s="136"/>
      <c r="AV752" s="136"/>
      <c r="AW752" s="136"/>
      <c r="AX752" s="136"/>
      <c r="AY752" s="136"/>
      <c r="AZ752" s="136"/>
      <c r="BA752" s="136"/>
      <c r="BB752" s="136"/>
      <c r="BC752" s="136"/>
      <c r="BD752" s="130">
        <f t="shared" si="222"/>
        <v>0</v>
      </c>
      <c r="BE752" s="15"/>
      <c r="BF752" s="638"/>
      <c r="BG752" s="365"/>
      <c r="BH752" s="859"/>
      <c r="BI752" s="365"/>
      <c r="BJ752" s="365"/>
      <c r="BK752" s="365"/>
      <c r="BL752" s="365"/>
      <c r="BM752" s="365"/>
      <c r="BN752" s="365"/>
      <c r="BO752" s="365"/>
      <c r="BP752" s="365"/>
      <c r="BQ752" s="365"/>
      <c r="BR752" s="365"/>
      <c r="BS752" s="365"/>
      <c r="BT752" s="365"/>
      <c r="BU752" s="365"/>
      <c r="BV752" s="365"/>
      <c r="BW752" s="365"/>
      <c r="BX752" s="365"/>
      <c r="BY752" s="365"/>
      <c r="BZ752" s="365"/>
      <c r="CA752" s="365"/>
      <c r="CB752" s="365"/>
      <c r="CC752" s="365"/>
      <c r="CD752" s="365"/>
      <c r="CE752" s="365"/>
      <c r="CF752" s="365"/>
      <c r="CG752" s="365"/>
      <c r="CH752" s="365"/>
      <c r="CI752" s="365"/>
      <c r="CJ752" s="365"/>
      <c r="CK752" s="133">
        <f t="shared" si="224"/>
        <v>0</v>
      </c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414"/>
    </row>
    <row r="753" spans="1:100" ht="15" customHeight="1">
      <c r="A753" s="75">
        <v>748</v>
      </c>
      <c r="B753" s="76" t="s">
        <v>1726</v>
      </c>
      <c r="C753" s="34" t="s">
        <v>1727</v>
      </c>
      <c r="D753" s="134" t="s">
        <v>269</v>
      </c>
      <c r="E753" s="85" t="s">
        <v>1728</v>
      </c>
      <c r="F753" s="90" t="s">
        <v>213</v>
      </c>
      <c r="G753" s="92">
        <f t="shared" si="193"/>
        <v>3</v>
      </c>
      <c r="H753" s="93">
        <v>3</v>
      </c>
      <c r="I753" s="100">
        <f t="shared" si="219"/>
        <v>0</v>
      </c>
      <c r="J753" s="102">
        <f t="shared" si="220"/>
        <v>0</v>
      </c>
      <c r="K753" s="106"/>
      <c r="L753" s="108">
        <f t="shared" si="225"/>
        <v>0</v>
      </c>
      <c r="M753" s="111">
        <f t="shared" si="213"/>
        <v>0</v>
      </c>
      <c r="N753" s="112"/>
      <c r="O753" s="117">
        <f t="shared" si="214"/>
        <v>0</v>
      </c>
      <c r="P753" s="106"/>
      <c r="Q753" s="108">
        <f>(CK753:CK1572)</f>
        <v>0</v>
      </c>
      <c r="R753" s="119">
        <f t="shared" si="215"/>
        <v>0</v>
      </c>
      <c r="S753" s="135"/>
      <c r="T753" s="117">
        <f t="shared" si="216"/>
        <v>0</v>
      </c>
      <c r="U753" s="122">
        <f t="shared" si="221"/>
        <v>3</v>
      </c>
      <c r="V753" s="112">
        <f t="shared" si="203"/>
        <v>0</v>
      </c>
      <c r="W753" s="117">
        <f t="shared" si="204"/>
        <v>0</v>
      </c>
      <c r="X753" s="15"/>
      <c r="Y753" s="136"/>
      <c r="Z753" s="136"/>
      <c r="AA753" s="136"/>
      <c r="AB753" s="136"/>
      <c r="AC753" s="136"/>
      <c r="AD753" s="136"/>
      <c r="AE753" s="136"/>
      <c r="AF753" s="136"/>
      <c r="AG753" s="136"/>
      <c r="AH753" s="136"/>
      <c r="AI753" s="136"/>
      <c r="AJ753" s="136"/>
      <c r="AK753" s="136"/>
      <c r="AL753" s="136"/>
      <c r="AM753" s="136"/>
      <c r="AN753" s="136"/>
      <c r="AO753" s="136"/>
      <c r="AP753" s="136"/>
      <c r="AQ753" s="136"/>
      <c r="AR753" s="136"/>
      <c r="AS753" s="136"/>
      <c r="AT753" s="136"/>
      <c r="AU753" s="136"/>
      <c r="AV753" s="136"/>
      <c r="AW753" s="136"/>
      <c r="AX753" s="136"/>
      <c r="AY753" s="136"/>
      <c r="AZ753" s="136"/>
      <c r="BA753" s="136"/>
      <c r="BB753" s="136"/>
      <c r="BC753" s="136"/>
      <c r="BD753" s="130">
        <f t="shared" si="222"/>
        <v>0</v>
      </c>
      <c r="BE753" s="15"/>
      <c r="BF753" s="638"/>
      <c r="BG753" s="365"/>
      <c r="BH753" s="859"/>
      <c r="BI753" s="365"/>
      <c r="BJ753" s="365"/>
      <c r="BK753" s="365"/>
      <c r="BL753" s="365"/>
      <c r="BM753" s="365"/>
      <c r="BN753" s="365"/>
      <c r="BO753" s="365"/>
      <c r="BP753" s="365"/>
      <c r="BQ753" s="365"/>
      <c r="BR753" s="365"/>
      <c r="BS753" s="365"/>
      <c r="BT753" s="365"/>
      <c r="BU753" s="365"/>
      <c r="BV753" s="365"/>
      <c r="BW753" s="365"/>
      <c r="BX753" s="365"/>
      <c r="BY753" s="365"/>
      <c r="BZ753" s="365"/>
      <c r="CA753" s="365"/>
      <c r="CB753" s="365"/>
      <c r="CC753" s="365"/>
      <c r="CD753" s="365"/>
      <c r="CE753" s="365"/>
      <c r="CF753" s="365"/>
      <c r="CG753" s="365"/>
      <c r="CH753" s="365"/>
      <c r="CI753" s="365"/>
      <c r="CJ753" s="365"/>
      <c r="CK753" s="133">
        <f t="shared" si="224"/>
        <v>0</v>
      </c>
      <c r="CL753" s="15"/>
      <c r="CM753" s="15"/>
      <c r="CN753" s="15"/>
      <c r="CO753" s="15"/>
      <c r="CP753" s="15"/>
      <c r="CQ753" s="15"/>
      <c r="CR753" s="15"/>
      <c r="CS753" s="15"/>
      <c r="CT753" s="15"/>
      <c r="CU753" s="15"/>
      <c r="CV753" s="414"/>
    </row>
    <row r="754" spans="1:100" ht="15" customHeight="1">
      <c r="A754" s="75">
        <v>749</v>
      </c>
      <c r="B754" s="76" t="s">
        <v>1729</v>
      </c>
      <c r="C754" s="34" t="s">
        <v>12259</v>
      </c>
      <c r="D754" s="134" t="s">
        <v>269</v>
      </c>
      <c r="E754" s="85" t="s">
        <v>1730</v>
      </c>
      <c r="F754" s="90" t="s">
        <v>213</v>
      </c>
      <c r="G754" s="92">
        <f t="shared" si="193"/>
        <v>12</v>
      </c>
      <c r="H754" s="93">
        <v>12</v>
      </c>
      <c r="I754" s="100">
        <f t="shared" si="219"/>
        <v>0</v>
      </c>
      <c r="J754" s="102">
        <f t="shared" si="220"/>
        <v>0</v>
      </c>
      <c r="K754" s="106"/>
      <c r="L754" s="108">
        <f t="shared" si="225"/>
        <v>0</v>
      </c>
      <c r="M754" s="111">
        <f t="shared" si="213"/>
        <v>0</v>
      </c>
      <c r="N754" s="112"/>
      <c r="O754" s="117">
        <f t="shared" si="214"/>
        <v>0</v>
      </c>
      <c r="P754" s="106"/>
      <c r="Q754" s="108">
        <f>(CK754:CK1573)</f>
        <v>0</v>
      </c>
      <c r="R754" s="119">
        <f t="shared" si="215"/>
        <v>0</v>
      </c>
      <c r="S754" s="135"/>
      <c r="T754" s="117">
        <f t="shared" si="216"/>
        <v>0</v>
      </c>
      <c r="U754" s="122">
        <f t="shared" si="221"/>
        <v>12</v>
      </c>
      <c r="V754" s="112">
        <f t="shared" si="203"/>
        <v>0</v>
      </c>
      <c r="W754" s="117">
        <f t="shared" si="204"/>
        <v>0</v>
      </c>
      <c r="X754" s="15"/>
      <c r="Y754" s="136"/>
      <c r="Z754" s="136"/>
      <c r="AA754" s="136"/>
      <c r="AB754" s="136"/>
      <c r="AC754" s="136"/>
      <c r="AD754" s="136"/>
      <c r="AE754" s="136"/>
      <c r="AF754" s="136"/>
      <c r="AG754" s="136"/>
      <c r="AH754" s="136"/>
      <c r="AI754" s="136"/>
      <c r="AJ754" s="136"/>
      <c r="AK754" s="136"/>
      <c r="AL754" s="136"/>
      <c r="AM754" s="136"/>
      <c r="AN754" s="136"/>
      <c r="AO754" s="136"/>
      <c r="AP754" s="136"/>
      <c r="AQ754" s="136"/>
      <c r="AR754" s="136"/>
      <c r="AS754" s="136"/>
      <c r="AT754" s="136"/>
      <c r="AU754" s="136"/>
      <c r="AV754" s="136"/>
      <c r="AW754" s="136"/>
      <c r="AX754" s="136"/>
      <c r="AY754" s="136"/>
      <c r="AZ754" s="136"/>
      <c r="BA754" s="136"/>
      <c r="BB754" s="136"/>
      <c r="BC754" s="136"/>
      <c r="BD754" s="130">
        <f t="shared" si="222"/>
        <v>0</v>
      </c>
      <c r="BE754" s="15"/>
      <c r="BF754" s="638"/>
      <c r="BG754" s="365"/>
      <c r="BH754" s="859"/>
      <c r="BI754" s="365"/>
      <c r="BJ754" s="365"/>
      <c r="BK754" s="365"/>
      <c r="BL754" s="365"/>
      <c r="BM754" s="365"/>
      <c r="BN754" s="365"/>
      <c r="BO754" s="365"/>
      <c r="BP754" s="365"/>
      <c r="BQ754" s="365"/>
      <c r="BR754" s="365"/>
      <c r="BS754" s="365"/>
      <c r="BT754" s="365"/>
      <c r="BU754" s="365"/>
      <c r="BV754" s="365"/>
      <c r="BW754" s="365"/>
      <c r="BX754" s="365"/>
      <c r="BY754" s="365"/>
      <c r="BZ754" s="365"/>
      <c r="CA754" s="365"/>
      <c r="CB754" s="365"/>
      <c r="CC754" s="365"/>
      <c r="CD754" s="365"/>
      <c r="CE754" s="365"/>
      <c r="CF754" s="365"/>
      <c r="CG754" s="365"/>
      <c r="CH754" s="365"/>
      <c r="CI754" s="365"/>
      <c r="CJ754" s="365"/>
      <c r="CK754" s="133">
        <f t="shared" si="224"/>
        <v>0</v>
      </c>
      <c r="CL754" s="15"/>
      <c r="CM754" s="15"/>
      <c r="CN754" s="15"/>
      <c r="CO754" s="15"/>
      <c r="CP754" s="15"/>
      <c r="CQ754" s="15"/>
      <c r="CR754" s="15"/>
      <c r="CS754" s="15"/>
      <c r="CT754" s="15"/>
      <c r="CU754" s="15"/>
      <c r="CV754" s="414"/>
    </row>
    <row r="755" spans="1:100" ht="15" customHeight="1">
      <c r="A755" s="75">
        <v>750</v>
      </c>
      <c r="B755" s="76" t="s">
        <v>1731</v>
      </c>
      <c r="C755" s="34" t="s">
        <v>12256</v>
      </c>
      <c r="D755" s="134" t="s">
        <v>269</v>
      </c>
      <c r="E755" s="85" t="s">
        <v>1732</v>
      </c>
      <c r="F755" s="90" t="s">
        <v>213</v>
      </c>
      <c r="G755" s="92">
        <f t="shared" si="193"/>
        <v>12</v>
      </c>
      <c r="H755" s="93">
        <v>12</v>
      </c>
      <c r="I755" s="100">
        <f t="shared" si="219"/>
        <v>0</v>
      </c>
      <c r="J755" s="102">
        <f t="shared" si="220"/>
        <v>0</v>
      </c>
      <c r="K755" s="106"/>
      <c r="L755" s="108">
        <f t="shared" si="225"/>
        <v>0</v>
      </c>
      <c r="M755" s="111">
        <f t="shared" si="213"/>
        <v>0</v>
      </c>
      <c r="N755" s="112"/>
      <c r="O755" s="117">
        <f t="shared" si="214"/>
        <v>0</v>
      </c>
      <c r="P755" s="106"/>
      <c r="Q755" s="108">
        <f>(CK755:CK1575)</f>
        <v>0</v>
      </c>
      <c r="R755" s="119">
        <f t="shared" si="215"/>
        <v>0</v>
      </c>
      <c r="S755" s="135"/>
      <c r="T755" s="117">
        <f t="shared" si="216"/>
        <v>0</v>
      </c>
      <c r="U755" s="122">
        <f t="shared" si="221"/>
        <v>12</v>
      </c>
      <c r="V755" s="112">
        <f t="shared" si="203"/>
        <v>0</v>
      </c>
      <c r="W755" s="117">
        <f t="shared" si="204"/>
        <v>0</v>
      </c>
      <c r="X755" s="15"/>
      <c r="Y755" s="136"/>
      <c r="Z755" s="136"/>
      <c r="AA755" s="136"/>
      <c r="AB755" s="136"/>
      <c r="AC755" s="136"/>
      <c r="AD755" s="136"/>
      <c r="AE755" s="136"/>
      <c r="AF755" s="136"/>
      <c r="AG755" s="136"/>
      <c r="AH755" s="136"/>
      <c r="AI755" s="136"/>
      <c r="AJ755" s="136"/>
      <c r="AK755" s="136"/>
      <c r="AL755" s="136"/>
      <c r="AM755" s="136"/>
      <c r="AN755" s="136"/>
      <c r="AO755" s="136"/>
      <c r="AP755" s="136"/>
      <c r="AQ755" s="136"/>
      <c r="AR755" s="136"/>
      <c r="AS755" s="136"/>
      <c r="AT755" s="136"/>
      <c r="AU755" s="136"/>
      <c r="AV755" s="136"/>
      <c r="AW755" s="136"/>
      <c r="AX755" s="136"/>
      <c r="AY755" s="136"/>
      <c r="AZ755" s="136"/>
      <c r="BA755" s="136"/>
      <c r="BB755" s="136"/>
      <c r="BC755" s="136"/>
      <c r="BD755" s="130">
        <f t="shared" si="222"/>
        <v>0</v>
      </c>
      <c r="BE755" s="15"/>
      <c r="BF755" s="638"/>
      <c r="BG755" s="365"/>
      <c r="BH755" s="859"/>
      <c r="BI755" s="365"/>
      <c r="BJ755" s="365"/>
      <c r="BK755" s="365"/>
      <c r="BL755" s="365"/>
      <c r="BM755" s="365"/>
      <c r="BN755" s="365"/>
      <c r="BO755" s="365"/>
      <c r="BP755" s="365"/>
      <c r="BQ755" s="365"/>
      <c r="BR755" s="365"/>
      <c r="BS755" s="365"/>
      <c r="BT755" s="365"/>
      <c r="BU755" s="365"/>
      <c r="BV755" s="365"/>
      <c r="BW755" s="365"/>
      <c r="BX755" s="365"/>
      <c r="BY755" s="365"/>
      <c r="BZ755" s="365"/>
      <c r="CA755" s="365"/>
      <c r="CB755" s="365"/>
      <c r="CC755" s="365"/>
      <c r="CD755" s="365"/>
      <c r="CE755" s="365"/>
      <c r="CF755" s="365"/>
      <c r="CG755" s="365"/>
      <c r="CH755" s="365"/>
      <c r="CI755" s="365"/>
      <c r="CJ755" s="365"/>
      <c r="CK755" s="133">
        <f t="shared" si="224"/>
        <v>0</v>
      </c>
      <c r="CL755" s="15"/>
      <c r="CM755" s="15"/>
      <c r="CN755" s="15"/>
      <c r="CO755" s="15"/>
      <c r="CP755" s="15"/>
      <c r="CQ755" s="15"/>
      <c r="CR755" s="15"/>
      <c r="CS755" s="15"/>
      <c r="CT755" s="15"/>
      <c r="CU755" s="15"/>
      <c r="CV755" s="414"/>
    </row>
    <row r="756" spans="1:100" ht="15" customHeight="1">
      <c r="A756" s="75">
        <v>751</v>
      </c>
      <c r="B756" s="139" t="s">
        <v>1733</v>
      </c>
      <c r="C756" s="34" t="s">
        <v>12258</v>
      </c>
      <c r="D756" s="134" t="s">
        <v>269</v>
      </c>
      <c r="E756" s="85" t="s">
        <v>1734</v>
      </c>
      <c r="F756" s="90" t="s">
        <v>213</v>
      </c>
      <c r="G756" s="92">
        <f t="shared" si="193"/>
        <v>5</v>
      </c>
      <c r="H756" s="93">
        <v>7</v>
      </c>
      <c r="I756" s="100">
        <f t="shared" si="219"/>
        <v>0</v>
      </c>
      <c r="J756" s="102">
        <f t="shared" si="220"/>
        <v>0</v>
      </c>
      <c r="K756" s="106"/>
      <c r="L756" s="108">
        <f t="shared" si="225"/>
        <v>0</v>
      </c>
      <c r="M756" s="111">
        <f t="shared" si="213"/>
        <v>0</v>
      </c>
      <c r="N756" s="112"/>
      <c r="O756" s="117">
        <f t="shared" si="214"/>
        <v>0</v>
      </c>
      <c r="P756" s="106"/>
      <c r="Q756" s="108">
        <f>(CK756:CK1571)</f>
        <v>2</v>
      </c>
      <c r="R756" s="119">
        <f t="shared" si="215"/>
        <v>2</v>
      </c>
      <c r="S756" s="135"/>
      <c r="T756" s="117">
        <f t="shared" si="216"/>
        <v>0</v>
      </c>
      <c r="U756" s="122">
        <f t="shared" si="221"/>
        <v>5</v>
      </c>
      <c r="V756" s="112">
        <f t="shared" si="203"/>
        <v>0</v>
      </c>
      <c r="W756" s="117">
        <f t="shared" si="204"/>
        <v>0</v>
      </c>
      <c r="X756" s="15"/>
      <c r="Y756" s="136"/>
      <c r="Z756" s="136"/>
      <c r="AA756" s="136"/>
      <c r="AB756" s="136"/>
      <c r="AC756" s="136"/>
      <c r="AD756" s="136"/>
      <c r="AE756" s="136"/>
      <c r="AF756" s="136"/>
      <c r="AG756" s="136"/>
      <c r="AH756" s="136"/>
      <c r="AI756" s="136"/>
      <c r="AJ756" s="136"/>
      <c r="AK756" s="136"/>
      <c r="AL756" s="136"/>
      <c r="AM756" s="136"/>
      <c r="AN756" s="136"/>
      <c r="AO756" s="136"/>
      <c r="AP756" s="136"/>
      <c r="AQ756" s="136"/>
      <c r="AR756" s="136"/>
      <c r="AS756" s="136"/>
      <c r="AT756" s="136"/>
      <c r="AU756" s="136"/>
      <c r="AV756" s="136"/>
      <c r="AW756" s="136"/>
      <c r="AX756" s="136"/>
      <c r="AY756" s="136"/>
      <c r="AZ756" s="136"/>
      <c r="BA756" s="136"/>
      <c r="BB756" s="136"/>
      <c r="BC756" s="136"/>
      <c r="BD756" s="130">
        <f t="shared" si="222"/>
        <v>0</v>
      </c>
      <c r="BE756" s="15"/>
      <c r="BF756" s="638"/>
      <c r="BG756" s="365"/>
      <c r="BH756" s="859"/>
      <c r="BI756" s="365"/>
      <c r="BJ756" s="365"/>
      <c r="BK756" s="365"/>
      <c r="BL756" s="365"/>
      <c r="BM756" s="365"/>
      <c r="BN756" s="365"/>
      <c r="BO756" s="365"/>
      <c r="BP756" s="365">
        <v>2</v>
      </c>
      <c r="BQ756" s="365"/>
      <c r="BR756" s="365"/>
      <c r="BS756" s="365"/>
      <c r="BT756" s="365"/>
      <c r="BU756" s="365"/>
      <c r="BV756" s="365"/>
      <c r="BW756" s="365"/>
      <c r="BX756" s="365"/>
      <c r="BY756" s="365"/>
      <c r="BZ756" s="365"/>
      <c r="CA756" s="365"/>
      <c r="CB756" s="365"/>
      <c r="CC756" s="365"/>
      <c r="CD756" s="365"/>
      <c r="CE756" s="365"/>
      <c r="CF756" s="365"/>
      <c r="CG756" s="365"/>
      <c r="CH756" s="365"/>
      <c r="CI756" s="365"/>
      <c r="CJ756" s="365"/>
      <c r="CK756" s="133">
        <f t="shared" si="224"/>
        <v>2</v>
      </c>
      <c r="CL756" s="15"/>
      <c r="CM756" s="15"/>
      <c r="CN756" s="15"/>
      <c r="CO756" s="15"/>
      <c r="CP756" s="15"/>
      <c r="CQ756" s="15"/>
      <c r="CR756" s="15"/>
      <c r="CS756" s="15"/>
      <c r="CT756" s="15"/>
      <c r="CU756" s="15"/>
      <c r="CV756" s="414"/>
    </row>
    <row r="757" spans="1:100" ht="15" customHeight="1">
      <c r="A757" s="75">
        <v>752</v>
      </c>
      <c r="B757" s="76" t="s">
        <v>1735</v>
      </c>
      <c r="C757" s="34" t="s">
        <v>12257</v>
      </c>
      <c r="D757" s="134" t="s">
        <v>269</v>
      </c>
      <c r="E757" s="85" t="s">
        <v>1736</v>
      </c>
      <c r="F757" s="90" t="s">
        <v>213</v>
      </c>
      <c r="G757" s="92">
        <f t="shared" si="193"/>
        <v>6</v>
      </c>
      <c r="H757" s="93">
        <v>8</v>
      </c>
      <c r="I757" s="100">
        <f t="shared" si="219"/>
        <v>0</v>
      </c>
      <c r="J757" s="102">
        <f t="shared" si="220"/>
        <v>0</v>
      </c>
      <c r="K757" s="106"/>
      <c r="L757" s="108">
        <f t="shared" si="225"/>
        <v>0</v>
      </c>
      <c r="M757" s="111">
        <f t="shared" si="213"/>
        <v>0</v>
      </c>
      <c r="N757" s="112"/>
      <c r="O757" s="117">
        <f t="shared" si="214"/>
        <v>0</v>
      </c>
      <c r="P757" s="106"/>
      <c r="Q757" s="108">
        <f>(CK757:CK1583)</f>
        <v>2</v>
      </c>
      <c r="R757" s="119">
        <f t="shared" si="215"/>
        <v>2</v>
      </c>
      <c r="S757" s="135"/>
      <c r="T757" s="117">
        <f t="shared" si="216"/>
        <v>0</v>
      </c>
      <c r="U757" s="122">
        <f t="shared" si="221"/>
        <v>6</v>
      </c>
      <c r="V757" s="112">
        <f t="shared" si="203"/>
        <v>0</v>
      </c>
      <c r="W757" s="117">
        <f t="shared" si="204"/>
        <v>0</v>
      </c>
      <c r="X757" s="15"/>
      <c r="Y757" s="136"/>
      <c r="Z757" s="136"/>
      <c r="AA757" s="136"/>
      <c r="AB757" s="136"/>
      <c r="AC757" s="136"/>
      <c r="AD757" s="136"/>
      <c r="AE757" s="136"/>
      <c r="AF757" s="136"/>
      <c r="AG757" s="136"/>
      <c r="AH757" s="136"/>
      <c r="AI757" s="136"/>
      <c r="AJ757" s="136"/>
      <c r="AK757" s="136"/>
      <c r="AL757" s="136"/>
      <c r="AM757" s="136"/>
      <c r="AN757" s="136"/>
      <c r="AO757" s="136"/>
      <c r="AP757" s="136"/>
      <c r="AQ757" s="136"/>
      <c r="AR757" s="136"/>
      <c r="AS757" s="136"/>
      <c r="AT757" s="136"/>
      <c r="AU757" s="136"/>
      <c r="AV757" s="136"/>
      <c r="AW757" s="136"/>
      <c r="AX757" s="136"/>
      <c r="AY757" s="136"/>
      <c r="AZ757" s="136"/>
      <c r="BA757" s="136"/>
      <c r="BB757" s="136"/>
      <c r="BC757" s="136"/>
      <c r="BD757" s="130">
        <f t="shared" si="222"/>
        <v>0</v>
      </c>
      <c r="BE757" s="15"/>
      <c r="BF757" s="638"/>
      <c r="BG757" s="365"/>
      <c r="BH757" s="859"/>
      <c r="BI757" s="365"/>
      <c r="BJ757" s="365">
        <v>2</v>
      </c>
      <c r="BK757" s="365"/>
      <c r="BL757" s="365"/>
      <c r="BM757" s="365"/>
      <c r="BN757" s="365"/>
      <c r="BO757" s="365"/>
      <c r="BP757" s="365"/>
      <c r="BQ757" s="365"/>
      <c r="BR757" s="365"/>
      <c r="BS757" s="365"/>
      <c r="BT757" s="365"/>
      <c r="BU757" s="365"/>
      <c r="BV757" s="365"/>
      <c r="BW757" s="365"/>
      <c r="BX757" s="365"/>
      <c r="BY757" s="365"/>
      <c r="BZ757" s="365"/>
      <c r="CA757" s="365"/>
      <c r="CB757" s="365"/>
      <c r="CC757" s="365"/>
      <c r="CD757" s="365"/>
      <c r="CE757" s="365"/>
      <c r="CF757" s="365"/>
      <c r="CG757" s="365"/>
      <c r="CH757" s="365"/>
      <c r="CI757" s="365"/>
      <c r="CJ757" s="365"/>
      <c r="CK757" s="133">
        <f t="shared" si="224"/>
        <v>2</v>
      </c>
      <c r="CL757" s="15"/>
      <c r="CM757" s="15"/>
      <c r="CN757" s="15"/>
      <c r="CO757" s="15"/>
      <c r="CP757" s="15"/>
      <c r="CQ757" s="15"/>
      <c r="CR757" s="15"/>
      <c r="CS757" s="15"/>
      <c r="CT757" s="15"/>
      <c r="CU757" s="15"/>
      <c r="CV757" s="414"/>
    </row>
    <row r="758" spans="1:100" ht="15" customHeight="1">
      <c r="A758" s="75">
        <v>753</v>
      </c>
      <c r="B758" s="76" t="s">
        <v>1735</v>
      </c>
      <c r="C758" s="34" t="s">
        <v>12151</v>
      </c>
      <c r="D758" s="134" t="s">
        <v>575</v>
      </c>
      <c r="E758" s="85" t="s">
        <v>1737</v>
      </c>
      <c r="F758" s="90" t="s">
        <v>213</v>
      </c>
      <c r="G758" s="92">
        <f t="shared" si="193"/>
        <v>1</v>
      </c>
      <c r="H758" s="93">
        <v>1</v>
      </c>
      <c r="I758" s="100">
        <f t="shared" si="219"/>
        <v>0</v>
      </c>
      <c r="J758" s="102">
        <f t="shared" si="220"/>
        <v>0</v>
      </c>
      <c r="K758" s="106"/>
      <c r="L758" s="108">
        <f t="shared" si="225"/>
        <v>0</v>
      </c>
      <c r="M758" s="111">
        <f t="shared" si="213"/>
        <v>0</v>
      </c>
      <c r="N758" s="112"/>
      <c r="O758" s="117">
        <f t="shared" si="214"/>
        <v>0</v>
      </c>
      <c r="P758" s="106"/>
      <c r="Q758" s="108">
        <f>(CK758:CK1584)</f>
        <v>0</v>
      </c>
      <c r="R758" s="119">
        <f t="shared" si="215"/>
        <v>0</v>
      </c>
      <c r="S758" s="135"/>
      <c r="T758" s="117">
        <f t="shared" si="216"/>
        <v>0</v>
      </c>
      <c r="U758" s="122">
        <f t="shared" si="221"/>
        <v>1</v>
      </c>
      <c r="V758" s="112">
        <f t="shared" si="203"/>
        <v>0</v>
      </c>
      <c r="W758" s="117">
        <f t="shared" si="204"/>
        <v>0</v>
      </c>
      <c r="X758" s="15"/>
      <c r="Y758" s="136"/>
      <c r="Z758" s="136"/>
      <c r="AA758" s="136"/>
      <c r="AB758" s="136"/>
      <c r="AC758" s="136"/>
      <c r="AD758" s="136"/>
      <c r="AE758" s="136"/>
      <c r="AF758" s="136"/>
      <c r="AG758" s="136"/>
      <c r="AH758" s="136"/>
      <c r="AI758" s="136"/>
      <c r="AJ758" s="136"/>
      <c r="AK758" s="136"/>
      <c r="AL758" s="136"/>
      <c r="AM758" s="136"/>
      <c r="AN758" s="136"/>
      <c r="AO758" s="136"/>
      <c r="AP758" s="136"/>
      <c r="AQ758" s="136"/>
      <c r="AR758" s="136"/>
      <c r="AS758" s="136"/>
      <c r="AT758" s="136"/>
      <c r="AU758" s="136"/>
      <c r="AV758" s="136"/>
      <c r="AW758" s="136"/>
      <c r="AX758" s="136"/>
      <c r="AY758" s="136"/>
      <c r="AZ758" s="136"/>
      <c r="BA758" s="136"/>
      <c r="BB758" s="136"/>
      <c r="BC758" s="136"/>
      <c r="BD758" s="130">
        <f t="shared" si="222"/>
        <v>0</v>
      </c>
      <c r="BE758" s="15"/>
      <c r="BF758" s="638"/>
      <c r="BG758" s="365"/>
      <c r="BH758" s="859"/>
      <c r="BI758" s="365"/>
      <c r="BJ758" s="365"/>
      <c r="BK758" s="365"/>
      <c r="BL758" s="365"/>
      <c r="BM758" s="365"/>
      <c r="BN758" s="365"/>
      <c r="BO758" s="365"/>
      <c r="BP758" s="365"/>
      <c r="BQ758" s="365"/>
      <c r="BR758" s="365"/>
      <c r="BS758" s="365"/>
      <c r="BT758" s="365"/>
      <c r="BU758" s="365"/>
      <c r="BV758" s="365"/>
      <c r="BW758" s="365"/>
      <c r="BX758" s="365"/>
      <c r="BY758" s="365"/>
      <c r="BZ758" s="365"/>
      <c r="CA758" s="365"/>
      <c r="CB758" s="365"/>
      <c r="CC758" s="365"/>
      <c r="CD758" s="365"/>
      <c r="CE758" s="365"/>
      <c r="CF758" s="365"/>
      <c r="CG758" s="365"/>
      <c r="CH758" s="365"/>
      <c r="CI758" s="365"/>
      <c r="CJ758" s="365"/>
      <c r="CK758" s="133">
        <f t="shared" si="224"/>
        <v>0</v>
      </c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414"/>
    </row>
    <row r="759" spans="1:100" ht="15" customHeight="1">
      <c r="A759" s="75">
        <v>754</v>
      </c>
      <c r="B759" s="76" t="s">
        <v>1735</v>
      </c>
      <c r="C759" s="34" t="s">
        <v>12151</v>
      </c>
      <c r="D759" s="134" t="s">
        <v>269</v>
      </c>
      <c r="E759" s="85" t="s">
        <v>1738</v>
      </c>
      <c r="F759" s="90" t="s">
        <v>213</v>
      </c>
      <c r="G759" s="92">
        <f t="shared" si="193"/>
        <v>1</v>
      </c>
      <c r="H759" s="93">
        <v>1</v>
      </c>
      <c r="I759" s="100">
        <f t="shared" si="219"/>
        <v>0</v>
      </c>
      <c r="J759" s="102">
        <f t="shared" si="220"/>
        <v>0</v>
      </c>
      <c r="K759" s="106"/>
      <c r="L759" s="108">
        <f t="shared" si="225"/>
        <v>0</v>
      </c>
      <c r="M759" s="111">
        <f t="shared" si="213"/>
        <v>0</v>
      </c>
      <c r="N759" s="112"/>
      <c r="O759" s="117">
        <f t="shared" si="214"/>
        <v>0</v>
      </c>
      <c r="P759" s="106"/>
      <c r="Q759" s="108">
        <f>(CK759:CK1585)</f>
        <v>0</v>
      </c>
      <c r="R759" s="119">
        <f t="shared" si="215"/>
        <v>0</v>
      </c>
      <c r="S759" s="135"/>
      <c r="T759" s="117">
        <f t="shared" si="216"/>
        <v>0</v>
      </c>
      <c r="U759" s="122">
        <f t="shared" si="221"/>
        <v>1</v>
      </c>
      <c r="V759" s="112">
        <f t="shared" si="203"/>
        <v>0</v>
      </c>
      <c r="W759" s="117">
        <f t="shared" si="204"/>
        <v>0</v>
      </c>
      <c r="X759" s="15"/>
      <c r="Y759" s="136"/>
      <c r="Z759" s="136"/>
      <c r="AA759" s="136"/>
      <c r="AB759" s="136"/>
      <c r="AC759" s="136"/>
      <c r="AD759" s="136"/>
      <c r="AE759" s="136"/>
      <c r="AF759" s="136"/>
      <c r="AG759" s="136"/>
      <c r="AH759" s="136"/>
      <c r="AI759" s="136"/>
      <c r="AJ759" s="136"/>
      <c r="AK759" s="136"/>
      <c r="AL759" s="136"/>
      <c r="AM759" s="136"/>
      <c r="AN759" s="136"/>
      <c r="AO759" s="136"/>
      <c r="AP759" s="136"/>
      <c r="AQ759" s="136"/>
      <c r="AR759" s="136"/>
      <c r="AS759" s="136"/>
      <c r="AT759" s="136"/>
      <c r="AU759" s="136"/>
      <c r="AV759" s="136"/>
      <c r="AW759" s="136"/>
      <c r="AX759" s="136"/>
      <c r="AY759" s="136"/>
      <c r="AZ759" s="136"/>
      <c r="BA759" s="136"/>
      <c r="BB759" s="136"/>
      <c r="BC759" s="136"/>
      <c r="BD759" s="130">
        <f t="shared" si="222"/>
        <v>0</v>
      </c>
      <c r="BE759" s="15"/>
      <c r="BF759" s="638"/>
      <c r="BG759" s="365"/>
      <c r="BH759" s="859"/>
      <c r="BI759" s="365"/>
      <c r="BJ759" s="365"/>
      <c r="BK759" s="365"/>
      <c r="BL759" s="365"/>
      <c r="BM759" s="365"/>
      <c r="BN759" s="365"/>
      <c r="BO759" s="365"/>
      <c r="BP759" s="365"/>
      <c r="BQ759" s="365"/>
      <c r="BR759" s="365"/>
      <c r="BS759" s="365"/>
      <c r="BT759" s="365"/>
      <c r="BU759" s="365"/>
      <c r="BV759" s="365"/>
      <c r="BW759" s="365"/>
      <c r="BX759" s="365"/>
      <c r="BY759" s="365"/>
      <c r="BZ759" s="365"/>
      <c r="CA759" s="365"/>
      <c r="CB759" s="365"/>
      <c r="CC759" s="365"/>
      <c r="CD759" s="365"/>
      <c r="CE759" s="365"/>
      <c r="CF759" s="365"/>
      <c r="CG759" s="365"/>
      <c r="CH759" s="365"/>
      <c r="CI759" s="365"/>
      <c r="CJ759" s="365"/>
      <c r="CK759" s="133">
        <f t="shared" si="224"/>
        <v>0</v>
      </c>
      <c r="CL759" s="15"/>
      <c r="CM759" s="15"/>
      <c r="CN759" s="15"/>
      <c r="CO759" s="15"/>
      <c r="CP759" s="15"/>
      <c r="CQ759" s="15"/>
      <c r="CR759" s="15"/>
      <c r="CS759" s="15"/>
      <c r="CT759" s="15"/>
      <c r="CU759" s="15"/>
      <c r="CV759" s="414"/>
    </row>
    <row r="760" spans="1:100" ht="15" customHeight="1">
      <c r="A760" s="75">
        <v>755</v>
      </c>
      <c r="B760" s="139" t="s">
        <v>1739</v>
      </c>
      <c r="C760" s="34" t="s">
        <v>1740</v>
      </c>
      <c r="D760" s="134" t="s">
        <v>1741</v>
      </c>
      <c r="E760" s="85" t="s">
        <v>1742</v>
      </c>
      <c r="F760" s="90" t="s">
        <v>81</v>
      </c>
      <c r="G760" s="92">
        <f t="shared" si="193"/>
        <v>16</v>
      </c>
      <c r="H760" s="93">
        <v>16</v>
      </c>
      <c r="I760" s="100">
        <f t="shared" si="219"/>
        <v>0</v>
      </c>
      <c r="J760" s="102">
        <f t="shared" si="220"/>
        <v>0</v>
      </c>
      <c r="K760" s="106"/>
      <c r="L760" s="108">
        <f t="shared" si="225"/>
        <v>0</v>
      </c>
      <c r="M760" s="111">
        <f t="shared" si="213"/>
        <v>0</v>
      </c>
      <c r="N760" s="112"/>
      <c r="O760" s="117">
        <f t="shared" si="214"/>
        <v>0</v>
      </c>
      <c r="P760" s="106"/>
      <c r="Q760" s="108">
        <f>(CK760:CK1569)</f>
        <v>0</v>
      </c>
      <c r="R760" s="119">
        <f t="shared" si="215"/>
        <v>0</v>
      </c>
      <c r="S760" s="135"/>
      <c r="T760" s="117">
        <f t="shared" si="216"/>
        <v>0</v>
      </c>
      <c r="U760" s="122">
        <f t="shared" si="221"/>
        <v>16</v>
      </c>
      <c r="V760" s="112">
        <f t="shared" si="203"/>
        <v>0</v>
      </c>
      <c r="W760" s="117">
        <f t="shared" si="204"/>
        <v>0</v>
      </c>
      <c r="X760" s="15"/>
      <c r="Y760" s="136"/>
      <c r="Z760" s="136"/>
      <c r="AA760" s="136"/>
      <c r="AB760" s="136"/>
      <c r="AC760" s="136"/>
      <c r="AD760" s="136"/>
      <c r="AE760" s="136"/>
      <c r="AF760" s="136"/>
      <c r="AG760" s="136"/>
      <c r="AH760" s="136"/>
      <c r="AI760" s="136"/>
      <c r="AJ760" s="136"/>
      <c r="AK760" s="136"/>
      <c r="AL760" s="136"/>
      <c r="AM760" s="136"/>
      <c r="AN760" s="136"/>
      <c r="AO760" s="136"/>
      <c r="AP760" s="136"/>
      <c r="AQ760" s="136"/>
      <c r="AR760" s="136"/>
      <c r="AS760" s="136"/>
      <c r="AT760" s="136"/>
      <c r="AU760" s="136"/>
      <c r="AV760" s="136"/>
      <c r="AW760" s="136"/>
      <c r="AX760" s="136"/>
      <c r="AY760" s="136"/>
      <c r="AZ760" s="136"/>
      <c r="BA760" s="136"/>
      <c r="BB760" s="136"/>
      <c r="BC760" s="136"/>
      <c r="BD760" s="130">
        <f t="shared" si="222"/>
        <v>0</v>
      </c>
      <c r="BE760" s="15"/>
      <c r="BF760" s="638"/>
      <c r="BG760" s="365"/>
      <c r="BH760" s="859"/>
      <c r="BI760" s="365"/>
      <c r="BJ760" s="365"/>
      <c r="BK760" s="365"/>
      <c r="BL760" s="365"/>
      <c r="BM760" s="365"/>
      <c r="BN760" s="365"/>
      <c r="BO760" s="365"/>
      <c r="BP760" s="365"/>
      <c r="BQ760" s="365"/>
      <c r="BR760" s="365"/>
      <c r="BS760" s="365"/>
      <c r="BT760" s="365"/>
      <c r="BU760" s="365"/>
      <c r="BV760" s="365"/>
      <c r="BW760" s="365"/>
      <c r="BX760" s="365"/>
      <c r="BY760" s="365"/>
      <c r="BZ760" s="365"/>
      <c r="CA760" s="365"/>
      <c r="CB760" s="365"/>
      <c r="CC760" s="365"/>
      <c r="CD760" s="365"/>
      <c r="CE760" s="365"/>
      <c r="CF760" s="365"/>
      <c r="CG760" s="365"/>
      <c r="CH760" s="365"/>
      <c r="CI760" s="365"/>
      <c r="CJ760" s="365"/>
      <c r="CK760" s="133">
        <f t="shared" si="224"/>
        <v>0</v>
      </c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414"/>
    </row>
    <row r="761" spans="1:100" ht="15" customHeight="1">
      <c r="A761" s="75">
        <v>756</v>
      </c>
      <c r="B761" s="76" t="s">
        <v>1743</v>
      </c>
      <c r="C761" s="34" t="s">
        <v>1744</v>
      </c>
      <c r="D761" s="134" t="s">
        <v>1741</v>
      </c>
      <c r="E761" s="85" t="s">
        <v>1745</v>
      </c>
      <c r="F761" s="90" t="s">
        <v>81</v>
      </c>
      <c r="G761" s="92">
        <f t="shared" si="193"/>
        <v>64</v>
      </c>
      <c r="H761" s="93">
        <v>64</v>
      </c>
      <c r="I761" s="100">
        <f t="shared" si="219"/>
        <v>50000</v>
      </c>
      <c r="J761" s="102">
        <f t="shared" si="220"/>
        <v>3200000</v>
      </c>
      <c r="K761" s="106"/>
      <c r="L761" s="108">
        <f t="shared" si="225"/>
        <v>0</v>
      </c>
      <c r="M761" s="111">
        <f t="shared" si="213"/>
        <v>0</v>
      </c>
      <c r="N761" s="112">
        <v>50000</v>
      </c>
      <c r="O761" s="117">
        <f t="shared" si="214"/>
        <v>0</v>
      </c>
      <c r="P761" s="106"/>
      <c r="Q761" s="108">
        <f>(CK761:CK1572)</f>
        <v>0</v>
      </c>
      <c r="R761" s="119">
        <f t="shared" si="215"/>
        <v>0</v>
      </c>
      <c r="S761" s="135"/>
      <c r="T761" s="117">
        <f t="shared" si="216"/>
        <v>0</v>
      </c>
      <c r="U761" s="122">
        <f t="shared" si="221"/>
        <v>64</v>
      </c>
      <c r="V761" s="112">
        <f t="shared" si="203"/>
        <v>50000</v>
      </c>
      <c r="W761" s="117">
        <f t="shared" si="204"/>
        <v>3200000</v>
      </c>
      <c r="X761" s="15"/>
      <c r="Y761" s="136"/>
      <c r="Z761" s="136"/>
      <c r="AA761" s="136"/>
      <c r="AB761" s="136"/>
      <c r="AC761" s="136"/>
      <c r="AD761" s="136"/>
      <c r="AE761" s="136"/>
      <c r="AF761" s="136"/>
      <c r="AG761" s="136"/>
      <c r="AH761" s="136"/>
      <c r="AI761" s="136"/>
      <c r="AJ761" s="136"/>
      <c r="AK761" s="136"/>
      <c r="AL761" s="136"/>
      <c r="AM761" s="136"/>
      <c r="AN761" s="136"/>
      <c r="AO761" s="136"/>
      <c r="AP761" s="136"/>
      <c r="AQ761" s="136"/>
      <c r="AR761" s="136"/>
      <c r="AS761" s="136"/>
      <c r="AT761" s="136"/>
      <c r="AU761" s="136"/>
      <c r="AV761" s="136"/>
      <c r="AW761" s="136"/>
      <c r="AX761" s="136"/>
      <c r="AY761" s="136"/>
      <c r="AZ761" s="136"/>
      <c r="BA761" s="136"/>
      <c r="BB761" s="136"/>
      <c r="BC761" s="136"/>
      <c r="BD761" s="130">
        <f t="shared" si="222"/>
        <v>0</v>
      </c>
      <c r="BE761" s="15"/>
      <c r="BF761" s="638"/>
      <c r="BG761" s="365"/>
      <c r="BH761" s="859"/>
      <c r="BI761" s="365"/>
      <c r="BJ761" s="365"/>
      <c r="BK761" s="365"/>
      <c r="BL761" s="365"/>
      <c r="BM761" s="365"/>
      <c r="BN761" s="365"/>
      <c r="BO761" s="365"/>
      <c r="BP761" s="365"/>
      <c r="BQ761" s="365"/>
      <c r="BR761" s="365"/>
      <c r="BS761" s="365"/>
      <c r="BT761" s="365"/>
      <c r="BU761" s="365"/>
      <c r="BV761" s="365"/>
      <c r="BW761" s="365"/>
      <c r="BX761" s="365"/>
      <c r="BY761" s="365"/>
      <c r="BZ761" s="365"/>
      <c r="CA761" s="365"/>
      <c r="CB761" s="365"/>
      <c r="CC761" s="365"/>
      <c r="CD761" s="365"/>
      <c r="CE761" s="365"/>
      <c r="CF761" s="365"/>
      <c r="CG761" s="365"/>
      <c r="CH761" s="365"/>
      <c r="CI761" s="365"/>
      <c r="CJ761" s="365"/>
      <c r="CK761" s="133">
        <f t="shared" si="224"/>
        <v>0</v>
      </c>
      <c r="CL761" s="15"/>
      <c r="CM761" s="15"/>
      <c r="CN761" s="15"/>
      <c r="CO761" s="15"/>
      <c r="CP761" s="15"/>
      <c r="CQ761" s="15"/>
      <c r="CR761" s="15"/>
      <c r="CS761" s="15"/>
      <c r="CT761" s="15"/>
      <c r="CU761" s="15"/>
      <c r="CV761" s="414"/>
    </row>
    <row r="762" spans="1:100" ht="15" customHeight="1">
      <c r="A762" s="75">
        <v>757</v>
      </c>
      <c r="B762" s="139" t="s">
        <v>1746</v>
      </c>
      <c r="C762" s="34" t="s">
        <v>1747</v>
      </c>
      <c r="D762" s="134" t="s">
        <v>367</v>
      </c>
      <c r="E762" s="85" t="s">
        <v>1748</v>
      </c>
      <c r="F762" s="90" t="s">
        <v>213</v>
      </c>
      <c r="G762" s="92">
        <f t="shared" si="193"/>
        <v>3</v>
      </c>
      <c r="H762" s="93">
        <v>3</v>
      </c>
      <c r="I762" s="100">
        <f t="shared" si="219"/>
        <v>450000</v>
      </c>
      <c r="J762" s="102">
        <f t="shared" si="220"/>
        <v>1350000</v>
      </c>
      <c r="K762" s="106"/>
      <c r="L762" s="108">
        <f t="shared" si="225"/>
        <v>0</v>
      </c>
      <c r="M762" s="111">
        <f t="shared" si="213"/>
        <v>0</v>
      </c>
      <c r="N762" s="112">
        <v>450000</v>
      </c>
      <c r="O762" s="117">
        <f t="shared" si="214"/>
        <v>0</v>
      </c>
      <c r="P762" s="106"/>
      <c r="Q762" s="108">
        <f>(CK762:CK1519)</f>
        <v>0</v>
      </c>
      <c r="R762" s="119">
        <f t="shared" si="215"/>
        <v>0</v>
      </c>
      <c r="S762" s="135"/>
      <c r="T762" s="117">
        <f t="shared" si="216"/>
        <v>0</v>
      </c>
      <c r="U762" s="122">
        <f t="shared" si="221"/>
        <v>3</v>
      </c>
      <c r="V762" s="112">
        <f t="shared" si="203"/>
        <v>450000</v>
      </c>
      <c r="W762" s="117">
        <f t="shared" si="204"/>
        <v>1350000</v>
      </c>
      <c r="X762" s="15"/>
      <c r="Y762" s="136"/>
      <c r="Z762" s="136"/>
      <c r="AA762" s="136"/>
      <c r="AB762" s="136"/>
      <c r="AC762" s="136"/>
      <c r="AD762" s="136"/>
      <c r="AE762" s="136"/>
      <c r="AF762" s="136"/>
      <c r="AG762" s="136"/>
      <c r="AH762" s="136"/>
      <c r="AI762" s="136"/>
      <c r="AJ762" s="136"/>
      <c r="AK762" s="136"/>
      <c r="AL762" s="136"/>
      <c r="AM762" s="136"/>
      <c r="AN762" s="136"/>
      <c r="AO762" s="136"/>
      <c r="AP762" s="136"/>
      <c r="AQ762" s="136"/>
      <c r="AR762" s="136"/>
      <c r="AS762" s="136"/>
      <c r="AT762" s="136"/>
      <c r="AU762" s="136"/>
      <c r="AV762" s="136"/>
      <c r="AW762" s="136"/>
      <c r="AX762" s="136"/>
      <c r="AY762" s="136"/>
      <c r="AZ762" s="136"/>
      <c r="BA762" s="136"/>
      <c r="BB762" s="136"/>
      <c r="BC762" s="136"/>
      <c r="BD762" s="130">
        <f t="shared" si="222"/>
        <v>0</v>
      </c>
      <c r="BE762" s="15"/>
      <c r="BF762" s="638"/>
      <c r="BG762" s="365"/>
      <c r="BH762" s="859"/>
      <c r="BI762" s="365"/>
      <c r="BJ762" s="365"/>
      <c r="BK762" s="365"/>
      <c r="BL762" s="365"/>
      <c r="BM762" s="365"/>
      <c r="BN762" s="365"/>
      <c r="BO762" s="365"/>
      <c r="BP762" s="365"/>
      <c r="BQ762" s="365"/>
      <c r="BR762" s="365"/>
      <c r="BS762" s="365"/>
      <c r="BT762" s="365"/>
      <c r="BU762" s="365"/>
      <c r="BV762" s="365"/>
      <c r="BW762" s="365"/>
      <c r="BX762" s="365"/>
      <c r="BY762" s="365"/>
      <c r="BZ762" s="365"/>
      <c r="CA762" s="365"/>
      <c r="CB762" s="365"/>
      <c r="CC762" s="365"/>
      <c r="CD762" s="365"/>
      <c r="CE762" s="365"/>
      <c r="CF762" s="365"/>
      <c r="CG762" s="365"/>
      <c r="CH762" s="365"/>
      <c r="CI762" s="365"/>
      <c r="CJ762" s="365"/>
      <c r="CK762" s="133">
        <f t="shared" si="224"/>
        <v>0</v>
      </c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414"/>
    </row>
    <row r="763" spans="1:100" ht="15" customHeight="1">
      <c r="A763" s="75">
        <v>758</v>
      </c>
      <c r="B763" s="139" t="s">
        <v>1749</v>
      </c>
      <c r="C763" s="34" t="s">
        <v>1750</v>
      </c>
      <c r="D763" s="134" t="s">
        <v>367</v>
      </c>
      <c r="E763" s="85" t="s">
        <v>1751</v>
      </c>
      <c r="F763" s="90" t="s">
        <v>213</v>
      </c>
      <c r="G763" s="92">
        <f t="shared" si="193"/>
        <v>2</v>
      </c>
      <c r="H763" s="93">
        <v>2</v>
      </c>
      <c r="I763" s="100">
        <f t="shared" si="219"/>
        <v>850000</v>
      </c>
      <c r="J763" s="102">
        <f t="shared" si="220"/>
        <v>1700000</v>
      </c>
      <c r="K763" s="106"/>
      <c r="L763" s="108">
        <f t="shared" si="225"/>
        <v>0</v>
      </c>
      <c r="M763" s="111">
        <f t="shared" si="213"/>
        <v>0</v>
      </c>
      <c r="N763" s="112">
        <v>850000</v>
      </c>
      <c r="O763" s="117">
        <f t="shared" si="214"/>
        <v>0</v>
      </c>
      <c r="P763" s="106"/>
      <c r="Q763" s="108">
        <f>(CK763:CK1577)</f>
        <v>0</v>
      </c>
      <c r="R763" s="119">
        <f t="shared" si="215"/>
        <v>0</v>
      </c>
      <c r="S763" s="135"/>
      <c r="T763" s="117">
        <f t="shared" si="216"/>
        <v>0</v>
      </c>
      <c r="U763" s="122">
        <f t="shared" si="221"/>
        <v>2</v>
      </c>
      <c r="V763" s="112">
        <f t="shared" si="203"/>
        <v>850000</v>
      </c>
      <c r="W763" s="117">
        <f t="shared" si="204"/>
        <v>1700000</v>
      </c>
      <c r="X763" s="15"/>
      <c r="Y763" s="136"/>
      <c r="Z763" s="136"/>
      <c r="AA763" s="136"/>
      <c r="AB763" s="136"/>
      <c r="AC763" s="136"/>
      <c r="AD763" s="136"/>
      <c r="AE763" s="136"/>
      <c r="AF763" s="136"/>
      <c r="AG763" s="136"/>
      <c r="AH763" s="136"/>
      <c r="AI763" s="136"/>
      <c r="AJ763" s="136"/>
      <c r="AK763" s="136"/>
      <c r="AL763" s="136"/>
      <c r="AM763" s="136"/>
      <c r="AN763" s="136"/>
      <c r="AO763" s="136"/>
      <c r="AP763" s="136"/>
      <c r="AQ763" s="136"/>
      <c r="AR763" s="136"/>
      <c r="AS763" s="136"/>
      <c r="AT763" s="136"/>
      <c r="AU763" s="136"/>
      <c r="AV763" s="136"/>
      <c r="AW763" s="136"/>
      <c r="AX763" s="136"/>
      <c r="AY763" s="136"/>
      <c r="AZ763" s="136"/>
      <c r="BA763" s="136"/>
      <c r="BB763" s="136"/>
      <c r="BC763" s="136"/>
      <c r="BD763" s="130">
        <f t="shared" si="222"/>
        <v>0</v>
      </c>
      <c r="BE763" s="15"/>
      <c r="BF763" s="638"/>
      <c r="BG763" s="365"/>
      <c r="BH763" s="859"/>
      <c r="BI763" s="365"/>
      <c r="BJ763" s="365"/>
      <c r="BK763" s="365"/>
      <c r="BL763" s="365"/>
      <c r="BM763" s="365"/>
      <c r="BN763" s="365"/>
      <c r="BO763" s="365"/>
      <c r="BP763" s="365"/>
      <c r="BQ763" s="365"/>
      <c r="BR763" s="365"/>
      <c r="BS763" s="365"/>
      <c r="BT763" s="365"/>
      <c r="BU763" s="365"/>
      <c r="BV763" s="365"/>
      <c r="BW763" s="365"/>
      <c r="BX763" s="365"/>
      <c r="BY763" s="365"/>
      <c r="BZ763" s="365"/>
      <c r="CA763" s="365"/>
      <c r="CB763" s="365"/>
      <c r="CC763" s="365"/>
      <c r="CD763" s="365"/>
      <c r="CE763" s="365"/>
      <c r="CF763" s="365"/>
      <c r="CG763" s="365"/>
      <c r="CH763" s="365"/>
      <c r="CI763" s="365"/>
      <c r="CJ763" s="365"/>
      <c r="CK763" s="133">
        <f t="shared" si="224"/>
        <v>0</v>
      </c>
      <c r="CL763" s="15"/>
      <c r="CM763" s="15"/>
      <c r="CN763" s="15"/>
      <c r="CO763" s="15"/>
      <c r="CP763" s="15"/>
      <c r="CQ763" s="15"/>
      <c r="CR763" s="15"/>
      <c r="CS763" s="15"/>
      <c r="CT763" s="15"/>
      <c r="CU763" s="15"/>
      <c r="CV763" s="414"/>
    </row>
    <row r="764" spans="1:100" ht="15" customHeight="1">
      <c r="A764" s="75">
        <v>759</v>
      </c>
      <c r="B764" s="139" t="s">
        <v>1739</v>
      </c>
      <c r="C764" s="34" t="s">
        <v>1752</v>
      </c>
      <c r="D764" s="134"/>
      <c r="E764" s="85"/>
      <c r="F764" s="90" t="s">
        <v>81</v>
      </c>
      <c r="G764" s="92">
        <f t="shared" ref="G764:G789" si="226">U764</f>
        <v>0</v>
      </c>
      <c r="H764" s="93">
        <v>0</v>
      </c>
      <c r="I764" s="100">
        <f t="shared" si="219"/>
        <v>0</v>
      </c>
      <c r="J764" s="102">
        <f t="shared" si="220"/>
        <v>0</v>
      </c>
      <c r="K764" s="106"/>
      <c r="L764" s="108">
        <f t="shared" si="225"/>
        <v>0</v>
      </c>
      <c r="M764" s="111">
        <f t="shared" si="213"/>
        <v>0</v>
      </c>
      <c r="N764" s="112"/>
      <c r="O764" s="117">
        <f t="shared" si="214"/>
        <v>0</v>
      </c>
      <c r="P764" s="106"/>
      <c r="Q764" s="108">
        <f>(CK764:CK1578)</f>
        <v>0</v>
      </c>
      <c r="R764" s="119">
        <f t="shared" si="215"/>
        <v>0</v>
      </c>
      <c r="S764" s="135"/>
      <c r="T764" s="117">
        <f t="shared" si="216"/>
        <v>0</v>
      </c>
      <c r="U764" s="122">
        <f t="shared" si="221"/>
        <v>0</v>
      </c>
      <c r="V764" s="112">
        <f t="shared" si="203"/>
        <v>0</v>
      </c>
      <c r="W764" s="117">
        <f t="shared" si="204"/>
        <v>0</v>
      </c>
      <c r="X764" s="15"/>
      <c r="Y764" s="136"/>
      <c r="Z764" s="136"/>
      <c r="AA764" s="136"/>
      <c r="AB764" s="136"/>
      <c r="AC764" s="136"/>
      <c r="AD764" s="136"/>
      <c r="AE764" s="136"/>
      <c r="AF764" s="136"/>
      <c r="AG764" s="136"/>
      <c r="AH764" s="136"/>
      <c r="AI764" s="136"/>
      <c r="AJ764" s="136"/>
      <c r="AK764" s="136"/>
      <c r="AL764" s="136"/>
      <c r="AM764" s="136"/>
      <c r="AN764" s="136"/>
      <c r="AO764" s="136"/>
      <c r="AP764" s="136"/>
      <c r="AQ764" s="136"/>
      <c r="AR764" s="136"/>
      <c r="AS764" s="136"/>
      <c r="AT764" s="136"/>
      <c r="AU764" s="136"/>
      <c r="AV764" s="136"/>
      <c r="AW764" s="136"/>
      <c r="AX764" s="136"/>
      <c r="AY764" s="136"/>
      <c r="AZ764" s="136"/>
      <c r="BA764" s="136"/>
      <c r="BB764" s="136"/>
      <c r="BC764" s="136"/>
      <c r="BD764" s="130">
        <f t="shared" si="222"/>
        <v>0</v>
      </c>
      <c r="BE764" s="15"/>
      <c r="BF764" s="638"/>
      <c r="BG764" s="365"/>
      <c r="BH764" s="859"/>
      <c r="BI764" s="365"/>
      <c r="BJ764" s="365"/>
      <c r="BK764" s="365"/>
      <c r="BL764" s="365"/>
      <c r="BM764" s="365"/>
      <c r="BN764" s="365"/>
      <c r="BO764" s="365"/>
      <c r="BP764" s="365"/>
      <c r="BQ764" s="365"/>
      <c r="BR764" s="365"/>
      <c r="BS764" s="365"/>
      <c r="BT764" s="365"/>
      <c r="BU764" s="365"/>
      <c r="BV764" s="365"/>
      <c r="BW764" s="365"/>
      <c r="BX764" s="365"/>
      <c r="BY764" s="365"/>
      <c r="BZ764" s="365"/>
      <c r="CA764" s="365"/>
      <c r="CB764" s="365"/>
      <c r="CC764" s="365"/>
      <c r="CD764" s="365"/>
      <c r="CE764" s="365"/>
      <c r="CF764" s="365"/>
      <c r="CG764" s="365"/>
      <c r="CH764" s="365"/>
      <c r="CI764" s="365"/>
      <c r="CJ764" s="365"/>
      <c r="CK764" s="133">
        <f t="shared" si="224"/>
        <v>0</v>
      </c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414"/>
    </row>
    <row r="765" spans="1:100" ht="15" customHeight="1">
      <c r="A765" s="75">
        <v>760</v>
      </c>
      <c r="B765" s="76" t="s">
        <v>1753</v>
      </c>
      <c r="C765" s="34" t="s">
        <v>723</v>
      </c>
      <c r="D765" s="134" t="s">
        <v>306</v>
      </c>
      <c r="E765" s="162" t="s">
        <v>724</v>
      </c>
      <c r="F765" s="90" t="s">
        <v>81</v>
      </c>
      <c r="G765" s="92">
        <f t="shared" si="226"/>
        <v>16</v>
      </c>
      <c r="H765" s="93">
        <v>24</v>
      </c>
      <c r="I765" s="100">
        <f t="shared" si="219"/>
        <v>38500</v>
      </c>
      <c r="J765" s="102">
        <f t="shared" si="220"/>
        <v>924000</v>
      </c>
      <c r="K765" s="106"/>
      <c r="L765" s="108">
        <f t="shared" si="225"/>
        <v>0</v>
      </c>
      <c r="M765" s="111">
        <f t="shared" si="213"/>
        <v>0</v>
      </c>
      <c r="N765" s="112">
        <v>38500</v>
      </c>
      <c r="O765" s="117">
        <f t="shared" si="214"/>
        <v>0</v>
      </c>
      <c r="P765" s="106"/>
      <c r="Q765" s="108">
        <f>(CK765:CK1581)</f>
        <v>8</v>
      </c>
      <c r="R765" s="119">
        <f t="shared" si="215"/>
        <v>8</v>
      </c>
      <c r="S765" s="135"/>
      <c r="T765" s="117">
        <f t="shared" si="216"/>
        <v>0</v>
      </c>
      <c r="U765" s="122">
        <f t="shared" si="221"/>
        <v>16</v>
      </c>
      <c r="V765" s="112">
        <f t="shared" si="203"/>
        <v>38500</v>
      </c>
      <c r="W765" s="117">
        <f t="shared" si="204"/>
        <v>616000</v>
      </c>
      <c r="X765" s="15"/>
      <c r="Y765" s="136"/>
      <c r="Z765" s="136"/>
      <c r="AA765" s="136"/>
      <c r="AB765" s="136"/>
      <c r="AC765" s="136"/>
      <c r="AD765" s="136"/>
      <c r="AE765" s="136"/>
      <c r="AF765" s="136"/>
      <c r="AG765" s="136"/>
      <c r="AH765" s="136"/>
      <c r="AI765" s="136"/>
      <c r="AJ765" s="272"/>
      <c r="AK765" s="136"/>
      <c r="AL765" s="136"/>
      <c r="AM765" s="136"/>
      <c r="AN765" s="136"/>
      <c r="AO765" s="136"/>
      <c r="AP765" s="136"/>
      <c r="AQ765" s="136"/>
      <c r="AR765" s="136"/>
      <c r="AS765" s="136"/>
      <c r="AT765" s="136"/>
      <c r="AU765" s="136"/>
      <c r="AV765" s="136"/>
      <c r="AW765" s="136"/>
      <c r="AX765" s="136"/>
      <c r="AY765" s="136"/>
      <c r="AZ765" s="136"/>
      <c r="BA765" s="136"/>
      <c r="BB765" s="136"/>
      <c r="BC765" s="136"/>
      <c r="BD765" s="130">
        <f t="shared" si="222"/>
        <v>0</v>
      </c>
      <c r="BE765" s="15"/>
      <c r="BF765" s="638"/>
      <c r="BG765" s="365"/>
      <c r="BH765" s="859"/>
      <c r="BI765" s="365"/>
      <c r="BJ765" s="365"/>
      <c r="BK765" s="365"/>
      <c r="BL765" s="365"/>
      <c r="BM765" s="365"/>
      <c r="BN765" s="365"/>
      <c r="BO765" s="365"/>
      <c r="BP765" s="365"/>
      <c r="BQ765" s="365"/>
      <c r="BR765" s="365"/>
      <c r="BS765" s="365">
        <v>8</v>
      </c>
      <c r="BT765" s="365"/>
      <c r="BU765" s="365"/>
      <c r="BV765" s="365"/>
      <c r="BW765" s="365"/>
      <c r="BX765" s="365"/>
      <c r="BY765" s="365"/>
      <c r="BZ765" s="365"/>
      <c r="CA765" s="365"/>
      <c r="CB765" s="365"/>
      <c r="CC765" s="365"/>
      <c r="CD765" s="365"/>
      <c r="CE765" s="365"/>
      <c r="CF765" s="365"/>
      <c r="CG765" s="365"/>
      <c r="CH765" s="365"/>
      <c r="CI765" s="365"/>
      <c r="CJ765" s="365"/>
      <c r="CK765" s="133">
        <f t="shared" si="224"/>
        <v>8</v>
      </c>
      <c r="CL765" s="15"/>
      <c r="CM765" s="15"/>
      <c r="CN765" s="15"/>
      <c r="CO765" s="15"/>
      <c r="CP765" s="15"/>
      <c r="CQ765" s="15"/>
      <c r="CR765" s="15"/>
      <c r="CS765" s="15"/>
      <c r="CT765" s="15"/>
      <c r="CU765" s="15"/>
      <c r="CV765" s="414"/>
    </row>
    <row r="766" spans="1:100" ht="15" customHeight="1">
      <c r="A766" s="75">
        <v>761</v>
      </c>
      <c r="B766" s="76" t="s">
        <v>1754</v>
      </c>
      <c r="C766" s="34" t="s">
        <v>732</v>
      </c>
      <c r="D766" s="134" t="s">
        <v>306</v>
      </c>
      <c r="E766" s="85" t="s">
        <v>733</v>
      </c>
      <c r="F766" s="90" t="s">
        <v>81</v>
      </c>
      <c r="G766" s="92">
        <f t="shared" si="226"/>
        <v>24</v>
      </c>
      <c r="H766" s="93">
        <v>40</v>
      </c>
      <c r="I766" s="100">
        <f t="shared" si="219"/>
        <v>60000</v>
      </c>
      <c r="J766" s="102">
        <f t="shared" si="220"/>
        <v>2400000</v>
      </c>
      <c r="K766" s="106"/>
      <c r="L766" s="108">
        <f t="shared" si="225"/>
        <v>0</v>
      </c>
      <c r="M766" s="111">
        <f t="shared" si="213"/>
        <v>0</v>
      </c>
      <c r="N766" s="112">
        <v>60000</v>
      </c>
      <c r="O766" s="117">
        <f t="shared" si="214"/>
        <v>0</v>
      </c>
      <c r="P766" s="106"/>
      <c r="Q766" s="108">
        <f>(CK766:CK1582)</f>
        <v>16</v>
      </c>
      <c r="R766" s="119">
        <f t="shared" si="215"/>
        <v>16</v>
      </c>
      <c r="S766" s="135"/>
      <c r="T766" s="117">
        <f t="shared" si="216"/>
        <v>0</v>
      </c>
      <c r="U766" s="122">
        <f t="shared" si="221"/>
        <v>24</v>
      </c>
      <c r="V766" s="112">
        <f t="shared" si="203"/>
        <v>60000</v>
      </c>
      <c r="W766" s="117">
        <f t="shared" si="204"/>
        <v>1440000</v>
      </c>
      <c r="X766" s="15"/>
      <c r="Y766" s="136"/>
      <c r="Z766" s="136"/>
      <c r="AA766" s="136"/>
      <c r="AB766" s="136"/>
      <c r="AC766" s="136"/>
      <c r="AD766" s="136"/>
      <c r="AE766" s="136"/>
      <c r="AF766" s="136"/>
      <c r="AG766" s="136"/>
      <c r="AH766" s="136"/>
      <c r="AI766" s="136"/>
      <c r="AJ766" s="136"/>
      <c r="AK766" s="136"/>
      <c r="AL766" s="136"/>
      <c r="AM766" s="136"/>
      <c r="AN766" s="136"/>
      <c r="AO766" s="136"/>
      <c r="AP766" s="136"/>
      <c r="AQ766" s="136"/>
      <c r="AR766" s="136"/>
      <c r="AS766" s="136"/>
      <c r="AT766" s="136"/>
      <c r="AU766" s="136"/>
      <c r="AV766" s="136"/>
      <c r="AW766" s="136"/>
      <c r="AX766" s="136"/>
      <c r="AY766" s="136"/>
      <c r="AZ766" s="136"/>
      <c r="BA766" s="136"/>
      <c r="BB766" s="136"/>
      <c r="BC766" s="136"/>
      <c r="BD766" s="130">
        <f t="shared" si="222"/>
        <v>0</v>
      </c>
      <c r="BE766" s="15"/>
      <c r="BF766" s="638"/>
      <c r="BG766" s="365"/>
      <c r="BH766" s="859"/>
      <c r="BI766" s="365"/>
      <c r="BJ766" s="365"/>
      <c r="BK766" s="365"/>
      <c r="BL766" s="365">
        <v>8</v>
      </c>
      <c r="BM766" s="365"/>
      <c r="BN766" s="365"/>
      <c r="BO766" s="365"/>
      <c r="BP766" s="365"/>
      <c r="BQ766" s="365"/>
      <c r="BR766" s="365">
        <v>8</v>
      </c>
      <c r="BS766" s="365"/>
      <c r="BT766" s="365"/>
      <c r="BU766" s="365"/>
      <c r="BV766" s="365"/>
      <c r="BW766" s="365"/>
      <c r="BX766" s="365"/>
      <c r="BY766" s="365"/>
      <c r="BZ766" s="365"/>
      <c r="CA766" s="365"/>
      <c r="CB766" s="365"/>
      <c r="CC766" s="365"/>
      <c r="CD766" s="365"/>
      <c r="CE766" s="365"/>
      <c r="CF766" s="365"/>
      <c r="CG766" s="365"/>
      <c r="CH766" s="365"/>
      <c r="CI766" s="365"/>
      <c r="CJ766" s="365"/>
      <c r="CK766" s="133">
        <f t="shared" si="224"/>
        <v>16</v>
      </c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414"/>
    </row>
    <row r="767" spans="1:100" ht="15" customHeight="1">
      <c r="A767" s="75">
        <v>762</v>
      </c>
      <c r="B767" s="76" t="s">
        <v>1755</v>
      </c>
      <c r="C767" s="34" t="s">
        <v>732</v>
      </c>
      <c r="D767" s="134" t="s">
        <v>1741</v>
      </c>
      <c r="E767" s="85"/>
      <c r="F767" s="90" t="s">
        <v>81</v>
      </c>
      <c r="G767" s="92">
        <f t="shared" si="226"/>
        <v>6</v>
      </c>
      <c r="H767" s="93">
        <v>6</v>
      </c>
      <c r="I767" s="100">
        <f t="shared" si="219"/>
        <v>0</v>
      </c>
      <c r="J767" s="102">
        <f t="shared" si="220"/>
        <v>0</v>
      </c>
      <c r="K767" s="106"/>
      <c r="L767" s="108">
        <f t="shared" si="225"/>
        <v>0</v>
      </c>
      <c r="M767" s="111">
        <f t="shared" si="213"/>
        <v>0</v>
      </c>
      <c r="N767" s="112"/>
      <c r="O767" s="117">
        <f t="shared" si="214"/>
        <v>0</v>
      </c>
      <c r="P767" s="106"/>
      <c r="Q767" s="108">
        <f>(CK767:CK1579)</f>
        <v>0</v>
      </c>
      <c r="R767" s="119">
        <f t="shared" si="215"/>
        <v>0</v>
      </c>
      <c r="S767" s="135"/>
      <c r="T767" s="117">
        <f t="shared" si="216"/>
        <v>0</v>
      </c>
      <c r="U767" s="122">
        <f t="shared" si="221"/>
        <v>6</v>
      </c>
      <c r="V767" s="112">
        <f t="shared" si="203"/>
        <v>0</v>
      </c>
      <c r="W767" s="117">
        <f t="shared" si="204"/>
        <v>0</v>
      </c>
      <c r="X767" s="15"/>
      <c r="Y767" s="136"/>
      <c r="Z767" s="136"/>
      <c r="AA767" s="136"/>
      <c r="AB767" s="136"/>
      <c r="AC767" s="136"/>
      <c r="AD767" s="136"/>
      <c r="AE767" s="136"/>
      <c r="AF767" s="136"/>
      <c r="AG767" s="136"/>
      <c r="AH767" s="136"/>
      <c r="AI767" s="136"/>
      <c r="AJ767" s="136"/>
      <c r="AK767" s="136"/>
      <c r="AL767" s="136"/>
      <c r="AM767" s="136"/>
      <c r="AN767" s="136"/>
      <c r="AO767" s="136"/>
      <c r="AP767" s="136"/>
      <c r="AQ767" s="136"/>
      <c r="AR767" s="136"/>
      <c r="AS767" s="136"/>
      <c r="AT767" s="136"/>
      <c r="AU767" s="136"/>
      <c r="AV767" s="136"/>
      <c r="AW767" s="136"/>
      <c r="AX767" s="136"/>
      <c r="AY767" s="136"/>
      <c r="AZ767" s="136"/>
      <c r="BA767" s="136"/>
      <c r="BB767" s="136"/>
      <c r="BC767" s="136"/>
      <c r="BD767" s="130">
        <f t="shared" si="222"/>
        <v>0</v>
      </c>
      <c r="BE767" s="15"/>
      <c r="BF767" s="638"/>
      <c r="BG767" s="365"/>
      <c r="BH767" s="859"/>
      <c r="BI767" s="365"/>
      <c r="BJ767" s="365"/>
      <c r="BK767" s="365"/>
      <c r="BL767" s="365"/>
      <c r="BM767" s="365"/>
      <c r="BN767" s="365"/>
      <c r="BO767" s="365"/>
      <c r="BP767" s="365"/>
      <c r="BQ767" s="365"/>
      <c r="BR767" s="365"/>
      <c r="BS767" s="365"/>
      <c r="BT767" s="365"/>
      <c r="BU767" s="365"/>
      <c r="BV767" s="365"/>
      <c r="BW767" s="365"/>
      <c r="BX767" s="365"/>
      <c r="BY767" s="365"/>
      <c r="BZ767" s="365"/>
      <c r="CA767" s="365"/>
      <c r="CB767" s="365"/>
      <c r="CC767" s="365"/>
      <c r="CD767" s="365"/>
      <c r="CE767" s="365"/>
      <c r="CF767" s="365"/>
      <c r="CG767" s="365"/>
      <c r="CH767" s="365"/>
      <c r="CI767" s="365"/>
      <c r="CJ767" s="365"/>
      <c r="CK767" s="133">
        <f t="shared" si="224"/>
        <v>0</v>
      </c>
      <c r="CL767" s="15"/>
      <c r="CM767" s="15"/>
      <c r="CN767" s="15"/>
      <c r="CO767" s="15"/>
      <c r="CP767" s="15"/>
      <c r="CQ767" s="15"/>
      <c r="CR767" s="15"/>
      <c r="CS767" s="15"/>
      <c r="CT767" s="15"/>
      <c r="CU767" s="15"/>
      <c r="CV767" s="414"/>
    </row>
    <row r="768" spans="1:100" ht="15" customHeight="1">
      <c r="A768" s="75">
        <v>763</v>
      </c>
      <c r="B768" s="76" t="s">
        <v>1756</v>
      </c>
      <c r="C768" s="34" t="s">
        <v>574</v>
      </c>
      <c r="D768" s="134" t="s">
        <v>575</v>
      </c>
      <c r="E768" s="85" t="s">
        <v>576</v>
      </c>
      <c r="F768" s="90" t="s">
        <v>81</v>
      </c>
      <c r="G768" s="92">
        <f t="shared" si="226"/>
        <v>64</v>
      </c>
      <c r="H768" s="93">
        <v>24</v>
      </c>
      <c r="I768" s="100">
        <f t="shared" si="219"/>
        <v>30625</v>
      </c>
      <c r="J768" s="102">
        <f t="shared" si="220"/>
        <v>735000</v>
      </c>
      <c r="K768" s="106"/>
      <c r="L768" s="108">
        <f t="shared" si="225"/>
        <v>64</v>
      </c>
      <c r="M768" s="111">
        <f t="shared" si="213"/>
        <v>64</v>
      </c>
      <c r="N768" s="112">
        <v>30625</v>
      </c>
      <c r="O768" s="117">
        <f t="shared" si="214"/>
        <v>1960000</v>
      </c>
      <c r="P768" s="106"/>
      <c r="Q768" s="108">
        <f>(CK768:CK1574)</f>
        <v>24</v>
      </c>
      <c r="R768" s="119">
        <f t="shared" si="215"/>
        <v>24</v>
      </c>
      <c r="S768" s="135"/>
      <c r="T768" s="117">
        <f t="shared" si="216"/>
        <v>0</v>
      </c>
      <c r="U768" s="122">
        <f t="shared" si="221"/>
        <v>64</v>
      </c>
      <c r="V768" s="112">
        <f t="shared" si="203"/>
        <v>30625</v>
      </c>
      <c r="W768" s="117">
        <f t="shared" si="204"/>
        <v>1960000</v>
      </c>
      <c r="X768" s="15"/>
      <c r="Y768" s="136"/>
      <c r="Z768" s="136"/>
      <c r="AA768" s="136"/>
      <c r="AB768" s="136"/>
      <c r="AC768" s="136"/>
      <c r="AD768" s="136">
        <v>64</v>
      </c>
      <c r="AE768" s="136"/>
      <c r="AF768" s="136"/>
      <c r="AG768" s="136"/>
      <c r="AH768" s="136"/>
      <c r="AI768" s="136"/>
      <c r="AJ768" s="136"/>
      <c r="AK768" s="136"/>
      <c r="AL768" s="136"/>
      <c r="AM768" s="136"/>
      <c r="AN768" s="136"/>
      <c r="AO768" s="136"/>
      <c r="AP768" s="136"/>
      <c r="AQ768" s="136"/>
      <c r="AR768" s="136"/>
      <c r="AS768" s="136"/>
      <c r="AT768" s="136"/>
      <c r="AU768" s="136"/>
      <c r="AV768" s="136"/>
      <c r="AW768" s="136"/>
      <c r="AX768" s="136"/>
      <c r="AY768" s="136"/>
      <c r="AZ768" s="136"/>
      <c r="BA768" s="136"/>
      <c r="BB768" s="136"/>
      <c r="BC768" s="136"/>
      <c r="BD768" s="130">
        <f t="shared" si="222"/>
        <v>64</v>
      </c>
      <c r="BE768" s="15"/>
      <c r="BF768" s="638"/>
      <c r="BG768" s="365"/>
      <c r="BH768" s="859">
        <v>8</v>
      </c>
      <c r="BI768" s="365"/>
      <c r="BJ768" s="365">
        <v>8</v>
      </c>
      <c r="BK768" s="365"/>
      <c r="BL768" s="365"/>
      <c r="BM768" s="365"/>
      <c r="BN768" s="365"/>
      <c r="BO768" s="365"/>
      <c r="BP768" s="365"/>
      <c r="BQ768" s="365"/>
      <c r="BR768" s="365"/>
      <c r="BS768" s="365">
        <v>8</v>
      </c>
      <c r="BT768" s="365"/>
      <c r="BU768" s="365"/>
      <c r="BV768" s="365"/>
      <c r="BW768" s="365"/>
      <c r="BX768" s="365"/>
      <c r="BY768" s="365"/>
      <c r="BZ768" s="365"/>
      <c r="CA768" s="365"/>
      <c r="CB768" s="365"/>
      <c r="CC768" s="365"/>
      <c r="CD768" s="365"/>
      <c r="CE768" s="365"/>
      <c r="CF768" s="365"/>
      <c r="CG768" s="365"/>
      <c r="CH768" s="365"/>
      <c r="CI768" s="365"/>
      <c r="CJ768" s="365"/>
      <c r="CK768" s="133">
        <f t="shared" si="224"/>
        <v>24</v>
      </c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414"/>
    </row>
    <row r="769" spans="1:100" ht="15" customHeight="1">
      <c r="A769" s="75">
        <v>764</v>
      </c>
      <c r="B769" s="76" t="s">
        <v>1757</v>
      </c>
      <c r="C769" s="34" t="s">
        <v>577</v>
      </c>
      <c r="D769" s="134" t="s">
        <v>575</v>
      </c>
      <c r="E769" s="85" t="s">
        <v>578</v>
      </c>
      <c r="F769" s="90" t="s">
        <v>81</v>
      </c>
      <c r="G769" s="92">
        <f t="shared" si="226"/>
        <v>48</v>
      </c>
      <c r="H769" s="93">
        <v>40</v>
      </c>
      <c r="I769" s="100">
        <f t="shared" si="219"/>
        <v>33750</v>
      </c>
      <c r="J769" s="102">
        <f t="shared" si="220"/>
        <v>1350000</v>
      </c>
      <c r="K769" s="106"/>
      <c r="L769" s="108">
        <f t="shared" si="225"/>
        <v>32</v>
      </c>
      <c r="M769" s="111">
        <f t="shared" si="213"/>
        <v>32</v>
      </c>
      <c r="N769" s="112">
        <v>33750</v>
      </c>
      <c r="O769" s="117">
        <f t="shared" si="214"/>
        <v>1080000</v>
      </c>
      <c r="P769" s="106"/>
      <c r="Q769" s="108">
        <f>(CK769:CK1576)</f>
        <v>24</v>
      </c>
      <c r="R769" s="119">
        <f t="shared" si="215"/>
        <v>24</v>
      </c>
      <c r="S769" s="135"/>
      <c r="T769" s="117">
        <f t="shared" si="216"/>
        <v>0</v>
      </c>
      <c r="U769" s="122">
        <f t="shared" si="221"/>
        <v>48</v>
      </c>
      <c r="V769" s="112">
        <f t="shared" si="203"/>
        <v>33750</v>
      </c>
      <c r="W769" s="117">
        <f t="shared" si="204"/>
        <v>1620000</v>
      </c>
      <c r="X769" s="15"/>
      <c r="Y769" s="136"/>
      <c r="Z769" s="136"/>
      <c r="AA769" s="136"/>
      <c r="AB769" s="136"/>
      <c r="AC769" s="136"/>
      <c r="AD769" s="136">
        <v>32</v>
      </c>
      <c r="AE769" s="136"/>
      <c r="AF769" s="136"/>
      <c r="AG769" s="136"/>
      <c r="AH769" s="136"/>
      <c r="AI769" s="136"/>
      <c r="AJ769" s="136"/>
      <c r="AK769" s="136"/>
      <c r="AL769" s="136"/>
      <c r="AM769" s="136"/>
      <c r="AN769" s="136"/>
      <c r="AO769" s="136"/>
      <c r="AP769" s="136"/>
      <c r="AQ769" s="136"/>
      <c r="AR769" s="136"/>
      <c r="AS769" s="136"/>
      <c r="AT769" s="136"/>
      <c r="AU769" s="136"/>
      <c r="AV769" s="136"/>
      <c r="AW769" s="136"/>
      <c r="AX769" s="136"/>
      <c r="AY769" s="136"/>
      <c r="AZ769" s="136"/>
      <c r="BA769" s="136"/>
      <c r="BB769" s="136"/>
      <c r="BC769" s="136"/>
      <c r="BD769" s="130">
        <f t="shared" si="222"/>
        <v>32</v>
      </c>
      <c r="BE769" s="15"/>
      <c r="BF769" s="638"/>
      <c r="BG769" s="365"/>
      <c r="BH769" s="859">
        <v>8</v>
      </c>
      <c r="BI769" s="365"/>
      <c r="BJ769" s="365"/>
      <c r="BK769" s="365"/>
      <c r="BL769" s="365"/>
      <c r="BM769" s="365"/>
      <c r="BN769" s="365"/>
      <c r="BO769" s="365"/>
      <c r="BP769" s="365"/>
      <c r="BQ769" s="365"/>
      <c r="BR769" s="365"/>
      <c r="BS769" s="365">
        <v>16</v>
      </c>
      <c r="BT769" s="365"/>
      <c r="BU769" s="365"/>
      <c r="BV769" s="365"/>
      <c r="BW769" s="365"/>
      <c r="BX769" s="365"/>
      <c r="BY769" s="365"/>
      <c r="BZ769" s="365"/>
      <c r="CA769" s="365"/>
      <c r="CB769" s="365"/>
      <c r="CC769" s="365"/>
      <c r="CD769" s="365"/>
      <c r="CE769" s="365"/>
      <c r="CF769" s="365"/>
      <c r="CG769" s="365"/>
      <c r="CH769" s="365"/>
      <c r="CI769" s="365"/>
      <c r="CJ769" s="365"/>
      <c r="CK769" s="133">
        <f t="shared" si="224"/>
        <v>24</v>
      </c>
      <c r="CL769" s="15"/>
      <c r="CM769" s="15"/>
      <c r="CN769" s="15"/>
      <c r="CO769" s="15"/>
      <c r="CP769" s="15"/>
      <c r="CQ769" s="15"/>
      <c r="CR769" s="15"/>
      <c r="CS769" s="15"/>
      <c r="CT769" s="15"/>
      <c r="CU769" s="15"/>
      <c r="CV769" s="414"/>
    </row>
    <row r="770" spans="1:100" ht="15" customHeight="1">
      <c r="A770" s="75">
        <v>765</v>
      </c>
      <c r="B770" s="76" t="s">
        <v>1758</v>
      </c>
      <c r="C770" s="34" t="s">
        <v>1759</v>
      </c>
      <c r="D770" s="134" t="s">
        <v>306</v>
      </c>
      <c r="E770" s="162" t="s">
        <v>1760</v>
      </c>
      <c r="F770" s="90" t="s">
        <v>81</v>
      </c>
      <c r="G770" s="92">
        <f t="shared" si="226"/>
        <v>12</v>
      </c>
      <c r="H770" s="93">
        <v>12</v>
      </c>
      <c r="I770" s="100">
        <v>26000</v>
      </c>
      <c r="J770" s="102">
        <f t="shared" si="220"/>
        <v>312000</v>
      </c>
      <c r="K770" s="106"/>
      <c r="L770" s="108">
        <f t="shared" si="225"/>
        <v>0</v>
      </c>
      <c r="M770" s="111">
        <f t="shared" si="213"/>
        <v>0</v>
      </c>
      <c r="N770" s="112"/>
      <c r="O770" s="117">
        <f t="shared" si="214"/>
        <v>0</v>
      </c>
      <c r="P770" s="106"/>
      <c r="Q770" s="108">
        <f>(CK765:CK1579)</f>
        <v>0</v>
      </c>
      <c r="R770" s="119">
        <f t="shared" si="215"/>
        <v>0</v>
      </c>
      <c r="S770" s="135"/>
      <c r="T770" s="117">
        <f t="shared" si="216"/>
        <v>0</v>
      </c>
      <c r="U770" s="122">
        <f t="shared" si="221"/>
        <v>12</v>
      </c>
      <c r="V770" s="112">
        <f t="shared" ref="V770:V789" si="227">N770</f>
        <v>0</v>
      </c>
      <c r="W770" s="117">
        <f t="shared" ref="W770:W789" si="228">V770*U770</f>
        <v>0</v>
      </c>
      <c r="X770" s="15"/>
      <c r="Y770" s="136"/>
      <c r="Z770" s="136"/>
      <c r="AA770" s="136"/>
      <c r="AB770" s="136"/>
      <c r="AC770" s="136"/>
      <c r="AD770" s="136"/>
      <c r="AE770" s="136"/>
      <c r="AF770" s="136"/>
      <c r="AG770" s="136"/>
      <c r="AH770" s="136"/>
      <c r="AI770" s="136"/>
      <c r="AJ770" s="136"/>
      <c r="AK770" s="136"/>
      <c r="AL770" s="136"/>
      <c r="AM770" s="136"/>
      <c r="AN770" s="136"/>
      <c r="AO770" s="136"/>
      <c r="AP770" s="136"/>
      <c r="AQ770" s="136"/>
      <c r="AR770" s="136"/>
      <c r="AS770" s="136"/>
      <c r="AT770" s="136"/>
      <c r="AU770" s="136"/>
      <c r="AV770" s="136"/>
      <c r="AW770" s="136"/>
      <c r="AX770" s="136"/>
      <c r="AY770" s="136"/>
      <c r="AZ770" s="136"/>
      <c r="BA770" s="136"/>
      <c r="BB770" s="136"/>
      <c r="BC770" s="136"/>
      <c r="BD770" s="130">
        <f t="shared" si="222"/>
        <v>0</v>
      </c>
      <c r="BE770" s="15"/>
      <c r="BF770" s="638"/>
      <c r="BG770" s="365"/>
      <c r="BH770" s="859"/>
      <c r="BI770" s="365"/>
      <c r="BJ770" s="365"/>
      <c r="BK770" s="365"/>
      <c r="BL770" s="365"/>
      <c r="BM770" s="365"/>
      <c r="BN770" s="365"/>
      <c r="BO770" s="365"/>
      <c r="BP770" s="365"/>
      <c r="BQ770" s="365"/>
      <c r="BR770" s="365"/>
      <c r="BS770" s="365"/>
      <c r="BT770" s="365"/>
      <c r="BU770" s="365"/>
      <c r="BV770" s="365"/>
      <c r="BW770" s="365"/>
      <c r="BX770" s="365"/>
      <c r="BY770" s="365"/>
      <c r="BZ770" s="365"/>
      <c r="CA770" s="365"/>
      <c r="CB770" s="365"/>
      <c r="CC770" s="365"/>
      <c r="CD770" s="365"/>
      <c r="CE770" s="365"/>
      <c r="CF770" s="365"/>
      <c r="CG770" s="365"/>
      <c r="CH770" s="365"/>
      <c r="CI770" s="365"/>
      <c r="CJ770" s="365"/>
      <c r="CK770" s="133">
        <f t="shared" si="224"/>
        <v>0</v>
      </c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414"/>
    </row>
    <row r="771" spans="1:100" ht="15" customHeight="1">
      <c r="A771" s="75">
        <v>766</v>
      </c>
      <c r="B771" s="139" t="s">
        <v>1761</v>
      </c>
      <c r="C771" s="34" t="s">
        <v>1762</v>
      </c>
      <c r="D771" s="134" t="s">
        <v>306</v>
      </c>
      <c r="E771" s="85" t="s">
        <v>1763</v>
      </c>
      <c r="F771" s="90" t="s">
        <v>81</v>
      </c>
      <c r="G771" s="92">
        <f t="shared" si="226"/>
        <v>28</v>
      </c>
      <c r="H771" s="93">
        <v>28</v>
      </c>
      <c r="I771" s="100">
        <f t="shared" ref="I771:I926" si="229">N771</f>
        <v>0</v>
      </c>
      <c r="J771" s="102">
        <f t="shared" si="220"/>
        <v>0</v>
      </c>
      <c r="K771" s="106"/>
      <c r="L771" s="108">
        <f t="shared" si="225"/>
        <v>0</v>
      </c>
      <c r="M771" s="111">
        <f t="shared" si="213"/>
        <v>0</v>
      </c>
      <c r="N771" s="112"/>
      <c r="O771" s="117">
        <f t="shared" si="214"/>
        <v>0</v>
      </c>
      <c r="P771" s="106"/>
      <c r="Q771" s="108">
        <f>(CK771:CK1580)</f>
        <v>0</v>
      </c>
      <c r="R771" s="119">
        <f t="shared" si="215"/>
        <v>0</v>
      </c>
      <c r="S771" s="135"/>
      <c r="T771" s="117">
        <f t="shared" si="216"/>
        <v>0</v>
      </c>
      <c r="U771" s="122">
        <f t="shared" si="221"/>
        <v>28</v>
      </c>
      <c r="V771" s="112">
        <f t="shared" si="227"/>
        <v>0</v>
      </c>
      <c r="W771" s="117">
        <f t="shared" si="228"/>
        <v>0</v>
      </c>
      <c r="X771" s="15"/>
      <c r="Y771" s="136"/>
      <c r="Z771" s="136"/>
      <c r="AA771" s="136"/>
      <c r="AB771" s="136"/>
      <c r="AC771" s="136"/>
      <c r="AD771" s="136"/>
      <c r="AE771" s="136"/>
      <c r="AF771" s="136"/>
      <c r="AG771" s="136"/>
      <c r="AH771" s="136"/>
      <c r="AI771" s="136"/>
      <c r="AJ771" s="136"/>
      <c r="AK771" s="136"/>
      <c r="AL771" s="136"/>
      <c r="AM771" s="136"/>
      <c r="AN771" s="136"/>
      <c r="AO771" s="136"/>
      <c r="AP771" s="136"/>
      <c r="AQ771" s="136"/>
      <c r="AR771" s="136"/>
      <c r="AS771" s="136"/>
      <c r="AT771" s="136"/>
      <c r="AU771" s="136"/>
      <c r="AV771" s="136"/>
      <c r="AW771" s="136"/>
      <c r="AX771" s="136"/>
      <c r="AY771" s="136"/>
      <c r="AZ771" s="136"/>
      <c r="BA771" s="136"/>
      <c r="BB771" s="136"/>
      <c r="BC771" s="136"/>
      <c r="BD771" s="130">
        <f t="shared" si="222"/>
        <v>0</v>
      </c>
      <c r="BE771" s="15"/>
      <c r="BF771" s="638"/>
      <c r="BG771" s="365"/>
      <c r="BH771" s="859"/>
      <c r="BI771" s="365"/>
      <c r="BJ771" s="365"/>
      <c r="BK771" s="365"/>
      <c r="BL771" s="365"/>
      <c r="BM771" s="365"/>
      <c r="BN771" s="365"/>
      <c r="BO771" s="365"/>
      <c r="BP771" s="365"/>
      <c r="BQ771" s="365"/>
      <c r="BR771" s="365"/>
      <c r="BS771" s="365"/>
      <c r="BT771" s="365"/>
      <c r="BU771" s="365"/>
      <c r="BV771" s="365"/>
      <c r="BW771" s="365"/>
      <c r="BX771" s="365"/>
      <c r="BY771" s="365"/>
      <c r="BZ771" s="365"/>
      <c r="CA771" s="365"/>
      <c r="CB771" s="365"/>
      <c r="CC771" s="365"/>
      <c r="CD771" s="365"/>
      <c r="CE771" s="365"/>
      <c r="CF771" s="365"/>
      <c r="CG771" s="365"/>
      <c r="CH771" s="365"/>
      <c r="CI771" s="365"/>
      <c r="CJ771" s="365"/>
      <c r="CK771" s="133">
        <f t="shared" si="224"/>
        <v>0</v>
      </c>
      <c r="CL771" s="15"/>
      <c r="CM771" s="15"/>
      <c r="CN771" s="15"/>
      <c r="CO771" s="15"/>
      <c r="CP771" s="15"/>
      <c r="CQ771" s="15"/>
      <c r="CR771" s="15"/>
      <c r="CS771" s="15"/>
      <c r="CT771" s="15"/>
      <c r="CU771" s="15"/>
      <c r="CV771" s="414"/>
    </row>
    <row r="772" spans="1:100" ht="15" customHeight="1">
      <c r="A772" s="75">
        <v>767</v>
      </c>
      <c r="B772" s="776" t="s">
        <v>3981</v>
      </c>
      <c r="C772" s="143" t="s">
        <v>12409</v>
      </c>
      <c r="D772" s="134" t="s">
        <v>1741</v>
      </c>
      <c r="E772" s="145" t="s">
        <v>12429</v>
      </c>
      <c r="F772" s="146" t="s">
        <v>81</v>
      </c>
      <c r="G772" s="92">
        <f>U772</f>
        <v>0</v>
      </c>
      <c r="H772" s="153">
        <v>0</v>
      </c>
      <c r="I772" s="100">
        <f>N772</f>
        <v>375000</v>
      </c>
      <c r="J772" s="102">
        <f>I772*H772</f>
        <v>0</v>
      </c>
      <c r="K772" s="155"/>
      <c r="L772" s="108">
        <f>(BD772:BD2837)</f>
        <v>0</v>
      </c>
      <c r="M772" s="111">
        <f t="shared" si="213"/>
        <v>0</v>
      </c>
      <c r="N772" s="112">
        <v>375000</v>
      </c>
      <c r="O772" s="117">
        <f t="shared" si="214"/>
        <v>0</v>
      </c>
      <c r="P772" s="155"/>
      <c r="Q772" s="108">
        <f>(CK772:CK1543)</f>
        <v>0</v>
      </c>
      <c r="R772" s="119">
        <f t="shared" si="215"/>
        <v>0</v>
      </c>
      <c r="S772" s="135"/>
      <c r="T772" s="117">
        <f t="shared" si="216"/>
        <v>0</v>
      </c>
      <c r="U772" s="122">
        <f t="shared" si="221"/>
        <v>0</v>
      </c>
      <c r="V772" s="112">
        <f>N772</f>
        <v>375000</v>
      </c>
      <c r="W772" s="117">
        <f>V772*U772</f>
        <v>0</v>
      </c>
      <c r="X772" s="157"/>
      <c r="Y772" s="158"/>
      <c r="Z772" s="158"/>
      <c r="AA772" s="158"/>
      <c r="AB772" s="158"/>
      <c r="AC772" s="158"/>
      <c r="AD772" s="158"/>
      <c r="AE772" s="158"/>
      <c r="AF772" s="158"/>
      <c r="AG772" s="158"/>
      <c r="AH772" s="158"/>
      <c r="AI772" s="158"/>
      <c r="AJ772" s="158"/>
      <c r="AK772" s="158"/>
      <c r="AL772" s="158"/>
      <c r="AM772" s="158"/>
      <c r="AN772" s="158"/>
      <c r="AO772" s="158"/>
      <c r="AP772" s="158"/>
      <c r="AQ772" s="158"/>
      <c r="AR772" s="158"/>
      <c r="AS772" s="158"/>
      <c r="AT772" s="158"/>
      <c r="AU772" s="158"/>
      <c r="AV772" s="158"/>
      <c r="AW772" s="158"/>
      <c r="AX772" s="158"/>
      <c r="AY772" s="158"/>
      <c r="AZ772" s="158"/>
      <c r="BA772" s="158"/>
      <c r="BB772" s="158"/>
      <c r="BC772" s="158"/>
      <c r="BD772" s="130">
        <f>BC772+BB772+BA772+AZ772+AY772+AX772+AW772+AV772+AU772+AT772+AS772+AR772+AQ772+AP772+AO772+AN772+AM772+AL772+AK772+AJ772+AI772+AH772+AG772+AF772+AE772+AD772+AC772+AB772+AA772+Z772+Y772</f>
        <v>0</v>
      </c>
      <c r="BE772" s="157"/>
      <c r="BF772" s="639"/>
      <c r="BG772" s="368"/>
      <c r="BH772" s="860"/>
      <c r="BI772" s="368"/>
      <c r="BJ772" s="368"/>
      <c r="BK772" s="368"/>
      <c r="BL772" s="368"/>
      <c r="BM772" s="368"/>
      <c r="BN772" s="368"/>
      <c r="BO772" s="368"/>
      <c r="BP772" s="368"/>
      <c r="BQ772" s="368"/>
      <c r="BR772" s="368"/>
      <c r="BS772" s="368"/>
      <c r="BT772" s="368"/>
      <c r="BU772" s="368"/>
      <c r="BV772" s="368"/>
      <c r="BW772" s="368"/>
      <c r="BX772" s="368"/>
      <c r="BY772" s="368"/>
      <c r="BZ772" s="368"/>
      <c r="CA772" s="368"/>
      <c r="CB772" s="368"/>
      <c r="CC772" s="368"/>
      <c r="CD772" s="368"/>
      <c r="CE772" s="368"/>
      <c r="CF772" s="368"/>
      <c r="CG772" s="368"/>
      <c r="CH772" s="368"/>
      <c r="CI772" s="368"/>
      <c r="CJ772" s="368"/>
      <c r="CK772" s="133">
        <f>SUM(BF772:CJ772)</f>
        <v>0</v>
      </c>
      <c r="CL772" s="157"/>
      <c r="CM772" s="157"/>
      <c r="CN772" s="157"/>
      <c r="CO772" s="157"/>
      <c r="CP772" s="157"/>
      <c r="CQ772" s="157"/>
      <c r="CR772" s="157"/>
      <c r="CS772" s="157"/>
      <c r="CT772" s="157"/>
      <c r="CU772" s="157"/>
      <c r="CV772" s="414"/>
    </row>
    <row r="773" spans="1:100" ht="15" customHeight="1">
      <c r="A773" s="75">
        <v>768</v>
      </c>
      <c r="B773" s="76" t="s">
        <v>1764</v>
      </c>
      <c r="C773" s="34" t="s">
        <v>1765</v>
      </c>
      <c r="D773" s="134" t="s">
        <v>1766</v>
      </c>
      <c r="E773" s="162" t="s">
        <v>1767</v>
      </c>
      <c r="F773" s="90" t="s">
        <v>213</v>
      </c>
      <c r="G773" s="92">
        <f t="shared" si="226"/>
        <v>0</v>
      </c>
      <c r="H773" s="93">
        <v>0</v>
      </c>
      <c r="I773" s="100">
        <f t="shared" si="229"/>
        <v>0</v>
      </c>
      <c r="J773" s="102">
        <f t="shared" si="220"/>
        <v>0</v>
      </c>
      <c r="K773" s="106"/>
      <c r="L773" s="108">
        <f t="shared" ref="L773:L813" si="230">(BD773:BD2135)</f>
        <v>0</v>
      </c>
      <c r="M773" s="111">
        <f t="shared" si="213"/>
        <v>0</v>
      </c>
      <c r="N773" s="112"/>
      <c r="O773" s="117">
        <f t="shared" si="214"/>
        <v>0</v>
      </c>
      <c r="P773" s="106"/>
      <c r="Q773" s="108">
        <f>(CK773:CK1578)</f>
        <v>0</v>
      </c>
      <c r="R773" s="119">
        <f t="shared" si="215"/>
        <v>0</v>
      </c>
      <c r="S773" s="135"/>
      <c r="T773" s="117">
        <f t="shared" si="216"/>
        <v>0</v>
      </c>
      <c r="U773" s="122">
        <f t="shared" si="221"/>
        <v>0</v>
      </c>
      <c r="V773" s="112">
        <f t="shared" si="227"/>
        <v>0</v>
      </c>
      <c r="W773" s="117">
        <f t="shared" si="228"/>
        <v>0</v>
      </c>
      <c r="X773" s="15"/>
      <c r="Y773" s="136"/>
      <c r="Z773" s="136"/>
      <c r="AA773" s="136"/>
      <c r="AB773" s="136"/>
      <c r="AC773" s="136"/>
      <c r="AD773" s="136"/>
      <c r="AE773" s="136"/>
      <c r="AF773" s="136"/>
      <c r="AG773" s="136"/>
      <c r="AH773" s="136"/>
      <c r="AI773" s="136"/>
      <c r="AJ773" s="272"/>
      <c r="AK773" s="136"/>
      <c r="AL773" s="136"/>
      <c r="AM773" s="136"/>
      <c r="AN773" s="136"/>
      <c r="AO773" s="136"/>
      <c r="AP773" s="136"/>
      <c r="AQ773" s="136"/>
      <c r="AR773" s="136"/>
      <c r="AS773" s="136"/>
      <c r="AT773" s="136"/>
      <c r="AU773" s="136"/>
      <c r="AV773" s="136"/>
      <c r="AW773" s="136"/>
      <c r="AX773" s="136"/>
      <c r="AY773" s="136"/>
      <c r="AZ773" s="107"/>
      <c r="BA773" s="136"/>
      <c r="BB773" s="136"/>
      <c r="BC773" s="136"/>
      <c r="BD773" s="130">
        <f t="shared" si="222"/>
        <v>0</v>
      </c>
      <c r="BE773" s="15"/>
      <c r="BF773" s="638"/>
      <c r="BG773" s="365"/>
      <c r="BH773" s="859"/>
      <c r="BI773" s="365"/>
      <c r="BJ773" s="365"/>
      <c r="BK773" s="365"/>
      <c r="BL773" s="365"/>
      <c r="BM773" s="365"/>
      <c r="BN773" s="365"/>
      <c r="BO773" s="365"/>
      <c r="BP773" s="365"/>
      <c r="BQ773" s="365"/>
      <c r="BR773" s="365"/>
      <c r="BS773" s="365"/>
      <c r="BT773" s="365"/>
      <c r="BU773" s="365"/>
      <c r="BV773" s="365"/>
      <c r="BW773" s="365"/>
      <c r="BX773" s="365"/>
      <c r="BY773" s="365"/>
      <c r="BZ773" s="365"/>
      <c r="CA773" s="365"/>
      <c r="CB773" s="365"/>
      <c r="CC773" s="365"/>
      <c r="CD773" s="365"/>
      <c r="CE773" s="365"/>
      <c r="CF773" s="365"/>
      <c r="CG773" s="365"/>
      <c r="CH773" s="365"/>
      <c r="CI773" s="365"/>
      <c r="CJ773" s="365"/>
      <c r="CK773" s="133">
        <f t="shared" si="224"/>
        <v>0</v>
      </c>
      <c r="CL773" s="15"/>
      <c r="CM773" s="15"/>
      <c r="CN773" s="15"/>
      <c r="CO773" s="15"/>
      <c r="CP773" s="15"/>
      <c r="CQ773" s="15"/>
      <c r="CR773" s="15"/>
      <c r="CS773" s="15"/>
      <c r="CT773" s="15"/>
      <c r="CU773" s="15"/>
      <c r="CV773" s="414"/>
    </row>
    <row r="774" spans="1:100" ht="15" customHeight="1">
      <c r="A774" s="75">
        <v>769</v>
      </c>
      <c r="B774" s="76" t="s">
        <v>1768</v>
      </c>
      <c r="C774" s="34" t="s">
        <v>1769</v>
      </c>
      <c r="D774" s="134" t="s">
        <v>1741</v>
      </c>
      <c r="E774" s="85" t="s">
        <v>1770</v>
      </c>
      <c r="F774" s="90" t="s">
        <v>81</v>
      </c>
      <c r="G774" s="92">
        <f t="shared" si="226"/>
        <v>8</v>
      </c>
      <c r="H774" s="93">
        <v>8</v>
      </c>
      <c r="I774" s="100">
        <f t="shared" si="229"/>
        <v>61250</v>
      </c>
      <c r="J774" s="102">
        <f t="shared" si="220"/>
        <v>490000</v>
      </c>
      <c r="K774" s="106"/>
      <c r="L774" s="108">
        <f t="shared" si="230"/>
        <v>0</v>
      </c>
      <c r="M774" s="111">
        <f t="shared" si="213"/>
        <v>0</v>
      </c>
      <c r="N774" s="112">
        <v>61250</v>
      </c>
      <c r="O774" s="117">
        <f t="shared" si="214"/>
        <v>0</v>
      </c>
      <c r="P774" s="106"/>
      <c r="Q774" s="108">
        <f>(CK774:CK1580)</f>
        <v>0</v>
      </c>
      <c r="R774" s="119">
        <f t="shared" si="215"/>
        <v>0</v>
      </c>
      <c r="S774" s="135"/>
      <c r="T774" s="117">
        <f t="shared" si="216"/>
        <v>0</v>
      </c>
      <c r="U774" s="122">
        <f t="shared" si="221"/>
        <v>8</v>
      </c>
      <c r="V774" s="112">
        <f t="shared" si="227"/>
        <v>61250</v>
      </c>
      <c r="W774" s="117">
        <f t="shared" si="228"/>
        <v>490000</v>
      </c>
      <c r="X774" s="15"/>
      <c r="Y774" s="136"/>
      <c r="Z774" s="136"/>
      <c r="AA774" s="136"/>
      <c r="AB774" s="136"/>
      <c r="AC774" s="136"/>
      <c r="AD774" s="136"/>
      <c r="AE774" s="136"/>
      <c r="AF774" s="136"/>
      <c r="AG774" s="136"/>
      <c r="AH774" s="136"/>
      <c r="AI774" s="136"/>
      <c r="AJ774" s="136"/>
      <c r="AK774" s="136"/>
      <c r="AL774" s="136"/>
      <c r="AM774" s="136"/>
      <c r="AN774" s="136"/>
      <c r="AO774" s="136"/>
      <c r="AP774" s="136"/>
      <c r="AQ774" s="136"/>
      <c r="AR774" s="136"/>
      <c r="AS774" s="136"/>
      <c r="AT774" s="136"/>
      <c r="AU774" s="136"/>
      <c r="AV774" s="136"/>
      <c r="AW774" s="136"/>
      <c r="AX774" s="136"/>
      <c r="AY774" s="136"/>
      <c r="AZ774" s="136"/>
      <c r="BA774" s="136"/>
      <c r="BB774" s="136"/>
      <c r="BC774" s="136"/>
      <c r="BD774" s="130">
        <f t="shared" si="222"/>
        <v>0</v>
      </c>
      <c r="BE774" s="15"/>
      <c r="BF774" s="638"/>
      <c r="BG774" s="365"/>
      <c r="BH774" s="859"/>
      <c r="BI774" s="365"/>
      <c r="BJ774" s="365"/>
      <c r="BK774" s="365"/>
      <c r="BL774" s="365"/>
      <c r="BM774" s="365"/>
      <c r="BN774" s="365"/>
      <c r="BO774" s="365"/>
      <c r="BP774" s="365"/>
      <c r="BQ774" s="365"/>
      <c r="BR774" s="365"/>
      <c r="BS774" s="365"/>
      <c r="BT774" s="365"/>
      <c r="BU774" s="365"/>
      <c r="BV774" s="365"/>
      <c r="BW774" s="365"/>
      <c r="BX774" s="365"/>
      <c r="BY774" s="365"/>
      <c r="BZ774" s="365"/>
      <c r="CA774" s="365"/>
      <c r="CB774" s="365"/>
      <c r="CC774" s="365"/>
      <c r="CD774" s="365"/>
      <c r="CE774" s="365"/>
      <c r="CF774" s="365"/>
      <c r="CG774" s="365"/>
      <c r="CH774" s="365"/>
      <c r="CI774" s="365"/>
      <c r="CJ774" s="365"/>
      <c r="CK774" s="133">
        <f t="shared" si="224"/>
        <v>0</v>
      </c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414"/>
    </row>
    <row r="775" spans="1:100" ht="15" customHeight="1">
      <c r="A775" s="75">
        <v>770</v>
      </c>
      <c r="B775" s="76" t="s">
        <v>1771</v>
      </c>
      <c r="C775" s="34" t="s">
        <v>1772</v>
      </c>
      <c r="D775" s="134" t="s">
        <v>367</v>
      </c>
      <c r="E775" s="85" t="s">
        <v>1773</v>
      </c>
      <c r="F775" s="90" t="s">
        <v>213</v>
      </c>
      <c r="G775" s="92">
        <f t="shared" si="226"/>
        <v>7</v>
      </c>
      <c r="H775" s="93">
        <v>7</v>
      </c>
      <c r="I775" s="100">
        <f t="shared" si="229"/>
        <v>0</v>
      </c>
      <c r="J775" s="102">
        <f t="shared" si="220"/>
        <v>0</v>
      </c>
      <c r="K775" s="106"/>
      <c r="L775" s="108">
        <f t="shared" si="230"/>
        <v>0</v>
      </c>
      <c r="M775" s="111">
        <f t="shared" si="213"/>
        <v>0</v>
      </c>
      <c r="N775" s="112"/>
      <c r="O775" s="117">
        <f t="shared" si="214"/>
        <v>0</v>
      </c>
      <c r="P775" s="106"/>
      <c r="Q775" s="108">
        <f>(CK775:CK1584)</f>
        <v>0</v>
      </c>
      <c r="R775" s="119">
        <f t="shared" si="215"/>
        <v>0</v>
      </c>
      <c r="S775" s="135"/>
      <c r="T775" s="117">
        <f t="shared" si="216"/>
        <v>0</v>
      </c>
      <c r="U775" s="122">
        <f t="shared" si="221"/>
        <v>7</v>
      </c>
      <c r="V775" s="112">
        <f t="shared" si="227"/>
        <v>0</v>
      </c>
      <c r="W775" s="117">
        <f t="shared" si="228"/>
        <v>0</v>
      </c>
      <c r="X775" s="15"/>
      <c r="Y775" s="136"/>
      <c r="Z775" s="136"/>
      <c r="AA775" s="136"/>
      <c r="AB775" s="136"/>
      <c r="AC775" s="136"/>
      <c r="AD775" s="136"/>
      <c r="AE775" s="136"/>
      <c r="AF775" s="136"/>
      <c r="AG775" s="136"/>
      <c r="AH775" s="136"/>
      <c r="AI775" s="136"/>
      <c r="AJ775" s="136"/>
      <c r="AK775" s="136"/>
      <c r="AL775" s="136"/>
      <c r="AM775" s="136"/>
      <c r="AN775" s="136"/>
      <c r="AO775" s="136"/>
      <c r="AP775" s="136"/>
      <c r="AQ775" s="136"/>
      <c r="AR775" s="136"/>
      <c r="AS775" s="136"/>
      <c r="AT775" s="136"/>
      <c r="AU775" s="136"/>
      <c r="AV775" s="136"/>
      <c r="AW775" s="136"/>
      <c r="AX775" s="136"/>
      <c r="AY775" s="136"/>
      <c r="AZ775" s="136"/>
      <c r="BA775" s="136"/>
      <c r="BB775" s="136"/>
      <c r="BC775" s="136"/>
      <c r="BD775" s="130">
        <f t="shared" si="222"/>
        <v>0</v>
      </c>
      <c r="BE775" s="15"/>
      <c r="BF775" s="638"/>
      <c r="BG775" s="365"/>
      <c r="BH775" s="859"/>
      <c r="BI775" s="365"/>
      <c r="BJ775" s="365"/>
      <c r="BK775" s="365"/>
      <c r="BL775" s="365"/>
      <c r="BM775" s="365"/>
      <c r="BN775" s="365"/>
      <c r="BO775" s="365"/>
      <c r="BP775" s="365"/>
      <c r="BQ775" s="365"/>
      <c r="BR775" s="365"/>
      <c r="BS775" s="365"/>
      <c r="BT775" s="365"/>
      <c r="BU775" s="365"/>
      <c r="BV775" s="365"/>
      <c r="BW775" s="365"/>
      <c r="BX775" s="365"/>
      <c r="BY775" s="365"/>
      <c r="BZ775" s="365"/>
      <c r="CA775" s="365"/>
      <c r="CB775" s="365"/>
      <c r="CC775" s="365"/>
      <c r="CD775" s="365"/>
      <c r="CE775" s="365"/>
      <c r="CF775" s="365"/>
      <c r="CG775" s="365"/>
      <c r="CH775" s="365"/>
      <c r="CI775" s="365"/>
      <c r="CJ775" s="365"/>
      <c r="CK775" s="133">
        <f t="shared" si="224"/>
        <v>0</v>
      </c>
      <c r="CL775" s="15"/>
      <c r="CM775" s="15"/>
      <c r="CN775" s="15"/>
      <c r="CO775" s="15"/>
      <c r="CP775" s="15"/>
      <c r="CQ775" s="15"/>
      <c r="CR775" s="15"/>
      <c r="CS775" s="15"/>
      <c r="CT775" s="15"/>
      <c r="CU775" s="15"/>
      <c r="CV775" s="414"/>
    </row>
    <row r="776" spans="1:100" ht="15" customHeight="1">
      <c r="A776" s="75">
        <v>771</v>
      </c>
      <c r="B776" s="76" t="s">
        <v>1774</v>
      </c>
      <c r="C776" s="34" t="s">
        <v>1775</v>
      </c>
      <c r="D776" s="134" t="s">
        <v>367</v>
      </c>
      <c r="E776" s="85" t="s">
        <v>1776</v>
      </c>
      <c r="F776" s="90" t="s">
        <v>213</v>
      </c>
      <c r="G776" s="92">
        <f t="shared" si="226"/>
        <v>9</v>
      </c>
      <c r="H776" s="93">
        <v>9</v>
      </c>
      <c r="I776" s="100">
        <f t="shared" si="229"/>
        <v>0</v>
      </c>
      <c r="J776" s="102">
        <f t="shared" si="220"/>
        <v>0</v>
      </c>
      <c r="K776" s="106"/>
      <c r="L776" s="108">
        <f t="shared" si="230"/>
        <v>0</v>
      </c>
      <c r="M776" s="111">
        <f t="shared" ref="M776:M839" si="231">L776-K776</f>
        <v>0</v>
      </c>
      <c r="N776" s="112"/>
      <c r="O776" s="117">
        <f t="shared" ref="O776:O839" si="232">N776*M776</f>
        <v>0</v>
      </c>
      <c r="P776" s="106"/>
      <c r="Q776" s="108">
        <f>(CK776:CK1585)</f>
        <v>0</v>
      </c>
      <c r="R776" s="119">
        <f t="shared" ref="R776:R839" si="233">Q776-P776</f>
        <v>0</v>
      </c>
      <c r="S776" s="135"/>
      <c r="T776" s="117">
        <f t="shared" ref="T776:T839" si="234">S776*R776</f>
        <v>0</v>
      </c>
      <c r="U776" s="122">
        <f t="shared" si="221"/>
        <v>9</v>
      </c>
      <c r="V776" s="112">
        <f t="shared" si="227"/>
        <v>0</v>
      </c>
      <c r="W776" s="117">
        <f t="shared" si="228"/>
        <v>0</v>
      </c>
      <c r="X776" s="15"/>
      <c r="Y776" s="136"/>
      <c r="Z776" s="136"/>
      <c r="AA776" s="136"/>
      <c r="AB776" s="136"/>
      <c r="AC776" s="136"/>
      <c r="AD776" s="136"/>
      <c r="AE776" s="136"/>
      <c r="AF776" s="136"/>
      <c r="AG776" s="136"/>
      <c r="AH776" s="136"/>
      <c r="AI776" s="136"/>
      <c r="AJ776" s="136"/>
      <c r="AK776" s="136"/>
      <c r="AL776" s="136"/>
      <c r="AM776" s="136"/>
      <c r="AN776" s="136"/>
      <c r="AO776" s="136"/>
      <c r="AP776" s="136"/>
      <c r="AQ776" s="136"/>
      <c r="AR776" s="136"/>
      <c r="AS776" s="136"/>
      <c r="AT776" s="136"/>
      <c r="AU776" s="136"/>
      <c r="AV776" s="136"/>
      <c r="AW776" s="136"/>
      <c r="AX776" s="136"/>
      <c r="AY776" s="136"/>
      <c r="AZ776" s="136"/>
      <c r="BA776" s="136"/>
      <c r="BB776" s="136"/>
      <c r="BC776" s="136"/>
      <c r="BD776" s="130">
        <f t="shared" si="222"/>
        <v>0</v>
      </c>
      <c r="BE776" s="15"/>
      <c r="BF776" s="638"/>
      <c r="BG776" s="365"/>
      <c r="BH776" s="859"/>
      <c r="BI776" s="365"/>
      <c r="BJ776" s="365"/>
      <c r="BK776" s="365"/>
      <c r="BL776" s="365"/>
      <c r="BM776" s="365"/>
      <c r="BN776" s="365"/>
      <c r="BO776" s="365"/>
      <c r="BP776" s="365"/>
      <c r="BQ776" s="365"/>
      <c r="BR776" s="365"/>
      <c r="BS776" s="365"/>
      <c r="BT776" s="365"/>
      <c r="BU776" s="365"/>
      <c r="BV776" s="365"/>
      <c r="BW776" s="365"/>
      <c r="BX776" s="365"/>
      <c r="BY776" s="365"/>
      <c r="BZ776" s="365"/>
      <c r="CA776" s="365"/>
      <c r="CB776" s="365"/>
      <c r="CC776" s="365"/>
      <c r="CD776" s="365"/>
      <c r="CE776" s="365"/>
      <c r="CF776" s="365"/>
      <c r="CG776" s="365"/>
      <c r="CH776" s="365"/>
      <c r="CI776" s="365"/>
      <c r="CJ776" s="365"/>
      <c r="CK776" s="133">
        <f t="shared" si="224"/>
        <v>0</v>
      </c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414"/>
    </row>
    <row r="777" spans="1:100" ht="15" customHeight="1">
      <c r="A777" s="75">
        <v>772</v>
      </c>
      <c r="B777" s="76" t="s">
        <v>1777</v>
      </c>
      <c r="C777" s="34" t="s">
        <v>1778</v>
      </c>
      <c r="D777" s="134" t="s">
        <v>306</v>
      </c>
      <c r="E777" s="85" t="s">
        <v>1779</v>
      </c>
      <c r="F777" s="90" t="s">
        <v>213</v>
      </c>
      <c r="G777" s="92">
        <f t="shared" si="226"/>
        <v>2</v>
      </c>
      <c r="H777" s="93">
        <v>2</v>
      </c>
      <c r="I777" s="100">
        <f t="shared" si="229"/>
        <v>0</v>
      </c>
      <c r="J777" s="102">
        <f t="shared" si="220"/>
        <v>0</v>
      </c>
      <c r="K777" s="106"/>
      <c r="L777" s="108">
        <f t="shared" si="230"/>
        <v>0</v>
      </c>
      <c r="M777" s="111">
        <f t="shared" si="231"/>
        <v>0</v>
      </c>
      <c r="N777" s="112"/>
      <c r="O777" s="117">
        <f t="shared" si="232"/>
        <v>0</v>
      </c>
      <c r="P777" s="106"/>
      <c r="Q777" s="108">
        <f>(CK777:CK1586)</f>
        <v>0</v>
      </c>
      <c r="R777" s="119">
        <f t="shared" si="233"/>
        <v>0</v>
      </c>
      <c r="S777" s="135"/>
      <c r="T777" s="117">
        <f t="shared" si="234"/>
        <v>0</v>
      </c>
      <c r="U777" s="122">
        <f t="shared" si="221"/>
        <v>2</v>
      </c>
      <c r="V777" s="112">
        <f t="shared" si="227"/>
        <v>0</v>
      </c>
      <c r="W777" s="117">
        <f t="shared" si="228"/>
        <v>0</v>
      </c>
      <c r="X777" s="15"/>
      <c r="Y777" s="136"/>
      <c r="Z777" s="136"/>
      <c r="AA777" s="136"/>
      <c r="AB777" s="136"/>
      <c r="AC777" s="136"/>
      <c r="AD777" s="136"/>
      <c r="AE777" s="136"/>
      <c r="AF777" s="136"/>
      <c r="AG777" s="136"/>
      <c r="AH777" s="136"/>
      <c r="AI777" s="136"/>
      <c r="AJ777" s="136"/>
      <c r="AK777" s="136"/>
      <c r="AL777" s="136"/>
      <c r="AM777" s="136"/>
      <c r="AN777" s="136"/>
      <c r="AO777" s="136"/>
      <c r="AP777" s="136"/>
      <c r="AQ777" s="136"/>
      <c r="AR777" s="136"/>
      <c r="AS777" s="136"/>
      <c r="AT777" s="136"/>
      <c r="AU777" s="136"/>
      <c r="AV777" s="136"/>
      <c r="AW777" s="136"/>
      <c r="AX777" s="136"/>
      <c r="AY777" s="136"/>
      <c r="AZ777" s="136"/>
      <c r="BA777" s="136"/>
      <c r="BB777" s="136"/>
      <c r="BC777" s="136"/>
      <c r="BD777" s="130">
        <f t="shared" si="222"/>
        <v>0</v>
      </c>
      <c r="BE777" s="15"/>
      <c r="BF777" s="638"/>
      <c r="BG777" s="365"/>
      <c r="BH777" s="859"/>
      <c r="BI777" s="365"/>
      <c r="BJ777" s="365"/>
      <c r="BK777" s="365"/>
      <c r="BL777" s="365"/>
      <c r="BM777" s="365"/>
      <c r="BN777" s="365"/>
      <c r="BO777" s="365"/>
      <c r="BP777" s="365"/>
      <c r="BQ777" s="365"/>
      <c r="BR777" s="365"/>
      <c r="BS777" s="365"/>
      <c r="BT777" s="365"/>
      <c r="BU777" s="365"/>
      <c r="BV777" s="365"/>
      <c r="BW777" s="365"/>
      <c r="BX777" s="365"/>
      <c r="BY777" s="365"/>
      <c r="BZ777" s="365"/>
      <c r="CA777" s="365"/>
      <c r="CB777" s="365"/>
      <c r="CC777" s="365"/>
      <c r="CD777" s="365"/>
      <c r="CE777" s="365"/>
      <c r="CF777" s="365"/>
      <c r="CG777" s="365"/>
      <c r="CH777" s="365"/>
      <c r="CI777" s="365"/>
      <c r="CJ777" s="365"/>
      <c r="CK777" s="133">
        <f t="shared" si="224"/>
        <v>0</v>
      </c>
      <c r="CL777" s="15"/>
      <c r="CM777" s="15"/>
      <c r="CN777" s="15"/>
      <c r="CO777" s="15"/>
      <c r="CP777" s="15"/>
      <c r="CQ777" s="15"/>
      <c r="CR777" s="15"/>
      <c r="CS777" s="15"/>
      <c r="CT777" s="15"/>
      <c r="CU777" s="15"/>
      <c r="CV777" s="414"/>
    </row>
    <row r="778" spans="1:100" ht="15" customHeight="1">
      <c r="A778" s="75">
        <v>773</v>
      </c>
      <c r="B778" s="76" t="s">
        <v>1780</v>
      </c>
      <c r="C778" s="34" t="s">
        <v>1781</v>
      </c>
      <c r="D778" s="134" t="s">
        <v>306</v>
      </c>
      <c r="E778" s="162" t="s">
        <v>1782</v>
      </c>
      <c r="F778" s="90" t="s">
        <v>81</v>
      </c>
      <c r="G778" s="92">
        <f t="shared" si="226"/>
        <v>8</v>
      </c>
      <c r="H778" s="93">
        <v>8</v>
      </c>
      <c r="I778" s="100">
        <f t="shared" si="229"/>
        <v>0</v>
      </c>
      <c r="J778" s="102">
        <f t="shared" si="220"/>
        <v>0</v>
      </c>
      <c r="K778" s="106"/>
      <c r="L778" s="108">
        <f t="shared" si="230"/>
        <v>0</v>
      </c>
      <c r="M778" s="111">
        <f t="shared" si="231"/>
        <v>0</v>
      </c>
      <c r="N778" s="112"/>
      <c r="O778" s="117">
        <f t="shared" si="232"/>
        <v>0</v>
      </c>
      <c r="P778" s="106"/>
      <c r="Q778" s="108">
        <f>(CK765:CK1574)</f>
        <v>0</v>
      </c>
      <c r="R778" s="119">
        <f t="shared" si="233"/>
        <v>0</v>
      </c>
      <c r="S778" s="135"/>
      <c r="T778" s="117">
        <f t="shared" si="234"/>
        <v>0</v>
      </c>
      <c r="U778" s="122">
        <f t="shared" si="221"/>
        <v>8</v>
      </c>
      <c r="V778" s="112">
        <f t="shared" si="227"/>
        <v>0</v>
      </c>
      <c r="W778" s="117">
        <f t="shared" si="228"/>
        <v>0</v>
      </c>
      <c r="X778" s="15"/>
      <c r="Y778" s="136"/>
      <c r="Z778" s="136"/>
      <c r="AA778" s="136"/>
      <c r="AB778" s="136"/>
      <c r="AC778" s="136"/>
      <c r="AD778" s="136"/>
      <c r="AE778" s="136"/>
      <c r="AF778" s="136"/>
      <c r="AG778" s="136"/>
      <c r="AH778" s="136"/>
      <c r="AI778" s="136"/>
      <c r="AJ778" s="272"/>
      <c r="AK778" s="136"/>
      <c r="AL778" s="136"/>
      <c r="AM778" s="136"/>
      <c r="AN778" s="136"/>
      <c r="AO778" s="136"/>
      <c r="AP778" s="136"/>
      <c r="AQ778" s="136"/>
      <c r="AR778" s="136"/>
      <c r="AS778" s="136"/>
      <c r="AT778" s="136"/>
      <c r="AU778" s="136"/>
      <c r="AV778" s="136"/>
      <c r="AW778" s="136"/>
      <c r="AX778" s="136"/>
      <c r="AY778" s="136"/>
      <c r="AZ778" s="136"/>
      <c r="BA778" s="136"/>
      <c r="BB778" s="136"/>
      <c r="BC778" s="136"/>
      <c r="BD778" s="130">
        <f t="shared" si="222"/>
        <v>0</v>
      </c>
      <c r="BE778" s="15"/>
      <c r="BF778" s="638"/>
      <c r="BG778" s="365"/>
      <c r="BH778" s="859"/>
      <c r="BI778" s="365"/>
      <c r="BJ778" s="365"/>
      <c r="BK778" s="365"/>
      <c r="BL778" s="365"/>
      <c r="BM778" s="365"/>
      <c r="BN778" s="365"/>
      <c r="BO778" s="365"/>
      <c r="BP778" s="365"/>
      <c r="BQ778" s="365"/>
      <c r="BR778" s="365"/>
      <c r="BS778" s="365"/>
      <c r="BT778" s="365"/>
      <c r="BU778" s="365"/>
      <c r="BV778" s="365"/>
      <c r="BW778" s="365"/>
      <c r="BX778" s="365"/>
      <c r="BY778" s="365"/>
      <c r="BZ778" s="365"/>
      <c r="CA778" s="365"/>
      <c r="CB778" s="365"/>
      <c r="CC778" s="365"/>
      <c r="CD778" s="365"/>
      <c r="CE778" s="365"/>
      <c r="CF778" s="365"/>
      <c r="CG778" s="365"/>
      <c r="CH778" s="365"/>
      <c r="CI778" s="365"/>
      <c r="CJ778" s="365"/>
      <c r="CK778" s="133">
        <f t="shared" si="224"/>
        <v>0</v>
      </c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414"/>
    </row>
    <row r="779" spans="1:100" ht="15" customHeight="1">
      <c r="A779" s="75">
        <v>774</v>
      </c>
      <c r="B779" s="139" t="s">
        <v>1783</v>
      </c>
      <c r="C779" s="34" t="s">
        <v>475</v>
      </c>
      <c r="D779" s="134" t="s">
        <v>306</v>
      </c>
      <c r="E779" s="85" t="s">
        <v>477</v>
      </c>
      <c r="F779" s="90" t="s">
        <v>81</v>
      </c>
      <c r="G779" s="92">
        <f t="shared" si="226"/>
        <v>8</v>
      </c>
      <c r="H779" s="93">
        <v>0</v>
      </c>
      <c r="I779" s="100">
        <f t="shared" si="229"/>
        <v>29000</v>
      </c>
      <c r="J779" s="102">
        <f t="shared" si="220"/>
        <v>0</v>
      </c>
      <c r="K779" s="106"/>
      <c r="L779" s="108">
        <f t="shared" si="230"/>
        <v>8</v>
      </c>
      <c r="M779" s="111">
        <f t="shared" si="231"/>
        <v>8</v>
      </c>
      <c r="N779" s="112">
        <v>29000</v>
      </c>
      <c r="O779" s="117">
        <f t="shared" si="232"/>
        <v>232000</v>
      </c>
      <c r="P779" s="106"/>
      <c r="Q779" s="108">
        <f>(CK779:CK1590)</f>
        <v>0</v>
      </c>
      <c r="R779" s="119">
        <f t="shared" si="233"/>
        <v>0</v>
      </c>
      <c r="S779" s="135"/>
      <c r="T779" s="117">
        <f t="shared" si="234"/>
        <v>0</v>
      </c>
      <c r="U779" s="122">
        <f t="shared" si="221"/>
        <v>8</v>
      </c>
      <c r="V779" s="112">
        <f t="shared" si="227"/>
        <v>29000</v>
      </c>
      <c r="W779" s="117">
        <f t="shared" si="228"/>
        <v>232000</v>
      </c>
      <c r="X779" s="15"/>
      <c r="Y779" s="136"/>
      <c r="Z779" s="136"/>
      <c r="AA779" s="136">
        <v>8</v>
      </c>
      <c r="AB779" s="136"/>
      <c r="AC779" s="136"/>
      <c r="AD779" s="136"/>
      <c r="AE779" s="136"/>
      <c r="AF779" s="136"/>
      <c r="AG779" s="136"/>
      <c r="AH779" s="136"/>
      <c r="AI779" s="136"/>
      <c r="AJ779" s="136"/>
      <c r="AK779" s="136"/>
      <c r="AL779" s="136"/>
      <c r="AM779" s="136"/>
      <c r="AN779" s="136"/>
      <c r="AO779" s="136"/>
      <c r="AP779" s="136"/>
      <c r="AQ779" s="136"/>
      <c r="AR779" s="136"/>
      <c r="AS779" s="136"/>
      <c r="AT779" s="136"/>
      <c r="AU779" s="136"/>
      <c r="AV779" s="136"/>
      <c r="AW779" s="136"/>
      <c r="AX779" s="136"/>
      <c r="AY779" s="136"/>
      <c r="AZ779" s="136"/>
      <c r="BA779" s="136"/>
      <c r="BB779" s="136"/>
      <c r="BC779" s="136"/>
      <c r="BD779" s="130">
        <f t="shared" si="222"/>
        <v>8</v>
      </c>
      <c r="BE779" s="15"/>
      <c r="BF779" s="638"/>
      <c r="BG779" s="365"/>
      <c r="BH779" s="859"/>
      <c r="BI779" s="365"/>
      <c r="BJ779" s="365"/>
      <c r="BK779" s="365"/>
      <c r="BL779" s="365"/>
      <c r="BM779" s="365"/>
      <c r="BN779" s="365"/>
      <c r="BO779" s="365"/>
      <c r="BP779" s="365"/>
      <c r="BQ779" s="365"/>
      <c r="BR779" s="365"/>
      <c r="BS779" s="365"/>
      <c r="BT779" s="365"/>
      <c r="BU779" s="365"/>
      <c r="BV779" s="365"/>
      <c r="BW779" s="365"/>
      <c r="BX779" s="365"/>
      <c r="BY779" s="365"/>
      <c r="BZ779" s="365"/>
      <c r="CA779" s="365"/>
      <c r="CB779" s="365"/>
      <c r="CC779" s="365"/>
      <c r="CD779" s="365"/>
      <c r="CE779" s="365"/>
      <c r="CF779" s="365"/>
      <c r="CG779" s="365"/>
      <c r="CH779" s="365"/>
      <c r="CI779" s="365"/>
      <c r="CJ779" s="365"/>
      <c r="CK779" s="133">
        <f t="shared" si="224"/>
        <v>0</v>
      </c>
      <c r="CL779" s="15"/>
      <c r="CM779" s="15"/>
      <c r="CN779" s="15"/>
      <c r="CO779" s="15"/>
      <c r="CP779" s="15"/>
      <c r="CQ779" s="15"/>
      <c r="CR779" s="15"/>
      <c r="CS779" s="15"/>
      <c r="CT779" s="15"/>
      <c r="CU779" s="15"/>
      <c r="CV779" s="414"/>
    </row>
    <row r="780" spans="1:100" ht="15" customHeight="1">
      <c r="A780" s="75">
        <v>775</v>
      </c>
      <c r="B780" s="139" t="s">
        <v>1784</v>
      </c>
      <c r="C780" s="34" t="s">
        <v>12036</v>
      </c>
      <c r="D780" s="134" t="s">
        <v>306</v>
      </c>
      <c r="E780" s="85" t="s">
        <v>1785</v>
      </c>
      <c r="F780" s="90" t="s">
        <v>81</v>
      </c>
      <c r="G780" s="92">
        <f t="shared" si="226"/>
        <v>8</v>
      </c>
      <c r="H780" s="166">
        <v>8</v>
      </c>
      <c r="I780" s="100">
        <f t="shared" si="229"/>
        <v>259000</v>
      </c>
      <c r="J780" s="102">
        <f t="shared" si="220"/>
        <v>2072000</v>
      </c>
      <c r="K780" s="106"/>
      <c r="L780" s="108">
        <f t="shared" si="230"/>
        <v>8</v>
      </c>
      <c r="M780" s="111">
        <f t="shared" si="231"/>
        <v>8</v>
      </c>
      <c r="N780" s="112">
        <v>259000</v>
      </c>
      <c r="O780" s="117">
        <f t="shared" si="232"/>
        <v>2072000</v>
      </c>
      <c r="P780" s="106"/>
      <c r="Q780" s="108">
        <f>(CK775:CK1584)</f>
        <v>8</v>
      </c>
      <c r="R780" s="119">
        <f t="shared" si="233"/>
        <v>8</v>
      </c>
      <c r="S780" s="135"/>
      <c r="T780" s="117">
        <f t="shared" si="234"/>
        <v>0</v>
      </c>
      <c r="U780" s="122">
        <f t="shared" si="221"/>
        <v>8</v>
      </c>
      <c r="V780" s="112">
        <f t="shared" si="227"/>
        <v>259000</v>
      </c>
      <c r="W780" s="117">
        <f t="shared" si="228"/>
        <v>2072000</v>
      </c>
      <c r="X780" s="15"/>
      <c r="Y780" s="136"/>
      <c r="Z780" s="136"/>
      <c r="AA780" s="136"/>
      <c r="AB780" s="136"/>
      <c r="AC780" s="136"/>
      <c r="AD780" s="136"/>
      <c r="AE780" s="136"/>
      <c r="AF780" s="136"/>
      <c r="AG780" s="136"/>
      <c r="AH780" s="136"/>
      <c r="AI780" s="136">
        <v>8</v>
      </c>
      <c r="AJ780" s="136"/>
      <c r="AK780" s="136"/>
      <c r="AL780" s="136"/>
      <c r="AM780" s="136"/>
      <c r="AN780" s="136"/>
      <c r="AO780" s="136"/>
      <c r="AP780" s="136"/>
      <c r="AQ780" s="136"/>
      <c r="AR780" s="136"/>
      <c r="AS780" s="136"/>
      <c r="AT780" s="136"/>
      <c r="AU780" s="136"/>
      <c r="AV780" s="136"/>
      <c r="AW780" s="136"/>
      <c r="AX780" s="136"/>
      <c r="AY780" s="136"/>
      <c r="AZ780" s="136"/>
      <c r="BA780" s="136"/>
      <c r="BB780" s="136"/>
      <c r="BC780" s="136"/>
      <c r="BD780" s="130">
        <f t="shared" si="222"/>
        <v>8</v>
      </c>
      <c r="BE780" s="15"/>
      <c r="BF780" s="638"/>
      <c r="BG780" s="365"/>
      <c r="BH780" s="859"/>
      <c r="BI780" s="365"/>
      <c r="BJ780" s="365"/>
      <c r="BK780" s="365"/>
      <c r="BL780" s="365">
        <v>8</v>
      </c>
      <c r="BM780" s="365"/>
      <c r="BN780" s="365"/>
      <c r="BO780" s="365"/>
      <c r="BP780" s="365"/>
      <c r="BQ780" s="365"/>
      <c r="BR780" s="365"/>
      <c r="BS780" s="365"/>
      <c r="BT780" s="365"/>
      <c r="BU780" s="365"/>
      <c r="BV780" s="365"/>
      <c r="BW780" s="365"/>
      <c r="BX780" s="365"/>
      <c r="BY780" s="365"/>
      <c r="BZ780" s="365"/>
      <c r="CA780" s="365"/>
      <c r="CB780" s="365"/>
      <c r="CC780" s="365"/>
      <c r="CD780" s="365"/>
      <c r="CE780" s="365"/>
      <c r="CF780" s="365"/>
      <c r="CG780" s="365"/>
      <c r="CH780" s="365"/>
      <c r="CI780" s="365"/>
      <c r="CJ780" s="365"/>
      <c r="CK780" s="133">
        <f t="shared" si="224"/>
        <v>8</v>
      </c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414"/>
    </row>
    <row r="781" spans="1:100" ht="15" customHeight="1">
      <c r="A781" s="75">
        <v>776</v>
      </c>
      <c r="B781" s="76" t="s">
        <v>1786</v>
      </c>
      <c r="C781" s="34" t="s">
        <v>1787</v>
      </c>
      <c r="D781" s="134" t="s">
        <v>306</v>
      </c>
      <c r="E781" s="162" t="s">
        <v>1788</v>
      </c>
      <c r="F781" s="90" t="s">
        <v>81</v>
      </c>
      <c r="G781" s="92">
        <f t="shared" si="226"/>
        <v>24</v>
      </c>
      <c r="H781" s="93">
        <v>24</v>
      </c>
      <c r="I781" s="100">
        <f t="shared" si="229"/>
        <v>0</v>
      </c>
      <c r="J781" s="102">
        <f t="shared" si="220"/>
        <v>0</v>
      </c>
      <c r="K781" s="106"/>
      <c r="L781" s="108">
        <f t="shared" si="230"/>
        <v>0</v>
      </c>
      <c r="M781" s="111">
        <f t="shared" si="231"/>
        <v>0</v>
      </c>
      <c r="N781" s="112"/>
      <c r="O781" s="117">
        <f t="shared" si="232"/>
        <v>0</v>
      </c>
      <c r="P781" s="106"/>
      <c r="Q781" s="108">
        <f>(CK781:CK1587)</f>
        <v>0</v>
      </c>
      <c r="R781" s="119">
        <f t="shared" si="233"/>
        <v>0</v>
      </c>
      <c r="S781" s="135"/>
      <c r="T781" s="117">
        <f t="shared" si="234"/>
        <v>0</v>
      </c>
      <c r="U781" s="122">
        <f t="shared" si="221"/>
        <v>24</v>
      </c>
      <c r="V781" s="112">
        <f t="shared" si="227"/>
        <v>0</v>
      </c>
      <c r="W781" s="117">
        <f t="shared" si="228"/>
        <v>0</v>
      </c>
      <c r="X781" s="15"/>
      <c r="Y781" s="136"/>
      <c r="Z781" s="136"/>
      <c r="AA781" s="136"/>
      <c r="AB781" s="136"/>
      <c r="AC781" s="136"/>
      <c r="AD781" s="136"/>
      <c r="AE781" s="136"/>
      <c r="AF781" s="136"/>
      <c r="AG781" s="136"/>
      <c r="AH781" s="136"/>
      <c r="AI781" s="136"/>
      <c r="AJ781" s="272"/>
      <c r="AK781" s="136"/>
      <c r="AL781" s="136"/>
      <c r="AM781" s="136"/>
      <c r="AN781" s="136"/>
      <c r="AO781" s="136"/>
      <c r="AP781" s="136"/>
      <c r="AQ781" s="136"/>
      <c r="AR781" s="136"/>
      <c r="AS781" s="136"/>
      <c r="AT781" s="136"/>
      <c r="AU781" s="136"/>
      <c r="AV781" s="136"/>
      <c r="AW781" s="136"/>
      <c r="AX781" s="136"/>
      <c r="AY781" s="136"/>
      <c r="AZ781" s="136"/>
      <c r="BA781" s="136"/>
      <c r="BB781" s="136"/>
      <c r="BC781" s="136"/>
      <c r="BD781" s="130">
        <f t="shared" si="222"/>
        <v>0</v>
      </c>
      <c r="BE781" s="15"/>
      <c r="BF781" s="638"/>
      <c r="BG781" s="365"/>
      <c r="BH781" s="859"/>
      <c r="BI781" s="365"/>
      <c r="BJ781" s="365"/>
      <c r="BK781" s="365"/>
      <c r="BL781" s="365"/>
      <c r="BM781" s="365"/>
      <c r="BN781" s="365"/>
      <c r="BO781" s="365"/>
      <c r="BP781" s="365"/>
      <c r="BQ781" s="365"/>
      <c r="BR781" s="365"/>
      <c r="BS781" s="365"/>
      <c r="BT781" s="365"/>
      <c r="BU781" s="365"/>
      <c r="BV781" s="365"/>
      <c r="BW781" s="365"/>
      <c r="BX781" s="365"/>
      <c r="BY781" s="365"/>
      <c r="BZ781" s="365"/>
      <c r="CA781" s="365"/>
      <c r="CB781" s="365"/>
      <c r="CC781" s="365"/>
      <c r="CD781" s="365"/>
      <c r="CE781" s="365"/>
      <c r="CF781" s="365"/>
      <c r="CG781" s="365"/>
      <c r="CH781" s="365"/>
      <c r="CI781" s="365"/>
      <c r="CJ781" s="365"/>
      <c r="CK781" s="133">
        <f t="shared" si="224"/>
        <v>0</v>
      </c>
      <c r="CL781" s="15"/>
      <c r="CM781" s="15"/>
      <c r="CN781" s="15"/>
      <c r="CO781" s="15"/>
      <c r="CP781" s="15"/>
      <c r="CQ781" s="15"/>
      <c r="CR781" s="15"/>
      <c r="CS781" s="15"/>
      <c r="CT781" s="15"/>
      <c r="CU781" s="15"/>
      <c r="CV781" s="414"/>
    </row>
    <row r="782" spans="1:100" ht="15" customHeight="1">
      <c r="A782" s="75">
        <v>777</v>
      </c>
      <c r="B782" s="139" t="s">
        <v>1789</v>
      </c>
      <c r="C782" s="34" t="s">
        <v>310</v>
      </c>
      <c r="D782" s="134"/>
      <c r="E782" s="85"/>
      <c r="F782" s="90" t="s">
        <v>81</v>
      </c>
      <c r="G782" s="92">
        <f t="shared" si="226"/>
        <v>0</v>
      </c>
      <c r="H782" s="93">
        <v>0</v>
      </c>
      <c r="I782" s="100">
        <f t="shared" si="229"/>
        <v>0</v>
      </c>
      <c r="J782" s="102">
        <f t="shared" si="220"/>
        <v>0</v>
      </c>
      <c r="K782" s="106"/>
      <c r="L782" s="108">
        <f t="shared" si="230"/>
        <v>0</v>
      </c>
      <c r="M782" s="111">
        <f t="shared" si="231"/>
        <v>0</v>
      </c>
      <c r="N782" s="112"/>
      <c r="O782" s="117">
        <f t="shared" si="232"/>
        <v>0</v>
      </c>
      <c r="P782" s="106"/>
      <c r="Q782" s="108">
        <f>(CK782:CK1598)</f>
        <v>0</v>
      </c>
      <c r="R782" s="119">
        <f t="shared" si="233"/>
        <v>0</v>
      </c>
      <c r="S782" s="135"/>
      <c r="T782" s="117">
        <f t="shared" si="234"/>
        <v>0</v>
      </c>
      <c r="U782" s="122">
        <f t="shared" si="221"/>
        <v>0</v>
      </c>
      <c r="V782" s="112">
        <f t="shared" si="227"/>
        <v>0</v>
      </c>
      <c r="W782" s="117">
        <f t="shared" si="228"/>
        <v>0</v>
      </c>
      <c r="X782" s="15"/>
      <c r="Y782" s="136"/>
      <c r="Z782" s="136"/>
      <c r="AA782" s="136"/>
      <c r="AB782" s="136"/>
      <c r="AC782" s="136"/>
      <c r="AD782" s="136"/>
      <c r="AE782" s="136"/>
      <c r="AF782" s="136"/>
      <c r="AG782" s="136"/>
      <c r="AH782" s="136"/>
      <c r="AI782" s="136"/>
      <c r="AJ782" s="136"/>
      <c r="AK782" s="136"/>
      <c r="AL782" s="136"/>
      <c r="AM782" s="136"/>
      <c r="AN782" s="136"/>
      <c r="AO782" s="136"/>
      <c r="AP782" s="136"/>
      <c r="AQ782" s="136"/>
      <c r="AR782" s="136"/>
      <c r="AS782" s="136"/>
      <c r="AT782" s="136"/>
      <c r="AU782" s="136"/>
      <c r="AV782" s="136"/>
      <c r="AW782" s="136"/>
      <c r="AX782" s="136"/>
      <c r="AY782" s="136"/>
      <c r="AZ782" s="136"/>
      <c r="BA782" s="136"/>
      <c r="BB782" s="136"/>
      <c r="BC782" s="136"/>
      <c r="BD782" s="130">
        <f t="shared" si="222"/>
        <v>0</v>
      </c>
      <c r="BE782" s="15"/>
      <c r="BF782" s="638"/>
      <c r="BG782" s="365"/>
      <c r="BH782" s="859"/>
      <c r="BI782" s="365"/>
      <c r="BJ782" s="365"/>
      <c r="BK782" s="365"/>
      <c r="BL782" s="365"/>
      <c r="BM782" s="365"/>
      <c r="BN782" s="365"/>
      <c r="BO782" s="365"/>
      <c r="BP782" s="365"/>
      <c r="BQ782" s="365"/>
      <c r="BR782" s="365"/>
      <c r="BS782" s="365"/>
      <c r="BT782" s="365"/>
      <c r="BU782" s="365"/>
      <c r="BV782" s="365"/>
      <c r="BW782" s="365"/>
      <c r="BX782" s="365"/>
      <c r="BY782" s="365"/>
      <c r="BZ782" s="365"/>
      <c r="CA782" s="365"/>
      <c r="CB782" s="365"/>
      <c r="CC782" s="365"/>
      <c r="CD782" s="365"/>
      <c r="CE782" s="365"/>
      <c r="CF782" s="365"/>
      <c r="CG782" s="365"/>
      <c r="CH782" s="365"/>
      <c r="CI782" s="365"/>
      <c r="CJ782" s="365"/>
      <c r="CK782" s="133">
        <f t="shared" si="224"/>
        <v>0</v>
      </c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414"/>
    </row>
    <row r="783" spans="1:100" ht="15" customHeight="1">
      <c r="A783" s="75">
        <v>778</v>
      </c>
      <c r="B783" s="76" t="s">
        <v>1790</v>
      </c>
      <c r="C783" s="34" t="s">
        <v>12179</v>
      </c>
      <c r="D783" s="134" t="s">
        <v>269</v>
      </c>
      <c r="E783" s="85" t="s">
        <v>1791</v>
      </c>
      <c r="F783" s="90" t="s">
        <v>213</v>
      </c>
      <c r="G783" s="92">
        <f t="shared" si="226"/>
        <v>2</v>
      </c>
      <c r="H783" s="93">
        <v>2</v>
      </c>
      <c r="I783" s="100">
        <f t="shared" si="229"/>
        <v>1096000</v>
      </c>
      <c r="J783" s="102">
        <f t="shared" si="220"/>
        <v>2192000</v>
      </c>
      <c r="K783" s="106"/>
      <c r="L783" s="108">
        <f t="shared" si="230"/>
        <v>0</v>
      </c>
      <c r="M783" s="111">
        <f t="shared" si="231"/>
        <v>0</v>
      </c>
      <c r="N783" s="112">
        <v>1096000</v>
      </c>
      <c r="O783" s="117">
        <f t="shared" si="232"/>
        <v>0</v>
      </c>
      <c r="P783" s="106"/>
      <c r="Q783" s="108">
        <f>(CK783:CK1594)</f>
        <v>0</v>
      </c>
      <c r="R783" s="119">
        <f t="shared" si="233"/>
        <v>0</v>
      </c>
      <c r="S783" s="135"/>
      <c r="T783" s="117">
        <f t="shared" si="234"/>
        <v>0</v>
      </c>
      <c r="U783" s="122">
        <f t="shared" si="221"/>
        <v>2</v>
      </c>
      <c r="V783" s="112">
        <f t="shared" si="227"/>
        <v>1096000</v>
      </c>
      <c r="W783" s="117">
        <f t="shared" si="228"/>
        <v>2192000</v>
      </c>
      <c r="X783" s="15"/>
      <c r="Y783" s="136"/>
      <c r="Z783" s="136"/>
      <c r="AA783" s="136"/>
      <c r="AB783" s="136"/>
      <c r="AC783" s="136"/>
      <c r="AD783" s="136"/>
      <c r="AE783" s="136"/>
      <c r="AF783" s="136"/>
      <c r="AG783" s="136"/>
      <c r="AH783" s="136"/>
      <c r="AI783" s="136"/>
      <c r="AJ783" s="136"/>
      <c r="AK783" s="136"/>
      <c r="AL783" s="136"/>
      <c r="AM783" s="136"/>
      <c r="AN783" s="136"/>
      <c r="AO783" s="136"/>
      <c r="AP783" s="136"/>
      <c r="AQ783" s="136"/>
      <c r="AR783" s="136"/>
      <c r="AS783" s="136"/>
      <c r="AT783" s="136"/>
      <c r="AU783" s="136"/>
      <c r="AV783" s="136"/>
      <c r="AW783" s="136"/>
      <c r="AX783" s="136"/>
      <c r="AY783" s="136"/>
      <c r="AZ783" s="136"/>
      <c r="BA783" s="136"/>
      <c r="BB783" s="136"/>
      <c r="BC783" s="136"/>
      <c r="BD783" s="130">
        <f t="shared" si="222"/>
        <v>0</v>
      </c>
      <c r="BE783" s="15"/>
      <c r="BF783" s="638"/>
      <c r="BG783" s="365"/>
      <c r="BH783" s="859"/>
      <c r="BI783" s="365"/>
      <c r="BJ783" s="365"/>
      <c r="BK783" s="365"/>
      <c r="BL783" s="365"/>
      <c r="BM783" s="365"/>
      <c r="BN783" s="365"/>
      <c r="BO783" s="365"/>
      <c r="BP783" s="365"/>
      <c r="BQ783" s="365"/>
      <c r="BR783" s="365"/>
      <c r="BS783" s="365"/>
      <c r="BT783" s="365"/>
      <c r="BU783" s="365"/>
      <c r="BV783" s="365"/>
      <c r="BW783" s="365"/>
      <c r="BX783" s="365"/>
      <c r="BY783" s="365"/>
      <c r="BZ783" s="365"/>
      <c r="CA783" s="365"/>
      <c r="CB783" s="365"/>
      <c r="CC783" s="365"/>
      <c r="CD783" s="365"/>
      <c r="CE783" s="365"/>
      <c r="CF783" s="365"/>
      <c r="CG783" s="365"/>
      <c r="CH783" s="365"/>
      <c r="CI783" s="365"/>
      <c r="CJ783" s="365"/>
      <c r="CK783" s="133">
        <f t="shared" si="224"/>
        <v>0</v>
      </c>
      <c r="CL783" s="15"/>
      <c r="CM783" s="15"/>
      <c r="CN783" s="15"/>
      <c r="CO783" s="15"/>
      <c r="CP783" s="15"/>
      <c r="CQ783" s="15"/>
      <c r="CR783" s="15"/>
      <c r="CS783" s="15"/>
      <c r="CT783" s="15"/>
      <c r="CU783" s="15"/>
      <c r="CV783" s="414"/>
    </row>
    <row r="784" spans="1:100" ht="15" customHeight="1">
      <c r="A784" s="75">
        <v>779</v>
      </c>
      <c r="B784" s="139" t="s">
        <v>1795</v>
      </c>
      <c r="C784" s="250" t="s">
        <v>1796</v>
      </c>
      <c r="D784" s="134"/>
      <c r="E784" s="85"/>
      <c r="F784" s="146" t="s">
        <v>64</v>
      </c>
      <c r="G784" s="92">
        <f>U784</f>
        <v>0</v>
      </c>
      <c r="H784" s="93">
        <v>0</v>
      </c>
      <c r="I784" s="100">
        <f>N784</f>
        <v>0</v>
      </c>
      <c r="J784" s="102">
        <f>I784*H784</f>
        <v>0</v>
      </c>
      <c r="K784" s="106"/>
      <c r="L784" s="108">
        <f t="shared" si="230"/>
        <v>0</v>
      </c>
      <c r="M784" s="111">
        <f t="shared" si="231"/>
        <v>0</v>
      </c>
      <c r="N784" s="112"/>
      <c r="O784" s="117">
        <f t="shared" si="232"/>
        <v>0</v>
      </c>
      <c r="P784" s="106"/>
      <c r="Q784" s="108">
        <f>(CK784:CK1439)</f>
        <v>0</v>
      </c>
      <c r="R784" s="119">
        <f t="shared" si="233"/>
        <v>0</v>
      </c>
      <c r="S784" s="135"/>
      <c r="T784" s="117">
        <f t="shared" si="234"/>
        <v>0</v>
      </c>
      <c r="U784" s="122">
        <f>H784-K784+L784+P784-Q784</f>
        <v>0</v>
      </c>
      <c r="V784" s="112">
        <f>N784</f>
        <v>0</v>
      </c>
      <c r="W784" s="117">
        <f>V784*U784</f>
        <v>0</v>
      </c>
      <c r="X784" s="15"/>
      <c r="Y784" s="136"/>
      <c r="Z784" s="136"/>
      <c r="AA784" s="136"/>
      <c r="AB784" s="136"/>
      <c r="AC784" s="136"/>
      <c r="AD784" s="136"/>
      <c r="AE784" s="136"/>
      <c r="AF784" s="136"/>
      <c r="AG784" s="136"/>
      <c r="AH784" s="136"/>
      <c r="AI784" s="136"/>
      <c r="AJ784" s="136"/>
      <c r="AK784" s="136"/>
      <c r="AL784" s="136"/>
      <c r="AM784" s="136"/>
      <c r="AN784" s="136"/>
      <c r="AO784" s="136"/>
      <c r="AP784" s="136"/>
      <c r="AQ784" s="136"/>
      <c r="AR784" s="136"/>
      <c r="AS784" s="136"/>
      <c r="AT784" s="136"/>
      <c r="AU784" s="136"/>
      <c r="AV784" s="136"/>
      <c r="AW784" s="136"/>
      <c r="AX784" s="136"/>
      <c r="AY784" s="136"/>
      <c r="AZ784" s="136"/>
      <c r="BA784" s="136"/>
      <c r="BB784" s="136"/>
      <c r="BC784" s="136"/>
      <c r="BD784" s="130">
        <f>BC784+BB784+BA784+AZ784+AY784+AX784+AW784+AV784+AU784+AT784+AS784+AR784+AQ784+AP784+AO784+AN784+AM784+AL784+AK784+AJ784+AI784+AH784+AG784+AF784+AE784+AD784+AC784+AB784+AA784+Z784+Y784</f>
        <v>0</v>
      </c>
      <c r="BE784" s="15"/>
      <c r="BF784" s="638"/>
      <c r="BG784" s="365"/>
      <c r="BH784" s="859"/>
      <c r="BI784" s="365"/>
      <c r="BJ784" s="365"/>
      <c r="BK784" s="365"/>
      <c r="BL784" s="365"/>
      <c r="BM784" s="365"/>
      <c r="BN784" s="365"/>
      <c r="BO784" s="365"/>
      <c r="BP784" s="365"/>
      <c r="BQ784" s="365"/>
      <c r="BR784" s="365"/>
      <c r="BS784" s="365"/>
      <c r="BT784" s="365"/>
      <c r="BU784" s="365"/>
      <c r="BV784" s="365"/>
      <c r="BW784" s="365"/>
      <c r="BX784" s="365"/>
      <c r="BY784" s="365"/>
      <c r="BZ784" s="365"/>
      <c r="CA784" s="365"/>
      <c r="CB784" s="365"/>
      <c r="CC784" s="365"/>
      <c r="CD784" s="365"/>
      <c r="CE784" s="365"/>
      <c r="CF784" s="365"/>
      <c r="CG784" s="365"/>
      <c r="CH784" s="365"/>
      <c r="CI784" s="365"/>
      <c r="CJ784" s="365"/>
      <c r="CK784" s="133">
        <f>SUM(BF784:CJ784)</f>
        <v>0</v>
      </c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414"/>
    </row>
    <row r="785" spans="1:100" ht="15" customHeight="1">
      <c r="A785" s="75">
        <v>780</v>
      </c>
      <c r="B785" s="139" t="s">
        <v>1793</v>
      </c>
      <c r="C785" s="34" t="s">
        <v>1794</v>
      </c>
      <c r="D785" s="134"/>
      <c r="E785" s="85"/>
      <c r="F785" s="90" t="s">
        <v>81</v>
      </c>
      <c r="G785" s="92">
        <f>U785</f>
        <v>2</v>
      </c>
      <c r="H785" s="93">
        <v>2</v>
      </c>
      <c r="I785" s="100">
        <f>N785</f>
        <v>0</v>
      </c>
      <c r="J785" s="102">
        <f>I785*H785</f>
        <v>0</v>
      </c>
      <c r="K785" s="106"/>
      <c r="L785" s="108">
        <f t="shared" si="230"/>
        <v>0</v>
      </c>
      <c r="M785" s="111">
        <f t="shared" si="231"/>
        <v>0</v>
      </c>
      <c r="N785" s="112"/>
      <c r="O785" s="117">
        <f t="shared" si="232"/>
        <v>0</v>
      </c>
      <c r="P785" s="106"/>
      <c r="Q785" s="108">
        <f>(CK785:CK1571)</f>
        <v>0</v>
      </c>
      <c r="R785" s="119">
        <f t="shared" si="233"/>
        <v>0</v>
      </c>
      <c r="S785" s="135"/>
      <c r="T785" s="117">
        <f t="shared" si="234"/>
        <v>0</v>
      </c>
      <c r="U785" s="122">
        <f>H785-K785+L785+P785-Q785</f>
        <v>2</v>
      </c>
      <c r="V785" s="112">
        <f>N785</f>
        <v>0</v>
      </c>
      <c r="W785" s="117">
        <f>V785*U785</f>
        <v>0</v>
      </c>
      <c r="X785" s="15"/>
      <c r="Y785" s="136"/>
      <c r="Z785" s="136"/>
      <c r="AA785" s="136"/>
      <c r="AB785" s="136"/>
      <c r="AC785" s="136"/>
      <c r="AD785" s="136"/>
      <c r="AE785" s="136"/>
      <c r="AF785" s="136"/>
      <c r="AG785" s="136"/>
      <c r="AH785" s="136"/>
      <c r="AI785" s="136"/>
      <c r="AJ785" s="136"/>
      <c r="AK785" s="136"/>
      <c r="AL785" s="136"/>
      <c r="AM785" s="136"/>
      <c r="AN785" s="136"/>
      <c r="AO785" s="136"/>
      <c r="AP785" s="136"/>
      <c r="AQ785" s="136"/>
      <c r="AR785" s="136"/>
      <c r="AS785" s="136"/>
      <c r="AT785" s="136"/>
      <c r="AU785" s="136"/>
      <c r="AV785" s="136"/>
      <c r="AW785" s="136"/>
      <c r="AX785" s="136"/>
      <c r="AY785" s="136"/>
      <c r="AZ785" s="136"/>
      <c r="BA785" s="136"/>
      <c r="BB785" s="136"/>
      <c r="BC785" s="136"/>
      <c r="BD785" s="130">
        <f>BC785+BB785+BA785+AZ785+AY785+AX785+AW785+AV785+AU785+AT785+AS785+AR785+AQ785+AP785+AO785+AN785+AM785+AL785+AK785+AJ785+AI785+AH785+AG785+AF785+AE785+AD785+AC785+AB785+AA785+Z785+Y785</f>
        <v>0</v>
      </c>
      <c r="BE785" s="15"/>
      <c r="BF785" s="638"/>
      <c r="BG785" s="365"/>
      <c r="BH785" s="859"/>
      <c r="BI785" s="365"/>
      <c r="BJ785" s="365"/>
      <c r="BK785" s="365"/>
      <c r="BL785" s="365"/>
      <c r="BM785" s="365"/>
      <c r="BN785" s="365"/>
      <c r="BO785" s="365"/>
      <c r="BP785" s="365"/>
      <c r="BQ785" s="365"/>
      <c r="BR785" s="365"/>
      <c r="BS785" s="365"/>
      <c r="BT785" s="365"/>
      <c r="BU785" s="365"/>
      <c r="BV785" s="365"/>
      <c r="BW785" s="365"/>
      <c r="BX785" s="365"/>
      <c r="BY785" s="365"/>
      <c r="BZ785" s="365"/>
      <c r="CA785" s="365"/>
      <c r="CB785" s="365"/>
      <c r="CC785" s="365"/>
      <c r="CD785" s="365"/>
      <c r="CE785" s="365"/>
      <c r="CF785" s="365"/>
      <c r="CG785" s="365"/>
      <c r="CH785" s="365"/>
      <c r="CI785" s="365"/>
      <c r="CJ785" s="365"/>
      <c r="CK785" s="133">
        <f>SUM(BF785:CJ785)</f>
        <v>0</v>
      </c>
      <c r="CL785" s="157"/>
      <c r="CM785" s="157"/>
      <c r="CN785" s="157"/>
      <c r="CO785" s="157"/>
      <c r="CP785" s="157"/>
      <c r="CQ785" s="157"/>
      <c r="CR785" s="157"/>
      <c r="CS785" s="157"/>
      <c r="CT785" s="157"/>
      <c r="CU785" s="157"/>
      <c r="CV785" s="414"/>
    </row>
    <row r="786" spans="1:100" ht="15" customHeight="1">
      <c r="A786" s="75">
        <v>781</v>
      </c>
      <c r="B786" s="634" t="s">
        <v>12217</v>
      </c>
      <c r="C786" s="143" t="s">
        <v>12183</v>
      </c>
      <c r="D786" s="134" t="s">
        <v>1616</v>
      </c>
      <c r="E786" s="145" t="s">
        <v>12184</v>
      </c>
      <c r="F786" s="146" t="s">
        <v>81</v>
      </c>
      <c r="G786" s="92">
        <f>U786</f>
        <v>0</v>
      </c>
      <c r="H786" s="153">
        <v>0</v>
      </c>
      <c r="I786" s="100">
        <f>N786</f>
        <v>85000</v>
      </c>
      <c r="J786" s="102">
        <f>I786*H786</f>
        <v>0</v>
      </c>
      <c r="K786" s="155"/>
      <c r="L786" s="108">
        <f t="shared" si="230"/>
        <v>0</v>
      </c>
      <c r="M786" s="111">
        <f t="shared" si="231"/>
        <v>0</v>
      </c>
      <c r="N786" s="112">
        <v>85000</v>
      </c>
      <c r="O786" s="117">
        <f t="shared" si="232"/>
        <v>0</v>
      </c>
      <c r="P786" s="155"/>
      <c r="Q786" s="108">
        <f>(CK786:CK1490)</f>
        <v>0</v>
      </c>
      <c r="R786" s="119">
        <f t="shared" si="233"/>
        <v>0</v>
      </c>
      <c r="S786" s="135"/>
      <c r="T786" s="117">
        <f t="shared" si="234"/>
        <v>0</v>
      </c>
      <c r="U786" s="122">
        <f>H786-K786+L786+P786-Q786</f>
        <v>0</v>
      </c>
      <c r="V786" s="112">
        <f>N786</f>
        <v>85000</v>
      </c>
      <c r="W786" s="117">
        <f>V786*U786</f>
        <v>0</v>
      </c>
      <c r="X786" s="157"/>
      <c r="Y786" s="158"/>
      <c r="Z786" s="158"/>
      <c r="AA786" s="158"/>
      <c r="AB786" s="158"/>
      <c r="AC786" s="158"/>
      <c r="AD786" s="158"/>
      <c r="AE786" s="158"/>
      <c r="AF786" s="158"/>
      <c r="AG786" s="158"/>
      <c r="AH786" s="158"/>
      <c r="AI786" s="158"/>
      <c r="AJ786" s="158"/>
      <c r="AK786" s="158"/>
      <c r="AL786" s="158"/>
      <c r="AM786" s="158"/>
      <c r="AN786" s="158"/>
      <c r="AO786" s="158"/>
      <c r="AP786" s="158"/>
      <c r="AQ786" s="158"/>
      <c r="AR786" s="158"/>
      <c r="AS786" s="158"/>
      <c r="AT786" s="158"/>
      <c r="AU786" s="158"/>
      <c r="AV786" s="158"/>
      <c r="AW786" s="158"/>
      <c r="AX786" s="158"/>
      <c r="AY786" s="158"/>
      <c r="AZ786" s="158"/>
      <c r="BA786" s="158"/>
      <c r="BB786" s="158"/>
      <c r="BC786" s="158"/>
      <c r="BD786" s="130">
        <f>BC786+BB786+BA786+AZ786+AY786+AX786+AW786+AV786+AU786+AT786+AS786+AR786+AQ786+AP786+AO786+AN786+AM786+AL786+AK786+AJ786+AI786+AH786+AG786+AF786+AE786+AD786+AC786+AB786+AA786+Z786+Y786</f>
        <v>0</v>
      </c>
      <c r="BE786" s="157"/>
      <c r="BF786" s="639"/>
      <c r="BG786" s="368"/>
      <c r="BH786" s="860"/>
      <c r="BI786" s="368"/>
      <c r="BJ786" s="368"/>
      <c r="BK786" s="368"/>
      <c r="BL786" s="368"/>
      <c r="BM786" s="368"/>
      <c r="BN786" s="368"/>
      <c r="BO786" s="368"/>
      <c r="BP786" s="368"/>
      <c r="BQ786" s="368"/>
      <c r="BR786" s="368"/>
      <c r="BS786" s="368"/>
      <c r="BT786" s="368"/>
      <c r="BU786" s="368"/>
      <c r="BV786" s="368"/>
      <c r="BW786" s="368"/>
      <c r="BX786" s="368"/>
      <c r="BY786" s="368"/>
      <c r="BZ786" s="368"/>
      <c r="CA786" s="368"/>
      <c r="CB786" s="368"/>
      <c r="CC786" s="368"/>
      <c r="CD786" s="368"/>
      <c r="CE786" s="368"/>
      <c r="CF786" s="368"/>
      <c r="CG786" s="368"/>
      <c r="CH786" s="368"/>
      <c r="CI786" s="368"/>
      <c r="CJ786" s="368"/>
      <c r="CK786" s="133">
        <f>SUM(BF786:CJ786)</f>
        <v>0</v>
      </c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414"/>
    </row>
    <row r="787" spans="1:100" ht="15" customHeight="1">
      <c r="A787" s="75">
        <v>782</v>
      </c>
      <c r="B787" s="139" t="s">
        <v>1797</v>
      </c>
      <c r="C787" s="143" t="s">
        <v>1798</v>
      </c>
      <c r="D787" s="134"/>
      <c r="E787" s="145"/>
      <c r="F787" s="146" t="s">
        <v>64</v>
      </c>
      <c r="G787" s="92">
        <f>U787</f>
        <v>1</v>
      </c>
      <c r="H787" s="153">
        <v>1</v>
      </c>
      <c r="I787" s="100">
        <f>N787</f>
        <v>70000</v>
      </c>
      <c r="J787" s="102">
        <f>I787*H787</f>
        <v>70000</v>
      </c>
      <c r="K787" s="155"/>
      <c r="L787" s="108">
        <f t="shared" si="230"/>
        <v>0</v>
      </c>
      <c r="M787" s="111">
        <f t="shared" si="231"/>
        <v>0</v>
      </c>
      <c r="N787" s="112">
        <v>70000</v>
      </c>
      <c r="O787" s="117">
        <f t="shared" si="232"/>
        <v>0</v>
      </c>
      <c r="P787" s="155"/>
      <c r="Q787" s="108">
        <f>(CK787)</f>
        <v>0</v>
      </c>
      <c r="R787" s="119">
        <f t="shared" si="233"/>
        <v>0</v>
      </c>
      <c r="S787" s="135"/>
      <c r="T787" s="117">
        <f t="shared" si="234"/>
        <v>0</v>
      </c>
      <c r="U787" s="122">
        <f>H787-K787+L787+P787-Q787</f>
        <v>1</v>
      </c>
      <c r="V787" s="112">
        <f>N787</f>
        <v>70000</v>
      </c>
      <c r="W787" s="117">
        <f>V787*U787</f>
        <v>70000</v>
      </c>
      <c r="X787" s="157"/>
      <c r="Y787" s="158"/>
      <c r="Z787" s="158"/>
      <c r="AA787" s="158"/>
      <c r="AB787" s="158"/>
      <c r="AC787" s="158"/>
      <c r="AD787" s="158"/>
      <c r="AE787" s="158"/>
      <c r="AF787" s="158"/>
      <c r="AG787" s="158"/>
      <c r="AH787" s="158"/>
      <c r="AI787" s="158"/>
      <c r="AJ787" s="158"/>
      <c r="AK787" s="158"/>
      <c r="AL787" s="158"/>
      <c r="AM787" s="158"/>
      <c r="AN787" s="158"/>
      <c r="AO787" s="158"/>
      <c r="AP787" s="158"/>
      <c r="AQ787" s="158"/>
      <c r="AR787" s="158"/>
      <c r="AS787" s="158"/>
      <c r="AT787" s="158"/>
      <c r="AU787" s="158"/>
      <c r="AV787" s="158"/>
      <c r="AW787" s="158"/>
      <c r="AX787" s="158"/>
      <c r="AY787" s="158"/>
      <c r="AZ787" s="158"/>
      <c r="BA787" s="158"/>
      <c r="BB787" s="158"/>
      <c r="BC787" s="158"/>
      <c r="BD787" s="130">
        <f>BC787+BB787+BA787+AZ787+AY787+AX787+AW787+AV787+AU787+AT787+AS787+AR787+AQ787+AP787+AO787+AN787+AM787+AL787+AK787+AJ787+AI787+AH787+AG787+AF787+AE787+AD787+AC787+AB787+AA787+Z787+Y787</f>
        <v>0</v>
      </c>
      <c r="BE787" s="157"/>
      <c r="BF787" s="639"/>
      <c r="BG787" s="368"/>
      <c r="BH787" s="860"/>
      <c r="BI787" s="368"/>
      <c r="BJ787" s="368"/>
      <c r="BK787" s="368"/>
      <c r="BL787" s="368"/>
      <c r="BM787" s="368"/>
      <c r="BN787" s="368"/>
      <c r="BO787" s="368"/>
      <c r="BP787" s="368"/>
      <c r="BQ787" s="368"/>
      <c r="BR787" s="368"/>
      <c r="BS787" s="368"/>
      <c r="BT787" s="368"/>
      <c r="BU787" s="368"/>
      <c r="BV787" s="368"/>
      <c r="BW787" s="368"/>
      <c r="BX787" s="368"/>
      <c r="BY787" s="368"/>
      <c r="BZ787" s="368"/>
      <c r="CA787" s="368"/>
      <c r="CB787" s="368"/>
      <c r="CC787" s="368"/>
      <c r="CD787" s="368"/>
      <c r="CE787" s="368"/>
      <c r="CF787" s="368"/>
      <c r="CG787" s="368"/>
      <c r="CH787" s="368"/>
      <c r="CI787" s="368"/>
      <c r="CJ787" s="368"/>
      <c r="CK787" s="133">
        <f>SUM(BF787:CJ787)</f>
        <v>0</v>
      </c>
      <c r="CL787" s="157"/>
      <c r="CM787" s="157"/>
      <c r="CN787" s="157"/>
      <c r="CO787" s="157"/>
      <c r="CP787" s="157"/>
      <c r="CQ787" s="157"/>
      <c r="CR787" s="157"/>
      <c r="CS787" s="157"/>
      <c r="CT787" s="157"/>
      <c r="CU787" s="157"/>
      <c r="CV787" s="414"/>
    </row>
    <row r="788" spans="1:100" ht="15" customHeight="1">
      <c r="A788" s="75">
        <v>783</v>
      </c>
      <c r="B788" s="139"/>
      <c r="C788" s="34" t="s">
        <v>1799</v>
      </c>
      <c r="D788" s="134"/>
      <c r="E788" s="85"/>
      <c r="F788" s="90" t="s">
        <v>81</v>
      </c>
      <c r="G788" s="92">
        <f t="shared" si="226"/>
        <v>2</v>
      </c>
      <c r="H788" s="93">
        <v>2</v>
      </c>
      <c r="I788" s="100">
        <f t="shared" si="229"/>
        <v>0</v>
      </c>
      <c r="J788" s="102">
        <f t="shared" ref="J788:J850" si="235">I788*H788</f>
        <v>0</v>
      </c>
      <c r="K788" s="106"/>
      <c r="L788" s="108">
        <f t="shared" si="230"/>
        <v>0</v>
      </c>
      <c r="M788" s="111">
        <f t="shared" si="231"/>
        <v>0</v>
      </c>
      <c r="N788" s="112"/>
      <c r="O788" s="117">
        <f t="shared" si="232"/>
        <v>0</v>
      </c>
      <c r="P788" s="106"/>
      <c r="Q788" s="108">
        <f>(CK788:CK1031)</f>
        <v>0</v>
      </c>
      <c r="R788" s="119">
        <f t="shared" si="233"/>
        <v>0</v>
      </c>
      <c r="S788" s="135"/>
      <c r="T788" s="117">
        <f t="shared" si="234"/>
        <v>0</v>
      </c>
      <c r="U788" s="122">
        <f t="shared" si="221"/>
        <v>2</v>
      </c>
      <c r="V788" s="112">
        <f t="shared" si="227"/>
        <v>0</v>
      </c>
      <c r="W788" s="117">
        <f t="shared" si="228"/>
        <v>0</v>
      </c>
      <c r="X788" s="15"/>
      <c r="Y788" s="136"/>
      <c r="Z788" s="136"/>
      <c r="AA788" s="136"/>
      <c r="AB788" s="136"/>
      <c r="AC788" s="136"/>
      <c r="AD788" s="136"/>
      <c r="AE788" s="136"/>
      <c r="AF788" s="136"/>
      <c r="AG788" s="136"/>
      <c r="AH788" s="136"/>
      <c r="AI788" s="136"/>
      <c r="AJ788" s="136"/>
      <c r="AK788" s="136"/>
      <c r="AL788" s="136"/>
      <c r="AM788" s="136"/>
      <c r="AN788" s="136"/>
      <c r="AO788" s="136"/>
      <c r="AP788" s="136"/>
      <c r="AQ788" s="136"/>
      <c r="AR788" s="136"/>
      <c r="AS788" s="136"/>
      <c r="AT788" s="136"/>
      <c r="AU788" s="136"/>
      <c r="AV788" s="136"/>
      <c r="AW788" s="136"/>
      <c r="AX788" s="136"/>
      <c r="AY788" s="136"/>
      <c r="AZ788" s="136"/>
      <c r="BA788" s="136"/>
      <c r="BB788" s="136"/>
      <c r="BC788" s="136"/>
      <c r="BD788" s="130">
        <f t="shared" si="222"/>
        <v>0</v>
      </c>
      <c r="BE788" s="15"/>
      <c r="BF788" s="638"/>
      <c r="BG788" s="365"/>
      <c r="BH788" s="859"/>
      <c r="BI788" s="365"/>
      <c r="BJ788" s="365"/>
      <c r="BK788" s="365"/>
      <c r="BL788" s="365"/>
      <c r="BM788" s="365"/>
      <c r="BN788" s="365"/>
      <c r="BO788" s="365"/>
      <c r="BP788" s="365"/>
      <c r="BQ788" s="365"/>
      <c r="BR788" s="365"/>
      <c r="BS788" s="365"/>
      <c r="BT788" s="365"/>
      <c r="BU788" s="365"/>
      <c r="BV788" s="365"/>
      <c r="BW788" s="365"/>
      <c r="BX788" s="365"/>
      <c r="BY788" s="365"/>
      <c r="BZ788" s="365"/>
      <c r="CA788" s="365"/>
      <c r="CB788" s="365"/>
      <c r="CC788" s="365"/>
      <c r="CD788" s="365"/>
      <c r="CE788" s="365"/>
      <c r="CF788" s="365"/>
      <c r="CG788" s="365"/>
      <c r="CH788" s="365"/>
      <c r="CI788" s="365"/>
      <c r="CJ788" s="365"/>
      <c r="CK788" s="133">
        <f t="shared" si="224"/>
        <v>0</v>
      </c>
      <c r="CL788" s="15"/>
      <c r="CM788" s="15"/>
      <c r="CN788" s="15"/>
      <c r="CO788" s="15"/>
      <c r="CP788" s="15"/>
      <c r="CQ788" s="15"/>
      <c r="CR788" s="15"/>
      <c r="CS788" s="15"/>
      <c r="CT788" s="15"/>
      <c r="CU788" s="15"/>
      <c r="CV788" s="414"/>
    </row>
    <row r="789" spans="1:100" ht="15" customHeight="1">
      <c r="A789" s="75">
        <v>784</v>
      </c>
      <c r="B789" s="139" t="s">
        <v>1800</v>
      </c>
      <c r="C789" s="250" t="s">
        <v>1801</v>
      </c>
      <c r="D789" s="262" t="s">
        <v>269</v>
      </c>
      <c r="E789" s="85" t="s">
        <v>1802</v>
      </c>
      <c r="F789" s="146" t="s">
        <v>64</v>
      </c>
      <c r="G789" s="92">
        <f t="shared" si="226"/>
        <v>0</v>
      </c>
      <c r="H789" s="93">
        <v>0</v>
      </c>
      <c r="I789" s="100">
        <f t="shared" si="229"/>
        <v>0</v>
      </c>
      <c r="J789" s="102">
        <f t="shared" si="235"/>
        <v>0</v>
      </c>
      <c r="K789" s="106"/>
      <c r="L789" s="108">
        <f t="shared" si="230"/>
        <v>0</v>
      </c>
      <c r="M789" s="111">
        <f t="shared" si="231"/>
        <v>0</v>
      </c>
      <c r="N789" s="112"/>
      <c r="O789" s="117">
        <f t="shared" si="232"/>
        <v>0</v>
      </c>
      <c r="P789" s="106"/>
      <c r="Q789" s="108">
        <f>(CK789:CK1441)</f>
        <v>0</v>
      </c>
      <c r="R789" s="119">
        <f t="shared" si="233"/>
        <v>0</v>
      </c>
      <c r="S789" s="135"/>
      <c r="T789" s="117">
        <f t="shared" si="234"/>
        <v>0</v>
      </c>
      <c r="U789" s="122">
        <f t="shared" si="221"/>
        <v>0</v>
      </c>
      <c r="V789" s="112">
        <f t="shared" si="227"/>
        <v>0</v>
      </c>
      <c r="W789" s="117">
        <f t="shared" si="228"/>
        <v>0</v>
      </c>
      <c r="X789" s="15"/>
      <c r="Y789" s="136"/>
      <c r="Z789" s="136"/>
      <c r="AA789" s="136"/>
      <c r="AB789" s="136"/>
      <c r="AC789" s="136"/>
      <c r="AD789" s="136"/>
      <c r="AE789" s="136"/>
      <c r="AF789" s="136"/>
      <c r="AG789" s="136"/>
      <c r="AH789" s="136"/>
      <c r="AI789" s="136"/>
      <c r="AJ789" s="136"/>
      <c r="AK789" s="136"/>
      <c r="AL789" s="136"/>
      <c r="AM789" s="136"/>
      <c r="AN789" s="136"/>
      <c r="AO789" s="136"/>
      <c r="AP789" s="136"/>
      <c r="AQ789" s="136"/>
      <c r="AR789" s="136"/>
      <c r="AS789" s="136"/>
      <c r="AT789" s="136"/>
      <c r="AU789" s="136"/>
      <c r="AV789" s="136"/>
      <c r="AW789" s="136"/>
      <c r="AX789" s="136"/>
      <c r="AY789" s="136"/>
      <c r="AZ789" s="136"/>
      <c r="BA789" s="136"/>
      <c r="BB789" s="136"/>
      <c r="BC789" s="136"/>
      <c r="BD789" s="130">
        <f t="shared" si="222"/>
        <v>0</v>
      </c>
      <c r="BE789" s="15"/>
      <c r="BF789" s="638"/>
      <c r="BG789" s="365"/>
      <c r="BH789" s="859"/>
      <c r="BI789" s="365"/>
      <c r="BJ789" s="365"/>
      <c r="BK789" s="365"/>
      <c r="BL789" s="365"/>
      <c r="BM789" s="365"/>
      <c r="BN789" s="365"/>
      <c r="BO789" s="365"/>
      <c r="BP789" s="365"/>
      <c r="BQ789" s="365"/>
      <c r="BR789" s="365"/>
      <c r="BS789" s="365"/>
      <c r="BT789" s="365"/>
      <c r="BU789" s="365"/>
      <c r="BV789" s="365"/>
      <c r="BW789" s="365"/>
      <c r="BX789" s="365"/>
      <c r="BY789" s="365"/>
      <c r="BZ789" s="365"/>
      <c r="CA789" s="365"/>
      <c r="CB789" s="365"/>
      <c r="CC789" s="365"/>
      <c r="CD789" s="365"/>
      <c r="CE789" s="365"/>
      <c r="CF789" s="365"/>
      <c r="CG789" s="365"/>
      <c r="CH789" s="365"/>
      <c r="CI789" s="365"/>
      <c r="CJ789" s="365"/>
      <c r="CK789" s="133">
        <f t="shared" si="224"/>
        <v>0</v>
      </c>
      <c r="CL789" s="15"/>
      <c r="CM789" s="15"/>
      <c r="CN789" s="15"/>
      <c r="CO789" s="15"/>
      <c r="CP789" s="15"/>
      <c r="CQ789" s="15"/>
      <c r="CR789" s="15"/>
      <c r="CS789" s="15"/>
      <c r="CT789" s="15"/>
      <c r="CU789" s="15"/>
      <c r="CV789" s="414"/>
    </row>
    <row r="790" spans="1:100" ht="15" customHeight="1">
      <c r="A790" s="75">
        <v>785</v>
      </c>
      <c r="B790" s="270" t="s">
        <v>1803</v>
      </c>
      <c r="C790" s="143" t="s">
        <v>1804</v>
      </c>
      <c r="D790" s="134" t="s">
        <v>269</v>
      </c>
      <c r="E790" s="145" t="s">
        <v>1805</v>
      </c>
      <c r="F790" s="146" t="s">
        <v>81</v>
      </c>
      <c r="G790" s="92">
        <f t="shared" ref="G790:G821" si="236">U790</f>
        <v>0</v>
      </c>
      <c r="H790" s="153">
        <v>0</v>
      </c>
      <c r="I790" s="100">
        <f t="shared" ref="I790:I821" si="237">N790</f>
        <v>0</v>
      </c>
      <c r="J790" s="102">
        <f t="shared" ref="J790:J821" si="238">I790*H790</f>
        <v>0</v>
      </c>
      <c r="K790" s="155"/>
      <c r="L790" s="108">
        <f t="shared" si="230"/>
        <v>0</v>
      </c>
      <c r="M790" s="111">
        <f t="shared" si="231"/>
        <v>0</v>
      </c>
      <c r="N790" s="112"/>
      <c r="O790" s="117">
        <f t="shared" si="232"/>
        <v>0</v>
      </c>
      <c r="P790" s="155"/>
      <c r="Q790" s="156">
        <f>(CK790:CK1396)</f>
        <v>0</v>
      </c>
      <c r="R790" s="119">
        <f t="shared" si="233"/>
        <v>0</v>
      </c>
      <c r="S790" s="135"/>
      <c r="T790" s="117">
        <f t="shared" si="234"/>
        <v>0</v>
      </c>
      <c r="U790" s="122">
        <f t="shared" ref="U790:U821" si="239">H790-K790+L790+P790-Q790</f>
        <v>0</v>
      </c>
      <c r="V790" s="112">
        <f t="shared" ref="V790:V821" si="240">N790</f>
        <v>0</v>
      </c>
      <c r="W790" s="117">
        <f t="shared" ref="W790:W821" si="241">V790*U790</f>
        <v>0</v>
      </c>
      <c r="X790" s="157"/>
      <c r="Y790" s="158"/>
      <c r="Z790" s="158"/>
      <c r="AA790" s="158"/>
      <c r="AB790" s="158"/>
      <c r="AC790" s="158"/>
      <c r="AD790" s="158"/>
      <c r="AE790" s="158"/>
      <c r="AF790" s="158"/>
      <c r="AG790" s="158"/>
      <c r="AH790" s="158"/>
      <c r="AI790" s="158"/>
      <c r="AJ790" s="158"/>
      <c r="AK790" s="158"/>
      <c r="AL790" s="158"/>
      <c r="AM790" s="158"/>
      <c r="AN790" s="158"/>
      <c r="AO790" s="158"/>
      <c r="AP790" s="158"/>
      <c r="AQ790" s="158"/>
      <c r="AR790" s="158"/>
      <c r="AS790" s="158"/>
      <c r="AT790" s="158"/>
      <c r="AU790" s="158"/>
      <c r="AV790" s="158"/>
      <c r="AW790" s="158"/>
      <c r="AX790" s="158"/>
      <c r="AY790" s="158"/>
      <c r="AZ790" s="158"/>
      <c r="BA790" s="158"/>
      <c r="BB790" s="158"/>
      <c r="BC790" s="158"/>
      <c r="BD790" s="130">
        <f t="shared" ref="BD790:BD821" si="242">BC790+BB790+BA790+AZ790+AY790+AX790+AW790+AV790+AU790+AT790+AS790+AR790+AQ790+AP790+AO790+AN790+AM790+AL790+AK790+AJ790+AI790+AH790+AG790+AF790+AE790+AD790+AC790+AB790+AA790+Z790+Y790</f>
        <v>0</v>
      </c>
      <c r="BE790" s="157"/>
      <c r="BF790" s="639"/>
      <c r="BG790" s="368"/>
      <c r="BH790" s="860"/>
      <c r="BI790" s="368"/>
      <c r="BJ790" s="368"/>
      <c r="BK790" s="368"/>
      <c r="BL790" s="368"/>
      <c r="BM790" s="368"/>
      <c r="BN790" s="368"/>
      <c r="BO790" s="368"/>
      <c r="BP790" s="368"/>
      <c r="BQ790" s="368"/>
      <c r="BR790" s="368"/>
      <c r="BS790" s="368"/>
      <c r="BT790" s="368"/>
      <c r="BU790" s="368"/>
      <c r="BV790" s="368"/>
      <c r="BW790" s="368"/>
      <c r="BX790" s="368"/>
      <c r="BY790" s="368"/>
      <c r="BZ790" s="368"/>
      <c r="CA790" s="368"/>
      <c r="CB790" s="368"/>
      <c r="CC790" s="368"/>
      <c r="CD790" s="368"/>
      <c r="CE790" s="368"/>
      <c r="CF790" s="368"/>
      <c r="CG790" s="368"/>
      <c r="CH790" s="368"/>
      <c r="CI790" s="368"/>
      <c r="CJ790" s="368"/>
      <c r="CK790" s="133">
        <f t="shared" ref="CK790:CK821" si="243">SUM(BF790:CJ790)</f>
        <v>0</v>
      </c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414"/>
    </row>
    <row r="791" spans="1:100" ht="15" customHeight="1">
      <c r="A791" s="75">
        <v>786</v>
      </c>
      <c r="B791" s="76" t="s">
        <v>1807</v>
      </c>
      <c r="C791" s="170" t="s">
        <v>11965</v>
      </c>
      <c r="D791" s="134" t="s">
        <v>839</v>
      </c>
      <c r="E791" s="162" t="s">
        <v>1808</v>
      </c>
      <c r="F791" s="90" t="s">
        <v>81</v>
      </c>
      <c r="G791" s="92">
        <f t="shared" si="236"/>
        <v>50</v>
      </c>
      <c r="H791" s="93">
        <v>32</v>
      </c>
      <c r="I791" s="100">
        <f t="shared" si="237"/>
        <v>10000</v>
      </c>
      <c r="J791" s="102">
        <f t="shared" si="238"/>
        <v>320000</v>
      </c>
      <c r="K791" s="106"/>
      <c r="L791" s="108">
        <f t="shared" si="230"/>
        <v>50</v>
      </c>
      <c r="M791" s="111">
        <f t="shared" si="231"/>
        <v>50</v>
      </c>
      <c r="N791" s="112">
        <v>10000</v>
      </c>
      <c r="O791" s="117">
        <f t="shared" si="232"/>
        <v>500000</v>
      </c>
      <c r="P791" s="106"/>
      <c r="Q791" s="108">
        <f t="shared" ref="Q791:Q799" si="244">(CK791:CK1595)</f>
        <v>32</v>
      </c>
      <c r="R791" s="119">
        <f t="shared" si="233"/>
        <v>32</v>
      </c>
      <c r="S791" s="135"/>
      <c r="T791" s="117">
        <f t="shared" si="234"/>
        <v>0</v>
      </c>
      <c r="U791" s="122">
        <f t="shared" si="239"/>
        <v>50</v>
      </c>
      <c r="V791" s="112">
        <f t="shared" si="240"/>
        <v>10000</v>
      </c>
      <c r="W791" s="117">
        <f t="shared" si="241"/>
        <v>500000</v>
      </c>
      <c r="X791" s="15"/>
      <c r="Y791" s="136"/>
      <c r="Z791" s="136"/>
      <c r="AA791" s="136"/>
      <c r="AB791" s="136"/>
      <c r="AC791" s="136"/>
      <c r="AD791" s="136"/>
      <c r="AE791" s="136"/>
      <c r="AF791" s="136"/>
      <c r="AG791" s="136"/>
      <c r="AH791" s="136"/>
      <c r="AI791" s="136">
        <v>50</v>
      </c>
      <c r="AJ791" s="136"/>
      <c r="AK791" s="136"/>
      <c r="AL791" s="136"/>
      <c r="AM791" s="136"/>
      <c r="AN791" s="136"/>
      <c r="AO791" s="136"/>
      <c r="AP791" s="136"/>
      <c r="AQ791" s="136"/>
      <c r="AR791" s="136"/>
      <c r="AS791" s="136"/>
      <c r="AT791" s="136"/>
      <c r="AU791" s="136"/>
      <c r="AV791" s="136"/>
      <c r="AW791" s="136"/>
      <c r="AX791" s="136"/>
      <c r="AY791" s="136"/>
      <c r="AZ791" s="136"/>
      <c r="BA791" s="136"/>
      <c r="BB791" s="136"/>
      <c r="BC791" s="136"/>
      <c r="BD791" s="130">
        <f t="shared" si="242"/>
        <v>50</v>
      </c>
      <c r="BE791" s="15"/>
      <c r="BF791" s="638"/>
      <c r="BG791" s="365"/>
      <c r="BH791" s="859">
        <v>8</v>
      </c>
      <c r="BI791" s="365"/>
      <c r="BJ791" s="365">
        <v>8</v>
      </c>
      <c r="BK791" s="365"/>
      <c r="BL791" s="365"/>
      <c r="BM791" s="365"/>
      <c r="BN791" s="365"/>
      <c r="BO791" s="365"/>
      <c r="BP791" s="365"/>
      <c r="BQ791" s="365"/>
      <c r="BR791" s="365"/>
      <c r="BS791" s="365">
        <v>16</v>
      </c>
      <c r="BT791" s="365"/>
      <c r="BU791" s="365"/>
      <c r="BV791" s="365"/>
      <c r="BW791" s="365"/>
      <c r="BX791" s="365"/>
      <c r="BY791" s="365"/>
      <c r="BZ791" s="365"/>
      <c r="CA791" s="365"/>
      <c r="CB791" s="365"/>
      <c r="CC791" s="365"/>
      <c r="CD791" s="365"/>
      <c r="CE791" s="365"/>
      <c r="CF791" s="365"/>
      <c r="CG791" s="365"/>
      <c r="CH791" s="365"/>
      <c r="CI791" s="365"/>
      <c r="CJ791" s="365"/>
      <c r="CK791" s="133">
        <f t="shared" si="243"/>
        <v>32</v>
      </c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414"/>
    </row>
    <row r="792" spans="1:100" ht="15" customHeight="1">
      <c r="A792" s="75">
        <v>787</v>
      </c>
      <c r="B792" s="76" t="s">
        <v>1806</v>
      </c>
      <c r="C792" s="170" t="s">
        <v>12067</v>
      </c>
      <c r="D792" s="134" t="s">
        <v>839</v>
      </c>
      <c r="E792" s="85" t="s">
        <v>840</v>
      </c>
      <c r="F792" s="90" t="s">
        <v>81</v>
      </c>
      <c r="G792" s="92">
        <f t="shared" si="236"/>
        <v>60</v>
      </c>
      <c r="H792" s="93">
        <v>18</v>
      </c>
      <c r="I792" s="100">
        <f t="shared" si="237"/>
        <v>10000</v>
      </c>
      <c r="J792" s="102">
        <f t="shared" si="238"/>
        <v>180000</v>
      </c>
      <c r="K792" s="106"/>
      <c r="L792" s="108">
        <f t="shared" si="230"/>
        <v>50</v>
      </c>
      <c r="M792" s="111">
        <f t="shared" si="231"/>
        <v>50</v>
      </c>
      <c r="N792" s="112">
        <v>10000</v>
      </c>
      <c r="O792" s="117">
        <f t="shared" si="232"/>
        <v>500000</v>
      </c>
      <c r="P792" s="106"/>
      <c r="Q792" s="108">
        <f t="shared" si="244"/>
        <v>8</v>
      </c>
      <c r="R792" s="119">
        <f t="shared" si="233"/>
        <v>8</v>
      </c>
      <c r="S792" s="135"/>
      <c r="T792" s="117">
        <f t="shared" si="234"/>
        <v>0</v>
      </c>
      <c r="U792" s="122">
        <f t="shared" si="239"/>
        <v>60</v>
      </c>
      <c r="V792" s="112">
        <f t="shared" si="240"/>
        <v>10000</v>
      </c>
      <c r="W792" s="117">
        <f t="shared" si="241"/>
        <v>600000</v>
      </c>
      <c r="X792" s="15"/>
      <c r="Y792" s="136">
        <v>50</v>
      </c>
      <c r="Z792" s="136"/>
      <c r="AA792" s="136"/>
      <c r="AB792" s="136"/>
      <c r="AC792" s="136"/>
      <c r="AD792" s="136"/>
      <c r="AE792" s="136"/>
      <c r="AF792" s="136"/>
      <c r="AG792" s="136"/>
      <c r="AH792" s="136"/>
      <c r="AI792" s="136"/>
      <c r="AJ792" s="136"/>
      <c r="AK792" s="136"/>
      <c r="AL792" s="136"/>
      <c r="AM792" s="136"/>
      <c r="AN792" s="136"/>
      <c r="AO792" s="136"/>
      <c r="AP792" s="136"/>
      <c r="AQ792" s="136"/>
      <c r="AR792" s="136"/>
      <c r="AS792" s="136"/>
      <c r="AT792" s="136"/>
      <c r="AU792" s="136"/>
      <c r="AV792" s="136"/>
      <c r="AW792" s="136"/>
      <c r="AX792" s="136"/>
      <c r="AY792" s="136"/>
      <c r="AZ792" s="136"/>
      <c r="BA792" s="136"/>
      <c r="BB792" s="136"/>
      <c r="BC792" s="136"/>
      <c r="BD792" s="130">
        <f t="shared" si="242"/>
        <v>50</v>
      </c>
      <c r="BE792" s="15"/>
      <c r="BF792" s="638"/>
      <c r="BG792" s="365"/>
      <c r="BH792" s="859"/>
      <c r="BI792" s="365"/>
      <c r="BJ792" s="365"/>
      <c r="BK792" s="365"/>
      <c r="BL792" s="365">
        <v>8</v>
      </c>
      <c r="BM792" s="365"/>
      <c r="BN792" s="365"/>
      <c r="BO792" s="365"/>
      <c r="BP792" s="365"/>
      <c r="BQ792" s="365"/>
      <c r="BR792" s="365"/>
      <c r="BS792" s="365"/>
      <c r="BT792" s="365"/>
      <c r="BU792" s="365"/>
      <c r="BV792" s="365"/>
      <c r="BW792" s="365"/>
      <c r="BX792" s="365"/>
      <c r="BY792" s="365"/>
      <c r="BZ792" s="365"/>
      <c r="CA792" s="365"/>
      <c r="CB792" s="365"/>
      <c r="CC792" s="365"/>
      <c r="CD792" s="365"/>
      <c r="CE792" s="365"/>
      <c r="CF792" s="365"/>
      <c r="CG792" s="365"/>
      <c r="CH792" s="365"/>
      <c r="CI792" s="365"/>
      <c r="CJ792" s="365"/>
      <c r="CK792" s="133">
        <f t="shared" si="243"/>
        <v>8</v>
      </c>
      <c r="CL792" s="15"/>
      <c r="CM792" s="15"/>
      <c r="CN792" s="15"/>
      <c r="CO792" s="15"/>
      <c r="CP792" s="15"/>
      <c r="CQ792" s="15"/>
      <c r="CR792" s="15"/>
      <c r="CS792" s="15"/>
      <c r="CT792" s="15"/>
      <c r="CU792" s="15"/>
      <c r="CV792" s="414"/>
    </row>
    <row r="793" spans="1:100" ht="15" customHeight="1">
      <c r="A793" s="75">
        <v>788</v>
      </c>
      <c r="B793" s="76" t="s">
        <v>1809</v>
      </c>
      <c r="C793" s="34" t="s">
        <v>12248</v>
      </c>
      <c r="D793" s="134" t="s">
        <v>839</v>
      </c>
      <c r="E793" s="85" t="s">
        <v>1810</v>
      </c>
      <c r="F793" s="90" t="s">
        <v>81</v>
      </c>
      <c r="G793" s="92">
        <f t="shared" si="236"/>
        <v>36</v>
      </c>
      <c r="H793" s="93">
        <v>18</v>
      </c>
      <c r="I793" s="100">
        <f t="shared" si="237"/>
        <v>7500</v>
      </c>
      <c r="J793" s="102">
        <f t="shared" si="238"/>
        <v>135000</v>
      </c>
      <c r="K793" s="106"/>
      <c r="L793" s="108">
        <f t="shared" si="230"/>
        <v>50</v>
      </c>
      <c r="M793" s="111">
        <f t="shared" si="231"/>
        <v>50</v>
      </c>
      <c r="N793" s="112">
        <v>7500</v>
      </c>
      <c r="O793" s="117">
        <f t="shared" si="232"/>
        <v>375000</v>
      </c>
      <c r="P793" s="106"/>
      <c r="Q793" s="108">
        <f t="shared" si="244"/>
        <v>32</v>
      </c>
      <c r="R793" s="119">
        <f t="shared" si="233"/>
        <v>32</v>
      </c>
      <c r="S793" s="135"/>
      <c r="T793" s="117">
        <f t="shared" si="234"/>
        <v>0</v>
      </c>
      <c r="U793" s="122">
        <f t="shared" si="239"/>
        <v>36</v>
      </c>
      <c r="V793" s="112">
        <f t="shared" si="240"/>
        <v>7500</v>
      </c>
      <c r="W793" s="117">
        <f t="shared" si="241"/>
        <v>270000</v>
      </c>
      <c r="X793" s="15"/>
      <c r="Y793" s="136">
        <v>50</v>
      </c>
      <c r="Z793" s="136"/>
      <c r="AA793" s="136"/>
      <c r="AB793" s="136"/>
      <c r="AC793" s="136"/>
      <c r="AD793" s="136"/>
      <c r="AE793" s="136"/>
      <c r="AF793" s="136"/>
      <c r="AG793" s="136"/>
      <c r="AH793" s="136"/>
      <c r="AI793" s="136"/>
      <c r="AJ793" s="136"/>
      <c r="AK793" s="136"/>
      <c r="AL793" s="136"/>
      <c r="AM793" s="136"/>
      <c r="AN793" s="136"/>
      <c r="AO793" s="136"/>
      <c r="AP793" s="136"/>
      <c r="AQ793" s="136"/>
      <c r="AR793" s="136"/>
      <c r="AS793" s="136"/>
      <c r="AT793" s="136"/>
      <c r="AU793" s="136"/>
      <c r="AV793" s="136"/>
      <c r="AW793" s="136"/>
      <c r="AX793" s="136"/>
      <c r="AY793" s="136"/>
      <c r="AZ793" s="136"/>
      <c r="BA793" s="136"/>
      <c r="BB793" s="136"/>
      <c r="BC793" s="136"/>
      <c r="BD793" s="130">
        <f t="shared" si="242"/>
        <v>50</v>
      </c>
      <c r="BE793" s="15"/>
      <c r="BF793" s="638"/>
      <c r="BG793" s="365"/>
      <c r="BH793" s="859">
        <v>8</v>
      </c>
      <c r="BI793" s="365"/>
      <c r="BJ793" s="365">
        <v>8</v>
      </c>
      <c r="BK793" s="365"/>
      <c r="BL793" s="365"/>
      <c r="BM793" s="365"/>
      <c r="BN793" s="365"/>
      <c r="BO793" s="365"/>
      <c r="BP793" s="365"/>
      <c r="BQ793" s="365"/>
      <c r="BR793" s="365"/>
      <c r="BS793" s="365">
        <v>16</v>
      </c>
      <c r="BT793" s="365"/>
      <c r="BU793" s="365"/>
      <c r="BV793" s="365"/>
      <c r="BW793" s="365"/>
      <c r="BX793" s="365"/>
      <c r="BY793" s="365"/>
      <c r="BZ793" s="365"/>
      <c r="CA793" s="365"/>
      <c r="CB793" s="365"/>
      <c r="CC793" s="365"/>
      <c r="CD793" s="365"/>
      <c r="CE793" s="365"/>
      <c r="CF793" s="365"/>
      <c r="CG793" s="365"/>
      <c r="CH793" s="365"/>
      <c r="CI793" s="365"/>
      <c r="CJ793" s="365"/>
      <c r="CK793" s="133">
        <f t="shared" si="243"/>
        <v>32</v>
      </c>
      <c r="CL793" s="15"/>
      <c r="CM793" s="15"/>
      <c r="CN793" s="15"/>
      <c r="CO793" s="15"/>
      <c r="CP793" s="15"/>
      <c r="CQ793" s="15"/>
      <c r="CR793" s="15"/>
      <c r="CS793" s="15"/>
      <c r="CT793" s="15"/>
      <c r="CU793" s="15"/>
      <c r="CV793" s="414"/>
    </row>
    <row r="794" spans="1:100" ht="15" customHeight="1">
      <c r="A794" s="75">
        <v>789</v>
      </c>
      <c r="B794" s="76" t="s">
        <v>1811</v>
      </c>
      <c r="C794" s="34" t="s">
        <v>1812</v>
      </c>
      <c r="D794" s="134"/>
      <c r="E794" s="85" t="s">
        <v>1813</v>
      </c>
      <c r="F794" s="90" t="s">
        <v>81</v>
      </c>
      <c r="G794" s="92">
        <f t="shared" si="236"/>
        <v>5</v>
      </c>
      <c r="H794" s="93">
        <v>5</v>
      </c>
      <c r="I794" s="100">
        <f t="shared" si="237"/>
        <v>0</v>
      </c>
      <c r="J794" s="102">
        <f t="shared" si="238"/>
        <v>0</v>
      </c>
      <c r="K794" s="106"/>
      <c r="L794" s="108">
        <f t="shared" si="230"/>
        <v>0</v>
      </c>
      <c r="M794" s="111">
        <f t="shared" si="231"/>
        <v>0</v>
      </c>
      <c r="N794" s="112"/>
      <c r="O794" s="117">
        <f t="shared" si="232"/>
        <v>0</v>
      </c>
      <c r="P794" s="106"/>
      <c r="Q794" s="108">
        <f t="shared" si="244"/>
        <v>0</v>
      </c>
      <c r="R794" s="119">
        <f t="shared" si="233"/>
        <v>0</v>
      </c>
      <c r="S794" s="135"/>
      <c r="T794" s="117">
        <f t="shared" si="234"/>
        <v>0</v>
      </c>
      <c r="U794" s="122">
        <f t="shared" si="239"/>
        <v>5</v>
      </c>
      <c r="V794" s="112">
        <f t="shared" si="240"/>
        <v>0</v>
      </c>
      <c r="W794" s="117">
        <f t="shared" si="241"/>
        <v>0</v>
      </c>
      <c r="X794" s="15"/>
      <c r="Y794" s="136"/>
      <c r="Z794" s="136"/>
      <c r="AA794" s="136"/>
      <c r="AB794" s="136"/>
      <c r="AC794" s="136"/>
      <c r="AD794" s="136"/>
      <c r="AE794" s="136"/>
      <c r="AF794" s="136"/>
      <c r="AG794" s="136"/>
      <c r="AH794" s="136"/>
      <c r="AI794" s="136"/>
      <c r="AJ794" s="136"/>
      <c r="AK794" s="136"/>
      <c r="AL794" s="136"/>
      <c r="AM794" s="107"/>
      <c r="AN794" s="136"/>
      <c r="AO794" s="136"/>
      <c r="AP794" s="136"/>
      <c r="AQ794" s="136"/>
      <c r="AR794" s="136"/>
      <c r="AS794" s="136"/>
      <c r="AT794" s="136"/>
      <c r="AU794" s="136"/>
      <c r="AV794" s="136"/>
      <c r="AW794" s="136"/>
      <c r="AX794" s="136"/>
      <c r="AY794" s="136"/>
      <c r="AZ794" s="136"/>
      <c r="BA794" s="136"/>
      <c r="BB794" s="136"/>
      <c r="BC794" s="136"/>
      <c r="BD794" s="130">
        <f t="shared" si="242"/>
        <v>0</v>
      </c>
      <c r="BE794" s="15"/>
      <c r="BF794" s="638"/>
      <c r="BG794" s="365"/>
      <c r="BH794" s="859"/>
      <c r="BI794" s="365"/>
      <c r="BJ794" s="365"/>
      <c r="BK794" s="365"/>
      <c r="BL794" s="365"/>
      <c r="BM794" s="365"/>
      <c r="BN794" s="365"/>
      <c r="BO794" s="365"/>
      <c r="BP794" s="365"/>
      <c r="BQ794" s="365"/>
      <c r="BR794" s="365"/>
      <c r="BS794" s="365"/>
      <c r="BT794" s="365"/>
      <c r="BU794" s="365"/>
      <c r="BV794" s="365"/>
      <c r="BW794" s="365"/>
      <c r="BX794" s="365"/>
      <c r="BY794" s="365"/>
      <c r="BZ794" s="365"/>
      <c r="CA794" s="365"/>
      <c r="CB794" s="365"/>
      <c r="CC794" s="365"/>
      <c r="CD794" s="365"/>
      <c r="CE794" s="365"/>
      <c r="CF794" s="365"/>
      <c r="CG794" s="365"/>
      <c r="CH794" s="365"/>
      <c r="CI794" s="365"/>
      <c r="CJ794" s="365"/>
      <c r="CK794" s="133">
        <f t="shared" si="243"/>
        <v>0</v>
      </c>
      <c r="CL794" s="15"/>
      <c r="CM794" s="15"/>
      <c r="CN794" s="15"/>
      <c r="CO794" s="15"/>
      <c r="CP794" s="15"/>
      <c r="CQ794" s="15"/>
      <c r="CR794" s="15"/>
      <c r="CS794" s="15"/>
      <c r="CT794" s="15"/>
      <c r="CU794" s="15"/>
      <c r="CV794" s="414"/>
    </row>
    <row r="795" spans="1:100" ht="15" customHeight="1">
      <c r="A795" s="75">
        <v>790</v>
      </c>
      <c r="B795" s="76" t="s">
        <v>1814</v>
      </c>
      <c r="C795" s="34" t="s">
        <v>1815</v>
      </c>
      <c r="D795" s="134" t="s">
        <v>839</v>
      </c>
      <c r="E795" s="85" t="s">
        <v>1816</v>
      </c>
      <c r="F795" s="90" t="s">
        <v>64</v>
      </c>
      <c r="G795" s="92">
        <f t="shared" si="236"/>
        <v>92</v>
      </c>
      <c r="H795" s="93">
        <v>92</v>
      </c>
      <c r="I795" s="100">
        <f t="shared" si="237"/>
        <v>0</v>
      </c>
      <c r="J795" s="102">
        <f t="shared" si="238"/>
        <v>0</v>
      </c>
      <c r="K795" s="106"/>
      <c r="L795" s="108">
        <f t="shared" si="230"/>
        <v>0</v>
      </c>
      <c r="M795" s="111">
        <f t="shared" si="231"/>
        <v>0</v>
      </c>
      <c r="N795" s="112"/>
      <c r="O795" s="117">
        <f t="shared" si="232"/>
        <v>0</v>
      </c>
      <c r="P795" s="106"/>
      <c r="Q795" s="108">
        <f t="shared" si="244"/>
        <v>0</v>
      </c>
      <c r="R795" s="119">
        <f t="shared" si="233"/>
        <v>0</v>
      </c>
      <c r="S795" s="135"/>
      <c r="T795" s="117">
        <f t="shared" si="234"/>
        <v>0</v>
      </c>
      <c r="U795" s="122">
        <f t="shared" si="239"/>
        <v>92</v>
      </c>
      <c r="V795" s="112">
        <f t="shared" si="240"/>
        <v>0</v>
      </c>
      <c r="W795" s="117">
        <f t="shared" si="241"/>
        <v>0</v>
      </c>
      <c r="X795" s="15"/>
      <c r="Y795" s="136"/>
      <c r="Z795" s="136"/>
      <c r="AA795" s="136"/>
      <c r="AB795" s="136"/>
      <c r="AC795" s="136"/>
      <c r="AD795" s="136"/>
      <c r="AE795" s="136"/>
      <c r="AF795" s="136"/>
      <c r="AG795" s="136"/>
      <c r="AH795" s="136"/>
      <c r="AI795" s="136"/>
      <c r="AJ795" s="136"/>
      <c r="AK795" s="136"/>
      <c r="AL795" s="136"/>
      <c r="AM795" s="136"/>
      <c r="AN795" s="136"/>
      <c r="AO795" s="136"/>
      <c r="AP795" s="136"/>
      <c r="AQ795" s="136"/>
      <c r="AR795" s="136"/>
      <c r="AS795" s="136"/>
      <c r="AT795" s="136"/>
      <c r="AU795" s="136"/>
      <c r="AV795" s="136"/>
      <c r="AW795" s="136"/>
      <c r="AX795" s="136"/>
      <c r="AY795" s="136"/>
      <c r="AZ795" s="136"/>
      <c r="BA795" s="136"/>
      <c r="BB795" s="136"/>
      <c r="BC795" s="136"/>
      <c r="BD795" s="130">
        <f t="shared" si="242"/>
        <v>0</v>
      </c>
      <c r="BE795" s="15"/>
      <c r="BF795" s="638"/>
      <c r="BG795" s="365"/>
      <c r="BH795" s="859"/>
      <c r="BI795" s="365"/>
      <c r="BJ795" s="365"/>
      <c r="BK795" s="365"/>
      <c r="BL795" s="365"/>
      <c r="BM795" s="365"/>
      <c r="BN795" s="365"/>
      <c r="BO795" s="365"/>
      <c r="BP795" s="365"/>
      <c r="BQ795" s="365"/>
      <c r="BR795" s="365"/>
      <c r="BS795" s="365"/>
      <c r="BT795" s="365"/>
      <c r="BU795" s="365"/>
      <c r="BV795" s="365"/>
      <c r="BW795" s="365"/>
      <c r="BX795" s="365"/>
      <c r="BY795" s="365"/>
      <c r="BZ795" s="365"/>
      <c r="CA795" s="365"/>
      <c r="CB795" s="365"/>
      <c r="CC795" s="365"/>
      <c r="CD795" s="365"/>
      <c r="CE795" s="365"/>
      <c r="CF795" s="365"/>
      <c r="CG795" s="365"/>
      <c r="CH795" s="365"/>
      <c r="CI795" s="365"/>
      <c r="CJ795" s="365"/>
      <c r="CK795" s="133">
        <f t="shared" si="243"/>
        <v>0</v>
      </c>
      <c r="CL795" s="15"/>
      <c r="CM795" s="15"/>
      <c r="CN795" s="15"/>
      <c r="CO795" s="15"/>
      <c r="CP795" s="15"/>
      <c r="CQ795" s="15"/>
      <c r="CR795" s="15"/>
      <c r="CS795" s="15"/>
      <c r="CT795" s="15"/>
      <c r="CU795" s="15"/>
      <c r="CV795" s="414"/>
    </row>
    <row r="796" spans="1:100" ht="15" customHeight="1">
      <c r="A796" s="75">
        <v>791</v>
      </c>
      <c r="B796" s="76" t="s">
        <v>1817</v>
      </c>
      <c r="C796" s="34" t="s">
        <v>1818</v>
      </c>
      <c r="D796" s="134" t="s">
        <v>839</v>
      </c>
      <c r="E796" s="85" t="s">
        <v>1819</v>
      </c>
      <c r="F796" s="90" t="s">
        <v>81</v>
      </c>
      <c r="G796" s="92">
        <f t="shared" si="236"/>
        <v>38</v>
      </c>
      <c r="H796" s="93">
        <v>38</v>
      </c>
      <c r="I796" s="100">
        <f t="shared" si="237"/>
        <v>10000</v>
      </c>
      <c r="J796" s="102">
        <f t="shared" si="238"/>
        <v>380000</v>
      </c>
      <c r="K796" s="106"/>
      <c r="L796" s="108">
        <f t="shared" si="230"/>
        <v>0</v>
      </c>
      <c r="M796" s="111">
        <f t="shared" si="231"/>
        <v>0</v>
      </c>
      <c r="N796" s="112">
        <v>10000</v>
      </c>
      <c r="O796" s="117">
        <f t="shared" si="232"/>
        <v>0</v>
      </c>
      <c r="P796" s="106"/>
      <c r="Q796" s="108">
        <f t="shared" si="244"/>
        <v>0</v>
      </c>
      <c r="R796" s="119">
        <f t="shared" si="233"/>
        <v>0</v>
      </c>
      <c r="S796" s="135"/>
      <c r="T796" s="117">
        <f t="shared" si="234"/>
        <v>0</v>
      </c>
      <c r="U796" s="122">
        <f t="shared" si="239"/>
        <v>38</v>
      </c>
      <c r="V796" s="112">
        <f t="shared" si="240"/>
        <v>10000</v>
      </c>
      <c r="W796" s="117">
        <f t="shared" si="241"/>
        <v>380000</v>
      </c>
      <c r="X796" s="15"/>
      <c r="Y796" s="136"/>
      <c r="Z796" s="136"/>
      <c r="AA796" s="136"/>
      <c r="AB796" s="136"/>
      <c r="AC796" s="136"/>
      <c r="AD796" s="136"/>
      <c r="AE796" s="136"/>
      <c r="AF796" s="136"/>
      <c r="AG796" s="136"/>
      <c r="AH796" s="136"/>
      <c r="AI796" s="136"/>
      <c r="AJ796" s="136"/>
      <c r="AK796" s="136"/>
      <c r="AL796" s="136"/>
      <c r="AM796" s="136"/>
      <c r="AN796" s="136"/>
      <c r="AO796" s="136"/>
      <c r="AP796" s="136"/>
      <c r="AQ796" s="136"/>
      <c r="AR796" s="136"/>
      <c r="AS796" s="136"/>
      <c r="AT796" s="136"/>
      <c r="AU796" s="136"/>
      <c r="AV796" s="136"/>
      <c r="AW796" s="136"/>
      <c r="AX796" s="136"/>
      <c r="AY796" s="136"/>
      <c r="AZ796" s="136"/>
      <c r="BA796" s="136"/>
      <c r="BB796" s="136"/>
      <c r="BC796" s="136"/>
      <c r="BD796" s="130">
        <f t="shared" si="242"/>
        <v>0</v>
      </c>
      <c r="BE796" s="15"/>
      <c r="BF796" s="638"/>
      <c r="BG796" s="365"/>
      <c r="BH796" s="859"/>
      <c r="BI796" s="365"/>
      <c r="BJ796" s="365"/>
      <c r="BK796" s="365"/>
      <c r="BL796" s="365"/>
      <c r="BM796" s="365"/>
      <c r="BN796" s="365"/>
      <c r="BO796" s="365"/>
      <c r="BP796" s="365"/>
      <c r="BQ796" s="365"/>
      <c r="BR796" s="365"/>
      <c r="BS796" s="365"/>
      <c r="BT796" s="365"/>
      <c r="BU796" s="365"/>
      <c r="BV796" s="365"/>
      <c r="BW796" s="365"/>
      <c r="BX796" s="365"/>
      <c r="BY796" s="365"/>
      <c r="BZ796" s="365"/>
      <c r="CA796" s="365"/>
      <c r="CB796" s="365"/>
      <c r="CC796" s="365"/>
      <c r="CD796" s="365"/>
      <c r="CE796" s="365"/>
      <c r="CF796" s="365"/>
      <c r="CG796" s="365"/>
      <c r="CH796" s="365"/>
      <c r="CI796" s="365"/>
      <c r="CJ796" s="365"/>
      <c r="CK796" s="133">
        <f t="shared" si="243"/>
        <v>0</v>
      </c>
      <c r="CL796" s="15"/>
      <c r="CM796" s="15"/>
      <c r="CN796" s="15"/>
      <c r="CO796" s="15"/>
      <c r="CP796" s="15"/>
      <c r="CQ796" s="15"/>
      <c r="CR796" s="15"/>
      <c r="CS796" s="15"/>
      <c r="CT796" s="15"/>
      <c r="CU796" s="15"/>
      <c r="CV796" s="414"/>
    </row>
    <row r="797" spans="1:100" ht="15" customHeight="1">
      <c r="A797" s="75">
        <v>792</v>
      </c>
      <c r="B797" s="76" t="s">
        <v>1826</v>
      </c>
      <c r="C797" s="34" t="s">
        <v>1827</v>
      </c>
      <c r="D797" s="134" t="s">
        <v>839</v>
      </c>
      <c r="E797" s="85" t="s">
        <v>1828</v>
      </c>
      <c r="F797" s="90" t="s">
        <v>81</v>
      </c>
      <c r="G797" s="92">
        <f t="shared" si="236"/>
        <v>60</v>
      </c>
      <c r="H797" s="93">
        <v>60</v>
      </c>
      <c r="I797" s="100">
        <f t="shared" si="237"/>
        <v>0</v>
      </c>
      <c r="J797" s="102">
        <f t="shared" si="238"/>
        <v>0</v>
      </c>
      <c r="K797" s="106"/>
      <c r="L797" s="108">
        <f t="shared" si="230"/>
        <v>0</v>
      </c>
      <c r="M797" s="111">
        <f t="shared" si="231"/>
        <v>0</v>
      </c>
      <c r="N797" s="112"/>
      <c r="O797" s="117">
        <f t="shared" si="232"/>
        <v>0</v>
      </c>
      <c r="P797" s="106"/>
      <c r="Q797" s="108">
        <f t="shared" si="244"/>
        <v>0</v>
      </c>
      <c r="R797" s="119">
        <f t="shared" si="233"/>
        <v>0</v>
      </c>
      <c r="S797" s="135"/>
      <c r="T797" s="117">
        <f t="shared" si="234"/>
        <v>0</v>
      </c>
      <c r="U797" s="122">
        <f t="shared" si="239"/>
        <v>60</v>
      </c>
      <c r="V797" s="112">
        <f t="shared" si="240"/>
        <v>0</v>
      </c>
      <c r="W797" s="117">
        <f t="shared" si="241"/>
        <v>0</v>
      </c>
      <c r="X797" s="15"/>
      <c r="Y797" s="136"/>
      <c r="Z797" s="136"/>
      <c r="AA797" s="136"/>
      <c r="AB797" s="136"/>
      <c r="AC797" s="136"/>
      <c r="AD797" s="136"/>
      <c r="AE797" s="136"/>
      <c r="AF797" s="136"/>
      <c r="AG797" s="136"/>
      <c r="AH797" s="136"/>
      <c r="AI797" s="136"/>
      <c r="AJ797" s="136"/>
      <c r="AK797" s="136"/>
      <c r="AL797" s="136"/>
      <c r="AM797" s="136"/>
      <c r="AN797" s="136"/>
      <c r="AO797" s="136"/>
      <c r="AP797" s="136"/>
      <c r="AQ797" s="136"/>
      <c r="AR797" s="136"/>
      <c r="AS797" s="136"/>
      <c r="AT797" s="136"/>
      <c r="AU797" s="136"/>
      <c r="AV797" s="136"/>
      <c r="AW797" s="136"/>
      <c r="AX797" s="136"/>
      <c r="AY797" s="136"/>
      <c r="AZ797" s="136"/>
      <c r="BA797" s="136"/>
      <c r="BB797" s="136"/>
      <c r="BC797" s="136"/>
      <c r="BD797" s="130">
        <f t="shared" si="242"/>
        <v>0</v>
      </c>
      <c r="BE797" s="15"/>
      <c r="BF797" s="638"/>
      <c r="BG797" s="365"/>
      <c r="BH797" s="859"/>
      <c r="BI797" s="365"/>
      <c r="BJ797" s="365"/>
      <c r="BK797" s="365"/>
      <c r="BL797" s="365"/>
      <c r="BM797" s="365"/>
      <c r="BN797" s="365"/>
      <c r="BO797" s="365"/>
      <c r="BP797" s="365"/>
      <c r="BQ797" s="365"/>
      <c r="BR797" s="365"/>
      <c r="BS797" s="365"/>
      <c r="BT797" s="365"/>
      <c r="BU797" s="365"/>
      <c r="BV797" s="365"/>
      <c r="BW797" s="365"/>
      <c r="BX797" s="365"/>
      <c r="BY797" s="365"/>
      <c r="BZ797" s="365"/>
      <c r="CA797" s="365"/>
      <c r="CB797" s="365"/>
      <c r="CC797" s="365"/>
      <c r="CD797" s="365"/>
      <c r="CE797" s="365"/>
      <c r="CF797" s="365"/>
      <c r="CG797" s="365"/>
      <c r="CH797" s="365"/>
      <c r="CI797" s="365"/>
      <c r="CJ797" s="365"/>
      <c r="CK797" s="133">
        <f t="shared" si="243"/>
        <v>0</v>
      </c>
      <c r="CL797" s="15"/>
      <c r="CM797" s="15"/>
      <c r="CN797" s="15"/>
      <c r="CO797" s="15"/>
      <c r="CP797" s="15"/>
      <c r="CQ797" s="15"/>
      <c r="CR797" s="15"/>
      <c r="CS797" s="15"/>
      <c r="CT797" s="15"/>
      <c r="CU797" s="15"/>
      <c r="CV797" s="414"/>
    </row>
    <row r="798" spans="1:100" ht="15" customHeight="1">
      <c r="A798" s="75">
        <v>793</v>
      </c>
      <c r="B798" s="76" t="s">
        <v>1820</v>
      </c>
      <c r="C798" s="34" t="s">
        <v>1821</v>
      </c>
      <c r="D798" s="134" t="s">
        <v>839</v>
      </c>
      <c r="E798" s="85" t="s">
        <v>1822</v>
      </c>
      <c r="F798" s="90" t="s">
        <v>81</v>
      </c>
      <c r="G798" s="92">
        <f t="shared" si="236"/>
        <v>119</v>
      </c>
      <c r="H798" s="93">
        <v>119</v>
      </c>
      <c r="I798" s="100">
        <f t="shared" si="237"/>
        <v>0</v>
      </c>
      <c r="J798" s="102">
        <f t="shared" si="238"/>
        <v>0</v>
      </c>
      <c r="K798" s="106"/>
      <c r="L798" s="108">
        <f t="shared" si="230"/>
        <v>0</v>
      </c>
      <c r="M798" s="111">
        <f t="shared" si="231"/>
        <v>0</v>
      </c>
      <c r="N798" s="112"/>
      <c r="O798" s="117">
        <f t="shared" si="232"/>
        <v>0</v>
      </c>
      <c r="P798" s="106"/>
      <c r="Q798" s="108">
        <f t="shared" si="244"/>
        <v>0</v>
      </c>
      <c r="R798" s="119">
        <f t="shared" si="233"/>
        <v>0</v>
      </c>
      <c r="S798" s="135"/>
      <c r="T798" s="117">
        <f t="shared" si="234"/>
        <v>0</v>
      </c>
      <c r="U798" s="122">
        <f t="shared" si="239"/>
        <v>119</v>
      </c>
      <c r="V798" s="112">
        <f t="shared" si="240"/>
        <v>0</v>
      </c>
      <c r="W798" s="117">
        <f t="shared" si="241"/>
        <v>0</v>
      </c>
      <c r="X798" s="15"/>
      <c r="Y798" s="136"/>
      <c r="Z798" s="136"/>
      <c r="AA798" s="136"/>
      <c r="AB798" s="136"/>
      <c r="AC798" s="136"/>
      <c r="AD798" s="136"/>
      <c r="AE798" s="136"/>
      <c r="AF798" s="136"/>
      <c r="AG798" s="136"/>
      <c r="AH798" s="136"/>
      <c r="AI798" s="136"/>
      <c r="AJ798" s="136"/>
      <c r="AK798" s="136"/>
      <c r="AL798" s="136"/>
      <c r="AM798" s="136"/>
      <c r="AN798" s="136"/>
      <c r="AO798" s="136"/>
      <c r="AP798" s="136"/>
      <c r="AQ798" s="136"/>
      <c r="AR798" s="136"/>
      <c r="AS798" s="136"/>
      <c r="AT798" s="136"/>
      <c r="AU798" s="136"/>
      <c r="AV798" s="136"/>
      <c r="AW798" s="136"/>
      <c r="AX798" s="136"/>
      <c r="AY798" s="136"/>
      <c r="AZ798" s="136"/>
      <c r="BA798" s="136"/>
      <c r="BB798" s="136"/>
      <c r="BC798" s="136"/>
      <c r="BD798" s="130">
        <f t="shared" si="242"/>
        <v>0</v>
      </c>
      <c r="BE798" s="15"/>
      <c r="BF798" s="638"/>
      <c r="BG798" s="365"/>
      <c r="BH798" s="859"/>
      <c r="BI798" s="365"/>
      <c r="BJ798" s="365"/>
      <c r="BK798" s="365"/>
      <c r="BL798" s="365"/>
      <c r="BM798" s="365"/>
      <c r="BN798" s="365"/>
      <c r="BO798" s="365"/>
      <c r="BP798" s="365"/>
      <c r="BQ798" s="365"/>
      <c r="BR798" s="365"/>
      <c r="BS798" s="365"/>
      <c r="BT798" s="365"/>
      <c r="BU798" s="365"/>
      <c r="BV798" s="365"/>
      <c r="BW798" s="365"/>
      <c r="BX798" s="365"/>
      <c r="BY798" s="365"/>
      <c r="BZ798" s="365"/>
      <c r="CA798" s="365"/>
      <c r="CB798" s="365"/>
      <c r="CC798" s="365"/>
      <c r="CD798" s="365"/>
      <c r="CE798" s="365"/>
      <c r="CF798" s="365"/>
      <c r="CG798" s="365"/>
      <c r="CH798" s="365"/>
      <c r="CI798" s="365"/>
      <c r="CJ798" s="365"/>
      <c r="CK798" s="133">
        <f t="shared" si="243"/>
        <v>0</v>
      </c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414"/>
    </row>
    <row r="799" spans="1:100" ht="15" customHeight="1">
      <c r="A799" s="75">
        <v>794</v>
      </c>
      <c r="B799" s="76" t="s">
        <v>1823</v>
      </c>
      <c r="C799" s="34" t="s">
        <v>1824</v>
      </c>
      <c r="D799" s="134" t="s">
        <v>839</v>
      </c>
      <c r="E799" s="85" t="s">
        <v>1825</v>
      </c>
      <c r="F799" s="90" t="s">
        <v>81</v>
      </c>
      <c r="G799" s="92">
        <f t="shared" si="236"/>
        <v>36</v>
      </c>
      <c r="H799" s="93">
        <v>36</v>
      </c>
      <c r="I799" s="100">
        <f t="shared" si="237"/>
        <v>10000</v>
      </c>
      <c r="J799" s="102">
        <f t="shared" si="238"/>
        <v>360000</v>
      </c>
      <c r="K799" s="106"/>
      <c r="L799" s="108">
        <f t="shared" si="230"/>
        <v>0</v>
      </c>
      <c r="M799" s="111">
        <f t="shared" si="231"/>
        <v>0</v>
      </c>
      <c r="N799" s="112">
        <v>10000</v>
      </c>
      <c r="O799" s="117">
        <f t="shared" si="232"/>
        <v>0</v>
      </c>
      <c r="P799" s="106"/>
      <c r="Q799" s="108">
        <f t="shared" si="244"/>
        <v>0</v>
      </c>
      <c r="R799" s="119">
        <f t="shared" si="233"/>
        <v>0</v>
      </c>
      <c r="S799" s="135"/>
      <c r="T799" s="117">
        <f t="shared" si="234"/>
        <v>0</v>
      </c>
      <c r="U799" s="122">
        <f t="shared" si="239"/>
        <v>36</v>
      </c>
      <c r="V799" s="112">
        <f t="shared" si="240"/>
        <v>10000</v>
      </c>
      <c r="W799" s="117">
        <f t="shared" si="241"/>
        <v>360000</v>
      </c>
      <c r="X799" s="15"/>
      <c r="Y799" s="136"/>
      <c r="Z799" s="136"/>
      <c r="AA799" s="136"/>
      <c r="AB799" s="136"/>
      <c r="AC799" s="136"/>
      <c r="AD799" s="136"/>
      <c r="AE799" s="136"/>
      <c r="AF799" s="136"/>
      <c r="AG799" s="136"/>
      <c r="AH799" s="136"/>
      <c r="AI799" s="136"/>
      <c r="AJ799" s="136"/>
      <c r="AK799" s="136"/>
      <c r="AL799" s="136"/>
      <c r="AM799" s="136"/>
      <c r="AN799" s="136"/>
      <c r="AO799" s="136"/>
      <c r="AP799" s="136"/>
      <c r="AQ799" s="136"/>
      <c r="AR799" s="136"/>
      <c r="AS799" s="136"/>
      <c r="AT799" s="136"/>
      <c r="AU799" s="136"/>
      <c r="AV799" s="136"/>
      <c r="AW799" s="136"/>
      <c r="AX799" s="136"/>
      <c r="AY799" s="136"/>
      <c r="AZ799" s="136"/>
      <c r="BA799" s="136"/>
      <c r="BB799" s="136"/>
      <c r="BC799" s="136"/>
      <c r="BD799" s="130">
        <f t="shared" si="242"/>
        <v>0</v>
      </c>
      <c r="BE799" s="15"/>
      <c r="BF799" s="638"/>
      <c r="BG799" s="365"/>
      <c r="BH799" s="859"/>
      <c r="BI799" s="365"/>
      <c r="BJ799" s="365"/>
      <c r="BK799" s="365"/>
      <c r="BL799" s="365"/>
      <c r="BM799" s="365"/>
      <c r="BN799" s="365"/>
      <c r="BO799" s="365"/>
      <c r="BP799" s="365"/>
      <c r="BQ799" s="365"/>
      <c r="BR799" s="365"/>
      <c r="BS799" s="365"/>
      <c r="BT799" s="365"/>
      <c r="BU799" s="365"/>
      <c r="BV799" s="365"/>
      <c r="BW799" s="365"/>
      <c r="BX799" s="365"/>
      <c r="BY799" s="365"/>
      <c r="BZ799" s="365"/>
      <c r="CA799" s="365"/>
      <c r="CB799" s="365"/>
      <c r="CC799" s="365"/>
      <c r="CD799" s="365"/>
      <c r="CE799" s="365"/>
      <c r="CF799" s="365"/>
      <c r="CG799" s="365"/>
      <c r="CH799" s="365"/>
      <c r="CI799" s="365"/>
      <c r="CJ799" s="365"/>
      <c r="CK799" s="133">
        <f t="shared" si="243"/>
        <v>0</v>
      </c>
      <c r="CL799" s="15"/>
      <c r="CM799" s="15"/>
      <c r="CN799" s="15"/>
      <c r="CO799" s="15"/>
      <c r="CP799" s="15"/>
      <c r="CQ799" s="15"/>
      <c r="CR799" s="15"/>
      <c r="CS799" s="15"/>
      <c r="CT799" s="15"/>
      <c r="CU799" s="15"/>
      <c r="CV799" s="414"/>
    </row>
    <row r="800" spans="1:100" ht="15" customHeight="1">
      <c r="A800" s="75">
        <v>795</v>
      </c>
      <c r="B800" s="139" t="s">
        <v>1830</v>
      </c>
      <c r="C800" s="34" t="s">
        <v>1831</v>
      </c>
      <c r="D800" s="134" t="s">
        <v>839</v>
      </c>
      <c r="E800" s="85" t="s">
        <v>1832</v>
      </c>
      <c r="F800" s="90" t="s">
        <v>81</v>
      </c>
      <c r="G800" s="92">
        <f t="shared" si="236"/>
        <v>104</v>
      </c>
      <c r="H800" s="93">
        <v>104</v>
      </c>
      <c r="I800" s="100">
        <f t="shared" si="237"/>
        <v>0</v>
      </c>
      <c r="J800" s="102">
        <f t="shared" si="238"/>
        <v>0</v>
      </c>
      <c r="K800" s="106"/>
      <c r="L800" s="108">
        <f t="shared" si="230"/>
        <v>0</v>
      </c>
      <c r="M800" s="111">
        <f t="shared" si="231"/>
        <v>0</v>
      </c>
      <c r="N800" s="112"/>
      <c r="O800" s="117">
        <f t="shared" si="232"/>
        <v>0</v>
      </c>
      <c r="P800" s="106"/>
      <c r="Q800" s="108">
        <f>(CK800:CK1601)</f>
        <v>0</v>
      </c>
      <c r="R800" s="119">
        <f t="shared" si="233"/>
        <v>0</v>
      </c>
      <c r="S800" s="135"/>
      <c r="T800" s="117">
        <f t="shared" si="234"/>
        <v>0</v>
      </c>
      <c r="U800" s="122">
        <f t="shared" si="239"/>
        <v>104</v>
      </c>
      <c r="V800" s="112">
        <f t="shared" si="240"/>
        <v>0</v>
      </c>
      <c r="W800" s="117">
        <f t="shared" si="241"/>
        <v>0</v>
      </c>
      <c r="X800" s="15"/>
      <c r="Y800" s="136"/>
      <c r="Z800" s="136"/>
      <c r="AA800" s="136"/>
      <c r="AB800" s="136"/>
      <c r="AC800" s="136"/>
      <c r="AD800" s="136"/>
      <c r="AE800" s="136"/>
      <c r="AF800" s="136"/>
      <c r="AG800" s="136"/>
      <c r="AH800" s="136"/>
      <c r="AI800" s="136"/>
      <c r="AJ800" s="136"/>
      <c r="AK800" s="136"/>
      <c r="AL800" s="136"/>
      <c r="AM800" s="272"/>
      <c r="AN800" s="136"/>
      <c r="AO800" s="136"/>
      <c r="AP800" s="136"/>
      <c r="AQ800" s="136"/>
      <c r="AR800" s="136"/>
      <c r="AS800" s="136"/>
      <c r="AT800" s="136"/>
      <c r="AU800" s="136"/>
      <c r="AV800" s="136"/>
      <c r="AW800" s="136"/>
      <c r="AX800" s="136"/>
      <c r="AY800" s="136"/>
      <c r="AZ800" s="136"/>
      <c r="BA800" s="136"/>
      <c r="BB800" s="136"/>
      <c r="BC800" s="136"/>
      <c r="BD800" s="130">
        <f t="shared" si="242"/>
        <v>0</v>
      </c>
      <c r="BE800" s="15"/>
      <c r="BF800" s="638"/>
      <c r="BG800" s="365"/>
      <c r="BH800" s="859"/>
      <c r="BI800" s="365"/>
      <c r="BJ800" s="365"/>
      <c r="BK800" s="365"/>
      <c r="BL800" s="365"/>
      <c r="BM800" s="365"/>
      <c r="BN800" s="365"/>
      <c r="BO800" s="365"/>
      <c r="BP800" s="365"/>
      <c r="BQ800" s="365"/>
      <c r="BR800" s="365"/>
      <c r="BS800" s="365"/>
      <c r="BT800" s="365"/>
      <c r="BU800" s="365"/>
      <c r="BV800" s="365"/>
      <c r="BW800" s="365"/>
      <c r="BX800" s="365"/>
      <c r="BY800" s="365"/>
      <c r="BZ800" s="365"/>
      <c r="CA800" s="365"/>
      <c r="CB800" s="365"/>
      <c r="CC800" s="365"/>
      <c r="CD800" s="365"/>
      <c r="CE800" s="365"/>
      <c r="CF800" s="365"/>
      <c r="CG800" s="365"/>
      <c r="CH800" s="365"/>
      <c r="CI800" s="365"/>
      <c r="CJ800" s="365"/>
      <c r="CK800" s="133">
        <f t="shared" si="243"/>
        <v>0</v>
      </c>
      <c r="CL800" s="157"/>
      <c r="CM800" s="157"/>
      <c r="CN800" s="157"/>
      <c r="CO800" s="157"/>
      <c r="CP800" s="157"/>
      <c r="CQ800" s="157"/>
      <c r="CR800" s="157"/>
      <c r="CS800" s="157"/>
      <c r="CT800" s="157"/>
      <c r="CU800" s="157"/>
      <c r="CV800" s="414"/>
    </row>
    <row r="801" spans="1:100" ht="15" customHeight="1">
      <c r="A801" s="75">
        <v>796</v>
      </c>
      <c r="B801" s="139" t="s">
        <v>1833</v>
      </c>
      <c r="C801" s="34" t="s">
        <v>1834</v>
      </c>
      <c r="D801" s="134"/>
      <c r="E801" s="85" t="s">
        <v>1835</v>
      </c>
      <c r="F801" s="90" t="s">
        <v>81</v>
      </c>
      <c r="G801" s="92">
        <f t="shared" si="236"/>
        <v>5</v>
      </c>
      <c r="H801" s="93">
        <v>5</v>
      </c>
      <c r="I801" s="100">
        <f t="shared" si="237"/>
        <v>0</v>
      </c>
      <c r="J801" s="102">
        <f t="shared" si="238"/>
        <v>0</v>
      </c>
      <c r="K801" s="106"/>
      <c r="L801" s="108">
        <f t="shared" si="230"/>
        <v>0</v>
      </c>
      <c r="M801" s="111">
        <f t="shared" si="231"/>
        <v>0</v>
      </c>
      <c r="N801" s="112"/>
      <c r="O801" s="117">
        <f t="shared" si="232"/>
        <v>0</v>
      </c>
      <c r="P801" s="106"/>
      <c r="Q801" s="108">
        <f>(CK801:CK1602)</f>
        <v>0</v>
      </c>
      <c r="R801" s="119">
        <f t="shared" si="233"/>
        <v>0</v>
      </c>
      <c r="S801" s="135"/>
      <c r="T801" s="117">
        <f t="shared" si="234"/>
        <v>0</v>
      </c>
      <c r="U801" s="122">
        <f t="shared" si="239"/>
        <v>5</v>
      </c>
      <c r="V801" s="112">
        <f t="shared" si="240"/>
        <v>0</v>
      </c>
      <c r="W801" s="117">
        <f t="shared" si="241"/>
        <v>0</v>
      </c>
      <c r="X801" s="15"/>
      <c r="Y801" s="136"/>
      <c r="Z801" s="136"/>
      <c r="AA801" s="136"/>
      <c r="AB801" s="136"/>
      <c r="AC801" s="136"/>
      <c r="AD801" s="136"/>
      <c r="AE801" s="136"/>
      <c r="AF801" s="136"/>
      <c r="AG801" s="136"/>
      <c r="AH801" s="136"/>
      <c r="AI801" s="136"/>
      <c r="AJ801" s="136"/>
      <c r="AK801" s="136"/>
      <c r="AL801" s="136"/>
      <c r="AM801" s="136"/>
      <c r="AN801" s="136"/>
      <c r="AO801" s="136"/>
      <c r="AP801" s="136"/>
      <c r="AQ801" s="136"/>
      <c r="AR801" s="136"/>
      <c r="AS801" s="136"/>
      <c r="AT801" s="136"/>
      <c r="AU801" s="136"/>
      <c r="AV801" s="136"/>
      <c r="AW801" s="136"/>
      <c r="AX801" s="136"/>
      <c r="AY801" s="136"/>
      <c r="AZ801" s="136"/>
      <c r="BA801" s="136"/>
      <c r="BB801" s="136"/>
      <c r="BC801" s="136"/>
      <c r="BD801" s="130">
        <f t="shared" si="242"/>
        <v>0</v>
      </c>
      <c r="BE801" s="15"/>
      <c r="BF801" s="638"/>
      <c r="BG801" s="365"/>
      <c r="BH801" s="859"/>
      <c r="BI801" s="365"/>
      <c r="BJ801" s="365"/>
      <c r="BK801" s="365"/>
      <c r="BL801" s="365"/>
      <c r="BM801" s="365"/>
      <c r="BN801" s="365"/>
      <c r="BO801" s="365"/>
      <c r="BP801" s="365"/>
      <c r="BQ801" s="365"/>
      <c r="BR801" s="365"/>
      <c r="BS801" s="365"/>
      <c r="BT801" s="365"/>
      <c r="BU801" s="365"/>
      <c r="BV801" s="365"/>
      <c r="BW801" s="365"/>
      <c r="BX801" s="365"/>
      <c r="BY801" s="365"/>
      <c r="BZ801" s="365"/>
      <c r="CA801" s="365"/>
      <c r="CB801" s="365"/>
      <c r="CC801" s="365"/>
      <c r="CD801" s="365"/>
      <c r="CE801" s="365"/>
      <c r="CF801" s="365"/>
      <c r="CG801" s="365"/>
      <c r="CH801" s="365"/>
      <c r="CI801" s="365"/>
      <c r="CJ801" s="365"/>
      <c r="CK801" s="133">
        <f t="shared" si="243"/>
        <v>0</v>
      </c>
      <c r="CL801" s="15"/>
      <c r="CM801" s="15"/>
      <c r="CN801" s="15"/>
      <c r="CO801" s="15"/>
      <c r="CP801" s="15"/>
      <c r="CQ801" s="15"/>
      <c r="CR801" s="15"/>
      <c r="CS801" s="15"/>
      <c r="CT801" s="15"/>
      <c r="CU801" s="15"/>
      <c r="CV801" s="414"/>
    </row>
    <row r="802" spans="1:100" ht="15" customHeight="1">
      <c r="A802" s="75">
        <v>797</v>
      </c>
      <c r="B802" s="76" t="s">
        <v>1836</v>
      </c>
      <c r="C802" s="34" t="s">
        <v>1837</v>
      </c>
      <c r="D802" s="134" t="s">
        <v>839</v>
      </c>
      <c r="E802" s="85" t="s">
        <v>1838</v>
      </c>
      <c r="F802" s="90" t="s">
        <v>81</v>
      </c>
      <c r="G802" s="92">
        <f t="shared" si="236"/>
        <v>18</v>
      </c>
      <c r="H802" s="93">
        <v>18</v>
      </c>
      <c r="I802" s="100">
        <f t="shared" si="237"/>
        <v>0</v>
      </c>
      <c r="J802" s="102">
        <f t="shared" si="238"/>
        <v>0</v>
      </c>
      <c r="K802" s="106"/>
      <c r="L802" s="108">
        <f t="shared" si="230"/>
        <v>0</v>
      </c>
      <c r="M802" s="111">
        <f t="shared" si="231"/>
        <v>0</v>
      </c>
      <c r="N802" s="112"/>
      <c r="O802" s="117">
        <f t="shared" si="232"/>
        <v>0</v>
      </c>
      <c r="P802" s="106"/>
      <c r="Q802" s="108">
        <f>(CK802:CK1603)</f>
        <v>0</v>
      </c>
      <c r="R802" s="119">
        <f t="shared" si="233"/>
        <v>0</v>
      </c>
      <c r="S802" s="135"/>
      <c r="T802" s="117">
        <f t="shared" si="234"/>
        <v>0</v>
      </c>
      <c r="U802" s="122">
        <f t="shared" si="239"/>
        <v>18</v>
      </c>
      <c r="V802" s="112">
        <f t="shared" si="240"/>
        <v>0</v>
      </c>
      <c r="W802" s="117">
        <f t="shared" si="241"/>
        <v>0</v>
      </c>
      <c r="X802" s="15"/>
      <c r="Y802" s="136"/>
      <c r="Z802" s="136"/>
      <c r="AA802" s="136"/>
      <c r="AB802" s="136"/>
      <c r="AC802" s="136"/>
      <c r="AD802" s="136"/>
      <c r="AE802" s="136"/>
      <c r="AF802" s="136"/>
      <c r="AG802" s="136"/>
      <c r="AH802" s="136"/>
      <c r="AI802" s="136"/>
      <c r="AJ802" s="136"/>
      <c r="AK802" s="136"/>
      <c r="AL802" s="136"/>
      <c r="AM802" s="136"/>
      <c r="AN802" s="136"/>
      <c r="AO802" s="136"/>
      <c r="AP802" s="136"/>
      <c r="AQ802" s="136"/>
      <c r="AR802" s="136"/>
      <c r="AS802" s="136"/>
      <c r="AT802" s="136"/>
      <c r="AU802" s="136"/>
      <c r="AV802" s="136"/>
      <c r="AW802" s="136"/>
      <c r="AX802" s="136"/>
      <c r="AY802" s="136"/>
      <c r="AZ802" s="136"/>
      <c r="BA802" s="136"/>
      <c r="BB802" s="136"/>
      <c r="BC802" s="136"/>
      <c r="BD802" s="130">
        <f t="shared" si="242"/>
        <v>0</v>
      </c>
      <c r="BE802" s="15"/>
      <c r="BF802" s="638"/>
      <c r="BG802" s="365"/>
      <c r="BH802" s="859"/>
      <c r="BI802" s="365"/>
      <c r="BJ802" s="365"/>
      <c r="BK802" s="365"/>
      <c r="BL802" s="365"/>
      <c r="BM802" s="365"/>
      <c r="BN802" s="365"/>
      <c r="BO802" s="365"/>
      <c r="BP802" s="365"/>
      <c r="BQ802" s="365"/>
      <c r="BR802" s="365"/>
      <c r="BS802" s="365"/>
      <c r="BT802" s="365"/>
      <c r="BU802" s="365"/>
      <c r="BV802" s="365"/>
      <c r="BW802" s="365"/>
      <c r="BX802" s="365"/>
      <c r="BY802" s="365"/>
      <c r="BZ802" s="365"/>
      <c r="CA802" s="365"/>
      <c r="CB802" s="365"/>
      <c r="CC802" s="365"/>
      <c r="CD802" s="365"/>
      <c r="CE802" s="365"/>
      <c r="CF802" s="365"/>
      <c r="CG802" s="365"/>
      <c r="CH802" s="365"/>
      <c r="CI802" s="365"/>
      <c r="CJ802" s="365"/>
      <c r="CK802" s="133">
        <f t="shared" si="243"/>
        <v>0</v>
      </c>
      <c r="CL802" s="15"/>
      <c r="CM802" s="15"/>
      <c r="CN802" s="15"/>
      <c r="CO802" s="15"/>
      <c r="CP802" s="15"/>
      <c r="CQ802" s="15"/>
      <c r="CR802" s="15"/>
      <c r="CS802" s="15"/>
      <c r="CT802" s="15"/>
      <c r="CU802" s="15"/>
      <c r="CV802" s="414"/>
    </row>
    <row r="803" spans="1:100" ht="15" customHeight="1">
      <c r="A803" s="75">
        <v>798</v>
      </c>
      <c r="B803" s="76" t="s">
        <v>1839</v>
      </c>
      <c r="C803" s="34" t="s">
        <v>1840</v>
      </c>
      <c r="D803" s="134" t="s">
        <v>367</v>
      </c>
      <c r="E803" s="85" t="s">
        <v>1841</v>
      </c>
      <c r="F803" s="90" t="s">
        <v>81</v>
      </c>
      <c r="G803" s="92">
        <f t="shared" si="236"/>
        <v>1</v>
      </c>
      <c r="H803" s="93">
        <v>1</v>
      </c>
      <c r="I803" s="100">
        <f t="shared" si="237"/>
        <v>0</v>
      </c>
      <c r="J803" s="102">
        <f t="shared" si="238"/>
        <v>0</v>
      </c>
      <c r="K803" s="106"/>
      <c r="L803" s="108">
        <f t="shared" si="230"/>
        <v>0</v>
      </c>
      <c r="M803" s="111">
        <f t="shared" si="231"/>
        <v>0</v>
      </c>
      <c r="N803" s="112"/>
      <c r="O803" s="117">
        <f t="shared" si="232"/>
        <v>0</v>
      </c>
      <c r="P803" s="106"/>
      <c r="Q803" s="108">
        <f>(CK803:CK1604)</f>
        <v>0</v>
      </c>
      <c r="R803" s="119">
        <f t="shared" si="233"/>
        <v>0</v>
      </c>
      <c r="S803" s="135"/>
      <c r="T803" s="117">
        <f t="shared" si="234"/>
        <v>0</v>
      </c>
      <c r="U803" s="122">
        <f t="shared" si="239"/>
        <v>1</v>
      </c>
      <c r="V803" s="112">
        <f t="shared" si="240"/>
        <v>0</v>
      </c>
      <c r="W803" s="117">
        <f t="shared" si="241"/>
        <v>0</v>
      </c>
      <c r="X803" s="15"/>
      <c r="Y803" s="136"/>
      <c r="Z803" s="136"/>
      <c r="AA803" s="136"/>
      <c r="AB803" s="136"/>
      <c r="AC803" s="136"/>
      <c r="AD803" s="136"/>
      <c r="AE803" s="136"/>
      <c r="AF803" s="136"/>
      <c r="AG803" s="136"/>
      <c r="AH803" s="136"/>
      <c r="AI803" s="136"/>
      <c r="AJ803" s="136"/>
      <c r="AK803" s="136"/>
      <c r="AL803" s="136"/>
      <c r="AM803" s="136"/>
      <c r="AN803" s="136"/>
      <c r="AO803" s="136"/>
      <c r="AP803" s="136"/>
      <c r="AQ803" s="136"/>
      <c r="AR803" s="136"/>
      <c r="AS803" s="136"/>
      <c r="AT803" s="136"/>
      <c r="AU803" s="136"/>
      <c r="AV803" s="136"/>
      <c r="AW803" s="136"/>
      <c r="AX803" s="136"/>
      <c r="AY803" s="136"/>
      <c r="AZ803" s="136"/>
      <c r="BA803" s="136"/>
      <c r="BB803" s="136"/>
      <c r="BC803" s="136"/>
      <c r="BD803" s="130">
        <f t="shared" si="242"/>
        <v>0</v>
      </c>
      <c r="BE803" s="15"/>
      <c r="BF803" s="638"/>
      <c r="BG803" s="365"/>
      <c r="BH803" s="859"/>
      <c r="BI803" s="365"/>
      <c r="BJ803" s="365"/>
      <c r="BK803" s="365"/>
      <c r="BL803" s="365"/>
      <c r="BM803" s="365"/>
      <c r="BN803" s="365"/>
      <c r="BO803" s="365"/>
      <c r="BP803" s="365"/>
      <c r="BQ803" s="365"/>
      <c r="BR803" s="365"/>
      <c r="BS803" s="365"/>
      <c r="BT803" s="365"/>
      <c r="BU803" s="365"/>
      <c r="BV803" s="365"/>
      <c r="BW803" s="365"/>
      <c r="BX803" s="365"/>
      <c r="BY803" s="365"/>
      <c r="BZ803" s="365"/>
      <c r="CA803" s="365"/>
      <c r="CB803" s="365"/>
      <c r="CC803" s="365"/>
      <c r="CD803" s="365"/>
      <c r="CE803" s="365"/>
      <c r="CF803" s="365"/>
      <c r="CG803" s="365"/>
      <c r="CH803" s="365"/>
      <c r="CI803" s="365"/>
      <c r="CJ803" s="365"/>
      <c r="CK803" s="133">
        <f t="shared" si="243"/>
        <v>0</v>
      </c>
      <c r="CL803" s="15"/>
      <c r="CM803" s="15"/>
      <c r="CN803" s="15"/>
      <c r="CO803" s="15"/>
      <c r="CP803" s="15"/>
      <c r="CQ803" s="15"/>
      <c r="CR803" s="15"/>
      <c r="CS803" s="15"/>
      <c r="CT803" s="15"/>
      <c r="CU803" s="15"/>
      <c r="CV803" s="414"/>
    </row>
    <row r="804" spans="1:100" ht="15" customHeight="1">
      <c r="A804" s="75">
        <v>799</v>
      </c>
      <c r="B804" s="76" t="s">
        <v>1842</v>
      </c>
      <c r="C804" s="34" t="s">
        <v>1843</v>
      </c>
      <c r="D804" s="134" t="s">
        <v>367</v>
      </c>
      <c r="E804" s="85" t="s">
        <v>1844</v>
      </c>
      <c r="F804" s="90" t="s">
        <v>81</v>
      </c>
      <c r="G804" s="92">
        <f t="shared" si="236"/>
        <v>2</v>
      </c>
      <c r="H804" s="93">
        <v>2</v>
      </c>
      <c r="I804" s="100">
        <f t="shared" si="237"/>
        <v>0</v>
      </c>
      <c r="J804" s="102">
        <f t="shared" si="238"/>
        <v>0</v>
      </c>
      <c r="K804" s="106"/>
      <c r="L804" s="108">
        <f t="shared" si="230"/>
        <v>0</v>
      </c>
      <c r="M804" s="111">
        <f t="shared" si="231"/>
        <v>0</v>
      </c>
      <c r="N804" s="112"/>
      <c r="O804" s="117">
        <f t="shared" si="232"/>
        <v>0</v>
      </c>
      <c r="P804" s="106"/>
      <c r="Q804" s="108">
        <f>(CK804:CK1605)</f>
        <v>0</v>
      </c>
      <c r="R804" s="119">
        <f t="shared" si="233"/>
        <v>0</v>
      </c>
      <c r="S804" s="135"/>
      <c r="T804" s="117">
        <f t="shared" si="234"/>
        <v>0</v>
      </c>
      <c r="U804" s="122">
        <f t="shared" si="239"/>
        <v>2</v>
      </c>
      <c r="V804" s="112">
        <f t="shared" si="240"/>
        <v>0</v>
      </c>
      <c r="W804" s="117">
        <f t="shared" si="241"/>
        <v>0</v>
      </c>
      <c r="X804" s="15"/>
      <c r="Y804" s="136"/>
      <c r="Z804" s="136"/>
      <c r="AA804" s="136"/>
      <c r="AB804" s="136"/>
      <c r="AC804" s="136"/>
      <c r="AD804" s="136"/>
      <c r="AE804" s="136"/>
      <c r="AF804" s="136"/>
      <c r="AG804" s="136"/>
      <c r="AH804" s="136"/>
      <c r="AI804" s="136"/>
      <c r="AJ804" s="136"/>
      <c r="AK804" s="136"/>
      <c r="AL804" s="136"/>
      <c r="AM804" s="136"/>
      <c r="AN804" s="136"/>
      <c r="AO804" s="136"/>
      <c r="AP804" s="136"/>
      <c r="AQ804" s="136"/>
      <c r="AR804" s="136"/>
      <c r="AS804" s="136"/>
      <c r="AT804" s="136"/>
      <c r="AU804" s="136"/>
      <c r="AV804" s="136"/>
      <c r="AW804" s="136"/>
      <c r="AX804" s="136"/>
      <c r="AY804" s="136"/>
      <c r="AZ804" s="136"/>
      <c r="BA804" s="136"/>
      <c r="BB804" s="136"/>
      <c r="BC804" s="136"/>
      <c r="BD804" s="130">
        <f t="shared" si="242"/>
        <v>0</v>
      </c>
      <c r="BE804" s="15"/>
      <c r="BF804" s="638"/>
      <c r="BG804" s="365"/>
      <c r="BH804" s="859"/>
      <c r="BI804" s="365"/>
      <c r="BJ804" s="365"/>
      <c r="BK804" s="365"/>
      <c r="BL804" s="365"/>
      <c r="BM804" s="365"/>
      <c r="BN804" s="365"/>
      <c r="BO804" s="365"/>
      <c r="BP804" s="365"/>
      <c r="BQ804" s="365"/>
      <c r="BR804" s="365"/>
      <c r="BS804" s="365"/>
      <c r="BT804" s="365"/>
      <c r="BU804" s="365"/>
      <c r="BV804" s="365"/>
      <c r="BW804" s="365"/>
      <c r="BX804" s="365"/>
      <c r="BY804" s="365"/>
      <c r="BZ804" s="365"/>
      <c r="CA804" s="365"/>
      <c r="CB804" s="365"/>
      <c r="CC804" s="365"/>
      <c r="CD804" s="365"/>
      <c r="CE804" s="365"/>
      <c r="CF804" s="365"/>
      <c r="CG804" s="365"/>
      <c r="CH804" s="365"/>
      <c r="CI804" s="365"/>
      <c r="CJ804" s="365"/>
      <c r="CK804" s="133">
        <f t="shared" si="243"/>
        <v>0</v>
      </c>
      <c r="CL804" s="15"/>
      <c r="CM804" s="15"/>
      <c r="CN804" s="15"/>
      <c r="CO804" s="15"/>
      <c r="CP804" s="15"/>
      <c r="CQ804" s="15"/>
      <c r="CR804" s="15"/>
      <c r="CS804" s="15"/>
      <c r="CT804" s="15"/>
      <c r="CU804" s="15"/>
      <c r="CV804" s="414"/>
    </row>
    <row r="805" spans="1:100" ht="15" customHeight="1">
      <c r="A805" s="75">
        <v>800</v>
      </c>
      <c r="B805" s="923" t="s">
        <v>12043</v>
      </c>
      <c r="C805" s="328" t="s">
        <v>12082</v>
      </c>
      <c r="D805" s="134" t="s">
        <v>306</v>
      </c>
      <c r="E805" s="145" t="s">
        <v>12034</v>
      </c>
      <c r="F805" s="146" t="s">
        <v>81</v>
      </c>
      <c r="G805" s="92">
        <f t="shared" si="236"/>
        <v>0</v>
      </c>
      <c r="H805" s="153">
        <v>0</v>
      </c>
      <c r="I805" s="100">
        <f t="shared" si="237"/>
        <v>145000</v>
      </c>
      <c r="J805" s="102">
        <f t="shared" si="238"/>
        <v>0</v>
      </c>
      <c r="K805" s="155"/>
      <c r="L805" s="108">
        <f t="shared" si="230"/>
        <v>0</v>
      </c>
      <c r="M805" s="111">
        <f t="shared" si="231"/>
        <v>0</v>
      </c>
      <c r="N805" s="112">
        <v>145000</v>
      </c>
      <c r="O805" s="117">
        <f t="shared" si="232"/>
        <v>0</v>
      </c>
      <c r="P805" s="155"/>
      <c r="Q805" s="108">
        <f>(CK805:CK1481)</f>
        <v>0</v>
      </c>
      <c r="R805" s="119">
        <f t="shared" si="233"/>
        <v>0</v>
      </c>
      <c r="S805" s="135"/>
      <c r="T805" s="117">
        <f t="shared" si="234"/>
        <v>0</v>
      </c>
      <c r="U805" s="122">
        <f t="shared" si="239"/>
        <v>0</v>
      </c>
      <c r="V805" s="112">
        <f t="shared" si="240"/>
        <v>145000</v>
      </c>
      <c r="W805" s="117">
        <f t="shared" si="241"/>
        <v>0</v>
      </c>
      <c r="X805" s="157"/>
      <c r="Y805" s="158"/>
      <c r="Z805" s="158"/>
      <c r="AA805" s="158"/>
      <c r="AB805" s="158"/>
      <c r="AC805" s="158"/>
      <c r="AD805" s="158"/>
      <c r="AE805" s="158"/>
      <c r="AF805" s="158"/>
      <c r="AG805" s="158"/>
      <c r="AH805" s="158"/>
      <c r="AI805" s="158"/>
      <c r="AJ805" s="158"/>
      <c r="AK805" s="158"/>
      <c r="AL805" s="158"/>
      <c r="AM805" s="158"/>
      <c r="AN805" s="158"/>
      <c r="AO805" s="158"/>
      <c r="AP805" s="158"/>
      <c r="AQ805" s="158"/>
      <c r="AR805" s="158"/>
      <c r="AS805" s="158"/>
      <c r="AT805" s="158"/>
      <c r="AU805" s="158"/>
      <c r="AV805" s="158"/>
      <c r="AW805" s="158"/>
      <c r="AX805" s="158"/>
      <c r="AY805" s="158"/>
      <c r="AZ805" s="158"/>
      <c r="BA805" s="158"/>
      <c r="BB805" s="158"/>
      <c r="BC805" s="158"/>
      <c r="BD805" s="130">
        <f t="shared" si="242"/>
        <v>0</v>
      </c>
      <c r="BE805" s="157"/>
      <c r="BF805" s="639"/>
      <c r="BG805" s="368"/>
      <c r="BH805" s="860"/>
      <c r="BI805" s="368"/>
      <c r="BJ805" s="368"/>
      <c r="BK805" s="368"/>
      <c r="BL805" s="368"/>
      <c r="BM805" s="368"/>
      <c r="BN805" s="368"/>
      <c r="BO805" s="368"/>
      <c r="BP805" s="368"/>
      <c r="BQ805" s="368"/>
      <c r="BR805" s="368"/>
      <c r="BS805" s="368"/>
      <c r="BT805" s="368"/>
      <c r="BU805" s="368"/>
      <c r="BV805" s="368"/>
      <c r="BW805" s="368"/>
      <c r="BX805" s="368"/>
      <c r="BY805" s="368"/>
      <c r="BZ805" s="368"/>
      <c r="CA805" s="368"/>
      <c r="CB805" s="368"/>
      <c r="CC805" s="368"/>
      <c r="CD805" s="368"/>
      <c r="CE805" s="368"/>
      <c r="CF805" s="368"/>
      <c r="CG805" s="368"/>
      <c r="CH805" s="368"/>
      <c r="CI805" s="368"/>
      <c r="CJ805" s="368"/>
      <c r="CK805" s="133">
        <f t="shared" si="243"/>
        <v>0</v>
      </c>
      <c r="CL805" s="15"/>
      <c r="CM805" s="15"/>
      <c r="CN805" s="15"/>
      <c r="CO805" s="15"/>
      <c r="CP805" s="15"/>
      <c r="CQ805" s="15"/>
      <c r="CR805" s="15"/>
      <c r="CS805" s="15"/>
      <c r="CT805" s="15"/>
      <c r="CU805" s="15"/>
      <c r="CV805" s="414"/>
    </row>
    <row r="806" spans="1:100" ht="15" customHeight="1">
      <c r="A806" s="75">
        <v>801</v>
      </c>
      <c r="B806" s="924" t="s">
        <v>12021</v>
      </c>
      <c r="C806" s="328" t="s">
        <v>12079</v>
      </c>
      <c r="D806" s="134" t="s">
        <v>306</v>
      </c>
      <c r="E806" s="145" t="s">
        <v>12002</v>
      </c>
      <c r="F806" s="146" t="s">
        <v>81</v>
      </c>
      <c r="G806" s="92">
        <f t="shared" si="236"/>
        <v>0</v>
      </c>
      <c r="H806" s="153">
        <v>0</v>
      </c>
      <c r="I806" s="100">
        <f t="shared" si="237"/>
        <v>145000</v>
      </c>
      <c r="J806" s="102">
        <f t="shared" si="238"/>
        <v>0</v>
      </c>
      <c r="K806" s="155"/>
      <c r="L806" s="108">
        <f t="shared" si="230"/>
        <v>0</v>
      </c>
      <c r="M806" s="111">
        <f t="shared" si="231"/>
        <v>0</v>
      </c>
      <c r="N806" s="112">
        <v>145000</v>
      </c>
      <c r="O806" s="117">
        <f t="shared" si="232"/>
        <v>0</v>
      </c>
      <c r="P806" s="155"/>
      <c r="Q806" s="108">
        <f>(CK806:CK1486)</f>
        <v>0</v>
      </c>
      <c r="R806" s="119">
        <f t="shared" si="233"/>
        <v>0</v>
      </c>
      <c r="S806" s="135"/>
      <c r="T806" s="117">
        <f t="shared" si="234"/>
        <v>0</v>
      </c>
      <c r="U806" s="122">
        <f t="shared" si="239"/>
        <v>0</v>
      </c>
      <c r="V806" s="112">
        <f t="shared" si="240"/>
        <v>145000</v>
      </c>
      <c r="W806" s="117">
        <f t="shared" si="241"/>
        <v>0</v>
      </c>
      <c r="X806" s="157"/>
      <c r="Y806" s="158"/>
      <c r="Z806" s="158"/>
      <c r="AA806" s="158"/>
      <c r="AB806" s="158"/>
      <c r="AC806" s="158"/>
      <c r="AD806" s="158"/>
      <c r="AE806" s="158"/>
      <c r="AF806" s="158"/>
      <c r="AG806" s="158"/>
      <c r="AH806" s="158"/>
      <c r="AI806" s="158"/>
      <c r="AJ806" s="158"/>
      <c r="AK806" s="158"/>
      <c r="AL806" s="158"/>
      <c r="AM806" s="158"/>
      <c r="AN806" s="158"/>
      <c r="AO806" s="158"/>
      <c r="AP806" s="158"/>
      <c r="AQ806" s="158"/>
      <c r="AR806" s="158"/>
      <c r="AS806" s="158"/>
      <c r="AT806" s="158"/>
      <c r="AU806" s="158"/>
      <c r="AV806" s="158"/>
      <c r="AW806" s="158"/>
      <c r="AX806" s="158"/>
      <c r="AY806" s="158"/>
      <c r="AZ806" s="158"/>
      <c r="BA806" s="158"/>
      <c r="BB806" s="158"/>
      <c r="BC806" s="158"/>
      <c r="BD806" s="130">
        <f t="shared" si="242"/>
        <v>0</v>
      </c>
      <c r="BE806" s="157"/>
      <c r="BF806" s="639"/>
      <c r="BG806" s="368"/>
      <c r="BH806" s="860"/>
      <c r="BI806" s="368"/>
      <c r="BJ806" s="368"/>
      <c r="BK806" s="368"/>
      <c r="BL806" s="368"/>
      <c r="BM806" s="368"/>
      <c r="BN806" s="368"/>
      <c r="BO806" s="368"/>
      <c r="BP806" s="368"/>
      <c r="BQ806" s="368"/>
      <c r="BR806" s="368"/>
      <c r="BS806" s="368"/>
      <c r="BT806" s="368"/>
      <c r="BU806" s="368"/>
      <c r="BV806" s="368"/>
      <c r="BW806" s="368"/>
      <c r="BX806" s="368"/>
      <c r="BY806" s="368"/>
      <c r="BZ806" s="368"/>
      <c r="CA806" s="368"/>
      <c r="CB806" s="368"/>
      <c r="CC806" s="368"/>
      <c r="CD806" s="368"/>
      <c r="CE806" s="368"/>
      <c r="CF806" s="368"/>
      <c r="CG806" s="368"/>
      <c r="CH806" s="368"/>
      <c r="CI806" s="368"/>
      <c r="CJ806" s="368"/>
      <c r="CK806" s="133">
        <f t="shared" si="243"/>
        <v>0</v>
      </c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414"/>
    </row>
    <row r="807" spans="1:100" ht="15" customHeight="1">
      <c r="A807" s="75">
        <v>802</v>
      </c>
      <c r="B807" s="76" t="s">
        <v>1845</v>
      </c>
      <c r="C807" s="254" t="s">
        <v>1846</v>
      </c>
      <c r="D807" s="134" t="s">
        <v>367</v>
      </c>
      <c r="E807" s="145" t="s">
        <v>1847</v>
      </c>
      <c r="F807" s="146" t="s">
        <v>81</v>
      </c>
      <c r="G807" s="92">
        <f t="shared" si="236"/>
        <v>0</v>
      </c>
      <c r="H807" s="153">
        <v>0</v>
      </c>
      <c r="I807" s="100">
        <f t="shared" si="237"/>
        <v>100000</v>
      </c>
      <c r="J807" s="102">
        <f t="shared" si="238"/>
        <v>0</v>
      </c>
      <c r="K807" s="155"/>
      <c r="L807" s="108">
        <f t="shared" si="230"/>
        <v>0</v>
      </c>
      <c r="M807" s="111">
        <f t="shared" si="231"/>
        <v>0</v>
      </c>
      <c r="N807" s="112">
        <v>100000</v>
      </c>
      <c r="O807" s="117">
        <f t="shared" si="232"/>
        <v>0</v>
      </c>
      <c r="P807" s="155"/>
      <c r="Q807" s="108">
        <f>(CK807:CK1452)</f>
        <v>0</v>
      </c>
      <c r="R807" s="119">
        <f t="shared" si="233"/>
        <v>0</v>
      </c>
      <c r="S807" s="135"/>
      <c r="T807" s="117">
        <f t="shared" si="234"/>
        <v>0</v>
      </c>
      <c r="U807" s="122">
        <f t="shared" si="239"/>
        <v>0</v>
      </c>
      <c r="V807" s="112">
        <f t="shared" si="240"/>
        <v>100000</v>
      </c>
      <c r="W807" s="117">
        <f t="shared" si="241"/>
        <v>0</v>
      </c>
      <c r="X807" s="157"/>
      <c r="Y807" s="158"/>
      <c r="Z807" s="158"/>
      <c r="AA807" s="158"/>
      <c r="AB807" s="158"/>
      <c r="AC807" s="158"/>
      <c r="AD807" s="158"/>
      <c r="AE807" s="158"/>
      <c r="AF807" s="158"/>
      <c r="AG807" s="158"/>
      <c r="AH807" s="158"/>
      <c r="AI807" s="158"/>
      <c r="AJ807" s="158"/>
      <c r="AK807" s="158"/>
      <c r="AL807" s="158"/>
      <c r="AM807" s="158"/>
      <c r="AN807" s="158"/>
      <c r="AO807" s="158"/>
      <c r="AP807" s="158"/>
      <c r="AQ807" s="158"/>
      <c r="AR807" s="158"/>
      <c r="AS807" s="158"/>
      <c r="AT807" s="158"/>
      <c r="AU807" s="158"/>
      <c r="AV807" s="158"/>
      <c r="AW807" s="158"/>
      <c r="AX807" s="158"/>
      <c r="AY807" s="158"/>
      <c r="AZ807" s="158"/>
      <c r="BA807" s="158"/>
      <c r="BB807" s="158"/>
      <c r="BC807" s="158"/>
      <c r="BD807" s="130">
        <f t="shared" si="242"/>
        <v>0</v>
      </c>
      <c r="BE807" s="157"/>
      <c r="BF807" s="639"/>
      <c r="BG807" s="368"/>
      <c r="BH807" s="860"/>
      <c r="BI807" s="368"/>
      <c r="BJ807" s="368"/>
      <c r="BK807" s="368"/>
      <c r="BL807" s="368"/>
      <c r="BM807" s="368"/>
      <c r="BN807" s="368"/>
      <c r="BO807" s="368"/>
      <c r="BP807" s="368"/>
      <c r="BQ807" s="368"/>
      <c r="BR807" s="368"/>
      <c r="BS807" s="368"/>
      <c r="BT807" s="368"/>
      <c r="BU807" s="368"/>
      <c r="BV807" s="368"/>
      <c r="BW807" s="368"/>
      <c r="BX807" s="368"/>
      <c r="BY807" s="368"/>
      <c r="BZ807" s="368"/>
      <c r="CA807" s="368"/>
      <c r="CB807" s="368"/>
      <c r="CC807" s="368"/>
      <c r="CD807" s="368"/>
      <c r="CE807" s="368"/>
      <c r="CF807" s="368"/>
      <c r="CG807" s="368"/>
      <c r="CH807" s="368"/>
      <c r="CI807" s="368"/>
      <c r="CJ807" s="368"/>
      <c r="CK807" s="133">
        <f t="shared" si="243"/>
        <v>0</v>
      </c>
      <c r="CL807" s="15"/>
      <c r="CM807" s="15"/>
      <c r="CN807" s="15"/>
      <c r="CO807" s="15"/>
      <c r="CP807" s="15"/>
      <c r="CQ807" s="15"/>
      <c r="CR807" s="15"/>
      <c r="CS807" s="15"/>
      <c r="CT807" s="15"/>
      <c r="CU807" s="15"/>
      <c r="CV807" s="414"/>
    </row>
    <row r="808" spans="1:100" ht="15" customHeight="1">
      <c r="A808" s="75">
        <v>803</v>
      </c>
      <c r="B808" s="76" t="s">
        <v>1848</v>
      </c>
      <c r="C808" s="254" t="s">
        <v>1849</v>
      </c>
      <c r="D808" s="134" t="s">
        <v>367</v>
      </c>
      <c r="E808" s="145" t="s">
        <v>1850</v>
      </c>
      <c r="F808" s="146" t="s">
        <v>81</v>
      </c>
      <c r="G808" s="92">
        <f t="shared" si="236"/>
        <v>0</v>
      </c>
      <c r="H808" s="153">
        <v>0</v>
      </c>
      <c r="I808" s="100">
        <f t="shared" si="237"/>
        <v>50000</v>
      </c>
      <c r="J808" s="102">
        <f t="shared" si="238"/>
        <v>0</v>
      </c>
      <c r="K808" s="155"/>
      <c r="L808" s="108">
        <f t="shared" si="230"/>
        <v>0</v>
      </c>
      <c r="M808" s="111">
        <f t="shared" si="231"/>
        <v>0</v>
      </c>
      <c r="N808" s="112">
        <v>50000</v>
      </c>
      <c r="O808" s="117">
        <f t="shared" si="232"/>
        <v>0</v>
      </c>
      <c r="P808" s="155"/>
      <c r="Q808" s="108">
        <f>(CK808:CK1452)</f>
        <v>0</v>
      </c>
      <c r="R808" s="119">
        <f t="shared" si="233"/>
        <v>0</v>
      </c>
      <c r="S808" s="135"/>
      <c r="T808" s="117">
        <f t="shared" si="234"/>
        <v>0</v>
      </c>
      <c r="U808" s="122">
        <f t="shared" si="239"/>
        <v>0</v>
      </c>
      <c r="V808" s="112">
        <f t="shared" si="240"/>
        <v>50000</v>
      </c>
      <c r="W808" s="117">
        <f t="shared" si="241"/>
        <v>0</v>
      </c>
      <c r="X808" s="157"/>
      <c r="Y808" s="158"/>
      <c r="Z808" s="158"/>
      <c r="AA808" s="158"/>
      <c r="AB808" s="158"/>
      <c r="AC808" s="158"/>
      <c r="AD808" s="158"/>
      <c r="AE808" s="158"/>
      <c r="AF808" s="158"/>
      <c r="AG808" s="158"/>
      <c r="AH808" s="158"/>
      <c r="AI808" s="158"/>
      <c r="AJ808" s="158"/>
      <c r="AK808" s="158"/>
      <c r="AL808" s="158"/>
      <c r="AM808" s="158"/>
      <c r="AN808" s="158"/>
      <c r="AO808" s="158"/>
      <c r="AP808" s="158"/>
      <c r="AQ808" s="158"/>
      <c r="AR808" s="158"/>
      <c r="AS808" s="158"/>
      <c r="AT808" s="158"/>
      <c r="AU808" s="158"/>
      <c r="AV808" s="158"/>
      <c r="AW808" s="158"/>
      <c r="AX808" s="158"/>
      <c r="AY808" s="158"/>
      <c r="AZ808" s="158"/>
      <c r="BA808" s="158"/>
      <c r="BB808" s="158"/>
      <c r="BC808" s="158"/>
      <c r="BD808" s="130">
        <f t="shared" si="242"/>
        <v>0</v>
      </c>
      <c r="BE808" s="157"/>
      <c r="BF808" s="639"/>
      <c r="BG808" s="368"/>
      <c r="BH808" s="860"/>
      <c r="BI808" s="368"/>
      <c r="BJ808" s="368"/>
      <c r="BK808" s="368"/>
      <c r="BL808" s="368"/>
      <c r="BM808" s="368"/>
      <c r="BN808" s="368"/>
      <c r="BO808" s="368"/>
      <c r="BP808" s="368"/>
      <c r="BQ808" s="368"/>
      <c r="BR808" s="368"/>
      <c r="BS808" s="368"/>
      <c r="BT808" s="368"/>
      <c r="BU808" s="368"/>
      <c r="BV808" s="368"/>
      <c r="BW808" s="368"/>
      <c r="BX808" s="368"/>
      <c r="BY808" s="368"/>
      <c r="BZ808" s="368"/>
      <c r="CA808" s="368"/>
      <c r="CB808" s="368"/>
      <c r="CC808" s="368"/>
      <c r="CD808" s="368"/>
      <c r="CE808" s="368"/>
      <c r="CF808" s="368"/>
      <c r="CG808" s="368"/>
      <c r="CH808" s="368"/>
      <c r="CI808" s="368"/>
      <c r="CJ808" s="368"/>
      <c r="CK808" s="133">
        <f t="shared" si="243"/>
        <v>0</v>
      </c>
      <c r="CL808" s="157"/>
      <c r="CM808" s="157"/>
      <c r="CN808" s="157"/>
      <c r="CO808" s="157"/>
      <c r="CP808" s="157"/>
      <c r="CQ808" s="157"/>
      <c r="CR808" s="157"/>
      <c r="CS808" s="157"/>
      <c r="CT808" s="157"/>
      <c r="CU808" s="157"/>
      <c r="CV808" s="414"/>
    </row>
    <row r="809" spans="1:100" ht="15" customHeight="1">
      <c r="A809" s="75">
        <v>804</v>
      </c>
      <c r="B809" s="139" t="s">
        <v>1851</v>
      </c>
      <c r="C809" s="254" t="s">
        <v>1852</v>
      </c>
      <c r="D809" s="134" t="s">
        <v>367</v>
      </c>
      <c r="E809" s="145" t="s">
        <v>1853</v>
      </c>
      <c r="F809" s="146" t="s">
        <v>81</v>
      </c>
      <c r="G809" s="92">
        <f t="shared" si="236"/>
        <v>0</v>
      </c>
      <c r="H809" s="153">
        <v>0</v>
      </c>
      <c r="I809" s="100">
        <f t="shared" si="237"/>
        <v>100000</v>
      </c>
      <c r="J809" s="102">
        <f t="shared" si="238"/>
        <v>0</v>
      </c>
      <c r="K809" s="155"/>
      <c r="L809" s="108">
        <f t="shared" si="230"/>
        <v>0</v>
      </c>
      <c r="M809" s="111">
        <f t="shared" si="231"/>
        <v>0</v>
      </c>
      <c r="N809" s="112">
        <v>100000</v>
      </c>
      <c r="O809" s="117">
        <f t="shared" si="232"/>
        <v>0</v>
      </c>
      <c r="P809" s="155"/>
      <c r="Q809" s="108">
        <f>(CK809:CK1452)</f>
        <v>0</v>
      </c>
      <c r="R809" s="119">
        <f t="shared" si="233"/>
        <v>0</v>
      </c>
      <c r="S809" s="135"/>
      <c r="T809" s="117">
        <f t="shared" si="234"/>
        <v>0</v>
      </c>
      <c r="U809" s="122">
        <f t="shared" si="239"/>
        <v>0</v>
      </c>
      <c r="V809" s="112">
        <f t="shared" si="240"/>
        <v>100000</v>
      </c>
      <c r="W809" s="117">
        <f t="shared" si="241"/>
        <v>0</v>
      </c>
      <c r="X809" s="157"/>
      <c r="Y809" s="158"/>
      <c r="Z809" s="158"/>
      <c r="AA809" s="158"/>
      <c r="AB809" s="158"/>
      <c r="AC809" s="158"/>
      <c r="AD809" s="158"/>
      <c r="AE809" s="158"/>
      <c r="AF809" s="158"/>
      <c r="AG809" s="158"/>
      <c r="AH809" s="158"/>
      <c r="AI809" s="158"/>
      <c r="AJ809" s="158"/>
      <c r="AK809" s="158"/>
      <c r="AL809" s="158"/>
      <c r="AM809" s="158"/>
      <c r="AN809" s="158"/>
      <c r="AO809" s="158"/>
      <c r="AP809" s="158"/>
      <c r="AQ809" s="158"/>
      <c r="AR809" s="158"/>
      <c r="AS809" s="158"/>
      <c r="AT809" s="158"/>
      <c r="AU809" s="158"/>
      <c r="AV809" s="158"/>
      <c r="AW809" s="158"/>
      <c r="AX809" s="158"/>
      <c r="AY809" s="158"/>
      <c r="AZ809" s="158"/>
      <c r="BA809" s="158"/>
      <c r="BB809" s="158"/>
      <c r="BC809" s="158"/>
      <c r="BD809" s="130">
        <f t="shared" si="242"/>
        <v>0</v>
      </c>
      <c r="BE809" s="157"/>
      <c r="BF809" s="639"/>
      <c r="BG809" s="368"/>
      <c r="BH809" s="860"/>
      <c r="BI809" s="368"/>
      <c r="BJ809" s="368"/>
      <c r="BK809" s="368"/>
      <c r="BL809" s="368"/>
      <c r="BM809" s="368"/>
      <c r="BN809" s="368"/>
      <c r="BO809" s="368"/>
      <c r="BP809" s="368"/>
      <c r="BQ809" s="368"/>
      <c r="BR809" s="368"/>
      <c r="BS809" s="368"/>
      <c r="BT809" s="368"/>
      <c r="BU809" s="368"/>
      <c r="BV809" s="368"/>
      <c r="BW809" s="368"/>
      <c r="BX809" s="368"/>
      <c r="BY809" s="368"/>
      <c r="BZ809" s="368"/>
      <c r="CA809" s="368"/>
      <c r="CB809" s="368"/>
      <c r="CC809" s="368"/>
      <c r="CD809" s="368"/>
      <c r="CE809" s="368"/>
      <c r="CF809" s="368"/>
      <c r="CG809" s="368"/>
      <c r="CH809" s="368"/>
      <c r="CI809" s="368"/>
      <c r="CJ809" s="368"/>
      <c r="CK809" s="133">
        <f t="shared" si="243"/>
        <v>0</v>
      </c>
      <c r="CL809" s="157"/>
      <c r="CM809" s="157"/>
      <c r="CN809" s="157"/>
      <c r="CO809" s="157"/>
      <c r="CP809" s="157"/>
      <c r="CQ809" s="157"/>
      <c r="CR809" s="157"/>
      <c r="CS809" s="157"/>
      <c r="CT809" s="157"/>
      <c r="CU809" s="157"/>
      <c r="CV809" s="414"/>
    </row>
    <row r="810" spans="1:100" ht="15" customHeight="1">
      <c r="A810" s="75">
        <v>805</v>
      </c>
      <c r="B810" s="139" t="s">
        <v>1854</v>
      </c>
      <c r="C810" s="34" t="s">
        <v>1855</v>
      </c>
      <c r="D810" s="134" t="s">
        <v>269</v>
      </c>
      <c r="E810" s="85" t="s">
        <v>1856</v>
      </c>
      <c r="F810" s="90" t="s">
        <v>81</v>
      </c>
      <c r="G810" s="92">
        <f t="shared" si="236"/>
        <v>2</v>
      </c>
      <c r="H810" s="93">
        <v>2</v>
      </c>
      <c r="I810" s="100">
        <f t="shared" si="237"/>
        <v>0</v>
      </c>
      <c r="J810" s="102">
        <f t="shared" si="238"/>
        <v>0</v>
      </c>
      <c r="K810" s="106"/>
      <c r="L810" s="108">
        <f t="shared" si="230"/>
        <v>0</v>
      </c>
      <c r="M810" s="111">
        <f t="shared" si="231"/>
        <v>0</v>
      </c>
      <c r="N810" s="112"/>
      <c r="O810" s="117">
        <f t="shared" si="232"/>
        <v>0</v>
      </c>
      <c r="P810" s="106"/>
      <c r="Q810" s="108">
        <f>(CK810:CK1611)</f>
        <v>0</v>
      </c>
      <c r="R810" s="119">
        <f t="shared" si="233"/>
        <v>0</v>
      </c>
      <c r="S810" s="135"/>
      <c r="T810" s="117">
        <f t="shared" si="234"/>
        <v>0</v>
      </c>
      <c r="U810" s="122">
        <f t="shared" si="239"/>
        <v>2</v>
      </c>
      <c r="V810" s="112">
        <f t="shared" si="240"/>
        <v>0</v>
      </c>
      <c r="W810" s="117">
        <f t="shared" si="241"/>
        <v>0</v>
      </c>
      <c r="X810" s="15"/>
      <c r="Y810" s="136"/>
      <c r="Z810" s="136"/>
      <c r="AA810" s="136"/>
      <c r="AB810" s="136"/>
      <c r="AC810" s="136"/>
      <c r="AD810" s="136"/>
      <c r="AE810" s="136"/>
      <c r="AF810" s="136"/>
      <c r="AG810" s="136"/>
      <c r="AH810" s="136"/>
      <c r="AI810" s="136"/>
      <c r="AJ810" s="136"/>
      <c r="AK810" s="136"/>
      <c r="AL810" s="136"/>
      <c r="AM810" s="136"/>
      <c r="AN810" s="136"/>
      <c r="AO810" s="136"/>
      <c r="AP810" s="136"/>
      <c r="AQ810" s="136"/>
      <c r="AR810" s="136"/>
      <c r="AS810" s="136"/>
      <c r="AT810" s="136"/>
      <c r="AU810" s="136"/>
      <c r="AV810" s="136"/>
      <c r="AW810" s="136"/>
      <c r="AX810" s="136"/>
      <c r="AY810" s="136"/>
      <c r="AZ810" s="136"/>
      <c r="BA810" s="136"/>
      <c r="BB810" s="136"/>
      <c r="BC810" s="136"/>
      <c r="BD810" s="130">
        <f t="shared" si="242"/>
        <v>0</v>
      </c>
      <c r="BE810" s="15"/>
      <c r="BF810" s="638"/>
      <c r="BG810" s="365"/>
      <c r="BH810" s="859"/>
      <c r="BI810" s="365"/>
      <c r="BJ810" s="365"/>
      <c r="BK810" s="365"/>
      <c r="BL810" s="365"/>
      <c r="BM810" s="365"/>
      <c r="BN810" s="365"/>
      <c r="BO810" s="365"/>
      <c r="BP810" s="365"/>
      <c r="BQ810" s="365"/>
      <c r="BR810" s="365"/>
      <c r="BS810" s="365"/>
      <c r="BT810" s="365"/>
      <c r="BU810" s="365"/>
      <c r="BV810" s="365"/>
      <c r="BW810" s="365"/>
      <c r="BX810" s="365"/>
      <c r="BY810" s="365"/>
      <c r="BZ810" s="365"/>
      <c r="CA810" s="365"/>
      <c r="CB810" s="365"/>
      <c r="CC810" s="365"/>
      <c r="CD810" s="365"/>
      <c r="CE810" s="365"/>
      <c r="CF810" s="365"/>
      <c r="CG810" s="365"/>
      <c r="CH810" s="365"/>
      <c r="CI810" s="365"/>
      <c r="CJ810" s="365"/>
      <c r="CK810" s="133">
        <f t="shared" si="243"/>
        <v>0</v>
      </c>
      <c r="CL810" s="157"/>
      <c r="CM810" s="157"/>
      <c r="CN810" s="157"/>
      <c r="CO810" s="157"/>
      <c r="CP810" s="157"/>
      <c r="CQ810" s="157"/>
      <c r="CR810" s="157"/>
      <c r="CS810" s="157"/>
      <c r="CT810" s="157"/>
      <c r="CU810" s="157"/>
      <c r="CV810" s="414"/>
    </row>
    <row r="811" spans="1:100" ht="15" customHeight="1">
      <c r="A811" s="75">
        <v>806</v>
      </c>
      <c r="B811" s="201" t="s">
        <v>1857</v>
      </c>
      <c r="C811" s="143" t="s">
        <v>1858</v>
      </c>
      <c r="D811" s="134"/>
      <c r="E811" s="145"/>
      <c r="F811" s="146" t="s">
        <v>81</v>
      </c>
      <c r="G811" s="92">
        <f t="shared" si="236"/>
        <v>0</v>
      </c>
      <c r="H811" s="153">
        <v>0</v>
      </c>
      <c r="I811" s="100">
        <f t="shared" si="237"/>
        <v>0</v>
      </c>
      <c r="J811" s="102">
        <f t="shared" si="238"/>
        <v>0</v>
      </c>
      <c r="K811" s="155"/>
      <c r="L811" s="108">
        <f t="shared" si="230"/>
        <v>0</v>
      </c>
      <c r="M811" s="111">
        <f t="shared" si="231"/>
        <v>0</v>
      </c>
      <c r="N811" s="112"/>
      <c r="O811" s="117">
        <f t="shared" si="232"/>
        <v>0</v>
      </c>
      <c r="P811" s="155"/>
      <c r="Q811" s="156">
        <f>(CK811:CK1681)</f>
        <v>0</v>
      </c>
      <c r="R811" s="119">
        <f t="shared" si="233"/>
        <v>0</v>
      </c>
      <c r="S811" s="135"/>
      <c r="T811" s="117">
        <f t="shared" si="234"/>
        <v>0</v>
      </c>
      <c r="U811" s="122">
        <f t="shared" si="239"/>
        <v>0</v>
      </c>
      <c r="V811" s="112">
        <f t="shared" si="240"/>
        <v>0</v>
      </c>
      <c r="W811" s="117">
        <f t="shared" si="241"/>
        <v>0</v>
      </c>
      <c r="X811" s="157"/>
      <c r="Y811" s="158"/>
      <c r="Z811" s="158"/>
      <c r="AA811" s="158"/>
      <c r="AB811" s="158"/>
      <c r="AC811" s="158"/>
      <c r="AD811" s="158"/>
      <c r="AE811" s="158"/>
      <c r="AF811" s="158"/>
      <c r="AG811" s="158"/>
      <c r="AH811" s="158"/>
      <c r="AI811" s="158"/>
      <c r="AJ811" s="158"/>
      <c r="AK811" s="158"/>
      <c r="AL811" s="158"/>
      <c r="AM811" s="158"/>
      <c r="AN811" s="158"/>
      <c r="AO811" s="158"/>
      <c r="AP811" s="158"/>
      <c r="AQ811" s="158"/>
      <c r="AR811" s="158"/>
      <c r="AS811" s="158"/>
      <c r="AT811" s="158"/>
      <c r="AU811" s="158"/>
      <c r="AV811" s="158"/>
      <c r="AW811" s="158"/>
      <c r="AX811" s="158"/>
      <c r="AY811" s="158"/>
      <c r="AZ811" s="158"/>
      <c r="BA811" s="158"/>
      <c r="BB811" s="158"/>
      <c r="BC811" s="158"/>
      <c r="BD811" s="130">
        <f t="shared" si="242"/>
        <v>0</v>
      </c>
      <c r="BE811" s="157"/>
      <c r="BF811" s="639"/>
      <c r="BG811" s="368"/>
      <c r="BH811" s="860"/>
      <c r="BI811" s="368"/>
      <c r="BJ811" s="368"/>
      <c r="BK811" s="368"/>
      <c r="BL811" s="368"/>
      <c r="BM811" s="368"/>
      <c r="BN811" s="368"/>
      <c r="BO811" s="368"/>
      <c r="BP811" s="368"/>
      <c r="BQ811" s="368"/>
      <c r="BR811" s="368"/>
      <c r="BS811" s="368"/>
      <c r="BT811" s="368"/>
      <c r="BU811" s="368"/>
      <c r="BV811" s="368"/>
      <c r="BW811" s="368"/>
      <c r="BX811" s="368"/>
      <c r="BY811" s="368"/>
      <c r="BZ811" s="368"/>
      <c r="CA811" s="368"/>
      <c r="CB811" s="368"/>
      <c r="CC811" s="368"/>
      <c r="CD811" s="368"/>
      <c r="CE811" s="368"/>
      <c r="CF811" s="368"/>
      <c r="CG811" s="368"/>
      <c r="CH811" s="368"/>
      <c r="CI811" s="368"/>
      <c r="CJ811" s="368"/>
      <c r="CK811" s="133">
        <f t="shared" si="243"/>
        <v>0</v>
      </c>
      <c r="CL811" s="157"/>
      <c r="CM811" s="157"/>
      <c r="CN811" s="157"/>
      <c r="CO811" s="157"/>
      <c r="CP811" s="157"/>
      <c r="CQ811" s="157"/>
      <c r="CR811" s="157"/>
      <c r="CS811" s="157"/>
      <c r="CT811" s="157"/>
      <c r="CU811" s="157"/>
      <c r="CV811" s="414"/>
    </row>
    <row r="812" spans="1:100" ht="15" customHeight="1">
      <c r="A812" s="75">
        <v>807</v>
      </c>
      <c r="B812" s="139" t="s">
        <v>1859</v>
      </c>
      <c r="C812" s="34" t="s">
        <v>1860</v>
      </c>
      <c r="D812" s="134"/>
      <c r="E812" s="85"/>
      <c r="F812" s="90" t="s">
        <v>81</v>
      </c>
      <c r="G812" s="92">
        <f t="shared" si="236"/>
        <v>0</v>
      </c>
      <c r="H812" s="93">
        <v>0</v>
      </c>
      <c r="I812" s="100">
        <f t="shared" si="237"/>
        <v>0</v>
      </c>
      <c r="J812" s="102">
        <f t="shared" si="238"/>
        <v>0</v>
      </c>
      <c r="K812" s="106"/>
      <c r="L812" s="108">
        <f t="shared" si="230"/>
        <v>0</v>
      </c>
      <c r="M812" s="111">
        <f t="shared" si="231"/>
        <v>0</v>
      </c>
      <c r="N812" s="112"/>
      <c r="O812" s="117">
        <f t="shared" si="232"/>
        <v>0</v>
      </c>
      <c r="P812" s="106"/>
      <c r="Q812" s="108">
        <f>(CK812:CK1459)</f>
        <v>0</v>
      </c>
      <c r="R812" s="119">
        <f t="shared" si="233"/>
        <v>0</v>
      </c>
      <c r="S812" s="135"/>
      <c r="T812" s="117">
        <f t="shared" si="234"/>
        <v>0</v>
      </c>
      <c r="U812" s="122">
        <f t="shared" si="239"/>
        <v>0</v>
      </c>
      <c r="V812" s="112">
        <f t="shared" si="240"/>
        <v>0</v>
      </c>
      <c r="W812" s="117">
        <f t="shared" si="241"/>
        <v>0</v>
      </c>
      <c r="X812" s="15"/>
      <c r="Y812" s="136"/>
      <c r="Z812" s="136"/>
      <c r="AA812" s="136"/>
      <c r="AB812" s="136"/>
      <c r="AC812" s="136"/>
      <c r="AD812" s="136"/>
      <c r="AE812" s="136"/>
      <c r="AF812" s="136"/>
      <c r="AG812" s="136"/>
      <c r="AH812" s="136"/>
      <c r="AI812" s="136"/>
      <c r="AJ812" s="136"/>
      <c r="AK812" s="136"/>
      <c r="AL812" s="136"/>
      <c r="AM812" s="136"/>
      <c r="AN812" s="136"/>
      <c r="AO812" s="136"/>
      <c r="AP812" s="136"/>
      <c r="AQ812" s="136"/>
      <c r="AR812" s="136"/>
      <c r="AS812" s="136"/>
      <c r="AT812" s="136"/>
      <c r="AU812" s="136"/>
      <c r="AV812" s="136"/>
      <c r="AW812" s="136"/>
      <c r="AX812" s="136"/>
      <c r="AY812" s="136"/>
      <c r="AZ812" s="136"/>
      <c r="BA812" s="136"/>
      <c r="BB812" s="136"/>
      <c r="BC812" s="136"/>
      <c r="BD812" s="130">
        <f t="shared" si="242"/>
        <v>0</v>
      </c>
      <c r="BE812" s="15"/>
      <c r="BF812" s="638"/>
      <c r="BG812" s="365"/>
      <c r="BH812" s="859"/>
      <c r="BI812" s="365"/>
      <c r="BJ812" s="365"/>
      <c r="BK812" s="365"/>
      <c r="BL812" s="365"/>
      <c r="BM812" s="365"/>
      <c r="BN812" s="365"/>
      <c r="BO812" s="365"/>
      <c r="BP812" s="365"/>
      <c r="BQ812" s="365"/>
      <c r="BR812" s="365"/>
      <c r="BS812" s="365"/>
      <c r="BT812" s="365"/>
      <c r="BU812" s="365"/>
      <c r="BV812" s="365"/>
      <c r="BW812" s="365"/>
      <c r="BX812" s="365"/>
      <c r="BY812" s="365"/>
      <c r="BZ812" s="365"/>
      <c r="CA812" s="365"/>
      <c r="CB812" s="365"/>
      <c r="CC812" s="365"/>
      <c r="CD812" s="365"/>
      <c r="CE812" s="365"/>
      <c r="CF812" s="365"/>
      <c r="CG812" s="365"/>
      <c r="CH812" s="365"/>
      <c r="CI812" s="365"/>
      <c r="CJ812" s="365"/>
      <c r="CK812" s="133">
        <f t="shared" si="243"/>
        <v>0</v>
      </c>
      <c r="CL812" s="157"/>
      <c r="CM812" s="157"/>
      <c r="CN812" s="157"/>
      <c r="CO812" s="157"/>
      <c r="CP812" s="157"/>
      <c r="CQ812" s="157"/>
      <c r="CR812" s="157"/>
      <c r="CS812" s="157"/>
      <c r="CT812" s="157"/>
      <c r="CU812" s="157"/>
      <c r="CV812" s="414"/>
    </row>
    <row r="813" spans="1:100" ht="15" customHeight="1">
      <c r="A813" s="75">
        <v>808</v>
      </c>
      <c r="B813" s="139" t="s">
        <v>1861</v>
      </c>
      <c r="C813" s="34" t="s">
        <v>1862</v>
      </c>
      <c r="D813" s="134"/>
      <c r="E813" s="145"/>
      <c r="F813" s="146" t="s">
        <v>81</v>
      </c>
      <c r="G813" s="92">
        <f t="shared" si="236"/>
        <v>0</v>
      </c>
      <c r="H813" s="153">
        <v>0</v>
      </c>
      <c r="I813" s="100">
        <f t="shared" si="237"/>
        <v>20000</v>
      </c>
      <c r="J813" s="102">
        <f t="shared" si="238"/>
        <v>0</v>
      </c>
      <c r="K813" s="155"/>
      <c r="L813" s="108">
        <f t="shared" si="230"/>
        <v>0</v>
      </c>
      <c r="M813" s="111">
        <f t="shared" si="231"/>
        <v>0</v>
      </c>
      <c r="N813" s="112">
        <v>20000</v>
      </c>
      <c r="O813" s="117">
        <f t="shared" si="232"/>
        <v>0</v>
      </c>
      <c r="P813" s="155"/>
      <c r="Q813" s="108">
        <f>(CK813:CK1450)</f>
        <v>0</v>
      </c>
      <c r="R813" s="119">
        <f t="shared" si="233"/>
        <v>0</v>
      </c>
      <c r="S813" s="135"/>
      <c r="T813" s="117">
        <f t="shared" si="234"/>
        <v>0</v>
      </c>
      <c r="U813" s="122">
        <f t="shared" si="239"/>
        <v>0</v>
      </c>
      <c r="V813" s="112">
        <f t="shared" si="240"/>
        <v>20000</v>
      </c>
      <c r="W813" s="117">
        <f t="shared" si="241"/>
        <v>0</v>
      </c>
      <c r="X813" s="157"/>
      <c r="Y813" s="158"/>
      <c r="Z813" s="158"/>
      <c r="AA813" s="158"/>
      <c r="AB813" s="158"/>
      <c r="AC813" s="158"/>
      <c r="AD813" s="158"/>
      <c r="AE813" s="158"/>
      <c r="AF813" s="158"/>
      <c r="AG813" s="158"/>
      <c r="AH813" s="158"/>
      <c r="AI813" s="158"/>
      <c r="AJ813" s="158"/>
      <c r="AK813" s="158"/>
      <c r="AL813" s="158"/>
      <c r="AM813" s="158"/>
      <c r="AN813" s="158"/>
      <c r="AO813" s="158"/>
      <c r="AP813" s="158"/>
      <c r="AQ813" s="158"/>
      <c r="AR813" s="158"/>
      <c r="AS813" s="158"/>
      <c r="AT813" s="158"/>
      <c r="AU813" s="158"/>
      <c r="AV813" s="158"/>
      <c r="AW813" s="158"/>
      <c r="AX813" s="158"/>
      <c r="AY813" s="158"/>
      <c r="AZ813" s="158"/>
      <c r="BA813" s="158"/>
      <c r="BB813" s="158"/>
      <c r="BC813" s="158"/>
      <c r="BD813" s="130">
        <f t="shared" si="242"/>
        <v>0</v>
      </c>
      <c r="BE813" s="157"/>
      <c r="BF813" s="639"/>
      <c r="BG813" s="368"/>
      <c r="BH813" s="860"/>
      <c r="BI813" s="368"/>
      <c r="BJ813" s="368"/>
      <c r="BK813" s="368"/>
      <c r="BL813" s="368"/>
      <c r="BM813" s="368"/>
      <c r="BN813" s="368"/>
      <c r="BO813" s="368"/>
      <c r="BP813" s="368"/>
      <c r="BQ813" s="368"/>
      <c r="BR813" s="368"/>
      <c r="BS813" s="368"/>
      <c r="BT813" s="368"/>
      <c r="BU813" s="368"/>
      <c r="BV813" s="368"/>
      <c r="BW813" s="368"/>
      <c r="BX813" s="368"/>
      <c r="BY813" s="368"/>
      <c r="BZ813" s="368"/>
      <c r="CA813" s="368"/>
      <c r="CB813" s="368"/>
      <c r="CC813" s="368"/>
      <c r="CD813" s="368"/>
      <c r="CE813" s="368"/>
      <c r="CF813" s="368"/>
      <c r="CG813" s="368"/>
      <c r="CH813" s="368"/>
      <c r="CI813" s="368"/>
      <c r="CJ813" s="368"/>
      <c r="CK813" s="133">
        <f t="shared" si="243"/>
        <v>0</v>
      </c>
      <c r="CL813" s="15"/>
      <c r="CM813" s="15"/>
      <c r="CN813" s="15"/>
      <c r="CO813" s="15"/>
      <c r="CP813" s="15"/>
      <c r="CQ813" s="15"/>
      <c r="CR813" s="15"/>
      <c r="CS813" s="15"/>
      <c r="CT813" s="15"/>
      <c r="CU813" s="15"/>
      <c r="CV813" s="414"/>
    </row>
    <row r="814" spans="1:100" ht="15" customHeight="1">
      <c r="A814" s="75">
        <v>809</v>
      </c>
      <c r="B814" s="688" t="s">
        <v>6778</v>
      </c>
      <c r="C814" s="143" t="s">
        <v>12503</v>
      </c>
      <c r="D814" s="134" t="s">
        <v>306</v>
      </c>
      <c r="E814" s="169" t="s">
        <v>12317</v>
      </c>
      <c r="F814" s="146" t="s">
        <v>81</v>
      </c>
      <c r="G814" s="92">
        <f t="shared" si="236"/>
        <v>1</v>
      </c>
      <c r="H814" s="153">
        <v>1</v>
      </c>
      <c r="I814" s="100">
        <f t="shared" si="237"/>
        <v>190000</v>
      </c>
      <c r="J814" s="102">
        <f t="shared" si="238"/>
        <v>190000</v>
      </c>
      <c r="K814" s="155"/>
      <c r="L814" s="108">
        <f>(BD814:BD2827)</f>
        <v>0</v>
      </c>
      <c r="M814" s="111">
        <f t="shared" si="231"/>
        <v>0</v>
      </c>
      <c r="N814" s="112">
        <v>190000</v>
      </c>
      <c r="O814" s="117">
        <f t="shared" si="232"/>
        <v>0</v>
      </c>
      <c r="P814" s="155"/>
      <c r="Q814" s="108">
        <f>(CK814:CK1533)</f>
        <v>0</v>
      </c>
      <c r="R814" s="119">
        <f t="shared" si="233"/>
        <v>0</v>
      </c>
      <c r="S814" s="135"/>
      <c r="T814" s="117">
        <f t="shared" si="234"/>
        <v>0</v>
      </c>
      <c r="U814" s="122">
        <f t="shared" si="239"/>
        <v>1</v>
      </c>
      <c r="V814" s="112">
        <f t="shared" si="240"/>
        <v>190000</v>
      </c>
      <c r="W814" s="117">
        <f t="shared" si="241"/>
        <v>190000</v>
      </c>
      <c r="X814" s="157"/>
      <c r="Y814" s="158"/>
      <c r="Z814" s="158"/>
      <c r="AA814" s="158"/>
      <c r="AB814" s="158"/>
      <c r="AC814" s="158"/>
      <c r="AD814" s="158"/>
      <c r="AE814" s="158"/>
      <c r="AF814" s="158"/>
      <c r="AG814" s="158"/>
      <c r="AH814" s="158"/>
      <c r="AI814" s="158"/>
      <c r="AJ814" s="158"/>
      <c r="AK814" s="158"/>
      <c r="AL814" s="158"/>
      <c r="AM814" s="158"/>
      <c r="AN814" s="158"/>
      <c r="AO814" s="158"/>
      <c r="AP814" s="158"/>
      <c r="AQ814" s="158"/>
      <c r="AR814" s="158"/>
      <c r="AS814" s="158"/>
      <c r="AT814" s="158"/>
      <c r="AU814" s="158"/>
      <c r="AV814" s="158"/>
      <c r="AW814" s="158"/>
      <c r="AX814" s="158"/>
      <c r="AY814" s="158"/>
      <c r="AZ814" s="158"/>
      <c r="BA814" s="158"/>
      <c r="BB814" s="158"/>
      <c r="BC814" s="158"/>
      <c r="BD814" s="130">
        <f t="shared" si="242"/>
        <v>0</v>
      </c>
      <c r="BE814" s="157"/>
      <c r="BF814" s="639"/>
      <c r="BG814" s="368"/>
      <c r="BH814" s="860"/>
      <c r="BI814" s="368"/>
      <c r="BJ814" s="368"/>
      <c r="BK814" s="368"/>
      <c r="BL814" s="368"/>
      <c r="BM814" s="368"/>
      <c r="BN814" s="368"/>
      <c r="BO814" s="368"/>
      <c r="BP814" s="368"/>
      <c r="BQ814" s="368"/>
      <c r="BR814" s="368"/>
      <c r="BS814" s="368"/>
      <c r="BT814" s="368"/>
      <c r="BU814" s="368"/>
      <c r="BV814" s="368"/>
      <c r="BW814" s="368"/>
      <c r="BX814" s="368"/>
      <c r="BY814" s="368"/>
      <c r="BZ814" s="368"/>
      <c r="CA814" s="368"/>
      <c r="CB814" s="368"/>
      <c r="CC814" s="368"/>
      <c r="CD814" s="368"/>
      <c r="CE814" s="368"/>
      <c r="CF814" s="368"/>
      <c r="CG814" s="368"/>
      <c r="CH814" s="368"/>
      <c r="CI814" s="368"/>
      <c r="CJ814" s="368"/>
      <c r="CK814" s="133">
        <f t="shared" si="243"/>
        <v>0</v>
      </c>
      <c r="CL814" s="157"/>
      <c r="CM814" s="157"/>
      <c r="CN814" s="157"/>
      <c r="CO814" s="157"/>
      <c r="CP814" s="157"/>
      <c r="CQ814" s="157"/>
      <c r="CR814" s="157"/>
      <c r="CS814" s="157"/>
      <c r="CT814" s="157"/>
      <c r="CU814" s="157"/>
      <c r="CV814" s="414"/>
    </row>
    <row r="815" spans="1:100" ht="15" customHeight="1">
      <c r="A815" s="75">
        <v>810</v>
      </c>
      <c r="B815" s="139" t="s">
        <v>3084</v>
      </c>
      <c r="C815" s="143" t="s">
        <v>12245</v>
      </c>
      <c r="D815" s="134"/>
      <c r="E815" s="169" t="s">
        <v>1595</v>
      </c>
      <c r="F815" s="146" t="s">
        <v>81</v>
      </c>
      <c r="G815" s="92">
        <f t="shared" si="236"/>
        <v>1</v>
      </c>
      <c r="H815" s="93">
        <v>1</v>
      </c>
      <c r="I815" s="100">
        <f t="shared" si="237"/>
        <v>0</v>
      </c>
      <c r="J815" s="102">
        <f t="shared" si="238"/>
        <v>0</v>
      </c>
      <c r="K815" s="106"/>
      <c r="L815" s="108">
        <f>(BD815:BD2177)</f>
        <v>0</v>
      </c>
      <c r="M815" s="111">
        <f t="shared" si="231"/>
        <v>0</v>
      </c>
      <c r="N815" s="112"/>
      <c r="O815" s="117">
        <f t="shared" si="232"/>
        <v>0</v>
      </c>
      <c r="P815" s="106"/>
      <c r="Q815" s="108">
        <f>(CK815:CK1754)</f>
        <v>0</v>
      </c>
      <c r="R815" s="119">
        <f t="shared" si="233"/>
        <v>0</v>
      </c>
      <c r="S815" s="135"/>
      <c r="T815" s="117">
        <f t="shared" si="234"/>
        <v>0</v>
      </c>
      <c r="U815" s="122">
        <f t="shared" si="239"/>
        <v>1</v>
      </c>
      <c r="V815" s="112">
        <f t="shared" si="240"/>
        <v>0</v>
      </c>
      <c r="W815" s="117">
        <f t="shared" si="241"/>
        <v>0</v>
      </c>
      <c r="X815" s="15"/>
      <c r="Y815" s="136"/>
      <c r="Z815" s="136"/>
      <c r="AA815" s="136"/>
      <c r="AB815" s="136"/>
      <c r="AC815" s="136"/>
      <c r="AD815" s="136"/>
      <c r="AE815" s="136"/>
      <c r="AF815" s="136"/>
      <c r="AG815" s="136"/>
      <c r="AH815" s="136"/>
      <c r="AI815" s="136"/>
      <c r="AJ815" s="136"/>
      <c r="AK815" s="136"/>
      <c r="AL815" s="136"/>
      <c r="AM815" s="136"/>
      <c r="AN815" s="136"/>
      <c r="AO815" s="136"/>
      <c r="AP815" s="136"/>
      <c r="AQ815" s="136"/>
      <c r="AR815" s="136"/>
      <c r="AS815" s="136"/>
      <c r="AT815" s="136"/>
      <c r="AU815" s="136"/>
      <c r="AV815" s="136"/>
      <c r="AW815" s="136"/>
      <c r="AX815" s="136"/>
      <c r="AY815" s="136"/>
      <c r="AZ815" s="136"/>
      <c r="BA815" s="136"/>
      <c r="BB815" s="136"/>
      <c r="BC815" s="136"/>
      <c r="BD815" s="130">
        <f t="shared" si="242"/>
        <v>0</v>
      </c>
      <c r="BE815" s="15"/>
      <c r="BF815" s="638"/>
      <c r="BG815" s="365"/>
      <c r="BH815" s="859"/>
      <c r="BI815" s="365"/>
      <c r="BJ815" s="365"/>
      <c r="BK815" s="365"/>
      <c r="BL815" s="365"/>
      <c r="BM815" s="365"/>
      <c r="BN815" s="365"/>
      <c r="BO815" s="365"/>
      <c r="BP815" s="365"/>
      <c r="BQ815" s="365"/>
      <c r="BR815" s="365"/>
      <c r="BS815" s="365"/>
      <c r="BT815" s="365"/>
      <c r="BU815" s="365"/>
      <c r="BV815" s="365"/>
      <c r="BW815" s="365"/>
      <c r="BX815" s="365"/>
      <c r="BY815" s="365"/>
      <c r="BZ815" s="365"/>
      <c r="CA815" s="365"/>
      <c r="CB815" s="365"/>
      <c r="CC815" s="365"/>
      <c r="CD815" s="365"/>
      <c r="CE815" s="365"/>
      <c r="CF815" s="365"/>
      <c r="CG815" s="365"/>
      <c r="CH815" s="365"/>
      <c r="CI815" s="365"/>
      <c r="CJ815" s="365"/>
      <c r="CK815" s="133">
        <f t="shared" si="243"/>
        <v>0</v>
      </c>
      <c r="CL815" s="15"/>
      <c r="CM815" s="15"/>
      <c r="CN815" s="15"/>
      <c r="CO815" s="15"/>
      <c r="CP815" s="15"/>
      <c r="CQ815" s="15"/>
      <c r="CR815" s="15"/>
      <c r="CS815" s="15"/>
      <c r="CT815" s="15"/>
      <c r="CU815" s="15"/>
      <c r="CV815" s="414"/>
    </row>
    <row r="816" spans="1:100" ht="15" customHeight="1">
      <c r="A816" s="75">
        <v>811</v>
      </c>
      <c r="B816" s="139" t="s">
        <v>3087</v>
      </c>
      <c r="C816" s="143" t="s">
        <v>12246</v>
      </c>
      <c r="D816" s="291" t="s">
        <v>269</v>
      </c>
      <c r="E816" s="145" t="s">
        <v>3088</v>
      </c>
      <c r="F816" s="146" t="s">
        <v>81</v>
      </c>
      <c r="G816" s="92">
        <f t="shared" si="236"/>
        <v>0</v>
      </c>
      <c r="H816" s="93">
        <v>0</v>
      </c>
      <c r="I816" s="100">
        <f t="shared" si="237"/>
        <v>0</v>
      </c>
      <c r="J816" s="102">
        <f t="shared" si="238"/>
        <v>0</v>
      </c>
      <c r="K816" s="106"/>
      <c r="L816" s="108">
        <f>(BD816:BD2178)</f>
        <v>0</v>
      </c>
      <c r="M816" s="111">
        <f t="shared" si="231"/>
        <v>0</v>
      </c>
      <c r="N816" s="112"/>
      <c r="O816" s="117">
        <f t="shared" si="232"/>
        <v>0</v>
      </c>
      <c r="P816" s="106"/>
      <c r="Q816" s="108">
        <f>(CK816:CK1755)</f>
        <v>0</v>
      </c>
      <c r="R816" s="119">
        <f t="shared" si="233"/>
        <v>0</v>
      </c>
      <c r="S816" s="135"/>
      <c r="T816" s="117">
        <f t="shared" si="234"/>
        <v>0</v>
      </c>
      <c r="U816" s="122">
        <f t="shared" si="239"/>
        <v>0</v>
      </c>
      <c r="V816" s="112">
        <f t="shared" si="240"/>
        <v>0</v>
      </c>
      <c r="W816" s="117">
        <f t="shared" si="241"/>
        <v>0</v>
      </c>
      <c r="X816" s="15"/>
      <c r="Y816" s="136"/>
      <c r="Z816" s="136"/>
      <c r="AA816" s="136"/>
      <c r="AB816" s="136"/>
      <c r="AC816" s="136"/>
      <c r="AD816" s="136"/>
      <c r="AE816" s="136"/>
      <c r="AF816" s="136"/>
      <c r="AG816" s="136"/>
      <c r="AH816" s="136"/>
      <c r="AI816" s="136"/>
      <c r="AJ816" s="136"/>
      <c r="AK816" s="136"/>
      <c r="AL816" s="136"/>
      <c r="AM816" s="136"/>
      <c r="AN816" s="136"/>
      <c r="AO816" s="136"/>
      <c r="AP816" s="136"/>
      <c r="AQ816" s="136"/>
      <c r="AR816" s="136"/>
      <c r="AS816" s="136"/>
      <c r="AT816" s="136"/>
      <c r="AU816" s="136"/>
      <c r="AV816" s="136"/>
      <c r="AW816" s="136"/>
      <c r="AX816" s="136"/>
      <c r="AY816" s="136"/>
      <c r="AZ816" s="136"/>
      <c r="BA816" s="136"/>
      <c r="BB816" s="136"/>
      <c r="BC816" s="136"/>
      <c r="BD816" s="130">
        <f t="shared" si="242"/>
        <v>0</v>
      </c>
      <c r="BE816" s="15"/>
      <c r="BF816" s="638"/>
      <c r="BG816" s="365"/>
      <c r="BH816" s="859"/>
      <c r="BI816" s="365"/>
      <c r="BJ816" s="365"/>
      <c r="BK816" s="365"/>
      <c r="BL816" s="365"/>
      <c r="BM816" s="365"/>
      <c r="BN816" s="365"/>
      <c r="BO816" s="365"/>
      <c r="BP816" s="365"/>
      <c r="BQ816" s="365"/>
      <c r="BR816" s="365"/>
      <c r="BS816" s="365"/>
      <c r="BT816" s="365"/>
      <c r="BU816" s="365"/>
      <c r="BV816" s="365"/>
      <c r="BW816" s="365"/>
      <c r="BX816" s="365"/>
      <c r="BY816" s="365"/>
      <c r="BZ816" s="365"/>
      <c r="CA816" s="365"/>
      <c r="CB816" s="365"/>
      <c r="CC816" s="365"/>
      <c r="CD816" s="365"/>
      <c r="CE816" s="365"/>
      <c r="CF816" s="365"/>
      <c r="CG816" s="365"/>
      <c r="CH816" s="365"/>
      <c r="CI816" s="365"/>
      <c r="CJ816" s="365"/>
      <c r="CK816" s="133">
        <f t="shared" si="243"/>
        <v>0</v>
      </c>
      <c r="CL816" s="15"/>
      <c r="CM816" s="15"/>
      <c r="CN816" s="15"/>
      <c r="CO816" s="15"/>
      <c r="CP816" s="15"/>
      <c r="CQ816" s="15"/>
      <c r="CR816" s="15"/>
      <c r="CS816" s="15"/>
      <c r="CT816" s="15"/>
      <c r="CU816" s="15"/>
      <c r="CV816" s="414"/>
    </row>
    <row r="817" spans="1:100" ht="15" customHeight="1">
      <c r="A817" s="75">
        <v>812</v>
      </c>
      <c r="B817" s="265" t="s">
        <v>1863</v>
      </c>
      <c r="C817" s="167" t="s">
        <v>1864</v>
      </c>
      <c r="D817" s="171" t="s">
        <v>367</v>
      </c>
      <c r="E817" s="189" t="s">
        <v>1865</v>
      </c>
      <c r="F817" s="172" t="s">
        <v>81</v>
      </c>
      <c r="G817" s="92">
        <f t="shared" si="236"/>
        <v>1</v>
      </c>
      <c r="H817" s="93">
        <v>1</v>
      </c>
      <c r="I817" s="100">
        <f t="shared" si="237"/>
        <v>0</v>
      </c>
      <c r="J817" s="102">
        <f t="shared" si="238"/>
        <v>0</v>
      </c>
      <c r="K817" s="106"/>
      <c r="L817" s="108">
        <f t="shared" ref="L817:L825" si="245">(BD817:BD2178)</f>
        <v>0</v>
      </c>
      <c r="M817" s="111">
        <f t="shared" si="231"/>
        <v>0</v>
      </c>
      <c r="N817" s="112"/>
      <c r="O817" s="117">
        <f t="shared" si="232"/>
        <v>0</v>
      </c>
      <c r="P817" s="106"/>
      <c r="Q817" s="108">
        <f>(CK817:CK1442)</f>
        <v>0</v>
      </c>
      <c r="R817" s="119">
        <f t="shared" si="233"/>
        <v>0</v>
      </c>
      <c r="S817" s="135"/>
      <c r="T817" s="117">
        <f t="shared" si="234"/>
        <v>0</v>
      </c>
      <c r="U817" s="122">
        <f t="shared" si="239"/>
        <v>1</v>
      </c>
      <c r="V817" s="112">
        <f t="shared" si="240"/>
        <v>0</v>
      </c>
      <c r="W817" s="117">
        <f t="shared" si="241"/>
        <v>0</v>
      </c>
      <c r="X817" s="15"/>
      <c r="Y817" s="136"/>
      <c r="Z817" s="136"/>
      <c r="AA817" s="136"/>
      <c r="AB817" s="136"/>
      <c r="AC817" s="136"/>
      <c r="AD817" s="136"/>
      <c r="AE817" s="136"/>
      <c r="AF817" s="136"/>
      <c r="AG817" s="136"/>
      <c r="AH817" s="136"/>
      <c r="AI817" s="136"/>
      <c r="AJ817" s="136"/>
      <c r="AK817" s="136"/>
      <c r="AL817" s="136"/>
      <c r="AM817" s="136"/>
      <c r="AN817" s="136"/>
      <c r="AO817" s="136"/>
      <c r="AP817" s="136"/>
      <c r="AQ817" s="136"/>
      <c r="AR817" s="136"/>
      <c r="AS817" s="136"/>
      <c r="AT817" s="136"/>
      <c r="AU817" s="136"/>
      <c r="AV817" s="136"/>
      <c r="AW817" s="136"/>
      <c r="AX817" s="136"/>
      <c r="AY817" s="136"/>
      <c r="AZ817" s="136"/>
      <c r="BA817" s="136"/>
      <c r="BB817" s="136"/>
      <c r="BC817" s="136"/>
      <c r="BD817" s="130">
        <f t="shared" si="242"/>
        <v>0</v>
      </c>
      <c r="BE817" s="15"/>
      <c r="BF817" s="638"/>
      <c r="BG817" s="365"/>
      <c r="BH817" s="859"/>
      <c r="BI817" s="365"/>
      <c r="BJ817" s="365"/>
      <c r="BK817" s="365"/>
      <c r="BL817" s="365"/>
      <c r="BM817" s="365"/>
      <c r="BN817" s="365"/>
      <c r="BO817" s="365"/>
      <c r="BP817" s="365"/>
      <c r="BQ817" s="365"/>
      <c r="BR817" s="365"/>
      <c r="BS817" s="365"/>
      <c r="BT817" s="365"/>
      <c r="BU817" s="365"/>
      <c r="BV817" s="365"/>
      <c r="BW817" s="365"/>
      <c r="BX817" s="365"/>
      <c r="BY817" s="365"/>
      <c r="BZ817" s="365"/>
      <c r="CA817" s="365"/>
      <c r="CB817" s="365"/>
      <c r="CC817" s="365"/>
      <c r="CD817" s="365"/>
      <c r="CE817" s="365"/>
      <c r="CF817" s="365"/>
      <c r="CG817" s="365"/>
      <c r="CH817" s="365"/>
      <c r="CI817" s="365"/>
      <c r="CJ817" s="365"/>
      <c r="CK817" s="133">
        <f t="shared" si="243"/>
        <v>0</v>
      </c>
      <c r="CL817" s="157"/>
      <c r="CM817" s="157"/>
      <c r="CN817" s="157"/>
      <c r="CO817" s="157"/>
      <c r="CP817" s="157"/>
      <c r="CQ817" s="157"/>
      <c r="CR817" s="157"/>
      <c r="CS817" s="157"/>
      <c r="CT817" s="157"/>
      <c r="CU817" s="157"/>
      <c r="CV817" s="414"/>
    </row>
    <row r="818" spans="1:100" ht="15" customHeight="1">
      <c r="A818" s="75">
        <v>813</v>
      </c>
      <c r="B818" s="139" t="s">
        <v>813</v>
      </c>
      <c r="C818" s="328" t="s">
        <v>11957</v>
      </c>
      <c r="D818" s="324" t="s">
        <v>269</v>
      </c>
      <c r="E818" s="329" t="s">
        <v>814</v>
      </c>
      <c r="F818" s="327" t="s">
        <v>81</v>
      </c>
      <c r="G818" s="92">
        <f t="shared" si="236"/>
        <v>2</v>
      </c>
      <c r="H818" s="153">
        <v>2</v>
      </c>
      <c r="I818" s="100">
        <f t="shared" si="237"/>
        <v>275000</v>
      </c>
      <c r="J818" s="102">
        <f t="shared" si="238"/>
        <v>550000</v>
      </c>
      <c r="K818" s="155"/>
      <c r="L818" s="108">
        <f t="shared" si="245"/>
        <v>0</v>
      </c>
      <c r="M818" s="111">
        <f t="shared" si="231"/>
        <v>0</v>
      </c>
      <c r="N818" s="112">
        <v>275000</v>
      </c>
      <c r="O818" s="117">
        <f t="shared" si="232"/>
        <v>0</v>
      </c>
      <c r="P818" s="155"/>
      <c r="Q818" s="156">
        <f>(CK818:CK1444)</f>
        <v>0</v>
      </c>
      <c r="R818" s="119">
        <f t="shared" si="233"/>
        <v>0</v>
      </c>
      <c r="S818" s="135"/>
      <c r="T818" s="117">
        <f t="shared" si="234"/>
        <v>0</v>
      </c>
      <c r="U818" s="122">
        <f t="shared" si="239"/>
        <v>2</v>
      </c>
      <c r="V818" s="112">
        <f t="shared" si="240"/>
        <v>275000</v>
      </c>
      <c r="W818" s="117">
        <f t="shared" si="241"/>
        <v>550000</v>
      </c>
      <c r="X818" s="157"/>
      <c r="Y818" s="158"/>
      <c r="Z818" s="158"/>
      <c r="AA818" s="158"/>
      <c r="AB818" s="158"/>
      <c r="AC818" s="158"/>
      <c r="AD818" s="158"/>
      <c r="AE818" s="158"/>
      <c r="AF818" s="158"/>
      <c r="AG818" s="158"/>
      <c r="AH818" s="158"/>
      <c r="AI818" s="158"/>
      <c r="AJ818" s="158"/>
      <c r="AK818" s="158"/>
      <c r="AL818" s="158"/>
      <c r="AM818" s="158"/>
      <c r="AN818" s="158"/>
      <c r="AO818" s="158"/>
      <c r="AP818" s="158"/>
      <c r="AQ818" s="158"/>
      <c r="AR818" s="158"/>
      <c r="AS818" s="158"/>
      <c r="AT818" s="158"/>
      <c r="AU818" s="158"/>
      <c r="AV818" s="158"/>
      <c r="AW818" s="158"/>
      <c r="AX818" s="158"/>
      <c r="AY818" s="158"/>
      <c r="AZ818" s="158"/>
      <c r="BA818" s="158"/>
      <c r="BB818" s="158"/>
      <c r="BC818" s="158"/>
      <c r="BD818" s="130">
        <f t="shared" si="242"/>
        <v>0</v>
      </c>
      <c r="BE818" s="157"/>
      <c r="BF818" s="639"/>
      <c r="BG818" s="368"/>
      <c r="BH818" s="860"/>
      <c r="BI818" s="368"/>
      <c r="BJ818" s="368"/>
      <c r="BK818" s="368"/>
      <c r="BL818" s="368"/>
      <c r="BM818" s="368"/>
      <c r="BN818" s="368"/>
      <c r="BO818" s="368"/>
      <c r="BP818" s="368"/>
      <c r="BQ818" s="368"/>
      <c r="BR818" s="368"/>
      <c r="BS818" s="368"/>
      <c r="BT818" s="368"/>
      <c r="BU818" s="368"/>
      <c r="BV818" s="368"/>
      <c r="BW818" s="368"/>
      <c r="BX818" s="368"/>
      <c r="BY818" s="368"/>
      <c r="BZ818" s="368"/>
      <c r="CA818" s="368"/>
      <c r="CB818" s="368"/>
      <c r="CC818" s="368"/>
      <c r="CD818" s="368"/>
      <c r="CE818" s="368"/>
      <c r="CF818" s="368"/>
      <c r="CG818" s="368"/>
      <c r="CH818" s="368"/>
      <c r="CI818" s="368"/>
      <c r="CJ818" s="368"/>
      <c r="CK818" s="133">
        <f t="shared" si="243"/>
        <v>0</v>
      </c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414"/>
    </row>
    <row r="819" spans="1:100" ht="15" customHeight="1">
      <c r="A819" s="75">
        <v>814</v>
      </c>
      <c r="B819" s="925" t="s">
        <v>3354</v>
      </c>
      <c r="C819" s="328" t="s">
        <v>11956</v>
      </c>
      <c r="D819" s="324"/>
      <c r="E819" s="329"/>
      <c r="F819" s="327" t="s">
        <v>81</v>
      </c>
      <c r="G819" s="92">
        <f t="shared" si="236"/>
        <v>3</v>
      </c>
      <c r="H819" s="153">
        <v>3</v>
      </c>
      <c r="I819" s="100">
        <f t="shared" si="237"/>
        <v>250000</v>
      </c>
      <c r="J819" s="102">
        <f t="shared" si="238"/>
        <v>750000</v>
      </c>
      <c r="K819" s="155"/>
      <c r="L819" s="108">
        <f t="shared" si="245"/>
        <v>0</v>
      </c>
      <c r="M819" s="111">
        <f t="shared" si="231"/>
        <v>0</v>
      </c>
      <c r="N819" s="112">
        <v>250000</v>
      </c>
      <c r="O819" s="117">
        <f t="shared" si="232"/>
        <v>0</v>
      </c>
      <c r="P819" s="155"/>
      <c r="Q819" s="108">
        <f>(CK320:CK1446)</f>
        <v>0</v>
      </c>
      <c r="R819" s="119">
        <f t="shared" si="233"/>
        <v>0</v>
      </c>
      <c r="S819" s="135"/>
      <c r="T819" s="117">
        <f t="shared" si="234"/>
        <v>0</v>
      </c>
      <c r="U819" s="122">
        <f t="shared" si="239"/>
        <v>3</v>
      </c>
      <c r="V819" s="112">
        <f t="shared" si="240"/>
        <v>250000</v>
      </c>
      <c r="W819" s="117">
        <f t="shared" si="241"/>
        <v>750000</v>
      </c>
      <c r="X819" s="157"/>
      <c r="Y819" s="158"/>
      <c r="Z819" s="158"/>
      <c r="AA819" s="158"/>
      <c r="AB819" s="158"/>
      <c r="AC819" s="158"/>
      <c r="AD819" s="158"/>
      <c r="AE819" s="158"/>
      <c r="AF819" s="158"/>
      <c r="AG819" s="158"/>
      <c r="AH819" s="158"/>
      <c r="AI819" s="158"/>
      <c r="AJ819" s="158"/>
      <c r="AK819" s="158"/>
      <c r="AL819" s="158"/>
      <c r="AM819" s="158"/>
      <c r="AN819" s="158"/>
      <c r="AO819" s="158"/>
      <c r="AP819" s="158"/>
      <c r="AQ819" s="158"/>
      <c r="AR819" s="158"/>
      <c r="AS819" s="158"/>
      <c r="AT819" s="158"/>
      <c r="AU819" s="158"/>
      <c r="AV819" s="158"/>
      <c r="AW819" s="158"/>
      <c r="AX819" s="158"/>
      <c r="AY819" s="158"/>
      <c r="AZ819" s="158"/>
      <c r="BA819" s="158"/>
      <c r="BB819" s="158"/>
      <c r="BC819" s="158"/>
      <c r="BD819" s="130">
        <f t="shared" si="242"/>
        <v>0</v>
      </c>
      <c r="BE819" s="157"/>
      <c r="BF819" s="639"/>
      <c r="BG819" s="368"/>
      <c r="BH819" s="860"/>
      <c r="BI819" s="368"/>
      <c r="BJ819" s="368"/>
      <c r="BK819" s="368"/>
      <c r="BL819" s="368"/>
      <c r="BM819" s="368"/>
      <c r="BN819" s="368"/>
      <c r="BO819" s="368"/>
      <c r="BP819" s="368"/>
      <c r="BQ819" s="368"/>
      <c r="BR819" s="368"/>
      <c r="BS819" s="368"/>
      <c r="BT819" s="368"/>
      <c r="BU819" s="368"/>
      <c r="BV819" s="368"/>
      <c r="BW819" s="368"/>
      <c r="BX819" s="368"/>
      <c r="BY819" s="368"/>
      <c r="BZ819" s="368"/>
      <c r="CA819" s="368"/>
      <c r="CB819" s="368"/>
      <c r="CC819" s="368"/>
      <c r="CD819" s="368"/>
      <c r="CE819" s="368"/>
      <c r="CF819" s="368"/>
      <c r="CG819" s="368"/>
      <c r="CH819" s="368"/>
      <c r="CI819" s="368"/>
      <c r="CJ819" s="368"/>
      <c r="CK819" s="133">
        <f t="shared" si="243"/>
        <v>0</v>
      </c>
      <c r="CL819" s="15"/>
      <c r="CM819" s="15"/>
      <c r="CN819" s="15"/>
      <c r="CO819" s="15"/>
      <c r="CP819" s="15"/>
      <c r="CQ819" s="15"/>
      <c r="CR819" s="15"/>
      <c r="CS819" s="15"/>
      <c r="CT819" s="15"/>
      <c r="CU819" s="15"/>
      <c r="CV819" s="414"/>
    </row>
    <row r="820" spans="1:100" s="479" customFormat="1" ht="15" customHeight="1">
      <c r="A820" s="75">
        <v>815</v>
      </c>
      <c r="B820" s="470" t="s">
        <v>12049</v>
      </c>
      <c r="C820" s="34" t="s">
        <v>12039</v>
      </c>
      <c r="D820" s="134"/>
      <c r="E820" s="85"/>
      <c r="F820" s="90" t="s">
        <v>81</v>
      </c>
      <c r="G820" s="92">
        <f t="shared" si="236"/>
        <v>1</v>
      </c>
      <c r="H820" s="153">
        <v>1</v>
      </c>
      <c r="I820" s="100">
        <f t="shared" si="237"/>
        <v>350000</v>
      </c>
      <c r="J820" s="102">
        <f t="shared" si="238"/>
        <v>350000</v>
      </c>
      <c r="K820" s="155"/>
      <c r="L820" s="108">
        <f t="shared" si="245"/>
        <v>0</v>
      </c>
      <c r="M820" s="111">
        <f t="shared" si="231"/>
        <v>0</v>
      </c>
      <c r="N820" s="112">
        <v>350000</v>
      </c>
      <c r="O820" s="117">
        <f t="shared" si="232"/>
        <v>0</v>
      </c>
      <c r="P820" s="155"/>
      <c r="Q820" s="108">
        <f>(CK820:CK921)</f>
        <v>0</v>
      </c>
      <c r="R820" s="119">
        <f t="shared" si="233"/>
        <v>0</v>
      </c>
      <c r="S820" s="135"/>
      <c r="T820" s="117">
        <f t="shared" si="234"/>
        <v>0</v>
      </c>
      <c r="U820" s="122">
        <f t="shared" si="239"/>
        <v>1</v>
      </c>
      <c r="V820" s="112">
        <f t="shared" si="240"/>
        <v>350000</v>
      </c>
      <c r="W820" s="117">
        <f t="shared" si="241"/>
        <v>350000</v>
      </c>
      <c r="X820" s="157"/>
      <c r="Y820" s="158"/>
      <c r="Z820" s="158"/>
      <c r="AA820" s="158"/>
      <c r="AB820" s="158"/>
      <c r="AC820" s="158"/>
      <c r="AD820" s="158"/>
      <c r="AE820" s="158"/>
      <c r="AF820" s="158"/>
      <c r="AG820" s="158"/>
      <c r="AH820" s="158"/>
      <c r="AI820" s="158"/>
      <c r="AJ820" s="158"/>
      <c r="AK820" s="158"/>
      <c r="AL820" s="158"/>
      <c r="AM820" s="158"/>
      <c r="AN820" s="158"/>
      <c r="AO820" s="158"/>
      <c r="AP820" s="158"/>
      <c r="AQ820" s="158"/>
      <c r="AR820" s="158"/>
      <c r="AS820" s="158"/>
      <c r="AT820" s="158"/>
      <c r="AU820" s="158"/>
      <c r="AV820" s="158"/>
      <c r="AW820" s="158"/>
      <c r="AX820" s="158"/>
      <c r="AY820" s="158"/>
      <c r="AZ820" s="158"/>
      <c r="BA820" s="158"/>
      <c r="BB820" s="158"/>
      <c r="BC820" s="158"/>
      <c r="BD820" s="130">
        <f t="shared" si="242"/>
        <v>0</v>
      </c>
      <c r="BE820" s="157"/>
      <c r="BF820" s="639"/>
      <c r="BG820" s="368"/>
      <c r="BH820" s="860"/>
      <c r="BI820" s="368"/>
      <c r="BJ820" s="368"/>
      <c r="BK820" s="368"/>
      <c r="BL820" s="368"/>
      <c r="BM820" s="368"/>
      <c r="BN820" s="368"/>
      <c r="BO820" s="368"/>
      <c r="BP820" s="368"/>
      <c r="BQ820" s="368"/>
      <c r="BR820" s="368"/>
      <c r="BS820" s="368"/>
      <c r="BT820" s="368"/>
      <c r="BU820" s="368"/>
      <c r="BV820" s="368"/>
      <c r="BW820" s="368"/>
      <c r="BX820" s="368"/>
      <c r="BY820" s="368"/>
      <c r="BZ820" s="368"/>
      <c r="CA820" s="368"/>
      <c r="CB820" s="368"/>
      <c r="CC820" s="368"/>
      <c r="CD820" s="368"/>
      <c r="CE820" s="368"/>
      <c r="CF820" s="368"/>
      <c r="CG820" s="368"/>
      <c r="CH820" s="368"/>
      <c r="CI820" s="368"/>
      <c r="CJ820" s="368"/>
      <c r="CK820" s="133">
        <f t="shared" si="243"/>
        <v>0</v>
      </c>
      <c r="CL820" s="157"/>
      <c r="CM820" s="157"/>
      <c r="CN820" s="157"/>
      <c r="CO820" s="157"/>
      <c r="CP820" s="157"/>
      <c r="CQ820" s="157"/>
      <c r="CR820" s="157"/>
      <c r="CS820" s="157"/>
      <c r="CT820" s="157"/>
      <c r="CU820" s="157"/>
      <c r="CV820" s="414"/>
    </row>
    <row r="821" spans="1:100" ht="15" customHeight="1">
      <c r="A821" s="75">
        <v>816</v>
      </c>
      <c r="B821" s="139" t="s">
        <v>1866</v>
      </c>
      <c r="C821" s="34" t="s">
        <v>1867</v>
      </c>
      <c r="D821" s="134"/>
      <c r="E821" s="85"/>
      <c r="F821" s="90" t="s">
        <v>81</v>
      </c>
      <c r="G821" s="92">
        <f t="shared" si="236"/>
        <v>2</v>
      </c>
      <c r="H821" s="93">
        <v>0</v>
      </c>
      <c r="I821" s="100">
        <f t="shared" si="237"/>
        <v>275000</v>
      </c>
      <c r="J821" s="102">
        <f t="shared" si="238"/>
        <v>0</v>
      </c>
      <c r="K821" s="106"/>
      <c r="L821" s="108">
        <f t="shared" si="245"/>
        <v>2</v>
      </c>
      <c r="M821" s="111">
        <f t="shared" si="231"/>
        <v>2</v>
      </c>
      <c r="N821" s="112">
        <v>275000</v>
      </c>
      <c r="O821" s="117">
        <f t="shared" si="232"/>
        <v>550000</v>
      </c>
      <c r="P821" s="106"/>
      <c r="Q821" s="156">
        <f>(CK821:CK1053)</f>
        <v>0</v>
      </c>
      <c r="R821" s="119">
        <f t="shared" si="233"/>
        <v>0</v>
      </c>
      <c r="S821" s="135"/>
      <c r="T821" s="117">
        <f t="shared" si="234"/>
        <v>0</v>
      </c>
      <c r="U821" s="122">
        <f t="shared" si="239"/>
        <v>2</v>
      </c>
      <c r="V821" s="112">
        <f t="shared" si="240"/>
        <v>275000</v>
      </c>
      <c r="W821" s="117">
        <f t="shared" si="241"/>
        <v>550000</v>
      </c>
      <c r="X821" s="15"/>
      <c r="Y821" s="136"/>
      <c r="Z821" s="136"/>
      <c r="AA821" s="136"/>
      <c r="AB821" s="136"/>
      <c r="AC821" s="136"/>
      <c r="AD821" s="136"/>
      <c r="AE821" s="136">
        <v>2</v>
      </c>
      <c r="AF821" s="136"/>
      <c r="AG821" s="136"/>
      <c r="AH821" s="136"/>
      <c r="AI821" s="136"/>
      <c r="AJ821" s="136"/>
      <c r="AK821" s="136"/>
      <c r="AL821" s="136"/>
      <c r="AM821" s="136"/>
      <c r="AN821" s="136"/>
      <c r="AO821" s="136"/>
      <c r="AP821" s="136"/>
      <c r="AQ821" s="136"/>
      <c r="AR821" s="136"/>
      <c r="AS821" s="136"/>
      <c r="AT821" s="136"/>
      <c r="AU821" s="136"/>
      <c r="AV821" s="136"/>
      <c r="AW821" s="136"/>
      <c r="AX821" s="136"/>
      <c r="AY821" s="136"/>
      <c r="AZ821" s="136"/>
      <c r="BA821" s="136"/>
      <c r="BB821" s="136"/>
      <c r="BC821" s="136"/>
      <c r="BD821" s="130">
        <f t="shared" si="242"/>
        <v>2</v>
      </c>
      <c r="BE821" s="15"/>
      <c r="BF821" s="638"/>
      <c r="BG821" s="365"/>
      <c r="BH821" s="859"/>
      <c r="BI821" s="365"/>
      <c r="BJ821" s="365"/>
      <c r="BK821" s="365"/>
      <c r="BL821" s="365"/>
      <c r="BM821" s="365"/>
      <c r="BN821" s="365"/>
      <c r="BO821" s="365"/>
      <c r="BP821" s="365"/>
      <c r="BQ821" s="365"/>
      <c r="BR821" s="365"/>
      <c r="BS821" s="365"/>
      <c r="BT821" s="365"/>
      <c r="BU821" s="365"/>
      <c r="BV821" s="365"/>
      <c r="BW821" s="365"/>
      <c r="BX821" s="365"/>
      <c r="BY821" s="365"/>
      <c r="BZ821" s="365"/>
      <c r="CA821" s="365"/>
      <c r="CB821" s="365"/>
      <c r="CC821" s="365"/>
      <c r="CD821" s="365"/>
      <c r="CE821" s="365"/>
      <c r="CF821" s="365"/>
      <c r="CG821" s="365"/>
      <c r="CH821" s="365"/>
      <c r="CI821" s="365"/>
      <c r="CJ821" s="365"/>
      <c r="CK821" s="133">
        <f t="shared" si="243"/>
        <v>0</v>
      </c>
      <c r="CL821" s="15"/>
      <c r="CM821" s="15"/>
      <c r="CN821" s="15"/>
      <c r="CO821" s="15"/>
      <c r="CP821" s="15"/>
      <c r="CQ821" s="15"/>
      <c r="CR821" s="15"/>
      <c r="CS821" s="15"/>
      <c r="CT821" s="15"/>
      <c r="CU821" s="15"/>
      <c r="CV821" s="414"/>
    </row>
    <row r="822" spans="1:100" ht="15" customHeight="1">
      <c r="A822" s="75">
        <v>817</v>
      </c>
      <c r="B822" s="139" t="s">
        <v>1868</v>
      </c>
      <c r="C822" s="34" t="s">
        <v>1869</v>
      </c>
      <c r="D822" s="134" t="s">
        <v>839</v>
      </c>
      <c r="E822" s="85" t="s">
        <v>1870</v>
      </c>
      <c r="F822" s="90" t="s">
        <v>81</v>
      </c>
      <c r="G822" s="92">
        <f t="shared" ref="G822:G847" si="246">U822</f>
        <v>3</v>
      </c>
      <c r="H822" s="93">
        <v>3</v>
      </c>
      <c r="I822" s="100">
        <f t="shared" ref="I822:I847" si="247">N822</f>
        <v>0</v>
      </c>
      <c r="J822" s="102">
        <f t="shared" ref="J822:J847" si="248">I822*H822</f>
        <v>0</v>
      </c>
      <c r="K822" s="106"/>
      <c r="L822" s="108">
        <f t="shared" si="245"/>
        <v>0</v>
      </c>
      <c r="M822" s="111">
        <f t="shared" si="231"/>
        <v>0</v>
      </c>
      <c r="N822" s="112"/>
      <c r="O822" s="117">
        <f t="shared" si="232"/>
        <v>0</v>
      </c>
      <c r="P822" s="106"/>
      <c r="Q822" s="108">
        <f>(CK822:CK1611)</f>
        <v>0</v>
      </c>
      <c r="R822" s="119">
        <f t="shared" si="233"/>
        <v>0</v>
      </c>
      <c r="S822" s="135"/>
      <c r="T822" s="117">
        <f t="shared" si="234"/>
        <v>0</v>
      </c>
      <c r="U822" s="122">
        <f t="shared" ref="U822:U847" si="249">H822-K822+L822+P822-Q822</f>
        <v>3</v>
      </c>
      <c r="V822" s="112">
        <f t="shared" ref="V822:V847" si="250">N822</f>
        <v>0</v>
      </c>
      <c r="W822" s="117">
        <f t="shared" ref="W822:W847" si="251">V822*U822</f>
        <v>0</v>
      </c>
      <c r="X822" s="15"/>
      <c r="Y822" s="136"/>
      <c r="Z822" s="136"/>
      <c r="AA822" s="136"/>
      <c r="AB822" s="136"/>
      <c r="AC822" s="136"/>
      <c r="AD822" s="136"/>
      <c r="AE822" s="136"/>
      <c r="AF822" s="136"/>
      <c r="AG822" s="136"/>
      <c r="AH822" s="136"/>
      <c r="AI822" s="136"/>
      <c r="AJ822" s="136"/>
      <c r="AK822" s="136"/>
      <c r="AL822" s="136"/>
      <c r="AM822" s="136"/>
      <c r="AN822" s="136"/>
      <c r="AO822" s="136"/>
      <c r="AP822" s="136"/>
      <c r="AQ822" s="136"/>
      <c r="AR822" s="136"/>
      <c r="AS822" s="136"/>
      <c r="AT822" s="136"/>
      <c r="AU822" s="136"/>
      <c r="AV822" s="136"/>
      <c r="AW822" s="136"/>
      <c r="AX822" s="136"/>
      <c r="AY822" s="136"/>
      <c r="AZ822" s="136"/>
      <c r="BA822" s="136"/>
      <c r="BB822" s="136"/>
      <c r="BC822" s="136"/>
      <c r="BD822" s="130">
        <f t="shared" ref="BD822:BD847" si="252">BC822+BB822+BA822+AZ822+AY822+AX822+AW822+AV822+AU822+AT822+AS822+AR822+AQ822+AP822+AO822+AN822+AM822+AL822+AK822+AJ822+AI822+AH822+AG822+AF822+AE822+AD822+AC822+AB822+AA822+Z822+Y822</f>
        <v>0</v>
      </c>
      <c r="BE822" s="15"/>
      <c r="BF822" s="638"/>
      <c r="BG822" s="365"/>
      <c r="BH822" s="859"/>
      <c r="BI822" s="365"/>
      <c r="BJ822" s="365"/>
      <c r="BK822" s="365"/>
      <c r="BL822" s="365"/>
      <c r="BM822" s="365"/>
      <c r="BN822" s="365"/>
      <c r="BO822" s="365"/>
      <c r="BP822" s="365"/>
      <c r="BQ822" s="365"/>
      <c r="BR822" s="365"/>
      <c r="BS822" s="365"/>
      <c r="BT822" s="365"/>
      <c r="BU822" s="365"/>
      <c r="BV822" s="365"/>
      <c r="BW822" s="365"/>
      <c r="BX822" s="365"/>
      <c r="BY822" s="365"/>
      <c r="BZ822" s="365"/>
      <c r="CA822" s="365"/>
      <c r="CB822" s="365"/>
      <c r="CC822" s="365"/>
      <c r="CD822" s="365"/>
      <c r="CE822" s="365"/>
      <c r="CF822" s="365"/>
      <c r="CG822" s="365"/>
      <c r="CH822" s="365"/>
      <c r="CI822" s="365"/>
      <c r="CJ822" s="365"/>
      <c r="CK822" s="133">
        <f t="shared" ref="CK822:CK847" si="253">SUM(BF822:CJ822)</f>
        <v>0</v>
      </c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414"/>
    </row>
    <row r="823" spans="1:100" ht="15" customHeight="1">
      <c r="A823" s="75">
        <v>818</v>
      </c>
      <c r="B823" s="76" t="s">
        <v>1871</v>
      </c>
      <c r="C823" s="34" t="s">
        <v>1872</v>
      </c>
      <c r="D823" s="134"/>
      <c r="E823" s="85" t="s">
        <v>1873</v>
      </c>
      <c r="F823" s="90" t="s">
        <v>81</v>
      </c>
      <c r="G823" s="92">
        <f t="shared" si="246"/>
        <v>5</v>
      </c>
      <c r="H823" s="93">
        <v>5</v>
      </c>
      <c r="I823" s="100">
        <f t="shared" si="247"/>
        <v>0</v>
      </c>
      <c r="J823" s="102">
        <f t="shared" si="248"/>
        <v>0</v>
      </c>
      <c r="K823" s="106"/>
      <c r="L823" s="108">
        <f t="shared" si="245"/>
        <v>0</v>
      </c>
      <c r="M823" s="111">
        <f t="shared" si="231"/>
        <v>0</v>
      </c>
      <c r="N823" s="112"/>
      <c r="O823" s="117">
        <f t="shared" si="232"/>
        <v>0</v>
      </c>
      <c r="P823" s="106"/>
      <c r="Q823" s="108">
        <f>(CK823:CK1612)</f>
        <v>0</v>
      </c>
      <c r="R823" s="119">
        <f t="shared" si="233"/>
        <v>0</v>
      </c>
      <c r="S823" s="135"/>
      <c r="T823" s="117">
        <f t="shared" si="234"/>
        <v>0</v>
      </c>
      <c r="U823" s="122">
        <f t="shared" si="249"/>
        <v>5</v>
      </c>
      <c r="V823" s="112">
        <f t="shared" si="250"/>
        <v>0</v>
      </c>
      <c r="W823" s="117">
        <f t="shared" si="251"/>
        <v>0</v>
      </c>
      <c r="X823" s="15"/>
      <c r="Y823" s="136"/>
      <c r="Z823" s="136"/>
      <c r="AA823" s="136"/>
      <c r="AB823" s="136"/>
      <c r="AC823" s="136"/>
      <c r="AD823" s="136"/>
      <c r="AE823" s="136"/>
      <c r="AF823" s="136"/>
      <c r="AG823" s="136"/>
      <c r="AH823" s="136"/>
      <c r="AI823" s="136"/>
      <c r="AJ823" s="136"/>
      <c r="AK823" s="136"/>
      <c r="AL823" s="136"/>
      <c r="AM823" s="136"/>
      <c r="AN823" s="136"/>
      <c r="AO823" s="136"/>
      <c r="AP823" s="136"/>
      <c r="AQ823" s="136"/>
      <c r="AR823" s="136"/>
      <c r="AS823" s="136"/>
      <c r="AT823" s="136"/>
      <c r="AU823" s="136"/>
      <c r="AV823" s="136"/>
      <c r="AW823" s="136"/>
      <c r="AX823" s="136"/>
      <c r="AY823" s="136"/>
      <c r="AZ823" s="136"/>
      <c r="BA823" s="136"/>
      <c r="BB823" s="136"/>
      <c r="BC823" s="136"/>
      <c r="BD823" s="130">
        <f t="shared" si="252"/>
        <v>0</v>
      </c>
      <c r="BE823" s="15"/>
      <c r="BF823" s="638"/>
      <c r="BG823" s="365"/>
      <c r="BH823" s="859"/>
      <c r="BI823" s="365"/>
      <c r="BJ823" s="365"/>
      <c r="BK823" s="365"/>
      <c r="BL823" s="365"/>
      <c r="BM823" s="365"/>
      <c r="BN823" s="365"/>
      <c r="BO823" s="365"/>
      <c r="BP823" s="365"/>
      <c r="BQ823" s="365"/>
      <c r="BR823" s="365"/>
      <c r="BS823" s="365"/>
      <c r="BT823" s="365"/>
      <c r="BU823" s="365"/>
      <c r="BV823" s="365"/>
      <c r="BW823" s="365"/>
      <c r="BX823" s="365"/>
      <c r="BY823" s="365"/>
      <c r="BZ823" s="365"/>
      <c r="CA823" s="365"/>
      <c r="CB823" s="365"/>
      <c r="CC823" s="365"/>
      <c r="CD823" s="365"/>
      <c r="CE823" s="365"/>
      <c r="CF823" s="365"/>
      <c r="CG823" s="365"/>
      <c r="CH823" s="365"/>
      <c r="CI823" s="365"/>
      <c r="CJ823" s="365"/>
      <c r="CK823" s="133">
        <f t="shared" si="253"/>
        <v>0</v>
      </c>
      <c r="CL823" s="15"/>
      <c r="CM823" s="15"/>
      <c r="CN823" s="15"/>
      <c r="CO823" s="15"/>
      <c r="CP823" s="15"/>
      <c r="CQ823" s="15"/>
      <c r="CR823" s="15"/>
      <c r="CS823" s="15"/>
      <c r="CT823" s="15"/>
      <c r="CU823" s="15"/>
      <c r="CV823" s="414"/>
    </row>
    <row r="824" spans="1:100" ht="15" customHeight="1">
      <c r="A824" s="75">
        <v>819</v>
      </c>
      <c r="B824" s="139" t="s">
        <v>1874</v>
      </c>
      <c r="C824" s="34" t="s">
        <v>1875</v>
      </c>
      <c r="D824" s="134"/>
      <c r="E824" s="85"/>
      <c r="F824" s="90" t="s">
        <v>81</v>
      </c>
      <c r="G824" s="92">
        <f t="shared" si="246"/>
        <v>0</v>
      </c>
      <c r="H824" s="93">
        <v>0</v>
      </c>
      <c r="I824" s="100">
        <f t="shared" si="247"/>
        <v>0</v>
      </c>
      <c r="J824" s="102">
        <f t="shared" si="248"/>
        <v>0</v>
      </c>
      <c r="K824" s="106"/>
      <c r="L824" s="108">
        <f t="shared" si="245"/>
        <v>0</v>
      </c>
      <c r="M824" s="111">
        <f t="shared" si="231"/>
        <v>0</v>
      </c>
      <c r="N824" s="112"/>
      <c r="O824" s="117">
        <f t="shared" si="232"/>
        <v>0</v>
      </c>
      <c r="P824" s="106"/>
      <c r="Q824" s="108">
        <f>(CK824:CK1612)</f>
        <v>0</v>
      </c>
      <c r="R824" s="119">
        <f t="shared" si="233"/>
        <v>0</v>
      </c>
      <c r="S824" s="135"/>
      <c r="T824" s="117">
        <f t="shared" si="234"/>
        <v>0</v>
      </c>
      <c r="U824" s="122">
        <f t="shared" si="249"/>
        <v>0</v>
      </c>
      <c r="V824" s="112">
        <f t="shared" si="250"/>
        <v>0</v>
      </c>
      <c r="W824" s="117">
        <f t="shared" si="251"/>
        <v>0</v>
      </c>
      <c r="X824" s="15"/>
      <c r="Y824" s="136"/>
      <c r="Z824" s="136"/>
      <c r="AA824" s="136"/>
      <c r="AB824" s="136"/>
      <c r="AC824" s="136"/>
      <c r="AD824" s="136"/>
      <c r="AE824" s="136"/>
      <c r="AF824" s="136"/>
      <c r="AG824" s="136"/>
      <c r="AH824" s="136"/>
      <c r="AI824" s="136"/>
      <c r="AJ824" s="136"/>
      <c r="AK824" s="136"/>
      <c r="AL824" s="136"/>
      <c r="AM824" s="136"/>
      <c r="AN824" s="136"/>
      <c r="AO824" s="136"/>
      <c r="AP824" s="136"/>
      <c r="AQ824" s="136"/>
      <c r="AR824" s="136"/>
      <c r="AS824" s="136"/>
      <c r="AT824" s="136"/>
      <c r="AU824" s="136"/>
      <c r="AV824" s="136"/>
      <c r="AW824" s="136"/>
      <c r="AX824" s="136"/>
      <c r="AY824" s="136"/>
      <c r="AZ824" s="136"/>
      <c r="BA824" s="136"/>
      <c r="BB824" s="136"/>
      <c r="BC824" s="136"/>
      <c r="BD824" s="130">
        <f t="shared" si="252"/>
        <v>0</v>
      </c>
      <c r="BE824" s="15"/>
      <c r="BF824" s="638"/>
      <c r="BG824" s="365"/>
      <c r="BH824" s="859"/>
      <c r="BI824" s="365"/>
      <c r="BJ824" s="365"/>
      <c r="BK824" s="365"/>
      <c r="BL824" s="365"/>
      <c r="BM824" s="365"/>
      <c r="BN824" s="365"/>
      <c r="BO824" s="365"/>
      <c r="BP824" s="365"/>
      <c r="BQ824" s="365"/>
      <c r="BR824" s="365"/>
      <c r="BS824" s="365"/>
      <c r="BT824" s="365"/>
      <c r="BU824" s="365"/>
      <c r="BV824" s="365"/>
      <c r="BW824" s="365"/>
      <c r="BX824" s="365"/>
      <c r="BY824" s="365"/>
      <c r="BZ824" s="365"/>
      <c r="CA824" s="365"/>
      <c r="CB824" s="365"/>
      <c r="CC824" s="365"/>
      <c r="CD824" s="365"/>
      <c r="CE824" s="365"/>
      <c r="CF824" s="365"/>
      <c r="CG824" s="365"/>
      <c r="CH824" s="365"/>
      <c r="CI824" s="365"/>
      <c r="CJ824" s="365"/>
      <c r="CK824" s="133">
        <f t="shared" si="253"/>
        <v>0</v>
      </c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414"/>
    </row>
    <row r="825" spans="1:100" ht="15" customHeight="1">
      <c r="A825" s="75">
        <v>820</v>
      </c>
      <c r="B825" s="186"/>
      <c r="C825" s="167" t="s">
        <v>1876</v>
      </c>
      <c r="D825" s="171" t="s">
        <v>306</v>
      </c>
      <c r="E825" s="228" t="s">
        <v>1877</v>
      </c>
      <c r="F825" s="172" t="s">
        <v>81</v>
      </c>
      <c r="G825" s="92">
        <f t="shared" si="246"/>
        <v>1</v>
      </c>
      <c r="H825" s="93">
        <v>1</v>
      </c>
      <c r="I825" s="100">
        <f t="shared" si="247"/>
        <v>0</v>
      </c>
      <c r="J825" s="102">
        <f t="shared" si="248"/>
        <v>0</v>
      </c>
      <c r="K825" s="106"/>
      <c r="L825" s="108">
        <f t="shared" si="245"/>
        <v>0</v>
      </c>
      <c r="M825" s="111">
        <f t="shared" si="231"/>
        <v>0</v>
      </c>
      <c r="N825" s="112"/>
      <c r="O825" s="117">
        <f t="shared" si="232"/>
        <v>0</v>
      </c>
      <c r="P825" s="106"/>
      <c r="Q825" s="108">
        <f>(CK825:CK1446)</f>
        <v>0</v>
      </c>
      <c r="R825" s="119">
        <f t="shared" si="233"/>
        <v>0</v>
      </c>
      <c r="S825" s="135"/>
      <c r="T825" s="117">
        <f t="shared" si="234"/>
        <v>0</v>
      </c>
      <c r="U825" s="122">
        <f t="shared" si="249"/>
        <v>1</v>
      </c>
      <c r="V825" s="112">
        <f t="shared" si="250"/>
        <v>0</v>
      </c>
      <c r="W825" s="117">
        <f t="shared" si="251"/>
        <v>0</v>
      </c>
      <c r="X825" s="15"/>
      <c r="Y825" s="136"/>
      <c r="Z825" s="136"/>
      <c r="AA825" s="136"/>
      <c r="AB825" s="136"/>
      <c r="AC825" s="136"/>
      <c r="AD825" s="136"/>
      <c r="AE825" s="136"/>
      <c r="AF825" s="136"/>
      <c r="AG825" s="136"/>
      <c r="AH825" s="136"/>
      <c r="AI825" s="136"/>
      <c r="AJ825" s="136"/>
      <c r="AK825" s="136"/>
      <c r="AL825" s="136"/>
      <c r="AM825" s="136"/>
      <c r="AN825" s="136"/>
      <c r="AO825" s="136"/>
      <c r="AP825" s="136"/>
      <c r="AQ825" s="136"/>
      <c r="AR825" s="136"/>
      <c r="AS825" s="136"/>
      <c r="AT825" s="136"/>
      <c r="AU825" s="136"/>
      <c r="AV825" s="136"/>
      <c r="AW825" s="136"/>
      <c r="AX825" s="136"/>
      <c r="AY825" s="136"/>
      <c r="AZ825" s="136"/>
      <c r="BA825" s="136"/>
      <c r="BB825" s="136"/>
      <c r="BC825" s="136"/>
      <c r="BD825" s="130">
        <f t="shared" si="252"/>
        <v>0</v>
      </c>
      <c r="BE825" s="15"/>
      <c r="BF825" s="638"/>
      <c r="BG825" s="365"/>
      <c r="BH825" s="859"/>
      <c r="BI825" s="365"/>
      <c r="BJ825" s="365"/>
      <c r="BK825" s="365"/>
      <c r="BL825" s="365"/>
      <c r="BM825" s="365"/>
      <c r="BN825" s="365"/>
      <c r="BO825" s="365"/>
      <c r="BP825" s="365"/>
      <c r="BQ825" s="365"/>
      <c r="BR825" s="365"/>
      <c r="BS825" s="365"/>
      <c r="BT825" s="365"/>
      <c r="BU825" s="365"/>
      <c r="BV825" s="365"/>
      <c r="BW825" s="365"/>
      <c r="BX825" s="365"/>
      <c r="BY825" s="365"/>
      <c r="BZ825" s="365"/>
      <c r="CA825" s="365"/>
      <c r="CB825" s="365"/>
      <c r="CC825" s="365"/>
      <c r="CD825" s="365"/>
      <c r="CE825" s="365"/>
      <c r="CF825" s="365"/>
      <c r="CG825" s="365"/>
      <c r="CH825" s="365"/>
      <c r="CI825" s="365"/>
      <c r="CJ825" s="365"/>
      <c r="CK825" s="133">
        <f t="shared" si="253"/>
        <v>0</v>
      </c>
      <c r="CL825" s="15"/>
      <c r="CM825" s="15"/>
      <c r="CN825" s="15"/>
      <c r="CO825" s="15"/>
      <c r="CP825" s="15"/>
      <c r="CQ825" s="15"/>
      <c r="CR825" s="15"/>
      <c r="CS825" s="15"/>
      <c r="CT825" s="15"/>
      <c r="CU825" s="15"/>
      <c r="CV825" s="414"/>
    </row>
    <row r="826" spans="1:100" ht="15" customHeight="1">
      <c r="A826" s="75">
        <v>821</v>
      </c>
      <c r="B826" s="139" t="s">
        <v>1829</v>
      </c>
      <c r="C826" s="34" t="s">
        <v>842</v>
      </c>
      <c r="D826" s="134" t="s">
        <v>839</v>
      </c>
      <c r="E826" s="85" t="s">
        <v>844</v>
      </c>
      <c r="F826" s="90" t="s">
        <v>81</v>
      </c>
      <c r="G826" s="92">
        <f t="shared" si="246"/>
        <v>20</v>
      </c>
      <c r="H826" s="93">
        <v>28</v>
      </c>
      <c r="I826" s="100">
        <f t="shared" si="247"/>
        <v>8000</v>
      </c>
      <c r="J826" s="102">
        <f t="shared" si="248"/>
        <v>224000</v>
      </c>
      <c r="K826" s="106"/>
      <c r="L826" s="108">
        <f>(BD826:BD2188)</f>
        <v>0</v>
      </c>
      <c r="M826" s="111">
        <f t="shared" si="231"/>
        <v>0</v>
      </c>
      <c r="N826" s="112">
        <v>8000</v>
      </c>
      <c r="O826" s="117">
        <f t="shared" si="232"/>
        <v>0</v>
      </c>
      <c r="P826" s="106"/>
      <c r="Q826" s="108">
        <f>(CK826:CK1469)</f>
        <v>8</v>
      </c>
      <c r="R826" s="119">
        <f t="shared" si="233"/>
        <v>8</v>
      </c>
      <c r="S826" s="135"/>
      <c r="T826" s="117">
        <f t="shared" si="234"/>
        <v>0</v>
      </c>
      <c r="U826" s="122">
        <f t="shared" si="249"/>
        <v>20</v>
      </c>
      <c r="V826" s="112">
        <f t="shared" si="250"/>
        <v>8000</v>
      </c>
      <c r="W826" s="117">
        <f t="shared" si="251"/>
        <v>160000</v>
      </c>
      <c r="X826" s="15"/>
      <c r="Y826" s="136"/>
      <c r="Z826" s="136"/>
      <c r="AA826" s="136"/>
      <c r="AB826" s="136"/>
      <c r="AC826" s="136"/>
      <c r="AD826" s="136"/>
      <c r="AE826" s="136"/>
      <c r="AF826" s="136"/>
      <c r="AG826" s="136"/>
      <c r="AH826" s="136"/>
      <c r="AI826" s="136"/>
      <c r="AJ826" s="136"/>
      <c r="AK826" s="136"/>
      <c r="AL826" s="136"/>
      <c r="AM826" s="136"/>
      <c r="AN826" s="136"/>
      <c r="AO826" s="136"/>
      <c r="AP826" s="136"/>
      <c r="AQ826" s="136"/>
      <c r="AR826" s="136"/>
      <c r="AS826" s="136"/>
      <c r="AT826" s="136"/>
      <c r="AU826" s="136"/>
      <c r="AV826" s="136"/>
      <c r="AW826" s="136"/>
      <c r="AX826" s="136"/>
      <c r="AY826" s="136"/>
      <c r="AZ826" s="136"/>
      <c r="BA826" s="136"/>
      <c r="BB826" s="136"/>
      <c r="BC826" s="136"/>
      <c r="BD826" s="130">
        <f t="shared" si="252"/>
        <v>0</v>
      </c>
      <c r="BE826" s="15"/>
      <c r="BF826" s="638"/>
      <c r="BG826" s="365"/>
      <c r="BH826" s="859"/>
      <c r="BI826" s="365"/>
      <c r="BJ826" s="365"/>
      <c r="BK826" s="365"/>
      <c r="BL826" s="365">
        <v>8</v>
      </c>
      <c r="BM826" s="365"/>
      <c r="BN826" s="365"/>
      <c r="BO826" s="365"/>
      <c r="BP826" s="365"/>
      <c r="BQ826" s="365"/>
      <c r="BR826" s="365"/>
      <c r="BS826" s="365"/>
      <c r="BT826" s="365"/>
      <c r="BU826" s="365"/>
      <c r="BV826" s="365"/>
      <c r="BW826" s="365"/>
      <c r="BX826" s="365"/>
      <c r="BY826" s="365"/>
      <c r="BZ826" s="365"/>
      <c r="CA826" s="365"/>
      <c r="CB826" s="365"/>
      <c r="CC826" s="365"/>
      <c r="CD826" s="365"/>
      <c r="CE826" s="365"/>
      <c r="CF826" s="365"/>
      <c r="CG826" s="365"/>
      <c r="CH826" s="365"/>
      <c r="CI826" s="365"/>
      <c r="CJ826" s="365"/>
      <c r="CK826" s="133">
        <f t="shared" si="253"/>
        <v>8</v>
      </c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414"/>
    </row>
    <row r="827" spans="1:100" ht="15" customHeight="1">
      <c r="A827" s="75">
        <v>822</v>
      </c>
      <c r="B827" s="139" t="s">
        <v>1878</v>
      </c>
      <c r="C827" s="34" t="s">
        <v>1879</v>
      </c>
      <c r="D827" s="134"/>
      <c r="E827" s="85" t="s">
        <v>1880</v>
      </c>
      <c r="F827" s="90" t="s">
        <v>81</v>
      </c>
      <c r="G827" s="92">
        <f t="shared" si="246"/>
        <v>3</v>
      </c>
      <c r="H827" s="93">
        <v>3</v>
      </c>
      <c r="I827" s="100">
        <f t="shared" si="247"/>
        <v>0</v>
      </c>
      <c r="J827" s="102">
        <f t="shared" si="248"/>
        <v>0</v>
      </c>
      <c r="K827" s="106"/>
      <c r="L827" s="108">
        <f>(BD827:BD2188)</f>
        <v>0</v>
      </c>
      <c r="M827" s="111">
        <f t="shared" si="231"/>
        <v>0</v>
      </c>
      <c r="N827" s="112"/>
      <c r="O827" s="117">
        <f t="shared" si="232"/>
        <v>0</v>
      </c>
      <c r="P827" s="106"/>
      <c r="Q827" s="108">
        <f>(CK827:CK1162)</f>
        <v>0</v>
      </c>
      <c r="R827" s="119">
        <f t="shared" si="233"/>
        <v>0</v>
      </c>
      <c r="S827" s="135"/>
      <c r="T827" s="117">
        <f t="shared" si="234"/>
        <v>0</v>
      </c>
      <c r="U827" s="122">
        <f t="shared" si="249"/>
        <v>3</v>
      </c>
      <c r="V827" s="112">
        <f t="shared" si="250"/>
        <v>0</v>
      </c>
      <c r="W827" s="117">
        <f t="shared" si="251"/>
        <v>0</v>
      </c>
      <c r="X827" s="15"/>
      <c r="Y827" s="136"/>
      <c r="Z827" s="136"/>
      <c r="AA827" s="136"/>
      <c r="AB827" s="136"/>
      <c r="AC827" s="136"/>
      <c r="AD827" s="136"/>
      <c r="AE827" s="136"/>
      <c r="AF827" s="136"/>
      <c r="AG827" s="136"/>
      <c r="AH827" s="136"/>
      <c r="AI827" s="136"/>
      <c r="AJ827" s="136"/>
      <c r="AK827" s="136"/>
      <c r="AL827" s="136"/>
      <c r="AM827" s="136"/>
      <c r="AN827" s="136"/>
      <c r="AO827" s="136"/>
      <c r="AP827" s="136"/>
      <c r="AQ827" s="136"/>
      <c r="AR827" s="136"/>
      <c r="AS827" s="136"/>
      <c r="AT827" s="136"/>
      <c r="AU827" s="136"/>
      <c r="AV827" s="136"/>
      <c r="AW827" s="136"/>
      <c r="AX827" s="136"/>
      <c r="AY827" s="136"/>
      <c r="AZ827" s="136"/>
      <c r="BA827" s="136"/>
      <c r="BB827" s="136"/>
      <c r="BC827" s="136"/>
      <c r="BD827" s="130">
        <f t="shared" si="252"/>
        <v>0</v>
      </c>
      <c r="BE827" s="15"/>
      <c r="BF827" s="638"/>
      <c r="BG827" s="365"/>
      <c r="BH827" s="859"/>
      <c r="BI827" s="365"/>
      <c r="BJ827" s="365"/>
      <c r="BK827" s="365"/>
      <c r="BL827" s="365"/>
      <c r="BM827" s="365"/>
      <c r="BN827" s="365"/>
      <c r="BO827" s="365"/>
      <c r="BP827" s="365"/>
      <c r="BQ827" s="365"/>
      <c r="BR827" s="365"/>
      <c r="BS827" s="365"/>
      <c r="BT827" s="365"/>
      <c r="BU827" s="365"/>
      <c r="BV827" s="365"/>
      <c r="BW827" s="365"/>
      <c r="BX827" s="365"/>
      <c r="BY827" s="365"/>
      <c r="BZ827" s="365"/>
      <c r="CA827" s="365"/>
      <c r="CB827" s="365"/>
      <c r="CC827" s="365"/>
      <c r="CD827" s="365"/>
      <c r="CE827" s="365"/>
      <c r="CF827" s="365"/>
      <c r="CG827" s="365"/>
      <c r="CH827" s="365"/>
      <c r="CI827" s="365"/>
      <c r="CJ827" s="365"/>
      <c r="CK827" s="133">
        <f t="shared" si="253"/>
        <v>0</v>
      </c>
      <c r="CL827" s="157"/>
      <c r="CM827" s="157"/>
      <c r="CN827" s="157"/>
      <c r="CO827" s="157"/>
      <c r="CP827" s="157"/>
      <c r="CQ827" s="157"/>
      <c r="CR827" s="157"/>
      <c r="CS827" s="157"/>
      <c r="CT827" s="157"/>
      <c r="CU827" s="157"/>
      <c r="CV827" s="414"/>
    </row>
    <row r="828" spans="1:100" ht="15" customHeight="1">
      <c r="A828" s="75">
        <v>823</v>
      </c>
      <c r="B828" s="201" t="s">
        <v>1881</v>
      </c>
      <c r="C828" s="143" t="s">
        <v>1879</v>
      </c>
      <c r="D828" s="144"/>
      <c r="E828" s="145" t="s">
        <v>1882</v>
      </c>
      <c r="F828" s="146" t="s">
        <v>81</v>
      </c>
      <c r="G828" s="92">
        <f t="shared" si="246"/>
        <v>4</v>
      </c>
      <c r="H828" s="153">
        <v>4</v>
      </c>
      <c r="I828" s="100">
        <f t="shared" si="247"/>
        <v>0</v>
      </c>
      <c r="J828" s="102">
        <f t="shared" si="248"/>
        <v>0</v>
      </c>
      <c r="K828" s="155"/>
      <c r="L828" s="108">
        <f>(BD828:BD2189)</f>
        <v>0</v>
      </c>
      <c r="M828" s="111">
        <f t="shared" si="231"/>
        <v>0</v>
      </c>
      <c r="N828" s="112"/>
      <c r="O828" s="117">
        <f t="shared" si="232"/>
        <v>0</v>
      </c>
      <c r="P828" s="155"/>
      <c r="Q828" s="108">
        <f>(CK828:CK1163)</f>
        <v>0</v>
      </c>
      <c r="R828" s="119">
        <f t="shared" si="233"/>
        <v>0</v>
      </c>
      <c r="S828" s="135"/>
      <c r="T828" s="117">
        <f t="shared" si="234"/>
        <v>0</v>
      </c>
      <c r="U828" s="122">
        <f t="shared" si="249"/>
        <v>4</v>
      </c>
      <c r="V828" s="112">
        <f t="shared" si="250"/>
        <v>0</v>
      </c>
      <c r="W828" s="117">
        <f t="shared" si="251"/>
        <v>0</v>
      </c>
      <c r="X828" s="157"/>
      <c r="Y828" s="158"/>
      <c r="Z828" s="158"/>
      <c r="AA828" s="158"/>
      <c r="AB828" s="158"/>
      <c r="AC828" s="158"/>
      <c r="AD828" s="158"/>
      <c r="AE828" s="158"/>
      <c r="AF828" s="158"/>
      <c r="AG828" s="158"/>
      <c r="AH828" s="158"/>
      <c r="AI828" s="158"/>
      <c r="AJ828" s="158"/>
      <c r="AK828" s="158"/>
      <c r="AL828" s="158"/>
      <c r="AM828" s="158"/>
      <c r="AN828" s="158"/>
      <c r="AO828" s="158"/>
      <c r="AP828" s="158"/>
      <c r="AQ828" s="158"/>
      <c r="AR828" s="158"/>
      <c r="AS828" s="158"/>
      <c r="AT828" s="158"/>
      <c r="AU828" s="158"/>
      <c r="AV828" s="158"/>
      <c r="AW828" s="158"/>
      <c r="AX828" s="158"/>
      <c r="AY828" s="158"/>
      <c r="AZ828" s="158"/>
      <c r="BA828" s="158"/>
      <c r="BB828" s="158"/>
      <c r="BC828" s="158"/>
      <c r="BD828" s="130">
        <f t="shared" si="252"/>
        <v>0</v>
      </c>
      <c r="BE828" s="157"/>
      <c r="BF828" s="639"/>
      <c r="BG828" s="368"/>
      <c r="BH828" s="860"/>
      <c r="BI828" s="368"/>
      <c r="BJ828" s="368"/>
      <c r="BK828" s="368"/>
      <c r="BL828" s="368"/>
      <c r="BM828" s="368"/>
      <c r="BN828" s="368"/>
      <c r="BO828" s="368"/>
      <c r="BP828" s="368"/>
      <c r="BQ828" s="368"/>
      <c r="BR828" s="368"/>
      <c r="BS828" s="368"/>
      <c r="BT828" s="368"/>
      <c r="BU828" s="368"/>
      <c r="BV828" s="368"/>
      <c r="BW828" s="368"/>
      <c r="BX828" s="368"/>
      <c r="BY828" s="368"/>
      <c r="BZ828" s="368"/>
      <c r="CA828" s="368"/>
      <c r="CB828" s="368"/>
      <c r="CC828" s="368"/>
      <c r="CD828" s="368"/>
      <c r="CE828" s="368"/>
      <c r="CF828" s="368"/>
      <c r="CG828" s="368"/>
      <c r="CH828" s="368"/>
      <c r="CI828" s="368"/>
      <c r="CJ828" s="368"/>
      <c r="CK828" s="133">
        <f t="shared" si="253"/>
        <v>0</v>
      </c>
      <c r="CL828" s="157"/>
      <c r="CM828" s="157"/>
      <c r="CN828" s="157"/>
      <c r="CO828" s="157"/>
      <c r="CP828" s="157"/>
      <c r="CQ828" s="157"/>
      <c r="CR828" s="157"/>
      <c r="CS828" s="157"/>
      <c r="CT828" s="157"/>
      <c r="CU828" s="157"/>
      <c r="CV828" s="414"/>
    </row>
    <row r="829" spans="1:100" ht="15" customHeight="1">
      <c r="A829" s="75">
        <v>824</v>
      </c>
      <c r="B829" s="139" t="s">
        <v>1883</v>
      </c>
      <c r="C829" s="34" t="s">
        <v>1884</v>
      </c>
      <c r="D829" s="144" t="s">
        <v>839</v>
      </c>
      <c r="E829" s="85" t="s">
        <v>1885</v>
      </c>
      <c r="F829" s="90" t="s">
        <v>81</v>
      </c>
      <c r="G829" s="92">
        <f t="shared" si="246"/>
        <v>24</v>
      </c>
      <c r="H829" s="93">
        <v>24</v>
      </c>
      <c r="I829" s="100">
        <f t="shared" si="247"/>
        <v>0</v>
      </c>
      <c r="J829" s="102">
        <f t="shared" si="248"/>
        <v>0</v>
      </c>
      <c r="K829" s="106"/>
      <c r="L829" s="108">
        <f>(BD829:BD2190)</f>
        <v>0</v>
      </c>
      <c r="M829" s="111">
        <f t="shared" si="231"/>
        <v>0</v>
      </c>
      <c r="N829" s="112"/>
      <c r="O829" s="117">
        <f t="shared" si="232"/>
        <v>0</v>
      </c>
      <c r="P829" s="106"/>
      <c r="Q829" s="108">
        <f>(CK829:CK1164)</f>
        <v>0</v>
      </c>
      <c r="R829" s="119">
        <f t="shared" si="233"/>
        <v>0</v>
      </c>
      <c r="S829" s="135"/>
      <c r="T829" s="117">
        <f t="shared" si="234"/>
        <v>0</v>
      </c>
      <c r="U829" s="122">
        <f t="shared" si="249"/>
        <v>24</v>
      </c>
      <c r="V829" s="112">
        <f t="shared" si="250"/>
        <v>0</v>
      </c>
      <c r="W829" s="117">
        <f t="shared" si="251"/>
        <v>0</v>
      </c>
      <c r="X829" s="15"/>
      <c r="Y829" s="136"/>
      <c r="Z829" s="136"/>
      <c r="AA829" s="136"/>
      <c r="AB829" s="136"/>
      <c r="AC829" s="136"/>
      <c r="AD829" s="136"/>
      <c r="AE829" s="136"/>
      <c r="AF829" s="136"/>
      <c r="AG829" s="136"/>
      <c r="AH829" s="136"/>
      <c r="AI829" s="136"/>
      <c r="AJ829" s="136"/>
      <c r="AK829" s="136"/>
      <c r="AL829" s="136"/>
      <c r="AM829" s="136"/>
      <c r="AN829" s="136"/>
      <c r="AO829" s="136"/>
      <c r="AP829" s="136"/>
      <c r="AQ829" s="136"/>
      <c r="AR829" s="136"/>
      <c r="AS829" s="136"/>
      <c r="AT829" s="136"/>
      <c r="AU829" s="136"/>
      <c r="AV829" s="136"/>
      <c r="AW829" s="136"/>
      <c r="AX829" s="136"/>
      <c r="AY829" s="136"/>
      <c r="AZ829" s="136"/>
      <c r="BA829" s="136"/>
      <c r="BB829" s="136"/>
      <c r="BC829" s="136"/>
      <c r="BD829" s="130">
        <f t="shared" si="252"/>
        <v>0</v>
      </c>
      <c r="BE829" s="15"/>
      <c r="BF829" s="638"/>
      <c r="BG829" s="365"/>
      <c r="BH829" s="859"/>
      <c r="BI829" s="365"/>
      <c r="BJ829" s="365"/>
      <c r="BK829" s="365"/>
      <c r="BL829" s="365"/>
      <c r="BM829" s="365"/>
      <c r="BN829" s="365"/>
      <c r="BO829" s="365"/>
      <c r="BP829" s="365"/>
      <c r="BQ829" s="365"/>
      <c r="BR829" s="365"/>
      <c r="BS829" s="365"/>
      <c r="BT829" s="365"/>
      <c r="BU829" s="365"/>
      <c r="BV829" s="365"/>
      <c r="BW829" s="365"/>
      <c r="BX829" s="365"/>
      <c r="BY829" s="365"/>
      <c r="BZ829" s="365"/>
      <c r="CA829" s="365"/>
      <c r="CB829" s="365"/>
      <c r="CC829" s="365"/>
      <c r="CD829" s="365"/>
      <c r="CE829" s="365"/>
      <c r="CF829" s="365"/>
      <c r="CG829" s="365"/>
      <c r="CH829" s="365"/>
      <c r="CI829" s="365"/>
      <c r="CJ829" s="365"/>
      <c r="CK829" s="133">
        <f t="shared" si="253"/>
        <v>0</v>
      </c>
      <c r="CL829" s="157"/>
      <c r="CM829" s="157"/>
      <c r="CN829" s="157"/>
      <c r="CO829" s="157"/>
      <c r="CP829" s="157"/>
      <c r="CQ829" s="157"/>
      <c r="CR829" s="157"/>
      <c r="CS829" s="157"/>
      <c r="CT829" s="157"/>
      <c r="CU829" s="157"/>
      <c r="CV829" s="414"/>
    </row>
    <row r="830" spans="1:100" ht="15" customHeight="1">
      <c r="A830" s="75">
        <v>825</v>
      </c>
      <c r="B830" s="711" t="s">
        <v>12485</v>
      </c>
      <c r="C830" s="34" t="s">
        <v>12461</v>
      </c>
      <c r="D830" s="134" t="s">
        <v>839</v>
      </c>
      <c r="E830" s="85" t="s">
        <v>12462</v>
      </c>
      <c r="F830" s="90" t="s">
        <v>81</v>
      </c>
      <c r="G830" s="92">
        <f t="shared" si="246"/>
        <v>20</v>
      </c>
      <c r="H830" s="153">
        <v>20</v>
      </c>
      <c r="I830" s="100">
        <f t="shared" si="247"/>
        <v>7000</v>
      </c>
      <c r="J830" s="102">
        <f t="shared" si="248"/>
        <v>140000</v>
      </c>
      <c r="K830" s="155"/>
      <c r="L830" s="108">
        <f>(BD830:BD2836)</f>
        <v>0</v>
      </c>
      <c r="M830" s="111">
        <f t="shared" si="231"/>
        <v>0</v>
      </c>
      <c r="N830" s="112">
        <v>7000</v>
      </c>
      <c r="O830" s="117">
        <f t="shared" si="232"/>
        <v>0</v>
      </c>
      <c r="P830" s="155"/>
      <c r="Q830" s="108">
        <f>(CK830:CK1542)</f>
        <v>0</v>
      </c>
      <c r="R830" s="119">
        <f t="shared" si="233"/>
        <v>0</v>
      </c>
      <c r="S830" s="135"/>
      <c r="T830" s="117">
        <f t="shared" si="234"/>
        <v>0</v>
      </c>
      <c r="U830" s="122">
        <f t="shared" si="249"/>
        <v>20</v>
      </c>
      <c r="V830" s="112">
        <f t="shared" si="250"/>
        <v>7000</v>
      </c>
      <c r="W830" s="117">
        <f t="shared" si="251"/>
        <v>140000</v>
      </c>
      <c r="X830" s="157"/>
      <c r="Y830" s="158"/>
      <c r="Z830" s="158"/>
      <c r="AA830" s="158"/>
      <c r="AB830" s="158"/>
      <c r="AC830" s="158"/>
      <c r="AD830" s="158"/>
      <c r="AE830" s="158"/>
      <c r="AF830" s="158"/>
      <c r="AG830" s="158"/>
      <c r="AH830" s="158"/>
      <c r="AI830" s="158"/>
      <c r="AJ830" s="158"/>
      <c r="AK830" s="158"/>
      <c r="AL830" s="158"/>
      <c r="AM830" s="158"/>
      <c r="AN830" s="158"/>
      <c r="AO830" s="158"/>
      <c r="AP830" s="158"/>
      <c r="AQ830" s="158"/>
      <c r="AR830" s="158"/>
      <c r="AS830" s="158"/>
      <c r="AT830" s="158"/>
      <c r="AU830" s="158"/>
      <c r="AV830" s="158"/>
      <c r="AW830" s="158"/>
      <c r="AX830" s="158"/>
      <c r="AY830" s="158"/>
      <c r="AZ830" s="158"/>
      <c r="BA830" s="158"/>
      <c r="BB830" s="158"/>
      <c r="BC830" s="158"/>
      <c r="BD830" s="130">
        <f t="shared" si="252"/>
        <v>0</v>
      </c>
      <c r="BE830" s="157"/>
      <c r="BF830" s="639"/>
      <c r="BG830" s="368"/>
      <c r="BH830" s="860"/>
      <c r="BI830" s="368"/>
      <c r="BJ830" s="368"/>
      <c r="BK830" s="368"/>
      <c r="BL830" s="368"/>
      <c r="BM830" s="368"/>
      <c r="BN830" s="368"/>
      <c r="BO830" s="368"/>
      <c r="BP830" s="368"/>
      <c r="BQ830" s="368"/>
      <c r="BR830" s="368"/>
      <c r="BS830" s="368"/>
      <c r="BT830" s="368"/>
      <c r="BU830" s="368"/>
      <c r="BV830" s="368"/>
      <c r="BW830" s="368"/>
      <c r="BX830" s="368"/>
      <c r="BY830" s="368"/>
      <c r="BZ830" s="368"/>
      <c r="CA830" s="368"/>
      <c r="CB830" s="368"/>
      <c r="CC830" s="368"/>
      <c r="CD830" s="368"/>
      <c r="CE830" s="368"/>
      <c r="CF830" s="368"/>
      <c r="CG830" s="368"/>
      <c r="CH830" s="368"/>
      <c r="CI830" s="368"/>
      <c r="CJ830" s="368"/>
      <c r="CK830" s="133">
        <f t="shared" si="253"/>
        <v>0</v>
      </c>
      <c r="CL830" s="157"/>
      <c r="CM830" s="157"/>
      <c r="CN830" s="157"/>
      <c r="CO830" s="157"/>
      <c r="CP830" s="157"/>
      <c r="CQ830" s="157"/>
      <c r="CR830" s="157"/>
      <c r="CS830" s="157"/>
      <c r="CT830" s="157"/>
      <c r="CU830" s="157"/>
      <c r="CV830" s="414"/>
    </row>
    <row r="831" spans="1:100" ht="15" customHeight="1">
      <c r="A831" s="75">
        <v>826</v>
      </c>
      <c r="B831" s="201" t="s">
        <v>1886</v>
      </c>
      <c r="C831" s="143" t="s">
        <v>12463</v>
      </c>
      <c r="D831" s="134"/>
      <c r="E831" s="145" t="s">
        <v>1887</v>
      </c>
      <c r="F831" s="146" t="s">
        <v>81</v>
      </c>
      <c r="G831" s="92">
        <f t="shared" si="246"/>
        <v>8</v>
      </c>
      <c r="H831" s="153">
        <v>8</v>
      </c>
      <c r="I831" s="100">
        <f t="shared" si="247"/>
        <v>9000</v>
      </c>
      <c r="J831" s="102">
        <f t="shared" si="248"/>
        <v>72000</v>
      </c>
      <c r="K831" s="155"/>
      <c r="L831" s="108">
        <f>(BD831:BD2191)</f>
        <v>0</v>
      </c>
      <c r="M831" s="111">
        <f t="shared" si="231"/>
        <v>0</v>
      </c>
      <c r="N831" s="112">
        <v>9000</v>
      </c>
      <c r="O831" s="117">
        <f t="shared" si="232"/>
        <v>0</v>
      </c>
      <c r="P831" s="155"/>
      <c r="Q831" s="108">
        <f>(CK831:CK1165)</f>
        <v>0</v>
      </c>
      <c r="R831" s="119">
        <f t="shared" si="233"/>
        <v>0</v>
      </c>
      <c r="S831" s="135"/>
      <c r="T831" s="117">
        <f t="shared" si="234"/>
        <v>0</v>
      </c>
      <c r="U831" s="122">
        <f t="shared" si="249"/>
        <v>8</v>
      </c>
      <c r="V831" s="112">
        <f t="shared" si="250"/>
        <v>9000</v>
      </c>
      <c r="W831" s="117">
        <f t="shared" si="251"/>
        <v>72000</v>
      </c>
      <c r="X831" s="157"/>
      <c r="Y831" s="158"/>
      <c r="Z831" s="158"/>
      <c r="AA831" s="158"/>
      <c r="AB831" s="158"/>
      <c r="AC831" s="158"/>
      <c r="AD831" s="158"/>
      <c r="AE831" s="158"/>
      <c r="AF831" s="158"/>
      <c r="AG831" s="158"/>
      <c r="AH831" s="158"/>
      <c r="AI831" s="158"/>
      <c r="AJ831" s="158"/>
      <c r="AK831" s="158"/>
      <c r="AL831" s="158"/>
      <c r="AM831" s="158"/>
      <c r="AN831" s="158"/>
      <c r="AO831" s="158"/>
      <c r="AP831" s="158"/>
      <c r="AQ831" s="158"/>
      <c r="AR831" s="158"/>
      <c r="AS831" s="158"/>
      <c r="AT831" s="158"/>
      <c r="AU831" s="158"/>
      <c r="AV831" s="158"/>
      <c r="AW831" s="158"/>
      <c r="AX831" s="158"/>
      <c r="AY831" s="158"/>
      <c r="AZ831" s="158"/>
      <c r="BA831" s="158"/>
      <c r="BB831" s="158"/>
      <c r="BC831" s="158"/>
      <c r="BD831" s="130">
        <f t="shared" si="252"/>
        <v>0</v>
      </c>
      <c r="BE831" s="157"/>
      <c r="BF831" s="639"/>
      <c r="BG831" s="368"/>
      <c r="BH831" s="860"/>
      <c r="BI831" s="368"/>
      <c r="BJ831" s="368"/>
      <c r="BK831" s="368"/>
      <c r="BL831" s="368"/>
      <c r="BM831" s="368"/>
      <c r="BN831" s="368"/>
      <c r="BO831" s="368"/>
      <c r="BP831" s="368"/>
      <c r="BQ831" s="368"/>
      <c r="BR831" s="368"/>
      <c r="BS831" s="368"/>
      <c r="BT831" s="368"/>
      <c r="BU831" s="368"/>
      <c r="BV831" s="368"/>
      <c r="BW831" s="368"/>
      <c r="BX831" s="368"/>
      <c r="BY831" s="368"/>
      <c r="BZ831" s="368"/>
      <c r="CA831" s="368"/>
      <c r="CB831" s="368"/>
      <c r="CC831" s="368"/>
      <c r="CD831" s="368"/>
      <c r="CE831" s="368"/>
      <c r="CF831" s="368"/>
      <c r="CG831" s="368"/>
      <c r="CH831" s="368"/>
      <c r="CI831" s="368"/>
      <c r="CJ831" s="368"/>
      <c r="CK831" s="133">
        <f t="shared" si="253"/>
        <v>0</v>
      </c>
      <c r="CL831" s="157"/>
      <c r="CM831" s="157"/>
      <c r="CN831" s="157"/>
      <c r="CO831" s="157"/>
      <c r="CP831" s="157"/>
      <c r="CQ831" s="157"/>
      <c r="CR831" s="157"/>
      <c r="CS831" s="157"/>
      <c r="CT831" s="157"/>
      <c r="CU831" s="157"/>
      <c r="CV831" s="414"/>
    </row>
    <row r="832" spans="1:100" ht="15" customHeight="1">
      <c r="A832" s="75">
        <v>827</v>
      </c>
      <c r="B832" s="708" t="s">
        <v>10691</v>
      </c>
      <c r="C832" s="34" t="s">
        <v>12460</v>
      </c>
      <c r="D832" s="134" t="s">
        <v>839</v>
      </c>
      <c r="E832" s="85" t="s">
        <v>1891</v>
      </c>
      <c r="F832" s="90" t="s">
        <v>81</v>
      </c>
      <c r="G832" s="92">
        <f t="shared" si="246"/>
        <v>34</v>
      </c>
      <c r="H832" s="93">
        <v>42</v>
      </c>
      <c r="I832" s="100">
        <f t="shared" si="247"/>
        <v>8000</v>
      </c>
      <c r="J832" s="102">
        <f t="shared" si="248"/>
        <v>336000</v>
      </c>
      <c r="K832" s="106"/>
      <c r="L832" s="108">
        <f>(BD832:BD2192)</f>
        <v>0</v>
      </c>
      <c r="M832" s="111">
        <f t="shared" si="231"/>
        <v>0</v>
      </c>
      <c r="N832" s="112">
        <v>8000</v>
      </c>
      <c r="O832" s="117">
        <f t="shared" si="232"/>
        <v>0</v>
      </c>
      <c r="P832" s="106"/>
      <c r="Q832" s="108">
        <f>(CK832:CK1627)</f>
        <v>8</v>
      </c>
      <c r="R832" s="119">
        <f t="shared" si="233"/>
        <v>8</v>
      </c>
      <c r="S832" s="135"/>
      <c r="T832" s="117">
        <f t="shared" si="234"/>
        <v>0</v>
      </c>
      <c r="U832" s="122">
        <f t="shared" si="249"/>
        <v>34</v>
      </c>
      <c r="V832" s="112">
        <f t="shared" si="250"/>
        <v>8000</v>
      </c>
      <c r="W832" s="117">
        <f t="shared" si="251"/>
        <v>272000</v>
      </c>
      <c r="X832" s="15"/>
      <c r="Y832" s="136"/>
      <c r="Z832" s="136"/>
      <c r="AA832" s="136"/>
      <c r="AB832" s="136"/>
      <c r="AC832" s="136"/>
      <c r="AD832" s="136"/>
      <c r="AE832" s="136"/>
      <c r="AF832" s="136"/>
      <c r="AG832" s="136"/>
      <c r="AH832" s="136"/>
      <c r="AI832" s="136"/>
      <c r="AJ832" s="136"/>
      <c r="AK832" s="136"/>
      <c r="AL832" s="136"/>
      <c r="AM832" s="136"/>
      <c r="AN832" s="136"/>
      <c r="AO832" s="136"/>
      <c r="AP832" s="136"/>
      <c r="AQ832" s="158"/>
      <c r="AR832" s="136"/>
      <c r="AS832" s="136"/>
      <c r="AT832" s="136"/>
      <c r="AU832" s="136"/>
      <c r="AV832" s="136"/>
      <c r="AW832" s="136"/>
      <c r="AX832" s="136"/>
      <c r="AY832" s="136"/>
      <c r="AZ832" s="136"/>
      <c r="BA832" s="136"/>
      <c r="BB832" s="136"/>
      <c r="BC832" s="136"/>
      <c r="BD832" s="130">
        <f t="shared" si="252"/>
        <v>0</v>
      </c>
      <c r="BE832" s="15"/>
      <c r="BF832" s="638"/>
      <c r="BG832" s="365"/>
      <c r="BH832" s="859"/>
      <c r="BI832" s="365"/>
      <c r="BJ832" s="365">
        <v>8</v>
      </c>
      <c r="BK832" s="365"/>
      <c r="BL832" s="365"/>
      <c r="BM832" s="365"/>
      <c r="BN832" s="365"/>
      <c r="BO832" s="365"/>
      <c r="BP832" s="365"/>
      <c r="BQ832" s="365"/>
      <c r="BR832" s="365"/>
      <c r="BS832" s="365"/>
      <c r="BT832" s="365"/>
      <c r="BU832" s="365"/>
      <c r="BV832" s="365"/>
      <c r="BW832" s="365"/>
      <c r="BX832" s="365"/>
      <c r="BY832" s="365"/>
      <c r="BZ832" s="365"/>
      <c r="CA832" s="365"/>
      <c r="CB832" s="365"/>
      <c r="CC832" s="365"/>
      <c r="CD832" s="365"/>
      <c r="CE832" s="365"/>
      <c r="CF832" s="365"/>
      <c r="CG832" s="365"/>
      <c r="CH832" s="365"/>
      <c r="CI832" s="365"/>
      <c r="CJ832" s="365"/>
      <c r="CK832" s="133">
        <f t="shared" si="253"/>
        <v>8</v>
      </c>
      <c r="CL832" s="157"/>
      <c r="CM832" s="157"/>
      <c r="CN832" s="157"/>
      <c r="CO832" s="157"/>
      <c r="CP832" s="157"/>
      <c r="CQ832" s="157"/>
      <c r="CR832" s="157"/>
      <c r="CS832" s="157"/>
      <c r="CT832" s="157"/>
      <c r="CU832" s="157"/>
      <c r="CV832" s="414"/>
    </row>
    <row r="833" spans="1:100" ht="15" customHeight="1">
      <c r="A833" s="75">
        <v>828</v>
      </c>
      <c r="B833" s="139" t="s">
        <v>1888</v>
      </c>
      <c r="C833" s="34" t="s">
        <v>1889</v>
      </c>
      <c r="D833" s="134" t="s">
        <v>839</v>
      </c>
      <c r="E833" s="85" t="s">
        <v>1890</v>
      </c>
      <c r="F833" s="90" t="s">
        <v>81</v>
      </c>
      <c r="G833" s="92">
        <f t="shared" si="246"/>
        <v>46</v>
      </c>
      <c r="H833" s="93">
        <v>46</v>
      </c>
      <c r="I833" s="100">
        <f t="shared" si="247"/>
        <v>0</v>
      </c>
      <c r="J833" s="102">
        <f t="shared" si="248"/>
        <v>0</v>
      </c>
      <c r="K833" s="106"/>
      <c r="L833" s="108">
        <f>(BD833:BD2193)</f>
        <v>0</v>
      </c>
      <c r="M833" s="111">
        <f t="shared" si="231"/>
        <v>0</v>
      </c>
      <c r="N833" s="112"/>
      <c r="O833" s="117">
        <f t="shared" si="232"/>
        <v>0</v>
      </c>
      <c r="P833" s="106"/>
      <c r="Q833" s="108">
        <f>(CK833:CK1621)</f>
        <v>0</v>
      </c>
      <c r="R833" s="119">
        <f t="shared" si="233"/>
        <v>0</v>
      </c>
      <c r="S833" s="135"/>
      <c r="T833" s="117">
        <f t="shared" si="234"/>
        <v>0</v>
      </c>
      <c r="U833" s="122">
        <f t="shared" si="249"/>
        <v>46</v>
      </c>
      <c r="V833" s="112">
        <f t="shared" si="250"/>
        <v>0</v>
      </c>
      <c r="W833" s="117">
        <f t="shared" si="251"/>
        <v>0</v>
      </c>
      <c r="X833" s="15"/>
      <c r="Y833" s="136"/>
      <c r="Z833" s="136"/>
      <c r="AA833" s="136"/>
      <c r="AB833" s="136"/>
      <c r="AC833" s="136"/>
      <c r="AD833" s="136"/>
      <c r="AE833" s="136"/>
      <c r="AF833" s="136"/>
      <c r="AG833" s="136"/>
      <c r="AH833" s="136"/>
      <c r="AI833" s="136"/>
      <c r="AJ833" s="136"/>
      <c r="AK833" s="136"/>
      <c r="AL833" s="136"/>
      <c r="AM833" s="136"/>
      <c r="AN833" s="136"/>
      <c r="AO833" s="136"/>
      <c r="AP833" s="136"/>
      <c r="AQ833" s="136"/>
      <c r="AR833" s="136"/>
      <c r="AS833" s="136"/>
      <c r="AT833" s="136"/>
      <c r="AU833" s="136"/>
      <c r="AV833" s="136"/>
      <c r="AW833" s="136"/>
      <c r="AX833" s="136"/>
      <c r="AY833" s="136"/>
      <c r="AZ833" s="136"/>
      <c r="BA833" s="136"/>
      <c r="BB833" s="136"/>
      <c r="BC833" s="136"/>
      <c r="BD833" s="130">
        <f t="shared" si="252"/>
        <v>0</v>
      </c>
      <c r="BE833" s="15"/>
      <c r="BF833" s="638"/>
      <c r="BG833" s="365"/>
      <c r="BH833" s="859"/>
      <c r="BI833" s="365"/>
      <c r="BJ833" s="365"/>
      <c r="BK833" s="365"/>
      <c r="BL833" s="365"/>
      <c r="BM833" s="365"/>
      <c r="BN833" s="365"/>
      <c r="BO833" s="365"/>
      <c r="BP833" s="365"/>
      <c r="BQ833" s="365"/>
      <c r="BR833" s="365"/>
      <c r="BS833" s="365"/>
      <c r="BT833" s="365"/>
      <c r="BU833" s="365"/>
      <c r="BV833" s="365"/>
      <c r="BW833" s="365"/>
      <c r="BX833" s="365"/>
      <c r="BY833" s="365"/>
      <c r="BZ833" s="365"/>
      <c r="CA833" s="365"/>
      <c r="CB833" s="365"/>
      <c r="CC833" s="365"/>
      <c r="CD833" s="365"/>
      <c r="CE833" s="365"/>
      <c r="CF833" s="365"/>
      <c r="CG833" s="365"/>
      <c r="CH833" s="365"/>
      <c r="CI833" s="365"/>
      <c r="CJ833" s="365"/>
      <c r="CK833" s="133">
        <f t="shared" si="253"/>
        <v>0</v>
      </c>
      <c r="CL833" s="157"/>
      <c r="CM833" s="157"/>
      <c r="CN833" s="157"/>
      <c r="CO833" s="157"/>
      <c r="CP833" s="157"/>
      <c r="CQ833" s="157"/>
      <c r="CR833" s="157"/>
      <c r="CS833" s="157"/>
      <c r="CT833" s="157"/>
      <c r="CU833" s="157"/>
      <c r="CV833" s="414"/>
    </row>
    <row r="834" spans="1:100" ht="15" customHeight="1">
      <c r="A834" s="75">
        <v>829</v>
      </c>
      <c r="B834" s="710" t="s">
        <v>12493</v>
      </c>
      <c r="C834" s="143" t="s">
        <v>12464</v>
      </c>
      <c r="D834" s="134"/>
      <c r="E834" s="145"/>
      <c r="F834" s="146" t="s">
        <v>81</v>
      </c>
      <c r="G834" s="92">
        <f t="shared" si="246"/>
        <v>0</v>
      </c>
      <c r="H834" s="153">
        <v>0</v>
      </c>
      <c r="I834" s="100">
        <f t="shared" si="247"/>
        <v>10000</v>
      </c>
      <c r="J834" s="102">
        <f t="shared" si="248"/>
        <v>0</v>
      </c>
      <c r="K834" s="155"/>
      <c r="L834" s="108">
        <f>(BD834:BD2847)</f>
        <v>0</v>
      </c>
      <c r="M834" s="111">
        <f t="shared" si="231"/>
        <v>0</v>
      </c>
      <c r="N834" s="112">
        <v>10000</v>
      </c>
      <c r="O834" s="117">
        <f t="shared" si="232"/>
        <v>0</v>
      </c>
      <c r="P834" s="155"/>
      <c r="Q834" s="108">
        <f>(CK834:CK1553)</f>
        <v>0</v>
      </c>
      <c r="R834" s="119">
        <f t="shared" si="233"/>
        <v>0</v>
      </c>
      <c r="S834" s="135"/>
      <c r="T834" s="117">
        <f t="shared" si="234"/>
        <v>0</v>
      </c>
      <c r="U834" s="122">
        <f t="shared" si="249"/>
        <v>0</v>
      </c>
      <c r="V834" s="112">
        <f t="shared" si="250"/>
        <v>10000</v>
      </c>
      <c r="W834" s="117">
        <f t="shared" si="251"/>
        <v>0</v>
      </c>
      <c r="X834" s="157"/>
      <c r="Y834" s="158"/>
      <c r="Z834" s="158"/>
      <c r="AA834" s="158"/>
      <c r="AB834" s="158"/>
      <c r="AC834" s="158"/>
      <c r="AD834" s="158"/>
      <c r="AE834" s="158"/>
      <c r="AF834" s="158"/>
      <c r="AG834" s="158"/>
      <c r="AH834" s="158"/>
      <c r="AI834" s="158"/>
      <c r="AJ834" s="158"/>
      <c r="AK834" s="158"/>
      <c r="AL834" s="158"/>
      <c r="AM834" s="158"/>
      <c r="AN834" s="158"/>
      <c r="AO834" s="158"/>
      <c r="AP834" s="158"/>
      <c r="AQ834" s="158"/>
      <c r="AR834" s="158"/>
      <c r="AS834" s="158"/>
      <c r="AT834" s="158"/>
      <c r="AU834" s="158"/>
      <c r="AV834" s="158"/>
      <c r="AW834" s="158"/>
      <c r="AX834" s="158"/>
      <c r="AY834" s="158"/>
      <c r="AZ834" s="158"/>
      <c r="BA834" s="158"/>
      <c r="BB834" s="158"/>
      <c r="BC834" s="158"/>
      <c r="BD834" s="130">
        <f t="shared" si="252"/>
        <v>0</v>
      </c>
      <c r="BE834" s="157"/>
      <c r="BF834" s="639"/>
      <c r="BG834" s="368"/>
      <c r="BH834" s="860"/>
      <c r="BI834" s="368"/>
      <c r="BJ834" s="368"/>
      <c r="BK834" s="368"/>
      <c r="BL834" s="368"/>
      <c r="BM834" s="368"/>
      <c r="BN834" s="368"/>
      <c r="BO834" s="368"/>
      <c r="BP834" s="368"/>
      <c r="BQ834" s="368"/>
      <c r="BR834" s="368"/>
      <c r="BS834" s="368"/>
      <c r="BT834" s="368"/>
      <c r="BU834" s="368"/>
      <c r="BV834" s="368"/>
      <c r="BW834" s="368"/>
      <c r="BX834" s="368"/>
      <c r="BY834" s="368"/>
      <c r="BZ834" s="368"/>
      <c r="CA834" s="368"/>
      <c r="CB834" s="368"/>
      <c r="CC834" s="368"/>
      <c r="CD834" s="368"/>
      <c r="CE834" s="368"/>
      <c r="CF834" s="368"/>
      <c r="CG834" s="368"/>
      <c r="CH834" s="368"/>
      <c r="CI834" s="368"/>
      <c r="CJ834" s="368"/>
      <c r="CK834" s="133">
        <f t="shared" si="253"/>
        <v>0</v>
      </c>
      <c r="CL834" s="157"/>
      <c r="CM834" s="157"/>
      <c r="CN834" s="157"/>
      <c r="CO834" s="157"/>
      <c r="CP834" s="157"/>
      <c r="CQ834" s="157"/>
      <c r="CR834" s="157"/>
      <c r="CS834" s="157"/>
      <c r="CT834" s="157"/>
      <c r="CU834" s="157"/>
      <c r="CV834" s="414"/>
    </row>
    <row r="835" spans="1:100" ht="15" customHeight="1">
      <c r="A835" s="75">
        <v>830</v>
      </c>
      <c r="B835" s="443" t="s">
        <v>3438</v>
      </c>
      <c r="C835" s="328" t="s">
        <v>3442</v>
      </c>
      <c r="D835" s="134"/>
      <c r="E835" s="145"/>
      <c r="F835" s="146" t="s">
        <v>81</v>
      </c>
      <c r="G835" s="92">
        <f t="shared" si="246"/>
        <v>0</v>
      </c>
      <c r="H835" s="153">
        <v>0</v>
      </c>
      <c r="I835" s="100">
        <f t="shared" si="247"/>
        <v>10000</v>
      </c>
      <c r="J835" s="102">
        <f t="shared" si="248"/>
        <v>0</v>
      </c>
      <c r="K835" s="155"/>
      <c r="L835" s="108">
        <f>(BD835:BD2196)</f>
        <v>0</v>
      </c>
      <c r="M835" s="111">
        <f t="shared" si="231"/>
        <v>0</v>
      </c>
      <c r="N835" s="112">
        <v>10000</v>
      </c>
      <c r="O835" s="117">
        <f t="shared" si="232"/>
        <v>0</v>
      </c>
      <c r="P835" s="155"/>
      <c r="Q835" s="108">
        <f>(CK835:CK1504)</f>
        <v>0</v>
      </c>
      <c r="R835" s="119">
        <f t="shared" si="233"/>
        <v>0</v>
      </c>
      <c r="S835" s="135"/>
      <c r="T835" s="117">
        <f t="shared" si="234"/>
        <v>0</v>
      </c>
      <c r="U835" s="122">
        <f t="shared" si="249"/>
        <v>0</v>
      </c>
      <c r="V835" s="112">
        <f t="shared" si="250"/>
        <v>10000</v>
      </c>
      <c r="W835" s="117">
        <f t="shared" si="251"/>
        <v>0</v>
      </c>
      <c r="X835" s="157"/>
      <c r="Y835" s="158"/>
      <c r="Z835" s="158"/>
      <c r="AA835" s="158"/>
      <c r="AB835" s="158"/>
      <c r="AC835" s="158"/>
      <c r="AD835" s="158"/>
      <c r="AE835" s="158"/>
      <c r="AF835" s="158"/>
      <c r="AG835" s="158"/>
      <c r="AH835" s="158"/>
      <c r="AI835" s="158"/>
      <c r="AJ835" s="158"/>
      <c r="AK835" s="158"/>
      <c r="AL835" s="158"/>
      <c r="AM835" s="158"/>
      <c r="AN835" s="158"/>
      <c r="AO835" s="158"/>
      <c r="AP835" s="158"/>
      <c r="AQ835" s="158"/>
      <c r="AR835" s="158"/>
      <c r="AS835" s="158"/>
      <c r="AT835" s="158"/>
      <c r="AU835" s="158"/>
      <c r="AV835" s="158"/>
      <c r="AW835" s="158"/>
      <c r="AX835" s="158"/>
      <c r="AY835" s="158"/>
      <c r="AZ835" s="158"/>
      <c r="BA835" s="158"/>
      <c r="BB835" s="158"/>
      <c r="BC835" s="158"/>
      <c r="BD835" s="130">
        <f t="shared" si="252"/>
        <v>0</v>
      </c>
      <c r="BE835" s="157"/>
      <c r="BF835" s="639"/>
      <c r="BG835" s="368"/>
      <c r="BH835" s="860"/>
      <c r="BI835" s="368"/>
      <c r="BJ835" s="368"/>
      <c r="BK835" s="368"/>
      <c r="BL835" s="368"/>
      <c r="BM835" s="368"/>
      <c r="BN835" s="368"/>
      <c r="BO835" s="368"/>
      <c r="BP835" s="368"/>
      <c r="BQ835" s="368"/>
      <c r="BR835" s="368"/>
      <c r="BS835" s="368"/>
      <c r="BT835" s="368"/>
      <c r="BU835" s="368"/>
      <c r="BV835" s="368"/>
      <c r="BW835" s="368"/>
      <c r="BX835" s="368"/>
      <c r="BY835" s="368"/>
      <c r="BZ835" s="368"/>
      <c r="CA835" s="368"/>
      <c r="CB835" s="368"/>
      <c r="CC835" s="368"/>
      <c r="CD835" s="368"/>
      <c r="CE835" s="368"/>
      <c r="CF835" s="368"/>
      <c r="CG835" s="368"/>
      <c r="CH835" s="368"/>
      <c r="CI835" s="368"/>
      <c r="CJ835" s="368"/>
      <c r="CK835" s="133">
        <f t="shared" si="253"/>
        <v>0</v>
      </c>
      <c r="CL835" s="157"/>
      <c r="CM835" s="157"/>
      <c r="CN835" s="157"/>
      <c r="CO835" s="157"/>
      <c r="CP835" s="157"/>
      <c r="CQ835" s="157"/>
      <c r="CR835" s="157"/>
      <c r="CS835" s="157"/>
      <c r="CT835" s="157"/>
      <c r="CU835" s="157"/>
      <c r="CV835" s="414"/>
    </row>
    <row r="836" spans="1:100" ht="15" customHeight="1">
      <c r="A836" s="75">
        <v>831</v>
      </c>
      <c r="B836" s="201" t="s">
        <v>1892</v>
      </c>
      <c r="C836" s="143" t="s">
        <v>1893</v>
      </c>
      <c r="D836" s="134"/>
      <c r="E836" s="145"/>
      <c r="F836" s="146" t="s">
        <v>81</v>
      </c>
      <c r="G836" s="92">
        <f t="shared" si="246"/>
        <v>0</v>
      </c>
      <c r="H836" s="153">
        <v>0</v>
      </c>
      <c r="I836" s="100">
        <f t="shared" si="247"/>
        <v>0</v>
      </c>
      <c r="J836" s="102">
        <f t="shared" si="248"/>
        <v>0</v>
      </c>
      <c r="K836" s="155"/>
      <c r="L836" s="108">
        <f t="shared" ref="L836:L852" si="254">(BD836:BD2195)</f>
        <v>0</v>
      </c>
      <c r="M836" s="111">
        <f t="shared" si="231"/>
        <v>0</v>
      </c>
      <c r="N836" s="112"/>
      <c r="O836" s="117">
        <f t="shared" si="232"/>
        <v>0</v>
      </c>
      <c r="P836" s="155"/>
      <c r="Q836" s="156">
        <f>(CK836:CK1018)</f>
        <v>0</v>
      </c>
      <c r="R836" s="119">
        <f t="shared" si="233"/>
        <v>0</v>
      </c>
      <c r="S836" s="135"/>
      <c r="T836" s="117">
        <f t="shared" si="234"/>
        <v>0</v>
      </c>
      <c r="U836" s="122">
        <f t="shared" si="249"/>
        <v>0</v>
      </c>
      <c r="V836" s="112">
        <f t="shared" si="250"/>
        <v>0</v>
      </c>
      <c r="W836" s="117">
        <f t="shared" si="251"/>
        <v>0</v>
      </c>
      <c r="X836" s="157"/>
      <c r="Y836" s="158"/>
      <c r="Z836" s="158"/>
      <c r="AA836" s="158"/>
      <c r="AB836" s="158"/>
      <c r="AC836" s="158"/>
      <c r="AD836" s="158"/>
      <c r="AE836" s="158"/>
      <c r="AF836" s="158"/>
      <c r="AG836" s="158"/>
      <c r="AH836" s="158"/>
      <c r="AI836" s="158"/>
      <c r="AJ836" s="158"/>
      <c r="AK836" s="158"/>
      <c r="AL836" s="158"/>
      <c r="AM836" s="158"/>
      <c r="AN836" s="158"/>
      <c r="AO836" s="158"/>
      <c r="AP836" s="158"/>
      <c r="AQ836" s="158"/>
      <c r="AR836" s="158"/>
      <c r="AS836" s="158"/>
      <c r="AT836" s="158"/>
      <c r="AU836" s="158"/>
      <c r="AV836" s="158"/>
      <c r="AW836" s="158"/>
      <c r="AX836" s="158"/>
      <c r="AY836" s="158"/>
      <c r="AZ836" s="158"/>
      <c r="BA836" s="158"/>
      <c r="BB836" s="158"/>
      <c r="BC836" s="158"/>
      <c r="BD836" s="130">
        <f t="shared" si="252"/>
        <v>0</v>
      </c>
      <c r="BE836" s="157"/>
      <c r="BF836" s="639"/>
      <c r="BG836" s="368"/>
      <c r="BH836" s="860"/>
      <c r="BI836" s="368"/>
      <c r="BJ836" s="368"/>
      <c r="BK836" s="368"/>
      <c r="BL836" s="368"/>
      <c r="BM836" s="368"/>
      <c r="BN836" s="368"/>
      <c r="BO836" s="368"/>
      <c r="BP836" s="368"/>
      <c r="BQ836" s="368"/>
      <c r="BR836" s="368"/>
      <c r="BS836" s="368"/>
      <c r="BT836" s="368"/>
      <c r="BU836" s="368"/>
      <c r="BV836" s="368"/>
      <c r="BW836" s="368"/>
      <c r="BX836" s="368"/>
      <c r="BY836" s="368"/>
      <c r="BZ836" s="368"/>
      <c r="CA836" s="368"/>
      <c r="CB836" s="368"/>
      <c r="CC836" s="368"/>
      <c r="CD836" s="368"/>
      <c r="CE836" s="368"/>
      <c r="CF836" s="368"/>
      <c r="CG836" s="368"/>
      <c r="CH836" s="368"/>
      <c r="CI836" s="368"/>
      <c r="CJ836" s="368"/>
      <c r="CK836" s="133">
        <f t="shared" si="253"/>
        <v>0</v>
      </c>
      <c r="CL836" s="157"/>
      <c r="CM836" s="157"/>
      <c r="CN836" s="157"/>
      <c r="CO836" s="157"/>
      <c r="CP836" s="157"/>
      <c r="CQ836" s="157"/>
      <c r="CR836" s="157"/>
      <c r="CS836" s="157"/>
      <c r="CT836" s="157"/>
      <c r="CU836" s="157"/>
      <c r="CV836" s="414"/>
    </row>
    <row r="837" spans="1:100" ht="15" customHeight="1">
      <c r="A837" s="75">
        <v>832</v>
      </c>
      <c r="B837" s="201" t="s">
        <v>1894</v>
      </c>
      <c r="C837" s="143" t="s">
        <v>1895</v>
      </c>
      <c r="D837" s="134"/>
      <c r="E837" s="145" t="s">
        <v>1896</v>
      </c>
      <c r="F837" s="146" t="s">
        <v>81</v>
      </c>
      <c r="G837" s="92">
        <f t="shared" si="246"/>
        <v>0</v>
      </c>
      <c r="H837" s="153">
        <v>0</v>
      </c>
      <c r="I837" s="100">
        <f t="shared" si="247"/>
        <v>0</v>
      </c>
      <c r="J837" s="102">
        <f t="shared" si="248"/>
        <v>0</v>
      </c>
      <c r="K837" s="155"/>
      <c r="L837" s="108">
        <f t="shared" si="254"/>
        <v>0</v>
      </c>
      <c r="M837" s="111">
        <f t="shared" si="231"/>
        <v>0</v>
      </c>
      <c r="N837" s="112"/>
      <c r="O837" s="117">
        <f t="shared" si="232"/>
        <v>0</v>
      </c>
      <c r="P837" s="155"/>
      <c r="Q837" s="156">
        <f>(CK837:CK1711)</f>
        <v>0</v>
      </c>
      <c r="R837" s="119">
        <f t="shared" si="233"/>
        <v>0</v>
      </c>
      <c r="S837" s="135"/>
      <c r="T837" s="117">
        <f t="shared" si="234"/>
        <v>0</v>
      </c>
      <c r="U837" s="122">
        <f t="shared" si="249"/>
        <v>0</v>
      </c>
      <c r="V837" s="112">
        <f t="shared" si="250"/>
        <v>0</v>
      </c>
      <c r="W837" s="117">
        <f t="shared" si="251"/>
        <v>0</v>
      </c>
      <c r="X837" s="157"/>
      <c r="Y837" s="158"/>
      <c r="Z837" s="158"/>
      <c r="AA837" s="158"/>
      <c r="AB837" s="158"/>
      <c r="AC837" s="158"/>
      <c r="AD837" s="158"/>
      <c r="AE837" s="158"/>
      <c r="AF837" s="158"/>
      <c r="AG837" s="158"/>
      <c r="AH837" s="158"/>
      <c r="AI837" s="158"/>
      <c r="AJ837" s="158"/>
      <c r="AK837" s="158"/>
      <c r="AL837" s="158"/>
      <c r="AM837" s="158"/>
      <c r="AN837" s="158"/>
      <c r="AO837" s="158"/>
      <c r="AP837" s="158"/>
      <c r="AQ837" s="158"/>
      <c r="AR837" s="158"/>
      <c r="AS837" s="158"/>
      <c r="AT837" s="158"/>
      <c r="AU837" s="158"/>
      <c r="AV837" s="158"/>
      <c r="AW837" s="158"/>
      <c r="AX837" s="158"/>
      <c r="AY837" s="158"/>
      <c r="AZ837" s="158"/>
      <c r="BA837" s="158"/>
      <c r="BB837" s="158"/>
      <c r="BC837" s="158"/>
      <c r="BD837" s="130">
        <f t="shared" si="252"/>
        <v>0</v>
      </c>
      <c r="BE837" s="157"/>
      <c r="BF837" s="639"/>
      <c r="BG837" s="368"/>
      <c r="BH837" s="860"/>
      <c r="BI837" s="368"/>
      <c r="BJ837" s="368"/>
      <c r="BK837" s="368"/>
      <c r="BL837" s="368"/>
      <c r="BM837" s="368"/>
      <c r="BN837" s="368"/>
      <c r="BO837" s="368"/>
      <c r="BP837" s="368"/>
      <c r="BQ837" s="368"/>
      <c r="BR837" s="368"/>
      <c r="BS837" s="368"/>
      <c r="BT837" s="368"/>
      <c r="BU837" s="368"/>
      <c r="BV837" s="368"/>
      <c r="BW837" s="368"/>
      <c r="BX837" s="368"/>
      <c r="BY837" s="368"/>
      <c r="BZ837" s="368"/>
      <c r="CA837" s="368"/>
      <c r="CB837" s="368"/>
      <c r="CC837" s="368"/>
      <c r="CD837" s="368"/>
      <c r="CE837" s="368"/>
      <c r="CF837" s="368"/>
      <c r="CG837" s="368"/>
      <c r="CH837" s="368"/>
      <c r="CI837" s="368"/>
      <c r="CJ837" s="368"/>
      <c r="CK837" s="133">
        <f t="shared" si="253"/>
        <v>0</v>
      </c>
      <c r="CL837" s="157"/>
      <c r="CM837" s="157"/>
      <c r="CN837" s="157"/>
      <c r="CO837" s="157"/>
      <c r="CP837" s="157"/>
      <c r="CQ837" s="157"/>
      <c r="CR837" s="157"/>
      <c r="CS837" s="157"/>
      <c r="CT837" s="157"/>
      <c r="CU837" s="157"/>
      <c r="CV837" s="414"/>
    </row>
    <row r="838" spans="1:100" ht="15" customHeight="1">
      <c r="A838" s="75">
        <v>833</v>
      </c>
      <c r="B838" s="139" t="s">
        <v>1897</v>
      </c>
      <c r="C838" s="34" t="s">
        <v>1898</v>
      </c>
      <c r="D838" s="134"/>
      <c r="E838" s="85"/>
      <c r="F838" s="90" t="s">
        <v>81</v>
      </c>
      <c r="G838" s="92">
        <f t="shared" si="246"/>
        <v>4</v>
      </c>
      <c r="H838" s="93">
        <v>4</v>
      </c>
      <c r="I838" s="100">
        <f t="shared" si="247"/>
        <v>0</v>
      </c>
      <c r="J838" s="102">
        <f t="shared" si="248"/>
        <v>0</v>
      </c>
      <c r="K838" s="106"/>
      <c r="L838" s="108">
        <f t="shared" si="254"/>
        <v>0</v>
      </c>
      <c r="M838" s="111">
        <f t="shared" si="231"/>
        <v>0</v>
      </c>
      <c r="N838" s="112"/>
      <c r="O838" s="117">
        <f t="shared" si="232"/>
        <v>0</v>
      </c>
      <c r="P838" s="106"/>
      <c r="Q838" s="108">
        <f>(CK343:CK1613)</f>
        <v>0</v>
      </c>
      <c r="R838" s="119">
        <f t="shared" si="233"/>
        <v>0</v>
      </c>
      <c r="S838" s="135"/>
      <c r="T838" s="117">
        <f t="shared" si="234"/>
        <v>0</v>
      </c>
      <c r="U838" s="122">
        <f t="shared" si="249"/>
        <v>4</v>
      </c>
      <c r="V838" s="112">
        <f t="shared" si="250"/>
        <v>0</v>
      </c>
      <c r="W838" s="117">
        <f t="shared" si="251"/>
        <v>0</v>
      </c>
      <c r="X838" s="15"/>
      <c r="Y838" s="136"/>
      <c r="Z838" s="136"/>
      <c r="AA838" s="136"/>
      <c r="AB838" s="136"/>
      <c r="AC838" s="136"/>
      <c r="AD838" s="136"/>
      <c r="AE838" s="136"/>
      <c r="AF838" s="136"/>
      <c r="AG838" s="136"/>
      <c r="AH838" s="136"/>
      <c r="AI838" s="136"/>
      <c r="AJ838" s="136"/>
      <c r="AK838" s="136"/>
      <c r="AL838" s="136"/>
      <c r="AM838" s="136"/>
      <c r="AN838" s="136"/>
      <c r="AO838" s="136"/>
      <c r="AP838" s="136"/>
      <c r="AQ838" s="136"/>
      <c r="AR838" s="136"/>
      <c r="AS838" s="136"/>
      <c r="AT838" s="136"/>
      <c r="AU838" s="136"/>
      <c r="AV838" s="136"/>
      <c r="AW838" s="136"/>
      <c r="AX838" s="136"/>
      <c r="AY838" s="136"/>
      <c r="AZ838" s="136"/>
      <c r="BA838" s="136"/>
      <c r="BB838" s="136"/>
      <c r="BC838" s="136"/>
      <c r="BD838" s="130">
        <f t="shared" si="252"/>
        <v>0</v>
      </c>
      <c r="BE838" s="15"/>
      <c r="BF838" s="638"/>
      <c r="BG838" s="365"/>
      <c r="BH838" s="859"/>
      <c r="BI838" s="365"/>
      <c r="BJ838" s="365"/>
      <c r="BK838" s="365"/>
      <c r="BL838" s="365"/>
      <c r="BM838" s="365"/>
      <c r="BN838" s="365"/>
      <c r="BO838" s="365"/>
      <c r="BP838" s="365"/>
      <c r="BQ838" s="365"/>
      <c r="BR838" s="365"/>
      <c r="BS838" s="365"/>
      <c r="BT838" s="365"/>
      <c r="BU838" s="365"/>
      <c r="BV838" s="365"/>
      <c r="BW838" s="365"/>
      <c r="BX838" s="365"/>
      <c r="BY838" s="365"/>
      <c r="BZ838" s="365"/>
      <c r="CA838" s="365"/>
      <c r="CB838" s="365"/>
      <c r="CC838" s="365"/>
      <c r="CD838" s="365"/>
      <c r="CE838" s="365"/>
      <c r="CF838" s="365"/>
      <c r="CG838" s="365"/>
      <c r="CH838" s="365"/>
      <c r="CI838" s="365"/>
      <c r="CJ838" s="365"/>
      <c r="CK838" s="133">
        <f t="shared" si="253"/>
        <v>0</v>
      </c>
      <c r="CL838" s="157"/>
      <c r="CM838" s="157"/>
      <c r="CN838" s="157"/>
      <c r="CO838" s="157"/>
      <c r="CP838" s="157"/>
      <c r="CQ838" s="157"/>
      <c r="CR838" s="157"/>
      <c r="CS838" s="157"/>
      <c r="CT838" s="157"/>
      <c r="CU838" s="157"/>
      <c r="CV838" s="414"/>
    </row>
    <row r="839" spans="1:100" ht="15" customHeight="1">
      <c r="A839" s="75">
        <v>834</v>
      </c>
      <c r="B839" s="139" t="s">
        <v>1899</v>
      </c>
      <c r="C839" s="143" t="s">
        <v>1900</v>
      </c>
      <c r="D839" s="134"/>
      <c r="E839" s="145" t="s">
        <v>1901</v>
      </c>
      <c r="F839" s="146" t="s">
        <v>81</v>
      </c>
      <c r="G839" s="92">
        <f t="shared" si="246"/>
        <v>0</v>
      </c>
      <c r="H839" s="153">
        <v>0</v>
      </c>
      <c r="I839" s="100">
        <f t="shared" si="247"/>
        <v>45000</v>
      </c>
      <c r="J839" s="102">
        <f t="shared" si="248"/>
        <v>0</v>
      </c>
      <c r="K839" s="155"/>
      <c r="L839" s="108">
        <f t="shared" si="254"/>
        <v>0</v>
      </c>
      <c r="M839" s="111">
        <f t="shared" si="231"/>
        <v>0</v>
      </c>
      <c r="N839" s="112">
        <v>45000</v>
      </c>
      <c r="O839" s="117">
        <f t="shared" si="232"/>
        <v>0</v>
      </c>
      <c r="P839" s="155"/>
      <c r="Q839" s="108">
        <f>(CK839:CK1451)</f>
        <v>0</v>
      </c>
      <c r="R839" s="119">
        <f t="shared" si="233"/>
        <v>0</v>
      </c>
      <c r="S839" s="135"/>
      <c r="T839" s="117">
        <f t="shared" si="234"/>
        <v>0</v>
      </c>
      <c r="U839" s="122">
        <f t="shared" si="249"/>
        <v>0</v>
      </c>
      <c r="V839" s="112">
        <f t="shared" si="250"/>
        <v>45000</v>
      </c>
      <c r="W839" s="117">
        <f t="shared" si="251"/>
        <v>0</v>
      </c>
      <c r="X839" s="157"/>
      <c r="Y839" s="158"/>
      <c r="Z839" s="158"/>
      <c r="AA839" s="158"/>
      <c r="AB839" s="158"/>
      <c r="AC839" s="158"/>
      <c r="AD839" s="158"/>
      <c r="AE839" s="158"/>
      <c r="AF839" s="158"/>
      <c r="AG839" s="158"/>
      <c r="AH839" s="158"/>
      <c r="AI839" s="158"/>
      <c r="AJ839" s="158"/>
      <c r="AK839" s="158"/>
      <c r="AL839" s="158"/>
      <c r="AM839" s="158"/>
      <c r="AN839" s="158"/>
      <c r="AO839" s="158"/>
      <c r="AP839" s="158"/>
      <c r="AQ839" s="158"/>
      <c r="AR839" s="158"/>
      <c r="AS839" s="158"/>
      <c r="AT839" s="158"/>
      <c r="AU839" s="158"/>
      <c r="AV839" s="158"/>
      <c r="AW839" s="158"/>
      <c r="AX839" s="158"/>
      <c r="AY839" s="158"/>
      <c r="AZ839" s="158"/>
      <c r="BA839" s="158"/>
      <c r="BB839" s="158"/>
      <c r="BC839" s="158"/>
      <c r="BD839" s="130">
        <f t="shared" si="252"/>
        <v>0</v>
      </c>
      <c r="BE839" s="157"/>
      <c r="BF839" s="639"/>
      <c r="BG839" s="368"/>
      <c r="BH839" s="860"/>
      <c r="BI839" s="368"/>
      <c r="BJ839" s="368"/>
      <c r="BK839" s="368"/>
      <c r="BL839" s="368"/>
      <c r="BM839" s="368"/>
      <c r="BN839" s="368"/>
      <c r="BO839" s="368"/>
      <c r="BP839" s="368"/>
      <c r="BQ839" s="368"/>
      <c r="BR839" s="368"/>
      <c r="BS839" s="368"/>
      <c r="BT839" s="368"/>
      <c r="BU839" s="368"/>
      <c r="BV839" s="368"/>
      <c r="BW839" s="368"/>
      <c r="BX839" s="368"/>
      <c r="BY839" s="368"/>
      <c r="BZ839" s="368"/>
      <c r="CA839" s="368"/>
      <c r="CB839" s="368"/>
      <c r="CC839" s="368"/>
      <c r="CD839" s="368"/>
      <c r="CE839" s="368"/>
      <c r="CF839" s="368"/>
      <c r="CG839" s="368"/>
      <c r="CH839" s="368"/>
      <c r="CI839" s="368"/>
      <c r="CJ839" s="368"/>
      <c r="CK839" s="133">
        <f t="shared" si="253"/>
        <v>0</v>
      </c>
      <c r="CL839" s="15"/>
      <c r="CM839" s="15"/>
      <c r="CN839" s="15"/>
      <c r="CO839" s="15"/>
      <c r="CP839" s="15"/>
      <c r="CQ839" s="15"/>
      <c r="CR839" s="15"/>
      <c r="CS839" s="15"/>
      <c r="CT839" s="15"/>
      <c r="CU839" s="15"/>
      <c r="CV839" s="414"/>
    </row>
    <row r="840" spans="1:100" ht="15" customHeight="1">
      <c r="A840" s="75">
        <v>835</v>
      </c>
      <c r="B840" s="270" t="s">
        <v>1902</v>
      </c>
      <c r="C840" s="143" t="s">
        <v>1903</v>
      </c>
      <c r="D840" s="134"/>
      <c r="E840" s="145" t="s">
        <v>1904</v>
      </c>
      <c r="F840" s="146" t="s">
        <v>81</v>
      </c>
      <c r="G840" s="92">
        <f t="shared" si="246"/>
        <v>0</v>
      </c>
      <c r="H840" s="153">
        <v>0</v>
      </c>
      <c r="I840" s="100">
        <f t="shared" si="247"/>
        <v>0</v>
      </c>
      <c r="J840" s="102">
        <f t="shared" si="248"/>
        <v>0</v>
      </c>
      <c r="K840" s="155"/>
      <c r="L840" s="108">
        <f t="shared" si="254"/>
        <v>0</v>
      </c>
      <c r="M840" s="111">
        <f t="shared" ref="M840:M903" si="255">L840-K840</f>
        <v>0</v>
      </c>
      <c r="N840" s="112"/>
      <c r="O840" s="117">
        <f t="shared" ref="O840:O903" si="256">N840*M840</f>
        <v>0</v>
      </c>
      <c r="P840" s="155"/>
      <c r="Q840" s="156">
        <f>(CK840:CK1715)</f>
        <v>0</v>
      </c>
      <c r="R840" s="119">
        <f t="shared" ref="R840:R903" si="257">Q840-P840</f>
        <v>0</v>
      </c>
      <c r="S840" s="135"/>
      <c r="T840" s="117">
        <f t="shared" ref="T840:T903" si="258">S840*R840</f>
        <v>0</v>
      </c>
      <c r="U840" s="122">
        <f t="shared" si="249"/>
        <v>0</v>
      </c>
      <c r="V840" s="112">
        <f t="shared" si="250"/>
        <v>0</v>
      </c>
      <c r="W840" s="117">
        <f t="shared" si="251"/>
        <v>0</v>
      </c>
      <c r="X840" s="157"/>
      <c r="Y840" s="158"/>
      <c r="Z840" s="158"/>
      <c r="AA840" s="158"/>
      <c r="AB840" s="158"/>
      <c r="AC840" s="158"/>
      <c r="AD840" s="158"/>
      <c r="AE840" s="158"/>
      <c r="AF840" s="158"/>
      <c r="AG840" s="158"/>
      <c r="AH840" s="158"/>
      <c r="AI840" s="158"/>
      <c r="AJ840" s="158"/>
      <c r="AK840" s="158"/>
      <c r="AL840" s="158"/>
      <c r="AM840" s="158"/>
      <c r="AN840" s="158"/>
      <c r="AO840" s="158"/>
      <c r="AP840" s="158"/>
      <c r="AQ840" s="158"/>
      <c r="AR840" s="158"/>
      <c r="AS840" s="158"/>
      <c r="AT840" s="158"/>
      <c r="AU840" s="158"/>
      <c r="AV840" s="158"/>
      <c r="AW840" s="158"/>
      <c r="AX840" s="158"/>
      <c r="AY840" s="158"/>
      <c r="AZ840" s="158"/>
      <c r="BA840" s="158"/>
      <c r="BB840" s="158"/>
      <c r="BC840" s="158"/>
      <c r="BD840" s="130">
        <f t="shared" si="252"/>
        <v>0</v>
      </c>
      <c r="BE840" s="157"/>
      <c r="BF840" s="639"/>
      <c r="BG840" s="368"/>
      <c r="BH840" s="860"/>
      <c r="BI840" s="368"/>
      <c r="BJ840" s="368"/>
      <c r="BK840" s="368"/>
      <c r="BL840" s="368"/>
      <c r="BM840" s="368"/>
      <c r="BN840" s="368"/>
      <c r="BO840" s="368"/>
      <c r="BP840" s="368"/>
      <c r="BQ840" s="368"/>
      <c r="BR840" s="368"/>
      <c r="BS840" s="368"/>
      <c r="BT840" s="368"/>
      <c r="BU840" s="368"/>
      <c r="BV840" s="368"/>
      <c r="BW840" s="368"/>
      <c r="BX840" s="368"/>
      <c r="BY840" s="368"/>
      <c r="BZ840" s="368"/>
      <c r="CA840" s="368"/>
      <c r="CB840" s="368"/>
      <c r="CC840" s="368"/>
      <c r="CD840" s="368"/>
      <c r="CE840" s="368"/>
      <c r="CF840" s="368"/>
      <c r="CG840" s="368"/>
      <c r="CH840" s="368"/>
      <c r="CI840" s="368"/>
      <c r="CJ840" s="368"/>
      <c r="CK840" s="133">
        <f t="shared" si="253"/>
        <v>0</v>
      </c>
      <c r="CL840" s="157"/>
      <c r="CM840" s="157"/>
      <c r="CN840" s="157"/>
      <c r="CO840" s="157"/>
      <c r="CP840" s="157"/>
      <c r="CQ840" s="157"/>
      <c r="CR840" s="157"/>
      <c r="CS840" s="157"/>
      <c r="CT840" s="157"/>
      <c r="CU840" s="157"/>
      <c r="CV840" s="414"/>
    </row>
    <row r="841" spans="1:100" ht="15" customHeight="1">
      <c r="A841" s="75">
        <v>836</v>
      </c>
      <c r="B841" s="76" t="s">
        <v>1905</v>
      </c>
      <c r="C841" s="143" t="s">
        <v>1906</v>
      </c>
      <c r="D841" s="144"/>
      <c r="E841" s="145"/>
      <c r="F841" s="146" t="s">
        <v>81</v>
      </c>
      <c r="G841" s="92">
        <f t="shared" si="246"/>
        <v>0</v>
      </c>
      <c r="H841" s="153">
        <v>0</v>
      </c>
      <c r="I841" s="100">
        <f t="shared" si="247"/>
        <v>40000</v>
      </c>
      <c r="J841" s="102">
        <f t="shared" si="248"/>
        <v>0</v>
      </c>
      <c r="K841" s="155"/>
      <c r="L841" s="108">
        <f t="shared" si="254"/>
        <v>0</v>
      </c>
      <c r="M841" s="111">
        <f t="shared" si="255"/>
        <v>0</v>
      </c>
      <c r="N841" s="112">
        <v>40000</v>
      </c>
      <c r="O841" s="117">
        <f t="shared" si="256"/>
        <v>0</v>
      </c>
      <c r="P841" s="155"/>
      <c r="Q841" s="108">
        <f>(CK841:CK1550)</f>
        <v>0</v>
      </c>
      <c r="R841" s="119">
        <f t="shared" si="257"/>
        <v>0</v>
      </c>
      <c r="S841" s="135"/>
      <c r="T841" s="117">
        <f t="shared" si="258"/>
        <v>0</v>
      </c>
      <c r="U841" s="122">
        <f t="shared" si="249"/>
        <v>0</v>
      </c>
      <c r="V841" s="112">
        <f t="shared" si="250"/>
        <v>40000</v>
      </c>
      <c r="W841" s="117">
        <f t="shared" si="251"/>
        <v>0</v>
      </c>
      <c r="X841" s="157"/>
      <c r="Y841" s="158"/>
      <c r="Z841" s="158"/>
      <c r="AA841" s="158"/>
      <c r="AB841" s="158"/>
      <c r="AC841" s="158"/>
      <c r="AD841" s="158"/>
      <c r="AE841" s="158"/>
      <c r="AF841" s="158"/>
      <c r="AG841" s="158"/>
      <c r="AH841" s="158"/>
      <c r="AI841" s="158"/>
      <c r="AJ841" s="158"/>
      <c r="AK841" s="158"/>
      <c r="AL841" s="158"/>
      <c r="AM841" s="158"/>
      <c r="AN841" s="158"/>
      <c r="AO841" s="158"/>
      <c r="AP841" s="158"/>
      <c r="AQ841" s="158"/>
      <c r="AR841" s="158"/>
      <c r="AS841" s="158"/>
      <c r="AT841" s="158"/>
      <c r="AU841" s="158"/>
      <c r="AV841" s="158"/>
      <c r="AW841" s="158"/>
      <c r="AX841" s="158"/>
      <c r="AY841" s="158"/>
      <c r="AZ841" s="158"/>
      <c r="BA841" s="158"/>
      <c r="BB841" s="158"/>
      <c r="BC841" s="158"/>
      <c r="BD841" s="130">
        <f t="shared" si="252"/>
        <v>0</v>
      </c>
      <c r="BE841" s="157"/>
      <c r="BF841" s="639"/>
      <c r="BG841" s="368"/>
      <c r="BH841" s="860"/>
      <c r="BI841" s="368"/>
      <c r="BJ841" s="368"/>
      <c r="BK841" s="368"/>
      <c r="BL841" s="368"/>
      <c r="BM841" s="368"/>
      <c r="BN841" s="368"/>
      <c r="BO841" s="368"/>
      <c r="BP841" s="368"/>
      <c r="BQ841" s="368"/>
      <c r="BR841" s="368"/>
      <c r="BS841" s="368"/>
      <c r="BT841" s="368"/>
      <c r="BU841" s="368"/>
      <c r="BV841" s="368"/>
      <c r="BW841" s="368"/>
      <c r="BX841" s="368"/>
      <c r="BY841" s="368"/>
      <c r="BZ841" s="368"/>
      <c r="CA841" s="368"/>
      <c r="CB841" s="368"/>
      <c r="CC841" s="368"/>
      <c r="CD841" s="368"/>
      <c r="CE841" s="368"/>
      <c r="CF841" s="368"/>
      <c r="CG841" s="368"/>
      <c r="CH841" s="368"/>
      <c r="CI841" s="368"/>
      <c r="CJ841" s="368"/>
      <c r="CK841" s="133">
        <f t="shared" si="253"/>
        <v>0</v>
      </c>
      <c r="CL841" s="157"/>
      <c r="CM841" s="157"/>
      <c r="CN841" s="157"/>
      <c r="CO841" s="157"/>
      <c r="CP841" s="157"/>
      <c r="CQ841" s="157"/>
      <c r="CR841" s="157"/>
      <c r="CS841" s="157"/>
      <c r="CT841" s="157"/>
      <c r="CU841" s="157"/>
      <c r="CV841" s="414"/>
    </row>
    <row r="842" spans="1:100" ht="15" customHeight="1">
      <c r="A842" s="75">
        <v>837</v>
      </c>
      <c r="B842" s="139" t="s">
        <v>1905</v>
      </c>
      <c r="C842" s="143" t="s">
        <v>1907</v>
      </c>
      <c r="D842" s="134"/>
      <c r="E842" s="145"/>
      <c r="F842" s="146" t="s">
        <v>81</v>
      </c>
      <c r="G842" s="92">
        <f t="shared" si="246"/>
        <v>0</v>
      </c>
      <c r="H842" s="153">
        <v>0</v>
      </c>
      <c r="I842" s="100">
        <f t="shared" si="247"/>
        <v>40000</v>
      </c>
      <c r="J842" s="102">
        <f t="shared" si="248"/>
        <v>0</v>
      </c>
      <c r="K842" s="155"/>
      <c r="L842" s="108">
        <f t="shared" si="254"/>
        <v>0</v>
      </c>
      <c r="M842" s="111">
        <f t="shared" si="255"/>
        <v>0</v>
      </c>
      <c r="N842" s="112">
        <v>40000</v>
      </c>
      <c r="O842" s="117">
        <f t="shared" si="256"/>
        <v>0</v>
      </c>
      <c r="P842" s="155"/>
      <c r="Q842" s="108">
        <f>(CK842:CK1559)</f>
        <v>0</v>
      </c>
      <c r="R842" s="119">
        <f t="shared" si="257"/>
        <v>0</v>
      </c>
      <c r="S842" s="135"/>
      <c r="T842" s="117">
        <f t="shared" si="258"/>
        <v>0</v>
      </c>
      <c r="U842" s="122">
        <f t="shared" si="249"/>
        <v>0</v>
      </c>
      <c r="V842" s="112">
        <f t="shared" si="250"/>
        <v>40000</v>
      </c>
      <c r="W842" s="117">
        <f t="shared" si="251"/>
        <v>0</v>
      </c>
      <c r="X842" s="157"/>
      <c r="Y842" s="158"/>
      <c r="Z842" s="158"/>
      <c r="AA842" s="158"/>
      <c r="AB842" s="158"/>
      <c r="AC842" s="158"/>
      <c r="AD842" s="158"/>
      <c r="AE842" s="158"/>
      <c r="AF842" s="158"/>
      <c r="AG842" s="158"/>
      <c r="AH842" s="158"/>
      <c r="AI842" s="158"/>
      <c r="AJ842" s="158"/>
      <c r="AK842" s="158"/>
      <c r="AL842" s="158"/>
      <c r="AM842" s="158"/>
      <c r="AN842" s="158"/>
      <c r="AO842" s="158"/>
      <c r="AP842" s="158"/>
      <c r="AQ842" s="158"/>
      <c r="AR842" s="158"/>
      <c r="AS842" s="158"/>
      <c r="AT842" s="158"/>
      <c r="AU842" s="158"/>
      <c r="AV842" s="158"/>
      <c r="AW842" s="158"/>
      <c r="AX842" s="158"/>
      <c r="AY842" s="158"/>
      <c r="AZ842" s="158"/>
      <c r="BA842" s="158"/>
      <c r="BB842" s="158"/>
      <c r="BC842" s="158"/>
      <c r="BD842" s="130">
        <f t="shared" si="252"/>
        <v>0</v>
      </c>
      <c r="BE842" s="157"/>
      <c r="BF842" s="639"/>
      <c r="BG842" s="368"/>
      <c r="BH842" s="860"/>
      <c r="BI842" s="368"/>
      <c r="BJ842" s="368"/>
      <c r="BK842" s="368"/>
      <c r="BL842" s="368"/>
      <c r="BM842" s="368"/>
      <c r="BN842" s="368"/>
      <c r="BO842" s="368"/>
      <c r="BP842" s="368"/>
      <c r="BQ842" s="368"/>
      <c r="BR842" s="368"/>
      <c r="BS842" s="368"/>
      <c r="BT842" s="368"/>
      <c r="BU842" s="368"/>
      <c r="BV842" s="368"/>
      <c r="BW842" s="368"/>
      <c r="BX842" s="368"/>
      <c r="BY842" s="368"/>
      <c r="BZ842" s="368"/>
      <c r="CA842" s="368"/>
      <c r="CB842" s="368"/>
      <c r="CC842" s="368"/>
      <c r="CD842" s="368"/>
      <c r="CE842" s="368"/>
      <c r="CF842" s="368"/>
      <c r="CG842" s="368"/>
      <c r="CH842" s="368"/>
      <c r="CI842" s="368"/>
      <c r="CJ842" s="368"/>
      <c r="CK842" s="133">
        <f t="shared" si="253"/>
        <v>0</v>
      </c>
      <c r="CL842" s="157"/>
      <c r="CM842" s="157"/>
      <c r="CN842" s="157"/>
      <c r="CO842" s="157"/>
      <c r="CP842" s="157"/>
      <c r="CQ842" s="157"/>
      <c r="CR842" s="157"/>
      <c r="CS842" s="157"/>
      <c r="CT842" s="157"/>
      <c r="CU842" s="157"/>
      <c r="CV842" s="414"/>
    </row>
    <row r="843" spans="1:100" ht="15" customHeight="1">
      <c r="A843" s="75">
        <v>838</v>
      </c>
      <c r="B843" s="201" t="s">
        <v>1908</v>
      </c>
      <c r="C843" s="143" t="s">
        <v>1909</v>
      </c>
      <c r="D843" s="144"/>
      <c r="E843" s="145" t="s">
        <v>1910</v>
      </c>
      <c r="F843" s="146" t="s">
        <v>81</v>
      </c>
      <c r="G843" s="92">
        <f t="shared" si="246"/>
        <v>0</v>
      </c>
      <c r="H843" s="153">
        <v>0</v>
      </c>
      <c r="I843" s="100">
        <f t="shared" si="247"/>
        <v>0</v>
      </c>
      <c r="J843" s="102">
        <f t="shared" si="248"/>
        <v>0</v>
      </c>
      <c r="K843" s="155"/>
      <c r="L843" s="108">
        <f t="shared" si="254"/>
        <v>0</v>
      </c>
      <c r="M843" s="111">
        <f t="shared" si="255"/>
        <v>0</v>
      </c>
      <c r="N843" s="112"/>
      <c r="O843" s="117">
        <f t="shared" si="256"/>
        <v>0</v>
      </c>
      <c r="P843" s="155"/>
      <c r="Q843" s="156">
        <f>(CK843:CK1113)</f>
        <v>0</v>
      </c>
      <c r="R843" s="119">
        <f t="shared" si="257"/>
        <v>0</v>
      </c>
      <c r="S843" s="135"/>
      <c r="T843" s="117">
        <f t="shared" si="258"/>
        <v>0</v>
      </c>
      <c r="U843" s="122">
        <f t="shared" si="249"/>
        <v>0</v>
      </c>
      <c r="V843" s="112">
        <f t="shared" si="250"/>
        <v>0</v>
      </c>
      <c r="W843" s="117">
        <f t="shared" si="251"/>
        <v>0</v>
      </c>
      <c r="X843" s="157"/>
      <c r="Y843" s="158"/>
      <c r="Z843" s="158"/>
      <c r="AA843" s="158"/>
      <c r="AB843" s="158"/>
      <c r="AC843" s="158"/>
      <c r="AD843" s="158"/>
      <c r="AE843" s="158"/>
      <c r="AF843" s="158"/>
      <c r="AG843" s="158"/>
      <c r="AH843" s="158"/>
      <c r="AI843" s="158"/>
      <c r="AJ843" s="158"/>
      <c r="AK843" s="158"/>
      <c r="AL843" s="158"/>
      <c r="AM843" s="158"/>
      <c r="AN843" s="158"/>
      <c r="AO843" s="158"/>
      <c r="AP843" s="158"/>
      <c r="AQ843" s="158"/>
      <c r="AR843" s="158"/>
      <c r="AS843" s="158"/>
      <c r="AT843" s="158"/>
      <c r="AU843" s="158"/>
      <c r="AV843" s="158"/>
      <c r="AW843" s="158"/>
      <c r="AX843" s="158"/>
      <c r="AY843" s="158"/>
      <c r="AZ843" s="158"/>
      <c r="BA843" s="158"/>
      <c r="BB843" s="158"/>
      <c r="BC843" s="158"/>
      <c r="BD843" s="130">
        <f t="shared" si="252"/>
        <v>0</v>
      </c>
      <c r="BE843" s="157"/>
      <c r="BF843" s="639"/>
      <c r="BG843" s="368"/>
      <c r="BH843" s="860"/>
      <c r="BI843" s="368"/>
      <c r="BJ843" s="368"/>
      <c r="BK843" s="368"/>
      <c r="BL843" s="368"/>
      <c r="BM843" s="368"/>
      <c r="BN843" s="368"/>
      <c r="BO843" s="368"/>
      <c r="BP843" s="368"/>
      <c r="BQ843" s="368"/>
      <c r="BR843" s="368"/>
      <c r="BS843" s="368"/>
      <c r="BT843" s="368"/>
      <c r="BU843" s="368"/>
      <c r="BV843" s="368"/>
      <c r="BW843" s="368"/>
      <c r="BX843" s="368"/>
      <c r="BY843" s="368"/>
      <c r="BZ843" s="368"/>
      <c r="CA843" s="368"/>
      <c r="CB843" s="368"/>
      <c r="CC843" s="368"/>
      <c r="CD843" s="368"/>
      <c r="CE843" s="368"/>
      <c r="CF843" s="368"/>
      <c r="CG843" s="368"/>
      <c r="CH843" s="368"/>
      <c r="CI843" s="368"/>
      <c r="CJ843" s="368"/>
      <c r="CK843" s="133">
        <f t="shared" si="253"/>
        <v>0</v>
      </c>
      <c r="CL843" s="15"/>
      <c r="CM843" s="15"/>
      <c r="CN843" s="15"/>
      <c r="CO843" s="15"/>
      <c r="CP843" s="15"/>
      <c r="CQ843" s="15"/>
      <c r="CR843" s="15"/>
      <c r="CS843" s="15"/>
      <c r="CT843" s="15"/>
      <c r="CU843" s="15"/>
      <c r="CV843" s="414"/>
    </row>
    <row r="844" spans="1:100" ht="15" customHeight="1">
      <c r="A844" s="75">
        <v>839</v>
      </c>
      <c r="B844" s="76" t="s">
        <v>1911</v>
      </c>
      <c r="C844" s="143" t="s">
        <v>1912</v>
      </c>
      <c r="D844" s="144"/>
      <c r="E844" s="145"/>
      <c r="F844" s="146" t="s">
        <v>81</v>
      </c>
      <c r="G844" s="92">
        <f t="shared" si="246"/>
        <v>0</v>
      </c>
      <c r="H844" s="153">
        <v>0</v>
      </c>
      <c r="I844" s="100">
        <f t="shared" si="247"/>
        <v>0</v>
      </c>
      <c r="J844" s="102">
        <f t="shared" si="248"/>
        <v>0</v>
      </c>
      <c r="K844" s="155"/>
      <c r="L844" s="108">
        <f t="shared" si="254"/>
        <v>0</v>
      </c>
      <c r="M844" s="111">
        <f t="shared" si="255"/>
        <v>0</v>
      </c>
      <c r="N844" s="112"/>
      <c r="O844" s="117">
        <f t="shared" si="256"/>
        <v>0</v>
      </c>
      <c r="P844" s="155"/>
      <c r="Q844" s="156">
        <f>(CK844:CK1459)</f>
        <v>0</v>
      </c>
      <c r="R844" s="119">
        <f t="shared" si="257"/>
        <v>0</v>
      </c>
      <c r="S844" s="135"/>
      <c r="T844" s="117">
        <f t="shared" si="258"/>
        <v>0</v>
      </c>
      <c r="U844" s="122">
        <f t="shared" si="249"/>
        <v>0</v>
      </c>
      <c r="V844" s="112">
        <f t="shared" si="250"/>
        <v>0</v>
      </c>
      <c r="W844" s="117">
        <f t="shared" si="251"/>
        <v>0</v>
      </c>
      <c r="X844" s="157"/>
      <c r="Y844" s="158"/>
      <c r="Z844" s="158"/>
      <c r="AA844" s="158"/>
      <c r="AB844" s="158"/>
      <c r="AC844" s="158"/>
      <c r="AD844" s="158"/>
      <c r="AE844" s="158"/>
      <c r="AF844" s="158"/>
      <c r="AG844" s="158"/>
      <c r="AH844" s="158"/>
      <c r="AI844" s="158"/>
      <c r="AJ844" s="158"/>
      <c r="AK844" s="158"/>
      <c r="AL844" s="158"/>
      <c r="AM844" s="158"/>
      <c r="AN844" s="158"/>
      <c r="AO844" s="158"/>
      <c r="AP844" s="158"/>
      <c r="AQ844" s="158"/>
      <c r="AR844" s="158"/>
      <c r="AS844" s="158"/>
      <c r="AT844" s="158"/>
      <c r="AU844" s="158"/>
      <c r="AV844" s="158"/>
      <c r="AW844" s="158"/>
      <c r="AX844" s="158"/>
      <c r="AY844" s="158"/>
      <c r="AZ844" s="158"/>
      <c r="BA844" s="158"/>
      <c r="BB844" s="158"/>
      <c r="BC844" s="158"/>
      <c r="BD844" s="130">
        <f t="shared" si="252"/>
        <v>0</v>
      </c>
      <c r="BE844" s="157"/>
      <c r="BF844" s="639"/>
      <c r="BG844" s="368"/>
      <c r="BH844" s="860"/>
      <c r="BI844" s="368"/>
      <c r="BJ844" s="368"/>
      <c r="BK844" s="368"/>
      <c r="BL844" s="368"/>
      <c r="BM844" s="368"/>
      <c r="BN844" s="368"/>
      <c r="BO844" s="368"/>
      <c r="BP844" s="368"/>
      <c r="BQ844" s="368"/>
      <c r="BR844" s="368"/>
      <c r="BS844" s="368"/>
      <c r="BT844" s="368"/>
      <c r="BU844" s="368"/>
      <c r="BV844" s="368"/>
      <c r="BW844" s="368"/>
      <c r="BX844" s="368"/>
      <c r="BY844" s="368"/>
      <c r="BZ844" s="368"/>
      <c r="CA844" s="368"/>
      <c r="CB844" s="368"/>
      <c r="CC844" s="368"/>
      <c r="CD844" s="368"/>
      <c r="CE844" s="368"/>
      <c r="CF844" s="368"/>
      <c r="CG844" s="368"/>
      <c r="CH844" s="368"/>
      <c r="CI844" s="368"/>
      <c r="CJ844" s="368"/>
      <c r="CK844" s="133">
        <f t="shared" si="253"/>
        <v>0</v>
      </c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414"/>
    </row>
    <row r="845" spans="1:100" ht="15" customHeight="1">
      <c r="A845" s="75">
        <v>840</v>
      </c>
      <c r="B845" s="270" t="s">
        <v>1913</v>
      </c>
      <c r="C845" s="143" t="s">
        <v>1914</v>
      </c>
      <c r="D845" s="144"/>
      <c r="E845" s="145"/>
      <c r="F845" s="146" t="s">
        <v>81</v>
      </c>
      <c r="G845" s="92">
        <f t="shared" si="246"/>
        <v>2</v>
      </c>
      <c r="H845" s="153">
        <v>2</v>
      </c>
      <c r="I845" s="100">
        <f t="shared" si="247"/>
        <v>0</v>
      </c>
      <c r="J845" s="102">
        <f t="shared" si="248"/>
        <v>0</v>
      </c>
      <c r="K845" s="155"/>
      <c r="L845" s="108">
        <f t="shared" si="254"/>
        <v>0</v>
      </c>
      <c r="M845" s="111">
        <f t="shared" si="255"/>
        <v>0</v>
      </c>
      <c r="N845" s="112"/>
      <c r="O845" s="117">
        <f t="shared" si="256"/>
        <v>0</v>
      </c>
      <c r="P845" s="155"/>
      <c r="Q845" s="156">
        <f>(CK845:CK1441)</f>
        <v>0</v>
      </c>
      <c r="R845" s="119">
        <f t="shared" si="257"/>
        <v>0</v>
      </c>
      <c r="S845" s="135"/>
      <c r="T845" s="117">
        <f t="shared" si="258"/>
        <v>0</v>
      </c>
      <c r="U845" s="122">
        <f t="shared" si="249"/>
        <v>2</v>
      </c>
      <c r="V845" s="112">
        <f t="shared" si="250"/>
        <v>0</v>
      </c>
      <c r="W845" s="117">
        <f t="shared" si="251"/>
        <v>0</v>
      </c>
      <c r="X845" s="157"/>
      <c r="Y845" s="158"/>
      <c r="Z845" s="158"/>
      <c r="AA845" s="158"/>
      <c r="AB845" s="158"/>
      <c r="AC845" s="158"/>
      <c r="AD845" s="158"/>
      <c r="AE845" s="158"/>
      <c r="AF845" s="158"/>
      <c r="AG845" s="158"/>
      <c r="AH845" s="158"/>
      <c r="AI845" s="158"/>
      <c r="AJ845" s="158"/>
      <c r="AK845" s="158"/>
      <c r="AL845" s="158"/>
      <c r="AM845" s="158"/>
      <c r="AN845" s="158"/>
      <c r="AO845" s="158"/>
      <c r="AP845" s="158"/>
      <c r="AQ845" s="158"/>
      <c r="AR845" s="158"/>
      <c r="AS845" s="158"/>
      <c r="AT845" s="158"/>
      <c r="AU845" s="158"/>
      <c r="AV845" s="158"/>
      <c r="AW845" s="158"/>
      <c r="AX845" s="158"/>
      <c r="AY845" s="158"/>
      <c r="AZ845" s="158"/>
      <c r="BA845" s="158"/>
      <c r="BB845" s="158"/>
      <c r="BC845" s="158"/>
      <c r="BD845" s="130">
        <f t="shared" si="252"/>
        <v>0</v>
      </c>
      <c r="BE845" s="157"/>
      <c r="BF845" s="639"/>
      <c r="BG845" s="368"/>
      <c r="BH845" s="860"/>
      <c r="BI845" s="368"/>
      <c r="BJ845" s="368"/>
      <c r="BK845" s="368"/>
      <c r="BL845" s="368"/>
      <c r="BM845" s="368"/>
      <c r="BN845" s="368"/>
      <c r="BO845" s="368"/>
      <c r="BP845" s="368"/>
      <c r="BQ845" s="368"/>
      <c r="BR845" s="368"/>
      <c r="BS845" s="368"/>
      <c r="BT845" s="368"/>
      <c r="BU845" s="368"/>
      <c r="BV845" s="368"/>
      <c r="BW845" s="368"/>
      <c r="BX845" s="368"/>
      <c r="BY845" s="368"/>
      <c r="BZ845" s="368"/>
      <c r="CA845" s="368"/>
      <c r="CB845" s="368"/>
      <c r="CC845" s="368"/>
      <c r="CD845" s="368"/>
      <c r="CE845" s="368"/>
      <c r="CF845" s="368"/>
      <c r="CG845" s="368"/>
      <c r="CH845" s="368"/>
      <c r="CI845" s="368"/>
      <c r="CJ845" s="368"/>
      <c r="CK845" s="133">
        <f t="shared" si="253"/>
        <v>0</v>
      </c>
      <c r="CL845" s="157"/>
      <c r="CM845" s="157"/>
      <c r="CN845" s="157"/>
      <c r="CO845" s="157"/>
      <c r="CP845" s="157"/>
      <c r="CQ845" s="157"/>
      <c r="CR845" s="157"/>
      <c r="CS845" s="157"/>
      <c r="CT845" s="157"/>
      <c r="CU845" s="157"/>
      <c r="CV845" s="414"/>
    </row>
    <row r="846" spans="1:100" ht="15" customHeight="1">
      <c r="A846" s="75">
        <v>841</v>
      </c>
      <c r="B846" s="139" t="s">
        <v>1915</v>
      </c>
      <c r="C846" s="34" t="s">
        <v>1916</v>
      </c>
      <c r="D846" s="134" t="s">
        <v>839</v>
      </c>
      <c r="E846" s="85" t="s">
        <v>1917</v>
      </c>
      <c r="F846" s="90" t="s">
        <v>81</v>
      </c>
      <c r="G846" s="92">
        <f t="shared" si="246"/>
        <v>36</v>
      </c>
      <c r="H846" s="93">
        <v>36</v>
      </c>
      <c r="I846" s="100">
        <f t="shared" si="247"/>
        <v>9000</v>
      </c>
      <c r="J846" s="102">
        <f t="shared" si="248"/>
        <v>324000</v>
      </c>
      <c r="K846" s="106"/>
      <c r="L846" s="108">
        <f t="shared" si="254"/>
        <v>0</v>
      </c>
      <c r="M846" s="111">
        <f t="shared" si="255"/>
        <v>0</v>
      </c>
      <c r="N846" s="112">
        <v>9000</v>
      </c>
      <c r="O846" s="117">
        <f t="shared" si="256"/>
        <v>0</v>
      </c>
      <c r="P846" s="106"/>
      <c r="Q846" s="108">
        <f>(CK846:CK1640)</f>
        <v>0</v>
      </c>
      <c r="R846" s="119">
        <f t="shared" si="257"/>
        <v>0</v>
      </c>
      <c r="S846" s="135"/>
      <c r="T846" s="117">
        <f t="shared" si="258"/>
        <v>0</v>
      </c>
      <c r="U846" s="122">
        <f t="shared" si="249"/>
        <v>36</v>
      </c>
      <c r="V846" s="112">
        <f t="shared" si="250"/>
        <v>9000</v>
      </c>
      <c r="W846" s="117">
        <f t="shared" si="251"/>
        <v>324000</v>
      </c>
      <c r="X846" s="15"/>
      <c r="Y846" s="136"/>
      <c r="Z846" s="136"/>
      <c r="AA846" s="136"/>
      <c r="AB846" s="136"/>
      <c r="AC846" s="136"/>
      <c r="AD846" s="136"/>
      <c r="AE846" s="136"/>
      <c r="AF846" s="136"/>
      <c r="AG846" s="136"/>
      <c r="AH846" s="136"/>
      <c r="AI846" s="136"/>
      <c r="AJ846" s="136"/>
      <c r="AK846" s="136"/>
      <c r="AL846" s="136"/>
      <c r="AM846" s="136"/>
      <c r="AN846" s="136"/>
      <c r="AO846" s="136"/>
      <c r="AP846" s="136"/>
      <c r="AQ846" s="136"/>
      <c r="AR846" s="136"/>
      <c r="AS846" s="136"/>
      <c r="AT846" s="136"/>
      <c r="AU846" s="136"/>
      <c r="AV846" s="136"/>
      <c r="AW846" s="136"/>
      <c r="AX846" s="136"/>
      <c r="AY846" s="136"/>
      <c r="AZ846" s="136"/>
      <c r="BA846" s="136"/>
      <c r="BB846" s="136"/>
      <c r="BC846" s="136"/>
      <c r="BD846" s="130">
        <f t="shared" si="252"/>
        <v>0</v>
      </c>
      <c r="BE846" s="15"/>
      <c r="BF846" s="638"/>
      <c r="BG846" s="365"/>
      <c r="BH846" s="859"/>
      <c r="BI846" s="365"/>
      <c r="BJ846" s="365"/>
      <c r="BK846" s="365"/>
      <c r="BL846" s="365"/>
      <c r="BM846" s="365"/>
      <c r="BN846" s="365"/>
      <c r="BO846" s="365"/>
      <c r="BP846" s="365"/>
      <c r="BQ846" s="365"/>
      <c r="BR846" s="365"/>
      <c r="BS846" s="365"/>
      <c r="BT846" s="365"/>
      <c r="BU846" s="365"/>
      <c r="BV846" s="365"/>
      <c r="BW846" s="365"/>
      <c r="BX846" s="365"/>
      <c r="BY846" s="365"/>
      <c r="BZ846" s="365"/>
      <c r="CA846" s="365"/>
      <c r="CB846" s="365"/>
      <c r="CC846" s="365"/>
      <c r="CD846" s="365"/>
      <c r="CE846" s="365"/>
      <c r="CF846" s="365"/>
      <c r="CG846" s="365"/>
      <c r="CH846" s="365"/>
      <c r="CI846" s="365"/>
      <c r="CJ846" s="365"/>
      <c r="CK846" s="133">
        <f t="shared" si="253"/>
        <v>0</v>
      </c>
      <c r="CL846" s="157"/>
      <c r="CM846" s="157"/>
      <c r="CN846" s="157"/>
      <c r="CO846" s="157"/>
      <c r="CP846" s="157"/>
      <c r="CQ846" s="157"/>
      <c r="CR846" s="157"/>
      <c r="CS846" s="157"/>
      <c r="CT846" s="157"/>
      <c r="CU846" s="157"/>
      <c r="CV846" s="414"/>
    </row>
    <row r="847" spans="1:100" ht="15" customHeight="1">
      <c r="A847" s="75">
        <v>842</v>
      </c>
      <c r="B847" s="201" t="s">
        <v>1918</v>
      </c>
      <c r="C847" s="143" t="s">
        <v>1919</v>
      </c>
      <c r="D847" s="134"/>
      <c r="E847" s="145"/>
      <c r="F847" s="146" t="s">
        <v>81</v>
      </c>
      <c r="G847" s="92">
        <f t="shared" si="246"/>
        <v>0</v>
      </c>
      <c r="H847" s="153">
        <v>0</v>
      </c>
      <c r="I847" s="100">
        <f t="shared" si="247"/>
        <v>0</v>
      </c>
      <c r="J847" s="102">
        <f t="shared" si="248"/>
        <v>0</v>
      </c>
      <c r="K847" s="155"/>
      <c r="L847" s="108">
        <f t="shared" si="254"/>
        <v>0</v>
      </c>
      <c r="M847" s="111">
        <f t="shared" si="255"/>
        <v>0</v>
      </c>
      <c r="N847" s="112"/>
      <c r="O847" s="117">
        <f t="shared" si="256"/>
        <v>0</v>
      </c>
      <c r="P847" s="155"/>
      <c r="Q847" s="156">
        <f>(CK847:CK1715)</f>
        <v>0</v>
      </c>
      <c r="R847" s="119">
        <f t="shared" si="257"/>
        <v>0</v>
      </c>
      <c r="S847" s="135"/>
      <c r="T847" s="117">
        <f t="shared" si="258"/>
        <v>0</v>
      </c>
      <c r="U847" s="122">
        <f t="shared" si="249"/>
        <v>0</v>
      </c>
      <c r="V847" s="112">
        <f t="shared" si="250"/>
        <v>0</v>
      </c>
      <c r="W847" s="117">
        <f t="shared" si="251"/>
        <v>0</v>
      </c>
      <c r="X847" s="157"/>
      <c r="Y847" s="158"/>
      <c r="Z847" s="158"/>
      <c r="AA847" s="158"/>
      <c r="AB847" s="158"/>
      <c r="AC847" s="158"/>
      <c r="AD847" s="158"/>
      <c r="AE847" s="158"/>
      <c r="AF847" s="158"/>
      <c r="AG847" s="158"/>
      <c r="AH847" s="158"/>
      <c r="AI847" s="158"/>
      <c r="AJ847" s="158"/>
      <c r="AK847" s="158"/>
      <c r="AL847" s="158"/>
      <c r="AM847" s="158"/>
      <c r="AN847" s="158"/>
      <c r="AO847" s="158"/>
      <c r="AP847" s="158"/>
      <c r="AQ847" s="158"/>
      <c r="AR847" s="158"/>
      <c r="AS847" s="158"/>
      <c r="AT847" s="158"/>
      <c r="AU847" s="158"/>
      <c r="AV847" s="158"/>
      <c r="AW847" s="158"/>
      <c r="AX847" s="158"/>
      <c r="AY847" s="158"/>
      <c r="AZ847" s="158"/>
      <c r="BA847" s="158"/>
      <c r="BB847" s="158"/>
      <c r="BC847" s="158"/>
      <c r="BD847" s="130">
        <f t="shared" si="252"/>
        <v>0</v>
      </c>
      <c r="BE847" s="157"/>
      <c r="BF847" s="639"/>
      <c r="BG847" s="368"/>
      <c r="BH847" s="860"/>
      <c r="BI847" s="368"/>
      <c r="BJ847" s="368"/>
      <c r="BK847" s="368"/>
      <c r="BL847" s="368"/>
      <c r="BM847" s="368"/>
      <c r="BN847" s="368"/>
      <c r="BO847" s="368"/>
      <c r="BP847" s="368"/>
      <c r="BQ847" s="368"/>
      <c r="BR847" s="368"/>
      <c r="BS847" s="368"/>
      <c r="BT847" s="368"/>
      <c r="BU847" s="368"/>
      <c r="BV847" s="368"/>
      <c r="BW847" s="368"/>
      <c r="BX847" s="368"/>
      <c r="BY847" s="368"/>
      <c r="BZ847" s="368"/>
      <c r="CA847" s="368"/>
      <c r="CB847" s="368"/>
      <c r="CC847" s="368"/>
      <c r="CD847" s="368"/>
      <c r="CE847" s="368"/>
      <c r="CF847" s="368"/>
      <c r="CG847" s="368"/>
      <c r="CH847" s="368"/>
      <c r="CI847" s="368"/>
      <c r="CJ847" s="368"/>
      <c r="CK847" s="133">
        <f t="shared" si="253"/>
        <v>0</v>
      </c>
      <c r="CL847" s="15"/>
      <c r="CM847" s="15"/>
      <c r="CN847" s="15"/>
      <c r="CO847" s="15"/>
      <c r="CP847" s="15"/>
      <c r="CQ847" s="15"/>
      <c r="CR847" s="15"/>
      <c r="CS847" s="15"/>
      <c r="CT847" s="15"/>
      <c r="CU847" s="15"/>
      <c r="CV847" s="414"/>
    </row>
    <row r="848" spans="1:100" ht="15" customHeight="1">
      <c r="A848" s="75">
        <v>843</v>
      </c>
      <c r="B848" s="468" t="s">
        <v>12074</v>
      </c>
      <c r="C848" s="34" t="s">
        <v>12057</v>
      </c>
      <c r="D848" s="134"/>
      <c r="E848" s="85"/>
      <c r="F848" s="90" t="s">
        <v>81</v>
      </c>
      <c r="G848" s="92">
        <f t="shared" ref="G848:G884" si="259">U848</f>
        <v>0</v>
      </c>
      <c r="H848" s="93">
        <v>0</v>
      </c>
      <c r="I848" s="100">
        <f t="shared" si="229"/>
        <v>1000000</v>
      </c>
      <c r="J848" s="102">
        <f t="shared" si="235"/>
        <v>0</v>
      </c>
      <c r="K848" s="106"/>
      <c r="L848" s="108">
        <f t="shared" si="254"/>
        <v>0</v>
      </c>
      <c r="M848" s="111">
        <f t="shared" si="255"/>
        <v>0</v>
      </c>
      <c r="N848" s="112">
        <v>1000000</v>
      </c>
      <c r="O848" s="117">
        <f t="shared" si="256"/>
        <v>0</v>
      </c>
      <c r="P848" s="106"/>
      <c r="Q848" s="108">
        <f>(CK848:CK1616)</f>
        <v>0</v>
      </c>
      <c r="R848" s="119">
        <f t="shared" si="257"/>
        <v>0</v>
      </c>
      <c r="S848" s="135"/>
      <c r="T848" s="117">
        <f t="shared" si="258"/>
        <v>0</v>
      </c>
      <c r="U848" s="122">
        <f t="shared" ref="U848:U850" si="260">H848-K848+L848+P848-Q848</f>
        <v>0</v>
      </c>
      <c r="V848" s="112">
        <f t="shared" ref="V848:V884" si="261">N848</f>
        <v>1000000</v>
      </c>
      <c r="W848" s="117">
        <f t="shared" ref="W848:W884" si="262">V848*U848</f>
        <v>0</v>
      </c>
      <c r="X848" s="15"/>
      <c r="Y848" s="136"/>
      <c r="Z848" s="136"/>
      <c r="AA848" s="136"/>
      <c r="AB848" s="136"/>
      <c r="AC848" s="136"/>
      <c r="AD848" s="136"/>
      <c r="AE848" s="136"/>
      <c r="AF848" s="136"/>
      <c r="AG848" s="136"/>
      <c r="AH848" s="136"/>
      <c r="AI848" s="136"/>
      <c r="AJ848" s="136"/>
      <c r="AK848" s="136"/>
      <c r="AL848" s="136"/>
      <c r="AM848" s="136"/>
      <c r="AN848" s="136"/>
      <c r="AO848" s="136"/>
      <c r="AP848" s="136"/>
      <c r="AQ848" s="136"/>
      <c r="AR848" s="136"/>
      <c r="AS848" s="136"/>
      <c r="AT848" s="136"/>
      <c r="AU848" s="136"/>
      <c r="AV848" s="136"/>
      <c r="AW848" s="136"/>
      <c r="AX848" s="136"/>
      <c r="AY848" s="136"/>
      <c r="AZ848" s="136"/>
      <c r="BA848" s="136"/>
      <c r="BB848" s="136"/>
      <c r="BC848" s="136"/>
      <c r="BD848" s="130">
        <f t="shared" ref="BD848:BD873" si="263">BC848+BB848+BA848+AZ848+AY848+AX848+AW848+AV848+AU848+AT848+AS848+AR848+AQ848+AP848+AO848+AN848+AM848+AL848+AK848+AJ848+AI848+AH848+AG848+AF848+AE848+AD848+AC848+AB848+AA848+Z848+Y848</f>
        <v>0</v>
      </c>
      <c r="BE848" s="15"/>
      <c r="BF848" s="638"/>
      <c r="BG848" s="365"/>
      <c r="BH848" s="859"/>
      <c r="BI848" s="365"/>
      <c r="BJ848" s="365"/>
      <c r="BK848" s="365"/>
      <c r="BL848" s="365"/>
      <c r="BM848" s="365"/>
      <c r="BN848" s="365"/>
      <c r="BO848" s="365"/>
      <c r="BP848" s="365"/>
      <c r="BQ848" s="365"/>
      <c r="BR848" s="365"/>
      <c r="BS848" s="365"/>
      <c r="BT848" s="365"/>
      <c r="BU848" s="365"/>
      <c r="BV848" s="365"/>
      <c r="BW848" s="365"/>
      <c r="BX848" s="365"/>
      <c r="BY848" s="365"/>
      <c r="BZ848" s="365"/>
      <c r="CA848" s="365"/>
      <c r="CB848" s="365"/>
      <c r="CC848" s="365"/>
      <c r="CD848" s="365"/>
      <c r="CE848" s="365"/>
      <c r="CF848" s="365"/>
      <c r="CG848" s="365"/>
      <c r="CH848" s="365"/>
      <c r="CI848" s="365"/>
      <c r="CJ848" s="365"/>
      <c r="CK848" s="133">
        <f t="shared" ref="CK848:CK875" si="264">SUM(BF848:CJ848)</f>
        <v>0</v>
      </c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414"/>
    </row>
    <row r="849" spans="1:100" ht="15" customHeight="1">
      <c r="A849" s="75">
        <v>844</v>
      </c>
      <c r="B849" s="139" t="s">
        <v>1921</v>
      </c>
      <c r="C849" s="34" t="s">
        <v>12058</v>
      </c>
      <c r="D849" s="134"/>
      <c r="E849" s="85"/>
      <c r="F849" s="90" t="s">
        <v>81</v>
      </c>
      <c r="G849" s="92">
        <f t="shared" si="259"/>
        <v>0</v>
      </c>
      <c r="H849" s="93">
        <v>0</v>
      </c>
      <c r="I849" s="100">
        <f t="shared" si="229"/>
        <v>0</v>
      </c>
      <c r="J849" s="102">
        <f t="shared" si="235"/>
        <v>0</v>
      </c>
      <c r="K849" s="106"/>
      <c r="L849" s="108">
        <f t="shared" si="254"/>
        <v>0</v>
      </c>
      <c r="M849" s="111">
        <f t="shared" si="255"/>
        <v>0</v>
      </c>
      <c r="N849" s="112"/>
      <c r="O849" s="117">
        <f t="shared" si="256"/>
        <v>0</v>
      </c>
      <c r="P849" s="106"/>
      <c r="Q849" s="108">
        <f>(CK849:CK899)</f>
        <v>0</v>
      </c>
      <c r="R849" s="119">
        <f t="shared" si="257"/>
        <v>0</v>
      </c>
      <c r="S849" s="135"/>
      <c r="T849" s="117">
        <f t="shared" si="258"/>
        <v>0</v>
      </c>
      <c r="U849" s="122">
        <f t="shared" si="260"/>
        <v>0</v>
      </c>
      <c r="V849" s="112">
        <f t="shared" si="261"/>
        <v>0</v>
      </c>
      <c r="W849" s="117">
        <f t="shared" si="262"/>
        <v>0</v>
      </c>
      <c r="X849" s="15"/>
      <c r="Y849" s="136"/>
      <c r="Z849" s="136"/>
      <c r="AA849" s="136"/>
      <c r="AB849" s="136"/>
      <c r="AC849" s="136"/>
      <c r="AD849" s="136"/>
      <c r="AE849" s="136"/>
      <c r="AF849" s="136"/>
      <c r="AG849" s="136"/>
      <c r="AH849" s="136"/>
      <c r="AI849" s="136"/>
      <c r="AJ849" s="136"/>
      <c r="AK849" s="136"/>
      <c r="AL849" s="136"/>
      <c r="AM849" s="136"/>
      <c r="AN849" s="136"/>
      <c r="AO849" s="136"/>
      <c r="AP849" s="136"/>
      <c r="AQ849" s="136"/>
      <c r="AR849" s="136"/>
      <c r="AS849" s="136"/>
      <c r="AT849" s="136"/>
      <c r="AU849" s="136"/>
      <c r="AV849" s="136"/>
      <c r="AW849" s="136"/>
      <c r="AX849" s="136"/>
      <c r="AY849" s="136"/>
      <c r="AZ849" s="136"/>
      <c r="BA849" s="136"/>
      <c r="BB849" s="136"/>
      <c r="BC849" s="136"/>
      <c r="BD849" s="130">
        <f t="shared" si="263"/>
        <v>0</v>
      </c>
      <c r="BE849" s="15"/>
      <c r="BF849" s="638"/>
      <c r="BG849" s="365"/>
      <c r="BH849" s="859"/>
      <c r="BI849" s="365"/>
      <c r="BJ849" s="365"/>
      <c r="BK849" s="365"/>
      <c r="BL849" s="365"/>
      <c r="BM849" s="365"/>
      <c r="BN849" s="365"/>
      <c r="BO849" s="365"/>
      <c r="BP849" s="365"/>
      <c r="BQ849" s="365"/>
      <c r="BR849" s="365"/>
      <c r="BS849" s="365"/>
      <c r="BT849" s="365"/>
      <c r="BU849" s="365"/>
      <c r="BV849" s="365"/>
      <c r="BW849" s="365"/>
      <c r="BX849" s="365"/>
      <c r="BY849" s="365"/>
      <c r="BZ849" s="365"/>
      <c r="CA849" s="365"/>
      <c r="CB849" s="365"/>
      <c r="CC849" s="365"/>
      <c r="CD849" s="365"/>
      <c r="CE849" s="365"/>
      <c r="CF849" s="365"/>
      <c r="CG849" s="365"/>
      <c r="CH849" s="365"/>
      <c r="CI849" s="365"/>
      <c r="CJ849" s="365"/>
      <c r="CK849" s="133">
        <f t="shared" si="264"/>
        <v>0</v>
      </c>
      <c r="CL849" s="15"/>
      <c r="CM849" s="15"/>
      <c r="CN849" s="15"/>
      <c r="CO849" s="15"/>
      <c r="CP849" s="15"/>
      <c r="CQ849" s="15"/>
      <c r="CR849" s="15"/>
      <c r="CS849" s="15"/>
      <c r="CT849" s="15"/>
      <c r="CU849" s="15"/>
      <c r="CV849" s="414"/>
    </row>
    <row r="850" spans="1:100" ht="15" customHeight="1">
      <c r="A850" s="75">
        <v>845</v>
      </c>
      <c r="B850" s="405" t="s">
        <v>1922</v>
      </c>
      <c r="C850" s="34" t="s">
        <v>1923</v>
      </c>
      <c r="D850" s="134"/>
      <c r="E850" s="85"/>
      <c r="F850" s="90" t="s">
        <v>81</v>
      </c>
      <c r="G850" s="92">
        <f t="shared" si="259"/>
        <v>0</v>
      </c>
      <c r="H850" s="93">
        <v>0</v>
      </c>
      <c r="I850" s="100">
        <f t="shared" si="229"/>
        <v>0</v>
      </c>
      <c r="J850" s="102">
        <f t="shared" si="235"/>
        <v>0</v>
      </c>
      <c r="K850" s="106"/>
      <c r="L850" s="108">
        <f t="shared" si="254"/>
        <v>0</v>
      </c>
      <c r="M850" s="111">
        <f t="shared" si="255"/>
        <v>0</v>
      </c>
      <c r="N850" s="112"/>
      <c r="O850" s="117">
        <f t="shared" si="256"/>
        <v>0</v>
      </c>
      <c r="P850" s="106"/>
      <c r="Q850" s="108">
        <f>(CK850:CK1587)</f>
        <v>0</v>
      </c>
      <c r="R850" s="119">
        <f t="shared" si="257"/>
        <v>0</v>
      </c>
      <c r="S850" s="135"/>
      <c r="T850" s="117">
        <f t="shared" si="258"/>
        <v>0</v>
      </c>
      <c r="U850" s="122">
        <f t="shared" si="260"/>
        <v>0</v>
      </c>
      <c r="V850" s="112">
        <f t="shared" si="261"/>
        <v>0</v>
      </c>
      <c r="W850" s="117">
        <f t="shared" si="262"/>
        <v>0</v>
      </c>
      <c r="X850" s="15"/>
      <c r="Y850" s="136"/>
      <c r="Z850" s="136"/>
      <c r="AA850" s="136"/>
      <c r="AB850" s="136"/>
      <c r="AC850" s="136"/>
      <c r="AD850" s="136"/>
      <c r="AE850" s="136"/>
      <c r="AF850" s="136"/>
      <c r="AG850" s="136"/>
      <c r="AH850" s="136"/>
      <c r="AI850" s="136"/>
      <c r="AJ850" s="136"/>
      <c r="AK850" s="136"/>
      <c r="AL850" s="136"/>
      <c r="AM850" s="136"/>
      <c r="AN850" s="136"/>
      <c r="AO850" s="136"/>
      <c r="AP850" s="136"/>
      <c r="AQ850" s="136"/>
      <c r="AR850" s="136"/>
      <c r="AS850" s="136"/>
      <c r="AT850" s="136"/>
      <c r="AU850" s="136"/>
      <c r="AV850" s="136"/>
      <c r="AW850" s="136"/>
      <c r="AX850" s="136"/>
      <c r="AY850" s="136"/>
      <c r="AZ850" s="136"/>
      <c r="BA850" s="136"/>
      <c r="BB850" s="136"/>
      <c r="BC850" s="136"/>
      <c r="BD850" s="130">
        <f t="shared" si="263"/>
        <v>0</v>
      </c>
      <c r="BE850" s="15"/>
      <c r="BF850" s="638"/>
      <c r="BG850" s="365"/>
      <c r="BH850" s="859"/>
      <c r="BI850" s="365"/>
      <c r="BJ850" s="365"/>
      <c r="BK850" s="365"/>
      <c r="BL850" s="365"/>
      <c r="BM850" s="365"/>
      <c r="BN850" s="365"/>
      <c r="BO850" s="365"/>
      <c r="BP850" s="365"/>
      <c r="BQ850" s="365"/>
      <c r="BR850" s="365"/>
      <c r="BS850" s="365"/>
      <c r="BT850" s="365"/>
      <c r="BU850" s="365"/>
      <c r="BV850" s="365"/>
      <c r="BW850" s="365"/>
      <c r="BX850" s="365"/>
      <c r="BY850" s="365"/>
      <c r="BZ850" s="365"/>
      <c r="CA850" s="365"/>
      <c r="CB850" s="365"/>
      <c r="CC850" s="365"/>
      <c r="CD850" s="365"/>
      <c r="CE850" s="365"/>
      <c r="CF850" s="365"/>
      <c r="CG850" s="365"/>
      <c r="CH850" s="365"/>
      <c r="CI850" s="365"/>
      <c r="CJ850" s="365"/>
      <c r="CK850" s="133">
        <f t="shared" si="264"/>
        <v>0</v>
      </c>
      <c r="CL850" s="157"/>
      <c r="CM850" s="157"/>
      <c r="CN850" s="157"/>
      <c r="CO850" s="157"/>
      <c r="CP850" s="157"/>
      <c r="CQ850" s="157"/>
      <c r="CR850" s="157"/>
      <c r="CS850" s="157"/>
      <c r="CT850" s="157"/>
      <c r="CU850" s="157"/>
      <c r="CV850" s="414"/>
    </row>
    <row r="851" spans="1:100" ht="15" customHeight="1">
      <c r="A851" s="75">
        <v>846</v>
      </c>
      <c r="B851" s="854" t="s">
        <v>11255</v>
      </c>
      <c r="C851" s="143" t="s">
        <v>1924</v>
      </c>
      <c r="D851" s="134" t="s">
        <v>269</v>
      </c>
      <c r="E851" s="145" t="s">
        <v>1925</v>
      </c>
      <c r="F851" s="146" t="s">
        <v>64</v>
      </c>
      <c r="G851" s="92">
        <f t="shared" ref="G851:G862" si="265">U851</f>
        <v>0</v>
      </c>
      <c r="H851" s="153">
        <v>1</v>
      </c>
      <c r="I851" s="100">
        <f t="shared" ref="I851:I862" si="266">N851</f>
        <v>375000</v>
      </c>
      <c r="J851" s="102">
        <f t="shared" ref="J851:J862" si="267">I851*H851</f>
        <v>375000</v>
      </c>
      <c r="K851" s="155"/>
      <c r="L851" s="108">
        <f t="shared" si="254"/>
        <v>0</v>
      </c>
      <c r="M851" s="111">
        <f t="shared" si="255"/>
        <v>0</v>
      </c>
      <c r="N851" s="112">
        <v>375000</v>
      </c>
      <c r="O851" s="117">
        <f t="shared" si="256"/>
        <v>0</v>
      </c>
      <c r="P851" s="155"/>
      <c r="Q851" s="108">
        <f>(CK851:CK1532)</f>
        <v>1</v>
      </c>
      <c r="R851" s="119">
        <f t="shared" si="257"/>
        <v>1</v>
      </c>
      <c r="S851" s="135"/>
      <c r="T851" s="117">
        <f t="shared" si="258"/>
        <v>0</v>
      </c>
      <c r="U851" s="122">
        <f t="shared" ref="U851:U862" si="268">H851-K851+L851+P851-Q851</f>
        <v>0</v>
      </c>
      <c r="V851" s="112">
        <f t="shared" ref="V851:V862" si="269">N851</f>
        <v>375000</v>
      </c>
      <c r="W851" s="117">
        <f t="shared" ref="W851:W862" si="270">V851*U851</f>
        <v>0</v>
      </c>
      <c r="X851" s="157"/>
      <c r="Y851" s="158"/>
      <c r="Z851" s="158"/>
      <c r="AA851" s="158"/>
      <c r="AB851" s="158"/>
      <c r="AC851" s="158"/>
      <c r="AD851" s="158"/>
      <c r="AE851" s="158"/>
      <c r="AF851" s="158"/>
      <c r="AG851" s="158"/>
      <c r="AH851" s="158"/>
      <c r="AI851" s="158"/>
      <c r="AJ851" s="158"/>
      <c r="AK851" s="158"/>
      <c r="AL851" s="158"/>
      <c r="AM851" s="158"/>
      <c r="AN851" s="158"/>
      <c r="AO851" s="158"/>
      <c r="AP851" s="158"/>
      <c r="AQ851" s="158"/>
      <c r="AR851" s="158"/>
      <c r="AS851" s="158"/>
      <c r="AT851" s="158"/>
      <c r="AU851" s="158"/>
      <c r="AV851" s="158"/>
      <c r="AW851" s="158"/>
      <c r="AX851" s="158"/>
      <c r="AY851" s="158"/>
      <c r="AZ851" s="158"/>
      <c r="BA851" s="158"/>
      <c r="BB851" s="158"/>
      <c r="BC851" s="158"/>
      <c r="BD851" s="130">
        <f t="shared" ref="BD851:BD862" si="271">BC851+BB851+BA851+AZ851+AY851+AX851+AW851+AV851+AU851+AT851+AS851+AR851+AQ851+AP851+AO851+AN851+AM851+AL851+AK851+AJ851+AI851+AH851+AG851+AF851+AE851+AD851+AC851+AB851+AA851+Z851+Y851</f>
        <v>0</v>
      </c>
      <c r="BE851" s="157"/>
      <c r="BF851" s="639"/>
      <c r="BG851" s="368"/>
      <c r="BH851" s="860">
        <v>1</v>
      </c>
      <c r="BI851" s="368"/>
      <c r="BJ851" s="368"/>
      <c r="BK851" s="368"/>
      <c r="BL851" s="368"/>
      <c r="BM851" s="368"/>
      <c r="BN851" s="368"/>
      <c r="BO851" s="368"/>
      <c r="BP851" s="368"/>
      <c r="BQ851" s="368"/>
      <c r="BR851" s="368"/>
      <c r="BS851" s="368"/>
      <c r="BT851" s="368"/>
      <c r="BU851" s="368"/>
      <c r="BV851" s="368"/>
      <c r="BW851" s="368"/>
      <c r="BX851" s="368"/>
      <c r="BY851" s="368"/>
      <c r="BZ851" s="368"/>
      <c r="CA851" s="368"/>
      <c r="CB851" s="368"/>
      <c r="CC851" s="368"/>
      <c r="CD851" s="368"/>
      <c r="CE851" s="368"/>
      <c r="CF851" s="368"/>
      <c r="CG851" s="368"/>
      <c r="CH851" s="368"/>
      <c r="CI851" s="368"/>
      <c r="CJ851" s="368"/>
      <c r="CK851" s="133">
        <f t="shared" ref="CK851:CK862" si="272">SUM(BF851:CJ851)</f>
        <v>1</v>
      </c>
      <c r="CL851" s="15"/>
      <c r="CM851" s="15"/>
      <c r="CN851" s="15"/>
      <c r="CO851" s="15"/>
      <c r="CP851" s="15"/>
      <c r="CQ851" s="15"/>
      <c r="CR851" s="15"/>
      <c r="CS851" s="15"/>
      <c r="CT851" s="15"/>
      <c r="CU851" s="15"/>
      <c r="CV851" s="414"/>
    </row>
    <row r="852" spans="1:100" s="774" customFormat="1" ht="15" customHeight="1">
      <c r="A852" s="75">
        <v>847</v>
      </c>
      <c r="B852" s="854" t="s">
        <v>11255</v>
      </c>
      <c r="C852" s="143" t="s">
        <v>1924</v>
      </c>
      <c r="D852" s="134"/>
      <c r="E852" s="145"/>
      <c r="F852" s="146" t="s">
        <v>64</v>
      </c>
      <c r="G852" s="92">
        <f t="shared" si="265"/>
        <v>1</v>
      </c>
      <c r="H852" s="153"/>
      <c r="I852" s="100">
        <f t="shared" si="266"/>
        <v>320000</v>
      </c>
      <c r="J852" s="102">
        <f t="shared" si="267"/>
        <v>0</v>
      </c>
      <c r="K852" s="155"/>
      <c r="L852" s="108">
        <f t="shared" si="254"/>
        <v>1</v>
      </c>
      <c r="M852" s="111">
        <f t="shared" si="255"/>
        <v>1</v>
      </c>
      <c r="N852" s="112">
        <v>320000</v>
      </c>
      <c r="O852" s="117">
        <f t="shared" si="256"/>
        <v>320000</v>
      </c>
      <c r="P852" s="155"/>
      <c r="Q852" s="108">
        <f>(CK852:CK1533)</f>
        <v>0</v>
      </c>
      <c r="R852" s="119">
        <f t="shared" si="257"/>
        <v>0</v>
      </c>
      <c r="S852" s="135"/>
      <c r="T852" s="117">
        <f t="shared" si="258"/>
        <v>0</v>
      </c>
      <c r="U852" s="122">
        <f t="shared" si="268"/>
        <v>1</v>
      </c>
      <c r="V852" s="112">
        <f t="shared" si="269"/>
        <v>320000</v>
      </c>
      <c r="W852" s="117">
        <f t="shared" si="270"/>
        <v>320000</v>
      </c>
      <c r="X852" s="157"/>
      <c r="Y852" s="158"/>
      <c r="Z852" s="158"/>
      <c r="AA852" s="158"/>
      <c r="AB852" s="158"/>
      <c r="AC852" s="158">
        <v>1</v>
      </c>
      <c r="AD852" s="158"/>
      <c r="AE852" s="158"/>
      <c r="AF852" s="158"/>
      <c r="AG852" s="158"/>
      <c r="AH852" s="158"/>
      <c r="AI852" s="158"/>
      <c r="AJ852" s="158"/>
      <c r="AK852" s="158"/>
      <c r="AL852" s="158"/>
      <c r="AM852" s="158"/>
      <c r="AN852" s="158"/>
      <c r="AO852" s="158"/>
      <c r="AP852" s="158"/>
      <c r="AQ852" s="158"/>
      <c r="AR852" s="158"/>
      <c r="AS852" s="158"/>
      <c r="AT852" s="158"/>
      <c r="AU852" s="158"/>
      <c r="AV852" s="158"/>
      <c r="AW852" s="158"/>
      <c r="AX852" s="158"/>
      <c r="AY852" s="158"/>
      <c r="AZ852" s="158"/>
      <c r="BA852" s="158"/>
      <c r="BB852" s="158"/>
      <c r="BC852" s="158"/>
      <c r="BD852" s="130">
        <f t="shared" si="271"/>
        <v>1</v>
      </c>
      <c r="BE852" s="157"/>
      <c r="BF852" s="639"/>
      <c r="BG852" s="368"/>
      <c r="BH852" s="860"/>
      <c r="BI852" s="368"/>
      <c r="BJ852" s="368"/>
      <c r="BK852" s="368"/>
      <c r="BL852" s="368"/>
      <c r="BM852" s="368"/>
      <c r="BN852" s="368"/>
      <c r="BO852" s="368"/>
      <c r="BP852" s="368"/>
      <c r="BQ852" s="368"/>
      <c r="BR852" s="368"/>
      <c r="BS852" s="368"/>
      <c r="BT852" s="368"/>
      <c r="BU852" s="368"/>
      <c r="BV852" s="368"/>
      <c r="BW852" s="368"/>
      <c r="BX852" s="368"/>
      <c r="BY852" s="368"/>
      <c r="BZ852" s="368"/>
      <c r="CA852" s="368"/>
      <c r="CB852" s="368"/>
      <c r="CC852" s="368"/>
      <c r="CD852" s="368"/>
      <c r="CE852" s="368"/>
      <c r="CF852" s="368"/>
      <c r="CG852" s="368"/>
      <c r="CH852" s="368"/>
      <c r="CI852" s="368"/>
      <c r="CJ852" s="368"/>
      <c r="CK852" s="133">
        <f t="shared" si="272"/>
        <v>0</v>
      </c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414"/>
    </row>
    <row r="853" spans="1:100" ht="15" customHeight="1">
      <c r="A853" s="75">
        <v>848</v>
      </c>
      <c r="B853" s="76" t="s">
        <v>1926</v>
      </c>
      <c r="C853" s="143" t="s">
        <v>1927</v>
      </c>
      <c r="D853" s="134"/>
      <c r="E853" s="145"/>
      <c r="F853" s="146" t="s">
        <v>64</v>
      </c>
      <c r="G853" s="92">
        <f t="shared" si="265"/>
        <v>0</v>
      </c>
      <c r="H853" s="153">
        <v>0</v>
      </c>
      <c r="I853" s="100">
        <f t="shared" si="266"/>
        <v>352000</v>
      </c>
      <c r="J853" s="102">
        <f t="shared" si="267"/>
        <v>0</v>
      </c>
      <c r="K853" s="155"/>
      <c r="L853" s="108">
        <f t="shared" ref="L853:L881" si="273">(BD853:BD2211)</f>
        <v>0</v>
      </c>
      <c r="M853" s="111">
        <f t="shared" si="255"/>
        <v>0</v>
      </c>
      <c r="N853" s="112">
        <v>352000</v>
      </c>
      <c r="O853" s="117">
        <f t="shared" si="256"/>
        <v>0</v>
      </c>
      <c r="P853" s="155"/>
      <c r="Q853" s="108">
        <f>(CK853:CK1522)</f>
        <v>0</v>
      </c>
      <c r="R853" s="119">
        <f t="shared" si="257"/>
        <v>0</v>
      </c>
      <c r="S853" s="135"/>
      <c r="T853" s="117">
        <f t="shared" si="258"/>
        <v>0</v>
      </c>
      <c r="U853" s="122">
        <f t="shared" si="268"/>
        <v>0</v>
      </c>
      <c r="V853" s="112">
        <f t="shared" si="269"/>
        <v>352000</v>
      </c>
      <c r="W853" s="117">
        <f t="shared" si="270"/>
        <v>0</v>
      </c>
      <c r="X853" s="157"/>
      <c r="Y853" s="158"/>
      <c r="Z853" s="158"/>
      <c r="AA853" s="158"/>
      <c r="AB853" s="158"/>
      <c r="AC853" s="158"/>
      <c r="AD853" s="158"/>
      <c r="AE853" s="158"/>
      <c r="AF853" s="158"/>
      <c r="AG853" s="158"/>
      <c r="AH853" s="158"/>
      <c r="AI853" s="158"/>
      <c r="AJ853" s="158"/>
      <c r="AK853" s="158"/>
      <c r="AL853" s="158"/>
      <c r="AM853" s="158"/>
      <c r="AN853" s="158"/>
      <c r="AO853" s="158"/>
      <c r="AP853" s="158"/>
      <c r="AQ853" s="158"/>
      <c r="AR853" s="158"/>
      <c r="AS853" s="158"/>
      <c r="AT853" s="158"/>
      <c r="AU853" s="158"/>
      <c r="AV853" s="158"/>
      <c r="AW853" s="158"/>
      <c r="AX853" s="158"/>
      <c r="AY853" s="158"/>
      <c r="AZ853" s="158"/>
      <c r="BA853" s="158"/>
      <c r="BB853" s="158"/>
      <c r="BC853" s="158"/>
      <c r="BD853" s="130">
        <f t="shared" si="271"/>
        <v>0</v>
      </c>
      <c r="BE853" s="157"/>
      <c r="BF853" s="639"/>
      <c r="BG853" s="368"/>
      <c r="BH853" s="860"/>
      <c r="BI853" s="368"/>
      <c r="BJ853" s="368"/>
      <c r="BK853" s="368"/>
      <c r="BL853" s="368"/>
      <c r="BM853" s="368"/>
      <c r="BN853" s="368"/>
      <c r="BO853" s="368"/>
      <c r="BP853" s="368"/>
      <c r="BQ853" s="368"/>
      <c r="BR853" s="368"/>
      <c r="BS853" s="368"/>
      <c r="BT853" s="368"/>
      <c r="BU853" s="368"/>
      <c r="BV853" s="368"/>
      <c r="BW853" s="368"/>
      <c r="BX853" s="368"/>
      <c r="BY853" s="368"/>
      <c r="BZ853" s="368"/>
      <c r="CA853" s="368"/>
      <c r="CB853" s="368"/>
      <c r="CC853" s="368"/>
      <c r="CD853" s="368"/>
      <c r="CE853" s="368"/>
      <c r="CF853" s="368"/>
      <c r="CG853" s="368"/>
      <c r="CH853" s="368"/>
      <c r="CI853" s="368"/>
      <c r="CJ853" s="368"/>
      <c r="CK853" s="133">
        <f t="shared" si="272"/>
        <v>0</v>
      </c>
      <c r="CL853" s="157"/>
      <c r="CM853" s="157"/>
      <c r="CN853" s="157"/>
      <c r="CO853" s="157"/>
      <c r="CP853" s="157"/>
      <c r="CQ853" s="157"/>
      <c r="CR853" s="157"/>
      <c r="CS853" s="157"/>
      <c r="CT853" s="157"/>
      <c r="CU853" s="157"/>
      <c r="CV853" s="414"/>
    </row>
    <row r="854" spans="1:100" ht="15" customHeight="1">
      <c r="A854" s="75">
        <v>849</v>
      </c>
      <c r="B854" s="139"/>
      <c r="C854" s="34" t="s">
        <v>1928</v>
      </c>
      <c r="D854" s="134" t="s">
        <v>1929</v>
      </c>
      <c r="E854" s="85" t="s">
        <v>1930</v>
      </c>
      <c r="F854" s="90" t="s">
        <v>64</v>
      </c>
      <c r="G854" s="92">
        <f t="shared" si="265"/>
        <v>1</v>
      </c>
      <c r="H854" s="93">
        <v>1</v>
      </c>
      <c r="I854" s="100">
        <f t="shared" si="266"/>
        <v>0</v>
      </c>
      <c r="J854" s="102">
        <f t="shared" si="267"/>
        <v>0</v>
      </c>
      <c r="K854" s="106"/>
      <c r="L854" s="108">
        <f t="shared" si="273"/>
        <v>0</v>
      </c>
      <c r="M854" s="111">
        <f t="shared" si="255"/>
        <v>0</v>
      </c>
      <c r="N854" s="112"/>
      <c r="O854" s="117">
        <f t="shared" si="256"/>
        <v>0</v>
      </c>
      <c r="P854" s="106"/>
      <c r="Q854" s="108">
        <f>(CK854:CK1614)</f>
        <v>0</v>
      </c>
      <c r="R854" s="119">
        <f t="shared" si="257"/>
        <v>0</v>
      </c>
      <c r="S854" s="135"/>
      <c r="T854" s="117">
        <f t="shared" si="258"/>
        <v>0</v>
      </c>
      <c r="U854" s="122">
        <f t="shared" si="268"/>
        <v>1</v>
      </c>
      <c r="V854" s="112">
        <f t="shared" si="269"/>
        <v>0</v>
      </c>
      <c r="W854" s="117">
        <f t="shared" si="270"/>
        <v>0</v>
      </c>
      <c r="X854" s="15"/>
      <c r="Y854" s="136"/>
      <c r="Z854" s="136"/>
      <c r="AA854" s="136"/>
      <c r="AB854" s="136"/>
      <c r="AC854" s="136"/>
      <c r="AD854" s="136"/>
      <c r="AE854" s="136"/>
      <c r="AF854" s="136"/>
      <c r="AG854" s="136"/>
      <c r="AH854" s="136"/>
      <c r="AI854" s="136"/>
      <c r="AJ854" s="136"/>
      <c r="AK854" s="136"/>
      <c r="AL854" s="136"/>
      <c r="AM854" s="136"/>
      <c r="AN854" s="136"/>
      <c r="AO854" s="136"/>
      <c r="AP854" s="136"/>
      <c r="AQ854" s="136"/>
      <c r="AR854" s="136"/>
      <c r="AS854" s="136"/>
      <c r="AT854" s="136"/>
      <c r="AU854" s="136"/>
      <c r="AV854" s="136"/>
      <c r="AW854" s="136"/>
      <c r="AX854" s="136"/>
      <c r="AY854" s="136"/>
      <c r="AZ854" s="136"/>
      <c r="BA854" s="136"/>
      <c r="BB854" s="136"/>
      <c r="BC854" s="136"/>
      <c r="BD854" s="130">
        <f t="shared" si="271"/>
        <v>0</v>
      </c>
      <c r="BE854" s="15"/>
      <c r="BF854" s="638"/>
      <c r="BG854" s="365"/>
      <c r="BH854" s="859"/>
      <c r="BI854" s="365"/>
      <c r="BJ854" s="365"/>
      <c r="BK854" s="365"/>
      <c r="BL854" s="365"/>
      <c r="BM854" s="365"/>
      <c r="BN854" s="365"/>
      <c r="BO854" s="365"/>
      <c r="BP854" s="365"/>
      <c r="BQ854" s="365"/>
      <c r="BR854" s="365"/>
      <c r="BS854" s="365"/>
      <c r="BT854" s="365"/>
      <c r="BU854" s="365"/>
      <c r="BV854" s="365"/>
      <c r="BW854" s="365"/>
      <c r="BX854" s="365"/>
      <c r="BY854" s="365"/>
      <c r="BZ854" s="365"/>
      <c r="CA854" s="365"/>
      <c r="CB854" s="365"/>
      <c r="CC854" s="365"/>
      <c r="CD854" s="365"/>
      <c r="CE854" s="365"/>
      <c r="CF854" s="365"/>
      <c r="CG854" s="365"/>
      <c r="CH854" s="365"/>
      <c r="CI854" s="365"/>
      <c r="CJ854" s="365"/>
      <c r="CK854" s="133">
        <f t="shared" si="272"/>
        <v>0</v>
      </c>
      <c r="CL854" s="157"/>
      <c r="CM854" s="157"/>
      <c r="CN854" s="157"/>
      <c r="CO854" s="157"/>
      <c r="CP854" s="157"/>
      <c r="CQ854" s="157"/>
      <c r="CR854" s="157"/>
      <c r="CS854" s="157"/>
      <c r="CT854" s="157"/>
      <c r="CU854" s="157"/>
      <c r="CV854" s="414"/>
    </row>
    <row r="855" spans="1:100" ht="15" customHeight="1">
      <c r="A855" s="75">
        <v>850</v>
      </c>
      <c r="B855" s="139" t="s">
        <v>1931</v>
      </c>
      <c r="C855" s="34" t="s">
        <v>1932</v>
      </c>
      <c r="D855" s="134" t="s">
        <v>1933</v>
      </c>
      <c r="E855" s="85" t="s">
        <v>1934</v>
      </c>
      <c r="F855" s="90" t="s">
        <v>64</v>
      </c>
      <c r="G855" s="92">
        <f t="shared" si="265"/>
        <v>2</v>
      </c>
      <c r="H855" s="93">
        <v>2</v>
      </c>
      <c r="I855" s="100">
        <f t="shared" si="266"/>
        <v>0</v>
      </c>
      <c r="J855" s="102">
        <f t="shared" si="267"/>
        <v>0</v>
      </c>
      <c r="K855" s="106"/>
      <c r="L855" s="108">
        <f t="shared" si="273"/>
        <v>0</v>
      </c>
      <c r="M855" s="111">
        <f t="shared" si="255"/>
        <v>0</v>
      </c>
      <c r="N855" s="112"/>
      <c r="O855" s="117">
        <f t="shared" si="256"/>
        <v>0</v>
      </c>
      <c r="P855" s="106"/>
      <c r="Q855" s="108">
        <f>(CK855:CK1615)</f>
        <v>0</v>
      </c>
      <c r="R855" s="119">
        <f t="shared" si="257"/>
        <v>0</v>
      </c>
      <c r="S855" s="135"/>
      <c r="T855" s="117">
        <f t="shared" si="258"/>
        <v>0</v>
      </c>
      <c r="U855" s="122">
        <f t="shared" si="268"/>
        <v>2</v>
      </c>
      <c r="V855" s="112">
        <f t="shared" si="269"/>
        <v>0</v>
      </c>
      <c r="W855" s="117">
        <f t="shared" si="270"/>
        <v>0</v>
      </c>
      <c r="X855" s="15"/>
      <c r="Y855" s="136"/>
      <c r="Z855" s="136"/>
      <c r="AA855" s="136"/>
      <c r="AB855" s="136"/>
      <c r="AC855" s="136"/>
      <c r="AD855" s="136"/>
      <c r="AE855" s="136"/>
      <c r="AF855" s="136"/>
      <c r="AG855" s="136"/>
      <c r="AH855" s="136"/>
      <c r="AI855" s="136"/>
      <c r="AJ855" s="136"/>
      <c r="AK855" s="136"/>
      <c r="AL855" s="136"/>
      <c r="AM855" s="136"/>
      <c r="AN855" s="136"/>
      <c r="AO855" s="136"/>
      <c r="AP855" s="136"/>
      <c r="AQ855" s="136"/>
      <c r="AR855" s="136"/>
      <c r="AS855" s="136"/>
      <c r="AT855" s="136"/>
      <c r="AU855" s="136"/>
      <c r="AV855" s="136"/>
      <c r="AW855" s="136"/>
      <c r="AX855" s="136"/>
      <c r="AY855" s="136"/>
      <c r="AZ855" s="136"/>
      <c r="BA855" s="136"/>
      <c r="BB855" s="136"/>
      <c r="BC855" s="136"/>
      <c r="BD855" s="130">
        <f t="shared" si="271"/>
        <v>0</v>
      </c>
      <c r="BE855" s="15"/>
      <c r="BF855" s="638"/>
      <c r="BG855" s="365"/>
      <c r="BH855" s="859"/>
      <c r="BI855" s="365"/>
      <c r="BJ855" s="365"/>
      <c r="BK855" s="365"/>
      <c r="BL855" s="365"/>
      <c r="BM855" s="365"/>
      <c r="BN855" s="365"/>
      <c r="BO855" s="365"/>
      <c r="BP855" s="365"/>
      <c r="BQ855" s="365"/>
      <c r="BR855" s="365"/>
      <c r="BS855" s="365"/>
      <c r="BT855" s="365"/>
      <c r="BU855" s="365"/>
      <c r="BV855" s="365"/>
      <c r="BW855" s="365"/>
      <c r="BX855" s="365"/>
      <c r="BY855" s="365"/>
      <c r="BZ855" s="365"/>
      <c r="CA855" s="365"/>
      <c r="CB855" s="365"/>
      <c r="CC855" s="365"/>
      <c r="CD855" s="365"/>
      <c r="CE855" s="365"/>
      <c r="CF855" s="365"/>
      <c r="CG855" s="365"/>
      <c r="CH855" s="365"/>
      <c r="CI855" s="365"/>
      <c r="CJ855" s="365"/>
      <c r="CK855" s="133">
        <f t="shared" si="272"/>
        <v>0</v>
      </c>
      <c r="CL855" s="157"/>
      <c r="CM855" s="157"/>
      <c r="CN855" s="157"/>
      <c r="CO855" s="157"/>
      <c r="CP855" s="157"/>
      <c r="CQ855" s="157"/>
      <c r="CR855" s="157"/>
      <c r="CS855" s="157"/>
      <c r="CT855" s="157"/>
      <c r="CU855" s="157"/>
      <c r="CV855" s="414"/>
    </row>
    <row r="856" spans="1:100" ht="15" customHeight="1">
      <c r="A856" s="75">
        <v>851</v>
      </c>
      <c r="B856" s="139" t="s">
        <v>1935</v>
      </c>
      <c r="C856" s="34" t="s">
        <v>1936</v>
      </c>
      <c r="D856" s="134" t="s">
        <v>1933</v>
      </c>
      <c r="E856" s="85" t="s">
        <v>1937</v>
      </c>
      <c r="F856" s="90" t="s">
        <v>64</v>
      </c>
      <c r="G856" s="92">
        <f t="shared" si="265"/>
        <v>1</v>
      </c>
      <c r="H856" s="93">
        <v>1</v>
      </c>
      <c r="I856" s="100">
        <f t="shared" si="266"/>
        <v>0</v>
      </c>
      <c r="J856" s="102">
        <f t="shared" si="267"/>
        <v>0</v>
      </c>
      <c r="K856" s="106"/>
      <c r="L856" s="108">
        <f t="shared" si="273"/>
        <v>0</v>
      </c>
      <c r="M856" s="111">
        <f t="shared" si="255"/>
        <v>0</v>
      </c>
      <c r="N856" s="112"/>
      <c r="O856" s="117">
        <f t="shared" si="256"/>
        <v>0</v>
      </c>
      <c r="P856" s="106"/>
      <c r="Q856" s="108">
        <f>(CK856:CK1616)</f>
        <v>0</v>
      </c>
      <c r="R856" s="119">
        <f t="shared" si="257"/>
        <v>0</v>
      </c>
      <c r="S856" s="135"/>
      <c r="T856" s="117">
        <f t="shared" si="258"/>
        <v>0</v>
      </c>
      <c r="U856" s="122">
        <f t="shared" si="268"/>
        <v>1</v>
      </c>
      <c r="V856" s="112">
        <f t="shared" si="269"/>
        <v>0</v>
      </c>
      <c r="W856" s="117">
        <f t="shared" si="270"/>
        <v>0</v>
      </c>
      <c r="X856" s="15"/>
      <c r="Y856" s="136"/>
      <c r="Z856" s="136"/>
      <c r="AA856" s="136"/>
      <c r="AB856" s="136"/>
      <c r="AC856" s="136"/>
      <c r="AD856" s="136"/>
      <c r="AE856" s="136"/>
      <c r="AF856" s="136"/>
      <c r="AG856" s="136"/>
      <c r="AH856" s="136"/>
      <c r="AI856" s="136"/>
      <c r="AJ856" s="136"/>
      <c r="AK856" s="136"/>
      <c r="AL856" s="136"/>
      <c r="AM856" s="136"/>
      <c r="AN856" s="136"/>
      <c r="AO856" s="136"/>
      <c r="AP856" s="136"/>
      <c r="AQ856" s="136"/>
      <c r="AR856" s="136"/>
      <c r="AS856" s="136"/>
      <c r="AT856" s="136"/>
      <c r="AU856" s="136"/>
      <c r="AV856" s="136"/>
      <c r="AW856" s="136"/>
      <c r="AX856" s="136"/>
      <c r="AY856" s="136"/>
      <c r="AZ856" s="136"/>
      <c r="BA856" s="136"/>
      <c r="BB856" s="136"/>
      <c r="BC856" s="136"/>
      <c r="BD856" s="130">
        <f t="shared" si="271"/>
        <v>0</v>
      </c>
      <c r="BE856" s="15"/>
      <c r="BF856" s="638"/>
      <c r="BG856" s="365"/>
      <c r="BH856" s="859"/>
      <c r="BI856" s="365"/>
      <c r="BJ856" s="365"/>
      <c r="BK856" s="365"/>
      <c r="BL856" s="365"/>
      <c r="BM856" s="365"/>
      <c r="BN856" s="365"/>
      <c r="BO856" s="365"/>
      <c r="BP856" s="365"/>
      <c r="BQ856" s="365"/>
      <c r="BR856" s="365"/>
      <c r="BS856" s="365"/>
      <c r="BT856" s="365"/>
      <c r="BU856" s="365"/>
      <c r="BV856" s="365"/>
      <c r="BW856" s="365"/>
      <c r="BX856" s="365"/>
      <c r="BY856" s="365"/>
      <c r="BZ856" s="365"/>
      <c r="CA856" s="365"/>
      <c r="CB856" s="365"/>
      <c r="CC856" s="365"/>
      <c r="CD856" s="365"/>
      <c r="CE856" s="365"/>
      <c r="CF856" s="365"/>
      <c r="CG856" s="365"/>
      <c r="CH856" s="365"/>
      <c r="CI856" s="365"/>
      <c r="CJ856" s="365"/>
      <c r="CK856" s="133">
        <f t="shared" si="272"/>
        <v>0</v>
      </c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414"/>
    </row>
    <row r="857" spans="1:100" ht="15" customHeight="1">
      <c r="A857" s="75">
        <v>852</v>
      </c>
      <c r="B857" s="139" t="s">
        <v>1938</v>
      </c>
      <c r="C857" s="276" t="s">
        <v>1939</v>
      </c>
      <c r="D857" s="134"/>
      <c r="E857" s="85" t="s">
        <v>1940</v>
      </c>
      <c r="F857" s="90" t="s">
        <v>64</v>
      </c>
      <c r="G857" s="92">
        <f t="shared" si="265"/>
        <v>0</v>
      </c>
      <c r="H857" s="93">
        <v>0</v>
      </c>
      <c r="I857" s="100">
        <f t="shared" si="266"/>
        <v>0</v>
      </c>
      <c r="J857" s="102">
        <f t="shared" si="267"/>
        <v>0</v>
      </c>
      <c r="K857" s="106"/>
      <c r="L857" s="108">
        <f t="shared" si="273"/>
        <v>0</v>
      </c>
      <c r="M857" s="111">
        <f t="shared" si="255"/>
        <v>0</v>
      </c>
      <c r="N857" s="112"/>
      <c r="O857" s="117">
        <f t="shared" si="256"/>
        <v>0</v>
      </c>
      <c r="P857" s="106"/>
      <c r="Q857" s="108">
        <f>(CK857:CK1620)</f>
        <v>0</v>
      </c>
      <c r="R857" s="119">
        <f t="shared" si="257"/>
        <v>0</v>
      </c>
      <c r="S857" s="135"/>
      <c r="T857" s="117">
        <f t="shared" si="258"/>
        <v>0</v>
      </c>
      <c r="U857" s="122">
        <f t="shared" si="268"/>
        <v>0</v>
      </c>
      <c r="V857" s="112">
        <f t="shared" si="269"/>
        <v>0</v>
      </c>
      <c r="W857" s="117">
        <f t="shared" si="270"/>
        <v>0</v>
      </c>
      <c r="X857" s="15"/>
      <c r="Y857" s="136"/>
      <c r="Z857" s="136"/>
      <c r="AA857" s="136"/>
      <c r="AB857" s="136"/>
      <c r="AC857" s="136"/>
      <c r="AD857" s="136"/>
      <c r="AE857" s="136"/>
      <c r="AF857" s="136"/>
      <c r="AG857" s="136"/>
      <c r="AH857" s="136"/>
      <c r="AI857" s="136"/>
      <c r="AJ857" s="136"/>
      <c r="AK857" s="136"/>
      <c r="AL857" s="136"/>
      <c r="AM857" s="136"/>
      <c r="AN857" s="136"/>
      <c r="AO857" s="136"/>
      <c r="AP857" s="136"/>
      <c r="AQ857" s="136"/>
      <c r="AR857" s="136"/>
      <c r="AS857" s="136"/>
      <c r="AT857" s="136"/>
      <c r="AU857" s="136"/>
      <c r="AV857" s="136"/>
      <c r="AW857" s="136"/>
      <c r="AX857" s="136"/>
      <c r="AY857" s="136"/>
      <c r="AZ857" s="136"/>
      <c r="BA857" s="136"/>
      <c r="BB857" s="136"/>
      <c r="BC857" s="136"/>
      <c r="BD857" s="130">
        <f t="shared" si="271"/>
        <v>0</v>
      </c>
      <c r="BE857" s="15"/>
      <c r="BF857" s="638"/>
      <c r="BG857" s="365"/>
      <c r="BH857" s="859"/>
      <c r="BI857" s="365"/>
      <c r="BJ857" s="365"/>
      <c r="BK857" s="365"/>
      <c r="BL857" s="365"/>
      <c r="BM857" s="365"/>
      <c r="BN857" s="365"/>
      <c r="BO857" s="365"/>
      <c r="BP857" s="365"/>
      <c r="BQ857" s="365"/>
      <c r="BR857" s="365"/>
      <c r="BS857" s="365"/>
      <c r="BT857" s="365"/>
      <c r="BU857" s="365"/>
      <c r="BV857" s="365"/>
      <c r="BW857" s="365"/>
      <c r="BX857" s="365"/>
      <c r="BY857" s="365"/>
      <c r="BZ857" s="365"/>
      <c r="CA857" s="365"/>
      <c r="CB857" s="365"/>
      <c r="CC857" s="365"/>
      <c r="CD857" s="365"/>
      <c r="CE857" s="365"/>
      <c r="CF857" s="365"/>
      <c r="CG857" s="365"/>
      <c r="CH857" s="365"/>
      <c r="CI857" s="365"/>
      <c r="CJ857" s="365"/>
      <c r="CK857" s="133">
        <f t="shared" si="272"/>
        <v>0</v>
      </c>
      <c r="CL857" s="15"/>
      <c r="CM857" s="15"/>
      <c r="CN857" s="15"/>
      <c r="CO857" s="15"/>
      <c r="CP857" s="15"/>
      <c r="CQ857" s="15"/>
      <c r="CR857" s="15"/>
      <c r="CS857" s="15"/>
      <c r="CT857" s="15"/>
      <c r="CU857" s="15"/>
      <c r="CV857" s="414"/>
    </row>
    <row r="858" spans="1:100" ht="15" customHeight="1">
      <c r="A858" s="75">
        <v>853</v>
      </c>
      <c r="B858" s="76" t="s">
        <v>1941</v>
      </c>
      <c r="C858" s="143" t="s">
        <v>1942</v>
      </c>
      <c r="D858" s="134" t="s">
        <v>269</v>
      </c>
      <c r="E858" s="145" t="s">
        <v>1943</v>
      </c>
      <c r="F858" s="146" t="s">
        <v>64</v>
      </c>
      <c r="G858" s="92">
        <f t="shared" si="265"/>
        <v>0</v>
      </c>
      <c r="H858" s="153">
        <v>0</v>
      </c>
      <c r="I858" s="100">
        <f t="shared" si="266"/>
        <v>650000</v>
      </c>
      <c r="J858" s="102">
        <f t="shared" si="267"/>
        <v>0</v>
      </c>
      <c r="K858" s="155"/>
      <c r="L858" s="108">
        <f t="shared" si="273"/>
        <v>0</v>
      </c>
      <c r="M858" s="111">
        <f t="shared" si="255"/>
        <v>0</v>
      </c>
      <c r="N858" s="112">
        <v>650000</v>
      </c>
      <c r="O858" s="117">
        <f t="shared" si="256"/>
        <v>0</v>
      </c>
      <c r="P858" s="155"/>
      <c r="Q858" s="156">
        <f>(CK858:CK1441)</f>
        <v>0</v>
      </c>
      <c r="R858" s="119">
        <f t="shared" si="257"/>
        <v>0</v>
      </c>
      <c r="S858" s="135"/>
      <c r="T858" s="117">
        <f t="shared" si="258"/>
        <v>0</v>
      </c>
      <c r="U858" s="122">
        <f t="shared" si="268"/>
        <v>0</v>
      </c>
      <c r="V858" s="112">
        <f t="shared" si="269"/>
        <v>650000</v>
      </c>
      <c r="W858" s="117">
        <f t="shared" si="270"/>
        <v>0</v>
      </c>
      <c r="X858" s="157"/>
      <c r="Y858" s="158"/>
      <c r="Z858" s="158"/>
      <c r="AA858" s="158"/>
      <c r="AB858" s="158"/>
      <c r="AC858" s="158"/>
      <c r="AD858" s="158"/>
      <c r="AE858" s="158"/>
      <c r="AF858" s="158"/>
      <c r="AG858" s="158"/>
      <c r="AH858" s="158"/>
      <c r="AI858" s="158"/>
      <c r="AJ858" s="158"/>
      <c r="AK858" s="158"/>
      <c r="AL858" s="158"/>
      <c r="AM858" s="158"/>
      <c r="AN858" s="158"/>
      <c r="AO858" s="158"/>
      <c r="AP858" s="158"/>
      <c r="AQ858" s="158"/>
      <c r="AR858" s="158"/>
      <c r="AS858" s="158"/>
      <c r="AT858" s="158"/>
      <c r="AU858" s="158"/>
      <c r="AV858" s="158"/>
      <c r="AW858" s="158"/>
      <c r="AX858" s="158"/>
      <c r="AY858" s="158"/>
      <c r="AZ858" s="158"/>
      <c r="BA858" s="158"/>
      <c r="BB858" s="158"/>
      <c r="BC858" s="158"/>
      <c r="BD858" s="130">
        <f t="shared" si="271"/>
        <v>0</v>
      </c>
      <c r="BE858" s="157"/>
      <c r="BF858" s="639"/>
      <c r="BG858" s="368"/>
      <c r="BH858" s="860"/>
      <c r="BI858" s="368"/>
      <c r="BJ858" s="368"/>
      <c r="BK858" s="368"/>
      <c r="BL858" s="368"/>
      <c r="BM858" s="368"/>
      <c r="BN858" s="368"/>
      <c r="BO858" s="368"/>
      <c r="BP858" s="368"/>
      <c r="BQ858" s="368"/>
      <c r="BR858" s="368"/>
      <c r="BS858" s="368"/>
      <c r="BT858" s="368"/>
      <c r="BU858" s="368"/>
      <c r="BV858" s="368"/>
      <c r="BW858" s="368"/>
      <c r="BX858" s="368"/>
      <c r="BY858" s="368"/>
      <c r="BZ858" s="368"/>
      <c r="CA858" s="368"/>
      <c r="CB858" s="368"/>
      <c r="CC858" s="368"/>
      <c r="CD858" s="368"/>
      <c r="CE858" s="368"/>
      <c r="CF858" s="368"/>
      <c r="CG858" s="368"/>
      <c r="CH858" s="368"/>
      <c r="CI858" s="368"/>
      <c r="CJ858" s="368"/>
      <c r="CK858" s="133">
        <f t="shared" si="272"/>
        <v>0</v>
      </c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414"/>
    </row>
    <row r="859" spans="1:100" ht="15" customHeight="1">
      <c r="A859" s="75">
        <v>854</v>
      </c>
      <c r="B859" s="76" t="s">
        <v>1944</v>
      </c>
      <c r="C859" s="143" t="s">
        <v>1945</v>
      </c>
      <c r="D859" s="134" t="s">
        <v>367</v>
      </c>
      <c r="E859" s="145" t="s">
        <v>1946</v>
      </c>
      <c r="F859" s="146" t="s">
        <v>64</v>
      </c>
      <c r="G859" s="92">
        <f t="shared" si="265"/>
        <v>1</v>
      </c>
      <c r="H859" s="153">
        <v>1</v>
      </c>
      <c r="I859" s="100">
        <f t="shared" si="266"/>
        <v>1200000</v>
      </c>
      <c r="J859" s="102">
        <f t="shared" si="267"/>
        <v>1200000</v>
      </c>
      <c r="K859" s="155"/>
      <c r="L859" s="108">
        <f t="shared" si="273"/>
        <v>0</v>
      </c>
      <c r="M859" s="111">
        <f t="shared" si="255"/>
        <v>0</v>
      </c>
      <c r="N859" s="112">
        <v>1200000</v>
      </c>
      <c r="O859" s="117">
        <f t="shared" si="256"/>
        <v>0</v>
      </c>
      <c r="P859" s="155"/>
      <c r="Q859" s="108">
        <f>(CK859:CK1530)</f>
        <v>0</v>
      </c>
      <c r="R859" s="119">
        <f t="shared" si="257"/>
        <v>0</v>
      </c>
      <c r="S859" s="135"/>
      <c r="T859" s="117">
        <f t="shared" si="258"/>
        <v>0</v>
      </c>
      <c r="U859" s="122">
        <f t="shared" si="268"/>
        <v>1</v>
      </c>
      <c r="V859" s="112">
        <f t="shared" si="269"/>
        <v>1200000</v>
      </c>
      <c r="W859" s="117">
        <f t="shared" si="270"/>
        <v>1200000</v>
      </c>
      <c r="X859" s="157"/>
      <c r="Y859" s="158"/>
      <c r="Z859" s="158"/>
      <c r="AA859" s="158"/>
      <c r="AB859" s="158"/>
      <c r="AC859" s="158"/>
      <c r="AD859" s="158"/>
      <c r="AE859" s="158"/>
      <c r="AF859" s="158"/>
      <c r="AG859" s="158"/>
      <c r="AH859" s="158"/>
      <c r="AI859" s="158"/>
      <c r="AJ859" s="158"/>
      <c r="AK859" s="158"/>
      <c r="AL859" s="158"/>
      <c r="AM859" s="158"/>
      <c r="AN859" s="158"/>
      <c r="AO859" s="158"/>
      <c r="AP859" s="158"/>
      <c r="AQ859" s="158"/>
      <c r="AR859" s="158"/>
      <c r="AS859" s="158"/>
      <c r="AT859" s="158"/>
      <c r="AU859" s="158"/>
      <c r="AV859" s="158"/>
      <c r="AW859" s="158"/>
      <c r="AX859" s="158"/>
      <c r="AY859" s="158"/>
      <c r="AZ859" s="158"/>
      <c r="BA859" s="158"/>
      <c r="BB859" s="158"/>
      <c r="BC859" s="158"/>
      <c r="BD859" s="130">
        <f t="shared" si="271"/>
        <v>0</v>
      </c>
      <c r="BE859" s="157"/>
      <c r="BF859" s="639"/>
      <c r="BG859" s="368"/>
      <c r="BH859" s="860"/>
      <c r="BI859" s="368"/>
      <c r="BJ859" s="368"/>
      <c r="BK859" s="368"/>
      <c r="BL859" s="368"/>
      <c r="BM859" s="368"/>
      <c r="BN859" s="368"/>
      <c r="BO859" s="368"/>
      <c r="BP859" s="368"/>
      <c r="BQ859" s="368"/>
      <c r="BR859" s="368"/>
      <c r="BS859" s="368"/>
      <c r="BT859" s="368"/>
      <c r="BU859" s="368"/>
      <c r="BV859" s="368"/>
      <c r="BW859" s="368"/>
      <c r="BX859" s="368"/>
      <c r="BY859" s="368"/>
      <c r="BZ859" s="368"/>
      <c r="CA859" s="368"/>
      <c r="CB859" s="368"/>
      <c r="CC859" s="368"/>
      <c r="CD859" s="368"/>
      <c r="CE859" s="368"/>
      <c r="CF859" s="368"/>
      <c r="CG859" s="368"/>
      <c r="CH859" s="368"/>
      <c r="CI859" s="368"/>
      <c r="CJ859" s="368"/>
      <c r="CK859" s="133">
        <f t="shared" si="272"/>
        <v>0</v>
      </c>
      <c r="CL859" s="15"/>
      <c r="CM859" s="15"/>
      <c r="CN859" s="15"/>
      <c r="CO859" s="15"/>
      <c r="CP859" s="15"/>
      <c r="CQ859" s="15"/>
      <c r="CR859" s="15"/>
      <c r="CS859" s="15"/>
      <c r="CT859" s="15"/>
      <c r="CU859" s="15"/>
      <c r="CV859" s="414"/>
    </row>
    <row r="860" spans="1:100" ht="15" customHeight="1">
      <c r="A860" s="75">
        <v>855</v>
      </c>
      <c r="B860" s="76"/>
      <c r="C860" s="230" t="s">
        <v>1947</v>
      </c>
      <c r="D860" s="134"/>
      <c r="E860" s="85"/>
      <c r="F860" s="146" t="s">
        <v>81</v>
      </c>
      <c r="G860" s="92">
        <f t="shared" si="265"/>
        <v>0</v>
      </c>
      <c r="H860" s="93">
        <v>0</v>
      </c>
      <c r="I860" s="100">
        <f t="shared" si="266"/>
        <v>0</v>
      </c>
      <c r="J860" s="102">
        <f t="shared" si="267"/>
        <v>0</v>
      </c>
      <c r="K860" s="106"/>
      <c r="L860" s="108">
        <f t="shared" si="273"/>
        <v>0</v>
      </c>
      <c r="M860" s="111">
        <f t="shared" si="255"/>
        <v>0</v>
      </c>
      <c r="N860" s="112"/>
      <c r="O860" s="117">
        <f t="shared" si="256"/>
        <v>0</v>
      </c>
      <c r="P860" s="106"/>
      <c r="Q860" s="108">
        <f>(CK860:CK1805)</f>
        <v>0</v>
      </c>
      <c r="R860" s="119">
        <f t="shared" si="257"/>
        <v>0</v>
      </c>
      <c r="S860" s="135"/>
      <c r="T860" s="117">
        <f t="shared" si="258"/>
        <v>0</v>
      </c>
      <c r="U860" s="122">
        <f t="shared" si="268"/>
        <v>0</v>
      </c>
      <c r="V860" s="112">
        <f t="shared" si="269"/>
        <v>0</v>
      </c>
      <c r="W860" s="117">
        <f t="shared" si="270"/>
        <v>0</v>
      </c>
      <c r="X860" s="15"/>
      <c r="Y860" s="136"/>
      <c r="Z860" s="136"/>
      <c r="AA860" s="136"/>
      <c r="AB860" s="136"/>
      <c r="AC860" s="136"/>
      <c r="AD860" s="136"/>
      <c r="AE860" s="136"/>
      <c r="AF860" s="136"/>
      <c r="AG860" s="136"/>
      <c r="AH860" s="136"/>
      <c r="AI860" s="136"/>
      <c r="AJ860" s="136"/>
      <c r="AK860" s="136"/>
      <c r="AL860" s="136"/>
      <c r="AM860" s="136"/>
      <c r="AN860" s="136"/>
      <c r="AO860" s="136"/>
      <c r="AP860" s="136"/>
      <c r="AQ860" s="136"/>
      <c r="AR860" s="136"/>
      <c r="AS860" s="136"/>
      <c r="AT860" s="136"/>
      <c r="AU860" s="136"/>
      <c r="AV860" s="136"/>
      <c r="AW860" s="136"/>
      <c r="AX860" s="136"/>
      <c r="AY860" s="136"/>
      <c r="AZ860" s="136"/>
      <c r="BA860" s="136"/>
      <c r="BB860" s="136"/>
      <c r="BC860" s="136"/>
      <c r="BD860" s="130">
        <f t="shared" si="271"/>
        <v>0</v>
      </c>
      <c r="BE860" s="15"/>
      <c r="BF860" s="638"/>
      <c r="BG860" s="365"/>
      <c r="BH860" s="859"/>
      <c r="BI860" s="365"/>
      <c r="BJ860" s="365"/>
      <c r="BK860" s="365"/>
      <c r="BL860" s="365"/>
      <c r="BM860" s="365"/>
      <c r="BN860" s="365"/>
      <c r="BO860" s="365"/>
      <c r="BP860" s="365"/>
      <c r="BQ860" s="365"/>
      <c r="BR860" s="365"/>
      <c r="BS860" s="365"/>
      <c r="BT860" s="365"/>
      <c r="BU860" s="365"/>
      <c r="BV860" s="365"/>
      <c r="BW860" s="365"/>
      <c r="BX860" s="365"/>
      <c r="BY860" s="365"/>
      <c r="BZ860" s="365"/>
      <c r="CA860" s="365"/>
      <c r="CB860" s="664"/>
      <c r="CC860" s="365"/>
      <c r="CD860" s="365"/>
      <c r="CE860" s="365"/>
      <c r="CF860" s="365"/>
      <c r="CG860" s="365"/>
      <c r="CH860" s="365"/>
      <c r="CI860" s="365"/>
      <c r="CJ860" s="365"/>
      <c r="CK860" s="133">
        <f t="shared" si="272"/>
        <v>0</v>
      </c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414"/>
    </row>
    <row r="861" spans="1:100" ht="15" customHeight="1">
      <c r="A861" s="75">
        <v>856</v>
      </c>
      <c r="B861" s="139" t="s">
        <v>1948</v>
      </c>
      <c r="C861" s="34" t="s">
        <v>1949</v>
      </c>
      <c r="D861" s="144" t="s">
        <v>1933</v>
      </c>
      <c r="E861" s="85" t="s">
        <v>1950</v>
      </c>
      <c r="F861" s="90" t="s">
        <v>64</v>
      </c>
      <c r="G861" s="92">
        <f t="shared" si="265"/>
        <v>0</v>
      </c>
      <c r="H861" s="93">
        <v>0</v>
      </c>
      <c r="I861" s="100">
        <f t="shared" si="266"/>
        <v>0</v>
      </c>
      <c r="J861" s="102">
        <f t="shared" si="267"/>
        <v>0</v>
      </c>
      <c r="K861" s="106"/>
      <c r="L861" s="108">
        <f t="shared" si="273"/>
        <v>0</v>
      </c>
      <c r="M861" s="111">
        <f t="shared" si="255"/>
        <v>0</v>
      </c>
      <c r="N861" s="112"/>
      <c r="O861" s="117">
        <f t="shared" si="256"/>
        <v>0</v>
      </c>
      <c r="P861" s="106"/>
      <c r="Q861" s="108">
        <f>(CK861:CK1621)</f>
        <v>0</v>
      </c>
      <c r="R861" s="119">
        <f t="shared" si="257"/>
        <v>0</v>
      </c>
      <c r="S861" s="135"/>
      <c r="T861" s="117">
        <f t="shared" si="258"/>
        <v>0</v>
      </c>
      <c r="U861" s="122">
        <f t="shared" si="268"/>
        <v>0</v>
      </c>
      <c r="V861" s="112">
        <f t="shared" si="269"/>
        <v>0</v>
      </c>
      <c r="W861" s="117">
        <f t="shared" si="270"/>
        <v>0</v>
      </c>
      <c r="X861" s="15"/>
      <c r="Y861" s="136"/>
      <c r="Z861" s="136"/>
      <c r="AA861" s="136"/>
      <c r="AB861" s="136"/>
      <c r="AC861" s="136"/>
      <c r="AD861" s="136"/>
      <c r="AE861" s="136"/>
      <c r="AF861" s="136"/>
      <c r="AG861" s="136"/>
      <c r="AH861" s="136"/>
      <c r="AI861" s="136"/>
      <c r="AJ861" s="136"/>
      <c r="AK861" s="136"/>
      <c r="AL861" s="136"/>
      <c r="AM861" s="136"/>
      <c r="AN861" s="136"/>
      <c r="AO861" s="136"/>
      <c r="AP861" s="136"/>
      <c r="AQ861" s="136"/>
      <c r="AR861" s="136"/>
      <c r="AS861" s="136"/>
      <c r="AT861" s="136"/>
      <c r="AU861" s="136"/>
      <c r="AV861" s="136"/>
      <c r="AW861" s="136"/>
      <c r="AX861" s="136"/>
      <c r="AY861" s="136"/>
      <c r="AZ861" s="136"/>
      <c r="BA861" s="136"/>
      <c r="BB861" s="136"/>
      <c r="BC861" s="136"/>
      <c r="BD861" s="130">
        <f t="shared" si="271"/>
        <v>0</v>
      </c>
      <c r="BE861" s="15"/>
      <c r="BF861" s="638"/>
      <c r="BG861" s="365"/>
      <c r="BH861" s="859"/>
      <c r="BI861" s="365"/>
      <c r="BJ861" s="365"/>
      <c r="BK861" s="365"/>
      <c r="BL861" s="365"/>
      <c r="BM861" s="365"/>
      <c r="BN861" s="365"/>
      <c r="BO861" s="365"/>
      <c r="BP861" s="365"/>
      <c r="BQ861" s="365"/>
      <c r="BR861" s="365"/>
      <c r="BS861" s="365"/>
      <c r="BT861" s="365"/>
      <c r="BU861" s="365"/>
      <c r="BV861" s="365"/>
      <c r="BW861" s="365"/>
      <c r="BX861" s="365"/>
      <c r="BY861" s="365"/>
      <c r="BZ861" s="365"/>
      <c r="CA861" s="365"/>
      <c r="CB861" s="365"/>
      <c r="CC861" s="365"/>
      <c r="CD861" s="365"/>
      <c r="CE861" s="365"/>
      <c r="CF861" s="365"/>
      <c r="CG861" s="365"/>
      <c r="CH861" s="365"/>
      <c r="CI861" s="365"/>
      <c r="CJ861" s="365"/>
      <c r="CK861" s="133">
        <f t="shared" si="272"/>
        <v>0</v>
      </c>
      <c r="CL861" s="15"/>
      <c r="CM861" s="15"/>
      <c r="CN861" s="15"/>
      <c r="CO861" s="15"/>
      <c r="CP861" s="15"/>
      <c r="CQ861" s="15"/>
      <c r="CR861" s="15"/>
      <c r="CS861" s="15"/>
      <c r="CT861" s="15"/>
      <c r="CU861" s="15"/>
      <c r="CV861" s="414"/>
    </row>
    <row r="862" spans="1:100" ht="15" customHeight="1">
      <c r="A862" s="75">
        <v>857</v>
      </c>
      <c r="B862" s="139" t="s">
        <v>1951</v>
      </c>
      <c r="C862" s="250" t="s">
        <v>1952</v>
      </c>
      <c r="D862" s="134"/>
      <c r="E862" s="85" t="s">
        <v>1953</v>
      </c>
      <c r="F862" s="146" t="s">
        <v>64</v>
      </c>
      <c r="G862" s="92">
        <f t="shared" si="265"/>
        <v>0</v>
      </c>
      <c r="H862" s="93">
        <v>0</v>
      </c>
      <c r="I862" s="100">
        <f t="shared" si="266"/>
        <v>0</v>
      </c>
      <c r="J862" s="102">
        <f t="shared" si="267"/>
        <v>0</v>
      </c>
      <c r="K862" s="106"/>
      <c r="L862" s="108">
        <f t="shared" si="273"/>
        <v>0</v>
      </c>
      <c r="M862" s="111">
        <f t="shared" si="255"/>
        <v>0</v>
      </c>
      <c r="N862" s="112"/>
      <c r="O862" s="117">
        <f t="shared" si="256"/>
        <v>0</v>
      </c>
      <c r="P862" s="106"/>
      <c r="Q862" s="108">
        <f>(CK862:CK1075)</f>
        <v>0</v>
      </c>
      <c r="R862" s="119">
        <f t="shared" si="257"/>
        <v>0</v>
      </c>
      <c r="S862" s="135"/>
      <c r="T862" s="117">
        <f t="shared" si="258"/>
        <v>0</v>
      </c>
      <c r="U862" s="122">
        <f t="shared" si="268"/>
        <v>0</v>
      </c>
      <c r="V862" s="112">
        <f t="shared" si="269"/>
        <v>0</v>
      </c>
      <c r="W862" s="117">
        <f t="shared" si="270"/>
        <v>0</v>
      </c>
      <c r="X862" s="15"/>
      <c r="Y862" s="136"/>
      <c r="Z862" s="136"/>
      <c r="AA862" s="136"/>
      <c r="AB862" s="136"/>
      <c r="AC862" s="136"/>
      <c r="AD862" s="136"/>
      <c r="AE862" s="136"/>
      <c r="AF862" s="136"/>
      <c r="AG862" s="136"/>
      <c r="AH862" s="136"/>
      <c r="AI862" s="136"/>
      <c r="AJ862" s="136"/>
      <c r="AK862" s="136"/>
      <c r="AL862" s="136"/>
      <c r="AM862" s="136"/>
      <c r="AN862" s="136"/>
      <c r="AO862" s="136"/>
      <c r="AP862" s="136"/>
      <c r="AQ862" s="136"/>
      <c r="AR862" s="136"/>
      <c r="AS862" s="136"/>
      <c r="AT862" s="136"/>
      <c r="AU862" s="136"/>
      <c r="AV862" s="136"/>
      <c r="AW862" s="136"/>
      <c r="AX862" s="136"/>
      <c r="AY862" s="136"/>
      <c r="AZ862" s="136"/>
      <c r="BA862" s="136"/>
      <c r="BB862" s="136"/>
      <c r="BC862" s="136"/>
      <c r="BD862" s="130">
        <f t="shared" si="271"/>
        <v>0</v>
      </c>
      <c r="BE862" s="15"/>
      <c r="BF862" s="638"/>
      <c r="BG862" s="365"/>
      <c r="BH862" s="859"/>
      <c r="BI862" s="365"/>
      <c r="BJ862" s="365"/>
      <c r="BK862" s="365"/>
      <c r="BL862" s="365"/>
      <c r="BM862" s="365"/>
      <c r="BN862" s="365"/>
      <c r="BO862" s="365"/>
      <c r="BP862" s="365"/>
      <c r="BQ862" s="365"/>
      <c r="BR862" s="365"/>
      <c r="BS862" s="365"/>
      <c r="BT862" s="365"/>
      <c r="BU862" s="365"/>
      <c r="BV862" s="365"/>
      <c r="BW862" s="365"/>
      <c r="BX862" s="365"/>
      <c r="BY862" s="365"/>
      <c r="BZ862" s="365"/>
      <c r="CA862" s="365"/>
      <c r="CB862" s="365"/>
      <c r="CC862" s="365"/>
      <c r="CD862" s="365"/>
      <c r="CE862" s="365"/>
      <c r="CF862" s="365"/>
      <c r="CG862" s="365"/>
      <c r="CH862" s="365"/>
      <c r="CI862" s="365"/>
      <c r="CJ862" s="365"/>
      <c r="CK862" s="133">
        <f t="shared" si="272"/>
        <v>0</v>
      </c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414"/>
    </row>
    <row r="863" spans="1:100" ht="15" customHeight="1">
      <c r="A863" s="75">
        <v>858</v>
      </c>
      <c r="B863" s="139" t="s">
        <v>1954</v>
      </c>
      <c r="C863" s="230" t="s">
        <v>1955</v>
      </c>
      <c r="D863" s="134"/>
      <c r="E863" s="85" t="s">
        <v>1956</v>
      </c>
      <c r="F863" s="146" t="s">
        <v>81</v>
      </c>
      <c r="G863" s="92">
        <f t="shared" si="259"/>
        <v>0</v>
      </c>
      <c r="H863" s="93">
        <v>0</v>
      </c>
      <c r="I863" s="100">
        <f t="shared" si="229"/>
        <v>0</v>
      </c>
      <c r="J863" s="102">
        <f t="shared" ref="J863:J928" si="274">I863*H863</f>
        <v>0</v>
      </c>
      <c r="K863" s="106"/>
      <c r="L863" s="108">
        <f t="shared" si="273"/>
        <v>0</v>
      </c>
      <c r="M863" s="111">
        <f t="shared" si="255"/>
        <v>0</v>
      </c>
      <c r="N863" s="112"/>
      <c r="O863" s="117">
        <f t="shared" si="256"/>
        <v>0</v>
      </c>
      <c r="P863" s="106"/>
      <c r="Q863" s="108">
        <f>(CK863:CK1759)</f>
        <v>0</v>
      </c>
      <c r="R863" s="119">
        <f t="shared" si="257"/>
        <v>0</v>
      </c>
      <c r="S863" s="135"/>
      <c r="T863" s="117">
        <f t="shared" si="258"/>
        <v>0</v>
      </c>
      <c r="U863" s="122">
        <f t="shared" ref="U863:U884" si="275">H863-K863+L863+P863-Q863</f>
        <v>0</v>
      </c>
      <c r="V863" s="112">
        <f t="shared" si="261"/>
        <v>0</v>
      </c>
      <c r="W863" s="117">
        <f t="shared" si="262"/>
        <v>0</v>
      </c>
      <c r="X863" s="15"/>
      <c r="Y863" s="136"/>
      <c r="Z863" s="136"/>
      <c r="AA863" s="136"/>
      <c r="AB863" s="136"/>
      <c r="AC863" s="136"/>
      <c r="AD863" s="136"/>
      <c r="AE863" s="136"/>
      <c r="AF863" s="136"/>
      <c r="AG863" s="136"/>
      <c r="AH863" s="136"/>
      <c r="AI863" s="136"/>
      <c r="AJ863" s="136"/>
      <c r="AK863" s="136"/>
      <c r="AL863" s="136"/>
      <c r="AM863" s="136"/>
      <c r="AN863" s="136"/>
      <c r="AO863" s="136"/>
      <c r="AP863" s="136"/>
      <c r="AQ863" s="136"/>
      <c r="AR863" s="136"/>
      <c r="AS863" s="136"/>
      <c r="AT863" s="136"/>
      <c r="AU863" s="136"/>
      <c r="AV863" s="136"/>
      <c r="AW863" s="136"/>
      <c r="AX863" s="136"/>
      <c r="AY863" s="136"/>
      <c r="AZ863" s="136"/>
      <c r="BA863" s="136"/>
      <c r="BB863" s="136"/>
      <c r="BC863" s="136"/>
      <c r="BD863" s="130">
        <f t="shared" si="263"/>
        <v>0</v>
      </c>
      <c r="BE863" s="15"/>
      <c r="BF863" s="638"/>
      <c r="BG863" s="365"/>
      <c r="BH863" s="859"/>
      <c r="BI863" s="365"/>
      <c r="BJ863" s="365"/>
      <c r="BK863" s="365"/>
      <c r="BL863" s="365"/>
      <c r="BM863" s="365"/>
      <c r="BN863" s="365"/>
      <c r="BO863" s="365"/>
      <c r="BP863" s="365"/>
      <c r="BQ863" s="365"/>
      <c r="BR863" s="365"/>
      <c r="BS863" s="365"/>
      <c r="BT863" s="365"/>
      <c r="BU863" s="365"/>
      <c r="BV863" s="365"/>
      <c r="BW863" s="365"/>
      <c r="BX863" s="365"/>
      <c r="BY863" s="365"/>
      <c r="BZ863" s="365"/>
      <c r="CA863" s="365"/>
      <c r="CB863" s="365"/>
      <c r="CC863" s="365"/>
      <c r="CD863" s="365"/>
      <c r="CE863" s="365"/>
      <c r="CF863" s="365"/>
      <c r="CG863" s="365"/>
      <c r="CH863" s="365"/>
      <c r="CI863" s="365"/>
      <c r="CJ863" s="365"/>
      <c r="CK863" s="133">
        <f t="shared" si="264"/>
        <v>0</v>
      </c>
      <c r="CL863" s="157"/>
      <c r="CM863" s="157"/>
      <c r="CN863" s="157"/>
      <c r="CO863" s="157"/>
      <c r="CP863" s="157"/>
      <c r="CQ863" s="157"/>
      <c r="CR863" s="157"/>
      <c r="CS863" s="157"/>
      <c r="CT863" s="157"/>
      <c r="CU863" s="157"/>
      <c r="CV863" s="414"/>
    </row>
    <row r="864" spans="1:100" ht="15" customHeight="1">
      <c r="A864" s="75">
        <v>859</v>
      </c>
      <c r="B864" s="139" t="s">
        <v>1957</v>
      </c>
      <c r="C864" s="143" t="s">
        <v>1958</v>
      </c>
      <c r="D864" s="144" t="s">
        <v>306</v>
      </c>
      <c r="E864" s="145" t="s">
        <v>1959</v>
      </c>
      <c r="F864" s="146" t="s">
        <v>81</v>
      </c>
      <c r="G864" s="92">
        <f t="shared" si="259"/>
        <v>0</v>
      </c>
      <c r="H864" s="153">
        <v>0</v>
      </c>
      <c r="I864" s="100">
        <f t="shared" si="229"/>
        <v>1875000</v>
      </c>
      <c r="J864" s="102">
        <f t="shared" si="274"/>
        <v>0</v>
      </c>
      <c r="K864" s="155"/>
      <c r="L864" s="108">
        <f t="shared" si="273"/>
        <v>0</v>
      </c>
      <c r="M864" s="111">
        <f t="shared" si="255"/>
        <v>0</v>
      </c>
      <c r="N864" s="112">
        <v>1875000</v>
      </c>
      <c r="O864" s="117">
        <f t="shared" si="256"/>
        <v>0</v>
      </c>
      <c r="P864" s="155"/>
      <c r="Q864" s="108">
        <f>(CK864:CK1548)</f>
        <v>0</v>
      </c>
      <c r="R864" s="119">
        <f t="shared" si="257"/>
        <v>0</v>
      </c>
      <c r="S864" s="135"/>
      <c r="T864" s="117">
        <f t="shared" si="258"/>
        <v>0</v>
      </c>
      <c r="U864" s="122">
        <f t="shared" si="275"/>
        <v>0</v>
      </c>
      <c r="V864" s="112">
        <f t="shared" si="261"/>
        <v>1875000</v>
      </c>
      <c r="W864" s="117">
        <f t="shared" si="262"/>
        <v>0</v>
      </c>
      <c r="X864" s="157"/>
      <c r="Y864" s="158"/>
      <c r="Z864" s="158"/>
      <c r="AA864" s="158"/>
      <c r="AB864" s="158"/>
      <c r="AC864" s="158"/>
      <c r="AD864" s="158"/>
      <c r="AE864" s="158"/>
      <c r="AF864" s="158"/>
      <c r="AG864" s="158"/>
      <c r="AH864" s="158"/>
      <c r="AI864" s="158"/>
      <c r="AJ864" s="158"/>
      <c r="AK864" s="158"/>
      <c r="AL864" s="158"/>
      <c r="AM864" s="158"/>
      <c r="AN864" s="158"/>
      <c r="AO864" s="158"/>
      <c r="AP864" s="158"/>
      <c r="AQ864" s="158"/>
      <c r="AR864" s="158"/>
      <c r="AS864" s="158"/>
      <c r="AT864" s="158"/>
      <c r="AU864" s="158"/>
      <c r="AV864" s="158"/>
      <c r="AW864" s="158"/>
      <c r="AX864" s="158"/>
      <c r="AY864" s="158"/>
      <c r="AZ864" s="158"/>
      <c r="BA864" s="158"/>
      <c r="BB864" s="158"/>
      <c r="BC864" s="158"/>
      <c r="BD864" s="130">
        <f t="shared" si="263"/>
        <v>0</v>
      </c>
      <c r="BE864" s="157"/>
      <c r="BF864" s="639"/>
      <c r="BG864" s="368"/>
      <c r="BH864" s="860"/>
      <c r="BI864" s="368"/>
      <c r="BJ864" s="368"/>
      <c r="BK864" s="368"/>
      <c r="BL864" s="368"/>
      <c r="BM864" s="368"/>
      <c r="BN864" s="368"/>
      <c r="BO864" s="368"/>
      <c r="BP864" s="368"/>
      <c r="BQ864" s="368"/>
      <c r="BR864" s="368"/>
      <c r="BS864" s="368"/>
      <c r="BT864" s="368"/>
      <c r="BU864" s="368"/>
      <c r="BV864" s="368"/>
      <c r="BW864" s="368"/>
      <c r="BX864" s="368"/>
      <c r="BY864" s="368"/>
      <c r="BZ864" s="368"/>
      <c r="CA864" s="368"/>
      <c r="CB864" s="368"/>
      <c r="CC864" s="368"/>
      <c r="CD864" s="368"/>
      <c r="CE864" s="368"/>
      <c r="CF864" s="368"/>
      <c r="CG864" s="368"/>
      <c r="CH864" s="368"/>
      <c r="CI864" s="368"/>
      <c r="CJ864" s="368"/>
      <c r="CK864" s="133">
        <f t="shared" si="264"/>
        <v>0</v>
      </c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414"/>
    </row>
    <row r="865" spans="1:100" ht="15" customHeight="1">
      <c r="A865" s="75">
        <v>860</v>
      </c>
      <c r="B865" s="139" t="s">
        <v>1415</v>
      </c>
      <c r="C865" s="230" t="s">
        <v>12031</v>
      </c>
      <c r="D865" s="134" t="s">
        <v>269</v>
      </c>
      <c r="E865" s="85" t="s">
        <v>1416</v>
      </c>
      <c r="F865" s="146" t="s">
        <v>81</v>
      </c>
      <c r="G865" s="92">
        <f t="shared" si="259"/>
        <v>1</v>
      </c>
      <c r="H865" s="93">
        <v>1</v>
      </c>
      <c r="I865" s="100">
        <f>N865</f>
        <v>0</v>
      </c>
      <c r="J865" s="102">
        <f t="shared" si="274"/>
        <v>0</v>
      </c>
      <c r="K865" s="106"/>
      <c r="L865" s="108">
        <f t="shared" si="273"/>
        <v>0</v>
      </c>
      <c r="M865" s="111">
        <f t="shared" si="255"/>
        <v>0</v>
      </c>
      <c r="N865" s="112"/>
      <c r="O865" s="117">
        <f t="shared" si="256"/>
        <v>0</v>
      </c>
      <c r="P865" s="106"/>
      <c r="Q865" s="108">
        <f>(CK601:CK1092)</f>
        <v>0</v>
      </c>
      <c r="R865" s="119">
        <f t="shared" si="257"/>
        <v>0</v>
      </c>
      <c r="S865" s="135"/>
      <c r="T865" s="117">
        <f t="shared" si="258"/>
        <v>0</v>
      </c>
      <c r="U865" s="122">
        <f t="shared" si="275"/>
        <v>1</v>
      </c>
      <c r="V865" s="112">
        <f>N865</f>
        <v>0</v>
      </c>
      <c r="W865" s="117">
        <f>V865*U865</f>
        <v>0</v>
      </c>
      <c r="X865" s="15"/>
      <c r="Y865" s="136"/>
      <c r="Z865" s="136"/>
      <c r="AA865" s="136"/>
      <c r="AB865" s="136"/>
      <c r="AC865" s="136"/>
      <c r="AD865" s="136"/>
      <c r="AE865" s="136"/>
      <c r="AF865" s="136"/>
      <c r="AG865" s="136"/>
      <c r="AH865" s="136"/>
      <c r="AI865" s="136"/>
      <c r="AJ865" s="136"/>
      <c r="AK865" s="136"/>
      <c r="AL865" s="136"/>
      <c r="AM865" s="136"/>
      <c r="AN865" s="136"/>
      <c r="AO865" s="136"/>
      <c r="AP865" s="136"/>
      <c r="AQ865" s="136"/>
      <c r="AR865" s="136"/>
      <c r="AS865" s="136"/>
      <c r="AT865" s="136"/>
      <c r="AU865" s="136"/>
      <c r="AV865" s="136"/>
      <c r="AW865" s="136"/>
      <c r="AX865" s="136"/>
      <c r="AY865" s="136"/>
      <c r="AZ865" s="136"/>
      <c r="BA865" s="136"/>
      <c r="BB865" s="136"/>
      <c r="BC865" s="136"/>
      <c r="BD865" s="130">
        <f t="shared" si="263"/>
        <v>0</v>
      </c>
      <c r="BE865" s="15"/>
      <c r="BF865" s="638"/>
      <c r="BG865" s="365"/>
      <c r="BH865" s="859"/>
      <c r="BI865" s="365"/>
      <c r="BJ865" s="365"/>
      <c r="BK865" s="365"/>
      <c r="BL865" s="365"/>
      <c r="BM865" s="365"/>
      <c r="BN865" s="365"/>
      <c r="BO865" s="365"/>
      <c r="BP865" s="365"/>
      <c r="BQ865" s="365"/>
      <c r="BR865" s="365"/>
      <c r="BS865" s="365"/>
      <c r="BT865" s="365"/>
      <c r="BU865" s="365"/>
      <c r="BV865" s="365"/>
      <c r="BW865" s="365"/>
      <c r="BX865" s="365"/>
      <c r="BY865" s="365"/>
      <c r="BZ865" s="365"/>
      <c r="CA865" s="365"/>
      <c r="CB865" s="365"/>
      <c r="CC865" s="365"/>
      <c r="CD865" s="365"/>
      <c r="CE865" s="365"/>
      <c r="CF865" s="365"/>
      <c r="CG865" s="365"/>
      <c r="CH865" s="365"/>
      <c r="CI865" s="365"/>
      <c r="CJ865" s="365"/>
      <c r="CK865" s="133">
        <f t="shared" si="264"/>
        <v>0</v>
      </c>
      <c r="CL865" s="15"/>
      <c r="CM865" s="15"/>
      <c r="CN865" s="15"/>
      <c r="CO865" s="15"/>
      <c r="CP865" s="15"/>
      <c r="CQ865" s="15"/>
      <c r="CR865" s="15"/>
      <c r="CS865" s="15"/>
      <c r="CT865" s="15"/>
      <c r="CU865" s="15"/>
      <c r="CV865" s="414"/>
    </row>
    <row r="866" spans="1:100" ht="15" customHeight="1">
      <c r="A866" s="75">
        <v>861</v>
      </c>
      <c r="B866" s="139" t="s">
        <v>1417</v>
      </c>
      <c r="C866" s="230" t="s">
        <v>12032</v>
      </c>
      <c r="D866" s="134"/>
      <c r="E866" s="85"/>
      <c r="F866" s="146" t="s">
        <v>81</v>
      </c>
      <c r="G866" s="92">
        <f t="shared" si="259"/>
        <v>0</v>
      </c>
      <c r="H866" s="93">
        <v>0</v>
      </c>
      <c r="I866" s="100">
        <f>N866</f>
        <v>0</v>
      </c>
      <c r="J866" s="102">
        <f t="shared" si="274"/>
        <v>0</v>
      </c>
      <c r="K866" s="106"/>
      <c r="L866" s="108">
        <f t="shared" si="273"/>
        <v>0</v>
      </c>
      <c r="M866" s="111">
        <f t="shared" si="255"/>
        <v>0</v>
      </c>
      <c r="N866" s="112"/>
      <c r="O866" s="117">
        <f t="shared" si="256"/>
        <v>0</v>
      </c>
      <c r="P866" s="106"/>
      <c r="Q866" s="108">
        <f>(CK866:CK1093)</f>
        <v>0</v>
      </c>
      <c r="R866" s="119">
        <f t="shared" si="257"/>
        <v>0</v>
      </c>
      <c r="S866" s="135"/>
      <c r="T866" s="117">
        <f t="shared" si="258"/>
        <v>0</v>
      </c>
      <c r="U866" s="122">
        <f t="shared" si="275"/>
        <v>0</v>
      </c>
      <c r="V866" s="112">
        <f>N866</f>
        <v>0</v>
      </c>
      <c r="W866" s="117">
        <f>V866*U866</f>
        <v>0</v>
      </c>
      <c r="X866" s="15"/>
      <c r="Y866" s="136"/>
      <c r="Z866" s="136"/>
      <c r="AA866" s="136"/>
      <c r="AB866" s="136"/>
      <c r="AC866" s="136"/>
      <c r="AD866" s="136"/>
      <c r="AE866" s="136"/>
      <c r="AF866" s="136"/>
      <c r="AG866" s="136"/>
      <c r="AH866" s="136"/>
      <c r="AI866" s="136"/>
      <c r="AJ866" s="136"/>
      <c r="AK866" s="136"/>
      <c r="AL866" s="136"/>
      <c r="AM866" s="136"/>
      <c r="AN866" s="136"/>
      <c r="AO866" s="136"/>
      <c r="AP866" s="136"/>
      <c r="AQ866" s="136"/>
      <c r="AR866" s="136"/>
      <c r="AS866" s="136"/>
      <c r="AT866" s="136"/>
      <c r="AU866" s="136"/>
      <c r="AV866" s="136"/>
      <c r="AW866" s="136"/>
      <c r="AX866" s="136"/>
      <c r="AY866" s="136"/>
      <c r="AZ866" s="136"/>
      <c r="BA866" s="136"/>
      <c r="BB866" s="136"/>
      <c r="BC866" s="136"/>
      <c r="BD866" s="130">
        <f t="shared" si="263"/>
        <v>0</v>
      </c>
      <c r="BE866" s="15"/>
      <c r="BF866" s="638"/>
      <c r="BG866" s="365"/>
      <c r="BH866" s="859"/>
      <c r="BI866" s="365"/>
      <c r="BJ866" s="365"/>
      <c r="BK866" s="365"/>
      <c r="BL866" s="365"/>
      <c r="BM866" s="365"/>
      <c r="BN866" s="365"/>
      <c r="BO866" s="365"/>
      <c r="BP866" s="365"/>
      <c r="BQ866" s="365"/>
      <c r="BR866" s="365"/>
      <c r="BS866" s="365"/>
      <c r="BT866" s="365"/>
      <c r="BU866" s="365"/>
      <c r="BV866" s="365"/>
      <c r="BW866" s="365"/>
      <c r="BX866" s="365"/>
      <c r="BY866" s="365"/>
      <c r="BZ866" s="365"/>
      <c r="CA866" s="365"/>
      <c r="CB866" s="365"/>
      <c r="CC866" s="365"/>
      <c r="CD866" s="365"/>
      <c r="CE866" s="365"/>
      <c r="CF866" s="365"/>
      <c r="CG866" s="365"/>
      <c r="CH866" s="365"/>
      <c r="CI866" s="365"/>
      <c r="CJ866" s="365"/>
      <c r="CK866" s="133">
        <f t="shared" si="264"/>
        <v>0</v>
      </c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414"/>
    </row>
    <row r="867" spans="1:100" ht="15" customHeight="1">
      <c r="A867" s="75">
        <v>862</v>
      </c>
      <c r="B867" s="470" t="s">
        <v>12041</v>
      </c>
      <c r="C867" s="143" t="s">
        <v>12033</v>
      </c>
      <c r="D867" s="144"/>
      <c r="E867" s="145"/>
      <c r="F867" s="146" t="s">
        <v>81</v>
      </c>
      <c r="G867" s="92">
        <f>U867</f>
        <v>0</v>
      </c>
      <c r="H867" s="153">
        <v>0</v>
      </c>
      <c r="I867" s="100">
        <f>N867</f>
        <v>545000</v>
      </c>
      <c r="J867" s="102">
        <f>I867*H867</f>
        <v>0</v>
      </c>
      <c r="K867" s="155"/>
      <c r="L867" s="108">
        <f t="shared" si="273"/>
        <v>0</v>
      </c>
      <c r="M867" s="111">
        <f t="shared" si="255"/>
        <v>0</v>
      </c>
      <c r="N867" s="112">
        <v>545000</v>
      </c>
      <c r="O867" s="117">
        <f t="shared" si="256"/>
        <v>0</v>
      </c>
      <c r="P867" s="155"/>
      <c r="Q867" s="108">
        <f>(CK867:CK1500)</f>
        <v>0</v>
      </c>
      <c r="R867" s="119">
        <f t="shared" si="257"/>
        <v>0</v>
      </c>
      <c r="S867" s="135"/>
      <c r="T867" s="117">
        <f t="shared" si="258"/>
        <v>0</v>
      </c>
      <c r="U867" s="122">
        <f t="shared" si="275"/>
        <v>0</v>
      </c>
      <c r="V867" s="112">
        <f>N867</f>
        <v>545000</v>
      </c>
      <c r="W867" s="117">
        <f>V867*U867</f>
        <v>0</v>
      </c>
      <c r="X867" s="157"/>
      <c r="Y867" s="158"/>
      <c r="Z867" s="158"/>
      <c r="AA867" s="158"/>
      <c r="AB867" s="158"/>
      <c r="AC867" s="158"/>
      <c r="AD867" s="158"/>
      <c r="AE867" s="158"/>
      <c r="AF867" s="158"/>
      <c r="AG867" s="158"/>
      <c r="AH867" s="158"/>
      <c r="AI867" s="158"/>
      <c r="AJ867" s="158"/>
      <c r="AK867" s="158"/>
      <c r="AL867" s="158"/>
      <c r="AM867" s="158"/>
      <c r="AN867" s="158"/>
      <c r="AO867" s="158"/>
      <c r="AP867" s="158"/>
      <c r="AQ867" s="158"/>
      <c r="AR867" s="158"/>
      <c r="AS867" s="158"/>
      <c r="AT867" s="158"/>
      <c r="AU867" s="158"/>
      <c r="AV867" s="158"/>
      <c r="AW867" s="158"/>
      <c r="AX867" s="158"/>
      <c r="AY867" s="158"/>
      <c r="AZ867" s="158"/>
      <c r="BA867" s="158"/>
      <c r="BB867" s="158"/>
      <c r="BC867" s="158"/>
      <c r="BD867" s="130">
        <f t="shared" si="263"/>
        <v>0</v>
      </c>
      <c r="BE867" s="157"/>
      <c r="BF867" s="639"/>
      <c r="BG867" s="368"/>
      <c r="BH867" s="860"/>
      <c r="BI867" s="368"/>
      <c r="BJ867" s="368"/>
      <c r="BK867" s="368"/>
      <c r="BL867" s="368"/>
      <c r="BM867" s="368"/>
      <c r="BN867" s="368"/>
      <c r="BO867" s="368"/>
      <c r="BP867" s="368"/>
      <c r="BQ867" s="368"/>
      <c r="BR867" s="368"/>
      <c r="BS867" s="368"/>
      <c r="BT867" s="368"/>
      <c r="BU867" s="368"/>
      <c r="BV867" s="368"/>
      <c r="BW867" s="368"/>
      <c r="BX867" s="368"/>
      <c r="BY867" s="368"/>
      <c r="BZ867" s="368"/>
      <c r="CA867" s="368"/>
      <c r="CB867" s="368"/>
      <c r="CC867" s="368"/>
      <c r="CD867" s="368"/>
      <c r="CE867" s="368"/>
      <c r="CF867" s="368"/>
      <c r="CG867" s="368"/>
      <c r="CH867" s="368"/>
      <c r="CI867" s="368"/>
      <c r="CJ867" s="368"/>
      <c r="CK867" s="133">
        <f t="shared" si="264"/>
        <v>0</v>
      </c>
      <c r="CL867" s="157"/>
      <c r="CM867" s="157"/>
      <c r="CN867" s="157"/>
      <c r="CO867" s="157"/>
      <c r="CP867" s="157"/>
      <c r="CQ867" s="157"/>
      <c r="CR867" s="157"/>
      <c r="CS867" s="157"/>
      <c r="CT867" s="157"/>
      <c r="CU867" s="157"/>
      <c r="CV867" s="414"/>
    </row>
    <row r="868" spans="1:100" ht="15" customHeight="1">
      <c r="A868" s="75">
        <v>863</v>
      </c>
      <c r="B868" s="139" t="s">
        <v>1960</v>
      </c>
      <c r="C868" s="34" t="s">
        <v>1961</v>
      </c>
      <c r="D868" s="134"/>
      <c r="E868" s="85" t="s">
        <v>1962</v>
      </c>
      <c r="F868" s="90" t="s">
        <v>81</v>
      </c>
      <c r="G868" s="92">
        <f t="shared" si="259"/>
        <v>13</v>
      </c>
      <c r="H868" s="93">
        <v>13</v>
      </c>
      <c r="I868" s="100">
        <f t="shared" si="229"/>
        <v>145000</v>
      </c>
      <c r="J868" s="102">
        <f t="shared" si="274"/>
        <v>1885000</v>
      </c>
      <c r="K868" s="106"/>
      <c r="L868" s="108">
        <f t="shared" si="273"/>
        <v>0</v>
      </c>
      <c r="M868" s="111">
        <f t="shared" si="255"/>
        <v>0</v>
      </c>
      <c r="N868" s="112">
        <v>145000</v>
      </c>
      <c r="O868" s="117">
        <f t="shared" si="256"/>
        <v>0</v>
      </c>
      <c r="P868" s="106"/>
      <c r="Q868" s="108">
        <f>(CK868:CK1621)</f>
        <v>0</v>
      </c>
      <c r="R868" s="119">
        <f t="shared" si="257"/>
        <v>0</v>
      </c>
      <c r="S868" s="135"/>
      <c r="T868" s="117">
        <f t="shared" si="258"/>
        <v>0</v>
      </c>
      <c r="U868" s="122">
        <f t="shared" si="275"/>
        <v>13</v>
      </c>
      <c r="V868" s="112">
        <f t="shared" si="261"/>
        <v>145000</v>
      </c>
      <c r="W868" s="117">
        <f t="shared" si="262"/>
        <v>1885000</v>
      </c>
      <c r="X868" s="15"/>
      <c r="Y868" s="136"/>
      <c r="Z868" s="136"/>
      <c r="AA868" s="136"/>
      <c r="AB868" s="136"/>
      <c r="AC868" s="136"/>
      <c r="AD868" s="136"/>
      <c r="AE868" s="136"/>
      <c r="AF868" s="136"/>
      <c r="AG868" s="136"/>
      <c r="AH868" s="136"/>
      <c r="AI868" s="136"/>
      <c r="AJ868" s="136"/>
      <c r="AK868" s="136"/>
      <c r="AL868" s="136"/>
      <c r="AM868" s="136"/>
      <c r="AN868" s="136"/>
      <c r="AO868" s="136"/>
      <c r="AP868" s="136"/>
      <c r="AQ868" s="136"/>
      <c r="AR868" s="136"/>
      <c r="AS868" s="136"/>
      <c r="AT868" s="136"/>
      <c r="AU868" s="136"/>
      <c r="AV868" s="136"/>
      <c r="AW868" s="136"/>
      <c r="AX868" s="136"/>
      <c r="AY868" s="136"/>
      <c r="AZ868" s="136"/>
      <c r="BA868" s="136"/>
      <c r="BB868" s="136"/>
      <c r="BC868" s="136"/>
      <c r="BD868" s="130">
        <f t="shared" si="263"/>
        <v>0</v>
      </c>
      <c r="BE868" s="15"/>
      <c r="BF868" s="638"/>
      <c r="BG868" s="365"/>
      <c r="BH868" s="859"/>
      <c r="BI868" s="365"/>
      <c r="BJ868" s="365"/>
      <c r="BK868" s="365"/>
      <c r="BL868" s="365"/>
      <c r="BM868" s="365"/>
      <c r="BN868" s="365"/>
      <c r="BO868" s="365"/>
      <c r="BP868" s="365"/>
      <c r="BQ868" s="365"/>
      <c r="BR868" s="365"/>
      <c r="BS868" s="365"/>
      <c r="BT868" s="365"/>
      <c r="BU868" s="365"/>
      <c r="BV868" s="365"/>
      <c r="BW868" s="365"/>
      <c r="BX868" s="365"/>
      <c r="BY868" s="365"/>
      <c r="BZ868" s="365"/>
      <c r="CA868" s="365"/>
      <c r="CB868" s="365"/>
      <c r="CC868" s="365"/>
      <c r="CD868" s="365"/>
      <c r="CE868" s="365"/>
      <c r="CF868" s="365"/>
      <c r="CG868" s="365"/>
      <c r="CH868" s="365"/>
      <c r="CI868" s="365"/>
      <c r="CJ868" s="365"/>
      <c r="CK868" s="133">
        <f t="shared" si="264"/>
        <v>0</v>
      </c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414"/>
    </row>
    <row r="869" spans="1:100" ht="15" customHeight="1">
      <c r="A869" s="75">
        <v>864</v>
      </c>
      <c r="B869" s="634" t="s">
        <v>12223</v>
      </c>
      <c r="C869" s="34" t="s">
        <v>4477</v>
      </c>
      <c r="D869" s="134" t="s">
        <v>12200</v>
      </c>
      <c r="E869" s="85"/>
      <c r="F869" s="90" t="s">
        <v>81</v>
      </c>
      <c r="G869" s="92">
        <f>U869</f>
        <v>2</v>
      </c>
      <c r="H869" s="153">
        <v>2</v>
      </c>
      <c r="I869" s="100">
        <f>N869</f>
        <v>120000</v>
      </c>
      <c r="J869" s="102">
        <f>I869*H869</f>
        <v>240000</v>
      </c>
      <c r="K869" s="155"/>
      <c r="L869" s="108">
        <f t="shared" si="273"/>
        <v>0</v>
      </c>
      <c r="M869" s="111">
        <f t="shared" si="255"/>
        <v>0</v>
      </c>
      <c r="N869" s="112">
        <v>120000</v>
      </c>
      <c r="O869" s="117">
        <f t="shared" si="256"/>
        <v>0</v>
      </c>
      <c r="P869" s="155"/>
      <c r="Q869" s="108">
        <f>(CK869:CK1525)</f>
        <v>0</v>
      </c>
      <c r="R869" s="119">
        <f t="shared" si="257"/>
        <v>0</v>
      </c>
      <c r="S869" s="135"/>
      <c r="T869" s="117">
        <f t="shared" si="258"/>
        <v>0</v>
      </c>
      <c r="U869" s="122">
        <f t="shared" si="275"/>
        <v>2</v>
      </c>
      <c r="V869" s="112">
        <f>N869</f>
        <v>120000</v>
      </c>
      <c r="W869" s="117">
        <f>V869*U869</f>
        <v>240000</v>
      </c>
      <c r="X869" s="157"/>
      <c r="Y869" s="158"/>
      <c r="Z869" s="158"/>
      <c r="AA869" s="158"/>
      <c r="AB869" s="158"/>
      <c r="AC869" s="158"/>
      <c r="AD869" s="158"/>
      <c r="AE869" s="158"/>
      <c r="AF869" s="158"/>
      <c r="AG869" s="158"/>
      <c r="AH869" s="158"/>
      <c r="AI869" s="158"/>
      <c r="AJ869" s="158"/>
      <c r="AK869" s="158"/>
      <c r="AL869" s="158"/>
      <c r="AM869" s="158"/>
      <c r="AN869" s="158"/>
      <c r="AO869" s="158"/>
      <c r="AP869" s="158"/>
      <c r="AQ869" s="158"/>
      <c r="AR869" s="158"/>
      <c r="AS869" s="158"/>
      <c r="AT869" s="158"/>
      <c r="AU869" s="158"/>
      <c r="AV869" s="158"/>
      <c r="AW869" s="158"/>
      <c r="AX869" s="158"/>
      <c r="AY869" s="158"/>
      <c r="AZ869" s="158"/>
      <c r="BA869" s="158"/>
      <c r="BB869" s="158"/>
      <c r="BC869" s="158"/>
      <c r="BD869" s="130">
        <f t="shared" si="263"/>
        <v>0</v>
      </c>
      <c r="BE869" s="157"/>
      <c r="BF869" s="639"/>
      <c r="BG869" s="368"/>
      <c r="BH869" s="860"/>
      <c r="BI869" s="368"/>
      <c r="BJ869" s="368"/>
      <c r="BK869" s="368"/>
      <c r="BL869" s="368"/>
      <c r="BM869" s="368"/>
      <c r="BN869" s="368"/>
      <c r="BO869" s="368"/>
      <c r="BP869" s="368"/>
      <c r="BQ869" s="368"/>
      <c r="BR869" s="368"/>
      <c r="BS869" s="368"/>
      <c r="BT869" s="368"/>
      <c r="BU869" s="368"/>
      <c r="BV869" s="368"/>
      <c r="BW869" s="368"/>
      <c r="BX869" s="368"/>
      <c r="BY869" s="368"/>
      <c r="BZ869" s="368"/>
      <c r="CA869" s="368"/>
      <c r="CB869" s="368"/>
      <c r="CC869" s="368"/>
      <c r="CD869" s="368"/>
      <c r="CE869" s="368"/>
      <c r="CF869" s="368"/>
      <c r="CG869" s="368"/>
      <c r="CH869" s="368"/>
      <c r="CI869" s="368"/>
      <c r="CJ869" s="368"/>
      <c r="CK869" s="133">
        <f t="shared" si="264"/>
        <v>0</v>
      </c>
      <c r="CL869" s="157"/>
      <c r="CM869" s="157"/>
      <c r="CN869" s="157"/>
      <c r="CO869" s="157"/>
      <c r="CP869" s="157"/>
      <c r="CQ869" s="157"/>
      <c r="CR869" s="157"/>
      <c r="CS869" s="157"/>
      <c r="CT869" s="157"/>
      <c r="CU869" s="157"/>
      <c r="CV869" s="414"/>
    </row>
    <row r="870" spans="1:100" ht="15" customHeight="1">
      <c r="A870" s="75">
        <v>865</v>
      </c>
      <c r="B870" s="76" t="s">
        <v>1963</v>
      </c>
      <c r="C870" s="34" t="s">
        <v>455</v>
      </c>
      <c r="D870" s="134" t="s">
        <v>3381</v>
      </c>
      <c r="E870" s="85" t="s">
        <v>456</v>
      </c>
      <c r="F870" s="90" t="s">
        <v>64</v>
      </c>
      <c r="G870" s="92">
        <f t="shared" si="259"/>
        <v>0</v>
      </c>
      <c r="H870" s="93">
        <v>0</v>
      </c>
      <c r="I870" s="100">
        <f t="shared" si="229"/>
        <v>265000</v>
      </c>
      <c r="J870" s="102">
        <f t="shared" si="274"/>
        <v>0</v>
      </c>
      <c r="K870" s="106"/>
      <c r="L870" s="108">
        <f t="shared" si="273"/>
        <v>0</v>
      </c>
      <c r="M870" s="111">
        <f t="shared" si="255"/>
        <v>0</v>
      </c>
      <c r="N870" s="112">
        <v>265000</v>
      </c>
      <c r="O870" s="117">
        <f t="shared" si="256"/>
        <v>0</v>
      </c>
      <c r="P870" s="106"/>
      <c r="Q870" s="108">
        <f>(CK870:CK1622)</f>
        <v>0</v>
      </c>
      <c r="R870" s="119">
        <f t="shared" si="257"/>
        <v>0</v>
      </c>
      <c r="S870" s="135"/>
      <c r="T870" s="117">
        <f t="shared" si="258"/>
        <v>0</v>
      </c>
      <c r="U870" s="122">
        <f t="shared" si="275"/>
        <v>0</v>
      </c>
      <c r="V870" s="112">
        <f t="shared" si="261"/>
        <v>265000</v>
      </c>
      <c r="W870" s="117">
        <f t="shared" si="262"/>
        <v>0</v>
      </c>
      <c r="X870" s="15"/>
      <c r="Y870" s="136"/>
      <c r="Z870" s="136"/>
      <c r="AA870" s="136"/>
      <c r="AB870" s="136"/>
      <c r="AC870" s="136"/>
      <c r="AD870" s="136"/>
      <c r="AE870" s="136"/>
      <c r="AF870" s="136"/>
      <c r="AG870" s="136"/>
      <c r="AH870" s="136"/>
      <c r="AI870" s="136"/>
      <c r="AJ870" s="136"/>
      <c r="AK870" s="136"/>
      <c r="AL870" s="136"/>
      <c r="AM870" s="136"/>
      <c r="AN870" s="136"/>
      <c r="AO870" s="136"/>
      <c r="AP870" s="136"/>
      <c r="AQ870" s="136"/>
      <c r="AR870" s="136"/>
      <c r="AS870" s="136"/>
      <c r="AT870" s="136"/>
      <c r="AU870" s="136"/>
      <c r="AV870" s="136"/>
      <c r="AW870" s="136"/>
      <c r="AX870" s="136"/>
      <c r="AY870" s="136"/>
      <c r="AZ870" s="136"/>
      <c r="BA870" s="136"/>
      <c r="BB870" s="136"/>
      <c r="BC870" s="136"/>
      <c r="BD870" s="130">
        <f t="shared" si="263"/>
        <v>0</v>
      </c>
      <c r="BE870" s="15"/>
      <c r="BF870" s="638"/>
      <c r="BG870" s="365"/>
      <c r="BH870" s="859"/>
      <c r="BI870" s="365"/>
      <c r="BJ870" s="365"/>
      <c r="BK870" s="365"/>
      <c r="BL870" s="365"/>
      <c r="BM870" s="365"/>
      <c r="BN870" s="365"/>
      <c r="BO870" s="365"/>
      <c r="BP870" s="365"/>
      <c r="BQ870" s="365"/>
      <c r="BR870" s="365"/>
      <c r="BS870" s="365"/>
      <c r="BT870" s="365"/>
      <c r="BU870" s="365"/>
      <c r="BV870" s="365"/>
      <c r="BW870" s="365"/>
      <c r="BX870" s="365"/>
      <c r="BY870" s="365"/>
      <c r="BZ870" s="365"/>
      <c r="CA870" s="365"/>
      <c r="CB870" s="365"/>
      <c r="CC870" s="365"/>
      <c r="CD870" s="365"/>
      <c r="CE870" s="365"/>
      <c r="CF870" s="365"/>
      <c r="CG870" s="365"/>
      <c r="CH870" s="365"/>
      <c r="CI870" s="365"/>
      <c r="CJ870" s="365"/>
      <c r="CK870" s="133">
        <f t="shared" si="264"/>
        <v>0</v>
      </c>
      <c r="CL870" s="15"/>
      <c r="CM870" s="15"/>
      <c r="CN870" s="15"/>
      <c r="CO870" s="15"/>
      <c r="CP870" s="15"/>
      <c r="CQ870" s="15"/>
      <c r="CR870" s="15"/>
      <c r="CS870" s="15"/>
      <c r="CT870" s="15"/>
      <c r="CU870" s="15"/>
      <c r="CV870" s="414"/>
    </row>
    <row r="871" spans="1:100" ht="15" customHeight="1">
      <c r="A871" s="75">
        <v>866</v>
      </c>
      <c r="B871" s="76" t="s">
        <v>1964</v>
      </c>
      <c r="C871" s="34" t="s">
        <v>1965</v>
      </c>
      <c r="D871" s="134"/>
      <c r="E871" s="162"/>
      <c r="F871" s="90" t="s">
        <v>64</v>
      </c>
      <c r="G871" s="92">
        <f t="shared" si="259"/>
        <v>3</v>
      </c>
      <c r="H871" s="166">
        <v>3</v>
      </c>
      <c r="I871" s="100">
        <f t="shared" si="229"/>
        <v>13000</v>
      </c>
      <c r="J871" s="102">
        <f t="shared" si="274"/>
        <v>39000</v>
      </c>
      <c r="K871" s="106"/>
      <c r="L871" s="108">
        <f t="shared" si="273"/>
        <v>0</v>
      </c>
      <c r="M871" s="111">
        <f t="shared" si="255"/>
        <v>0</v>
      </c>
      <c r="N871" s="112">
        <v>13000</v>
      </c>
      <c r="O871" s="117">
        <f t="shared" si="256"/>
        <v>0</v>
      </c>
      <c r="P871" s="106"/>
      <c r="Q871" s="108">
        <f>(CK871:CK1609)</f>
        <v>0</v>
      </c>
      <c r="R871" s="119">
        <f t="shared" si="257"/>
        <v>0</v>
      </c>
      <c r="S871" s="135"/>
      <c r="T871" s="117">
        <f t="shared" si="258"/>
        <v>0</v>
      </c>
      <c r="U871" s="122">
        <f t="shared" si="275"/>
        <v>3</v>
      </c>
      <c r="V871" s="112">
        <f t="shared" si="261"/>
        <v>13000</v>
      </c>
      <c r="W871" s="117">
        <f t="shared" si="262"/>
        <v>39000</v>
      </c>
      <c r="X871" s="15"/>
      <c r="Y871" s="136"/>
      <c r="Z871" s="136"/>
      <c r="AA871" s="136"/>
      <c r="AB871" s="136"/>
      <c r="AC871" s="136"/>
      <c r="AD871" s="136"/>
      <c r="AE871" s="136"/>
      <c r="AF871" s="136"/>
      <c r="AG871" s="136"/>
      <c r="AH871" s="136"/>
      <c r="AI871" s="136"/>
      <c r="AJ871" s="136"/>
      <c r="AK871" s="136"/>
      <c r="AL871" s="136"/>
      <c r="AM871" s="136"/>
      <c r="AN871" s="136"/>
      <c r="AO871" s="136"/>
      <c r="AP871" s="136"/>
      <c r="AQ871" s="136"/>
      <c r="AR871" s="136"/>
      <c r="AS871" s="136"/>
      <c r="AT871" s="136"/>
      <c r="AU871" s="136"/>
      <c r="AV871" s="136"/>
      <c r="AW871" s="136"/>
      <c r="AX871" s="136"/>
      <c r="AY871" s="136"/>
      <c r="AZ871" s="136"/>
      <c r="BA871" s="136"/>
      <c r="BB871" s="136"/>
      <c r="BC871" s="136"/>
      <c r="BD871" s="130">
        <f t="shared" si="263"/>
        <v>0</v>
      </c>
      <c r="BE871" s="15"/>
      <c r="BF871" s="638"/>
      <c r="BG871" s="365"/>
      <c r="BH871" s="859"/>
      <c r="BI871" s="365"/>
      <c r="BJ871" s="365"/>
      <c r="BK871" s="365"/>
      <c r="BL871" s="365"/>
      <c r="BM871" s="365"/>
      <c r="BN871" s="365"/>
      <c r="BO871" s="365"/>
      <c r="BP871" s="365"/>
      <c r="BQ871" s="365"/>
      <c r="BR871" s="365"/>
      <c r="BS871" s="365"/>
      <c r="BT871" s="365"/>
      <c r="BU871" s="365"/>
      <c r="BV871" s="365"/>
      <c r="BW871" s="365"/>
      <c r="BX871" s="365"/>
      <c r="BY871" s="365"/>
      <c r="BZ871" s="365"/>
      <c r="CA871" s="365"/>
      <c r="CB871" s="365"/>
      <c r="CC871" s="365"/>
      <c r="CD871" s="365"/>
      <c r="CE871" s="365"/>
      <c r="CF871" s="365"/>
      <c r="CG871" s="365"/>
      <c r="CH871" s="365"/>
      <c r="CI871" s="365"/>
      <c r="CJ871" s="365"/>
      <c r="CK871" s="133">
        <f t="shared" si="264"/>
        <v>0</v>
      </c>
      <c r="CL871" s="15"/>
      <c r="CM871" s="15"/>
      <c r="CN871" s="15"/>
      <c r="CO871" s="15"/>
      <c r="CP871" s="15"/>
      <c r="CQ871" s="15"/>
      <c r="CR871" s="15"/>
      <c r="CS871" s="15"/>
      <c r="CT871" s="15"/>
      <c r="CU871" s="15"/>
      <c r="CV871" s="414"/>
    </row>
    <row r="872" spans="1:100" ht="15" customHeight="1">
      <c r="A872" s="75">
        <v>867</v>
      </c>
      <c r="B872" s="76" t="s">
        <v>1966</v>
      </c>
      <c r="C872" s="34" t="s">
        <v>1967</v>
      </c>
      <c r="D872" s="134"/>
      <c r="E872" s="85"/>
      <c r="F872" s="90" t="s">
        <v>81</v>
      </c>
      <c r="G872" s="92">
        <f t="shared" si="259"/>
        <v>13</v>
      </c>
      <c r="H872" s="93">
        <v>13</v>
      </c>
      <c r="I872" s="100">
        <f t="shared" si="229"/>
        <v>0</v>
      </c>
      <c r="J872" s="102">
        <f t="shared" si="274"/>
        <v>0</v>
      </c>
      <c r="K872" s="106"/>
      <c r="L872" s="108">
        <f t="shared" si="273"/>
        <v>0</v>
      </c>
      <c r="M872" s="111">
        <f t="shared" si="255"/>
        <v>0</v>
      </c>
      <c r="N872" s="112"/>
      <c r="O872" s="117">
        <f t="shared" si="256"/>
        <v>0</v>
      </c>
      <c r="P872" s="106"/>
      <c r="Q872" s="108">
        <f>(CK872:CK1623)</f>
        <v>0</v>
      </c>
      <c r="R872" s="119">
        <f t="shared" si="257"/>
        <v>0</v>
      </c>
      <c r="S872" s="135"/>
      <c r="T872" s="117">
        <f t="shared" si="258"/>
        <v>0</v>
      </c>
      <c r="U872" s="122">
        <f t="shared" si="275"/>
        <v>13</v>
      </c>
      <c r="V872" s="112">
        <f t="shared" si="261"/>
        <v>0</v>
      </c>
      <c r="W872" s="117">
        <f t="shared" si="262"/>
        <v>0</v>
      </c>
      <c r="X872" s="15"/>
      <c r="Y872" s="136"/>
      <c r="Z872" s="136"/>
      <c r="AA872" s="136"/>
      <c r="AB872" s="136"/>
      <c r="AC872" s="136"/>
      <c r="AD872" s="136"/>
      <c r="AE872" s="136"/>
      <c r="AF872" s="136"/>
      <c r="AG872" s="136"/>
      <c r="AH872" s="136"/>
      <c r="AI872" s="136"/>
      <c r="AJ872" s="136"/>
      <c r="AK872" s="136"/>
      <c r="AL872" s="136"/>
      <c r="AM872" s="136"/>
      <c r="AN872" s="136"/>
      <c r="AO872" s="136"/>
      <c r="AP872" s="136"/>
      <c r="AQ872" s="136"/>
      <c r="AR872" s="136"/>
      <c r="AS872" s="136"/>
      <c r="AT872" s="136"/>
      <c r="AU872" s="136"/>
      <c r="AV872" s="136"/>
      <c r="AW872" s="136"/>
      <c r="AX872" s="136"/>
      <c r="AY872" s="136"/>
      <c r="AZ872" s="107"/>
      <c r="BA872" s="136"/>
      <c r="BB872" s="136"/>
      <c r="BC872" s="136"/>
      <c r="BD872" s="130">
        <f t="shared" si="263"/>
        <v>0</v>
      </c>
      <c r="BE872" s="15"/>
      <c r="BF872" s="638"/>
      <c r="BG872" s="365"/>
      <c r="BH872" s="859"/>
      <c r="BI872" s="365"/>
      <c r="BJ872" s="365"/>
      <c r="BK872" s="365"/>
      <c r="BL872" s="365"/>
      <c r="BM872" s="365"/>
      <c r="BN872" s="365"/>
      <c r="BO872" s="365"/>
      <c r="BP872" s="365"/>
      <c r="BQ872" s="365"/>
      <c r="BR872" s="365"/>
      <c r="BS872" s="365"/>
      <c r="BT872" s="365"/>
      <c r="BU872" s="365"/>
      <c r="BV872" s="365"/>
      <c r="BW872" s="365"/>
      <c r="BX872" s="365"/>
      <c r="BY872" s="365"/>
      <c r="BZ872" s="365"/>
      <c r="CA872" s="365"/>
      <c r="CB872" s="365"/>
      <c r="CC872" s="365"/>
      <c r="CD872" s="365"/>
      <c r="CE872" s="365"/>
      <c r="CF872" s="365"/>
      <c r="CG872" s="365"/>
      <c r="CH872" s="365"/>
      <c r="CI872" s="365"/>
      <c r="CJ872" s="365"/>
      <c r="CK872" s="133">
        <f t="shared" si="264"/>
        <v>0</v>
      </c>
      <c r="CL872" s="157"/>
      <c r="CM872" s="157"/>
      <c r="CN872" s="157"/>
      <c r="CO872" s="157"/>
      <c r="CP872" s="157"/>
      <c r="CQ872" s="157"/>
      <c r="CR872" s="157"/>
      <c r="CS872" s="157"/>
      <c r="CT872" s="157"/>
      <c r="CU872" s="157"/>
      <c r="CV872" s="414"/>
    </row>
    <row r="873" spans="1:100" ht="15" customHeight="1">
      <c r="A873" s="75">
        <v>868</v>
      </c>
      <c r="B873" s="139" t="s">
        <v>1968</v>
      </c>
      <c r="C873" s="143" t="s">
        <v>1969</v>
      </c>
      <c r="D873" s="134"/>
      <c r="E873" s="145"/>
      <c r="F873" s="146" t="s">
        <v>81</v>
      </c>
      <c r="G873" s="92">
        <f t="shared" si="259"/>
        <v>0</v>
      </c>
      <c r="H873" s="153">
        <v>0</v>
      </c>
      <c r="I873" s="100">
        <f t="shared" si="229"/>
        <v>2000</v>
      </c>
      <c r="J873" s="102">
        <f t="shared" si="274"/>
        <v>0</v>
      </c>
      <c r="K873" s="155"/>
      <c r="L873" s="108">
        <f t="shared" si="273"/>
        <v>0</v>
      </c>
      <c r="M873" s="111">
        <f t="shared" si="255"/>
        <v>0</v>
      </c>
      <c r="N873" s="112">
        <v>2000</v>
      </c>
      <c r="O873" s="117">
        <f t="shared" si="256"/>
        <v>0</v>
      </c>
      <c r="P873" s="155"/>
      <c r="Q873" s="108">
        <f>(CK873:CK1499)</f>
        <v>0</v>
      </c>
      <c r="R873" s="119">
        <f t="shared" si="257"/>
        <v>0</v>
      </c>
      <c r="S873" s="135"/>
      <c r="T873" s="117">
        <f t="shared" si="258"/>
        <v>0</v>
      </c>
      <c r="U873" s="122">
        <f t="shared" si="275"/>
        <v>0</v>
      </c>
      <c r="V873" s="112">
        <f t="shared" si="261"/>
        <v>2000</v>
      </c>
      <c r="W873" s="117">
        <f t="shared" si="262"/>
        <v>0</v>
      </c>
      <c r="X873" s="157"/>
      <c r="Y873" s="158"/>
      <c r="Z873" s="158"/>
      <c r="AA873" s="158"/>
      <c r="AB873" s="158"/>
      <c r="AC873" s="158"/>
      <c r="AD873" s="158"/>
      <c r="AE873" s="158"/>
      <c r="AF873" s="158"/>
      <c r="AG873" s="158"/>
      <c r="AH873" s="158"/>
      <c r="AI873" s="158"/>
      <c r="AJ873" s="158"/>
      <c r="AK873" s="158"/>
      <c r="AL873" s="158"/>
      <c r="AM873" s="158"/>
      <c r="AN873" s="158"/>
      <c r="AO873" s="158"/>
      <c r="AP873" s="158"/>
      <c r="AQ873" s="158"/>
      <c r="AR873" s="158"/>
      <c r="AS873" s="158"/>
      <c r="AT873" s="158"/>
      <c r="AU873" s="158"/>
      <c r="AV873" s="158"/>
      <c r="AW873" s="158"/>
      <c r="AX873" s="158"/>
      <c r="AY873" s="158"/>
      <c r="AZ873" s="158"/>
      <c r="BA873" s="158"/>
      <c r="BB873" s="158"/>
      <c r="BC873" s="158"/>
      <c r="BD873" s="130">
        <f t="shared" si="263"/>
        <v>0</v>
      </c>
      <c r="BE873" s="157"/>
      <c r="BF873" s="639"/>
      <c r="BG873" s="368"/>
      <c r="BH873" s="860"/>
      <c r="BI873" s="368"/>
      <c r="BJ873" s="368"/>
      <c r="BK873" s="368"/>
      <c r="BL873" s="368"/>
      <c r="BM873" s="368"/>
      <c r="BN873" s="368"/>
      <c r="BO873" s="368"/>
      <c r="BP873" s="368"/>
      <c r="BQ873" s="368"/>
      <c r="BR873" s="368"/>
      <c r="BS873" s="368"/>
      <c r="BT873" s="368"/>
      <c r="BU873" s="368"/>
      <c r="BV873" s="368"/>
      <c r="BW873" s="368"/>
      <c r="BX873" s="368"/>
      <c r="BY873" s="368"/>
      <c r="BZ873" s="368"/>
      <c r="CA873" s="368"/>
      <c r="CB873" s="368"/>
      <c r="CC873" s="368"/>
      <c r="CD873" s="368"/>
      <c r="CE873" s="368"/>
      <c r="CF873" s="368"/>
      <c r="CG873" s="368"/>
      <c r="CH873" s="368"/>
      <c r="CI873" s="368"/>
      <c r="CJ873" s="368"/>
      <c r="CK873" s="133">
        <f t="shared" si="264"/>
        <v>0</v>
      </c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414"/>
    </row>
    <row r="874" spans="1:100" ht="15" customHeight="1">
      <c r="A874" s="75">
        <v>869</v>
      </c>
      <c r="B874" s="76" t="s">
        <v>1970</v>
      </c>
      <c r="C874" s="230" t="s">
        <v>1971</v>
      </c>
      <c r="D874" s="231"/>
      <c r="E874" s="85"/>
      <c r="F874" s="146" t="s">
        <v>81</v>
      </c>
      <c r="G874" s="92">
        <f t="shared" si="259"/>
        <v>0</v>
      </c>
      <c r="H874" s="93">
        <v>0</v>
      </c>
      <c r="I874" s="100">
        <f t="shared" si="229"/>
        <v>0</v>
      </c>
      <c r="J874" s="102">
        <f t="shared" si="274"/>
        <v>0</v>
      </c>
      <c r="K874" s="106"/>
      <c r="L874" s="108">
        <f t="shared" si="273"/>
        <v>0</v>
      </c>
      <c r="M874" s="111">
        <f t="shared" si="255"/>
        <v>0</v>
      </c>
      <c r="N874" s="112"/>
      <c r="O874" s="117">
        <f t="shared" si="256"/>
        <v>0</v>
      </c>
      <c r="P874" s="106"/>
      <c r="Q874" s="108">
        <f>(CK874:CK1440)</f>
        <v>0</v>
      </c>
      <c r="R874" s="119">
        <f t="shared" si="257"/>
        <v>0</v>
      </c>
      <c r="S874" s="135"/>
      <c r="T874" s="117">
        <f t="shared" si="258"/>
        <v>0</v>
      </c>
      <c r="U874" s="122">
        <f t="shared" si="275"/>
        <v>0</v>
      </c>
      <c r="V874" s="112">
        <f t="shared" si="261"/>
        <v>0</v>
      </c>
      <c r="W874" s="117">
        <f t="shared" si="262"/>
        <v>0</v>
      </c>
      <c r="X874" s="15"/>
      <c r="Y874" s="136"/>
      <c r="Z874" s="136"/>
      <c r="AA874" s="136"/>
      <c r="AB874" s="136"/>
      <c r="AC874" s="136"/>
      <c r="AD874" s="136"/>
      <c r="AE874" s="136"/>
      <c r="AF874" s="136"/>
      <c r="AG874" s="136"/>
      <c r="AH874" s="136"/>
      <c r="AI874" s="136"/>
      <c r="AJ874" s="136"/>
      <c r="AK874" s="136"/>
      <c r="AL874" s="136"/>
      <c r="AM874" s="136"/>
      <c r="AN874" s="136"/>
      <c r="AO874" s="136"/>
      <c r="AP874" s="136"/>
      <c r="AQ874" s="136"/>
      <c r="AR874" s="136"/>
      <c r="AS874" s="136"/>
      <c r="AT874" s="136"/>
      <c r="AU874" s="136"/>
      <c r="AV874" s="136"/>
      <c r="AW874" s="136"/>
      <c r="AX874" s="136"/>
      <c r="AY874" s="136"/>
      <c r="AZ874" s="136"/>
      <c r="BA874" s="136"/>
      <c r="BB874" s="136"/>
      <c r="BC874" s="136"/>
      <c r="BD874" s="130">
        <f t="shared" ref="BD874:BD929" si="276">BC874+BB874+BA874+AZ874+AY874+AX874+AW874+AV874+AU874+AT874+AS874+AR874+AQ874+AP874+AO874+AN874+AM874+AL874+AK874+AJ874+AI874+AH874+AG874+AF874+AE874+AD874+AC874+AB874+AA874+Z874+Y874</f>
        <v>0</v>
      </c>
      <c r="BE874" s="15"/>
      <c r="BF874" s="638"/>
      <c r="BG874" s="365"/>
      <c r="BH874" s="859"/>
      <c r="BI874" s="365"/>
      <c r="BJ874" s="365"/>
      <c r="BK874" s="365"/>
      <c r="BL874" s="365"/>
      <c r="BM874" s="365"/>
      <c r="BN874" s="365"/>
      <c r="BO874" s="365"/>
      <c r="BP874" s="365"/>
      <c r="BQ874" s="365"/>
      <c r="BR874" s="365"/>
      <c r="BS874" s="365"/>
      <c r="BT874" s="365"/>
      <c r="BU874" s="365"/>
      <c r="BV874" s="365"/>
      <c r="BW874" s="365"/>
      <c r="BX874" s="365"/>
      <c r="BY874" s="365"/>
      <c r="BZ874" s="365"/>
      <c r="CA874" s="365"/>
      <c r="CB874" s="365"/>
      <c r="CC874" s="365"/>
      <c r="CD874" s="365"/>
      <c r="CE874" s="365"/>
      <c r="CF874" s="365"/>
      <c r="CG874" s="365"/>
      <c r="CH874" s="365"/>
      <c r="CI874" s="365"/>
      <c r="CJ874" s="365"/>
      <c r="CK874" s="133">
        <f t="shared" si="264"/>
        <v>0</v>
      </c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414"/>
    </row>
    <row r="875" spans="1:100" ht="15" customHeight="1">
      <c r="A875" s="75">
        <v>870</v>
      </c>
      <c r="B875" s="139" t="s">
        <v>1972</v>
      </c>
      <c r="C875" s="34" t="s">
        <v>1973</v>
      </c>
      <c r="D875" s="134" t="s">
        <v>306</v>
      </c>
      <c r="E875" s="85" t="s">
        <v>1974</v>
      </c>
      <c r="F875" s="90" t="s">
        <v>81</v>
      </c>
      <c r="G875" s="92">
        <f t="shared" si="259"/>
        <v>0</v>
      </c>
      <c r="H875" s="93">
        <v>0</v>
      </c>
      <c r="I875" s="100">
        <f t="shared" si="229"/>
        <v>0</v>
      </c>
      <c r="J875" s="102">
        <f t="shared" si="274"/>
        <v>0</v>
      </c>
      <c r="K875" s="106"/>
      <c r="L875" s="108">
        <f t="shared" si="273"/>
        <v>0</v>
      </c>
      <c r="M875" s="111">
        <f t="shared" si="255"/>
        <v>0</v>
      </c>
      <c r="N875" s="112"/>
      <c r="O875" s="117">
        <f t="shared" si="256"/>
        <v>0</v>
      </c>
      <c r="P875" s="106"/>
      <c r="Q875" s="108">
        <f>(CK875:CK1459)</f>
        <v>0</v>
      </c>
      <c r="R875" s="119">
        <f t="shared" si="257"/>
        <v>0</v>
      </c>
      <c r="S875" s="135"/>
      <c r="T875" s="117">
        <f t="shared" si="258"/>
        <v>0</v>
      </c>
      <c r="U875" s="122">
        <f t="shared" si="275"/>
        <v>0</v>
      </c>
      <c r="V875" s="112">
        <f t="shared" si="261"/>
        <v>0</v>
      </c>
      <c r="W875" s="117">
        <f t="shared" si="262"/>
        <v>0</v>
      </c>
      <c r="X875" s="15"/>
      <c r="Y875" s="136"/>
      <c r="Z875" s="136"/>
      <c r="AA875" s="136"/>
      <c r="AB875" s="136"/>
      <c r="AC875" s="136"/>
      <c r="AD875" s="136"/>
      <c r="AE875" s="136"/>
      <c r="AF875" s="136"/>
      <c r="AG875" s="136"/>
      <c r="AH875" s="136"/>
      <c r="AI875" s="136"/>
      <c r="AJ875" s="136"/>
      <c r="AK875" s="136"/>
      <c r="AL875" s="136"/>
      <c r="AM875" s="136"/>
      <c r="AN875" s="136"/>
      <c r="AO875" s="136"/>
      <c r="AP875" s="136"/>
      <c r="AQ875" s="136"/>
      <c r="AR875" s="136"/>
      <c r="AS875" s="136"/>
      <c r="AT875" s="136"/>
      <c r="AU875" s="136"/>
      <c r="AV875" s="136"/>
      <c r="AW875" s="136"/>
      <c r="AX875" s="136"/>
      <c r="AY875" s="136"/>
      <c r="AZ875" s="136"/>
      <c r="BA875" s="136"/>
      <c r="BB875" s="136"/>
      <c r="BC875" s="136"/>
      <c r="BD875" s="130">
        <f t="shared" si="276"/>
        <v>0</v>
      </c>
      <c r="BE875" s="15"/>
      <c r="BF875" s="638"/>
      <c r="BG875" s="365"/>
      <c r="BH875" s="859"/>
      <c r="BI875" s="365"/>
      <c r="BJ875" s="365"/>
      <c r="BK875" s="365"/>
      <c r="BL875" s="365"/>
      <c r="BM875" s="365"/>
      <c r="BN875" s="365"/>
      <c r="BO875" s="365"/>
      <c r="BP875" s="365"/>
      <c r="BQ875" s="365"/>
      <c r="BR875" s="365"/>
      <c r="BS875" s="365"/>
      <c r="BT875" s="365"/>
      <c r="BU875" s="365"/>
      <c r="BV875" s="365"/>
      <c r="BW875" s="365"/>
      <c r="BX875" s="365"/>
      <c r="BY875" s="365"/>
      <c r="BZ875" s="365"/>
      <c r="CA875" s="365"/>
      <c r="CB875" s="365"/>
      <c r="CC875" s="365"/>
      <c r="CD875" s="365"/>
      <c r="CE875" s="365"/>
      <c r="CF875" s="365"/>
      <c r="CG875" s="365"/>
      <c r="CH875" s="365"/>
      <c r="CI875" s="365"/>
      <c r="CJ875" s="365"/>
      <c r="CK875" s="133">
        <f t="shared" si="264"/>
        <v>0</v>
      </c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414"/>
    </row>
    <row r="876" spans="1:100" ht="15" customHeight="1">
      <c r="A876" s="75">
        <v>871</v>
      </c>
      <c r="B876" s="139" t="s">
        <v>1975</v>
      </c>
      <c r="C876" s="230" t="s">
        <v>1976</v>
      </c>
      <c r="D876" s="231"/>
      <c r="E876" s="85"/>
      <c r="F876" s="146" t="s">
        <v>81</v>
      </c>
      <c r="G876" s="92">
        <f t="shared" si="259"/>
        <v>0</v>
      </c>
      <c r="H876" s="93">
        <v>0</v>
      </c>
      <c r="I876" s="100">
        <f t="shared" si="229"/>
        <v>0</v>
      </c>
      <c r="J876" s="102">
        <f t="shared" si="274"/>
        <v>0</v>
      </c>
      <c r="K876" s="106"/>
      <c r="L876" s="108">
        <f t="shared" si="273"/>
        <v>0</v>
      </c>
      <c r="M876" s="111">
        <f t="shared" si="255"/>
        <v>0</v>
      </c>
      <c r="N876" s="112"/>
      <c r="O876" s="117">
        <f t="shared" si="256"/>
        <v>0</v>
      </c>
      <c r="P876" s="106"/>
      <c r="Q876" s="108">
        <f>(CK876:CK1440)</f>
        <v>0</v>
      </c>
      <c r="R876" s="119">
        <f t="shared" si="257"/>
        <v>0</v>
      </c>
      <c r="S876" s="135"/>
      <c r="T876" s="117">
        <f t="shared" si="258"/>
        <v>0</v>
      </c>
      <c r="U876" s="122">
        <f t="shared" si="275"/>
        <v>0</v>
      </c>
      <c r="V876" s="112">
        <f t="shared" si="261"/>
        <v>0</v>
      </c>
      <c r="W876" s="117">
        <f t="shared" si="262"/>
        <v>0</v>
      </c>
      <c r="X876" s="15"/>
      <c r="Y876" s="136"/>
      <c r="Z876" s="136"/>
      <c r="AA876" s="136"/>
      <c r="AB876" s="136"/>
      <c r="AC876" s="136"/>
      <c r="AD876" s="136"/>
      <c r="AE876" s="136"/>
      <c r="AF876" s="136"/>
      <c r="AG876" s="136"/>
      <c r="AH876" s="136"/>
      <c r="AI876" s="136"/>
      <c r="AJ876" s="136"/>
      <c r="AK876" s="136"/>
      <c r="AL876" s="136"/>
      <c r="AM876" s="136"/>
      <c r="AN876" s="136"/>
      <c r="AO876" s="136"/>
      <c r="AP876" s="136"/>
      <c r="AQ876" s="136"/>
      <c r="AR876" s="136"/>
      <c r="AS876" s="136"/>
      <c r="AT876" s="136"/>
      <c r="AU876" s="136"/>
      <c r="AV876" s="136"/>
      <c r="AW876" s="136"/>
      <c r="AX876" s="136"/>
      <c r="AY876" s="136"/>
      <c r="AZ876" s="136"/>
      <c r="BA876" s="136"/>
      <c r="BB876" s="136"/>
      <c r="BC876" s="136"/>
      <c r="BD876" s="130">
        <f t="shared" si="276"/>
        <v>0</v>
      </c>
      <c r="BE876" s="15"/>
      <c r="BF876" s="638"/>
      <c r="BG876" s="365"/>
      <c r="BH876" s="859"/>
      <c r="BI876" s="365"/>
      <c r="BJ876" s="365"/>
      <c r="BK876" s="365"/>
      <c r="BL876" s="365"/>
      <c r="BM876" s="365"/>
      <c r="BN876" s="365"/>
      <c r="BO876" s="365"/>
      <c r="BP876" s="365"/>
      <c r="BQ876" s="365"/>
      <c r="BR876" s="365"/>
      <c r="BS876" s="365"/>
      <c r="BT876" s="365"/>
      <c r="BU876" s="365"/>
      <c r="BV876" s="365"/>
      <c r="BW876" s="365"/>
      <c r="BX876" s="365"/>
      <c r="BY876" s="365"/>
      <c r="BZ876" s="365"/>
      <c r="CA876" s="365"/>
      <c r="CB876" s="365"/>
      <c r="CC876" s="365"/>
      <c r="CD876" s="365"/>
      <c r="CE876" s="365"/>
      <c r="CF876" s="365"/>
      <c r="CG876" s="365"/>
      <c r="CH876" s="365"/>
      <c r="CI876" s="365"/>
      <c r="CJ876" s="365"/>
      <c r="CK876" s="133">
        <f t="shared" ref="CK876:CK943" si="277">SUM(BF876:CJ876)</f>
        <v>0</v>
      </c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414"/>
    </row>
    <row r="877" spans="1:100" ht="15" customHeight="1">
      <c r="A877" s="75">
        <v>872</v>
      </c>
      <c r="B877" s="139" t="s">
        <v>1977</v>
      </c>
      <c r="C877" s="34" t="s">
        <v>1978</v>
      </c>
      <c r="D877" s="134" t="s">
        <v>306</v>
      </c>
      <c r="E877" s="85" t="s">
        <v>1979</v>
      </c>
      <c r="F877" s="90" t="s">
        <v>81</v>
      </c>
      <c r="G877" s="92">
        <f t="shared" si="259"/>
        <v>0</v>
      </c>
      <c r="H877" s="93">
        <v>0</v>
      </c>
      <c r="I877" s="100">
        <f t="shared" si="229"/>
        <v>0</v>
      </c>
      <c r="J877" s="102">
        <f t="shared" si="274"/>
        <v>0</v>
      </c>
      <c r="K877" s="106"/>
      <c r="L877" s="108">
        <f t="shared" si="273"/>
        <v>0</v>
      </c>
      <c r="M877" s="111">
        <f t="shared" si="255"/>
        <v>0</v>
      </c>
      <c r="N877" s="112"/>
      <c r="O877" s="117">
        <f t="shared" si="256"/>
        <v>0</v>
      </c>
      <c r="P877" s="106"/>
      <c r="Q877" s="108">
        <f>(CK877:CK899)</f>
        <v>0</v>
      </c>
      <c r="R877" s="119">
        <f t="shared" si="257"/>
        <v>0</v>
      </c>
      <c r="S877" s="135"/>
      <c r="T877" s="117">
        <f t="shared" si="258"/>
        <v>0</v>
      </c>
      <c r="U877" s="122">
        <f t="shared" si="275"/>
        <v>0</v>
      </c>
      <c r="V877" s="112">
        <f t="shared" si="261"/>
        <v>0</v>
      </c>
      <c r="W877" s="117">
        <f t="shared" si="262"/>
        <v>0</v>
      </c>
      <c r="X877" s="15"/>
      <c r="Y877" s="136"/>
      <c r="Z877" s="136"/>
      <c r="AA877" s="136"/>
      <c r="AB877" s="136"/>
      <c r="AC877" s="136"/>
      <c r="AD877" s="136"/>
      <c r="AE877" s="136"/>
      <c r="AF877" s="136"/>
      <c r="AG877" s="136"/>
      <c r="AH877" s="136"/>
      <c r="AI877" s="136"/>
      <c r="AJ877" s="136"/>
      <c r="AK877" s="136"/>
      <c r="AL877" s="136"/>
      <c r="AM877" s="136"/>
      <c r="AN877" s="136"/>
      <c r="AO877" s="136"/>
      <c r="AP877" s="136"/>
      <c r="AQ877" s="136"/>
      <c r="AR877" s="136"/>
      <c r="AS877" s="136"/>
      <c r="AT877" s="136"/>
      <c r="AU877" s="136"/>
      <c r="AV877" s="136"/>
      <c r="AW877" s="136"/>
      <c r="AX877" s="136"/>
      <c r="AY877" s="136"/>
      <c r="AZ877" s="136"/>
      <c r="BA877" s="136"/>
      <c r="BB877" s="136"/>
      <c r="BC877" s="136"/>
      <c r="BD877" s="130">
        <f t="shared" si="276"/>
        <v>0</v>
      </c>
      <c r="BE877" s="15"/>
      <c r="BF877" s="638"/>
      <c r="BG877" s="365"/>
      <c r="BH877" s="859"/>
      <c r="BI877" s="365"/>
      <c r="BJ877" s="365"/>
      <c r="BK877" s="365"/>
      <c r="BL877" s="365"/>
      <c r="BM877" s="365"/>
      <c r="BN877" s="365"/>
      <c r="BO877" s="365"/>
      <c r="BP877" s="365"/>
      <c r="BQ877" s="365"/>
      <c r="BR877" s="365"/>
      <c r="BS877" s="365"/>
      <c r="BT877" s="365"/>
      <c r="BU877" s="365"/>
      <c r="BV877" s="365"/>
      <c r="BW877" s="365"/>
      <c r="BX877" s="365"/>
      <c r="BY877" s="365"/>
      <c r="BZ877" s="365"/>
      <c r="CA877" s="365"/>
      <c r="CB877" s="365"/>
      <c r="CC877" s="365"/>
      <c r="CD877" s="365"/>
      <c r="CE877" s="365"/>
      <c r="CF877" s="365"/>
      <c r="CG877" s="365"/>
      <c r="CH877" s="365"/>
      <c r="CI877" s="365"/>
      <c r="CJ877" s="365"/>
      <c r="CK877" s="133">
        <f t="shared" si="277"/>
        <v>0</v>
      </c>
      <c r="CL877" s="157"/>
      <c r="CM877" s="157"/>
      <c r="CN877" s="157"/>
      <c r="CO877" s="157"/>
      <c r="CP877" s="157"/>
      <c r="CQ877" s="157"/>
      <c r="CR877" s="157"/>
      <c r="CS877" s="157"/>
      <c r="CT877" s="157"/>
      <c r="CU877" s="157"/>
      <c r="CV877" s="414"/>
    </row>
    <row r="878" spans="1:100" ht="15" customHeight="1">
      <c r="A878" s="75">
        <v>873</v>
      </c>
      <c r="B878" s="139" t="s">
        <v>1980</v>
      </c>
      <c r="C878" s="143" t="s">
        <v>1981</v>
      </c>
      <c r="D878" s="134"/>
      <c r="E878" s="145"/>
      <c r="F878" s="146" t="s">
        <v>81</v>
      </c>
      <c r="G878" s="92">
        <f t="shared" si="259"/>
        <v>0</v>
      </c>
      <c r="H878" s="153">
        <v>0</v>
      </c>
      <c r="I878" s="100">
        <f t="shared" si="229"/>
        <v>65000</v>
      </c>
      <c r="J878" s="102">
        <f t="shared" si="274"/>
        <v>0</v>
      </c>
      <c r="K878" s="155"/>
      <c r="L878" s="108">
        <f t="shared" si="273"/>
        <v>0</v>
      </c>
      <c r="M878" s="111">
        <f t="shared" si="255"/>
        <v>0</v>
      </c>
      <c r="N878" s="112">
        <v>65000</v>
      </c>
      <c r="O878" s="117">
        <f t="shared" si="256"/>
        <v>0</v>
      </c>
      <c r="P878" s="155"/>
      <c r="Q878" s="108">
        <f>(CK878:CK1500)</f>
        <v>0</v>
      </c>
      <c r="R878" s="119">
        <f t="shared" si="257"/>
        <v>0</v>
      </c>
      <c r="S878" s="135"/>
      <c r="T878" s="117">
        <f t="shared" si="258"/>
        <v>0</v>
      </c>
      <c r="U878" s="122">
        <f t="shared" si="275"/>
        <v>0</v>
      </c>
      <c r="V878" s="112">
        <f t="shared" si="261"/>
        <v>65000</v>
      </c>
      <c r="W878" s="117">
        <f t="shared" si="262"/>
        <v>0</v>
      </c>
      <c r="X878" s="157"/>
      <c r="Y878" s="158"/>
      <c r="Z878" s="158"/>
      <c r="AA878" s="158"/>
      <c r="AB878" s="158"/>
      <c r="AC878" s="158"/>
      <c r="AD878" s="158"/>
      <c r="AE878" s="158"/>
      <c r="AF878" s="158"/>
      <c r="AG878" s="158"/>
      <c r="AH878" s="158"/>
      <c r="AI878" s="158"/>
      <c r="AJ878" s="158"/>
      <c r="AK878" s="158"/>
      <c r="AL878" s="158"/>
      <c r="AM878" s="158"/>
      <c r="AN878" s="158"/>
      <c r="AO878" s="158"/>
      <c r="AP878" s="158"/>
      <c r="AQ878" s="158"/>
      <c r="AR878" s="158"/>
      <c r="AS878" s="158"/>
      <c r="AT878" s="158"/>
      <c r="AU878" s="158"/>
      <c r="AV878" s="158"/>
      <c r="AW878" s="158"/>
      <c r="AX878" s="158"/>
      <c r="AY878" s="158"/>
      <c r="AZ878" s="158"/>
      <c r="BA878" s="158"/>
      <c r="BB878" s="158"/>
      <c r="BC878" s="158"/>
      <c r="BD878" s="130">
        <f t="shared" si="276"/>
        <v>0</v>
      </c>
      <c r="BE878" s="157"/>
      <c r="BF878" s="639"/>
      <c r="BG878" s="368"/>
      <c r="BH878" s="860"/>
      <c r="BI878" s="368"/>
      <c r="BJ878" s="368"/>
      <c r="BK878" s="368"/>
      <c r="BL878" s="368"/>
      <c r="BM878" s="368"/>
      <c r="BN878" s="368"/>
      <c r="BO878" s="368"/>
      <c r="BP878" s="368"/>
      <c r="BQ878" s="368"/>
      <c r="BR878" s="368"/>
      <c r="BS878" s="368"/>
      <c r="BT878" s="368"/>
      <c r="BU878" s="368"/>
      <c r="BV878" s="368"/>
      <c r="BW878" s="368"/>
      <c r="BX878" s="368"/>
      <c r="BY878" s="368"/>
      <c r="BZ878" s="368"/>
      <c r="CA878" s="368"/>
      <c r="CB878" s="368"/>
      <c r="CC878" s="368"/>
      <c r="CD878" s="368"/>
      <c r="CE878" s="368"/>
      <c r="CF878" s="368"/>
      <c r="CG878" s="368"/>
      <c r="CH878" s="368"/>
      <c r="CI878" s="368"/>
      <c r="CJ878" s="368"/>
      <c r="CK878" s="133">
        <f t="shared" si="277"/>
        <v>0</v>
      </c>
      <c r="CL878" s="157"/>
      <c r="CM878" s="157"/>
      <c r="CN878" s="157"/>
      <c r="CO878" s="157"/>
      <c r="CP878" s="157"/>
      <c r="CQ878" s="157"/>
      <c r="CR878" s="157"/>
      <c r="CS878" s="157"/>
      <c r="CT878" s="157"/>
      <c r="CU878" s="157"/>
      <c r="CV878" s="414"/>
    </row>
    <row r="879" spans="1:100" ht="15" customHeight="1">
      <c r="A879" s="75">
        <v>874</v>
      </c>
      <c r="B879" s="139" t="s">
        <v>1982</v>
      </c>
      <c r="C879" s="143" t="s">
        <v>1983</v>
      </c>
      <c r="D879" s="134"/>
      <c r="E879" s="145"/>
      <c r="F879" s="146" t="s">
        <v>81</v>
      </c>
      <c r="G879" s="92">
        <f t="shared" si="259"/>
        <v>0</v>
      </c>
      <c r="H879" s="153">
        <v>0</v>
      </c>
      <c r="I879" s="100">
        <f t="shared" si="229"/>
        <v>22000</v>
      </c>
      <c r="J879" s="102">
        <f t="shared" si="274"/>
        <v>0</v>
      </c>
      <c r="K879" s="155"/>
      <c r="L879" s="108">
        <f t="shared" si="273"/>
        <v>0</v>
      </c>
      <c r="M879" s="111">
        <f t="shared" si="255"/>
        <v>0</v>
      </c>
      <c r="N879" s="112">
        <v>22000</v>
      </c>
      <c r="O879" s="117">
        <f t="shared" si="256"/>
        <v>0</v>
      </c>
      <c r="P879" s="155"/>
      <c r="Q879" s="108">
        <f>(CK879:CK1501)</f>
        <v>0</v>
      </c>
      <c r="R879" s="119">
        <f t="shared" si="257"/>
        <v>0</v>
      </c>
      <c r="S879" s="135"/>
      <c r="T879" s="117">
        <f t="shared" si="258"/>
        <v>0</v>
      </c>
      <c r="U879" s="122">
        <f t="shared" si="275"/>
        <v>0</v>
      </c>
      <c r="V879" s="112">
        <f t="shared" si="261"/>
        <v>22000</v>
      </c>
      <c r="W879" s="117">
        <f t="shared" si="262"/>
        <v>0</v>
      </c>
      <c r="X879" s="157"/>
      <c r="Y879" s="158"/>
      <c r="Z879" s="158"/>
      <c r="AA879" s="158"/>
      <c r="AB879" s="158"/>
      <c r="AC879" s="158"/>
      <c r="AD879" s="158"/>
      <c r="AE879" s="158"/>
      <c r="AF879" s="158"/>
      <c r="AG879" s="158"/>
      <c r="AH879" s="158"/>
      <c r="AI879" s="158"/>
      <c r="AJ879" s="158"/>
      <c r="AK879" s="158"/>
      <c r="AL879" s="158"/>
      <c r="AM879" s="158"/>
      <c r="AN879" s="158"/>
      <c r="AO879" s="158"/>
      <c r="AP879" s="158"/>
      <c r="AQ879" s="158"/>
      <c r="AR879" s="158"/>
      <c r="AS879" s="158"/>
      <c r="AT879" s="158"/>
      <c r="AU879" s="158"/>
      <c r="AV879" s="158"/>
      <c r="AW879" s="158"/>
      <c r="AX879" s="158"/>
      <c r="AY879" s="158"/>
      <c r="AZ879" s="158"/>
      <c r="BA879" s="158"/>
      <c r="BB879" s="158"/>
      <c r="BC879" s="158"/>
      <c r="BD879" s="130">
        <f t="shared" si="276"/>
        <v>0</v>
      </c>
      <c r="BE879" s="157"/>
      <c r="BF879" s="639"/>
      <c r="BG879" s="368"/>
      <c r="BH879" s="860"/>
      <c r="BI879" s="368"/>
      <c r="BJ879" s="368"/>
      <c r="BK879" s="368"/>
      <c r="BL879" s="368"/>
      <c r="BM879" s="368"/>
      <c r="BN879" s="368"/>
      <c r="BO879" s="368"/>
      <c r="BP879" s="368"/>
      <c r="BQ879" s="368"/>
      <c r="BR879" s="368"/>
      <c r="BS879" s="368"/>
      <c r="BT879" s="368"/>
      <c r="BU879" s="368"/>
      <c r="BV879" s="368"/>
      <c r="BW879" s="368"/>
      <c r="BX879" s="368"/>
      <c r="BY879" s="368"/>
      <c r="BZ879" s="368"/>
      <c r="CA879" s="368"/>
      <c r="CB879" s="368"/>
      <c r="CC879" s="368"/>
      <c r="CD879" s="368"/>
      <c r="CE879" s="368"/>
      <c r="CF879" s="368"/>
      <c r="CG879" s="368"/>
      <c r="CH879" s="368"/>
      <c r="CI879" s="368"/>
      <c r="CJ879" s="368"/>
      <c r="CK879" s="133">
        <f t="shared" si="277"/>
        <v>0</v>
      </c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414"/>
    </row>
    <row r="880" spans="1:100" ht="15" customHeight="1">
      <c r="A880" s="75">
        <v>875</v>
      </c>
      <c r="B880" s="76" t="s">
        <v>1984</v>
      </c>
      <c r="C880" s="34" t="s">
        <v>1985</v>
      </c>
      <c r="D880" s="134" t="s">
        <v>367</v>
      </c>
      <c r="E880" s="85" t="s">
        <v>1986</v>
      </c>
      <c r="F880" s="90" t="s">
        <v>81</v>
      </c>
      <c r="G880" s="92">
        <f t="shared" si="259"/>
        <v>2</v>
      </c>
      <c r="H880" s="93">
        <v>2</v>
      </c>
      <c r="I880" s="100">
        <f t="shared" si="229"/>
        <v>0</v>
      </c>
      <c r="J880" s="102">
        <f t="shared" si="274"/>
        <v>0</v>
      </c>
      <c r="K880" s="106"/>
      <c r="L880" s="108">
        <f t="shared" si="273"/>
        <v>0</v>
      </c>
      <c r="M880" s="111">
        <f t="shared" si="255"/>
        <v>0</v>
      </c>
      <c r="N880" s="112"/>
      <c r="O880" s="117">
        <f t="shared" si="256"/>
        <v>0</v>
      </c>
      <c r="P880" s="106"/>
      <c r="Q880" s="108">
        <f>(CK880:CK1622)</f>
        <v>0</v>
      </c>
      <c r="R880" s="119">
        <f t="shared" si="257"/>
        <v>0</v>
      </c>
      <c r="S880" s="135"/>
      <c r="T880" s="117">
        <f t="shared" si="258"/>
        <v>0</v>
      </c>
      <c r="U880" s="122">
        <f t="shared" si="275"/>
        <v>2</v>
      </c>
      <c r="V880" s="112">
        <f t="shared" si="261"/>
        <v>0</v>
      </c>
      <c r="W880" s="117">
        <f t="shared" si="262"/>
        <v>0</v>
      </c>
      <c r="X880" s="15"/>
      <c r="Y880" s="136"/>
      <c r="Z880" s="136"/>
      <c r="AA880" s="136"/>
      <c r="AB880" s="136"/>
      <c r="AC880" s="136"/>
      <c r="AD880" s="136"/>
      <c r="AE880" s="136"/>
      <c r="AF880" s="136"/>
      <c r="AG880" s="136"/>
      <c r="AH880" s="136"/>
      <c r="AI880" s="136"/>
      <c r="AJ880" s="136"/>
      <c r="AK880" s="136"/>
      <c r="AL880" s="136"/>
      <c r="AM880" s="136"/>
      <c r="AN880" s="136"/>
      <c r="AO880" s="136"/>
      <c r="AP880" s="136"/>
      <c r="AQ880" s="136"/>
      <c r="AR880" s="136"/>
      <c r="AS880" s="136"/>
      <c r="AT880" s="136"/>
      <c r="AU880" s="136"/>
      <c r="AV880" s="136"/>
      <c r="AW880" s="136"/>
      <c r="AX880" s="136"/>
      <c r="AY880" s="136"/>
      <c r="AZ880" s="136"/>
      <c r="BA880" s="136"/>
      <c r="BB880" s="136"/>
      <c r="BC880" s="136"/>
      <c r="BD880" s="130">
        <f t="shared" si="276"/>
        <v>0</v>
      </c>
      <c r="BE880" s="15"/>
      <c r="BF880" s="638"/>
      <c r="BG880" s="365"/>
      <c r="BH880" s="859"/>
      <c r="BI880" s="365"/>
      <c r="BJ880" s="365"/>
      <c r="BK880" s="365"/>
      <c r="BL880" s="365"/>
      <c r="BM880" s="365"/>
      <c r="BN880" s="365"/>
      <c r="BO880" s="365"/>
      <c r="BP880" s="365"/>
      <c r="BQ880" s="365"/>
      <c r="BR880" s="365"/>
      <c r="BS880" s="365"/>
      <c r="BT880" s="365"/>
      <c r="BU880" s="365"/>
      <c r="BV880" s="365"/>
      <c r="BW880" s="365"/>
      <c r="BX880" s="365"/>
      <c r="BY880" s="365"/>
      <c r="BZ880" s="365"/>
      <c r="CA880" s="365"/>
      <c r="CB880" s="365"/>
      <c r="CC880" s="365"/>
      <c r="CD880" s="365"/>
      <c r="CE880" s="365"/>
      <c r="CF880" s="365"/>
      <c r="CG880" s="365"/>
      <c r="CH880" s="365"/>
      <c r="CI880" s="365"/>
      <c r="CJ880" s="365"/>
      <c r="CK880" s="133">
        <f t="shared" si="277"/>
        <v>0</v>
      </c>
      <c r="CL880" s="15"/>
      <c r="CM880" s="15"/>
      <c r="CN880" s="15"/>
      <c r="CO880" s="15"/>
      <c r="CP880" s="15"/>
      <c r="CQ880" s="15"/>
      <c r="CR880" s="15"/>
      <c r="CS880" s="15"/>
      <c r="CT880" s="15"/>
      <c r="CU880" s="15"/>
      <c r="CV880" s="414"/>
    </row>
    <row r="881" spans="1:100" ht="15" customHeight="1">
      <c r="A881" s="75">
        <v>876</v>
      </c>
      <c r="B881" s="336" t="s">
        <v>3376</v>
      </c>
      <c r="C881" s="143" t="s">
        <v>3371</v>
      </c>
      <c r="D881" s="134" t="s">
        <v>269</v>
      </c>
      <c r="E881" s="145" t="s">
        <v>3370</v>
      </c>
      <c r="F881" s="146" t="s">
        <v>81</v>
      </c>
      <c r="G881" s="92">
        <f t="shared" si="259"/>
        <v>0</v>
      </c>
      <c r="H881" s="153">
        <v>0</v>
      </c>
      <c r="I881" s="100">
        <f>N881</f>
        <v>53100</v>
      </c>
      <c r="J881" s="102">
        <f t="shared" si="274"/>
        <v>0</v>
      </c>
      <c r="K881" s="155"/>
      <c r="L881" s="108">
        <f t="shared" si="273"/>
        <v>0</v>
      </c>
      <c r="M881" s="111">
        <f t="shared" si="255"/>
        <v>0</v>
      </c>
      <c r="N881" s="112">
        <v>53100</v>
      </c>
      <c r="O881" s="117">
        <f t="shared" si="256"/>
        <v>0</v>
      </c>
      <c r="P881" s="155"/>
      <c r="Q881" s="108">
        <f>(CK881:CK1482)</f>
        <v>0</v>
      </c>
      <c r="R881" s="119">
        <f t="shared" si="257"/>
        <v>0</v>
      </c>
      <c r="S881" s="135"/>
      <c r="T881" s="117">
        <f t="shared" si="258"/>
        <v>0</v>
      </c>
      <c r="U881" s="122">
        <f t="shared" si="275"/>
        <v>0</v>
      </c>
      <c r="V881" s="112">
        <f>N881</f>
        <v>53100</v>
      </c>
      <c r="W881" s="117">
        <f>V881*U881</f>
        <v>0</v>
      </c>
      <c r="X881" s="157"/>
      <c r="Y881" s="158"/>
      <c r="Z881" s="158"/>
      <c r="AA881" s="158"/>
      <c r="AB881" s="158"/>
      <c r="AC881" s="158"/>
      <c r="AD881" s="158"/>
      <c r="AE881" s="158"/>
      <c r="AF881" s="158"/>
      <c r="AG881" s="158"/>
      <c r="AH881" s="158"/>
      <c r="AI881" s="158"/>
      <c r="AJ881" s="158"/>
      <c r="AK881" s="158"/>
      <c r="AL881" s="158"/>
      <c r="AM881" s="158"/>
      <c r="AN881" s="158"/>
      <c r="AO881" s="158"/>
      <c r="AP881" s="158"/>
      <c r="AQ881" s="158"/>
      <c r="AR881" s="158"/>
      <c r="AS881" s="158"/>
      <c r="AT881" s="158"/>
      <c r="AU881" s="158"/>
      <c r="AV881" s="158"/>
      <c r="AW881" s="158"/>
      <c r="AX881" s="158"/>
      <c r="AY881" s="158"/>
      <c r="AZ881" s="158"/>
      <c r="BA881" s="158"/>
      <c r="BB881" s="158"/>
      <c r="BC881" s="158"/>
      <c r="BD881" s="130">
        <f t="shared" si="276"/>
        <v>0</v>
      </c>
      <c r="BE881" s="157"/>
      <c r="BF881" s="639"/>
      <c r="BG881" s="368"/>
      <c r="BH881" s="860"/>
      <c r="BI881" s="368"/>
      <c r="BJ881" s="368"/>
      <c r="BK881" s="368"/>
      <c r="BL881" s="368"/>
      <c r="BM881" s="368"/>
      <c r="BN881" s="368"/>
      <c r="BO881" s="368"/>
      <c r="BP881" s="368"/>
      <c r="BQ881" s="368"/>
      <c r="BR881" s="368"/>
      <c r="BS881" s="368"/>
      <c r="BT881" s="368"/>
      <c r="BU881" s="368"/>
      <c r="BV881" s="368"/>
      <c r="BW881" s="368"/>
      <c r="BX881" s="368"/>
      <c r="BY881" s="368"/>
      <c r="BZ881" s="368"/>
      <c r="CA881" s="368"/>
      <c r="CB881" s="368"/>
      <c r="CC881" s="368"/>
      <c r="CD881" s="368"/>
      <c r="CE881" s="368"/>
      <c r="CF881" s="368"/>
      <c r="CG881" s="368"/>
      <c r="CH881" s="368"/>
      <c r="CI881" s="368"/>
      <c r="CJ881" s="368"/>
      <c r="CK881" s="133">
        <f t="shared" si="277"/>
        <v>0</v>
      </c>
      <c r="CL881" s="157"/>
      <c r="CM881" s="157"/>
      <c r="CN881" s="157"/>
      <c r="CO881" s="157"/>
      <c r="CP881" s="157"/>
      <c r="CQ881" s="157"/>
      <c r="CR881" s="157"/>
      <c r="CS881" s="157"/>
      <c r="CT881" s="157"/>
      <c r="CU881" s="157"/>
      <c r="CV881" s="414"/>
    </row>
    <row r="882" spans="1:100" ht="15" customHeight="1">
      <c r="A882" s="75">
        <v>877</v>
      </c>
      <c r="B882" s="186" t="s">
        <v>3186</v>
      </c>
      <c r="C882" s="167" t="s">
        <v>3188</v>
      </c>
      <c r="D882" s="253" t="s">
        <v>306</v>
      </c>
      <c r="E882" s="189" t="s">
        <v>3189</v>
      </c>
      <c r="F882" s="172" t="s">
        <v>81</v>
      </c>
      <c r="G882" s="92">
        <f>U882</f>
        <v>0</v>
      </c>
      <c r="H882" s="93">
        <v>0</v>
      </c>
      <c r="I882" s="100">
        <f>N882</f>
        <v>0</v>
      </c>
      <c r="J882" s="102">
        <f>I882*H882</f>
        <v>0</v>
      </c>
      <c r="K882" s="106"/>
      <c r="L882" s="108">
        <f>(BD882:BD2778)</f>
        <v>0</v>
      </c>
      <c r="M882" s="111">
        <f t="shared" si="255"/>
        <v>0</v>
      </c>
      <c r="N882" s="112"/>
      <c r="O882" s="117">
        <f t="shared" si="256"/>
        <v>0</v>
      </c>
      <c r="P882" s="106"/>
      <c r="Q882" s="108">
        <f>(CK882:CK1443)</f>
        <v>0</v>
      </c>
      <c r="R882" s="119">
        <f t="shared" si="257"/>
        <v>0</v>
      </c>
      <c r="S882" s="135"/>
      <c r="T882" s="117">
        <f t="shared" si="258"/>
        <v>0</v>
      </c>
      <c r="U882" s="122">
        <f>H882-K882+L882+P882-Q882</f>
        <v>0</v>
      </c>
      <c r="V882" s="112">
        <f>N882</f>
        <v>0</v>
      </c>
      <c r="W882" s="117">
        <f>V882*U882</f>
        <v>0</v>
      </c>
      <c r="X882" s="15"/>
      <c r="Y882" s="136"/>
      <c r="Z882" s="136"/>
      <c r="AA882" s="136"/>
      <c r="AB882" s="136"/>
      <c r="AC882" s="136"/>
      <c r="AD882" s="136"/>
      <c r="AE882" s="136"/>
      <c r="AF882" s="136"/>
      <c r="AG882" s="136"/>
      <c r="AH882" s="136"/>
      <c r="AI882" s="136"/>
      <c r="AJ882" s="136"/>
      <c r="AK882" s="136"/>
      <c r="AL882" s="136"/>
      <c r="AM882" s="136"/>
      <c r="AN882" s="136"/>
      <c r="AO882" s="136"/>
      <c r="AP882" s="136"/>
      <c r="AQ882" s="136"/>
      <c r="AR882" s="136"/>
      <c r="AS882" s="136"/>
      <c r="AT882" s="136"/>
      <c r="AU882" s="136"/>
      <c r="AV882" s="136"/>
      <c r="AW882" s="136"/>
      <c r="AX882" s="136"/>
      <c r="AY882" s="136"/>
      <c r="AZ882" s="136"/>
      <c r="BA882" s="136"/>
      <c r="BB882" s="136"/>
      <c r="BC882" s="136"/>
      <c r="BD882" s="130">
        <f>BC882+BB882+BA882+AZ882+AY882+AX882+AW882+AV882+AU882+AT882+AS882+AR882+AQ882+AP882+AO882+AN882+AM882+AL882+AK882+AJ882+AI882+AH882+AG882+AF882+AE882+AD882+AC882+AB882+AA882+Z882+Y882</f>
        <v>0</v>
      </c>
      <c r="BE882" s="15"/>
      <c r="BF882" s="638"/>
      <c r="BG882" s="365"/>
      <c r="BH882" s="859"/>
      <c r="BI882" s="365"/>
      <c r="BJ882" s="365"/>
      <c r="BK882" s="365"/>
      <c r="BL882" s="365"/>
      <c r="BM882" s="365"/>
      <c r="BN882" s="365"/>
      <c r="BO882" s="365"/>
      <c r="BP882" s="365"/>
      <c r="BQ882" s="365"/>
      <c r="BR882" s="365"/>
      <c r="BS882" s="365"/>
      <c r="BT882" s="365"/>
      <c r="BU882" s="365"/>
      <c r="BV882" s="365"/>
      <c r="BW882" s="365"/>
      <c r="BX882" s="365"/>
      <c r="BY882" s="365"/>
      <c r="BZ882" s="365"/>
      <c r="CA882" s="365"/>
      <c r="CB882" s="365"/>
      <c r="CC882" s="365"/>
      <c r="CD882" s="365"/>
      <c r="CE882" s="365"/>
      <c r="CF882" s="365"/>
      <c r="CG882" s="365"/>
      <c r="CH882" s="365"/>
      <c r="CI882" s="365"/>
      <c r="CJ882" s="365"/>
      <c r="CK882" s="133">
        <f>SUM(BF882:CJ882)</f>
        <v>0</v>
      </c>
      <c r="CL882" s="15"/>
      <c r="CM882" s="15"/>
      <c r="CN882" s="15"/>
      <c r="CO882" s="15"/>
      <c r="CP882" s="15"/>
      <c r="CQ882" s="15"/>
      <c r="CR882" s="15"/>
      <c r="CS882" s="15"/>
      <c r="CT882" s="15"/>
      <c r="CU882" s="15"/>
      <c r="CV882" s="414"/>
    </row>
    <row r="883" spans="1:100" ht="15" customHeight="1">
      <c r="A883" s="75">
        <v>878</v>
      </c>
      <c r="B883" s="270" t="s">
        <v>1987</v>
      </c>
      <c r="C883" s="34" t="s">
        <v>1988</v>
      </c>
      <c r="D883" s="253" t="s">
        <v>269</v>
      </c>
      <c r="E883" s="228" t="s">
        <v>1989</v>
      </c>
      <c r="F883" s="90" t="s">
        <v>81</v>
      </c>
      <c r="G883" s="92">
        <f t="shared" si="259"/>
        <v>1</v>
      </c>
      <c r="H883" s="93">
        <v>1</v>
      </c>
      <c r="I883" s="100">
        <f t="shared" si="229"/>
        <v>460000</v>
      </c>
      <c r="J883" s="102">
        <f t="shared" si="274"/>
        <v>460000</v>
      </c>
      <c r="K883" s="106"/>
      <c r="L883" s="108">
        <f t="shared" ref="L883:L888" si="278">(BD883:BD2240)</f>
        <v>0</v>
      </c>
      <c r="M883" s="111">
        <f t="shared" si="255"/>
        <v>0</v>
      </c>
      <c r="N883" s="112">
        <v>460000</v>
      </c>
      <c r="O883" s="117">
        <f t="shared" si="256"/>
        <v>0</v>
      </c>
      <c r="P883" s="106"/>
      <c r="Q883" s="108">
        <f>(CK883:CK1516)</f>
        <v>0</v>
      </c>
      <c r="R883" s="119">
        <f t="shared" si="257"/>
        <v>0</v>
      </c>
      <c r="S883" s="135"/>
      <c r="T883" s="117">
        <f t="shared" si="258"/>
        <v>0</v>
      </c>
      <c r="U883" s="122">
        <f t="shared" si="275"/>
        <v>1</v>
      </c>
      <c r="V883" s="112">
        <f t="shared" si="261"/>
        <v>460000</v>
      </c>
      <c r="W883" s="117">
        <f t="shared" si="262"/>
        <v>460000</v>
      </c>
      <c r="X883" s="15"/>
      <c r="Y883" s="136"/>
      <c r="Z883" s="136"/>
      <c r="AA883" s="136"/>
      <c r="AB883" s="136"/>
      <c r="AC883" s="136"/>
      <c r="AD883" s="136"/>
      <c r="AE883" s="136"/>
      <c r="AF883" s="136"/>
      <c r="AG883" s="136"/>
      <c r="AH883" s="136"/>
      <c r="AI883" s="136"/>
      <c r="AJ883" s="136"/>
      <c r="AK883" s="136"/>
      <c r="AL883" s="136"/>
      <c r="AM883" s="136"/>
      <c r="AN883" s="136"/>
      <c r="AO883" s="136"/>
      <c r="AP883" s="136"/>
      <c r="AQ883" s="136"/>
      <c r="AR883" s="136"/>
      <c r="AS883" s="136"/>
      <c r="AT883" s="136"/>
      <c r="AU883" s="136"/>
      <c r="AV883" s="136"/>
      <c r="AW883" s="136"/>
      <c r="AX883" s="136"/>
      <c r="AY883" s="136"/>
      <c r="AZ883" s="136"/>
      <c r="BA883" s="136"/>
      <c r="BB883" s="136"/>
      <c r="BC883" s="136"/>
      <c r="BD883" s="130">
        <f t="shared" si="276"/>
        <v>0</v>
      </c>
      <c r="BE883" s="15"/>
      <c r="BF883" s="638"/>
      <c r="BG883" s="365"/>
      <c r="BH883" s="859"/>
      <c r="BI883" s="365"/>
      <c r="BJ883" s="365"/>
      <c r="BK883" s="365"/>
      <c r="BL883" s="365"/>
      <c r="BM883" s="365"/>
      <c r="BN883" s="365"/>
      <c r="BO883" s="365"/>
      <c r="BP883" s="365"/>
      <c r="BQ883" s="365"/>
      <c r="BR883" s="365"/>
      <c r="BS883" s="365"/>
      <c r="BT883" s="365"/>
      <c r="BU883" s="365"/>
      <c r="BV883" s="365"/>
      <c r="BW883" s="365"/>
      <c r="BX883" s="365"/>
      <c r="BY883" s="365"/>
      <c r="BZ883" s="365"/>
      <c r="CA883" s="365"/>
      <c r="CB883" s="365"/>
      <c r="CC883" s="365"/>
      <c r="CD883" s="365"/>
      <c r="CE883" s="365"/>
      <c r="CF883" s="365"/>
      <c r="CG883" s="365"/>
      <c r="CH883" s="365"/>
      <c r="CI883" s="365"/>
      <c r="CJ883" s="365"/>
      <c r="CK883" s="133">
        <f t="shared" si="277"/>
        <v>0</v>
      </c>
      <c r="CL883" s="15"/>
      <c r="CM883" s="15"/>
      <c r="CN883" s="15"/>
      <c r="CO883" s="15"/>
      <c r="CP883" s="15"/>
      <c r="CQ883" s="15"/>
      <c r="CR883" s="15"/>
      <c r="CS883" s="15"/>
      <c r="CT883" s="15"/>
      <c r="CU883" s="15"/>
      <c r="CV883" s="414"/>
    </row>
    <row r="884" spans="1:100" ht="15" customHeight="1">
      <c r="A884" s="75">
        <v>879</v>
      </c>
      <c r="B884" s="270" t="s">
        <v>1990</v>
      </c>
      <c r="C884" s="34" t="s">
        <v>1991</v>
      </c>
      <c r="D884" s="253" t="s">
        <v>269</v>
      </c>
      <c r="E884" s="228" t="s">
        <v>1989</v>
      </c>
      <c r="F884" s="90" t="s">
        <v>81</v>
      </c>
      <c r="G884" s="92">
        <f t="shared" si="259"/>
        <v>1</v>
      </c>
      <c r="H884" s="93">
        <v>1</v>
      </c>
      <c r="I884" s="100">
        <f t="shared" si="229"/>
        <v>460000</v>
      </c>
      <c r="J884" s="102">
        <f t="shared" si="274"/>
        <v>460000</v>
      </c>
      <c r="K884" s="106"/>
      <c r="L884" s="108">
        <f t="shared" si="278"/>
        <v>0</v>
      </c>
      <c r="M884" s="111">
        <f t="shared" si="255"/>
        <v>0</v>
      </c>
      <c r="N884" s="112">
        <v>460000</v>
      </c>
      <c r="O884" s="117">
        <f t="shared" si="256"/>
        <v>0</v>
      </c>
      <c r="P884" s="106"/>
      <c r="Q884" s="108">
        <f>(CK884:CK1517)</f>
        <v>0</v>
      </c>
      <c r="R884" s="119">
        <f t="shared" si="257"/>
        <v>0</v>
      </c>
      <c r="S884" s="135"/>
      <c r="T884" s="117">
        <f t="shared" si="258"/>
        <v>0</v>
      </c>
      <c r="U884" s="122">
        <f t="shared" si="275"/>
        <v>1</v>
      </c>
      <c r="V884" s="112">
        <f t="shared" si="261"/>
        <v>460000</v>
      </c>
      <c r="W884" s="117">
        <f t="shared" si="262"/>
        <v>460000</v>
      </c>
      <c r="X884" s="15"/>
      <c r="Y884" s="136"/>
      <c r="Z884" s="136"/>
      <c r="AA884" s="136"/>
      <c r="AB884" s="136"/>
      <c r="AC884" s="136"/>
      <c r="AD884" s="136"/>
      <c r="AE884" s="136"/>
      <c r="AF884" s="136"/>
      <c r="AG884" s="136"/>
      <c r="AH884" s="136"/>
      <c r="AI884" s="136"/>
      <c r="AJ884" s="136"/>
      <c r="AK884" s="136"/>
      <c r="AL884" s="136"/>
      <c r="AM884" s="136"/>
      <c r="AN884" s="136"/>
      <c r="AO884" s="136"/>
      <c r="AP884" s="136"/>
      <c r="AQ884" s="136"/>
      <c r="AR884" s="136"/>
      <c r="AS884" s="136"/>
      <c r="AT884" s="136"/>
      <c r="AU884" s="136"/>
      <c r="AV884" s="136"/>
      <c r="AW884" s="136"/>
      <c r="AX884" s="136"/>
      <c r="AY884" s="136"/>
      <c r="AZ884" s="136"/>
      <c r="BA884" s="136"/>
      <c r="BB884" s="136"/>
      <c r="BC884" s="136"/>
      <c r="BD884" s="130">
        <f t="shared" si="276"/>
        <v>0</v>
      </c>
      <c r="BE884" s="15"/>
      <c r="BF884" s="638"/>
      <c r="BG884" s="365"/>
      <c r="BH884" s="859"/>
      <c r="BI884" s="365"/>
      <c r="BJ884" s="365"/>
      <c r="BK884" s="365"/>
      <c r="BL884" s="365"/>
      <c r="BM884" s="365"/>
      <c r="BN884" s="365"/>
      <c r="BO884" s="365"/>
      <c r="BP884" s="365"/>
      <c r="BQ884" s="365"/>
      <c r="BR884" s="365"/>
      <c r="BS884" s="365"/>
      <c r="BT884" s="365"/>
      <c r="BU884" s="365"/>
      <c r="BV884" s="365"/>
      <c r="BW884" s="365"/>
      <c r="BX884" s="365"/>
      <c r="BY884" s="365"/>
      <c r="BZ884" s="365"/>
      <c r="CA884" s="365"/>
      <c r="CB884" s="365"/>
      <c r="CC884" s="365"/>
      <c r="CD884" s="365"/>
      <c r="CE884" s="365"/>
      <c r="CF884" s="365"/>
      <c r="CG884" s="365"/>
      <c r="CH884" s="365"/>
      <c r="CI884" s="365"/>
      <c r="CJ884" s="365"/>
      <c r="CK884" s="133">
        <f t="shared" si="277"/>
        <v>0</v>
      </c>
      <c r="CL884" s="15"/>
      <c r="CM884" s="15"/>
      <c r="CN884" s="15"/>
      <c r="CO884" s="15"/>
      <c r="CP884" s="15"/>
      <c r="CQ884" s="15"/>
      <c r="CR884" s="15"/>
      <c r="CS884" s="15"/>
      <c r="CT884" s="15"/>
      <c r="CU884" s="15"/>
      <c r="CV884" s="414"/>
    </row>
    <row r="885" spans="1:100" ht="15" customHeight="1">
      <c r="A885" s="75">
        <v>880</v>
      </c>
      <c r="B885" s="76" t="s">
        <v>1992</v>
      </c>
      <c r="C885" s="143" t="s">
        <v>3395</v>
      </c>
      <c r="D885" s="144"/>
      <c r="E885" s="145"/>
      <c r="F885" s="146" t="s">
        <v>81</v>
      </c>
      <c r="G885" s="92">
        <f t="shared" ref="G885:G925" si="279">U885</f>
        <v>0</v>
      </c>
      <c r="H885" s="153">
        <v>0</v>
      </c>
      <c r="I885" s="100">
        <f t="shared" ref="I885:I925" si="280">N885</f>
        <v>1050000</v>
      </c>
      <c r="J885" s="102">
        <f t="shared" ref="J885:J925" si="281">I885*H885</f>
        <v>0</v>
      </c>
      <c r="K885" s="155"/>
      <c r="L885" s="108">
        <f t="shared" si="278"/>
        <v>0</v>
      </c>
      <c r="M885" s="111">
        <f t="shared" si="255"/>
        <v>0</v>
      </c>
      <c r="N885" s="112">
        <v>1050000</v>
      </c>
      <c r="O885" s="117">
        <f t="shared" si="256"/>
        <v>0</v>
      </c>
      <c r="P885" s="155"/>
      <c r="Q885" s="156">
        <f>(CK885:CK1617)</f>
        <v>0</v>
      </c>
      <c r="R885" s="119">
        <f t="shared" si="257"/>
        <v>0</v>
      </c>
      <c r="S885" s="135"/>
      <c r="T885" s="117">
        <f t="shared" si="258"/>
        <v>0</v>
      </c>
      <c r="U885" s="122">
        <f t="shared" ref="U885:U925" si="282">H885-K885+L885+P885-Q885</f>
        <v>0</v>
      </c>
      <c r="V885" s="112">
        <f t="shared" ref="V885:V925" si="283">N885</f>
        <v>1050000</v>
      </c>
      <c r="W885" s="117">
        <f t="shared" ref="W885:W925" si="284">V885*U885</f>
        <v>0</v>
      </c>
      <c r="X885" s="157"/>
      <c r="Y885" s="158"/>
      <c r="Z885" s="158"/>
      <c r="AA885" s="158"/>
      <c r="AB885" s="158"/>
      <c r="AC885" s="158"/>
      <c r="AD885" s="158"/>
      <c r="AE885" s="158"/>
      <c r="AF885" s="158"/>
      <c r="AG885" s="158"/>
      <c r="AH885" s="158"/>
      <c r="AI885" s="158"/>
      <c r="AJ885" s="158"/>
      <c r="AK885" s="158"/>
      <c r="AL885" s="158"/>
      <c r="AM885" s="158"/>
      <c r="AN885" s="158"/>
      <c r="AO885" s="158"/>
      <c r="AP885" s="158"/>
      <c r="AQ885" s="158"/>
      <c r="AR885" s="158"/>
      <c r="AS885" s="158"/>
      <c r="AT885" s="158"/>
      <c r="AU885" s="158"/>
      <c r="AV885" s="158"/>
      <c r="AW885" s="158"/>
      <c r="AX885" s="158"/>
      <c r="AY885" s="158"/>
      <c r="AZ885" s="158"/>
      <c r="BA885" s="158"/>
      <c r="BB885" s="158"/>
      <c r="BC885" s="158"/>
      <c r="BD885" s="130">
        <f t="shared" ref="BD885:BD925" si="285">BC885+BB885+BA885+AZ885+AY885+AX885+AW885+AV885+AU885+AT885+AS885+AR885+AQ885+AP885+AO885+AN885+AM885+AL885+AK885+AJ885+AI885+AH885+AG885+AF885+AE885+AD885+AC885+AB885+AA885+Z885+Y885</f>
        <v>0</v>
      </c>
      <c r="BE885" s="157"/>
      <c r="BF885" s="639"/>
      <c r="BG885" s="368"/>
      <c r="BH885" s="860"/>
      <c r="BI885" s="368"/>
      <c r="BJ885" s="368"/>
      <c r="BK885" s="368"/>
      <c r="BL885" s="368"/>
      <c r="BM885" s="368"/>
      <c r="BN885" s="368"/>
      <c r="BO885" s="368"/>
      <c r="BP885" s="368"/>
      <c r="BQ885" s="368"/>
      <c r="BR885" s="368"/>
      <c r="BS885" s="368"/>
      <c r="BT885" s="368"/>
      <c r="BU885" s="368"/>
      <c r="BV885" s="368"/>
      <c r="BW885" s="368"/>
      <c r="BX885" s="368"/>
      <c r="BY885" s="368"/>
      <c r="BZ885" s="368"/>
      <c r="CA885" s="368"/>
      <c r="CB885" s="368"/>
      <c r="CC885" s="368"/>
      <c r="CD885" s="368"/>
      <c r="CE885" s="368"/>
      <c r="CF885" s="368"/>
      <c r="CG885" s="368"/>
      <c r="CH885" s="368"/>
      <c r="CI885" s="368"/>
      <c r="CJ885" s="368"/>
      <c r="CK885" s="133">
        <f t="shared" ref="CK885:CK925" si="286">SUM(BF885:CJ885)</f>
        <v>0</v>
      </c>
      <c r="CL885" s="15"/>
      <c r="CM885" s="15"/>
      <c r="CN885" s="15"/>
      <c r="CO885" s="15"/>
      <c r="CP885" s="15"/>
      <c r="CQ885" s="15"/>
      <c r="CR885" s="15"/>
      <c r="CS885" s="15"/>
      <c r="CT885" s="15"/>
      <c r="CU885" s="15"/>
      <c r="CV885" s="414"/>
    </row>
    <row r="886" spans="1:100" ht="15" customHeight="1">
      <c r="A886" s="75">
        <v>881</v>
      </c>
      <c r="B886" s="270" t="s">
        <v>1993</v>
      </c>
      <c r="C886" s="143" t="s">
        <v>3396</v>
      </c>
      <c r="D886" s="144"/>
      <c r="E886" s="145"/>
      <c r="F886" s="146" t="s">
        <v>81</v>
      </c>
      <c r="G886" s="92">
        <f t="shared" si="279"/>
        <v>1</v>
      </c>
      <c r="H886" s="153">
        <v>1</v>
      </c>
      <c r="I886" s="100">
        <f t="shared" si="280"/>
        <v>1050000</v>
      </c>
      <c r="J886" s="102">
        <f t="shared" si="281"/>
        <v>1050000</v>
      </c>
      <c r="K886" s="155"/>
      <c r="L886" s="108">
        <f t="shared" si="278"/>
        <v>0</v>
      </c>
      <c r="M886" s="111">
        <f t="shared" si="255"/>
        <v>0</v>
      </c>
      <c r="N886" s="112">
        <v>1050000</v>
      </c>
      <c r="O886" s="117">
        <f t="shared" si="256"/>
        <v>0</v>
      </c>
      <c r="P886" s="155"/>
      <c r="Q886" s="156">
        <f>(CK886:CK1618)</f>
        <v>0</v>
      </c>
      <c r="R886" s="119">
        <f t="shared" si="257"/>
        <v>0</v>
      </c>
      <c r="S886" s="135"/>
      <c r="T886" s="117">
        <f t="shared" si="258"/>
        <v>0</v>
      </c>
      <c r="U886" s="122">
        <f t="shared" si="282"/>
        <v>1</v>
      </c>
      <c r="V886" s="112">
        <f t="shared" si="283"/>
        <v>1050000</v>
      </c>
      <c r="W886" s="117">
        <f t="shared" si="284"/>
        <v>1050000</v>
      </c>
      <c r="X886" s="157"/>
      <c r="Y886" s="158"/>
      <c r="Z886" s="158"/>
      <c r="AA886" s="158"/>
      <c r="AB886" s="158"/>
      <c r="AC886" s="158"/>
      <c r="AD886" s="158"/>
      <c r="AE886" s="158"/>
      <c r="AF886" s="158"/>
      <c r="AG886" s="158"/>
      <c r="AH886" s="158"/>
      <c r="AI886" s="158"/>
      <c r="AJ886" s="158"/>
      <c r="AK886" s="158"/>
      <c r="AL886" s="158"/>
      <c r="AM886" s="158"/>
      <c r="AN886" s="158"/>
      <c r="AO886" s="158"/>
      <c r="AP886" s="158"/>
      <c r="AQ886" s="158"/>
      <c r="AR886" s="158"/>
      <c r="AS886" s="158"/>
      <c r="AT886" s="158"/>
      <c r="AU886" s="158"/>
      <c r="AV886" s="158"/>
      <c r="AW886" s="158"/>
      <c r="AX886" s="158"/>
      <c r="AY886" s="158"/>
      <c r="AZ886" s="158"/>
      <c r="BA886" s="158"/>
      <c r="BB886" s="158"/>
      <c r="BC886" s="158"/>
      <c r="BD886" s="130">
        <f t="shared" si="285"/>
        <v>0</v>
      </c>
      <c r="BE886" s="157"/>
      <c r="BF886" s="639"/>
      <c r="BG886" s="368"/>
      <c r="BH886" s="860"/>
      <c r="BI886" s="368"/>
      <c r="BJ886" s="368"/>
      <c r="BK886" s="368"/>
      <c r="BL886" s="368"/>
      <c r="BM886" s="368"/>
      <c r="BN886" s="368"/>
      <c r="BO886" s="368"/>
      <c r="BP886" s="368"/>
      <c r="BQ886" s="368"/>
      <c r="BR886" s="368"/>
      <c r="BS886" s="368"/>
      <c r="BT886" s="368"/>
      <c r="BU886" s="368"/>
      <c r="BV886" s="368"/>
      <c r="BW886" s="368"/>
      <c r="BX886" s="368"/>
      <c r="BY886" s="368"/>
      <c r="BZ886" s="368"/>
      <c r="CA886" s="368"/>
      <c r="CB886" s="368"/>
      <c r="CC886" s="368"/>
      <c r="CD886" s="368"/>
      <c r="CE886" s="368"/>
      <c r="CF886" s="368"/>
      <c r="CG886" s="368"/>
      <c r="CH886" s="368"/>
      <c r="CI886" s="368"/>
      <c r="CJ886" s="368"/>
      <c r="CK886" s="133">
        <f t="shared" si="286"/>
        <v>0</v>
      </c>
      <c r="CL886" s="15"/>
      <c r="CM886" s="15"/>
      <c r="CN886" s="15"/>
      <c r="CO886" s="15"/>
      <c r="CP886" s="15"/>
      <c r="CQ886" s="15"/>
      <c r="CR886" s="15"/>
      <c r="CS886" s="15"/>
      <c r="CT886" s="15"/>
      <c r="CU886" s="15"/>
      <c r="CV886" s="414"/>
    </row>
    <row r="887" spans="1:100" ht="15" customHeight="1">
      <c r="A887" s="75">
        <v>882</v>
      </c>
      <c r="B887" s="270" t="s">
        <v>1994</v>
      </c>
      <c r="C887" s="143" t="s">
        <v>1995</v>
      </c>
      <c r="D887" s="144" t="s">
        <v>306</v>
      </c>
      <c r="E887" s="145" t="s">
        <v>3383</v>
      </c>
      <c r="F887" s="146" t="s">
        <v>81</v>
      </c>
      <c r="G887" s="92">
        <f t="shared" si="279"/>
        <v>0</v>
      </c>
      <c r="H887" s="153">
        <v>0</v>
      </c>
      <c r="I887" s="100">
        <f t="shared" si="280"/>
        <v>0</v>
      </c>
      <c r="J887" s="102">
        <f t="shared" si="281"/>
        <v>0</v>
      </c>
      <c r="K887" s="155"/>
      <c r="L887" s="108">
        <f t="shared" si="278"/>
        <v>0</v>
      </c>
      <c r="M887" s="111">
        <f t="shared" si="255"/>
        <v>0</v>
      </c>
      <c r="N887" s="112"/>
      <c r="O887" s="117">
        <f t="shared" si="256"/>
        <v>0</v>
      </c>
      <c r="P887" s="155"/>
      <c r="Q887" s="156">
        <f>(CK887:CK1619)</f>
        <v>0</v>
      </c>
      <c r="R887" s="119">
        <f t="shared" si="257"/>
        <v>0</v>
      </c>
      <c r="S887" s="135"/>
      <c r="T887" s="117">
        <f t="shared" si="258"/>
        <v>0</v>
      </c>
      <c r="U887" s="122">
        <f t="shared" si="282"/>
        <v>0</v>
      </c>
      <c r="V887" s="112">
        <f t="shared" si="283"/>
        <v>0</v>
      </c>
      <c r="W887" s="117">
        <f t="shared" si="284"/>
        <v>0</v>
      </c>
      <c r="X887" s="157"/>
      <c r="Y887" s="158"/>
      <c r="Z887" s="158"/>
      <c r="AA887" s="158"/>
      <c r="AB887" s="158"/>
      <c r="AC887" s="158"/>
      <c r="AD887" s="158"/>
      <c r="AE887" s="158"/>
      <c r="AF887" s="158"/>
      <c r="AG887" s="158"/>
      <c r="AH887" s="158"/>
      <c r="AI887" s="158"/>
      <c r="AJ887" s="158"/>
      <c r="AK887" s="158"/>
      <c r="AL887" s="158"/>
      <c r="AM887" s="158"/>
      <c r="AN887" s="158"/>
      <c r="AO887" s="158"/>
      <c r="AP887" s="158"/>
      <c r="AQ887" s="158"/>
      <c r="AR887" s="158"/>
      <c r="AS887" s="158"/>
      <c r="AT887" s="158"/>
      <c r="AU887" s="158"/>
      <c r="AV887" s="158"/>
      <c r="AW887" s="158"/>
      <c r="AX887" s="158"/>
      <c r="AY887" s="158"/>
      <c r="AZ887" s="158"/>
      <c r="BA887" s="158"/>
      <c r="BB887" s="158"/>
      <c r="BC887" s="158"/>
      <c r="BD887" s="130">
        <f t="shared" si="285"/>
        <v>0</v>
      </c>
      <c r="BE887" s="157"/>
      <c r="BF887" s="639"/>
      <c r="BG887" s="368"/>
      <c r="BH887" s="860"/>
      <c r="BI887" s="368"/>
      <c r="BJ887" s="368"/>
      <c r="BK887" s="368"/>
      <c r="BL887" s="368"/>
      <c r="BM887" s="368"/>
      <c r="BN887" s="368"/>
      <c r="BO887" s="368"/>
      <c r="BP887" s="368"/>
      <c r="BQ887" s="368"/>
      <c r="BR887" s="368"/>
      <c r="BS887" s="368"/>
      <c r="BT887" s="368"/>
      <c r="BU887" s="368"/>
      <c r="BV887" s="368"/>
      <c r="BW887" s="368"/>
      <c r="BX887" s="368"/>
      <c r="BY887" s="368"/>
      <c r="BZ887" s="368"/>
      <c r="CA887" s="368"/>
      <c r="CB887" s="368"/>
      <c r="CC887" s="368"/>
      <c r="CD887" s="368"/>
      <c r="CE887" s="368"/>
      <c r="CF887" s="368"/>
      <c r="CG887" s="368"/>
      <c r="CH887" s="368"/>
      <c r="CI887" s="368"/>
      <c r="CJ887" s="368"/>
      <c r="CK887" s="133">
        <f t="shared" si="286"/>
        <v>0</v>
      </c>
      <c r="CL887" s="15"/>
      <c r="CM887" s="15"/>
      <c r="CN887" s="15"/>
      <c r="CO887" s="15"/>
      <c r="CP887" s="15"/>
      <c r="CQ887" s="15"/>
      <c r="CR887" s="15"/>
      <c r="CS887" s="15"/>
      <c r="CT887" s="15"/>
      <c r="CU887" s="15"/>
      <c r="CV887" s="414"/>
    </row>
    <row r="888" spans="1:100" ht="15" customHeight="1">
      <c r="A888" s="75">
        <v>883</v>
      </c>
      <c r="B888" s="270" t="s">
        <v>1996</v>
      </c>
      <c r="C888" s="143" t="s">
        <v>13111</v>
      </c>
      <c r="D888" s="144"/>
      <c r="E888" s="145"/>
      <c r="F888" s="146" t="s">
        <v>81</v>
      </c>
      <c r="G888" s="92">
        <f t="shared" si="279"/>
        <v>6</v>
      </c>
      <c r="H888" s="153">
        <v>8</v>
      </c>
      <c r="I888" s="100">
        <f t="shared" si="280"/>
        <v>0</v>
      </c>
      <c r="J888" s="102">
        <f t="shared" si="281"/>
        <v>0</v>
      </c>
      <c r="K888" s="155"/>
      <c r="L888" s="108">
        <f t="shared" si="278"/>
        <v>0</v>
      </c>
      <c r="M888" s="111">
        <f t="shared" si="255"/>
        <v>0</v>
      </c>
      <c r="N888" s="112"/>
      <c r="O888" s="117">
        <f t="shared" si="256"/>
        <v>0</v>
      </c>
      <c r="P888" s="155"/>
      <c r="Q888" s="156">
        <f>(CK888:CK1620)</f>
        <v>2</v>
      </c>
      <c r="R888" s="119">
        <f t="shared" si="257"/>
        <v>2</v>
      </c>
      <c r="S888" s="135"/>
      <c r="T888" s="117">
        <f t="shared" si="258"/>
        <v>0</v>
      </c>
      <c r="U888" s="122">
        <f t="shared" si="282"/>
        <v>6</v>
      </c>
      <c r="V888" s="112">
        <f t="shared" si="283"/>
        <v>0</v>
      </c>
      <c r="W888" s="117">
        <f t="shared" si="284"/>
        <v>0</v>
      </c>
      <c r="X888" s="157"/>
      <c r="Y888" s="158"/>
      <c r="Z888" s="158"/>
      <c r="AA888" s="158"/>
      <c r="AB888" s="158"/>
      <c r="AC888" s="158"/>
      <c r="AD888" s="158"/>
      <c r="AE888" s="158"/>
      <c r="AF888" s="158"/>
      <c r="AG888" s="158"/>
      <c r="AH888" s="158"/>
      <c r="AI888" s="158"/>
      <c r="AJ888" s="158"/>
      <c r="AK888" s="158"/>
      <c r="AL888" s="158"/>
      <c r="AM888" s="158"/>
      <c r="AN888" s="158"/>
      <c r="AO888" s="158"/>
      <c r="AP888" s="158"/>
      <c r="AQ888" s="158"/>
      <c r="AR888" s="158"/>
      <c r="AS888" s="158"/>
      <c r="AT888" s="158"/>
      <c r="AU888" s="158"/>
      <c r="AV888" s="158"/>
      <c r="AW888" s="158"/>
      <c r="AX888" s="158"/>
      <c r="AY888" s="158"/>
      <c r="AZ888" s="158"/>
      <c r="BA888" s="158"/>
      <c r="BB888" s="158"/>
      <c r="BC888" s="158"/>
      <c r="BD888" s="130">
        <f t="shared" si="285"/>
        <v>0</v>
      </c>
      <c r="BE888" s="157"/>
      <c r="BF888" s="639"/>
      <c r="BG888" s="368"/>
      <c r="BH888" s="860"/>
      <c r="BI888" s="368"/>
      <c r="BJ888" s="368"/>
      <c r="BK888" s="368"/>
      <c r="BL888" s="368"/>
      <c r="BM888" s="368"/>
      <c r="BN888" s="368"/>
      <c r="BO888" s="368"/>
      <c r="BP888" s="368"/>
      <c r="BQ888" s="368"/>
      <c r="BR888" s="368"/>
      <c r="BS888" s="368"/>
      <c r="BT888" s="368"/>
      <c r="BU888" s="368"/>
      <c r="BV888" s="368">
        <v>2</v>
      </c>
      <c r="BW888" s="368"/>
      <c r="BX888" s="368"/>
      <c r="BY888" s="368"/>
      <c r="BZ888" s="368"/>
      <c r="CA888" s="368"/>
      <c r="CB888" s="368"/>
      <c r="CC888" s="368"/>
      <c r="CD888" s="368"/>
      <c r="CE888" s="368"/>
      <c r="CF888" s="368"/>
      <c r="CG888" s="368"/>
      <c r="CH888" s="368"/>
      <c r="CI888" s="368"/>
      <c r="CJ888" s="368"/>
      <c r="CK888" s="133">
        <f t="shared" si="286"/>
        <v>2</v>
      </c>
      <c r="CL888" s="15"/>
      <c r="CM888" s="15"/>
      <c r="CN888" s="15"/>
      <c r="CO888" s="15"/>
      <c r="CP888" s="15"/>
      <c r="CQ888" s="15"/>
      <c r="CR888" s="15"/>
      <c r="CS888" s="15"/>
      <c r="CT888" s="15"/>
      <c r="CU888" s="15"/>
      <c r="CV888" s="414"/>
    </row>
    <row r="889" spans="1:100" ht="15" customHeight="1">
      <c r="A889" s="75">
        <v>884</v>
      </c>
      <c r="B889" s="706" t="s">
        <v>3287</v>
      </c>
      <c r="C889" s="143" t="s">
        <v>1998</v>
      </c>
      <c r="D889" s="144"/>
      <c r="E889" s="145"/>
      <c r="F889" s="146" t="s">
        <v>81</v>
      </c>
      <c r="G889" s="92">
        <f t="shared" si="279"/>
        <v>0</v>
      </c>
      <c r="H889" s="153">
        <v>0</v>
      </c>
      <c r="I889" s="100">
        <f t="shared" si="280"/>
        <v>0</v>
      </c>
      <c r="J889" s="102">
        <f t="shared" si="281"/>
        <v>0</v>
      </c>
      <c r="K889" s="155"/>
      <c r="L889" s="108">
        <f>(BD889:BD2247)</f>
        <v>0</v>
      </c>
      <c r="M889" s="111">
        <f t="shared" si="255"/>
        <v>0</v>
      </c>
      <c r="N889" s="112"/>
      <c r="O889" s="117">
        <f t="shared" si="256"/>
        <v>0</v>
      </c>
      <c r="P889" s="155"/>
      <c r="Q889" s="156">
        <f>(CK889:CK1442)</f>
        <v>0</v>
      </c>
      <c r="R889" s="119">
        <f t="shared" si="257"/>
        <v>0</v>
      </c>
      <c r="S889" s="135"/>
      <c r="T889" s="117">
        <f t="shared" si="258"/>
        <v>0</v>
      </c>
      <c r="U889" s="122">
        <f t="shared" si="282"/>
        <v>0</v>
      </c>
      <c r="V889" s="112">
        <f t="shared" si="283"/>
        <v>0</v>
      </c>
      <c r="W889" s="117">
        <f t="shared" si="284"/>
        <v>0</v>
      </c>
      <c r="X889" s="157"/>
      <c r="Y889" s="158"/>
      <c r="Z889" s="158"/>
      <c r="AA889" s="158"/>
      <c r="AB889" s="158"/>
      <c r="AC889" s="158"/>
      <c r="AD889" s="158"/>
      <c r="AE889" s="158"/>
      <c r="AF889" s="158"/>
      <c r="AG889" s="158"/>
      <c r="AH889" s="158"/>
      <c r="AI889" s="158"/>
      <c r="AJ889" s="158"/>
      <c r="AK889" s="158"/>
      <c r="AL889" s="158"/>
      <c r="AM889" s="158"/>
      <c r="AN889" s="158"/>
      <c r="AO889" s="158"/>
      <c r="AP889" s="158"/>
      <c r="AQ889" s="158"/>
      <c r="AR889" s="158"/>
      <c r="AS889" s="158"/>
      <c r="AT889" s="158"/>
      <c r="AU889" s="158"/>
      <c r="AV889" s="158"/>
      <c r="AW889" s="158"/>
      <c r="AX889" s="158"/>
      <c r="AY889" s="158"/>
      <c r="AZ889" s="158"/>
      <c r="BA889" s="158"/>
      <c r="BB889" s="158"/>
      <c r="BC889" s="158"/>
      <c r="BD889" s="130">
        <f t="shared" si="285"/>
        <v>0</v>
      </c>
      <c r="BE889" s="157"/>
      <c r="BF889" s="639"/>
      <c r="BG889" s="368"/>
      <c r="BH889" s="860"/>
      <c r="BI889" s="368"/>
      <c r="BJ889" s="368"/>
      <c r="BK889" s="368"/>
      <c r="BL889" s="368"/>
      <c r="BM889" s="368"/>
      <c r="BN889" s="368"/>
      <c r="BO889" s="368"/>
      <c r="BP889" s="368"/>
      <c r="BQ889" s="368"/>
      <c r="BR889" s="368"/>
      <c r="BS889" s="368"/>
      <c r="BT889" s="368"/>
      <c r="BU889" s="368"/>
      <c r="BV889" s="368"/>
      <c r="BW889" s="368"/>
      <c r="BX889" s="368"/>
      <c r="BY889" s="368"/>
      <c r="BZ889" s="368"/>
      <c r="CA889" s="368"/>
      <c r="CB889" s="368"/>
      <c r="CC889" s="368"/>
      <c r="CD889" s="368"/>
      <c r="CE889" s="368"/>
      <c r="CF889" s="368"/>
      <c r="CG889" s="368"/>
      <c r="CH889" s="368"/>
      <c r="CI889" s="368"/>
      <c r="CJ889" s="368"/>
      <c r="CK889" s="133">
        <f t="shared" si="286"/>
        <v>0</v>
      </c>
      <c r="CL889" s="157"/>
      <c r="CM889" s="157"/>
      <c r="CN889" s="157"/>
      <c r="CO889" s="157"/>
      <c r="CP889" s="157"/>
      <c r="CQ889" s="157"/>
      <c r="CR889" s="157"/>
      <c r="CS889" s="157"/>
      <c r="CT889" s="157"/>
      <c r="CU889" s="157"/>
      <c r="CV889" s="414"/>
    </row>
    <row r="890" spans="1:100" ht="15" customHeight="1">
      <c r="A890" s="75">
        <v>885</v>
      </c>
      <c r="B890" s="270" t="s">
        <v>1999</v>
      </c>
      <c r="C890" s="143" t="s">
        <v>2000</v>
      </c>
      <c r="D890" s="134"/>
      <c r="E890" s="145"/>
      <c r="F890" s="146" t="s">
        <v>81</v>
      </c>
      <c r="G890" s="92">
        <f t="shared" si="279"/>
        <v>0</v>
      </c>
      <c r="H890" s="153">
        <v>0</v>
      </c>
      <c r="I890" s="100">
        <f t="shared" si="280"/>
        <v>0</v>
      </c>
      <c r="J890" s="102">
        <f t="shared" si="281"/>
        <v>0</v>
      </c>
      <c r="K890" s="155"/>
      <c r="L890" s="108">
        <f>(BD890:BD2248)</f>
        <v>0</v>
      </c>
      <c r="M890" s="111">
        <f t="shared" si="255"/>
        <v>0</v>
      </c>
      <c r="N890" s="112"/>
      <c r="O890" s="117">
        <f t="shared" si="256"/>
        <v>0</v>
      </c>
      <c r="P890" s="155"/>
      <c r="Q890" s="156">
        <f>(CK890:CK1448)</f>
        <v>0</v>
      </c>
      <c r="R890" s="119">
        <f t="shared" si="257"/>
        <v>0</v>
      </c>
      <c r="S890" s="135"/>
      <c r="T890" s="117">
        <f t="shared" si="258"/>
        <v>0</v>
      </c>
      <c r="U890" s="122">
        <f t="shared" si="282"/>
        <v>0</v>
      </c>
      <c r="V890" s="112">
        <f t="shared" si="283"/>
        <v>0</v>
      </c>
      <c r="W890" s="117">
        <f t="shared" si="284"/>
        <v>0</v>
      </c>
      <c r="X890" s="157"/>
      <c r="Y890" s="158"/>
      <c r="Z890" s="158"/>
      <c r="AA890" s="158"/>
      <c r="AB890" s="158"/>
      <c r="AC890" s="158"/>
      <c r="AD890" s="158"/>
      <c r="AE890" s="158"/>
      <c r="AF890" s="158"/>
      <c r="AG890" s="158"/>
      <c r="AH890" s="158"/>
      <c r="AI890" s="158"/>
      <c r="AJ890" s="158"/>
      <c r="AK890" s="158"/>
      <c r="AL890" s="158"/>
      <c r="AM890" s="158"/>
      <c r="AN890" s="158"/>
      <c r="AO890" s="158"/>
      <c r="AP890" s="158"/>
      <c r="AQ890" s="158"/>
      <c r="AR890" s="158"/>
      <c r="AS890" s="158"/>
      <c r="AT890" s="158"/>
      <c r="AU890" s="158"/>
      <c r="AV890" s="158"/>
      <c r="AW890" s="158"/>
      <c r="AX890" s="158"/>
      <c r="AY890" s="158"/>
      <c r="AZ890" s="158"/>
      <c r="BA890" s="158"/>
      <c r="BB890" s="158"/>
      <c r="BC890" s="158"/>
      <c r="BD890" s="130">
        <f t="shared" si="285"/>
        <v>0</v>
      </c>
      <c r="BE890" s="157"/>
      <c r="BF890" s="639"/>
      <c r="BG890" s="368"/>
      <c r="BH890" s="860"/>
      <c r="BI890" s="368"/>
      <c r="BJ890" s="368"/>
      <c r="BK890" s="368"/>
      <c r="BL890" s="368"/>
      <c r="BM890" s="368"/>
      <c r="BN890" s="368"/>
      <c r="BO890" s="368"/>
      <c r="BP890" s="368"/>
      <c r="BQ890" s="368"/>
      <c r="BR890" s="368"/>
      <c r="BS890" s="368"/>
      <c r="BT890" s="368"/>
      <c r="BU890" s="368"/>
      <c r="BV890" s="368"/>
      <c r="BW890" s="368"/>
      <c r="BX890" s="368"/>
      <c r="BY890" s="368"/>
      <c r="BZ890" s="368"/>
      <c r="CA890" s="368"/>
      <c r="CB890" s="368"/>
      <c r="CC890" s="368"/>
      <c r="CD890" s="368"/>
      <c r="CE890" s="368"/>
      <c r="CF890" s="368"/>
      <c r="CG890" s="368"/>
      <c r="CH890" s="368"/>
      <c r="CI890" s="368"/>
      <c r="CJ890" s="368"/>
      <c r="CK890" s="133">
        <f t="shared" si="286"/>
        <v>0</v>
      </c>
      <c r="CL890" s="157"/>
      <c r="CM890" s="157"/>
      <c r="CN890" s="157"/>
      <c r="CO890" s="157"/>
      <c r="CP890" s="157"/>
      <c r="CQ890" s="157"/>
      <c r="CR890" s="157"/>
      <c r="CS890" s="157"/>
      <c r="CT890" s="157"/>
      <c r="CU890" s="157"/>
      <c r="CV890" s="414"/>
    </row>
    <row r="891" spans="1:100" ht="15" customHeight="1">
      <c r="A891" s="75">
        <v>886</v>
      </c>
      <c r="B891" s="76" t="s">
        <v>3287</v>
      </c>
      <c r="C891" s="143" t="s">
        <v>3288</v>
      </c>
      <c r="D891" s="134" t="s">
        <v>306</v>
      </c>
      <c r="E891" s="145" t="s">
        <v>12533</v>
      </c>
      <c r="F891" s="146" t="s">
        <v>81</v>
      </c>
      <c r="G891" s="92">
        <f t="shared" si="279"/>
        <v>1</v>
      </c>
      <c r="H891" s="153">
        <v>0</v>
      </c>
      <c r="I891" s="100">
        <f t="shared" si="280"/>
        <v>696000</v>
      </c>
      <c r="J891" s="102">
        <f t="shared" si="281"/>
        <v>0</v>
      </c>
      <c r="K891" s="155"/>
      <c r="L891" s="108">
        <f>(BD891:BD2247)</f>
        <v>3</v>
      </c>
      <c r="M891" s="111">
        <f t="shared" si="255"/>
        <v>3</v>
      </c>
      <c r="N891" s="922">
        <v>696000</v>
      </c>
      <c r="O891" s="117">
        <f t="shared" si="256"/>
        <v>2088000</v>
      </c>
      <c r="P891" s="155"/>
      <c r="Q891" s="108">
        <f>(CK891:CK1556)</f>
        <v>2</v>
      </c>
      <c r="R891" s="119">
        <f t="shared" si="257"/>
        <v>2</v>
      </c>
      <c r="S891" s="135"/>
      <c r="T891" s="117">
        <f t="shared" si="258"/>
        <v>0</v>
      </c>
      <c r="U891" s="122">
        <f t="shared" si="282"/>
        <v>1</v>
      </c>
      <c r="V891" s="112">
        <f t="shared" si="283"/>
        <v>696000</v>
      </c>
      <c r="W891" s="117">
        <f t="shared" si="284"/>
        <v>696000</v>
      </c>
      <c r="X891" s="157"/>
      <c r="Y891" s="158">
        <v>2</v>
      </c>
      <c r="Z891" s="158"/>
      <c r="AA891" s="158"/>
      <c r="AB891" s="158"/>
      <c r="AC891" s="158"/>
      <c r="AD891" s="158"/>
      <c r="AE891" s="158"/>
      <c r="AF891" s="158"/>
      <c r="AG891" s="158"/>
      <c r="AH891" s="158"/>
      <c r="AI891" s="158"/>
      <c r="AJ891" s="158">
        <v>1</v>
      </c>
      <c r="AK891" s="158"/>
      <c r="AL891" s="158"/>
      <c r="AM891" s="158"/>
      <c r="AN891" s="158"/>
      <c r="AO891" s="158"/>
      <c r="AP891" s="158"/>
      <c r="AQ891" s="158"/>
      <c r="AR891" s="158"/>
      <c r="AS891" s="158"/>
      <c r="AT891" s="158"/>
      <c r="AU891" s="158"/>
      <c r="AV891" s="158"/>
      <c r="AW891" s="158"/>
      <c r="AX891" s="158"/>
      <c r="AY891" s="158"/>
      <c r="AZ891" s="158"/>
      <c r="BA891" s="158"/>
      <c r="BB891" s="158"/>
      <c r="BC891" s="158"/>
      <c r="BD891" s="130">
        <f t="shared" si="285"/>
        <v>3</v>
      </c>
      <c r="BE891" s="157"/>
      <c r="BF891" s="639"/>
      <c r="BG891" s="368"/>
      <c r="BH891" s="860"/>
      <c r="BI891" s="368"/>
      <c r="BJ891" s="368">
        <v>2</v>
      </c>
      <c r="BK891" s="368"/>
      <c r="BL891" s="368"/>
      <c r="BM891" s="368"/>
      <c r="BN891" s="368"/>
      <c r="BO891" s="368"/>
      <c r="BP891" s="368"/>
      <c r="BQ891" s="368"/>
      <c r="BR891" s="368"/>
      <c r="BS891" s="368"/>
      <c r="BT891" s="368"/>
      <c r="BU891" s="368"/>
      <c r="BV891" s="368"/>
      <c r="BW891" s="368"/>
      <c r="BX891" s="368"/>
      <c r="BY891" s="368"/>
      <c r="BZ891" s="368"/>
      <c r="CA891" s="368"/>
      <c r="CB891" s="368"/>
      <c r="CC891" s="368"/>
      <c r="CD891" s="368"/>
      <c r="CE891" s="368"/>
      <c r="CF891" s="368"/>
      <c r="CG891" s="368"/>
      <c r="CH891" s="368"/>
      <c r="CI891" s="368"/>
      <c r="CJ891" s="368"/>
      <c r="CK891" s="133">
        <f t="shared" si="286"/>
        <v>2</v>
      </c>
      <c r="CL891" s="157"/>
      <c r="CM891" s="157"/>
      <c r="CN891" s="157"/>
      <c r="CO891" s="157"/>
      <c r="CP891" s="157"/>
      <c r="CQ891" s="157"/>
      <c r="CR891" s="157"/>
      <c r="CS891" s="157"/>
      <c r="CT891" s="157"/>
      <c r="CU891" s="157"/>
      <c r="CV891" s="414"/>
    </row>
    <row r="892" spans="1:100" ht="15" customHeight="1">
      <c r="A892" s="75">
        <v>887</v>
      </c>
      <c r="B892" s="265" t="s">
        <v>2001</v>
      </c>
      <c r="C892" s="167" t="s">
        <v>2002</v>
      </c>
      <c r="D892" s="253"/>
      <c r="E892" s="189"/>
      <c r="F892" s="172" t="s">
        <v>81</v>
      </c>
      <c r="G892" s="92">
        <f t="shared" si="279"/>
        <v>1</v>
      </c>
      <c r="H892" s="93">
        <v>1</v>
      </c>
      <c r="I892" s="100">
        <f t="shared" si="280"/>
        <v>0</v>
      </c>
      <c r="J892" s="102">
        <f t="shared" si="281"/>
        <v>0</v>
      </c>
      <c r="K892" s="106"/>
      <c r="L892" s="108">
        <f>(BD892:BD2250)</f>
        <v>0</v>
      </c>
      <c r="M892" s="111">
        <f t="shared" si="255"/>
        <v>0</v>
      </c>
      <c r="N892" s="112"/>
      <c r="O892" s="117">
        <f t="shared" si="256"/>
        <v>0</v>
      </c>
      <c r="P892" s="106"/>
      <c r="Q892" s="108">
        <f>(CK892:CK1076)</f>
        <v>0</v>
      </c>
      <c r="R892" s="119">
        <f t="shared" si="257"/>
        <v>0</v>
      </c>
      <c r="S892" s="135"/>
      <c r="T892" s="117">
        <f t="shared" si="258"/>
        <v>0</v>
      </c>
      <c r="U892" s="122">
        <f t="shared" si="282"/>
        <v>1</v>
      </c>
      <c r="V892" s="112">
        <f t="shared" si="283"/>
        <v>0</v>
      </c>
      <c r="W892" s="117">
        <f t="shared" si="284"/>
        <v>0</v>
      </c>
      <c r="X892" s="15"/>
      <c r="Y892" s="136"/>
      <c r="Z892" s="136"/>
      <c r="AA892" s="136"/>
      <c r="AB892" s="136"/>
      <c r="AC892" s="136"/>
      <c r="AD892" s="136"/>
      <c r="AE892" s="136"/>
      <c r="AF892" s="136"/>
      <c r="AG892" s="136"/>
      <c r="AH892" s="136"/>
      <c r="AI892" s="136"/>
      <c r="AJ892" s="136"/>
      <c r="AK892" s="136"/>
      <c r="AL892" s="136"/>
      <c r="AM892" s="136"/>
      <c r="AN892" s="136"/>
      <c r="AO892" s="136"/>
      <c r="AP892" s="136"/>
      <c r="AQ892" s="136"/>
      <c r="AR892" s="136"/>
      <c r="AS892" s="136"/>
      <c r="AT892" s="136"/>
      <c r="AU892" s="136"/>
      <c r="AV892" s="136"/>
      <c r="AW892" s="136"/>
      <c r="AX892" s="136"/>
      <c r="AY892" s="136"/>
      <c r="AZ892" s="136"/>
      <c r="BA892" s="136"/>
      <c r="BB892" s="136"/>
      <c r="BC892" s="136"/>
      <c r="BD892" s="130">
        <f t="shared" si="285"/>
        <v>0</v>
      </c>
      <c r="BE892" s="15"/>
      <c r="BF892" s="638"/>
      <c r="BG892" s="365"/>
      <c r="BH892" s="859"/>
      <c r="BI892" s="365"/>
      <c r="BJ892" s="365"/>
      <c r="BK892" s="365"/>
      <c r="BL892" s="365"/>
      <c r="BM892" s="365"/>
      <c r="BN892" s="365"/>
      <c r="BO892" s="365"/>
      <c r="BP892" s="365"/>
      <c r="BQ892" s="365"/>
      <c r="BR892" s="365"/>
      <c r="BS892" s="365"/>
      <c r="BT892" s="365"/>
      <c r="BU892" s="365"/>
      <c r="BV892" s="365"/>
      <c r="BW892" s="365"/>
      <c r="BX892" s="365"/>
      <c r="BY892" s="365"/>
      <c r="BZ892" s="365"/>
      <c r="CA892" s="365"/>
      <c r="CB892" s="365"/>
      <c r="CC892" s="365"/>
      <c r="CD892" s="365"/>
      <c r="CE892" s="365"/>
      <c r="CF892" s="365"/>
      <c r="CG892" s="365"/>
      <c r="CH892" s="365"/>
      <c r="CI892" s="365"/>
      <c r="CJ892" s="365"/>
      <c r="CK892" s="133">
        <f t="shared" si="286"/>
        <v>0</v>
      </c>
      <c r="CL892" s="157"/>
      <c r="CM892" s="157"/>
      <c r="CN892" s="157"/>
      <c r="CO892" s="157"/>
      <c r="CP892" s="157"/>
      <c r="CQ892" s="157"/>
      <c r="CR892" s="157"/>
      <c r="CS892" s="157"/>
      <c r="CT892" s="157"/>
      <c r="CU892" s="157"/>
      <c r="CV892" s="414"/>
    </row>
    <row r="893" spans="1:100" ht="15" customHeight="1">
      <c r="A893" s="75">
        <v>888</v>
      </c>
      <c r="B893" s="920" t="s">
        <v>6643</v>
      </c>
      <c r="C893" s="143" t="s">
        <v>12660</v>
      </c>
      <c r="D893" s="134"/>
      <c r="E893" s="145"/>
      <c r="F893" s="146" t="s">
        <v>81</v>
      </c>
      <c r="G893" s="92">
        <f t="shared" si="279"/>
        <v>1</v>
      </c>
      <c r="H893" s="153">
        <v>0</v>
      </c>
      <c r="I893" s="100">
        <f t="shared" si="280"/>
        <v>290000</v>
      </c>
      <c r="J893" s="102">
        <f t="shared" si="281"/>
        <v>0</v>
      </c>
      <c r="K893" s="155"/>
      <c r="L893" s="108">
        <f>(BD893:BD2856)</f>
        <v>1</v>
      </c>
      <c r="M893" s="111">
        <f t="shared" si="255"/>
        <v>1</v>
      </c>
      <c r="N893" s="112">
        <v>290000</v>
      </c>
      <c r="O893" s="117">
        <f t="shared" si="256"/>
        <v>290000</v>
      </c>
      <c r="P893" s="155"/>
      <c r="Q893" s="108">
        <f>(CK893:CK1562)</f>
        <v>0</v>
      </c>
      <c r="R893" s="119">
        <f t="shared" si="257"/>
        <v>0</v>
      </c>
      <c r="S893" s="135"/>
      <c r="T893" s="117">
        <f t="shared" si="258"/>
        <v>0</v>
      </c>
      <c r="U893" s="122">
        <f t="shared" si="282"/>
        <v>1</v>
      </c>
      <c r="V893" s="112">
        <f t="shared" si="283"/>
        <v>290000</v>
      </c>
      <c r="W893" s="117">
        <f t="shared" si="284"/>
        <v>290000</v>
      </c>
      <c r="X893" s="157"/>
      <c r="Y893" s="158"/>
      <c r="Z893" s="158"/>
      <c r="AA893" s="158"/>
      <c r="AB893" s="158"/>
      <c r="AC893" s="158"/>
      <c r="AD893" s="158"/>
      <c r="AE893" s="158">
        <v>1</v>
      </c>
      <c r="AF893" s="158"/>
      <c r="AG893" s="158"/>
      <c r="AH893" s="158"/>
      <c r="AI893" s="158"/>
      <c r="AJ893" s="158"/>
      <c r="AK893" s="158"/>
      <c r="AL893" s="158"/>
      <c r="AM893" s="158"/>
      <c r="AN893" s="158"/>
      <c r="AO893" s="158"/>
      <c r="AP893" s="158"/>
      <c r="AQ893" s="158"/>
      <c r="AR893" s="158"/>
      <c r="AS893" s="158"/>
      <c r="AT893" s="158"/>
      <c r="AU893" s="158"/>
      <c r="AV893" s="158"/>
      <c r="AW893" s="158"/>
      <c r="AX893" s="158"/>
      <c r="AY893" s="158"/>
      <c r="AZ893" s="158"/>
      <c r="BA893" s="158"/>
      <c r="BB893" s="158"/>
      <c r="BC893" s="158"/>
      <c r="BD893" s="130">
        <f t="shared" si="285"/>
        <v>1</v>
      </c>
      <c r="BE893" s="157"/>
      <c r="BF893" s="639"/>
      <c r="BG893" s="368"/>
      <c r="BH893" s="860"/>
      <c r="BI893" s="368"/>
      <c r="BJ893" s="368"/>
      <c r="BK893" s="368"/>
      <c r="BL893" s="368"/>
      <c r="BM893" s="368"/>
      <c r="BN893" s="368"/>
      <c r="BO893" s="368"/>
      <c r="BP893" s="368"/>
      <c r="BQ893" s="368"/>
      <c r="BR893" s="368"/>
      <c r="BS893" s="368"/>
      <c r="BT893" s="368"/>
      <c r="BU893" s="368"/>
      <c r="BV893" s="368"/>
      <c r="BW893" s="368"/>
      <c r="BX893" s="368"/>
      <c r="BY893" s="368"/>
      <c r="BZ893" s="368"/>
      <c r="CA893" s="368"/>
      <c r="CB893" s="368"/>
      <c r="CC893" s="368"/>
      <c r="CD893" s="368"/>
      <c r="CE893" s="368"/>
      <c r="CF893" s="368"/>
      <c r="CG893" s="368"/>
      <c r="CH893" s="368"/>
      <c r="CI893" s="368"/>
      <c r="CJ893" s="368"/>
      <c r="CK893" s="133">
        <f t="shared" si="286"/>
        <v>0</v>
      </c>
      <c r="CL893" s="157"/>
      <c r="CM893" s="157"/>
      <c r="CN893" s="157"/>
      <c r="CO893" s="157"/>
      <c r="CP893" s="157"/>
      <c r="CQ893" s="157"/>
      <c r="CR893" s="157"/>
      <c r="CS893" s="157"/>
      <c r="CT893" s="157"/>
      <c r="CU893" s="157"/>
      <c r="CV893" s="414"/>
    </row>
    <row r="894" spans="1:100" ht="15" customHeight="1">
      <c r="A894" s="75">
        <v>889</v>
      </c>
      <c r="B894" s="277" t="s">
        <v>2003</v>
      </c>
      <c r="C894" s="34" t="s">
        <v>373</v>
      </c>
      <c r="D894" s="134"/>
      <c r="E894" s="145"/>
      <c r="F894" s="146" t="s">
        <v>81</v>
      </c>
      <c r="G894" s="92">
        <f t="shared" si="279"/>
        <v>0</v>
      </c>
      <c r="H894" s="153">
        <v>0</v>
      </c>
      <c r="I894" s="100">
        <f t="shared" si="280"/>
        <v>275000</v>
      </c>
      <c r="J894" s="102">
        <f t="shared" si="281"/>
        <v>0</v>
      </c>
      <c r="K894" s="155"/>
      <c r="L894" s="108">
        <f>(BD894:BD2252)</f>
        <v>0</v>
      </c>
      <c r="M894" s="111">
        <f t="shared" si="255"/>
        <v>0</v>
      </c>
      <c r="N894" s="112">
        <v>275000</v>
      </c>
      <c r="O894" s="117">
        <f t="shared" si="256"/>
        <v>0</v>
      </c>
      <c r="P894" s="155"/>
      <c r="Q894" s="108">
        <f>(CK894:CK1467)</f>
        <v>0</v>
      </c>
      <c r="R894" s="119">
        <f t="shared" si="257"/>
        <v>0</v>
      </c>
      <c r="S894" s="135"/>
      <c r="T894" s="117">
        <f t="shared" si="258"/>
        <v>0</v>
      </c>
      <c r="U894" s="122">
        <f t="shared" si="282"/>
        <v>0</v>
      </c>
      <c r="V894" s="112">
        <f t="shared" si="283"/>
        <v>275000</v>
      </c>
      <c r="W894" s="117">
        <f t="shared" si="284"/>
        <v>0</v>
      </c>
      <c r="X894" s="157"/>
      <c r="Y894" s="158"/>
      <c r="Z894" s="158"/>
      <c r="AA894" s="158"/>
      <c r="AB894" s="158"/>
      <c r="AC894" s="158"/>
      <c r="AD894" s="158"/>
      <c r="AE894" s="158"/>
      <c r="AF894" s="158"/>
      <c r="AG894" s="158"/>
      <c r="AH894" s="158"/>
      <c r="AI894" s="158"/>
      <c r="AJ894" s="158"/>
      <c r="AK894" s="158"/>
      <c r="AL894" s="158"/>
      <c r="AM894" s="158"/>
      <c r="AN894" s="158"/>
      <c r="AO894" s="158"/>
      <c r="AP894" s="158"/>
      <c r="AQ894" s="158"/>
      <c r="AR894" s="158"/>
      <c r="AS894" s="158"/>
      <c r="AT894" s="158"/>
      <c r="AU894" s="158"/>
      <c r="AV894" s="158"/>
      <c r="AW894" s="158"/>
      <c r="AX894" s="158"/>
      <c r="AY894" s="158"/>
      <c r="AZ894" s="158"/>
      <c r="BA894" s="158"/>
      <c r="BB894" s="158"/>
      <c r="BC894" s="158"/>
      <c r="BD894" s="130">
        <f t="shared" si="285"/>
        <v>0</v>
      </c>
      <c r="BE894" s="157"/>
      <c r="BF894" s="639"/>
      <c r="BG894" s="368"/>
      <c r="BH894" s="860"/>
      <c r="BI894" s="368"/>
      <c r="BJ894" s="368"/>
      <c r="BK894" s="368"/>
      <c r="BL894" s="368"/>
      <c r="BM894" s="368"/>
      <c r="BN894" s="368"/>
      <c r="BO894" s="368"/>
      <c r="BP894" s="368"/>
      <c r="BQ894" s="368"/>
      <c r="BR894" s="368"/>
      <c r="BS894" s="368"/>
      <c r="BT894" s="368"/>
      <c r="BU894" s="368"/>
      <c r="BV894" s="368"/>
      <c r="BW894" s="368"/>
      <c r="BX894" s="368"/>
      <c r="BY894" s="368"/>
      <c r="BZ894" s="368"/>
      <c r="CA894" s="368"/>
      <c r="CB894" s="368"/>
      <c r="CC894" s="368"/>
      <c r="CD894" s="368"/>
      <c r="CE894" s="368"/>
      <c r="CF894" s="368"/>
      <c r="CG894" s="368"/>
      <c r="CH894" s="368"/>
      <c r="CI894" s="368"/>
      <c r="CJ894" s="368"/>
      <c r="CK894" s="133">
        <f t="shared" si="286"/>
        <v>0</v>
      </c>
      <c r="CL894" s="157"/>
      <c r="CM894" s="157"/>
      <c r="CN894" s="157"/>
      <c r="CO894" s="157"/>
      <c r="CP894" s="157"/>
      <c r="CQ894" s="157"/>
      <c r="CR894" s="157"/>
      <c r="CS894" s="157"/>
      <c r="CT894" s="157"/>
      <c r="CU894" s="157"/>
      <c r="CV894" s="414"/>
    </row>
    <row r="895" spans="1:100" ht="15" customHeight="1">
      <c r="A895" s="75">
        <v>890</v>
      </c>
      <c r="B895" s="139" t="s">
        <v>3289</v>
      </c>
      <c r="C895" s="143" t="s">
        <v>3290</v>
      </c>
      <c r="D895" s="134" t="s">
        <v>306</v>
      </c>
      <c r="E895" s="145" t="s">
        <v>12534</v>
      </c>
      <c r="F895" s="146" t="s">
        <v>81</v>
      </c>
      <c r="G895" s="92">
        <f t="shared" si="279"/>
        <v>0</v>
      </c>
      <c r="H895" s="153">
        <v>0</v>
      </c>
      <c r="I895" s="100">
        <f t="shared" si="280"/>
        <v>696000</v>
      </c>
      <c r="J895" s="102">
        <f t="shared" si="281"/>
        <v>0</v>
      </c>
      <c r="K895" s="155"/>
      <c r="L895" s="108">
        <f>(BD895:BD2251)</f>
        <v>1</v>
      </c>
      <c r="M895" s="111">
        <f t="shared" si="255"/>
        <v>1</v>
      </c>
      <c r="N895" s="922">
        <v>696000</v>
      </c>
      <c r="O895" s="117">
        <f t="shared" si="256"/>
        <v>696000</v>
      </c>
      <c r="P895" s="155"/>
      <c r="Q895" s="108">
        <f>(CK895:CK1560)</f>
        <v>1</v>
      </c>
      <c r="R895" s="119">
        <f t="shared" si="257"/>
        <v>1</v>
      </c>
      <c r="S895" s="135"/>
      <c r="T895" s="117">
        <f t="shared" si="258"/>
        <v>0</v>
      </c>
      <c r="U895" s="122">
        <f t="shared" si="282"/>
        <v>0</v>
      </c>
      <c r="V895" s="112">
        <f t="shared" si="283"/>
        <v>696000</v>
      </c>
      <c r="W895" s="117">
        <f t="shared" si="284"/>
        <v>0</v>
      </c>
      <c r="X895" s="157"/>
      <c r="Y895" s="158">
        <v>1</v>
      </c>
      <c r="Z895" s="158"/>
      <c r="AA895" s="158"/>
      <c r="AB895" s="158"/>
      <c r="AC895" s="158"/>
      <c r="AD895" s="158"/>
      <c r="AE895" s="158"/>
      <c r="AF895" s="158"/>
      <c r="AG895" s="158"/>
      <c r="AH895" s="158"/>
      <c r="AI895" s="158"/>
      <c r="AJ895" s="158"/>
      <c r="AK895" s="158"/>
      <c r="AL895" s="158"/>
      <c r="AM895" s="158"/>
      <c r="AN895" s="158"/>
      <c r="AO895" s="158"/>
      <c r="AP895" s="158"/>
      <c r="AQ895" s="158"/>
      <c r="AR895" s="158"/>
      <c r="AS895" s="158"/>
      <c r="AT895" s="158"/>
      <c r="AU895" s="158"/>
      <c r="AV895" s="158"/>
      <c r="AW895" s="158"/>
      <c r="AX895" s="158"/>
      <c r="AY895" s="158"/>
      <c r="AZ895" s="158"/>
      <c r="BA895" s="158"/>
      <c r="BB895" s="158"/>
      <c r="BC895" s="158"/>
      <c r="BD895" s="130">
        <f t="shared" si="285"/>
        <v>1</v>
      </c>
      <c r="BE895" s="157"/>
      <c r="BF895" s="639"/>
      <c r="BG895" s="368"/>
      <c r="BH895" s="860"/>
      <c r="BI895" s="368"/>
      <c r="BJ895" s="368">
        <v>1</v>
      </c>
      <c r="BK895" s="368"/>
      <c r="BL895" s="368"/>
      <c r="BM895" s="368"/>
      <c r="BN895" s="368"/>
      <c r="BO895" s="368"/>
      <c r="BP895" s="368"/>
      <c r="BQ895" s="368"/>
      <c r="BR895" s="368"/>
      <c r="BS895" s="368"/>
      <c r="BT895" s="368"/>
      <c r="BU895" s="368"/>
      <c r="BV895" s="368"/>
      <c r="BW895" s="368"/>
      <c r="BX895" s="368"/>
      <c r="BY895" s="368"/>
      <c r="BZ895" s="368"/>
      <c r="CA895" s="368"/>
      <c r="CB895" s="368"/>
      <c r="CC895" s="368"/>
      <c r="CD895" s="368"/>
      <c r="CE895" s="368"/>
      <c r="CF895" s="368"/>
      <c r="CG895" s="368"/>
      <c r="CH895" s="368"/>
      <c r="CI895" s="368"/>
      <c r="CJ895" s="368"/>
      <c r="CK895" s="133">
        <f t="shared" si="286"/>
        <v>1</v>
      </c>
      <c r="CL895" s="157"/>
      <c r="CM895" s="157"/>
      <c r="CN895" s="157"/>
      <c r="CO895" s="157"/>
      <c r="CP895" s="157"/>
      <c r="CQ895" s="157"/>
      <c r="CR895" s="157"/>
      <c r="CS895" s="157"/>
      <c r="CT895" s="157"/>
      <c r="CU895" s="157"/>
      <c r="CV895" s="414"/>
    </row>
    <row r="896" spans="1:100" ht="15" customHeight="1">
      <c r="A896" s="75">
        <v>891</v>
      </c>
      <c r="B896" s="265" t="s">
        <v>2004</v>
      </c>
      <c r="C896" s="167" t="s">
        <v>2005</v>
      </c>
      <c r="D896" s="171"/>
      <c r="E896" s="189"/>
      <c r="F896" s="172" t="s">
        <v>81</v>
      </c>
      <c r="G896" s="92">
        <f t="shared" si="279"/>
        <v>1</v>
      </c>
      <c r="H896" s="93">
        <v>1</v>
      </c>
      <c r="I896" s="100">
        <f t="shared" si="280"/>
        <v>0</v>
      </c>
      <c r="J896" s="102">
        <f t="shared" si="281"/>
        <v>0</v>
      </c>
      <c r="K896" s="106"/>
      <c r="L896" s="108">
        <f>(BD896:BD2254)</f>
        <v>0</v>
      </c>
      <c r="M896" s="111">
        <f t="shared" si="255"/>
        <v>0</v>
      </c>
      <c r="N896" s="112"/>
      <c r="O896" s="117">
        <f t="shared" si="256"/>
        <v>0</v>
      </c>
      <c r="P896" s="106"/>
      <c r="Q896" s="108">
        <f>(CK896:CK1165)</f>
        <v>0</v>
      </c>
      <c r="R896" s="119">
        <f t="shared" si="257"/>
        <v>0</v>
      </c>
      <c r="S896" s="135"/>
      <c r="T896" s="117">
        <f t="shared" si="258"/>
        <v>0</v>
      </c>
      <c r="U896" s="122">
        <f t="shared" si="282"/>
        <v>1</v>
      </c>
      <c r="V896" s="112">
        <f t="shared" si="283"/>
        <v>0</v>
      </c>
      <c r="W896" s="117">
        <f t="shared" si="284"/>
        <v>0</v>
      </c>
      <c r="X896" s="15"/>
      <c r="Y896" s="136"/>
      <c r="Z896" s="136"/>
      <c r="AA896" s="136"/>
      <c r="AB896" s="136"/>
      <c r="AC896" s="136"/>
      <c r="AD896" s="136"/>
      <c r="AE896" s="136"/>
      <c r="AF896" s="136"/>
      <c r="AG896" s="136"/>
      <c r="AH896" s="136"/>
      <c r="AI896" s="136"/>
      <c r="AJ896" s="136"/>
      <c r="AK896" s="136"/>
      <c r="AL896" s="136"/>
      <c r="AM896" s="136"/>
      <c r="AN896" s="136"/>
      <c r="AO896" s="136"/>
      <c r="AP896" s="136"/>
      <c r="AQ896" s="136"/>
      <c r="AR896" s="136"/>
      <c r="AS896" s="136"/>
      <c r="AT896" s="136"/>
      <c r="AU896" s="136"/>
      <c r="AV896" s="136"/>
      <c r="AW896" s="136"/>
      <c r="AX896" s="136"/>
      <c r="AY896" s="136"/>
      <c r="AZ896" s="136"/>
      <c r="BA896" s="136"/>
      <c r="BB896" s="136"/>
      <c r="BC896" s="136"/>
      <c r="BD896" s="130">
        <f t="shared" si="285"/>
        <v>0</v>
      </c>
      <c r="BE896" s="15"/>
      <c r="BF896" s="638"/>
      <c r="BG896" s="365"/>
      <c r="BH896" s="859"/>
      <c r="BI896" s="365"/>
      <c r="BJ896" s="365"/>
      <c r="BK896" s="365"/>
      <c r="BL896" s="365"/>
      <c r="BM896" s="365"/>
      <c r="BN896" s="365"/>
      <c r="BO896" s="365"/>
      <c r="BP896" s="365"/>
      <c r="BQ896" s="365"/>
      <c r="BR896" s="365"/>
      <c r="BS896" s="365"/>
      <c r="BT896" s="365"/>
      <c r="BU896" s="365"/>
      <c r="BV896" s="365"/>
      <c r="BW896" s="365"/>
      <c r="BX896" s="365"/>
      <c r="BY896" s="365"/>
      <c r="BZ896" s="365"/>
      <c r="CA896" s="365"/>
      <c r="CB896" s="365"/>
      <c r="CC896" s="365"/>
      <c r="CD896" s="365"/>
      <c r="CE896" s="365"/>
      <c r="CF896" s="365"/>
      <c r="CG896" s="365"/>
      <c r="CH896" s="365"/>
      <c r="CI896" s="365"/>
      <c r="CJ896" s="365"/>
      <c r="CK896" s="133">
        <f t="shared" si="286"/>
        <v>0</v>
      </c>
      <c r="CL896" s="157"/>
      <c r="CM896" s="157"/>
      <c r="CN896" s="157"/>
      <c r="CO896" s="157"/>
      <c r="CP896" s="157"/>
      <c r="CQ896" s="157"/>
      <c r="CR896" s="157"/>
      <c r="CS896" s="157"/>
      <c r="CT896" s="157"/>
      <c r="CU896" s="157"/>
      <c r="CV896" s="414"/>
    </row>
    <row r="897" spans="1:100" ht="15" customHeight="1">
      <c r="A897" s="75">
        <v>892</v>
      </c>
      <c r="B897" s="871" t="s">
        <v>6653</v>
      </c>
      <c r="C897" s="143" t="s">
        <v>12659</v>
      </c>
      <c r="D897" s="134"/>
      <c r="E897" s="145"/>
      <c r="F897" s="146" t="s">
        <v>81</v>
      </c>
      <c r="G897" s="92">
        <f t="shared" si="279"/>
        <v>1</v>
      </c>
      <c r="H897" s="153">
        <v>0</v>
      </c>
      <c r="I897" s="100">
        <f t="shared" si="280"/>
        <v>290000</v>
      </c>
      <c r="J897" s="102">
        <f t="shared" si="281"/>
        <v>0</v>
      </c>
      <c r="K897" s="155"/>
      <c r="L897" s="108">
        <f>(BD897:BD2860)</f>
        <v>1</v>
      </c>
      <c r="M897" s="111">
        <f t="shared" si="255"/>
        <v>1</v>
      </c>
      <c r="N897" s="112">
        <v>290000</v>
      </c>
      <c r="O897" s="117">
        <f t="shared" si="256"/>
        <v>290000</v>
      </c>
      <c r="P897" s="155"/>
      <c r="Q897" s="108">
        <f>(CK897:CK1566)</f>
        <v>0</v>
      </c>
      <c r="R897" s="119">
        <f t="shared" si="257"/>
        <v>0</v>
      </c>
      <c r="S897" s="135"/>
      <c r="T897" s="117">
        <f t="shared" si="258"/>
        <v>0</v>
      </c>
      <c r="U897" s="122">
        <f t="shared" si="282"/>
        <v>1</v>
      </c>
      <c r="V897" s="112">
        <f t="shared" si="283"/>
        <v>290000</v>
      </c>
      <c r="W897" s="117">
        <f t="shared" si="284"/>
        <v>290000</v>
      </c>
      <c r="X897" s="157"/>
      <c r="Y897" s="158"/>
      <c r="Z897" s="158"/>
      <c r="AA897" s="158"/>
      <c r="AB897" s="158"/>
      <c r="AC897" s="158"/>
      <c r="AD897" s="158"/>
      <c r="AE897" s="158">
        <v>1</v>
      </c>
      <c r="AF897" s="158"/>
      <c r="AG897" s="158"/>
      <c r="AH897" s="158"/>
      <c r="AI897" s="158"/>
      <c r="AJ897" s="158"/>
      <c r="AK897" s="158"/>
      <c r="AL897" s="158"/>
      <c r="AM897" s="158"/>
      <c r="AN897" s="158"/>
      <c r="AO897" s="158"/>
      <c r="AP897" s="158"/>
      <c r="AQ897" s="158"/>
      <c r="AR897" s="158"/>
      <c r="AS897" s="158"/>
      <c r="AT897" s="158"/>
      <c r="AU897" s="158"/>
      <c r="AV897" s="158"/>
      <c r="AW897" s="158"/>
      <c r="AX897" s="158"/>
      <c r="AY897" s="158"/>
      <c r="AZ897" s="158"/>
      <c r="BA897" s="158"/>
      <c r="BB897" s="158"/>
      <c r="BC897" s="158"/>
      <c r="BD897" s="130">
        <f t="shared" si="285"/>
        <v>1</v>
      </c>
      <c r="BE897" s="157"/>
      <c r="BF897" s="639"/>
      <c r="BG897" s="368"/>
      <c r="BH897" s="860"/>
      <c r="BI897" s="368"/>
      <c r="BJ897" s="368"/>
      <c r="BK897" s="368"/>
      <c r="BL897" s="368"/>
      <c r="BM897" s="368"/>
      <c r="BN897" s="368"/>
      <c r="BO897" s="368"/>
      <c r="BP897" s="368"/>
      <c r="BQ897" s="368"/>
      <c r="BR897" s="368"/>
      <c r="BS897" s="368"/>
      <c r="BT897" s="368"/>
      <c r="BU897" s="368"/>
      <c r="BV897" s="368"/>
      <c r="BW897" s="368"/>
      <c r="BX897" s="368"/>
      <c r="BY897" s="368"/>
      <c r="BZ897" s="368"/>
      <c r="CA897" s="368"/>
      <c r="CB897" s="368"/>
      <c r="CC897" s="368"/>
      <c r="CD897" s="368"/>
      <c r="CE897" s="368"/>
      <c r="CF897" s="368"/>
      <c r="CG897" s="368"/>
      <c r="CH897" s="368"/>
      <c r="CI897" s="368"/>
      <c r="CJ897" s="368"/>
      <c r="CK897" s="133">
        <f t="shared" si="286"/>
        <v>0</v>
      </c>
      <c r="CL897" s="157"/>
      <c r="CM897" s="157"/>
      <c r="CN897" s="157"/>
      <c r="CO897" s="157"/>
      <c r="CP897" s="157"/>
      <c r="CQ897" s="157"/>
      <c r="CR897" s="157"/>
      <c r="CS897" s="157"/>
      <c r="CT897" s="157"/>
      <c r="CU897" s="157"/>
      <c r="CV897" s="414"/>
    </row>
    <row r="898" spans="1:100" ht="15" customHeight="1">
      <c r="A898" s="75">
        <v>893</v>
      </c>
      <c r="B898" s="2" t="s">
        <v>2006</v>
      </c>
      <c r="C898" s="34" t="s">
        <v>379</v>
      </c>
      <c r="D898" s="134"/>
      <c r="E898" s="145"/>
      <c r="F898" s="146" t="s">
        <v>81</v>
      </c>
      <c r="G898" s="92">
        <f t="shared" si="279"/>
        <v>0</v>
      </c>
      <c r="H898" s="153">
        <v>0</v>
      </c>
      <c r="I898" s="100">
        <f t="shared" si="280"/>
        <v>275000</v>
      </c>
      <c r="J898" s="102">
        <f t="shared" si="281"/>
        <v>0</v>
      </c>
      <c r="K898" s="155"/>
      <c r="L898" s="108">
        <f>(BD898:BD2256)</f>
        <v>0</v>
      </c>
      <c r="M898" s="111">
        <f t="shared" si="255"/>
        <v>0</v>
      </c>
      <c r="N898" s="112">
        <v>275000</v>
      </c>
      <c r="O898" s="117">
        <f t="shared" si="256"/>
        <v>0</v>
      </c>
      <c r="P898" s="155"/>
      <c r="Q898" s="108">
        <f>(CK898:CK1469)</f>
        <v>0</v>
      </c>
      <c r="R898" s="119">
        <f t="shared" si="257"/>
        <v>0</v>
      </c>
      <c r="S898" s="135"/>
      <c r="T898" s="117">
        <f t="shared" si="258"/>
        <v>0</v>
      </c>
      <c r="U898" s="122">
        <f t="shared" si="282"/>
        <v>0</v>
      </c>
      <c r="V898" s="112">
        <f t="shared" si="283"/>
        <v>275000</v>
      </c>
      <c r="W898" s="117">
        <f t="shared" si="284"/>
        <v>0</v>
      </c>
      <c r="X898" s="157"/>
      <c r="Y898" s="158"/>
      <c r="Z898" s="158"/>
      <c r="AA898" s="158"/>
      <c r="AB898" s="158"/>
      <c r="AC898" s="158"/>
      <c r="AD898" s="158"/>
      <c r="AE898" s="158"/>
      <c r="AF898" s="158"/>
      <c r="AG898" s="158"/>
      <c r="AH898" s="158"/>
      <c r="AI898" s="158"/>
      <c r="AJ898" s="158"/>
      <c r="AK898" s="158"/>
      <c r="AL898" s="158"/>
      <c r="AM898" s="158"/>
      <c r="AN898" s="158"/>
      <c r="AO898" s="158"/>
      <c r="AP898" s="158"/>
      <c r="AQ898" s="158"/>
      <c r="AR898" s="158"/>
      <c r="AS898" s="158"/>
      <c r="AT898" s="158"/>
      <c r="AU898" s="158"/>
      <c r="AV898" s="158"/>
      <c r="AW898" s="158"/>
      <c r="AX898" s="158"/>
      <c r="AY898" s="158"/>
      <c r="AZ898" s="158"/>
      <c r="BA898" s="158"/>
      <c r="BB898" s="158"/>
      <c r="BC898" s="158"/>
      <c r="BD898" s="130">
        <f t="shared" si="285"/>
        <v>0</v>
      </c>
      <c r="BE898" s="157"/>
      <c r="BF898" s="639"/>
      <c r="BG898" s="368"/>
      <c r="BH898" s="860"/>
      <c r="BI898" s="368"/>
      <c r="BJ898" s="368"/>
      <c r="BK898" s="368"/>
      <c r="BL898" s="368"/>
      <c r="BM898" s="368"/>
      <c r="BN898" s="368"/>
      <c r="BO898" s="368"/>
      <c r="BP898" s="368"/>
      <c r="BQ898" s="368"/>
      <c r="BR898" s="368"/>
      <c r="BS898" s="368"/>
      <c r="BT898" s="368"/>
      <c r="BU898" s="368"/>
      <c r="BV898" s="368"/>
      <c r="BW898" s="368"/>
      <c r="BX898" s="368"/>
      <c r="BY898" s="368"/>
      <c r="BZ898" s="368"/>
      <c r="CA898" s="368"/>
      <c r="CB898" s="368"/>
      <c r="CC898" s="368"/>
      <c r="CD898" s="368"/>
      <c r="CE898" s="368"/>
      <c r="CF898" s="368"/>
      <c r="CG898" s="368"/>
      <c r="CH898" s="368"/>
      <c r="CI898" s="368"/>
      <c r="CJ898" s="368"/>
      <c r="CK898" s="133">
        <f t="shared" si="286"/>
        <v>0</v>
      </c>
      <c r="CL898" s="157"/>
      <c r="CM898" s="157"/>
      <c r="CN898" s="157"/>
      <c r="CO898" s="157"/>
      <c r="CP898" s="157"/>
      <c r="CQ898" s="157"/>
      <c r="CR898" s="157"/>
      <c r="CS898" s="157"/>
      <c r="CT898" s="157"/>
      <c r="CU898" s="157"/>
      <c r="CV898" s="414"/>
    </row>
    <row r="899" spans="1:100" ht="15" customHeight="1">
      <c r="A899" s="75">
        <v>894</v>
      </c>
      <c r="B899" s="201"/>
      <c r="C899" s="34" t="s">
        <v>2007</v>
      </c>
      <c r="D899" s="171"/>
      <c r="E899" s="228"/>
      <c r="F899" s="90" t="s">
        <v>81</v>
      </c>
      <c r="G899" s="92">
        <f t="shared" si="279"/>
        <v>0</v>
      </c>
      <c r="H899" s="153">
        <v>0</v>
      </c>
      <c r="I899" s="100">
        <f t="shared" si="280"/>
        <v>198000</v>
      </c>
      <c r="J899" s="102">
        <f t="shared" si="281"/>
        <v>0</v>
      </c>
      <c r="K899" s="155"/>
      <c r="L899" s="108">
        <f>(BD899:BD2257)</f>
        <v>0</v>
      </c>
      <c r="M899" s="111">
        <f t="shared" si="255"/>
        <v>0</v>
      </c>
      <c r="N899" s="274">
        <v>198000</v>
      </c>
      <c r="O899" s="117">
        <f t="shared" si="256"/>
        <v>0</v>
      </c>
      <c r="P899" s="155"/>
      <c r="Q899" s="108">
        <f>(CK899:CK1557)</f>
        <v>0</v>
      </c>
      <c r="R899" s="119">
        <f t="shared" si="257"/>
        <v>0</v>
      </c>
      <c r="S899" s="135"/>
      <c r="T899" s="117">
        <f t="shared" si="258"/>
        <v>0</v>
      </c>
      <c r="U899" s="122">
        <f t="shared" si="282"/>
        <v>0</v>
      </c>
      <c r="V899" s="112">
        <f t="shared" si="283"/>
        <v>198000</v>
      </c>
      <c r="W899" s="117">
        <f t="shared" si="284"/>
        <v>0</v>
      </c>
      <c r="X899" s="157"/>
      <c r="Y899" s="158"/>
      <c r="Z899" s="158"/>
      <c r="AA899" s="158"/>
      <c r="AB899" s="158"/>
      <c r="AC899" s="158"/>
      <c r="AD899" s="158"/>
      <c r="AE899" s="158"/>
      <c r="AF899" s="158"/>
      <c r="AG899" s="158"/>
      <c r="AH899" s="158"/>
      <c r="AI899" s="158"/>
      <c r="AJ899" s="158"/>
      <c r="AK899" s="158"/>
      <c r="AL899" s="158"/>
      <c r="AM899" s="158"/>
      <c r="AN899" s="158"/>
      <c r="AO899" s="158"/>
      <c r="AP899" s="158"/>
      <c r="AQ899" s="158"/>
      <c r="AR899" s="158"/>
      <c r="AS899" s="158"/>
      <c r="AT899" s="158"/>
      <c r="AU899" s="158"/>
      <c r="AV899" s="158"/>
      <c r="AW899" s="158"/>
      <c r="AX899" s="158"/>
      <c r="AY899" s="158"/>
      <c r="AZ899" s="158"/>
      <c r="BA899" s="158"/>
      <c r="BB899" s="158"/>
      <c r="BC899" s="158"/>
      <c r="BD899" s="130">
        <f t="shared" si="285"/>
        <v>0</v>
      </c>
      <c r="BE899" s="157"/>
      <c r="BF899" s="639"/>
      <c r="BG899" s="368"/>
      <c r="BH899" s="860"/>
      <c r="BI899" s="368"/>
      <c r="BJ899" s="368"/>
      <c r="BK899" s="368"/>
      <c r="BL899" s="368"/>
      <c r="BM899" s="368"/>
      <c r="BN899" s="368"/>
      <c r="BO899" s="368"/>
      <c r="BP899" s="368"/>
      <c r="BQ899" s="368"/>
      <c r="BR899" s="368"/>
      <c r="BS899" s="368"/>
      <c r="BT899" s="368"/>
      <c r="BU899" s="368"/>
      <c r="BV899" s="368"/>
      <c r="BW899" s="368"/>
      <c r="BX899" s="368"/>
      <c r="BY899" s="368"/>
      <c r="BZ899" s="368"/>
      <c r="CA899" s="368"/>
      <c r="CB899" s="368"/>
      <c r="CC899" s="368"/>
      <c r="CD899" s="368"/>
      <c r="CE899" s="368"/>
      <c r="CF899" s="368"/>
      <c r="CG899" s="368"/>
      <c r="CH899" s="368"/>
      <c r="CI899" s="368"/>
      <c r="CJ899" s="368"/>
      <c r="CK899" s="133">
        <f t="shared" si="286"/>
        <v>0</v>
      </c>
      <c r="CL899" s="157"/>
      <c r="CM899" s="157"/>
      <c r="CN899" s="157"/>
      <c r="CO899" s="157"/>
      <c r="CP899" s="157"/>
      <c r="CQ899" s="157"/>
      <c r="CR899" s="157"/>
      <c r="CS899" s="157"/>
      <c r="CT899" s="157"/>
      <c r="CU899" s="157"/>
      <c r="CV899" s="414"/>
    </row>
    <row r="900" spans="1:100" ht="15" customHeight="1">
      <c r="A900" s="75">
        <v>895</v>
      </c>
      <c r="B900" s="201"/>
      <c r="C900" s="143" t="s">
        <v>2008</v>
      </c>
      <c r="D900" s="134" t="s">
        <v>2009</v>
      </c>
      <c r="E900" s="145"/>
      <c r="F900" s="146" t="s">
        <v>81</v>
      </c>
      <c r="G900" s="92">
        <f t="shared" si="279"/>
        <v>0</v>
      </c>
      <c r="H900" s="153">
        <v>0</v>
      </c>
      <c r="I900" s="100">
        <f t="shared" si="280"/>
        <v>0</v>
      </c>
      <c r="J900" s="102">
        <f t="shared" si="281"/>
        <v>0</v>
      </c>
      <c r="K900" s="155"/>
      <c r="L900" s="108">
        <f t="shared" ref="L900:L931" si="287">(BD900:BD2256)</f>
        <v>0</v>
      </c>
      <c r="M900" s="111">
        <f t="shared" si="255"/>
        <v>0</v>
      </c>
      <c r="N900" s="274"/>
      <c r="O900" s="117">
        <f t="shared" si="256"/>
        <v>0</v>
      </c>
      <c r="P900" s="155"/>
      <c r="Q900" s="156">
        <f>(CK900:CK1450)</f>
        <v>0</v>
      </c>
      <c r="R900" s="119">
        <f t="shared" si="257"/>
        <v>0</v>
      </c>
      <c r="S900" s="135"/>
      <c r="T900" s="117">
        <f t="shared" si="258"/>
        <v>0</v>
      </c>
      <c r="U900" s="122">
        <f t="shared" si="282"/>
        <v>0</v>
      </c>
      <c r="V900" s="112">
        <f t="shared" si="283"/>
        <v>0</v>
      </c>
      <c r="W900" s="117">
        <f t="shared" si="284"/>
        <v>0</v>
      </c>
      <c r="X900" s="157"/>
      <c r="Y900" s="158"/>
      <c r="Z900" s="158"/>
      <c r="AA900" s="158"/>
      <c r="AB900" s="158"/>
      <c r="AC900" s="158"/>
      <c r="AD900" s="158"/>
      <c r="AE900" s="158"/>
      <c r="AF900" s="158"/>
      <c r="AG900" s="158"/>
      <c r="AH900" s="158"/>
      <c r="AI900" s="158"/>
      <c r="AJ900" s="158"/>
      <c r="AK900" s="158"/>
      <c r="AL900" s="158"/>
      <c r="AM900" s="158"/>
      <c r="AN900" s="158"/>
      <c r="AO900" s="158"/>
      <c r="AP900" s="158"/>
      <c r="AQ900" s="158"/>
      <c r="AR900" s="158"/>
      <c r="AS900" s="158"/>
      <c r="AT900" s="158"/>
      <c r="AU900" s="158"/>
      <c r="AV900" s="158"/>
      <c r="AW900" s="158"/>
      <c r="AX900" s="158"/>
      <c r="AY900" s="158"/>
      <c r="AZ900" s="158"/>
      <c r="BA900" s="158"/>
      <c r="BB900" s="158"/>
      <c r="BC900" s="158"/>
      <c r="BD900" s="130">
        <f t="shared" si="285"/>
        <v>0</v>
      </c>
      <c r="BE900" s="157"/>
      <c r="BF900" s="639"/>
      <c r="BG900" s="368"/>
      <c r="BH900" s="860"/>
      <c r="BI900" s="368"/>
      <c r="BJ900" s="368"/>
      <c r="BK900" s="368"/>
      <c r="BL900" s="368"/>
      <c r="BM900" s="368"/>
      <c r="BN900" s="368"/>
      <c r="BO900" s="368"/>
      <c r="BP900" s="368"/>
      <c r="BQ900" s="368"/>
      <c r="BR900" s="368"/>
      <c r="BS900" s="368"/>
      <c r="BT900" s="368"/>
      <c r="BU900" s="368"/>
      <c r="BV900" s="368"/>
      <c r="BW900" s="368"/>
      <c r="BX900" s="368"/>
      <c r="BY900" s="368"/>
      <c r="BZ900" s="368"/>
      <c r="CA900" s="368"/>
      <c r="CB900" s="368"/>
      <c r="CC900" s="368"/>
      <c r="CD900" s="368"/>
      <c r="CE900" s="368"/>
      <c r="CF900" s="368"/>
      <c r="CG900" s="368"/>
      <c r="CH900" s="368"/>
      <c r="CI900" s="368"/>
      <c r="CJ900" s="368"/>
      <c r="CK900" s="133">
        <f t="shared" si="286"/>
        <v>0</v>
      </c>
      <c r="CL900" s="157"/>
      <c r="CM900" s="157"/>
      <c r="CN900" s="157"/>
      <c r="CO900" s="157"/>
      <c r="CP900" s="157"/>
      <c r="CQ900" s="157"/>
      <c r="CR900" s="157"/>
      <c r="CS900" s="157"/>
      <c r="CT900" s="157"/>
      <c r="CU900" s="157"/>
      <c r="CV900" s="414"/>
    </row>
    <row r="901" spans="1:100" ht="15" customHeight="1">
      <c r="A901" s="75">
        <v>896</v>
      </c>
      <c r="B901" s="201" t="s">
        <v>2010</v>
      </c>
      <c r="C901" s="143" t="s">
        <v>2011</v>
      </c>
      <c r="D901" s="134" t="s">
        <v>2012</v>
      </c>
      <c r="E901" s="145" t="s">
        <v>2013</v>
      </c>
      <c r="F901" s="146" t="s">
        <v>81</v>
      </c>
      <c r="G901" s="92">
        <f t="shared" si="279"/>
        <v>0</v>
      </c>
      <c r="H901" s="153">
        <v>0</v>
      </c>
      <c r="I901" s="100">
        <f t="shared" si="280"/>
        <v>0</v>
      </c>
      <c r="J901" s="102">
        <f t="shared" si="281"/>
        <v>0</v>
      </c>
      <c r="K901" s="155"/>
      <c r="L901" s="108">
        <f t="shared" si="287"/>
        <v>0</v>
      </c>
      <c r="M901" s="111">
        <f t="shared" si="255"/>
        <v>0</v>
      </c>
      <c r="N901" s="112"/>
      <c r="O901" s="117">
        <f t="shared" si="256"/>
        <v>0</v>
      </c>
      <c r="P901" s="155"/>
      <c r="Q901" s="156">
        <f>(CK901:CK1087)</f>
        <v>0</v>
      </c>
      <c r="R901" s="119">
        <f t="shared" si="257"/>
        <v>0</v>
      </c>
      <c r="S901" s="135"/>
      <c r="T901" s="117">
        <f t="shared" si="258"/>
        <v>0</v>
      </c>
      <c r="U901" s="122">
        <f t="shared" si="282"/>
        <v>0</v>
      </c>
      <c r="V901" s="112">
        <f t="shared" si="283"/>
        <v>0</v>
      </c>
      <c r="W901" s="117">
        <f t="shared" si="284"/>
        <v>0</v>
      </c>
      <c r="X901" s="157"/>
      <c r="Y901" s="158"/>
      <c r="Z901" s="158"/>
      <c r="AA901" s="158"/>
      <c r="AB901" s="158"/>
      <c r="AC901" s="158"/>
      <c r="AD901" s="158"/>
      <c r="AE901" s="158"/>
      <c r="AF901" s="158"/>
      <c r="AG901" s="158"/>
      <c r="AH901" s="158"/>
      <c r="AI901" s="158"/>
      <c r="AJ901" s="158"/>
      <c r="AK901" s="158"/>
      <c r="AL901" s="158"/>
      <c r="AM901" s="158"/>
      <c r="AN901" s="158"/>
      <c r="AO901" s="158"/>
      <c r="AP901" s="158"/>
      <c r="AQ901" s="158"/>
      <c r="AR901" s="158"/>
      <c r="AS901" s="158"/>
      <c r="AT901" s="158"/>
      <c r="AU901" s="158"/>
      <c r="AV901" s="158"/>
      <c r="AW901" s="158"/>
      <c r="AX901" s="158"/>
      <c r="AY901" s="158"/>
      <c r="AZ901" s="158"/>
      <c r="BA901" s="158"/>
      <c r="BB901" s="158"/>
      <c r="BC901" s="158"/>
      <c r="BD901" s="130">
        <f t="shared" si="285"/>
        <v>0</v>
      </c>
      <c r="BE901" s="157"/>
      <c r="BF901" s="639"/>
      <c r="BG901" s="368"/>
      <c r="BH901" s="860"/>
      <c r="BI901" s="368"/>
      <c r="BJ901" s="368"/>
      <c r="BK901" s="368"/>
      <c r="BL901" s="368"/>
      <c r="BM901" s="368"/>
      <c r="BN901" s="368"/>
      <c r="BO901" s="368"/>
      <c r="BP901" s="368"/>
      <c r="BQ901" s="368"/>
      <c r="BR901" s="368"/>
      <c r="BS901" s="368"/>
      <c r="BT901" s="368"/>
      <c r="BU901" s="368"/>
      <c r="BV901" s="368"/>
      <c r="BW901" s="368"/>
      <c r="BX901" s="368"/>
      <c r="BY901" s="368"/>
      <c r="BZ901" s="368"/>
      <c r="CA901" s="368"/>
      <c r="CB901" s="368"/>
      <c r="CC901" s="368"/>
      <c r="CD901" s="368"/>
      <c r="CE901" s="368"/>
      <c r="CF901" s="368"/>
      <c r="CG901" s="368"/>
      <c r="CH901" s="368"/>
      <c r="CI901" s="368"/>
      <c r="CJ901" s="368"/>
      <c r="CK901" s="133">
        <f t="shared" si="286"/>
        <v>0</v>
      </c>
      <c r="CL901" s="157"/>
      <c r="CM901" s="157"/>
      <c r="CN901" s="157"/>
      <c r="CO901" s="157"/>
      <c r="CP901" s="157"/>
      <c r="CQ901" s="157"/>
      <c r="CR901" s="157"/>
      <c r="CS901" s="157"/>
      <c r="CT901" s="157"/>
      <c r="CU901" s="157"/>
      <c r="CV901" s="414"/>
    </row>
    <row r="902" spans="1:100" ht="15" customHeight="1">
      <c r="A902" s="75">
        <v>897</v>
      </c>
      <c r="B902" s="921" t="s">
        <v>12238</v>
      </c>
      <c r="C902" s="373" t="s">
        <v>12260</v>
      </c>
      <c r="D902" s="386"/>
      <c r="E902" s="145"/>
      <c r="F902" s="146" t="s">
        <v>81</v>
      </c>
      <c r="G902" s="92">
        <f t="shared" si="279"/>
        <v>0</v>
      </c>
      <c r="H902" s="153">
        <v>0</v>
      </c>
      <c r="I902" s="100">
        <f t="shared" si="280"/>
        <v>45000</v>
      </c>
      <c r="J902" s="102">
        <f t="shared" si="281"/>
        <v>0</v>
      </c>
      <c r="K902" s="155"/>
      <c r="L902" s="108">
        <f t="shared" si="287"/>
        <v>0</v>
      </c>
      <c r="M902" s="111">
        <f t="shared" si="255"/>
        <v>0</v>
      </c>
      <c r="N902" s="112">
        <v>45000</v>
      </c>
      <c r="O902" s="117">
        <f t="shared" si="256"/>
        <v>0</v>
      </c>
      <c r="P902" s="155"/>
      <c r="Q902" s="108">
        <f>(CK902:CK1536)</f>
        <v>0</v>
      </c>
      <c r="R902" s="119">
        <f t="shared" si="257"/>
        <v>0</v>
      </c>
      <c r="S902" s="135"/>
      <c r="T902" s="117">
        <f t="shared" si="258"/>
        <v>0</v>
      </c>
      <c r="U902" s="122">
        <f t="shared" si="282"/>
        <v>0</v>
      </c>
      <c r="V902" s="112">
        <f t="shared" si="283"/>
        <v>45000</v>
      </c>
      <c r="W902" s="117">
        <f t="shared" si="284"/>
        <v>0</v>
      </c>
      <c r="X902" s="157"/>
      <c r="Y902" s="158"/>
      <c r="Z902" s="158"/>
      <c r="AA902" s="158"/>
      <c r="AB902" s="158"/>
      <c r="AC902" s="158"/>
      <c r="AD902" s="158"/>
      <c r="AE902" s="158"/>
      <c r="AF902" s="158"/>
      <c r="AG902" s="158"/>
      <c r="AH902" s="158"/>
      <c r="AI902" s="158"/>
      <c r="AJ902" s="158"/>
      <c r="AK902" s="158"/>
      <c r="AL902" s="158"/>
      <c r="AM902" s="158"/>
      <c r="AN902" s="158"/>
      <c r="AO902" s="158"/>
      <c r="AP902" s="158"/>
      <c r="AQ902" s="158"/>
      <c r="AR902" s="158"/>
      <c r="AS902" s="158"/>
      <c r="AT902" s="158"/>
      <c r="AU902" s="158"/>
      <c r="AV902" s="158"/>
      <c r="AW902" s="158"/>
      <c r="AX902" s="158"/>
      <c r="AY902" s="158"/>
      <c r="AZ902" s="158"/>
      <c r="BA902" s="158"/>
      <c r="BB902" s="158"/>
      <c r="BC902" s="158"/>
      <c r="BD902" s="130">
        <f t="shared" si="285"/>
        <v>0</v>
      </c>
      <c r="BE902" s="157"/>
      <c r="BF902" s="639"/>
      <c r="BG902" s="368"/>
      <c r="BH902" s="860"/>
      <c r="BI902" s="368"/>
      <c r="BJ902" s="368"/>
      <c r="BK902" s="368"/>
      <c r="BL902" s="368"/>
      <c r="BM902" s="368"/>
      <c r="BN902" s="368"/>
      <c r="BO902" s="368"/>
      <c r="BP902" s="368"/>
      <c r="BQ902" s="368"/>
      <c r="BR902" s="368"/>
      <c r="BS902" s="368"/>
      <c r="BT902" s="368"/>
      <c r="BU902" s="368"/>
      <c r="BV902" s="368"/>
      <c r="BW902" s="368"/>
      <c r="BX902" s="368"/>
      <c r="BY902" s="368"/>
      <c r="BZ902" s="368"/>
      <c r="CA902" s="368"/>
      <c r="CB902" s="368"/>
      <c r="CC902" s="368"/>
      <c r="CD902" s="368"/>
      <c r="CE902" s="368"/>
      <c r="CF902" s="368"/>
      <c r="CG902" s="368"/>
      <c r="CH902" s="368"/>
      <c r="CI902" s="368"/>
      <c r="CJ902" s="368"/>
      <c r="CK902" s="133">
        <f t="shared" si="286"/>
        <v>0</v>
      </c>
      <c r="CL902" s="157"/>
      <c r="CM902" s="157"/>
      <c r="CN902" s="157"/>
      <c r="CO902" s="157"/>
      <c r="CP902" s="157"/>
      <c r="CQ902" s="157"/>
      <c r="CR902" s="157"/>
      <c r="CS902" s="157"/>
      <c r="CT902" s="157"/>
      <c r="CU902" s="157"/>
      <c r="CV902" s="414"/>
    </row>
    <row r="903" spans="1:100" ht="15" customHeight="1">
      <c r="A903" s="75">
        <v>898</v>
      </c>
      <c r="B903" s="201" t="s">
        <v>2014</v>
      </c>
      <c r="C903" s="143" t="s">
        <v>2015</v>
      </c>
      <c r="D903" s="134" t="s">
        <v>2012</v>
      </c>
      <c r="E903" s="145" t="s">
        <v>2016</v>
      </c>
      <c r="F903" s="146" t="s">
        <v>81</v>
      </c>
      <c r="G903" s="92">
        <f t="shared" si="279"/>
        <v>0</v>
      </c>
      <c r="H903" s="153">
        <v>0</v>
      </c>
      <c r="I903" s="100">
        <f t="shared" si="280"/>
        <v>0</v>
      </c>
      <c r="J903" s="102">
        <f t="shared" si="281"/>
        <v>0</v>
      </c>
      <c r="K903" s="155"/>
      <c r="L903" s="108">
        <f t="shared" si="287"/>
        <v>0</v>
      </c>
      <c r="M903" s="111">
        <f t="shared" si="255"/>
        <v>0</v>
      </c>
      <c r="N903" s="112"/>
      <c r="O903" s="117">
        <f t="shared" si="256"/>
        <v>0</v>
      </c>
      <c r="P903" s="155"/>
      <c r="Q903" s="156">
        <f>(CK903:CK1452)</f>
        <v>0</v>
      </c>
      <c r="R903" s="119">
        <f t="shared" si="257"/>
        <v>0</v>
      </c>
      <c r="S903" s="135"/>
      <c r="T903" s="117">
        <f t="shared" si="258"/>
        <v>0</v>
      </c>
      <c r="U903" s="122">
        <f t="shared" si="282"/>
        <v>0</v>
      </c>
      <c r="V903" s="112">
        <f t="shared" si="283"/>
        <v>0</v>
      </c>
      <c r="W903" s="117">
        <f t="shared" si="284"/>
        <v>0</v>
      </c>
      <c r="X903" s="157"/>
      <c r="Y903" s="158"/>
      <c r="Z903" s="158"/>
      <c r="AA903" s="158"/>
      <c r="AB903" s="158"/>
      <c r="AC903" s="158"/>
      <c r="AD903" s="158"/>
      <c r="AE903" s="158"/>
      <c r="AF903" s="158"/>
      <c r="AG903" s="158"/>
      <c r="AH903" s="158"/>
      <c r="AI903" s="158"/>
      <c r="AJ903" s="158"/>
      <c r="AK903" s="158"/>
      <c r="AL903" s="158"/>
      <c r="AM903" s="158"/>
      <c r="AN903" s="158"/>
      <c r="AO903" s="158"/>
      <c r="AP903" s="158"/>
      <c r="AQ903" s="158"/>
      <c r="AR903" s="158"/>
      <c r="AS903" s="158"/>
      <c r="AT903" s="158"/>
      <c r="AU903" s="158"/>
      <c r="AV903" s="158"/>
      <c r="AW903" s="158"/>
      <c r="AX903" s="158"/>
      <c r="AY903" s="158"/>
      <c r="AZ903" s="158"/>
      <c r="BA903" s="158"/>
      <c r="BB903" s="158"/>
      <c r="BC903" s="158"/>
      <c r="BD903" s="130">
        <f t="shared" si="285"/>
        <v>0</v>
      </c>
      <c r="BE903" s="157"/>
      <c r="BF903" s="639"/>
      <c r="BG903" s="368"/>
      <c r="BH903" s="860"/>
      <c r="BI903" s="368"/>
      <c r="BJ903" s="368"/>
      <c r="BK903" s="368"/>
      <c r="BL903" s="368"/>
      <c r="BM903" s="368"/>
      <c r="BN903" s="368"/>
      <c r="BO903" s="368"/>
      <c r="BP903" s="368"/>
      <c r="BQ903" s="368"/>
      <c r="BR903" s="368"/>
      <c r="BS903" s="368"/>
      <c r="BT903" s="368"/>
      <c r="BU903" s="368"/>
      <c r="BV903" s="368"/>
      <c r="BW903" s="368"/>
      <c r="BX903" s="368"/>
      <c r="BY903" s="368"/>
      <c r="BZ903" s="368"/>
      <c r="CA903" s="368"/>
      <c r="CB903" s="368"/>
      <c r="CC903" s="368"/>
      <c r="CD903" s="368"/>
      <c r="CE903" s="368"/>
      <c r="CF903" s="368"/>
      <c r="CG903" s="368"/>
      <c r="CH903" s="368"/>
      <c r="CI903" s="368"/>
      <c r="CJ903" s="368"/>
      <c r="CK903" s="133">
        <f t="shared" si="286"/>
        <v>0</v>
      </c>
      <c r="CL903" s="157"/>
      <c r="CM903" s="157"/>
      <c r="CN903" s="157"/>
      <c r="CO903" s="157"/>
      <c r="CP903" s="157"/>
      <c r="CQ903" s="157"/>
      <c r="CR903" s="157"/>
      <c r="CS903" s="157"/>
      <c r="CT903" s="157"/>
      <c r="CU903" s="157"/>
      <c r="CV903" s="414"/>
    </row>
    <row r="904" spans="1:100" ht="15" customHeight="1">
      <c r="A904" s="75">
        <v>899</v>
      </c>
      <c r="B904" s="201" t="s">
        <v>2017</v>
      </c>
      <c r="C904" s="143" t="s">
        <v>2018</v>
      </c>
      <c r="D904" s="134"/>
      <c r="E904" s="145"/>
      <c r="F904" s="146" t="s">
        <v>81</v>
      </c>
      <c r="G904" s="92">
        <f t="shared" si="279"/>
        <v>3</v>
      </c>
      <c r="H904" s="153">
        <v>3</v>
      </c>
      <c r="I904" s="100">
        <f t="shared" si="280"/>
        <v>0</v>
      </c>
      <c r="J904" s="102">
        <f t="shared" si="281"/>
        <v>0</v>
      </c>
      <c r="K904" s="155"/>
      <c r="L904" s="108">
        <f t="shared" si="287"/>
        <v>0</v>
      </c>
      <c r="M904" s="111">
        <f t="shared" ref="M904:M967" si="288">L904-K904</f>
        <v>0</v>
      </c>
      <c r="N904" s="112"/>
      <c r="O904" s="117">
        <f t="shared" ref="O904:O967" si="289">N904*M904</f>
        <v>0</v>
      </c>
      <c r="P904" s="155"/>
      <c r="Q904" s="156">
        <f>(CK904:CK1443)</f>
        <v>0</v>
      </c>
      <c r="R904" s="119">
        <f t="shared" ref="R904:R967" si="290">Q904-P904</f>
        <v>0</v>
      </c>
      <c r="S904" s="135"/>
      <c r="T904" s="117">
        <f t="shared" ref="T904:T967" si="291">S904*R904</f>
        <v>0</v>
      </c>
      <c r="U904" s="122">
        <f t="shared" si="282"/>
        <v>3</v>
      </c>
      <c r="V904" s="112">
        <f t="shared" si="283"/>
        <v>0</v>
      </c>
      <c r="W904" s="117">
        <f t="shared" si="284"/>
        <v>0</v>
      </c>
      <c r="X904" s="157"/>
      <c r="Y904" s="158"/>
      <c r="Z904" s="158"/>
      <c r="AA904" s="158"/>
      <c r="AB904" s="158"/>
      <c r="AC904" s="158"/>
      <c r="AD904" s="158"/>
      <c r="AE904" s="158"/>
      <c r="AF904" s="158"/>
      <c r="AG904" s="158"/>
      <c r="AH904" s="158"/>
      <c r="AI904" s="158"/>
      <c r="AJ904" s="158"/>
      <c r="AK904" s="158"/>
      <c r="AL904" s="158"/>
      <c r="AM904" s="158"/>
      <c r="AN904" s="158"/>
      <c r="AO904" s="158"/>
      <c r="AP904" s="158"/>
      <c r="AQ904" s="158"/>
      <c r="AR904" s="158"/>
      <c r="AS904" s="158"/>
      <c r="AT904" s="158"/>
      <c r="AU904" s="158"/>
      <c r="AV904" s="158"/>
      <c r="AW904" s="158"/>
      <c r="AX904" s="158"/>
      <c r="AY904" s="158"/>
      <c r="AZ904" s="158"/>
      <c r="BA904" s="158"/>
      <c r="BB904" s="158"/>
      <c r="BC904" s="158"/>
      <c r="BD904" s="130">
        <f t="shared" si="285"/>
        <v>0</v>
      </c>
      <c r="BE904" s="157"/>
      <c r="BF904" s="639"/>
      <c r="BG904" s="368"/>
      <c r="BH904" s="860"/>
      <c r="BI904" s="368"/>
      <c r="BJ904" s="368"/>
      <c r="BK904" s="368"/>
      <c r="BL904" s="368"/>
      <c r="BM904" s="368"/>
      <c r="BN904" s="368"/>
      <c r="BO904" s="368"/>
      <c r="BP904" s="368"/>
      <c r="BQ904" s="368"/>
      <c r="BR904" s="368"/>
      <c r="BS904" s="368"/>
      <c r="BT904" s="368"/>
      <c r="BU904" s="368"/>
      <c r="BV904" s="368"/>
      <c r="BW904" s="368"/>
      <c r="BX904" s="368"/>
      <c r="BY904" s="368"/>
      <c r="BZ904" s="368"/>
      <c r="CA904" s="368"/>
      <c r="CB904" s="368"/>
      <c r="CC904" s="368"/>
      <c r="CD904" s="368"/>
      <c r="CE904" s="368"/>
      <c r="CF904" s="368"/>
      <c r="CG904" s="368"/>
      <c r="CH904" s="368"/>
      <c r="CI904" s="368"/>
      <c r="CJ904" s="368"/>
      <c r="CK904" s="133">
        <f t="shared" si="286"/>
        <v>0</v>
      </c>
      <c r="CL904" s="157"/>
      <c r="CM904" s="157"/>
      <c r="CN904" s="157"/>
      <c r="CO904" s="157"/>
      <c r="CP904" s="157"/>
      <c r="CQ904" s="157"/>
      <c r="CR904" s="157"/>
      <c r="CS904" s="157"/>
      <c r="CT904" s="157"/>
      <c r="CU904" s="157"/>
      <c r="CV904" s="414"/>
    </row>
    <row r="905" spans="1:100" ht="15" customHeight="1">
      <c r="A905" s="75">
        <v>900</v>
      </c>
      <c r="B905" s="201" t="s">
        <v>2019</v>
      </c>
      <c r="C905" s="143" t="s">
        <v>736</v>
      </c>
      <c r="D905" s="134"/>
      <c r="E905" s="145"/>
      <c r="F905" s="146" t="s">
        <v>81</v>
      </c>
      <c r="G905" s="92">
        <f t="shared" si="279"/>
        <v>1</v>
      </c>
      <c r="H905" s="153">
        <v>1</v>
      </c>
      <c r="I905" s="100">
        <f t="shared" si="280"/>
        <v>4000</v>
      </c>
      <c r="J905" s="102">
        <f t="shared" si="281"/>
        <v>4000</v>
      </c>
      <c r="K905" s="155"/>
      <c r="L905" s="108">
        <f t="shared" si="287"/>
        <v>0</v>
      </c>
      <c r="M905" s="111">
        <f t="shared" si="288"/>
        <v>0</v>
      </c>
      <c r="N905" s="112">
        <v>4000</v>
      </c>
      <c r="O905" s="117">
        <f t="shared" si="289"/>
        <v>0</v>
      </c>
      <c r="P905" s="155"/>
      <c r="Q905" s="156">
        <f>(CK905:CK1632)</f>
        <v>0</v>
      </c>
      <c r="R905" s="119">
        <f t="shared" si="290"/>
        <v>0</v>
      </c>
      <c r="S905" s="135"/>
      <c r="T905" s="117">
        <f t="shared" si="291"/>
        <v>0</v>
      </c>
      <c r="U905" s="122">
        <f t="shared" si="282"/>
        <v>1</v>
      </c>
      <c r="V905" s="112">
        <f t="shared" si="283"/>
        <v>4000</v>
      </c>
      <c r="W905" s="117">
        <f t="shared" si="284"/>
        <v>4000</v>
      </c>
      <c r="X905" s="157"/>
      <c r="Y905" s="158"/>
      <c r="Z905" s="158"/>
      <c r="AA905" s="158"/>
      <c r="AB905" s="158"/>
      <c r="AC905" s="158"/>
      <c r="AD905" s="158"/>
      <c r="AE905" s="158"/>
      <c r="AF905" s="158"/>
      <c r="AG905" s="158"/>
      <c r="AH905" s="158"/>
      <c r="AI905" s="158"/>
      <c r="AJ905" s="158"/>
      <c r="AK905" s="158"/>
      <c r="AL905" s="158"/>
      <c r="AM905" s="158"/>
      <c r="AN905" s="158"/>
      <c r="AO905" s="158"/>
      <c r="AP905" s="158"/>
      <c r="AQ905" s="158"/>
      <c r="AR905" s="158"/>
      <c r="AS905" s="158"/>
      <c r="AT905" s="158"/>
      <c r="AU905" s="158"/>
      <c r="AV905" s="158"/>
      <c r="AW905" s="158"/>
      <c r="AX905" s="158"/>
      <c r="AY905" s="158"/>
      <c r="AZ905" s="158"/>
      <c r="BA905" s="158"/>
      <c r="BB905" s="158"/>
      <c r="BC905" s="158"/>
      <c r="BD905" s="130">
        <f t="shared" si="285"/>
        <v>0</v>
      </c>
      <c r="BE905" s="157"/>
      <c r="BF905" s="639"/>
      <c r="BG905" s="368"/>
      <c r="BH905" s="860"/>
      <c r="BI905" s="368"/>
      <c r="BJ905" s="368"/>
      <c r="BK905" s="368"/>
      <c r="BL905" s="368"/>
      <c r="BM905" s="368"/>
      <c r="BN905" s="368"/>
      <c r="BO905" s="368"/>
      <c r="BP905" s="368"/>
      <c r="BQ905" s="368"/>
      <c r="BR905" s="368"/>
      <c r="BS905" s="368"/>
      <c r="BT905" s="368"/>
      <c r="BU905" s="368"/>
      <c r="BV905" s="368"/>
      <c r="BW905" s="368"/>
      <c r="BX905" s="368"/>
      <c r="BY905" s="368"/>
      <c r="BZ905" s="368"/>
      <c r="CA905" s="368"/>
      <c r="CB905" s="368"/>
      <c r="CC905" s="368"/>
      <c r="CD905" s="368"/>
      <c r="CE905" s="368"/>
      <c r="CF905" s="368"/>
      <c r="CG905" s="368"/>
      <c r="CH905" s="368"/>
      <c r="CI905" s="368"/>
      <c r="CJ905" s="368"/>
      <c r="CK905" s="133">
        <f t="shared" si="286"/>
        <v>0</v>
      </c>
      <c r="CL905" s="157"/>
      <c r="CM905" s="157"/>
      <c r="CN905" s="157"/>
      <c r="CO905" s="157"/>
      <c r="CP905" s="157"/>
      <c r="CQ905" s="157"/>
      <c r="CR905" s="157"/>
      <c r="CS905" s="157"/>
      <c r="CT905" s="157"/>
      <c r="CU905" s="157"/>
      <c r="CV905" s="414"/>
    </row>
    <row r="906" spans="1:100" ht="15" customHeight="1">
      <c r="A906" s="75">
        <v>901</v>
      </c>
      <c r="B906" s="486" t="s">
        <v>12134</v>
      </c>
      <c r="C906" s="143" t="s">
        <v>12127</v>
      </c>
      <c r="D906" s="134"/>
      <c r="E906" s="145" t="s">
        <v>12128</v>
      </c>
      <c r="F906" s="146" t="s">
        <v>81</v>
      </c>
      <c r="G906" s="92">
        <f t="shared" si="279"/>
        <v>18</v>
      </c>
      <c r="H906" s="153">
        <v>20</v>
      </c>
      <c r="I906" s="100">
        <f t="shared" si="280"/>
        <v>20250</v>
      </c>
      <c r="J906" s="102">
        <f t="shared" si="281"/>
        <v>405000</v>
      </c>
      <c r="K906" s="155"/>
      <c r="L906" s="108">
        <f t="shared" si="287"/>
        <v>0</v>
      </c>
      <c r="M906" s="111">
        <f t="shared" si="288"/>
        <v>0</v>
      </c>
      <c r="N906" s="112">
        <v>20250</v>
      </c>
      <c r="O906" s="117">
        <f t="shared" si="289"/>
        <v>0</v>
      </c>
      <c r="P906" s="155"/>
      <c r="Q906" s="108">
        <f>(CK906:CK1517)</f>
        <v>2</v>
      </c>
      <c r="R906" s="119">
        <f t="shared" si="290"/>
        <v>2</v>
      </c>
      <c r="S906" s="135"/>
      <c r="T906" s="117">
        <f t="shared" si="291"/>
        <v>0</v>
      </c>
      <c r="U906" s="122">
        <f t="shared" si="282"/>
        <v>18</v>
      </c>
      <c r="V906" s="112">
        <f t="shared" si="283"/>
        <v>20250</v>
      </c>
      <c r="W906" s="117">
        <f t="shared" si="284"/>
        <v>364500</v>
      </c>
      <c r="X906" s="157"/>
      <c r="Y906" s="158"/>
      <c r="Z906" s="158"/>
      <c r="AA906" s="158"/>
      <c r="AB906" s="158"/>
      <c r="AC906" s="158"/>
      <c r="AD906" s="158"/>
      <c r="AE906" s="158"/>
      <c r="AF906" s="158"/>
      <c r="AG906" s="158"/>
      <c r="AH906" s="158"/>
      <c r="AI906" s="158"/>
      <c r="AJ906" s="158"/>
      <c r="AK906" s="158"/>
      <c r="AL906" s="158"/>
      <c r="AM906" s="158"/>
      <c r="AN906" s="158"/>
      <c r="AO906" s="158"/>
      <c r="AP906" s="158"/>
      <c r="AQ906" s="158"/>
      <c r="AR906" s="158"/>
      <c r="AS906" s="158"/>
      <c r="AT906" s="158"/>
      <c r="AU906" s="158"/>
      <c r="AV906" s="158"/>
      <c r="AW906" s="158"/>
      <c r="AX906" s="158"/>
      <c r="AY906" s="158"/>
      <c r="AZ906" s="158"/>
      <c r="BA906" s="158"/>
      <c r="BB906" s="158"/>
      <c r="BC906" s="158"/>
      <c r="BD906" s="130">
        <f t="shared" si="285"/>
        <v>0</v>
      </c>
      <c r="BE906" s="157"/>
      <c r="BF906" s="639"/>
      <c r="BG906" s="368"/>
      <c r="BH906" s="860"/>
      <c r="BI906" s="368"/>
      <c r="BJ906" s="368"/>
      <c r="BK906" s="368"/>
      <c r="BL906" s="368"/>
      <c r="BM906" s="368"/>
      <c r="BN906" s="368"/>
      <c r="BO906" s="368"/>
      <c r="BP906" s="368"/>
      <c r="BQ906" s="368"/>
      <c r="BR906" s="368"/>
      <c r="BS906" s="368"/>
      <c r="BT906" s="368"/>
      <c r="BU906" s="368"/>
      <c r="BV906" s="368">
        <v>2</v>
      </c>
      <c r="BW906" s="368"/>
      <c r="BX906" s="368"/>
      <c r="BY906" s="368"/>
      <c r="BZ906" s="368"/>
      <c r="CA906" s="368"/>
      <c r="CB906" s="368"/>
      <c r="CC906" s="368"/>
      <c r="CD906" s="368"/>
      <c r="CE906" s="368"/>
      <c r="CF906" s="368"/>
      <c r="CG906" s="368"/>
      <c r="CH906" s="368"/>
      <c r="CI906" s="368"/>
      <c r="CJ906" s="368"/>
      <c r="CK906" s="133">
        <f t="shared" si="286"/>
        <v>2</v>
      </c>
      <c r="CL906" s="157"/>
      <c r="CM906" s="157"/>
      <c r="CN906" s="157"/>
      <c r="CO906" s="157"/>
      <c r="CP906" s="157"/>
      <c r="CQ906" s="157"/>
      <c r="CR906" s="157"/>
      <c r="CS906" s="157"/>
      <c r="CT906" s="157"/>
      <c r="CU906" s="157"/>
      <c r="CV906" s="414"/>
    </row>
    <row r="907" spans="1:100" ht="15" customHeight="1">
      <c r="A907" s="75">
        <v>902</v>
      </c>
      <c r="B907" s="201" t="s">
        <v>2020</v>
      </c>
      <c r="C907" s="143" t="s">
        <v>3405</v>
      </c>
      <c r="D907" s="134"/>
      <c r="E907" s="169"/>
      <c r="F907" s="146" t="s">
        <v>81</v>
      </c>
      <c r="G907" s="92">
        <f t="shared" si="279"/>
        <v>0</v>
      </c>
      <c r="H907" s="153">
        <v>0</v>
      </c>
      <c r="I907" s="100">
        <f t="shared" si="280"/>
        <v>35000</v>
      </c>
      <c r="J907" s="102">
        <f t="shared" si="281"/>
        <v>0</v>
      </c>
      <c r="K907" s="155"/>
      <c r="L907" s="108">
        <f t="shared" si="287"/>
        <v>0</v>
      </c>
      <c r="M907" s="111">
        <f t="shared" si="288"/>
        <v>0</v>
      </c>
      <c r="N907" s="112">
        <v>35000</v>
      </c>
      <c r="O907" s="117">
        <f t="shared" si="289"/>
        <v>0</v>
      </c>
      <c r="P907" s="155"/>
      <c r="Q907" s="156">
        <f>(CK907:CK1632)</f>
        <v>0</v>
      </c>
      <c r="R907" s="119">
        <f t="shared" si="290"/>
        <v>0</v>
      </c>
      <c r="S907" s="135"/>
      <c r="T907" s="117">
        <f t="shared" si="291"/>
        <v>0</v>
      </c>
      <c r="U907" s="122">
        <f t="shared" si="282"/>
        <v>0</v>
      </c>
      <c r="V907" s="112">
        <f t="shared" si="283"/>
        <v>35000</v>
      </c>
      <c r="W907" s="117">
        <f t="shared" si="284"/>
        <v>0</v>
      </c>
      <c r="X907" s="157"/>
      <c r="Y907" s="158"/>
      <c r="Z907" s="158"/>
      <c r="AA907" s="158"/>
      <c r="AB907" s="158"/>
      <c r="AC907" s="158"/>
      <c r="AD907" s="158"/>
      <c r="AE907" s="158"/>
      <c r="AF907" s="158"/>
      <c r="AG907" s="158"/>
      <c r="AH907" s="158"/>
      <c r="AI907" s="158"/>
      <c r="AJ907" s="158"/>
      <c r="AK907" s="158"/>
      <c r="AL907" s="158"/>
      <c r="AM907" s="158"/>
      <c r="AN907" s="158"/>
      <c r="AO907" s="158"/>
      <c r="AP907" s="158"/>
      <c r="AQ907" s="158"/>
      <c r="AR907" s="158"/>
      <c r="AS907" s="158"/>
      <c r="AT907" s="158"/>
      <c r="AU907" s="158"/>
      <c r="AV907" s="158"/>
      <c r="AW907" s="158"/>
      <c r="AX907" s="158"/>
      <c r="AY907" s="158"/>
      <c r="AZ907" s="158"/>
      <c r="BA907" s="158"/>
      <c r="BB907" s="158"/>
      <c r="BC907" s="158"/>
      <c r="BD907" s="130">
        <f t="shared" si="285"/>
        <v>0</v>
      </c>
      <c r="BE907" s="157"/>
      <c r="BF907" s="639"/>
      <c r="BG907" s="368"/>
      <c r="BH907" s="860"/>
      <c r="BI907" s="368"/>
      <c r="BJ907" s="368"/>
      <c r="BK907" s="368"/>
      <c r="BL907" s="368"/>
      <c r="BM907" s="368"/>
      <c r="BN907" s="368"/>
      <c r="BO907" s="368"/>
      <c r="BP907" s="368"/>
      <c r="BQ907" s="368"/>
      <c r="BR907" s="368"/>
      <c r="BS907" s="368"/>
      <c r="BT907" s="368"/>
      <c r="BU907" s="368"/>
      <c r="BV907" s="368"/>
      <c r="BW907" s="368"/>
      <c r="BX907" s="368"/>
      <c r="BY907" s="368"/>
      <c r="BZ907" s="368"/>
      <c r="CA907" s="368"/>
      <c r="CB907" s="368"/>
      <c r="CC907" s="368"/>
      <c r="CD907" s="368"/>
      <c r="CE907" s="368"/>
      <c r="CF907" s="368"/>
      <c r="CG907" s="368"/>
      <c r="CH907" s="368"/>
      <c r="CI907" s="368"/>
      <c r="CJ907" s="368"/>
      <c r="CK907" s="133">
        <f t="shared" si="286"/>
        <v>0</v>
      </c>
      <c r="CL907" s="157"/>
      <c r="CM907" s="157"/>
      <c r="CN907" s="157"/>
      <c r="CO907" s="157"/>
      <c r="CP907" s="157"/>
      <c r="CQ907" s="157"/>
      <c r="CR907" s="157"/>
      <c r="CS907" s="157"/>
      <c r="CT907" s="157"/>
      <c r="CU907" s="157"/>
      <c r="CV907" s="414"/>
    </row>
    <row r="908" spans="1:100" s="403" customFormat="1" ht="15" customHeight="1">
      <c r="A908" s="75">
        <v>903</v>
      </c>
      <c r="B908" s="372" t="s">
        <v>3400</v>
      </c>
      <c r="C908" s="143" t="s">
        <v>3406</v>
      </c>
      <c r="D908" s="134"/>
      <c r="E908" s="169"/>
      <c r="F908" s="146" t="s">
        <v>81</v>
      </c>
      <c r="G908" s="92">
        <f t="shared" si="279"/>
        <v>49</v>
      </c>
      <c r="H908" s="153">
        <v>72</v>
      </c>
      <c r="I908" s="100">
        <f t="shared" si="280"/>
        <v>13500</v>
      </c>
      <c r="J908" s="102">
        <f t="shared" si="281"/>
        <v>972000</v>
      </c>
      <c r="K908" s="155"/>
      <c r="L908" s="108">
        <f t="shared" si="287"/>
        <v>0</v>
      </c>
      <c r="M908" s="111">
        <f t="shared" si="288"/>
        <v>0</v>
      </c>
      <c r="N908" s="112">
        <v>13500</v>
      </c>
      <c r="O908" s="117">
        <f t="shared" si="289"/>
        <v>0</v>
      </c>
      <c r="P908" s="155"/>
      <c r="Q908" s="108">
        <f>(CK908:CK1053)</f>
        <v>23</v>
      </c>
      <c r="R908" s="119">
        <f t="shared" si="290"/>
        <v>23</v>
      </c>
      <c r="S908" s="135"/>
      <c r="T908" s="117">
        <f t="shared" si="291"/>
        <v>0</v>
      </c>
      <c r="U908" s="122">
        <f t="shared" si="282"/>
        <v>49</v>
      </c>
      <c r="V908" s="112">
        <f t="shared" si="283"/>
        <v>13500</v>
      </c>
      <c r="W908" s="117">
        <f t="shared" si="284"/>
        <v>661500</v>
      </c>
      <c r="X908" s="157"/>
      <c r="Y908" s="158"/>
      <c r="Z908" s="158"/>
      <c r="AA908" s="158"/>
      <c r="AB908" s="158"/>
      <c r="AC908" s="158"/>
      <c r="AD908" s="158"/>
      <c r="AE908" s="158"/>
      <c r="AF908" s="158"/>
      <c r="AG908" s="158"/>
      <c r="AH908" s="158"/>
      <c r="AI908" s="158"/>
      <c r="AJ908" s="158"/>
      <c r="AK908" s="158"/>
      <c r="AL908" s="158"/>
      <c r="AM908" s="158"/>
      <c r="AN908" s="158"/>
      <c r="AO908" s="158"/>
      <c r="AP908" s="158"/>
      <c r="AQ908" s="158"/>
      <c r="AR908" s="158"/>
      <c r="AS908" s="158"/>
      <c r="AT908" s="158"/>
      <c r="AU908" s="158"/>
      <c r="AV908" s="158"/>
      <c r="AW908" s="158"/>
      <c r="AX908" s="158"/>
      <c r="AY908" s="158"/>
      <c r="AZ908" s="158"/>
      <c r="BA908" s="158"/>
      <c r="BB908" s="158"/>
      <c r="BC908" s="158"/>
      <c r="BD908" s="130">
        <f t="shared" si="285"/>
        <v>0</v>
      </c>
      <c r="BE908" s="157"/>
      <c r="BF908" s="639"/>
      <c r="BG908" s="368"/>
      <c r="BH908" s="860"/>
      <c r="BI908" s="368"/>
      <c r="BJ908" s="368"/>
      <c r="BK908" s="368"/>
      <c r="BL908" s="368"/>
      <c r="BM908" s="368">
        <v>5</v>
      </c>
      <c r="BN908" s="368"/>
      <c r="BO908" s="368"/>
      <c r="BP908" s="368"/>
      <c r="BQ908" s="368"/>
      <c r="BR908" s="368"/>
      <c r="BS908" s="368">
        <v>6</v>
      </c>
      <c r="BT908" s="368">
        <v>12</v>
      </c>
      <c r="BU908" s="368"/>
      <c r="BV908" s="368"/>
      <c r="BW908" s="368"/>
      <c r="BX908" s="368"/>
      <c r="BY908" s="368"/>
      <c r="BZ908" s="368"/>
      <c r="CA908" s="368"/>
      <c r="CB908" s="368"/>
      <c r="CC908" s="368"/>
      <c r="CD908" s="368"/>
      <c r="CE908" s="368"/>
      <c r="CF908" s="368"/>
      <c r="CG908" s="368"/>
      <c r="CH908" s="368"/>
      <c r="CI908" s="368"/>
      <c r="CJ908" s="368"/>
      <c r="CK908" s="133">
        <f t="shared" si="286"/>
        <v>23</v>
      </c>
      <c r="CL908" s="157"/>
      <c r="CM908" s="157"/>
      <c r="CN908" s="157"/>
      <c r="CO908" s="157"/>
      <c r="CP908" s="157"/>
      <c r="CQ908" s="157"/>
      <c r="CR908" s="157"/>
      <c r="CS908" s="157"/>
      <c r="CT908" s="157"/>
      <c r="CU908" s="157"/>
      <c r="CV908" s="414"/>
    </row>
    <row r="909" spans="1:100" ht="15" customHeight="1">
      <c r="A909" s="75">
        <v>904</v>
      </c>
      <c r="B909" s="201" t="s">
        <v>2021</v>
      </c>
      <c r="C909" s="143" t="s">
        <v>2022</v>
      </c>
      <c r="D909" s="134" t="s">
        <v>367</v>
      </c>
      <c r="E909" s="169" t="s">
        <v>2023</v>
      </c>
      <c r="F909" s="146" t="s">
        <v>81</v>
      </c>
      <c r="G909" s="92">
        <f t="shared" si="279"/>
        <v>1</v>
      </c>
      <c r="H909" s="153">
        <v>1</v>
      </c>
      <c r="I909" s="100">
        <f t="shared" si="280"/>
        <v>0</v>
      </c>
      <c r="J909" s="102">
        <f t="shared" si="281"/>
        <v>0</v>
      </c>
      <c r="K909" s="155"/>
      <c r="L909" s="108">
        <f t="shared" si="287"/>
        <v>0</v>
      </c>
      <c r="M909" s="111">
        <f t="shared" si="288"/>
        <v>0</v>
      </c>
      <c r="N909" s="112"/>
      <c r="O909" s="117">
        <f t="shared" si="289"/>
        <v>0</v>
      </c>
      <c r="P909" s="155"/>
      <c r="Q909" s="156">
        <f>(CK909:CK1633)</f>
        <v>0</v>
      </c>
      <c r="R909" s="119">
        <f t="shared" si="290"/>
        <v>0</v>
      </c>
      <c r="S909" s="135"/>
      <c r="T909" s="117">
        <f t="shared" si="291"/>
        <v>0</v>
      </c>
      <c r="U909" s="122">
        <f t="shared" si="282"/>
        <v>1</v>
      </c>
      <c r="V909" s="112">
        <f t="shared" si="283"/>
        <v>0</v>
      </c>
      <c r="W909" s="117">
        <f t="shared" si="284"/>
        <v>0</v>
      </c>
      <c r="X909" s="157"/>
      <c r="Y909" s="158"/>
      <c r="Z909" s="158"/>
      <c r="AA909" s="158"/>
      <c r="AB909" s="158"/>
      <c r="AC909" s="158"/>
      <c r="AD909" s="158"/>
      <c r="AE909" s="158"/>
      <c r="AF909" s="158"/>
      <c r="AG909" s="158"/>
      <c r="AH909" s="158"/>
      <c r="AI909" s="158"/>
      <c r="AJ909" s="158"/>
      <c r="AK909" s="158"/>
      <c r="AL909" s="158"/>
      <c r="AM909" s="158"/>
      <c r="AN909" s="158"/>
      <c r="AO909" s="158"/>
      <c r="AP909" s="158"/>
      <c r="AQ909" s="158"/>
      <c r="AR909" s="158"/>
      <c r="AS909" s="158"/>
      <c r="AT909" s="158"/>
      <c r="AU909" s="158"/>
      <c r="AV909" s="158"/>
      <c r="AW909" s="158"/>
      <c r="AX909" s="158"/>
      <c r="AY909" s="158"/>
      <c r="AZ909" s="278"/>
      <c r="BA909" s="158"/>
      <c r="BB909" s="158"/>
      <c r="BC909" s="158"/>
      <c r="BD909" s="130">
        <f t="shared" si="285"/>
        <v>0</v>
      </c>
      <c r="BE909" s="157"/>
      <c r="BF909" s="639"/>
      <c r="BG909" s="368"/>
      <c r="BH909" s="860"/>
      <c r="BI909" s="368"/>
      <c r="BJ909" s="368"/>
      <c r="BK909" s="368"/>
      <c r="BL909" s="368"/>
      <c r="BM909" s="368"/>
      <c r="BN909" s="368"/>
      <c r="BO909" s="368"/>
      <c r="BP909" s="368"/>
      <c r="BQ909" s="368"/>
      <c r="BR909" s="368"/>
      <c r="BS909" s="368"/>
      <c r="BT909" s="368"/>
      <c r="BU909" s="368"/>
      <c r="BV909" s="368"/>
      <c r="BW909" s="368"/>
      <c r="BX909" s="368"/>
      <c r="BY909" s="368"/>
      <c r="BZ909" s="368"/>
      <c r="CA909" s="368"/>
      <c r="CB909" s="368"/>
      <c r="CC909" s="368"/>
      <c r="CD909" s="368"/>
      <c r="CE909" s="368"/>
      <c r="CF909" s="368"/>
      <c r="CG909" s="368"/>
      <c r="CH909" s="368"/>
      <c r="CI909" s="368"/>
      <c r="CJ909" s="368"/>
      <c r="CK909" s="133">
        <f t="shared" si="286"/>
        <v>0</v>
      </c>
      <c r="CL909" s="157"/>
      <c r="CM909" s="157"/>
      <c r="CN909" s="157"/>
      <c r="CO909" s="157"/>
      <c r="CP909" s="157"/>
      <c r="CQ909" s="157"/>
      <c r="CR909" s="157"/>
      <c r="CS909" s="157"/>
      <c r="CT909" s="157"/>
      <c r="CU909" s="157"/>
      <c r="CV909" s="414"/>
    </row>
    <row r="910" spans="1:100" ht="15" customHeight="1">
      <c r="A910" s="75">
        <v>905</v>
      </c>
      <c r="B910" s="201" t="s">
        <v>2024</v>
      </c>
      <c r="C910" s="143" t="s">
        <v>2025</v>
      </c>
      <c r="D910" s="134" t="s">
        <v>269</v>
      </c>
      <c r="E910" s="145" t="s">
        <v>2026</v>
      </c>
      <c r="F910" s="146" t="s">
        <v>81</v>
      </c>
      <c r="G910" s="92">
        <f t="shared" si="279"/>
        <v>0</v>
      </c>
      <c r="H910" s="153">
        <v>0</v>
      </c>
      <c r="I910" s="100">
        <f t="shared" si="280"/>
        <v>0</v>
      </c>
      <c r="J910" s="102">
        <f t="shared" si="281"/>
        <v>0</v>
      </c>
      <c r="K910" s="155"/>
      <c r="L910" s="108">
        <f t="shared" si="287"/>
        <v>0</v>
      </c>
      <c r="M910" s="111">
        <f t="shared" si="288"/>
        <v>0</v>
      </c>
      <c r="N910" s="112"/>
      <c r="O910" s="117">
        <f t="shared" si="289"/>
        <v>0</v>
      </c>
      <c r="P910" s="155"/>
      <c r="Q910" s="156">
        <f>(CK910:CK1488)</f>
        <v>0</v>
      </c>
      <c r="R910" s="119">
        <f t="shared" si="290"/>
        <v>0</v>
      </c>
      <c r="S910" s="135"/>
      <c r="T910" s="117">
        <f t="shared" si="291"/>
        <v>0</v>
      </c>
      <c r="U910" s="122">
        <f t="shared" si="282"/>
        <v>0</v>
      </c>
      <c r="V910" s="112">
        <f t="shared" si="283"/>
        <v>0</v>
      </c>
      <c r="W910" s="117">
        <f t="shared" si="284"/>
        <v>0</v>
      </c>
      <c r="X910" s="157"/>
      <c r="Y910" s="158"/>
      <c r="Z910" s="158"/>
      <c r="AA910" s="158"/>
      <c r="AB910" s="158"/>
      <c r="AC910" s="158"/>
      <c r="AD910" s="158"/>
      <c r="AE910" s="158"/>
      <c r="AF910" s="158"/>
      <c r="AG910" s="158"/>
      <c r="AH910" s="158"/>
      <c r="AI910" s="158"/>
      <c r="AJ910" s="158"/>
      <c r="AK910" s="158"/>
      <c r="AL910" s="158"/>
      <c r="AM910" s="158"/>
      <c r="AN910" s="158"/>
      <c r="AO910" s="158"/>
      <c r="AP910" s="158"/>
      <c r="AQ910" s="158"/>
      <c r="AR910" s="158"/>
      <c r="AS910" s="158"/>
      <c r="AT910" s="158"/>
      <c r="AU910" s="158"/>
      <c r="AV910" s="158"/>
      <c r="AW910" s="158"/>
      <c r="AX910" s="158"/>
      <c r="AY910" s="158"/>
      <c r="AZ910" s="158"/>
      <c r="BA910" s="158"/>
      <c r="BB910" s="158"/>
      <c r="BC910" s="158"/>
      <c r="BD910" s="130">
        <f t="shared" si="285"/>
        <v>0</v>
      </c>
      <c r="BE910" s="157"/>
      <c r="BF910" s="639"/>
      <c r="BG910" s="368"/>
      <c r="BH910" s="860"/>
      <c r="BI910" s="368"/>
      <c r="BJ910" s="368"/>
      <c r="BK910" s="368"/>
      <c r="BL910" s="368"/>
      <c r="BM910" s="368"/>
      <c r="BN910" s="368"/>
      <c r="BO910" s="368"/>
      <c r="BP910" s="368"/>
      <c r="BQ910" s="368"/>
      <c r="BR910" s="368"/>
      <c r="BS910" s="368"/>
      <c r="BT910" s="368"/>
      <c r="BU910" s="368"/>
      <c r="BV910" s="368"/>
      <c r="BW910" s="368"/>
      <c r="BX910" s="368"/>
      <c r="BY910" s="368"/>
      <c r="BZ910" s="368"/>
      <c r="CA910" s="368"/>
      <c r="CB910" s="368"/>
      <c r="CC910" s="368"/>
      <c r="CD910" s="368"/>
      <c r="CE910" s="368"/>
      <c r="CF910" s="368"/>
      <c r="CG910" s="368"/>
      <c r="CH910" s="368"/>
      <c r="CI910" s="368"/>
      <c r="CJ910" s="368"/>
      <c r="CK910" s="133">
        <f t="shared" si="286"/>
        <v>0</v>
      </c>
      <c r="CL910" s="157"/>
      <c r="CM910" s="157"/>
      <c r="CN910" s="157"/>
      <c r="CO910" s="157"/>
      <c r="CP910" s="157"/>
      <c r="CQ910" s="157"/>
      <c r="CR910" s="157"/>
      <c r="CS910" s="157"/>
      <c r="CT910" s="157"/>
      <c r="CU910" s="157"/>
      <c r="CV910" s="414"/>
    </row>
    <row r="911" spans="1:100" ht="15" customHeight="1">
      <c r="A911" s="75">
        <v>906</v>
      </c>
      <c r="B911" s="139" t="s">
        <v>2027</v>
      </c>
      <c r="C911" s="143" t="s">
        <v>2028</v>
      </c>
      <c r="D911" s="134"/>
      <c r="E911" s="145"/>
      <c r="F911" s="146" t="s">
        <v>81</v>
      </c>
      <c r="G911" s="92">
        <f t="shared" si="279"/>
        <v>1</v>
      </c>
      <c r="H911" s="153">
        <v>1</v>
      </c>
      <c r="I911" s="100">
        <f t="shared" si="280"/>
        <v>45000</v>
      </c>
      <c r="J911" s="102">
        <f t="shared" si="281"/>
        <v>45000</v>
      </c>
      <c r="K911" s="155"/>
      <c r="L911" s="108">
        <f t="shared" si="287"/>
        <v>0</v>
      </c>
      <c r="M911" s="111">
        <f t="shared" si="288"/>
        <v>0</v>
      </c>
      <c r="N911" s="112">
        <v>45000</v>
      </c>
      <c r="O911" s="117">
        <f t="shared" si="289"/>
        <v>0</v>
      </c>
      <c r="P911" s="155"/>
      <c r="Q911" s="108">
        <f>(CK911:CK1451)</f>
        <v>0</v>
      </c>
      <c r="R911" s="119">
        <f t="shared" si="290"/>
        <v>0</v>
      </c>
      <c r="S911" s="135"/>
      <c r="T911" s="117">
        <f t="shared" si="291"/>
        <v>0</v>
      </c>
      <c r="U911" s="122">
        <f t="shared" si="282"/>
        <v>1</v>
      </c>
      <c r="V911" s="112">
        <f t="shared" si="283"/>
        <v>45000</v>
      </c>
      <c r="W911" s="117">
        <f t="shared" si="284"/>
        <v>45000</v>
      </c>
      <c r="X911" s="157"/>
      <c r="Y911" s="158"/>
      <c r="Z911" s="158"/>
      <c r="AA911" s="158"/>
      <c r="AB911" s="158"/>
      <c r="AC911" s="158"/>
      <c r="AD911" s="158"/>
      <c r="AE911" s="158"/>
      <c r="AF911" s="158"/>
      <c r="AG911" s="158"/>
      <c r="AH911" s="158"/>
      <c r="AI911" s="158"/>
      <c r="AJ911" s="158"/>
      <c r="AK911" s="158"/>
      <c r="AL911" s="158"/>
      <c r="AM911" s="158"/>
      <c r="AN911" s="158"/>
      <c r="AO911" s="158"/>
      <c r="AP911" s="158"/>
      <c r="AQ911" s="158"/>
      <c r="AR911" s="158"/>
      <c r="AS911" s="158"/>
      <c r="AT911" s="158"/>
      <c r="AU911" s="158"/>
      <c r="AV911" s="158"/>
      <c r="AW911" s="158"/>
      <c r="AX911" s="158"/>
      <c r="AY911" s="158"/>
      <c r="AZ911" s="158"/>
      <c r="BA911" s="158"/>
      <c r="BB911" s="158"/>
      <c r="BC911" s="158"/>
      <c r="BD911" s="130">
        <f t="shared" si="285"/>
        <v>0</v>
      </c>
      <c r="BE911" s="157"/>
      <c r="BF911" s="639"/>
      <c r="BG911" s="368"/>
      <c r="BH911" s="860"/>
      <c r="BI911" s="368"/>
      <c r="BJ911" s="368"/>
      <c r="BK911" s="368"/>
      <c r="BL911" s="368"/>
      <c r="BM911" s="368"/>
      <c r="BN911" s="368"/>
      <c r="BO911" s="368"/>
      <c r="BP911" s="368"/>
      <c r="BQ911" s="368"/>
      <c r="BR911" s="368"/>
      <c r="BS911" s="368"/>
      <c r="BT911" s="368"/>
      <c r="BU911" s="368"/>
      <c r="BV911" s="368"/>
      <c r="BW911" s="368"/>
      <c r="BX911" s="368"/>
      <c r="BY911" s="368"/>
      <c r="BZ911" s="368"/>
      <c r="CA911" s="368"/>
      <c r="CB911" s="368"/>
      <c r="CC911" s="368"/>
      <c r="CD911" s="368"/>
      <c r="CE911" s="368"/>
      <c r="CF911" s="368"/>
      <c r="CG911" s="368"/>
      <c r="CH911" s="368"/>
      <c r="CI911" s="368"/>
      <c r="CJ911" s="368"/>
      <c r="CK911" s="133">
        <f t="shared" si="286"/>
        <v>0</v>
      </c>
      <c r="CL911" s="157"/>
      <c r="CM911" s="157"/>
      <c r="CN911" s="157"/>
      <c r="CO911" s="157"/>
      <c r="CP911" s="157"/>
      <c r="CQ911" s="157"/>
      <c r="CR911" s="157"/>
      <c r="CS911" s="157"/>
      <c r="CT911" s="157"/>
      <c r="CU911" s="157"/>
      <c r="CV911" s="414"/>
    </row>
    <row r="912" spans="1:100" ht="15" customHeight="1">
      <c r="A912" s="75">
        <v>907</v>
      </c>
      <c r="B912" s="201" t="s">
        <v>2029</v>
      </c>
      <c r="C912" s="143" t="s">
        <v>2030</v>
      </c>
      <c r="D912" s="134"/>
      <c r="E912" s="145"/>
      <c r="F912" s="146" t="s">
        <v>81</v>
      </c>
      <c r="G912" s="92">
        <f t="shared" si="279"/>
        <v>0</v>
      </c>
      <c r="H912" s="153">
        <v>0</v>
      </c>
      <c r="I912" s="100">
        <f t="shared" si="280"/>
        <v>750000</v>
      </c>
      <c r="J912" s="102">
        <f t="shared" si="281"/>
        <v>0</v>
      </c>
      <c r="K912" s="155"/>
      <c r="L912" s="108">
        <f t="shared" si="287"/>
        <v>0</v>
      </c>
      <c r="M912" s="111">
        <f t="shared" si="288"/>
        <v>0</v>
      </c>
      <c r="N912" s="112">
        <v>750000</v>
      </c>
      <c r="O912" s="117">
        <f t="shared" si="289"/>
        <v>0</v>
      </c>
      <c r="P912" s="155"/>
      <c r="Q912" s="156">
        <f>(CK912:CK1063)</f>
        <v>0</v>
      </c>
      <c r="R912" s="119">
        <f t="shared" si="290"/>
        <v>0</v>
      </c>
      <c r="S912" s="135"/>
      <c r="T912" s="117">
        <f t="shared" si="291"/>
        <v>0</v>
      </c>
      <c r="U912" s="122">
        <f t="shared" si="282"/>
        <v>0</v>
      </c>
      <c r="V912" s="112">
        <f t="shared" si="283"/>
        <v>750000</v>
      </c>
      <c r="W912" s="117">
        <f t="shared" si="284"/>
        <v>0</v>
      </c>
      <c r="X912" s="157"/>
      <c r="Y912" s="158"/>
      <c r="Z912" s="158"/>
      <c r="AA912" s="158"/>
      <c r="AB912" s="158"/>
      <c r="AC912" s="158"/>
      <c r="AD912" s="158"/>
      <c r="AE912" s="158"/>
      <c r="AF912" s="158"/>
      <c r="AG912" s="158"/>
      <c r="AH912" s="158"/>
      <c r="AI912" s="158"/>
      <c r="AJ912" s="158"/>
      <c r="AK912" s="158"/>
      <c r="AL912" s="158"/>
      <c r="AM912" s="158"/>
      <c r="AN912" s="158"/>
      <c r="AO912" s="158"/>
      <c r="AP912" s="158"/>
      <c r="AQ912" s="158"/>
      <c r="AR912" s="158"/>
      <c r="AS912" s="158"/>
      <c r="AT912" s="158"/>
      <c r="AU912" s="158"/>
      <c r="AV912" s="158"/>
      <c r="AW912" s="158"/>
      <c r="AX912" s="158"/>
      <c r="AY912" s="158"/>
      <c r="AZ912" s="158"/>
      <c r="BA912" s="158"/>
      <c r="BB912" s="158"/>
      <c r="BC912" s="158"/>
      <c r="BD912" s="130">
        <f t="shared" si="285"/>
        <v>0</v>
      </c>
      <c r="BE912" s="157"/>
      <c r="BF912" s="639"/>
      <c r="BG912" s="368"/>
      <c r="BH912" s="860"/>
      <c r="BI912" s="368"/>
      <c r="BJ912" s="368"/>
      <c r="BK912" s="368"/>
      <c r="BL912" s="368"/>
      <c r="BM912" s="368"/>
      <c r="BN912" s="368"/>
      <c r="BO912" s="368"/>
      <c r="BP912" s="368"/>
      <c r="BQ912" s="368"/>
      <c r="BR912" s="368"/>
      <c r="BS912" s="368"/>
      <c r="BT912" s="368"/>
      <c r="BU912" s="368"/>
      <c r="BV912" s="368"/>
      <c r="BW912" s="368"/>
      <c r="BX912" s="368"/>
      <c r="BY912" s="368"/>
      <c r="BZ912" s="368"/>
      <c r="CA912" s="368"/>
      <c r="CB912" s="368"/>
      <c r="CC912" s="368"/>
      <c r="CD912" s="368"/>
      <c r="CE912" s="368"/>
      <c r="CF912" s="368"/>
      <c r="CG912" s="368"/>
      <c r="CH912" s="368"/>
      <c r="CI912" s="368"/>
      <c r="CJ912" s="368"/>
      <c r="CK912" s="133">
        <f t="shared" si="286"/>
        <v>0</v>
      </c>
      <c r="CL912" s="157"/>
      <c r="CM912" s="157"/>
      <c r="CN912" s="157"/>
      <c r="CO912" s="157"/>
      <c r="CP912" s="157"/>
      <c r="CQ912" s="157"/>
      <c r="CR912" s="157"/>
      <c r="CS912" s="157"/>
      <c r="CT912" s="157"/>
      <c r="CU912" s="157"/>
      <c r="CV912" s="414"/>
    </row>
    <row r="913" spans="1:100" ht="15" customHeight="1">
      <c r="A913" s="75">
        <v>908</v>
      </c>
      <c r="B913" s="265" t="s">
        <v>2004</v>
      </c>
      <c r="C913" s="167" t="s">
        <v>2031</v>
      </c>
      <c r="D913" s="171" t="s">
        <v>367</v>
      </c>
      <c r="E913" s="189" t="s">
        <v>2032</v>
      </c>
      <c r="F913" s="172" t="s">
        <v>81</v>
      </c>
      <c r="G913" s="92">
        <f t="shared" si="279"/>
        <v>1</v>
      </c>
      <c r="H913" s="93">
        <v>1</v>
      </c>
      <c r="I913" s="100">
        <f t="shared" si="280"/>
        <v>0</v>
      </c>
      <c r="J913" s="102">
        <f t="shared" si="281"/>
        <v>0</v>
      </c>
      <c r="K913" s="106"/>
      <c r="L913" s="108">
        <f t="shared" si="287"/>
        <v>0</v>
      </c>
      <c r="M913" s="111">
        <f t="shared" si="288"/>
        <v>0</v>
      </c>
      <c r="N913" s="112"/>
      <c r="O913" s="117">
        <f t="shared" si="289"/>
        <v>0</v>
      </c>
      <c r="P913" s="106"/>
      <c r="Q913" s="108">
        <f>(CK913:CK1451)</f>
        <v>0</v>
      </c>
      <c r="R913" s="119">
        <f t="shared" si="290"/>
        <v>0</v>
      </c>
      <c r="S913" s="135"/>
      <c r="T913" s="117">
        <f t="shared" si="291"/>
        <v>0</v>
      </c>
      <c r="U913" s="122">
        <f t="shared" si="282"/>
        <v>1</v>
      </c>
      <c r="V913" s="112">
        <f t="shared" si="283"/>
        <v>0</v>
      </c>
      <c r="W913" s="117">
        <f t="shared" si="284"/>
        <v>0</v>
      </c>
      <c r="X913" s="15"/>
      <c r="Y913" s="136"/>
      <c r="Z913" s="136"/>
      <c r="AA913" s="136"/>
      <c r="AB913" s="136"/>
      <c r="AC913" s="136"/>
      <c r="AD913" s="136"/>
      <c r="AE913" s="136"/>
      <c r="AF913" s="136"/>
      <c r="AG913" s="136"/>
      <c r="AH913" s="136"/>
      <c r="AI913" s="136"/>
      <c r="AJ913" s="136"/>
      <c r="AK913" s="136"/>
      <c r="AL913" s="136"/>
      <c r="AM913" s="136"/>
      <c r="AN913" s="136"/>
      <c r="AO913" s="136"/>
      <c r="AP913" s="136"/>
      <c r="AQ913" s="136"/>
      <c r="AR913" s="136"/>
      <c r="AS913" s="136"/>
      <c r="AT913" s="136"/>
      <c r="AU913" s="136"/>
      <c r="AV913" s="136"/>
      <c r="AW913" s="136"/>
      <c r="AX913" s="136"/>
      <c r="AY913" s="136"/>
      <c r="AZ913" s="136"/>
      <c r="BA913" s="136"/>
      <c r="BB913" s="136"/>
      <c r="BC913" s="136"/>
      <c r="BD913" s="130">
        <f t="shared" si="285"/>
        <v>0</v>
      </c>
      <c r="BE913" s="15"/>
      <c r="BF913" s="638"/>
      <c r="BG913" s="365"/>
      <c r="BH913" s="859"/>
      <c r="BI913" s="365"/>
      <c r="BJ913" s="365"/>
      <c r="BK913" s="365"/>
      <c r="BL913" s="365"/>
      <c r="BM913" s="365"/>
      <c r="BN913" s="365"/>
      <c r="BO913" s="365"/>
      <c r="BP913" s="365"/>
      <c r="BQ913" s="365"/>
      <c r="BR913" s="365"/>
      <c r="BS913" s="365"/>
      <c r="BT913" s="365"/>
      <c r="BU913" s="365"/>
      <c r="BV913" s="365"/>
      <c r="BW913" s="365"/>
      <c r="BX913" s="365"/>
      <c r="BY913" s="365"/>
      <c r="BZ913" s="365"/>
      <c r="CA913" s="365"/>
      <c r="CB913" s="365"/>
      <c r="CC913" s="365"/>
      <c r="CD913" s="365"/>
      <c r="CE913" s="365"/>
      <c r="CF913" s="365"/>
      <c r="CG913" s="365"/>
      <c r="CH913" s="365"/>
      <c r="CI913" s="365"/>
      <c r="CJ913" s="365"/>
      <c r="CK913" s="133">
        <f t="shared" si="286"/>
        <v>0</v>
      </c>
      <c r="CL913" s="157"/>
      <c r="CM913" s="157"/>
      <c r="CN913" s="157"/>
      <c r="CO913" s="157"/>
      <c r="CP913" s="157"/>
      <c r="CQ913" s="157"/>
      <c r="CR913" s="157"/>
      <c r="CS913" s="157"/>
      <c r="CT913" s="157"/>
      <c r="CU913" s="157"/>
      <c r="CV913" s="414"/>
    </row>
    <row r="914" spans="1:100" ht="15" customHeight="1">
      <c r="A914" s="75">
        <v>909</v>
      </c>
      <c r="B914" s="201" t="s">
        <v>2033</v>
      </c>
      <c r="C914" s="143" t="s">
        <v>2034</v>
      </c>
      <c r="D914" s="134"/>
      <c r="E914" s="145"/>
      <c r="F914" s="146" t="s">
        <v>81</v>
      </c>
      <c r="G914" s="92">
        <f t="shared" si="279"/>
        <v>0</v>
      </c>
      <c r="H914" s="153">
        <v>0</v>
      </c>
      <c r="I914" s="100">
        <f t="shared" si="280"/>
        <v>0</v>
      </c>
      <c r="J914" s="102">
        <f t="shared" si="281"/>
        <v>0</v>
      </c>
      <c r="K914" s="155"/>
      <c r="L914" s="108">
        <f t="shared" si="287"/>
        <v>0</v>
      </c>
      <c r="M914" s="111">
        <f t="shared" si="288"/>
        <v>0</v>
      </c>
      <c r="N914" s="112"/>
      <c r="O914" s="117">
        <f t="shared" si="289"/>
        <v>0</v>
      </c>
      <c r="P914" s="155"/>
      <c r="Q914" s="156">
        <f>(CK914:CK1675)</f>
        <v>0</v>
      </c>
      <c r="R914" s="119">
        <f t="shared" si="290"/>
        <v>0</v>
      </c>
      <c r="S914" s="135"/>
      <c r="T914" s="117">
        <f t="shared" si="291"/>
        <v>0</v>
      </c>
      <c r="U914" s="122">
        <f t="shared" si="282"/>
        <v>0</v>
      </c>
      <c r="V914" s="112">
        <f t="shared" si="283"/>
        <v>0</v>
      </c>
      <c r="W914" s="117">
        <f t="shared" si="284"/>
        <v>0</v>
      </c>
      <c r="X914" s="157"/>
      <c r="Y914" s="158"/>
      <c r="Z914" s="158"/>
      <c r="AA914" s="158"/>
      <c r="AB914" s="158"/>
      <c r="AC914" s="158"/>
      <c r="AD914" s="158"/>
      <c r="AE914" s="158"/>
      <c r="AF914" s="158"/>
      <c r="AG914" s="158"/>
      <c r="AH914" s="158"/>
      <c r="AI914" s="158"/>
      <c r="AJ914" s="158"/>
      <c r="AK914" s="158"/>
      <c r="AL914" s="158"/>
      <c r="AM914" s="158"/>
      <c r="AN914" s="158"/>
      <c r="AO914" s="158"/>
      <c r="AP914" s="158"/>
      <c r="AQ914" s="158"/>
      <c r="AR914" s="158"/>
      <c r="AS914" s="158"/>
      <c r="AT914" s="158"/>
      <c r="AU914" s="158"/>
      <c r="AV914" s="158"/>
      <c r="AW914" s="158"/>
      <c r="AX914" s="158"/>
      <c r="AY914" s="158"/>
      <c r="AZ914" s="158"/>
      <c r="BA914" s="158"/>
      <c r="BB914" s="158"/>
      <c r="BC914" s="158"/>
      <c r="BD914" s="130">
        <f t="shared" si="285"/>
        <v>0</v>
      </c>
      <c r="BE914" s="157"/>
      <c r="BF914" s="639"/>
      <c r="BG914" s="368"/>
      <c r="BH914" s="860"/>
      <c r="BI914" s="368"/>
      <c r="BJ914" s="368"/>
      <c r="BK914" s="368"/>
      <c r="BL914" s="368"/>
      <c r="BM914" s="368"/>
      <c r="BN914" s="368"/>
      <c r="BO914" s="368"/>
      <c r="BP914" s="368"/>
      <c r="BQ914" s="368"/>
      <c r="BR914" s="368"/>
      <c r="BS914" s="368"/>
      <c r="BT914" s="368"/>
      <c r="BU914" s="368"/>
      <c r="BV914" s="368"/>
      <c r="BW914" s="368"/>
      <c r="BX914" s="368"/>
      <c r="BY914" s="368"/>
      <c r="BZ914" s="368"/>
      <c r="CA914" s="368"/>
      <c r="CB914" s="368"/>
      <c r="CC914" s="368"/>
      <c r="CD914" s="368"/>
      <c r="CE914" s="368"/>
      <c r="CF914" s="368"/>
      <c r="CG914" s="368"/>
      <c r="CH914" s="368"/>
      <c r="CI914" s="368"/>
      <c r="CJ914" s="368"/>
      <c r="CK914" s="133">
        <f t="shared" si="286"/>
        <v>0</v>
      </c>
      <c r="CL914" s="157"/>
      <c r="CM914" s="157"/>
      <c r="CN914" s="157"/>
      <c r="CO914" s="157"/>
      <c r="CP914" s="157"/>
      <c r="CQ914" s="157"/>
      <c r="CR914" s="157"/>
      <c r="CS914" s="157"/>
      <c r="CT914" s="157"/>
      <c r="CU914" s="157"/>
      <c r="CV914" s="414"/>
    </row>
    <row r="915" spans="1:100" ht="15" customHeight="1">
      <c r="A915" s="75">
        <v>910</v>
      </c>
      <c r="B915" s="201" t="s">
        <v>2035</v>
      </c>
      <c r="C915" s="143" t="s">
        <v>2036</v>
      </c>
      <c r="D915" s="144"/>
      <c r="E915" s="145" t="s">
        <v>2037</v>
      </c>
      <c r="F915" s="146" t="s">
        <v>81</v>
      </c>
      <c r="G915" s="92">
        <f t="shared" si="279"/>
        <v>0</v>
      </c>
      <c r="H915" s="153">
        <v>0</v>
      </c>
      <c r="I915" s="100">
        <f t="shared" si="280"/>
        <v>0</v>
      </c>
      <c r="J915" s="102">
        <f t="shared" si="281"/>
        <v>0</v>
      </c>
      <c r="K915" s="155"/>
      <c r="L915" s="108">
        <f t="shared" si="287"/>
        <v>0</v>
      </c>
      <c r="M915" s="111">
        <f t="shared" si="288"/>
        <v>0</v>
      </c>
      <c r="N915" s="112"/>
      <c r="O915" s="117">
        <f t="shared" si="289"/>
        <v>0</v>
      </c>
      <c r="P915" s="155"/>
      <c r="Q915" s="156">
        <f>(CK915:CK1166)</f>
        <v>0</v>
      </c>
      <c r="R915" s="119">
        <f t="shared" si="290"/>
        <v>0</v>
      </c>
      <c r="S915" s="135"/>
      <c r="T915" s="117">
        <f t="shared" si="291"/>
        <v>0</v>
      </c>
      <c r="U915" s="122">
        <f t="shared" si="282"/>
        <v>0</v>
      </c>
      <c r="V915" s="112">
        <f t="shared" si="283"/>
        <v>0</v>
      </c>
      <c r="W915" s="117">
        <f t="shared" si="284"/>
        <v>0</v>
      </c>
      <c r="X915" s="157"/>
      <c r="Y915" s="158"/>
      <c r="Z915" s="158"/>
      <c r="AA915" s="158"/>
      <c r="AB915" s="158"/>
      <c r="AC915" s="158"/>
      <c r="AD915" s="158"/>
      <c r="AE915" s="158"/>
      <c r="AF915" s="158"/>
      <c r="AG915" s="158"/>
      <c r="AH915" s="158"/>
      <c r="AI915" s="158"/>
      <c r="AJ915" s="158"/>
      <c r="AK915" s="158"/>
      <c r="AL915" s="158"/>
      <c r="AM915" s="158"/>
      <c r="AN915" s="158"/>
      <c r="AO915" s="158"/>
      <c r="AP915" s="158"/>
      <c r="AQ915" s="158"/>
      <c r="AR915" s="158"/>
      <c r="AS915" s="158"/>
      <c r="AT915" s="158"/>
      <c r="AU915" s="158"/>
      <c r="AV915" s="158"/>
      <c r="AW915" s="158"/>
      <c r="AX915" s="158"/>
      <c r="AY915" s="158"/>
      <c r="AZ915" s="158"/>
      <c r="BA915" s="158"/>
      <c r="BB915" s="158"/>
      <c r="BC915" s="158"/>
      <c r="BD915" s="130">
        <f t="shared" si="285"/>
        <v>0</v>
      </c>
      <c r="BE915" s="157"/>
      <c r="BF915" s="639"/>
      <c r="BG915" s="368"/>
      <c r="BH915" s="860"/>
      <c r="BI915" s="368"/>
      <c r="BJ915" s="368"/>
      <c r="BK915" s="368"/>
      <c r="BL915" s="368"/>
      <c r="BM915" s="368"/>
      <c r="BN915" s="368"/>
      <c r="BO915" s="368"/>
      <c r="BP915" s="368"/>
      <c r="BQ915" s="368"/>
      <c r="BR915" s="368"/>
      <c r="BS915" s="368"/>
      <c r="BT915" s="368"/>
      <c r="BU915" s="368"/>
      <c r="BV915" s="368"/>
      <c r="BW915" s="368"/>
      <c r="BX915" s="368"/>
      <c r="BY915" s="368"/>
      <c r="BZ915" s="368"/>
      <c r="CA915" s="368"/>
      <c r="CB915" s="368"/>
      <c r="CC915" s="368"/>
      <c r="CD915" s="368"/>
      <c r="CE915" s="368"/>
      <c r="CF915" s="368"/>
      <c r="CG915" s="368"/>
      <c r="CH915" s="368"/>
      <c r="CI915" s="368"/>
      <c r="CJ915" s="368"/>
      <c r="CK915" s="133">
        <f t="shared" si="286"/>
        <v>0</v>
      </c>
      <c r="CL915" s="157"/>
      <c r="CM915" s="157"/>
      <c r="CN915" s="157"/>
      <c r="CO915" s="157"/>
      <c r="CP915" s="157"/>
      <c r="CQ915" s="157"/>
      <c r="CR915" s="157"/>
      <c r="CS915" s="157"/>
      <c r="CT915" s="157"/>
      <c r="CU915" s="157"/>
      <c r="CV915" s="414"/>
    </row>
    <row r="916" spans="1:100" ht="15" customHeight="1">
      <c r="A916" s="75">
        <v>911</v>
      </c>
      <c r="B916" s="201" t="s">
        <v>2035</v>
      </c>
      <c r="C916" s="143" t="s">
        <v>2038</v>
      </c>
      <c r="D916" s="134"/>
      <c r="E916" s="145" t="s">
        <v>2039</v>
      </c>
      <c r="F916" s="146" t="s">
        <v>81</v>
      </c>
      <c r="G916" s="92">
        <f t="shared" si="279"/>
        <v>0</v>
      </c>
      <c r="H916" s="153">
        <v>0</v>
      </c>
      <c r="I916" s="100">
        <f t="shared" si="280"/>
        <v>0</v>
      </c>
      <c r="J916" s="102">
        <f t="shared" si="281"/>
        <v>0</v>
      </c>
      <c r="K916" s="155"/>
      <c r="L916" s="108">
        <f t="shared" si="287"/>
        <v>0</v>
      </c>
      <c r="M916" s="111">
        <f t="shared" si="288"/>
        <v>0</v>
      </c>
      <c r="N916" s="112"/>
      <c r="O916" s="117">
        <f t="shared" si="289"/>
        <v>0</v>
      </c>
      <c r="P916" s="155"/>
      <c r="Q916" s="156">
        <f>(CK916:CK1162)</f>
        <v>0</v>
      </c>
      <c r="R916" s="119">
        <f t="shared" si="290"/>
        <v>0</v>
      </c>
      <c r="S916" s="135"/>
      <c r="T916" s="117">
        <f t="shared" si="291"/>
        <v>0</v>
      </c>
      <c r="U916" s="122">
        <f t="shared" si="282"/>
        <v>0</v>
      </c>
      <c r="V916" s="112">
        <f t="shared" si="283"/>
        <v>0</v>
      </c>
      <c r="W916" s="117">
        <f t="shared" si="284"/>
        <v>0</v>
      </c>
      <c r="X916" s="157"/>
      <c r="Y916" s="158"/>
      <c r="Z916" s="158"/>
      <c r="AA916" s="158"/>
      <c r="AB916" s="158"/>
      <c r="AC916" s="158"/>
      <c r="AD916" s="158"/>
      <c r="AE916" s="158"/>
      <c r="AF916" s="158"/>
      <c r="AG916" s="158"/>
      <c r="AH916" s="158"/>
      <c r="AI916" s="158"/>
      <c r="AJ916" s="158"/>
      <c r="AK916" s="158"/>
      <c r="AL916" s="158"/>
      <c r="AM916" s="158"/>
      <c r="AN916" s="158"/>
      <c r="AO916" s="158"/>
      <c r="AP916" s="158"/>
      <c r="AQ916" s="158"/>
      <c r="AR916" s="158"/>
      <c r="AS916" s="158"/>
      <c r="AT916" s="158"/>
      <c r="AU916" s="158"/>
      <c r="AV916" s="158"/>
      <c r="AW916" s="158"/>
      <c r="AX916" s="158"/>
      <c r="AY916" s="158"/>
      <c r="AZ916" s="158"/>
      <c r="BA916" s="158"/>
      <c r="BB916" s="158"/>
      <c r="BC916" s="158"/>
      <c r="BD916" s="130">
        <f t="shared" si="285"/>
        <v>0</v>
      </c>
      <c r="BE916" s="157"/>
      <c r="BF916" s="639"/>
      <c r="BG916" s="368"/>
      <c r="BH916" s="860"/>
      <c r="BI916" s="368"/>
      <c r="BJ916" s="368"/>
      <c r="BK916" s="368"/>
      <c r="BL916" s="368"/>
      <c r="BM916" s="368"/>
      <c r="BN916" s="368"/>
      <c r="BO916" s="368"/>
      <c r="BP916" s="368"/>
      <c r="BQ916" s="368"/>
      <c r="BR916" s="368"/>
      <c r="BS916" s="368"/>
      <c r="BT916" s="368"/>
      <c r="BU916" s="368"/>
      <c r="BV916" s="368"/>
      <c r="BW916" s="368"/>
      <c r="BX916" s="368"/>
      <c r="BY916" s="368"/>
      <c r="BZ916" s="368"/>
      <c r="CA916" s="368"/>
      <c r="CB916" s="368"/>
      <c r="CC916" s="368"/>
      <c r="CD916" s="368"/>
      <c r="CE916" s="368"/>
      <c r="CF916" s="368"/>
      <c r="CG916" s="368"/>
      <c r="CH916" s="368"/>
      <c r="CI916" s="368"/>
      <c r="CJ916" s="368"/>
      <c r="CK916" s="133">
        <f t="shared" si="286"/>
        <v>0</v>
      </c>
      <c r="CL916" s="157"/>
      <c r="CM916" s="157"/>
      <c r="CN916" s="157"/>
      <c r="CO916" s="157"/>
      <c r="CP916" s="157"/>
      <c r="CQ916" s="157"/>
      <c r="CR916" s="157"/>
      <c r="CS916" s="157"/>
      <c r="CT916" s="157"/>
      <c r="CU916" s="157"/>
      <c r="CV916" s="414"/>
    </row>
    <row r="917" spans="1:100" ht="15" customHeight="1">
      <c r="A917" s="75">
        <v>912</v>
      </c>
      <c r="B917" s="277" t="s">
        <v>2040</v>
      </c>
      <c r="C917" s="143" t="s">
        <v>375</v>
      </c>
      <c r="D917" s="144"/>
      <c r="E917" s="145"/>
      <c r="F917" s="146" t="s">
        <v>81</v>
      </c>
      <c r="G917" s="92">
        <f t="shared" si="279"/>
        <v>0</v>
      </c>
      <c r="H917" s="153">
        <v>0</v>
      </c>
      <c r="I917" s="100">
        <f t="shared" si="280"/>
        <v>45000</v>
      </c>
      <c r="J917" s="102">
        <f t="shared" si="281"/>
        <v>0</v>
      </c>
      <c r="K917" s="155"/>
      <c r="L917" s="108">
        <f t="shared" si="287"/>
        <v>0</v>
      </c>
      <c r="M917" s="111">
        <f t="shared" si="288"/>
        <v>0</v>
      </c>
      <c r="N917" s="112">
        <v>45000</v>
      </c>
      <c r="O917" s="117">
        <f t="shared" si="289"/>
        <v>0</v>
      </c>
      <c r="P917" s="155"/>
      <c r="Q917" s="108">
        <f>(CK917:CK1477)</f>
        <v>0</v>
      </c>
      <c r="R917" s="119">
        <f t="shared" si="290"/>
        <v>0</v>
      </c>
      <c r="S917" s="135"/>
      <c r="T917" s="117">
        <f t="shared" si="291"/>
        <v>0</v>
      </c>
      <c r="U917" s="122">
        <f t="shared" si="282"/>
        <v>0</v>
      </c>
      <c r="V917" s="112">
        <f t="shared" si="283"/>
        <v>45000</v>
      </c>
      <c r="W917" s="117">
        <f t="shared" si="284"/>
        <v>0</v>
      </c>
      <c r="X917" s="157"/>
      <c r="Y917" s="158"/>
      <c r="Z917" s="158"/>
      <c r="AA917" s="158"/>
      <c r="AB917" s="158"/>
      <c r="AC917" s="158"/>
      <c r="AD917" s="158"/>
      <c r="AE917" s="158"/>
      <c r="AF917" s="158"/>
      <c r="AG917" s="158"/>
      <c r="AH917" s="158"/>
      <c r="AI917" s="158"/>
      <c r="AJ917" s="158"/>
      <c r="AK917" s="158"/>
      <c r="AL917" s="158"/>
      <c r="AM917" s="158"/>
      <c r="AN917" s="158"/>
      <c r="AO917" s="158"/>
      <c r="AP917" s="158"/>
      <c r="AQ917" s="158"/>
      <c r="AR917" s="158"/>
      <c r="AS917" s="158"/>
      <c r="AT917" s="158"/>
      <c r="AU917" s="158"/>
      <c r="AV917" s="158"/>
      <c r="AW917" s="158"/>
      <c r="AX917" s="158"/>
      <c r="AY917" s="158"/>
      <c r="AZ917" s="158"/>
      <c r="BA917" s="158"/>
      <c r="BB917" s="158"/>
      <c r="BC917" s="158"/>
      <c r="BD917" s="130">
        <f t="shared" si="285"/>
        <v>0</v>
      </c>
      <c r="BE917" s="157"/>
      <c r="BF917" s="639"/>
      <c r="BG917" s="368"/>
      <c r="BH917" s="860"/>
      <c r="BI917" s="368"/>
      <c r="BJ917" s="368"/>
      <c r="BK917" s="368"/>
      <c r="BL917" s="368"/>
      <c r="BM917" s="368"/>
      <c r="BN917" s="368"/>
      <c r="BO917" s="368"/>
      <c r="BP917" s="368"/>
      <c r="BQ917" s="368"/>
      <c r="BR917" s="368"/>
      <c r="BS917" s="368"/>
      <c r="BT917" s="368"/>
      <c r="BU917" s="368"/>
      <c r="BV917" s="368"/>
      <c r="BW917" s="368"/>
      <c r="BX917" s="368"/>
      <c r="BY917" s="368"/>
      <c r="BZ917" s="368"/>
      <c r="CA917" s="368"/>
      <c r="CB917" s="368"/>
      <c r="CC917" s="368"/>
      <c r="CD917" s="368"/>
      <c r="CE917" s="368"/>
      <c r="CF917" s="368"/>
      <c r="CG917" s="368"/>
      <c r="CH917" s="368"/>
      <c r="CI917" s="368"/>
      <c r="CJ917" s="368"/>
      <c r="CK917" s="133">
        <f t="shared" si="286"/>
        <v>0</v>
      </c>
      <c r="CL917" s="157"/>
      <c r="CM917" s="157"/>
      <c r="CN917" s="157"/>
      <c r="CO917" s="157"/>
      <c r="CP917" s="157"/>
      <c r="CQ917" s="157"/>
      <c r="CR917" s="157"/>
      <c r="CS917" s="157"/>
      <c r="CT917" s="157"/>
      <c r="CU917" s="157"/>
      <c r="CV917" s="414"/>
    </row>
    <row r="918" spans="1:100" ht="15" customHeight="1">
      <c r="A918" s="75">
        <v>913</v>
      </c>
      <c r="B918" s="265" t="s">
        <v>2004</v>
      </c>
      <c r="C918" s="167" t="s">
        <v>2041</v>
      </c>
      <c r="D918" s="253"/>
      <c r="E918" s="189"/>
      <c r="F918" s="172" t="s">
        <v>81</v>
      </c>
      <c r="G918" s="92">
        <f t="shared" si="279"/>
        <v>1</v>
      </c>
      <c r="H918" s="93">
        <v>1</v>
      </c>
      <c r="I918" s="100">
        <f t="shared" si="280"/>
        <v>0</v>
      </c>
      <c r="J918" s="102">
        <f t="shared" si="281"/>
        <v>0</v>
      </c>
      <c r="K918" s="106"/>
      <c r="L918" s="108">
        <f t="shared" si="287"/>
        <v>0</v>
      </c>
      <c r="M918" s="111">
        <f t="shared" si="288"/>
        <v>0</v>
      </c>
      <c r="N918" s="112"/>
      <c r="O918" s="117">
        <f t="shared" si="289"/>
        <v>0</v>
      </c>
      <c r="P918" s="106"/>
      <c r="Q918" s="108">
        <f>(CK918:CK1451)</f>
        <v>0</v>
      </c>
      <c r="R918" s="119">
        <f t="shared" si="290"/>
        <v>0</v>
      </c>
      <c r="S918" s="135"/>
      <c r="T918" s="117">
        <f t="shared" si="291"/>
        <v>0</v>
      </c>
      <c r="U918" s="122">
        <f t="shared" si="282"/>
        <v>1</v>
      </c>
      <c r="V918" s="112">
        <f t="shared" si="283"/>
        <v>0</v>
      </c>
      <c r="W918" s="117">
        <f t="shared" si="284"/>
        <v>0</v>
      </c>
      <c r="X918" s="15"/>
      <c r="Y918" s="136"/>
      <c r="Z918" s="136"/>
      <c r="AA918" s="136"/>
      <c r="AB918" s="136"/>
      <c r="AC918" s="136"/>
      <c r="AD918" s="136"/>
      <c r="AE918" s="136"/>
      <c r="AF918" s="136"/>
      <c r="AG918" s="136"/>
      <c r="AH918" s="136"/>
      <c r="AI918" s="136"/>
      <c r="AJ918" s="136"/>
      <c r="AK918" s="136"/>
      <c r="AL918" s="136"/>
      <c r="AM918" s="136"/>
      <c r="AN918" s="136"/>
      <c r="AO918" s="136"/>
      <c r="AP918" s="136"/>
      <c r="AQ918" s="136"/>
      <c r="AR918" s="136"/>
      <c r="AS918" s="136"/>
      <c r="AT918" s="136"/>
      <c r="AU918" s="136"/>
      <c r="AV918" s="136"/>
      <c r="AW918" s="136"/>
      <c r="AX918" s="136"/>
      <c r="AY918" s="136"/>
      <c r="AZ918" s="136"/>
      <c r="BA918" s="136"/>
      <c r="BB918" s="136"/>
      <c r="BC918" s="136"/>
      <c r="BD918" s="130">
        <f t="shared" si="285"/>
        <v>0</v>
      </c>
      <c r="BE918" s="15"/>
      <c r="BF918" s="638"/>
      <c r="BG918" s="365"/>
      <c r="BH918" s="859"/>
      <c r="BI918" s="365"/>
      <c r="BJ918" s="365"/>
      <c r="BK918" s="365"/>
      <c r="BL918" s="365"/>
      <c r="BM918" s="365"/>
      <c r="BN918" s="365"/>
      <c r="BO918" s="365"/>
      <c r="BP918" s="365"/>
      <c r="BQ918" s="365"/>
      <c r="BR918" s="365"/>
      <c r="BS918" s="365"/>
      <c r="BT918" s="365"/>
      <c r="BU918" s="365"/>
      <c r="BV918" s="365"/>
      <c r="BW918" s="365"/>
      <c r="BX918" s="365"/>
      <c r="BY918" s="365"/>
      <c r="BZ918" s="365"/>
      <c r="CA918" s="365"/>
      <c r="CB918" s="365"/>
      <c r="CC918" s="365"/>
      <c r="CD918" s="365"/>
      <c r="CE918" s="365"/>
      <c r="CF918" s="365"/>
      <c r="CG918" s="365"/>
      <c r="CH918" s="365"/>
      <c r="CI918" s="365"/>
      <c r="CJ918" s="365"/>
      <c r="CK918" s="133">
        <f t="shared" si="286"/>
        <v>0</v>
      </c>
      <c r="CL918" s="157"/>
      <c r="CM918" s="157"/>
      <c r="CN918" s="157"/>
      <c r="CO918" s="157"/>
      <c r="CP918" s="157"/>
      <c r="CQ918" s="157"/>
      <c r="CR918" s="157"/>
      <c r="CS918" s="157"/>
      <c r="CT918" s="157"/>
      <c r="CU918" s="157"/>
      <c r="CV918" s="414"/>
    </row>
    <row r="919" spans="1:100" ht="15" customHeight="1">
      <c r="A919" s="75">
        <v>914</v>
      </c>
      <c r="B919" s="277" t="s">
        <v>2042</v>
      </c>
      <c r="C919" s="143" t="s">
        <v>376</v>
      </c>
      <c r="D919" s="144"/>
      <c r="E919" s="145"/>
      <c r="F919" s="146" t="s">
        <v>81</v>
      </c>
      <c r="G919" s="92">
        <f t="shared" si="279"/>
        <v>0</v>
      </c>
      <c r="H919" s="153">
        <v>0</v>
      </c>
      <c r="I919" s="100">
        <f t="shared" si="280"/>
        <v>45000</v>
      </c>
      <c r="J919" s="102">
        <f t="shared" si="281"/>
        <v>0</v>
      </c>
      <c r="K919" s="155"/>
      <c r="L919" s="108">
        <f t="shared" si="287"/>
        <v>0</v>
      </c>
      <c r="M919" s="111">
        <f t="shared" si="288"/>
        <v>0</v>
      </c>
      <c r="N919" s="112">
        <v>45000</v>
      </c>
      <c r="O919" s="117">
        <f t="shared" si="289"/>
        <v>0</v>
      </c>
      <c r="P919" s="155"/>
      <c r="Q919" s="108">
        <f>(CK919:CK1479)</f>
        <v>0</v>
      </c>
      <c r="R919" s="119">
        <f t="shared" si="290"/>
        <v>0</v>
      </c>
      <c r="S919" s="135"/>
      <c r="T919" s="117">
        <f t="shared" si="291"/>
        <v>0</v>
      </c>
      <c r="U919" s="122">
        <f t="shared" si="282"/>
        <v>0</v>
      </c>
      <c r="V919" s="112">
        <f t="shared" si="283"/>
        <v>45000</v>
      </c>
      <c r="W919" s="117">
        <f t="shared" si="284"/>
        <v>0</v>
      </c>
      <c r="X919" s="157"/>
      <c r="Y919" s="158"/>
      <c r="Z919" s="158"/>
      <c r="AA919" s="158"/>
      <c r="AB919" s="158"/>
      <c r="AC919" s="158"/>
      <c r="AD919" s="158"/>
      <c r="AE919" s="158"/>
      <c r="AF919" s="158"/>
      <c r="AG919" s="158"/>
      <c r="AH919" s="158"/>
      <c r="AI919" s="158"/>
      <c r="AJ919" s="158"/>
      <c r="AK919" s="158"/>
      <c r="AL919" s="158"/>
      <c r="AM919" s="158"/>
      <c r="AN919" s="158"/>
      <c r="AO919" s="158"/>
      <c r="AP919" s="158"/>
      <c r="AQ919" s="158"/>
      <c r="AR919" s="158"/>
      <c r="AS919" s="158"/>
      <c r="AT919" s="158"/>
      <c r="AU919" s="158"/>
      <c r="AV919" s="158"/>
      <c r="AW919" s="158"/>
      <c r="AX919" s="158"/>
      <c r="AY919" s="158"/>
      <c r="AZ919" s="158"/>
      <c r="BA919" s="158"/>
      <c r="BB919" s="158"/>
      <c r="BC919" s="158"/>
      <c r="BD919" s="130">
        <f t="shared" si="285"/>
        <v>0</v>
      </c>
      <c r="BE919" s="157"/>
      <c r="BF919" s="639"/>
      <c r="BG919" s="368"/>
      <c r="BH919" s="860"/>
      <c r="BI919" s="368"/>
      <c r="BJ919" s="368"/>
      <c r="BK919" s="368"/>
      <c r="BL919" s="368"/>
      <c r="BM919" s="368"/>
      <c r="BN919" s="368"/>
      <c r="BO919" s="368"/>
      <c r="BP919" s="368"/>
      <c r="BQ919" s="368"/>
      <c r="BR919" s="368"/>
      <c r="BS919" s="368"/>
      <c r="BT919" s="368"/>
      <c r="BU919" s="368"/>
      <c r="BV919" s="368"/>
      <c r="BW919" s="368"/>
      <c r="BX919" s="368"/>
      <c r="BY919" s="368"/>
      <c r="BZ919" s="368"/>
      <c r="CA919" s="368"/>
      <c r="CB919" s="368"/>
      <c r="CC919" s="368"/>
      <c r="CD919" s="368"/>
      <c r="CE919" s="368"/>
      <c r="CF919" s="368"/>
      <c r="CG919" s="368"/>
      <c r="CH919" s="368"/>
      <c r="CI919" s="368"/>
      <c r="CJ919" s="368"/>
      <c r="CK919" s="133">
        <f t="shared" si="286"/>
        <v>0</v>
      </c>
      <c r="CL919" s="157"/>
      <c r="CM919" s="157"/>
      <c r="CN919" s="157"/>
      <c r="CO919" s="157"/>
      <c r="CP919" s="157"/>
      <c r="CQ919" s="157"/>
      <c r="CR919" s="157"/>
      <c r="CS919" s="157"/>
      <c r="CT919" s="157"/>
      <c r="CU919" s="157"/>
      <c r="CV919" s="414"/>
    </row>
    <row r="920" spans="1:100" ht="15" customHeight="1">
      <c r="A920" s="75">
        <v>915</v>
      </c>
      <c r="B920" s="270"/>
      <c r="C920" s="143" t="s">
        <v>2043</v>
      </c>
      <c r="D920" s="144"/>
      <c r="E920" s="145"/>
      <c r="F920" s="146" t="s">
        <v>81</v>
      </c>
      <c r="G920" s="92">
        <f t="shared" si="279"/>
        <v>0</v>
      </c>
      <c r="H920" s="153">
        <v>0</v>
      </c>
      <c r="I920" s="100">
        <f t="shared" si="280"/>
        <v>45000</v>
      </c>
      <c r="J920" s="102">
        <f t="shared" si="281"/>
        <v>0</v>
      </c>
      <c r="K920" s="155"/>
      <c r="L920" s="108">
        <f t="shared" si="287"/>
        <v>0</v>
      </c>
      <c r="M920" s="111">
        <f t="shared" si="288"/>
        <v>0</v>
      </c>
      <c r="N920" s="112">
        <v>45000</v>
      </c>
      <c r="O920" s="117">
        <f t="shared" si="289"/>
        <v>0</v>
      </c>
      <c r="P920" s="155"/>
      <c r="Q920" s="108">
        <f>(CK920:CK1553)</f>
        <v>0</v>
      </c>
      <c r="R920" s="119">
        <f t="shared" si="290"/>
        <v>0</v>
      </c>
      <c r="S920" s="135"/>
      <c r="T920" s="117">
        <f t="shared" si="291"/>
        <v>0</v>
      </c>
      <c r="U920" s="122">
        <f t="shared" si="282"/>
        <v>0</v>
      </c>
      <c r="V920" s="112">
        <f t="shared" si="283"/>
        <v>45000</v>
      </c>
      <c r="W920" s="117">
        <f t="shared" si="284"/>
        <v>0</v>
      </c>
      <c r="X920" s="157"/>
      <c r="Y920" s="158"/>
      <c r="Z920" s="158"/>
      <c r="AA920" s="158"/>
      <c r="AB920" s="158"/>
      <c r="AC920" s="158"/>
      <c r="AD920" s="158"/>
      <c r="AE920" s="158"/>
      <c r="AF920" s="158"/>
      <c r="AG920" s="158"/>
      <c r="AH920" s="158"/>
      <c r="AI920" s="158"/>
      <c r="AJ920" s="158"/>
      <c r="AK920" s="158"/>
      <c r="AL920" s="158"/>
      <c r="AM920" s="158"/>
      <c r="AN920" s="158"/>
      <c r="AO920" s="158"/>
      <c r="AP920" s="158"/>
      <c r="AQ920" s="158"/>
      <c r="AR920" s="158"/>
      <c r="AS920" s="158"/>
      <c r="AT920" s="158"/>
      <c r="AU920" s="158"/>
      <c r="AV920" s="158"/>
      <c r="AW920" s="158"/>
      <c r="AX920" s="158"/>
      <c r="AY920" s="158"/>
      <c r="AZ920" s="158"/>
      <c r="BA920" s="158"/>
      <c r="BB920" s="158"/>
      <c r="BC920" s="158"/>
      <c r="BD920" s="130">
        <f t="shared" si="285"/>
        <v>0</v>
      </c>
      <c r="BE920" s="157"/>
      <c r="BF920" s="639"/>
      <c r="BG920" s="368"/>
      <c r="BH920" s="860"/>
      <c r="BI920" s="368"/>
      <c r="BJ920" s="368"/>
      <c r="BK920" s="368"/>
      <c r="BL920" s="368"/>
      <c r="BM920" s="368"/>
      <c r="BN920" s="368"/>
      <c r="BO920" s="368"/>
      <c r="BP920" s="368"/>
      <c r="BQ920" s="368"/>
      <c r="BR920" s="368"/>
      <c r="BS920" s="368"/>
      <c r="BT920" s="368"/>
      <c r="BU920" s="368"/>
      <c r="BV920" s="368"/>
      <c r="BW920" s="368"/>
      <c r="BX920" s="368"/>
      <c r="BY920" s="368"/>
      <c r="BZ920" s="368"/>
      <c r="CA920" s="368"/>
      <c r="CB920" s="368"/>
      <c r="CC920" s="368"/>
      <c r="CD920" s="368"/>
      <c r="CE920" s="368"/>
      <c r="CF920" s="368"/>
      <c r="CG920" s="368"/>
      <c r="CH920" s="368"/>
      <c r="CI920" s="368"/>
      <c r="CJ920" s="368"/>
      <c r="CK920" s="133">
        <f t="shared" si="286"/>
        <v>0</v>
      </c>
      <c r="CL920" s="157"/>
      <c r="CM920" s="157"/>
      <c r="CN920" s="157"/>
      <c r="CO920" s="157"/>
      <c r="CP920" s="157"/>
      <c r="CQ920" s="157"/>
      <c r="CR920" s="157"/>
      <c r="CS920" s="157"/>
      <c r="CT920" s="157"/>
      <c r="CU920" s="157"/>
      <c r="CV920" s="414"/>
    </row>
    <row r="921" spans="1:100" ht="15" customHeight="1">
      <c r="A921" s="75">
        <v>916</v>
      </c>
      <c r="B921" s="270"/>
      <c r="C921" s="143" t="s">
        <v>2044</v>
      </c>
      <c r="D921" s="144"/>
      <c r="E921" s="145"/>
      <c r="F921" s="146" t="s">
        <v>81</v>
      </c>
      <c r="G921" s="92">
        <f t="shared" si="279"/>
        <v>0</v>
      </c>
      <c r="H921" s="153">
        <v>0</v>
      </c>
      <c r="I921" s="100">
        <f t="shared" si="280"/>
        <v>0</v>
      </c>
      <c r="J921" s="102">
        <f t="shared" si="281"/>
        <v>0</v>
      </c>
      <c r="K921" s="155"/>
      <c r="L921" s="108">
        <f t="shared" si="287"/>
        <v>0</v>
      </c>
      <c r="M921" s="111">
        <f t="shared" si="288"/>
        <v>0</v>
      </c>
      <c r="N921" s="112"/>
      <c r="O921" s="117">
        <f t="shared" si="289"/>
        <v>0</v>
      </c>
      <c r="P921" s="155"/>
      <c r="Q921" s="156"/>
      <c r="R921" s="119">
        <f t="shared" si="290"/>
        <v>0</v>
      </c>
      <c r="S921" s="135"/>
      <c r="T921" s="117">
        <f t="shared" si="291"/>
        <v>0</v>
      </c>
      <c r="U921" s="122">
        <f t="shared" si="282"/>
        <v>0</v>
      </c>
      <c r="V921" s="112">
        <f t="shared" si="283"/>
        <v>0</v>
      </c>
      <c r="W921" s="117">
        <f t="shared" si="284"/>
        <v>0</v>
      </c>
      <c r="X921" s="157"/>
      <c r="Y921" s="158"/>
      <c r="Z921" s="158"/>
      <c r="AA921" s="158"/>
      <c r="AB921" s="158"/>
      <c r="AC921" s="158"/>
      <c r="AD921" s="158"/>
      <c r="AE921" s="158"/>
      <c r="AF921" s="158"/>
      <c r="AG921" s="158"/>
      <c r="AH921" s="158"/>
      <c r="AI921" s="158"/>
      <c r="AJ921" s="158"/>
      <c r="AK921" s="158"/>
      <c r="AL921" s="158"/>
      <c r="AM921" s="158"/>
      <c r="AN921" s="158"/>
      <c r="AO921" s="158"/>
      <c r="AP921" s="158"/>
      <c r="AQ921" s="158"/>
      <c r="AR921" s="158"/>
      <c r="AS921" s="158"/>
      <c r="AT921" s="158"/>
      <c r="AU921" s="158"/>
      <c r="AV921" s="158"/>
      <c r="AW921" s="158"/>
      <c r="AX921" s="158"/>
      <c r="AY921" s="158"/>
      <c r="AZ921" s="158"/>
      <c r="BA921" s="158"/>
      <c r="BB921" s="158"/>
      <c r="BC921" s="158"/>
      <c r="BD921" s="130">
        <f t="shared" si="285"/>
        <v>0</v>
      </c>
      <c r="BE921" s="157"/>
      <c r="BF921" s="639"/>
      <c r="BG921" s="368"/>
      <c r="BH921" s="860"/>
      <c r="BI921" s="368"/>
      <c r="BJ921" s="368"/>
      <c r="BK921" s="368"/>
      <c r="BL921" s="368"/>
      <c r="BM921" s="368"/>
      <c r="BN921" s="368"/>
      <c r="BO921" s="368"/>
      <c r="BP921" s="368"/>
      <c r="BQ921" s="368"/>
      <c r="BR921" s="368"/>
      <c r="BS921" s="368"/>
      <c r="BT921" s="368"/>
      <c r="BU921" s="368"/>
      <c r="BV921" s="368"/>
      <c r="BW921" s="368"/>
      <c r="BX921" s="368"/>
      <c r="BY921" s="368"/>
      <c r="BZ921" s="368"/>
      <c r="CA921" s="368"/>
      <c r="CB921" s="368"/>
      <c r="CC921" s="368"/>
      <c r="CD921" s="368"/>
      <c r="CE921" s="368"/>
      <c r="CF921" s="368"/>
      <c r="CG921" s="368"/>
      <c r="CH921" s="368"/>
      <c r="CI921" s="368"/>
      <c r="CJ921" s="368"/>
      <c r="CK921" s="133">
        <f t="shared" si="286"/>
        <v>0</v>
      </c>
      <c r="CL921" s="157"/>
      <c r="CM921" s="157"/>
      <c r="CN921" s="157"/>
      <c r="CO921" s="157"/>
      <c r="CP921" s="157"/>
      <c r="CQ921" s="157"/>
      <c r="CR921" s="157"/>
      <c r="CS921" s="157"/>
      <c r="CT921" s="157"/>
      <c r="CU921" s="157"/>
      <c r="CV921" s="414"/>
    </row>
    <row r="922" spans="1:100" ht="15" customHeight="1">
      <c r="A922" s="75">
        <v>917</v>
      </c>
      <c r="B922" s="186" t="s">
        <v>2045</v>
      </c>
      <c r="C922" s="167" t="s">
        <v>2046</v>
      </c>
      <c r="D922" s="253" t="s">
        <v>367</v>
      </c>
      <c r="E922" s="189" t="s">
        <v>2047</v>
      </c>
      <c r="F922" s="172" t="s">
        <v>81</v>
      </c>
      <c r="G922" s="92">
        <f t="shared" si="279"/>
        <v>1</v>
      </c>
      <c r="H922" s="93">
        <v>1</v>
      </c>
      <c r="I922" s="100">
        <f t="shared" si="280"/>
        <v>0</v>
      </c>
      <c r="J922" s="102">
        <f t="shared" si="281"/>
        <v>0</v>
      </c>
      <c r="K922" s="106"/>
      <c r="L922" s="108">
        <f t="shared" si="287"/>
        <v>0</v>
      </c>
      <c r="M922" s="111">
        <f t="shared" si="288"/>
        <v>0</v>
      </c>
      <c r="N922" s="112"/>
      <c r="O922" s="117">
        <f t="shared" si="289"/>
        <v>0</v>
      </c>
      <c r="P922" s="106"/>
      <c r="Q922" s="108">
        <f>(CK922:CK1451)</f>
        <v>0</v>
      </c>
      <c r="R922" s="119">
        <f t="shared" si="290"/>
        <v>0</v>
      </c>
      <c r="S922" s="135"/>
      <c r="T922" s="117">
        <f t="shared" si="291"/>
        <v>0</v>
      </c>
      <c r="U922" s="122">
        <f t="shared" si="282"/>
        <v>1</v>
      </c>
      <c r="V922" s="112">
        <f t="shared" si="283"/>
        <v>0</v>
      </c>
      <c r="W922" s="117">
        <f t="shared" si="284"/>
        <v>0</v>
      </c>
      <c r="X922" s="15"/>
      <c r="Y922" s="136"/>
      <c r="Z922" s="136"/>
      <c r="AA922" s="136"/>
      <c r="AB922" s="136"/>
      <c r="AC922" s="136"/>
      <c r="AD922" s="136"/>
      <c r="AE922" s="136"/>
      <c r="AF922" s="136"/>
      <c r="AG922" s="136"/>
      <c r="AH922" s="136"/>
      <c r="AI922" s="136"/>
      <c r="AJ922" s="136"/>
      <c r="AK922" s="136"/>
      <c r="AL922" s="136"/>
      <c r="AM922" s="136"/>
      <c r="AN922" s="136"/>
      <c r="AO922" s="136"/>
      <c r="AP922" s="136"/>
      <c r="AQ922" s="136"/>
      <c r="AR922" s="136"/>
      <c r="AS922" s="136"/>
      <c r="AT922" s="136"/>
      <c r="AU922" s="136"/>
      <c r="AV922" s="136"/>
      <c r="AW922" s="136"/>
      <c r="AX922" s="136"/>
      <c r="AY922" s="136"/>
      <c r="AZ922" s="136"/>
      <c r="BA922" s="136"/>
      <c r="BB922" s="136"/>
      <c r="BC922" s="136"/>
      <c r="BD922" s="130">
        <f t="shared" si="285"/>
        <v>0</v>
      </c>
      <c r="BE922" s="15"/>
      <c r="BF922" s="638"/>
      <c r="BG922" s="365"/>
      <c r="BH922" s="859"/>
      <c r="BI922" s="365"/>
      <c r="BJ922" s="365"/>
      <c r="BK922" s="365"/>
      <c r="BL922" s="365"/>
      <c r="BM922" s="365"/>
      <c r="BN922" s="365"/>
      <c r="BO922" s="365"/>
      <c r="BP922" s="365"/>
      <c r="BQ922" s="365"/>
      <c r="BR922" s="365"/>
      <c r="BS922" s="365"/>
      <c r="BT922" s="365"/>
      <c r="BU922" s="365"/>
      <c r="BV922" s="365"/>
      <c r="BW922" s="365"/>
      <c r="BX922" s="365"/>
      <c r="BY922" s="365"/>
      <c r="BZ922" s="365"/>
      <c r="CA922" s="365"/>
      <c r="CB922" s="365"/>
      <c r="CC922" s="365"/>
      <c r="CD922" s="365"/>
      <c r="CE922" s="365"/>
      <c r="CF922" s="365"/>
      <c r="CG922" s="365"/>
      <c r="CH922" s="365"/>
      <c r="CI922" s="365"/>
      <c r="CJ922" s="365"/>
      <c r="CK922" s="133">
        <f t="shared" si="286"/>
        <v>0</v>
      </c>
      <c r="CL922" s="157"/>
      <c r="CM922" s="157"/>
      <c r="CN922" s="157"/>
      <c r="CO922" s="157"/>
      <c r="CP922" s="157"/>
      <c r="CQ922" s="157"/>
      <c r="CR922" s="157"/>
      <c r="CS922" s="157"/>
      <c r="CT922" s="157"/>
      <c r="CU922" s="157"/>
      <c r="CV922" s="414"/>
    </row>
    <row r="923" spans="1:100" ht="15" customHeight="1">
      <c r="A923" s="75">
        <v>918</v>
      </c>
      <c r="B923" s="201" t="s">
        <v>2048</v>
      </c>
      <c r="C923" s="143" t="s">
        <v>2049</v>
      </c>
      <c r="D923" s="134"/>
      <c r="E923" s="169"/>
      <c r="F923" s="146" t="s">
        <v>81</v>
      </c>
      <c r="G923" s="92">
        <f t="shared" si="279"/>
        <v>0</v>
      </c>
      <c r="H923" s="153">
        <v>0</v>
      </c>
      <c r="I923" s="100">
        <f t="shared" si="280"/>
        <v>0</v>
      </c>
      <c r="J923" s="102">
        <f t="shared" si="281"/>
        <v>0</v>
      </c>
      <c r="K923" s="155"/>
      <c r="L923" s="108">
        <f t="shared" si="287"/>
        <v>0</v>
      </c>
      <c r="M923" s="111">
        <f t="shared" si="288"/>
        <v>0</v>
      </c>
      <c r="N923" s="112"/>
      <c r="O923" s="117">
        <f t="shared" si="289"/>
        <v>0</v>
      </c>
      <c r="P923" s="155"/>
      <c r="Q923" s="156">
        <f>(CK923:CK1638)</f>
        <v>0</v>
      </c>
      <c r="R923" s="119">
        <f t="shared" si="290"/>
        <v>0</v>
      </c>
      <c r="S923" s="135"/>
      <c r="T923" s="117">
        <f t="shared" si="291"/>
        <v>0</v>
      </c>
      <c r="U923" s="122">
        <f t="shared" si="282"/>
        <v>0</v>
      </c>
      <c r="V923" s="112">
        <f t="shared" si="283"/>
        <v>0</v>
      </c>
      <c r="W923" s="117">
        <f t="shared" si="284"/>
        <v>0</v>
      </c>
      <c r="X923" s="157"/>
      <c r="Y923" s="158"/>
      <c r="Z923" s="158"/>
      <c r="AA923" s="158"/>
      <c r="AB923" s="158"/>
      <c r="AC923" s="158"/>
      <c r="AD923" s="158"/>
      <c r="AE923" s="158"/>
      <c r="AF923" s="158"/>
      <c r="AG923" s="158"/>
      <c r="AH923" s="158"/>
      <c r="AI923" s="158"/>
      <c r="AJ923" s="158"/>
      <c r="AK923" s="158"/>
      <c r="AL923" s="158"/>
      <c r="AM923" s="158"/>
      <c r="AN923" s="158"/>
      <c r="AO923" s="158"/>
      <c r="AP923" s="158"/>
      <c r="AQ923" s="158"/>
      <c r="AR923" s="158"/>
      <c r="AS923" s="158"/>
      <c r="AT923" s="158"/>
      <c r="AU923" s="158"/>
      <c r="AV923" s="158"/>
      <c r="AW923" s="158"/>
      <c r="AX923" s="158"/>
      <c r="AY923" s="158"/>
      <c r="AZ923" s="278"/>
      <c r="BA923" s="158"/>
      <c r="BB923" s="158"/>
      <c r="BC923" s="158"/>
      <c r="BD923" s="130">
        <f t="shared" si="285"/>
        <v>0</v>
      </c>
      <c r="BE923" s="157"/>
      <c r="BF923" s="639"/>
      <c r="BG923" s="368"/>
      <c r="BH923" s="860"/>
      <c r="BI923" s="368"/>
      <c r="BJ923" s="368"/>
      <c r="BK923" s="368"/>
      <c r="BL923" s="368"/>
      <c r="BM923" s="368"/>
      <c r="BN923" s="368"/>
      <c r="BO923" s="368"/>
      <c r="BP923" s="368"/>
      <c r="BQ923" s="368"/>
      <c r="BR923" s="368"/>
      <c r="BS923" s="368"/>
      <c r="BT923" s="368"/>
      <c r="BU923" s="368"/>
      <c r="BV923" s="368"/>
      <c r="BW923" s="368"/>
      <c r="BX923" s="368"/>
      <c r="BY923" s="368"/>
      <c r="BZ923" s="368"/>
      <c r="CA923" s="368"/>
      <c r="CB923" s="368"/>
      <c r="CC923" s="368"/>
      <c r="CD923" s="368"/>
      <c r="CE923" s="368"/>
      <c r="CF923" s="368"/>
      <c r="CG923" s="368"/>
      <c r="CH923" s="368"/>
      <c r="CI923" s="368"/>
      <c r="CJ923" s="368"/>
      <c r="CK923" s="133">
        <f t="shared" si="286"/>
        <v>0</v>
      </c>
      <c r="CL923" s="157"/>
      <c r="CM923" s="157"/>
      <c r="CN923" s="157"/>
      <c r="CO923" s="157"/>
      <c r="CP923" s="157"/>
      <c r="CQ923" s="157"/>
      <c r="CR923" s="157"/>
      <c r="CS923" s="157"/>
      <c r="CT923" s="157"/>
      <c r="CU923" s="157"/>
      <c r="CV923" s="414"/>
    </row>
    <row r="924" spans="1:100" ht="15" customHeight="1">
      <c r="A924" s="75">
        <v>919</v>
      </c>
      <c r="B924" s="270" t="s">
        <v>2050</v>
      </c>
      <c r="C924" s="143" t="s">
        <v>2051</v>
      </c>
      <c r="D924" s="144"/>
      <c r="E924" s="169"/>
      <c r="F924" s="146" t="s">
        <v>81</v>
      </c>
      <c r="G924" s="92">
        <f t="shared" si="279"/>
        <v>0</v>
      </c>
      <c r="H924" s="153">
        <v>0</v>
      </c>
      <c r="I924" s="100">
        <f t="shared" si="280"/>
        <v>0</v>
      </c>
      <c r="J924" s="102">
        <f t="shared" si="281"/>
        <v>0</v>
      </c>
      <c r="K924" s="155"/>
      <c r="L924" s="108">
        <f t="shared" si="287"/>
        <v>0</v>
      </c>
      <c r="M924" s="111">
        <f t="shared" si="288"/>
        <v>0</v>
      </c>
      <c r="N924" s="112"/>
      <c r="O924" s="117">
        <f t="shared" si="289"/>
        <v>0</v>
      </c>
      <c r="P924" s="155"/>
      <c r="Q924" s="156">
        <f>(CK924:CK1639)</f>
        <v>0</v>
      </c>
      <c r="R924" s="119">
        <f t="shared" si="290"/>
        <v>0</v>
      </c>
      <c r="S924" s="135"/>
      <c r="T924" s="117">
        <f t="shared" si="291"/>
        <v>0</v>
      </c>
      <c r="U924" s="122">
        <f t="shared" si="282"/>
        <v>0</v>
      </c>
      <c r="V924" s="112">
        <f t="shared" si="283"/>
        <v>0</v>
      </c>
      <c r="W924" s="117">
        <f t="shared" si="284"/>
        <v>0</v>
      </c>
      <c r="X924" s="157"/>
      <c r="Y924" s="158"/>
      <c r="Z924" s="158"/>
      <c r="AA924" s="158"/>
      <c r="AB924" s="158"/>
      <c r="AC924" s="158"/>
      <c r="AD924" s="158"/>
      <c r="AE924" s="158"/>
      <c r="AF924" s="158"/>
      <c r="AG924" s="158"/>
      <c r="AH924" s="158"/>
      <c r="AI924" s="158"/>
      <c r="AJ924" s="158"/>
      <c r="AK924" s="158"/>
      <c r="AL924" s="158"/>
      <c r="AM924" s="158"/>
      <c r="AN924" s="158"/>
      <c r="AO924" s="158"/>
      <c r="AP924" s="158"/>
      <c r="AQ924" s="158"/>
      <c r="AR924" s="158"/>
      <c r="AS924" s="158"/>
      <c r="AT924" s="158"/>
      <c r="AU924" s="158"/>
      <c r="AV924" s="158"/>
      <c r="AW924" s="158"/>
      <c r="AX924" s="158"/>
      <c r="AY924" s="158"/>
      <c r="AZ924" s="278"/>
      <c r="BA924" s="158"/>
      <c r="BB924" s="158"/>
      <c r="BC924" s="158"/>
      <c r="BD924" s="130">
        <f t="shared" si="285"/>
        <v>0</v>
      </c>
      <c r="BE924" s="157"/>
      <c r="BF924" s="639"/>
      <c r="BG924" s="368"/>
      <c r="BH924" s="860"/>
      <c r="BI924" s="368"/>
      <c r="BJ924" s="368"/>
      <c r="BK924" s="368"/>
      <c r="BL924" s="368"/>
      <c r="BM924" s="368"/>
      <c r="BN924" s="368"/>
      <c r="BO924" s="368"/>
      <c r="BP924" s="368"/>
      <c r="BQ924" s="368"/>
      <c r="BR924" s="368"/>
      <c r="BS924" s="368"/>
      <c r="BT924" s="368"/>
      <c r="BU924" s="368"/>
      <c r="BV924" s="368"/>
      <c r="BW924" s="368"/>
      <c r="BX924" s="368"/>
      <c r="BY924" s="368"/>
      <c r="BZ924" s="368"/>
      <c r="CA924" s="368"/>
      <c r="CB924" s="368"/>
      <c r="CC924" s="368"/>
      <c r="CD924" s="368"/>
      <c r="CE924" s="368"/>
      <c r="CF924" s="368"/>
      <c r="CG924" s="368"/>
      <c r="CH924" s="368"/>
      <c r="CI924" s="368"/>
      <c r="CJ924" s="368"/>
      <c r="CK924" s="133">
        <f t="shared" si="286"/>
        <v>0</v>
      </c>
      <c r="CL924" s="157"/>
      <c r="CM924" s="157"/>
      <c r="CN924" s="157"/>
      <c r="CO924" s="157"/>
      <c r="CP924" s="157"/>
      <c r="CQ924" s="157"/>
      <c r="CR924" s="157"/>
      <c r="CS924" s="157"/>
      <c r="CT924" s="157"/>
      <c r="CU924" s="157"/>
      <c r="CV924" s="414"/>
    </row>
    <row r="925" spans="1:100" ht="15" customHeight="1">
      <c r="A925" s="75">
        <v>920</v>
      </c>
      <c r="B925" s="201" t="s">
        <v>2052</v>
      </c>
      <c r="C925" s="143" t="s">
        <v>2053</v>
      </c>
      <c r="D925" s="144"/>
      <c r="E925" s="145"/>
      <c r="F925" s="146" t="s">
        <v>81</v>
      </c>
      <c r="G925" s="92">
        <f t="shared" si="279"/>
        <v>0</v>
      </c>
      <c r="H925" s="153">
        <v>0</v>
      </c>
      <c r="I925" s="100">
        <f t="shared" si="280"/>
        <v>0</v>
      </c>
      <c r="J925" s="102">
        <f t="shared" si="281"/>
        <v>0</v>
      </c>
      <c r="K925" s="155"/>
      <c r="L925" s="108">
        <f t="shared" si="287"/>
        <v>0</v>
      </c>
      <c r="M925" s="111">
        <f t="shared" si="288"/>
        <v>0</v>
      </c>
      <c r="N925" s="112"/>
      <c r="O925" s="117">
        <f t="shared" si="289"/>
        <v>0</v>
      </c>
      <c r="P925" s="155"/>
      <c r="Q925" s="156">
        <f>(CK925:CK1640)</f>
        <v>0</v>
      </c>
      <c r="R925" s="119">
        <f t="shared" si="290"/>
        <v>0</v>
      </c>
      <c r="S925" s="135"/>
      <c r="T925" s="117">
        <f t="shared" si="291"/>
        <v>0</v>
      </c>
      <c r="U925" s="122">
        <f t="shared" si="282"/>
        <v>0</v>
      </c>
      <c r="V925" s="112">
        <f t="shared" si="283"/>
        <v>0</v>
      </c>
      <c r="W925" s="117">
        <f t="shared" si="284"/>
        <v>0</v>
      </c>
      <c r="X925" s="157"/>
      <c r="Y925" s="158"/>
      <c r="Z925" s="158"/>
      <c r="AA925" s="158"/>
      <c r="AB925" s="158"/>
      <c r="AC925" s="158"/>
      <c r="AD925" s="158"/>
      <c r="AE925" s="158"/>
      <c r="AF925" s="158"/>
      <c r="AG925" s="158"/>
      <c r="AH925" s="158"/>
      <c r="AI925" s="158"/>
      <c r="AJ925" s="158"/>
      <c r="AK925" s="158"/>
      <c r="AL925" s="158"/>
      <c r="AM925" s="158"/>
      <c r="AN925" s="158"/>
      <c r="AO925" s="158"/>
      <c r="AP925" s="158"/>
      <c r="AQ925" s="158"/>
      <c r="AR925" s="158"/>
      <c r="AS925" s="158"/>
      <c r="AT925" s="158"/>
      <c r="AU925" s="158"/>
      <c r="AV925" s="158"/>
      <c r="AW925" s="158"/>
      <c r="AX925" s="158"/>
      <c r="AY925" s="158"/>
      <c r="AZ925" s="158"/>
      <c r="BA925" s="158"/>
      <c r="BB925" s="158"/>
      <c r="BC925" s="158"/>
      <c r="BD925" s="130">
        <f t="shared" si="285"/>
        <v>0</v>
      </c>
      <c r="BE925" s="157"/>
      <c r="BF925" s="639"/>
      <c r="BG925" s="368"/>
      <c r="BH925" s="860"/>
      <c r="BI925" s="368"/>
      <c r="BJ925" s="368"/>
      <c r="BK925" s="368"/>
      <c r="BL925" s="368"/>
      <c r="BM925" s="368"/>
      <c r="BN925" s="368"/>
      <c r="BO925" s="368"/>
      <c r="BP925" s="368"/>
      <c r="BQ925" s="368"/>
      <c r="BR925" s="368"/>
      <c r="BS925" s="368"/>
      <c r="BT925" s="368"/>
      <c r="BU925" s="368"/>
      <c r="BV925" s="368"/>
      <c r="BW925" s="368"/>
      <c r="BX925" s="368"/>
      <c r="BY925" s="368"/>
      <c r="BZ925" s="368"/>
      <c r="CA925" s="368"/>
      <c r="CB925" s="368"/>
      <c r="CC925" s="368"/>
      <c r="CD925" s="368"/>
      <c r="CE925" s="368"/>
      <c r="CF925" s="368"/>
      <c r="CG925" s="368"/>
      <c r="CH925" s="368"/>
      <c r="CI925" s="368"/>
      <c r="CJ925" s="368"/>
      <c r="CK925" s="133">
        <f t="shared" si="286"/>
        <v>0</v>
      </c>
      <c r="CL925" s="15"/>
      <c r="CM925" s="15"/>
      <c r="CN925" s="15"/>
      <c r="CO925" s="15"/>
      <c r="CP925" s="15"/>
      <c r="CQ925" s="15"/>
      <c r="CR925" s="15"/>
      <c r="CS925" s="15"/>
      <c r="CT925" s="15"/>
      <c r="CU925" s="15"/>
      <c r="CV925" s="414"/>
    </row>
    <row r="926" spans="1:100" ht="15" customHeight="1">
      <c r="A926" s="75">
        <v>921</v>
      </c>
      <c r="B926" s="186" t="s">
        <v>2054</v>
      </c>
      <c r="C926" s="167" t="s">
        <v>2055</v>
      </c>
      <c r="D926" s="253" t="s">
        <v>306</v>
      </c>
      <c r="E926" s="189" t="s">
        <v>2056</v>
      </c>
      <c r="F926" s="172" t="s">
        <v>81</v>
      </c>
      <c r="G926" s="92">
        <f t="shared" ref="G926:G978" si="292">U926</f>
        <v>0</v>
      </c>
      <c r="H926" s="93">
        <v>0</v>
      </c>
      <c r="I926" s="100">
        <f t="shared" si="229"/>
        <v>0</v>
      </c>
      <c r="J926" s="102">
        <f t="shared" si="274"/>
        <v>0</v>
      </c>
      <c r="K926" s="106"/>
      <c r="L926" s="108">
        <f t="shared" si="287"/>
        <v>0</v>
      </c>
      <c r="M926" s="111">
        <f t="shared" si="288"/>
        <v>0</v>
      </c>
      <c r="N926" s="112"/>
      <c r="O926" s="117">
        <f t="shared" si="289"/>
        <v>0</v>
      </c>
      <c r="P926" s="106"/>
      <c r="Q926" s="108">
        <f>(CK926:CK1446)</f>
        <v>0</v>
      </c>
      <c r="R926" s="119">
        <f t="shared" si="290"/>
        <v>0</v>
      </c>
      <c r="S926" s="135"/>
      <c r="T926" s="117">
        <f t="shared" si="291"/>
        <v>0</v>
      </c>
      <c r="U926" s="122">
        <f t="shared" ref="U926:U988" si="293">H926-K926+L926+P926-Q926</f>
        <v>0</v>
      </c>
      <c r="V926" s="112">
        <f t="shared" ref="V926:V992" si="294">N926</f>
        <v>0</v>
      </c>
      <c r="W926" s="117">
        <f t="shared" ref="W926:W992" si="295">V926*U926</f>
        <v>0</v>
      </c>
      <c r="X926" s="15"/>
      <c r="Y926" s="136"/>
      <c r="Z926" s="136"/>
      <c r="AA926" s="136"/>
      <c r="AB926" s="136"/>
      <c r="AC926" s="136"/>
      <c r="AD926" s="136"/>
      <c r="AE926" s="136"/>
      <c r="AF926" s="136"/>
      <c r="AG926" s="136"/>
      <c r="AH926" s="136"/>
      <c r="AI926" s="136"/>
      <c r="AJ926" s="136"/>
      <c r="AK926" s="136"/>
      <c r="AL926" s="136"/>
      <c r="AM926" s="136"/>
      <c r="AN926" s="136"/>
      <c r="AO926" s="136"/>
      <c r="AP926" s="136"/>
      <c r="AQ926" s="136"/>
      <c r="AR926" s="136"/>
      <c r="AS926" s="136"/>
      <c r="AT926" s="136"/>
      <c r="AU926" s="136"/>
      <c r="AV926" s="136"/>
      <c r="AW926" s="136"/>
      <c r="AX926" s="136"/>
      <c r="AY926" s="136"/>
      <c r="AZ926" s="136"/>
      <c r="BA926" s="136"/>
      <c r="BB926" s="136"/>
      <c r="BC926" s="136"/>
      <c r="BD926" s="130">
        <f t="shared" si="276"/>
        <v>0</v>
      </c>
      <c r="BE926" s="15"/>
      <c r="BF926" s="638"/>
      <c r="BG926" s="365"/>
      <c r="BH926" s="859"/>
      <c r="BI926" s="365"/>
      <c r="BJ926" s="365"/>
      <c r="BK926" s="365"/>
      <c r="BL926" s="365"/>
      <c r="BM926" s="365"/>
      <c r="BN926" s="365"/>
      <c r="BO926" s="365"/>
      <c r="BP926" s="365"/>
      <c r="BQ926" s="365"/>
      <c r="BR926" s="365"/>
      <c r="BS926" s="365"/>
      <c r="BT926" s="365"/>
      <c r="BU926" s="365"/>
      <c r="BV926" s="365"/>
      <c r="BW926" s="365"/>
      <c r="BX926" s="365"/>
      <c r="BY926" s="365"/>
      <c r="BZ926" s="365"/>
      <c r="CA926" s="365"/>
      <c r="CB926" s="365"/>
      <c r="CC926" s="365"/>
      <c r="CD926" s="365"/>
      <c r="CE926" s="365"/>
      <c r="CF926" s="365"/>
      <c r="CG926" s="365"/>
      <c r="CH926" s="365"/>
      <c r="CI926" s="365"/>
      <c r="CJ926" s="365"/>
      <c r="CK926" s="133">
        <f t="shared" si="277"/>
        <v>0</v>
      </c>
      <c r="CL926" s="15"/>
      <c r="CM926" s="15"/>
      <c r="CN926" s="15"/>
      <c r="CO926" s="15"/>
      <c r="CP926" s="15"/>
      <c r="CQ926" s="15"/>
      <c r="CR926" s="15"/>
      <c r="CS926" s="15"/>
      <c r="CT926" s="15"/>
      <c r="CU926" s="15"/>
      <c r="CV926" s="414"/>
    </row>
    <row r="927" spans="1:100" ht="15" customHeight="1">
      <c r="A927" s="75">
        <v>922</v>
      </c>
      <c r="B927" s="139" t="s">
        <v>2057</v>
      </c>
      <c r="C927" s="254" t="s">
        <v>2058</v>
      </c>
      <c r="D927" s="134" t="s">
        <v>367</v>
      </c>
      <c r="E927" s="145" t="s">
        <v>2059</v>
      </c>
      <c r="F927" s="146" t="s">
        <v>81</v>
      </c>
      <c r="G927" s="92">
        <f t="shared" si="292"/>
        <v>0</v>
      </c>
      <c r="H927" s="153">
        <v>0</v>
      </c>
      <c r="I927" s="100">
        <v>1300000</v>
      </c>
      <c r="J927" s="102">
        <f t="shared" si="274"/>
        <v>0</v>
      </c>
      <c r="K927" s="155"/>
      <c r="L927" s="108">
        <f t="shared" si="287"/>
        <v>0</v>
      </c>
      <c r="M927" s="111">
        <f t="shared" si="288"/>
        <v>0</v>
      </c>
      <c r="N927" s="112">
        <v>1300000</v>
      </c>
      <c r="O927" s="117">
        <f t="shared" si="289"/>
        <v>0</v>
      </c>
      <c r="P927" s="155"/>
      <c r="Q927" s="108">
        <f>(CK927)</f>
        <v>0</v>
      </c>
      <c r="R927" s="119">
        <f t="shared" si="290"/>
        <v>0</v>
      </c>
      <c r="S927" s="135"/>
      <c r="T927" s="117">
        <f t="shared" si="291"/>
        <v>0</v>
      </c>
      <c r="U927" s="122">
        <f t="shared" si="293"/>
        <v>0</v>
      </c>
      <c r="V927" s="112">
        <f t="shared" si="294"/>
        <v>1300000</v>
      </c>
      <c r="W927" s="117">
        <f t="shared" si="295"/>
        <v>0</v>
      </c>
      <c r="X927" s="157"/>
      <c r="Y927" s="158"/>
      <c r="Z927" s="158"/>
      <c r="AA927" s="158"/>
      <c r="AB927" s="158"/>
      <c r="AC927" s="158"/>
      <c r="AD927" s="158"/>
      <c r="AE927" s="158"/>
      <c r="AF927" s="158"/>
      <c r="AG927" s="158"/>
      <c r="AH927" s="158"/>
      <c r="AI927" s="158"/>
      <c r="AJ927" s="158"/>
      <c r="AK927" s="158"/>
      <c r="AL927" s="158"/>
      <c r="AM927" s="158"/>
      <c r="AN927" s="158"/>
      <c r="AO927" s="158"/>
      <c r="AP927" s="158"/>
      <c r="AQ927" s="158"/>
      <c r="AR927" s="158"/>
      <c r="AS927" s="158"/>
      <c r="AT927" s="158"/>
      <c r="AU927" s="158"/>
      <c r="AV927" s="158"/>
      <c r="AW927" s="158"/>
      <c r="AX927" s="158"/>
      <c r="AY927" s="158"/>
      <c r="AZ927" s="158"/>
      <c r="BA927" s="158"/>
      <c r="BB927" s="158"/>
      <c r="BC927" s="158"/>
      <c r="BD927" s="130">
        <f t="shared" si="276"/>
        <v>0</v>
      </c>
      <c r="BE927" s="157"/>
      <c r="BF927" s="639"/>
      <c r="BG927" s="368"/>
      <c r="BH927" s="860"/>
      <c r="BI927" s="368"/>
      <c r="BJ927" s="368"/>
      <c r="BK927" s="368"/>
      <c r="BL927" s="368"/>
      <c r="BM927" s="368"/>
      <c r="BN927" s="368"/>
      <c r="BO927" s="368"/>
      <c r="BP927" s="368"/>
      <c r="BQ927" s="368"/>
      <c r="BR927" s="368"/>
      <c r="BS927" s="368"/>
      <c r="BT927" s="368"/>
      <c r="BU927" s="368"/>
      <c r="BV927" s="368"/>
      <c r="BW927" s="368"/>
      <c r="BX927" s="368"/>
      <c r="BY927" s="368"/>
      <c r="BZ927" s="368"/>
      <c r="CA927" s="368"/>
      <c r="CB927" s="368"/>
      <c r="CC927" s="368"/>
      <c r="CD927" s="368"/>
      <c r="CE927" s="368"/>
      <c r="CF927" s="368"/>
      <c r="CG927" s="368"/>
      <c r="CH927" s="368"/>
      <c r="CI927" s="368"/>
      <c r="CJ927" s="368"/>
      <c r="CK927" s="133">
        <f t="shared" si="277"/>
        <v>0</v>
      </c>
      <c r="CL927" s="157"/>
      <c r="CM927" s="157"/>
      <c r="CN927" s="157"/>
      <c r="CO927" s="157"/>
      <c r="CP927" s="157"/>
      <c r="CQ927" s="157"/>
      <c r="CR927" s="157"/>
      <c r="CS927" s="157"/>
      <c r="CT927" s="157"/>
      <c r="CU927" s="157"/>
      <c r="CV927" s="414"/>
    </row>
    <row r="928" spans="1:100" ht="15" customHeight="1">
      <c r="A928" s="75">
        <v>923</v>
      </c>
      <c r="B928" s="139" t="s">
        <v>2060</v>
      </c>
      <c r="C928" s="230" t="s">
        <v>2061</v>
      </c>
      <c r="D928" s="134"/>
      <c r="E928" s="85" t="s">
        <v>2062</v>
      </c>
      <c r="F928" s="146" t="s">
        <v>81</v>
      </c>
      <c r="G928" s="92">
        <f t="shared" si="292"/>
        <v>0</v>
      </c>
      <c r="H928" s="93">
        <v>0</v>
      </c>
      <c r="I928" s="100">
        <f t="shared" ref="I928:I1052" si="296">N928</f>
        <v>0</v>
      </c>
      <c r="J928" s="102">
        <f t="shared" si="274"/>
        <v>0</v>
      </c>
      <c r="K928" s="106"/>
      <c r="L928" s="108">
        <f t="shared" si="287"/>
        <v>0</v>
      </c>
      <c r="M928" s="111">
        <f t="shared" si="288"/>
        <v>0</v>
      </c>
      <c r="N928" s="112"/>
      <c r="O928" s="117">
        <f t="shared" si="289"/>
        <v>0</v>
      </c>
      <c r="P928" s="106"/>
      <c r="Q928" s="108">
        <f>(CK928:CK1451)</f>
        <v>0</v>
      </c>
      <c r="R928" s="119">
        <f t="shared" si="290"/>
        <v>0</v>
      </c>
      <c r="S928" s="135"/>
      <c r="T928" s="117">
        <f t="shared" si="291"/>
        <v>0</v>
      </c>
      <c r="U928" s="122">
        <f t="shared" si="293"/>
        <v>0</v>
      </c>
      <c r="V928" s="112">
        <f t="shared" si="294"/>
        <v>0</v>
      </c>
      <c r="W928" s="117">
        <f t="shared" si="295"/>
        <v>0</v>
      </c>
      <c r="X928" s="15"/>
      <c r="Y928" s="136"/>
      <c r="Z928" s="136"/>
      <c r="AA928" s="136"/>
      <c r="AB928" s="136"/>
      <c r="AC928" s="136"/>
      <c r="AD928" s="136"/>
      <c r="AE928" s="136"/>
      <c r="AF928" s="136"/>
      <c r="AG928" s="136"/>
      <c r="AH928" s="136"/>
      <c r="AI928" s="136"/>
      <c r="AJ928" s="136"/>
      <c r="AK928" s="136"/>
      <c r="AL928" s="136"/>
      <c r="AM928" s="136"/>
      <c r="AN928" s="136"/>
      <c r="AO928" s="136"/>
      <c r="AP928" s="136"/>
      <c r="AQ928" s="136"/>
      <c r="AR928" s="136"/>
      <c r="AS928" s="136"/>
      <c r="AT928" s="136"/>
      <c r="AU928" s="136"/>
      <c r="AV928" s="136"/>
      <c r="AW928" s="136"/>
      <c r="AX928" s="136"/>
      <c r="AY928" s="136"/>
      <c r="AZ928" s="136"/>
      <c r="BA928" s="136"/>
      <c r="BB928" s="136"/>
      <c r="BC928" s="136"/>
      <c r="BD928" s="130">
        <f t="shared" si="276"/>
        <v>0</v>
      </c>
      <c r="BE928" s="15"/>
      <c r="BF928" s="638"/>
      <c r="BG928" s="365"/>
      <c r="BH928" s="859"/>
      <c r="BI928" s="365"/>
      <c r="BJ928" s="365"/>
      <c r="BK928" s="365"/>
      <c r="BL928" s="365"/>
      <c r="BM928" s="365"/>
      <c r="BN928" s="365"/>
      <c r="BO928" s="365"/>
      <c r="BP928" s="365"/>
      <c r="BQ928" s="365"/>
      <c r="BR928" s="365"/>
      <c r="BS928" s="365"/>
      <c r="BT928" s="365"/>
      <c r="BU928" s="365"/>
      <c r="BV928" s="365"/>
      <c r="BW928" s="365"/>
      <c r="BX928" s="365"/>
      <c r="BY928" s="365"/>
      <c r="BZ928" s="365"/>
      <c r="CA928" s="365"/>
      <c r="CB928" s="365"/>
      <c r="CC928" s="365"/>
      <c r="CD928" s="365"/>
      <c r="CE928" s="365"/>
      <c r="CF928" s="365"/>
      <c r="CG928" s="365"/>
      <c r="CH928" s="365"/>
      <c r="CI928" s="365"/>
      <c r="CJ928" s="365"/>
      <c r="CK928" s="133">
        <f t="shared" si="277"/>
        <v>0</v>
      </c>
      <c r="CL928" s="15"/>
      <c r="CM928" s="15"/>
      <c r="CN928" s="15"/>
      <c r="CO928" s="15"/>
      <c r="CP928" s="15"/>
      <c r="CQ928" s="15"/>
      <c r="CR928" s="15"/>
      <c r="CS928" s="15"/>
      <c r="CT928" s="15"/>
      <c r="CU928" s="15"/>
      <c r="CV928" s="414"/>
    </row>
    <row r="929" spans="1:100" ht="15" customHeight="1">
      <c r="A929" s="75">
        <v>924</v>
      </c>
      <c r="B929" s="139" t="s">
        <v>2063</v>
      </c>
      <c r="C929" s="34" t="s">
        <v>2064</v>
      </c>
      <c r="D929" s="134"/>
      <c r="E929" s="85"/>
      <c r="F929" s="90" t="s">
        <v>81</v>
      </c>
      <c r="G929" s="92">
        <f t="shared" si="292"/>
        <v>0</v>
      </c>
      <c r="H929" s="93">
        <v>0</v>
      </c>
      <c r="I929" s="100">
        <f t="shared" si="296"/>
        <v>0</v>
      </c>
      <c r="J929" s="102">
        <f t="shared" ref="J929:J998" si="297">I929*H929</f>
        <v>0</v>
      </c>
      <c r="K929" s="106"/>
      <c r="L929" s="108">
        <f t="shared" si="287"/>
        <v>0</v>
      </c>
      <c r="M929" s="111">
        <f t="shared" si="288"/>
        <v>0</v>
      </c>
      <c r="N929" s="112"/>
      <c r="O929" s="117">
        <f t="shared" si="289"/>
        <v>0</v>
      </c>
      <c r="P929" s="106"/>
      <c r="Q929" s="156">
        <f>(CK929:CK1641)</f>
        <v>0</v>
      </c>
      <c r="R929" s="119">
        <f t="shared" si="290"/>
        <v>0</v>
      </c>
      <c r="S929" s="135"/>
      <c r="T929" s="117">
        <f t="shared" si="291"/>
        <v>0</v>
      </c>
      <c r="U929" s="122">
        <f t="shared" si="293"/>
        <v>0</v>
      </c>
      <c r="V929" s="112">
        <f t="shared" si="294"/>
        <v>0</v>
      </c>
      <c r="W929" s="117">
        <f t="shared" si="295"/>
        <v>0</v>
      </c>
      <c r="X929" s="15"/>
      <c r="Y929" s="136"/>
      <c r="Z929" s="136"/>
      <c r="AA929" s="136"/>
      <c r="AB929" s="136"/>
      <c r="AC929" s="136"/>
      <c r="AD929" s="136"/>
      <c r="AE929" s="136"/>
      <c r="AF929" s="136"/>
      <c r="AG929" s="136"/>
      <c r="AH929" s="136"/>
      <c r="AI929" s="136"/>
      <c r="AJ929" s="136"/>
      <c r="AK929" s="136"/>
      <c r="AL929" s="136"/>
      <c r="AM929" s="136"/>
      <c r="AN929" s="136"/>
      <c r="AO929" s="136"/>
      <c r="AP929" s="136"/>
      <c r="AQ929" s="136"/>
      <c r="AR929" s="136"/>
      <c r="AS929" s="136"/>
      <c r="AT929" s="136"/>
      <c r="AU929" s="136"/>
      <c r="AV929" s="136"/>
      <c r="AW929" s="136"/>
      <c r="AX929" s="136"/>
      <c r="AY929" s="136"/>
      <c r="AZ929" s="136"/>
      <c r="BA929" s="136"/>
      <c r="BB929" s="136"/>
      <c r="BC929" s="136"/>
      <c r="BD929" s="130">
        <f t="shared" si="276"/>
        <v>0</v>
      </c>
      <c r="BE929" s="15"/>
      <c r="BF929" s="638"/>
      <c r="BG929" s="365"/>
      <c r="BH929" s="859"/>
      <c r="BI929" s="365"/>
      <c r="BJ929" s="365"/>
      <c r="BK929" s="365"/>
      <c r="BL929" s="365"/>
      <c r="BM929" s="365"/>
      <c r="BN929" s="365"/>
      <c r="BO929" s="365"/>
      <c r="BP929" s="365"/>
      <c r="BQ929" s="365"/>
      <c r="BR929" s="365"/>
      <c r="BS929" s="365"/>
      <c r="BT929" s="365"/>
      <c r="BU929" s="365"/>
      <c r="BV929" s="365"/>
      <c r="BW929" s="365"/>
      <c r="BX929" s="365"/>
      <c r="BY929" s="365"/>
      <c r="BZ929" s="365"/>
      <c r="CA929" s="365"/>
      <c r="CB929" s="365"/>
      <c r="CC929" s="365"/>
      <c r="CD929" s="365"/>
      <c r="CE929" s="365"/>
      <c r="CF929" s="365"/>
      <c r="CG929" s="365"/>
      <c r="CH929" s="365"/>
      <c r="CI929" s="365"/>
      <c r="CJ929" s="365"/>
      <c r="CK929" s="133">
        <f t="shared" si="277"/>
        <v>0</v>
      </c>
      <c r="CL929" s="15"/>
      <c r="CM929" s="15"/>
      <c r="CN929" s="15"/>
      <c r="CO929" s="15"/>
      <c r="CP929" s="15"/>
      <c r="CQ929" s="15"/>
      <c r="CR929" s="15"/>
      <c r="CS929" s="15"/>
      <c r="CT929" s="15"/>
      <c r="CU929" s="15"/>
      <c r="CV929" s="414"/>
    </row>
    <row r="930" spans="1:100" ht="15" customHeight="1">
      <c r="A930" s="75">
        <v>925</v>
      </c>
      <c r="B930" s="139" t="s">
        <v>2065</v>
      </c>
      <c r="C930" s="34" t="s">
        <v>2066</v>
      </c>
      <c r="D930" s="134"/>
      <c r="E930" s="85" t="s">
        <v>2067</v>
      </c>
      <c r="F930" s="90" t="s">
        <v>81</v>
      </c>
      <c r="G930" s="92">
        <f t="shared" ref="G930:G941" si="298">U930</f>
        <v>1</v>
      </c>
      <c r="H930" s="93">
        <v>1</v>
      </c>
      <c r="I930" s="100">
        <f t="shared" ref="I930:I941" si="299">N930</f>
        <v>35000</v>
      </c>
      <c r="J930" s="102">
        <f t="shared" ref="J930:J941" si="300">I930*H930</f>
        <v>35000</v>
      </c>
      <c r="K930" s="106"/>
      <c r="L930" s="108">
        <f t="shared" si="287"/>
        <v>0</v>
      </c>
      <c r="M930" s="111">
        <f t="shared" si="288"/>
        <v>0</v>
      </c>
      <c r="N930" s="112">
        <v>35000</v>
      </c>
      <c r="O930" s="117">
        <f t="shared" si="289"/>
        <v>0</v>
      </c>
      <c r="P930" s="106"/>
      <c r="Q930" s="156">
        <f>(CK930:CK1642)</f>
        <v>0</v>
      </c>
      <c r="R930" s="119">
        <f t="shared" si="290"/>
        <v>0</v>
      </c>
      <c r="S930" s="135"/>
      <c r="T930" s="117">
        <f t="shared" si="291"/>
        <v>0</v>
      </c>
      <c r="U930" s="122">
        <f t="shared" ref="U930:U941" si="301">H930-K930+L930+P930-Q930</f>
        <v>1</v>
      </c>
      <c r="V930" s="112">
        <f t="shared" ref="V930:V941" si="302">N930</f>
        <v>35000</v>
      </c>
      <c r="W930" s="117">
        <f t="shared" ref="W930:W941" si="303">V930*U930</f>
        <v>35000</v>
      </c>
      <c r="X930" s="15"/>
      <c r="Y930" s="136"/>
      <c r="Z930" s="136"/>
      <c r="AA930" s="136"/>
      <c r="AB930" s="136"/>
      <c r="AC930" s="136"/>
      <c r="AD930" s="136"/>
      <c r="AE930" s="136"/>
      <c r="AF930" s="136"/>
      <c r="AG930" s="136"/>
      <c r="AH930" s="136"/>
      <c r="AI930" s="136"/>
      <c r="AJ930" s="136"/>
      <c r="AK930" s="136"/>
      <c r="AL930" s="136"/>
      <c r="AM930" s="136"/>
      <c r="AN930" s="136"/>
      <c r="AO930" s="136"/>
      <c r="AP930" s="136"/>
      <c r="AQ930" s="136"/>
      <c r="AR930" s="136"/>
      <c r="AS930" s="136"/>
      <c r="AT930" s="136"/>
      <c r="AU930" s="136"/>
      <c r="AV930" s="136"/>
      <c r="AW930" s="136"/>
      <c r="AX930" s="136"/>
      <c r="AY930" s="136"/>
      <c r="AZ930" s="136"/>
      <c r="BA930" s="136"/>
      <c r="BB930" s="136"/>
      <c r="BC930" s="136"/>
      <c r="BD930" s="130">
        <f t="shared" ref="BD930:BD941" si="304">BC930+BB930+BA930+AZ930+AY930+AX930+AW930+AV930+AU930+AT930+AS930+AR930+AQ930+AP930+AO930+AN930+AM930+AL930+AK930+AJ930+AI930+AH930+AG930+AF930+AE930+AD930+AC930+AB930+AA930+Z930+Y930</f>
        <v>0</v>
      </c>
      <c r="BE930" s="15"/>
      <c r="BF930" s="638"/>
      <c r="BG930" s="365"/>
      <c r="BH930" s="859"/>
      <c r="BI930" s="365"/>
      <c r="BJ930" s="365"/>
      <c r="BK930" s="365"/>
      <c r="BL930" s="365"/>
      <c r="BM930" s="365"/>
      <c r="BN930" s="365"/>
      <c r="BO930" s="365"/>
      <c r="BP930" s="365"/>
      <c r="BQ930" s="365"/>
      <c r="BR930" s="365"/>
      <c r="BS930" s="365"/>
      <c r="BT930" s="365"/>
      <c r="BU930" s="365"/>
      <c r="BV930" s="365"/>
      <c r="BW930" s="365"/>
      <c r="BX930" s="365"/>
      <c r="BY930" s="365"/>
      <c r="BZ930" s="365"/>
      <c r="CA930" s="365"/>
      <c r="CB930" s="365"/>
      <c r="CC930" s="365"/>
      <c r="CD930" s="365"/>
      <c r="CE930" s="365"/>
      <c r="CF930" s="365"/>
      <c r="CG930" s="365"/>
      <c r="CH930" s="365"/>
      <c r="CI930" s="365"/>
      <c r="CJ930" s="365"/>
      <c r="CK930" s="133">
        <f t="shared" ref="CK930:CK941" si="305">SUM(BF930:CJ930)</f>
        <v>0</v>
      </c>
      <c r="CL930" s="15"/>
      <c r="CM930" s="15"/>
      <c r="CN930" s="15"/>
      <c r="CO930" s="15"/>
      <c r="CP930" s="15"/>
      <c r="CQ930" s="15"/>
      <c r="CR930" s="15"/>
      <c r="CS930" s="15"/>
      <c r="CT930" s="15"/>
      <c r="CU930" s="15"/>
      <c r="CV930" s="414"/>
    </row>
    <row r="931" spans="1:100" ht="15" customHeight="1">
      <c r="A931" s="75">
        <v>926</v>
      </c>
      <c r="B931" s="76" t="s">
        <v>2068</v>
      </c>
      <c r="C931" s="34" t="s">
        <v>2066</v>
      </c>
      <c r="D931" s="134" t="s">
        <v>269</v>
      </c>
      <c r="E931" s="85" t="s">
        <v>2069</v>
      </c>
      <c r="F931" s="90" t="s">
        <v>81</v>
      </c>
      <c r="G931" s="92">
        <f t="shared" si="298"/>
        <v>0</v>
      </c>
      <c r="H931" s="93">
        <v>0</v>
      </c>
      <c r="I931" s="100">
        <f t="shared" si="299"/>
        <v>0</v>
      </c>
      <c r="J931" s="102">
        <f t="shared" si="300"/>
        <v>0</v>
      </c>
      <c r="K931" s="106"/>
      <c r="L931" s="108">
        <f t="shared" si="287"/>
        <v>0</v>
      </c>
      <c r="M931" s="111">
        <f t="shared" si="288"/>
        <v>0</v>
      </c>
      <c r="N931" s="112"/>
      <c r="O931" s="117">
        <f t="shared" si="289"/>
        <v>0</v>
      </c>
      <c r="P931" s="106"/>
      <c r="Q931" s="156">
        <f>(CK931:CK1643)</f>
        <v>0</v>
      </c>
      <c r="R931" s="119">
        <f t="shared" si="290"/>
        <v>0</v>
      </c>
      <c r="S931" s="135"/>
      <c r="T931" s="117">
        <f t="shared" si="291"/>
        <v>0</v>
      </c>
      <c r="U931" s="122">
        <f t="shared" si="301"/>
        <v>0</v>
      </c>
      <c r="V931" s="112">
        <f t="shared" si="302"/>
        <v>0</v>
      </c>
      <c r="W931" s="117">
        <f t="shared" si="303"/>
        <v>0</v>
      </c>
      <c r="X931" s="15"/>
      <c r="Y931" s="136"/>
      <c r="Z931" s="136"/>
      <c r="AA931" s="136"/>
      <c r="AB931" s="136"/>
      <c r="AC931" s="136"/>
      <c r="AD931" s="136"/>
      <c r="AE931" s="136"/>
      <c r="AF931" s="136"/>
      <c r="AG931" s="136"/>
      <c r="AH931" s="136"/>
      <c r="AI931" s="136"/>
      <c r="AJ931" s="136"/>
      <c r="AK931" s="136"/>
      <c r="AL931" s="136"/>
      <c r="AM931" s="136"/>
      <c r="AN931" s="136"/>
      <c r="AO931" s="136"/>
      <c r="AP931" s="136"/>
      <c r="AQ931" s="136"/>
      <c r="AR931" s="136"/>
      <c r="AS931" s="136"/>
      <c r="AT931" s="136"/>
      <c r="AU931" s="136"/>
      <c r="AV931" s="136"/>
      <c r="AW931" s="136"/>
      <c r="AX931" s="136"/>
      <c r="AY931" s="136"/>
      <c r="AZ931" s="136"/>
      <c r="BA931" s="136"/>
      <c r="BB931" s="136"/>
      <c r="BC931" s="136"/>
      <c r="BD931" s="130">
        <f t="shared" si="304"/>
        <v>0</v>
      </c>
      <c r="BE931" s="15"/>
      <c r="BF931" s="638"/>
      <c r="BG931" s="365"/>
      <c r="BH931" s="859"/>
      <c r="BI931" s="365"/>
      <c r="BJ931" s="365"/>
      <c r="BK931" s="365"/>
      <c r="BL931" s="365"/>
      <c r="BM931" s="365"/>
      <c r="BN931" s="365"/>
      <c r="BO931" s="365"/>
      <c r="BP931" s="365"/>
      <c r="BQ931" s="365"/>
      <c r="BR931" s="365"/>
      <c r="BS931" s="365"/>
      <c r="BT931" s="365"/>
      <c r="BU931" s="365"/>
      <c r="BV931" s="365"/>
      <c r="BW931" s="365"/>
      <c r="BX931" s="365"/>
      <c r="BY931" s="365"/>
      <c r="BZ931" s="365"/>
      <c r="CA931" s="365"/>
      <c r="CB931" s="365"/>
      <c r="CC931" s="365"/>
      <c r="CD931" s="365"/>
      <c r="CE931" s="365"/>
      <c r="CF931" s="365"/>
      <c r="CG931" s="365"/>
      <c r="CH931" s="365"/>
      <c r="CI931" s="365"/>
      <c r="CJ931" s="365"/>
      <c r="CK931" s="133">
        <f t="shared" si="305"/>
        <v>0</v>
      </c>
      <c r="CL931" s="15"/>
      <c r="CM931" s="15"/>
      <c r="CN931" s="15"/>
      <c r="CO931" s="15"/>
      <c r="CP931" s="15"/>
      <c r="CQ931" s="15"/>
      <c r="CR931" s="15"/>
      <c r="CS931" s="15"/>
      <c r="CT931" s="15"/>
      <c r="CU931" s="15"/>
      <c r="CV931" s="414"/>
    </row>
    <row r="932" spans="1:100" ht="15" customHeight="1">
      <c r="A932" s="75">
        <v>927</v>
      </c>
      <c r="B932" s="916" t="s">
        <v>12454</v>
      </c>
      <c r="C932" s="143" t="s">
        <v>12942</v>
      </c>
      <c r="D932" s="134" t="s">
        <v>269</v>
      </c>
      <c r="E932" s="145" t="s">
        <v>12943</v>
      </c>
      <c r="F932" s="146" t="s">
        <v>81</v>
      </c>
      <c r="G932" s="92">
        <f t="shared" si="298"/>
        <v>0</v>
      </c>
      <c r="H932" s="153">
        <v>0</v>
      </c>
      <c r="I932" s="100">
        <f t="shared" si="299"/>
        <v>530000</v>
      </c>
      <c r="J932" s="102">
        <f t="shared" si="300"/>
        <v>0</v>
      </c>
      <c r="K932" s="155"/>
      <c r="L932" s="108">
        <f>(BD932:BD2861)</f>
        <v>1</v>
      </c>
      <c r="M932" s="111">
        <f t="shared" si="288"/>
        <v>1</v>
      </c>
      <c r="N932" s="112">
        <v>530000</v>
      </c>
      <c r="O932" s="117">
        <f t="shared" si="289"/>
        <v>530000</v>
      </c>
      <c r="P932" s="155"/>
      <c r="Q932" s="108">
        <f>(CK932:CK1567)</f>
        <v>1</v>
      </c>
      <c r="R932" s="119">
        <f t="shared" si="290"/>
        <v>1</v>
      </c>
      <c r="S932" s="135"/>
      <c r="T932" s="117">
        <f t="shared" si="291"/>
        <v>0</v>
      </c>
      <c r="U932" s="122">
        <f t="shared" si="301"/>
        <v>0</v>
      </c>
      <c r="V932" s="112">
        <f t="shared" si="302"/>
        <v>530000</v>
      </c>
      <c r="W932" s="117">
        <f t="shared" si="303"/>
        <v>0</v>
      </c>
      <c r="X932" s="157"/>
      <c r="Y932" s="158"/>
      <c r="Z932" s="158"/>
      <c r="AA932" s="158"/>
      <c r="AB932" s="158"/>
      <c r="AC932" s="158"/>
      <c r="AD932" s="158"/>
      <c r="AE932" s="158"/>
      <c r="AF932" s="158"/>
      <c r="AG932" s="158"/>
      <c r="AH932" s="158"/>
      <c r="AI932" s="158"/>
      <c r="AJ932" s="158"/>
      <c r="AK932" s="158">
        <v>1</v>
      </c>
      <c r="AL932" s="158"/>
      <c r="AM932" s="158"/>
      <c r="AN932" s="158"/>
      <c r="AO932" s="158"/>
      <c r="AP932" s="158"/>
      <c r="AQ932" s="158"/>
      <c r="AR932" s="158"/>
      <c r="AS932" s="158"/>
      <c r="AT932" s="158"/>
      <c r="AU932" s="158"/>
      <c r="AV932" s="158"/>
      <c r="AW932" s="158"/>
      <c r="AX932" s="158"/>
      <c r="AY932" s="158"/>
      <c r="AZ932" s="158"/>
      <c r="BA932" s="158"/>
      <c r="BB932" s="158"/>
      <c r="BC932" s="158"/>
      <c r="BD932" s="130">
        <f t="shared" si="304"/>
        <v>1</v>
      </c>
      <c r="BE932" s="157"/>
      <c r="BF932" s="639"/>
      <c r="BG932" s="368"/>
      <c r="BH932" s="860"/>
      <c r="BI932" s="368"/>
      <c r="BJ932" s="368"/>
      <c r="BK932" s="368"/>
      <c r="BL932" s="368"/>
      <c r="BM932" s="368"/>
      <c r="BN932" s="368"/>
      <c r="BO932" s="368"/>
      <c r="BP932" s="368">
        <v>1</v>
      </c>
      <c r="BQ932" s="368"/>
      <c r="BR932" s="368"/>
      <c r="BS932" s="368"/>
      <c r="BT932" s="368"/>
      <c r="BU932" s="368"/>
      <c r="BV932" s="368"/>
      <c r="BW932" s="368"/>
      <c r="BX932" s="368"/>
      <c r="BY932" s="368"/>
      <c r="BZ932" s="368"/>
      <c r="CA932" s="368"/>
      <c r="CB932" s="368"/>
      <c r="CC932" s="368"/>
      <c r="CD932" s="368"/>
      <c r="CE932" s="368"/>
      <c r="CF932" s="368"/>
      <c r="CG932" s="368"/>
      <c r="CH932" s="368"/>
      <c r="CI932" s="368"/>
      <c r="CJ932" s="368"/>
      <c r="CK932" s="133">
        <f t="shared" si="305"/>
        <v>1</v>
      </c>
      <c r="CL932" s="15"/>
      <c r="CM932" s="15"/>
      <c r="CN932" s="15"/>
      <c r="CO932" s="15"/>
      <c r="CP932" s="15"/>
      <c r="CQ932" s="15"/>
      <c r="CR932" s="15"/>
      <c r="CS932" s="15"/>
      <c r="CT932" s="15"/>
      <c r="CU932" s="15"/>
      <c r="CV932" s="414"/>
    </row>
    <row r="933" spans="1:100" ht="15" customHeight="1">
      <c r="A933" s="75">
        <v>928</v>
      </c>
      <c r="B933" s="918" t="s">
        <v>11969</v>
      </c>
      <c r="C933" s="143" t="s">
        <v>11950</v>
      </c>
      <c r="D933" s="144" t="s">
        <v>306</v>
      </c>
      <c r="E933" s="145" t="s">
        <v>11951</v>
      </c>
      <c r="F933" s="146" t="s">
        <v>81</v>
      </c>
      <c r="G933" s="92">
        <f t="shared" si="298"/>
        <v>0</v>
      </c>
      <c r="H933" s="153">
        <v>0</v>
      </c>
      <c r="I933" s="100">
        <f t="shared" si="299"/>
        <v>450000</v>
      </c>
      <c r="J933" s="102">
        <f t="shared" si="300"/>
        <v>0</v>
      </c>
      <c r="K933" s="155"/>
      <c r="L933" s="108">
        <f>(BD933:BD2287)</f>
        <v>0</v>
      </c>
      <c r="M933" s="111">
        <f t="shared" si="288"/>
        <v>0</v>
      </c>
      <c r="N933" s="112">
        <v>450000</v>
      </c>
      <c r="O933" s="117">
        <f t="shared" si="289"/>
        <v>0</v>
      </c>
      <c r="P933" s="155"/>
      <c r="Q933" s="108">
        <f>(CK933:CK1505)</f>
        <v>0</v>
      </c>
      <c r="R933" s="119">
        <f t="shared" si="290"/>
        <v>0</v>
      </c>
      <c r="S933" s="135"/>
      <c r="T933" s="117">
        <f t="shared" si="291"/>
        <v>0</v>
      </c>
      <c r="U933" s="122">
        <f t="shared" si="301"/>
        <v>0</v>
      </c>
      <c r="V933" s="112">
        <f t="shared" si="302"/>
        <v>450000</v>
      </c>
      <c r="W933" s="117">
        <f t="shared" si="303"/>
        <v>0</v>
      </c>
      <c r="X933" s="157"/>
      <c r="Y933" s="158"/>
      <c r="Z933" s="158"/>
      <c r="AA933" s="158"/>
      <c r="AB933" s="158"/>
      <c r="AC933" s="158"/>
      <c r="AD933" s="158"/>
      <c r="AE933" s="158"/>
      <c r="AF933" s="158"/>
      <c r="AG933" s="158"/>
      <c r="AH933" s="158"/>
      <c r="AI933" s="158"/>
      <c r="AJ933" s="158"/>
      <c r="AK933" s="158"/>
      <c r="AL933" s="158"/>
      <c r="AM933" s="158"/>
      <c r="AN933" s="158"/>
      <c r="AO933" s="158"/>
      <c r="AP933" s="158"/>
      <c r="AQ933" s="158"/>
      <c r="AR933" s="158"/>
      <c r="AS933" s="158"/>
      <c r="AT933" s="158"/>
      <c r="AU933" s="158"/>
      <c r="AV933" s="158"/>
      <c r="AW933" s="158"/>
      <c r="AX933" s="158"/>
      <c r="AY933" s="158"/>
      <c r="AZ933" s="158"/>
      <c r="BA933" s="158"/>
      <c r="BB933" s="158"/>
      <c r="BC933" s="158"/>
      <c r="BD933" s="130">
        <f t="shared" si="304"/>
        <v>0</v>
      </c>
      <c r="BE933" s="157"/>
      <c r="BF933" s="639"/>
      <c r="BG933" s="368"/>
      <c r="BH933" s="860"/>
      <c r="BI933" s="368"/>
      <c r="BJ933" s="368"/>
      <c r="BK933" s="368"/>
      <c r="BL933" s="368"/>
      <c r="BM933" s="368"/>
      <c r="BN933" s="368"/>
      <c r="BO933" s="368"/>
      <c r="BP933" s="368"/>
      <c r="BQ933" s="368"/>
      <c r="BR933" s="368"/>
      <c r="BS933" s="368"/>
      <c r="BT933" s="368"/>
      <c r="BU933" s="368"/>
      <c r="BV933" s="368"/>
      <c r="BW933" s="368"/>
      <c r="BX933" s="368"/>
      <c r="BY933" s="368"/>
      <c r="BZ933" s="368"/>
      <c r="CA933" s="368"/>
      <c r="CB933" s="368"/>
      <c r="CC933" s="368"/>
      <c r="CD933" s="368"/>
      <c r="CE933" s="368"/>
      <c r="CF933" s="368"/>
      <c r="CG933" s="368"/>
      <c r="CH933" s="368"/>
      <c r="CI933" s="368"/>
      <c r="CJ933" s="368"/>
      <c r="CK933" s="133">
        <f t="shared" si="305"/>
        <v>0</v>
      </c>
      <c r="CL933" s="157"/>
      <c r="CM933" s="157"/>
      <c r="CN933" s="157"/>
      <c r="CO933" s="157"/>
      <c r="CP933" s="157"/>
      <c r="CQ933" s="157"/>
      <c r="CR933" s="157"/>
      <c r="CS933" s="157"/>
      <c r="CT933" s="157"/>
      <c r="CU933" s="157"/>
      <c r="CV933" s="414"/>
    </row>
    <row r="934" spans="1:100" s="900" customFormat="1" ht="15" customHeight="1">
      <c r="A934" s="75">
        <v>929</v>
      </c>
      <c r="B934" s="139" t="s">
        <v>2070</v>
      </c>
      <c r="C934" s="230" t="s">
        <v>2071</v>
      </c>
      <c r="D934" s="144"/>
      <c r="E934" s="279"/>
      <c r="F934" s="146" t="s">
        <v>81</v>
      </c>
      <c r="G934" s="92">
        <f t="shared" si="298"/>
        <v>0</v>
      </c>
      <c r="H934" s="93">
        <v>0</v>
      </c>
      <c r="I934" s="100">
        <f t="shared" si="299"/>
        <v>0</v>
      </c>
      <c r="J934" s="102">
        <f t="shared" si="300"/>
        <v>0</v>
      </c>
      <c r="K934" s="106"/>
      <c r="L934" s="108">
        <f>(BD934:BD2290)</f>
        <v>0</v>
      </c>
      <c r="M934" s="111">
        <f t="shared" si="288"/>
        <v>0</v>
      </c>
      <c r="N934" s="112"/>
      <c r="O934" s="117">
        <f t="shared" si="289"/>
        <v>0</v>
      </c>
      <c r="P934" s="106"/>
      <c r="Q934" s="108">
        <f>(CK934:CK1704)</f>
        <v>0</v>
      </c>
      <c r="R934" s="119">
        <f t="shared" si="290"/>
        <v>0</v>
      </c>
      <c r="S934" s="135"/>
      <c r="T934" s="117">
        <f t="shared" si="291"/>
        <v>0</v>
      </c>
      <c r="U934" s="122">
        <f t="shared" si="301"/>
        <v>0</v>
      </c>
      <c r="V934" s="112">
        <f t="shared" si="302"/>
        <v>0</v>
      </c>
      <c r="W934" s="117">
        <f t="shared" si="303"/>
        <v>0</v>
      </c>
      <c r="X934" s="15"/>
      <c r="Y934" s="136"/>
      <c r="Z934" s="136"/>
      <c r="AA934" s="136"/>
      <c r="AB934" s="136"/>
      <c r="AC934" s="136"/>
      <c r="AD934" s="136"/>
      <c r="AE934" s="136"/>
      <c r="AF934" s="136"/>
      <c r="AG934" s="136"/>
      <c r="AH934" s="136"/>
      <c r="AI934" s="136"/>
      <c r="AJ934" s="136"/>
      <c r="AK934" s="136"/>
      <c r="AL934" s="136"/>
      <c r="AM934" s="136"/>
      <c r="AN934" s="136"/>
      <c r="AO934" s="136"/>
      <c r="AP934" s="136"/>
      <c r="AQ934" s="136"/>
      <c r="AR934" s="136"/>
      <c r="AS934" s="136"/>
      <c r="AT934" s="136"/>
      <c r="AU934" s="136"/>
      <c r="AV934" s="136"/>
      <c r="AW934" s="136"/>
      <c r="AX934" s="136"/>
      <c r="AY934" s="136"/>
      <c r="AZ934" s="136"/>
      <c r="BA934" s="136"/>
      <c r="BB934" s="136"/>
      <c r="BC934" s="136"/>
      <c r="BD934" s="130">
        <f t="shared" si="304"/>
        <v>0</v>
      </c>
      <c r="BE934" s="15"/>
      <c r="BF934" s="638"/>
      <c r="BG934" s="365"/>
      <c r="BH934" s="859"/>
      <c r="BI934" s="365"/>
      <c r="BJ934" s="365"/>
      <c r="BK934" s="365"/>
      <c r="BL934" s="365"/>
      <c r="BM934" s="365"/>
      <c r="BN934" s="365"/>
      <c r="BO934" s="365"/>
      <c r="BP934" s="365"/>
      <c r="BQ934" s="365"/>
      <c r="BR934" s="365"/>
      <c r="BS934" s="365"/>
      <c r="BT934" s="365"/>
      <c r="BU934" s="365"/>
      <c r="BV934" s="365"/>
      <c r="BW934" s="365"/>
      <c r="BX934" s="365"/>
      <c r="BY934" s="365"/>
      <c r="BZ934" s="365"/>
      <c r="CA934" s="365"/>
      <c r="CB934" s="365"/>
      <c r="CC934" s="365"/>
      <c r="CD934" s="365"/>
      <c r="CE934" s="365"/>
      <c r="CF934" s="365"/>
      <c r="CG934" s="365"/>
      <c r="CH934" s="365"/>
      <c r="CI934" s="365"/>
      <c r="CJ934" s="365"/>
      <c r="CK934" s="133">
        <f t="shared" si="305"/>
        <v>0</v>
      </c>
      <c r="CL934" s="157"/>
      <c r="CM934" s="157"/>
      <c r="CN934" s="157"/>
      <c r="CO934" s="157"/>
      <c r="CP934" s="157"/>
      <c r="CQ934" s="157"/>
      <c r="CR934" s="157"/>
      <c r="CS934" s="157"/>
      <c r="CT934" s="157"/>
      <c r="CU934" s="157"/>
      <c r="CV934" s="414"/>
    </row>
    <row r="935" spans="1:100" s="900" customFormat="1" ht="15" customHeight="1">
      <c r="A935" s="75">
        <v>930</v>
      </c>
      <c r="B935" s="265" t="s">
        <v>2072</v>
      </c>
      <c r="C935" s="167" t="s">
        <v>2073</v>
      </c>
      <c r="D935" s="171"/>
      <c r="E935" s="228"/>
      <c r="F935" s="172" t="s">
        <v>81</v>
      </c>
      <c r="G935" s="92">
        <f t="shared" si="298"/>
        <v>0</v>
      </c>
      <c r="H935" s="93">
        <v>0</v>
      </c>
      <c r="I935" s="100">
        <f t="shared" si="299"/>
        <v>0</v>
      </c>
      <c r="J935" s="102">
        <f t="shared" si="300"/>
        <v>0</v>
      </c>
      <c r="K935" s="106"/>
      <c r="L935" s="108">
        <f>(BD935:BD2291)</f>
        <v>0</v>
      </c>
      <c r="M935" s="111">
        <f t="shared" si="288"/>
        <v>0</v>
      </c>
      <c r="N935" s="112"/>
      <c r="O935" s="117">
        <f t="shared" si="289"/>
        <v>0</v>
      </c>
      <c r="P935" s="106"/>
      <c r="Q935" s="108">
        <f>(CK935:CK1453)</f>
        <v>0</v>
      </c>
      <c r="R935" s="119">
        <f t="shared" si="290"/>
        <v>0</v>
      </c>
      <c r="S935" s="135"/>
      <c r="T935" s="117">
        <f t="shared" si="291"/>
        <v>0</v>
      </c>
      <c r="U935" s="122">
        <f t="shared" si="301"/>
        <v>0</v>
      </c>
      <c r="V935" s="112">
        <f t="shared" si="302"/>
        <v>0</v>
      </c>
      <c r="W935" s="117">
        <f t="shared" si="303"/>
        <v>0</v>
      </c>
      <c r="X935" s="15"/>
      <c r="Y935" s="136"/>
      <c r="Z935" s="136"/>
      <c r="AA935" s="136"/>
      <c r="AB935" s="136"/>
      <c r="AC935" s="136"/>
      <c r="AD935" s="136"/>
      <c r="AE935" s="136"/>
      <c r="AF935" s="136"/>
      <c r="AG935" s="136"/>
      <c r="AH935" s="136"/>
      <c r="AI935" s="136"/>
      <c r="AJ935" s="136"/>
      <c r="AK935" s="136"/>
      <c r="AL935" s="136"/>
      <c r="AM935" s="136"/>
      <c r="AN935" s="136"/>
      <c r="AO935" s="136"/>
      <c r="AP935" s="136"/>
      <c r="AQ935" s="136"/>
      <c r="AR935" s="136"/>
      <c r="AS935" s="136"/>
      <c r="AT935" s="136"/>
      <c r="AU935" s="136"/>
      <c r="AV935" s="136"/>
      <c r="AW935" s="136"/>
      <c r="AX935" s="136"/>
      <c r="AY935" s="136"/>
      <c r="AZ935" s="136"/>
      <c r="BA935" s="136"/>
      <c r="BB935" s="136"/>
      <c r="BC935" s="136"/>
      <c r="BD935" s="130">
        <f t="shared" si="304"/>
        <v>0</v>
      </c>
      <c r="BE935" s="15"/>
      <c r="BF935" s="638"/>
      <c r="BG935" s="365"/>
      <c r="BH935" s="859"/>
      <c r="BI935" s="365"/>
      <c r="BJ935" s="365"/>
      <c r="BK935" s="365"/>
      <c r="BL935" s="365"/>
      <c r="BM935" s="365"/>
      <c r="BN935" s="365"/>
      <c r="BO935" s="365"/>
      <c r="BP935" s="365"/>
      <c r="BQ935" s="365"/>
      <c r="BR935" s="365"/>
      <c r="BS935" s="365"/>
      <c r="BT935" s="365"/>
      <c r="BU935" s="365"/>
      <c r="BV935" s="365"/>
      <c r="BW935" s="365"/>
      <c r="BX935" s="365"/>
      <c r="BY935" s="365"/>
      <c r="BZ935" s="365"/>
      <c r="CA935" s="365"/>
      <c r="CB935" s="365"/>
      <c r="CC935" s="365"/>
      <c r="CD935" s="365"/>
      <c r="CE935" s="365"/>
      <c r="CF935" s="365"/>
      <c r="CG935" s="365"/>
      <c r="CH935" s="365"/>
      <c r="CI935" s="365"/>
      <c r="CJ935" s="365"/>
      <c r="CK935" s="133">
        <f t="shared" si="305"/>
        <v>0</v>
      </c>
      <c r="CL935" s="157"/>
      <c r="CM935" s="157"/>
      <c r="CN935" s="157"/>
      <c r="CO935" s="157"/>
      <c r="CP935" s="157"/>
      <c r="CQ935" s="157"/>
      <c r="CR935" s="157"/>
      <c r="CS935" s="157"/>
      <c r="CT935" s="157"/>
      <c r="CU935" s="157"/>
      <c r="CV935" s="414"/>
    </row>
    <row r="936" spans="1:100" ht="15" customHeight="1">
      <c r="A936" s="75">
        <v>931</v>
      </c>
      <c r="B936" s="76" t="s">
        <v>2074</v>
      </c>
      <c r="C936" s="143" t="s">
        <v>2075</v>
      </c>
      <c r="D936" s="134" t="s">
        <v>269</v>
      </c>
      <c r="E936" s="280" t="s">
        <v>2076</v>
      </c>
      <c r="F936" s="137" t="s">
        <v>81</v>
      </c>
      <c r="G936" s="92">
        <f t="shared" si="298"/>
        <v>0</v>
      </c>
      <c r="H936" s="153">
        <v>0</v>
      </c>
      <c r="I936" s="100">
        <f t="shared" si="299"/>
        <v>525000</v>
      </c>
      <c r="J936" s="102">
        <f t="shared" si="300"/>
        <v>0</v>
      </c>
      <c r="K936" s="155"/>
      <c r="L936" s="108">
        <f>(BD936:BD2290)</f>
        <v>0</v>
      </c>
      <c r="M936" s="111">
        <f t="shared" si="288"/>
        <v>0</v>
      </c>
      <c r="N936" s="112">
        <v>525000</v>
      </c>
      <c r="O936" s="117">
        <f t="shared" si="289"/>
        <v>0</v>
      </c>
      <c r="P936" s="155"/>
      <c r="Q936" s="108">
        <f>(CK936:CK1451)</f>
        <v>0</v>
      </c>
      <c r="R936" s="119">
        <f t="shared" si="290"/>
        <v>0</v>
      </c>
      <c r="S936" s="135"/>
      <c r="T936" s="117">
        <f t="shared" si="291"/>
        <v>0</v>
      </c>
      <c r="U936" s="122">
        <f t="shared" si="301"/>
        <v>0</v>
      </c>
      <c r="V936" s="112">
        <f t="shared" si="302"/>
        <v>525000</v>
      </c>
      <c r="W936" s="117">
        <f t="shared" si="303"/>
        <v>0</v>
      </c>
      <c r="X936" s="157"/>
      <c r="Y936" s="158"/>
      <c r="Z936" s="158"/>
      <c r="AA936" s="158"/>
      <c r="AB936" s="158"/>
      <c r="AC936" s="158"/>
      <c r="AD936" s="158"/>
      <c r="AE936" s="158"/>
      <c r="AF936" s="158"/>
      <c r="AG936" s="158"/>
      <c r="AH936" s="158"/>
      <c r="AI936" s="158"/>
      <c r="AJ936" s="158"/>
      <c r="AK936" s="158"/>
      <c r="AL936" s="158"/>
      <c r="AM936" s="158"/>
      <c r="AN936" s="158"/>
      <c r="AO936" s="158"/>
      <c r="AP936" s="158"/>
      <c r="AQ936" s="158"/>
      <c r="AR936" s="158"/>
      <c r="AS936" s="158"/>
      <c r="AT936" s="158"/>
      <c r="AU936" s="158"/>
      <c r="AV936" s="158"/>
      <c r="AW936" s="158"/>
      <c r="AX936" s="158"/>
      <c r="AY936" s="158"/>
      <c r="AZ936" s="158"/>
      <c r="BA936" s="158"/>
      <c r="BB936" s="158"/>
      <c r="BC936" s="158"/>
      <c r="BD936" s="130">
        <f t="shared" si="304"/>
        <v>0</v>
      </c>
      <c r="BE936" s="157"/>
      <c r="BF936" s="639"/>
      <c r="BG936" s="368"/>
      <c r="BH936" s="860"/>
      <c r="BI936" s="368"/>
      <c r="BJ936" s="368"/>
      <c r="BK936" s="368"/>
      <c r="BL936" s="368"/>
      <c r="BM936" s="368"/>
      <c r="BN936" s="368"/>
      <c r="BO936" s="368"/>
      <c r="BP936" s="368"/>
      <c r="BQ936" s="368"/>
      <c r="BR936" s="368"/>
      <c r="BS936" s="368"/>
      <c r="BT936" s="368"/>
      <c r="BU936" s="368"/>
      <c r="BV936" s="368"/>
      <c r="BW936" s="368"/>
      <c r="BX936" s="368"/>
      <c r="BY936" s="368"/>
      <c r="BZ936" s="368"/>
      <c r="CA936" s="368"/>
      <c r="CB936" s="368"/>
      <c r="CC936" s="368"/>
      <c r="CD936" s="368"/>
      <c r="CE936" s="368"/>
      <c r="CF936" s="368"/>
      <c r="CG936" s="368"/>
      <c r="CH936" s="368"/>
      <c r="CI936" s="368"/>
      <c r="CJ936" s="368"/>
      <c r="CK936" s="133">
        <f t="shared" si="305"/>
        <v>0</v>
      </c>
      <c r="CL936" s="15"/>
      <c r="CM936" s="15"/>
      <c r="CN936" s="15"/>
      <c r="CO936" s="15"/>
      <c r="CP936" s="15"/>
      <c r="CQ936" s="15"/>
      <c r="CR936" s="15"/>
      <c r="CS936" s="15"/>
      <c r="CT936" s="15"/>
      <c r="CU936" s="15"/>
      <c r="CV936" s="414"/>
    </row>
    <row r="937" spans="1:100" ht="15" customHeight="1">
      <c r="A937" s="75">
        <v>932</v>
      </c>
      <c r="B937" s="139" t="s">
        <v>2077</v>
      </c>
      <c r="C937" s="34" t="s">
        <v>2078</v>
      </c>
      <c r="D937" s="144" t="s">
        <v>269</v>
      </c>
      <c r="E937" s="85" t="s">
        <v>2079</v>
      </c>
      <c r="F937" s="90" t="s">
        <v>81</v>
      </c>
      <c r="G937" s="92">
        <f t="shared" si="298"/>
        <v>0</v>
      </c>
      <c r="H937" s="93">
        <v>0</v>
      </c>
      <c r="I937" s="100">
        <f t="shared" si="299"/>
        <v>0</v>
      </c>
      <c r="J937" s="102">
        <f t="shared" si="300"/>
        <v>0</v>
      </c>
      <c r="K937" s="106"/>
      <c r="L937" s="108">
        <f>(BD937:BD2291)</f>
        <v>0</v>
      </c>
      <c r="M937" s="111">
        <f t="shared" si="288"/>
        <v>0</v>
      </c>
      <c r="N937" s="112"/>
      <c r="O937" s="117">
        <f t="shared" si="289"/>
        <v>0</v>
      </c>
      <c r="P937" s="106"/>
      <c r="Q937" s="108">
        <f>(CK937:CK1639)</f>
        <v>0</v>
      </c>
      <c r="R937" s="119">
        <f t="shared" si="290"/>
        <v>0</v>
      </c>
      <c r="S937" s="135"/>
      <c r="T937" s="117">
        <f t="shared" si="291"/>
        <v>0</v>
      </c>
      <c r="U937" s="122">
        <f t="shared" si="301"/>
        <v>0</v>
      </c>
      <c r="V937" s="112">
        <f t="shared" si="302"/>
        <v>0</v>
      </c>
      <c r="W937" s="117">
        <f t="shared" si="303"/>
        <v>0</v>
      </c>
      <c r="X937" s="15"/>
      <c r="Y937" s="136"/>
      <c r="Z937" s="136"/>
      <c r="AA937" s="136"/>
      <c r="AB937" s="136"/>
      <c r="AC937" s="136"/>
      <c r="AD937" s="136"/>
      <c r="AE937" s="136"/>
      <c r="AF937" s="136"/>
      <c r="AG937" s="136"/>
      <c r="AH937" s="136"/>
      <c r="AI937" s="136"/>
      <c r="AJ937" s="136"/>
      <c r="AK937" s="136"/>
      <c r="AL937" s="136"/>
      <c r="AM937" s="136"/>
      <c r="AN937" s="136"/>
      <c r="AO937" s="136"/>
      <c r="AP937" s="136"/>
      <c r="AQ937" s="136"/>
      <c r="AR937" s="136"/>
      <c r="AS937" s="136"/>
      <c r="AT937" s="136"/>
      <c r="AU937" s="136"/>
      <c r="AV937" s="136"/>
      <c r="AW937" s="136"/>
      <c r="AX937" s="136"/>
      <c r="AY937" s="136"/>
      <c r="AZ937" s="136"/>
      <c r="BA937" s="136"/>
      <c r="BB937" s="136"/>
      <c r="BC937" s="136"/>
      <c r="BD937" s="130">
        <f t="shared" si="304"/>
        <v>0</v>
      </c>
      <c r="BE937" s="15"/>
      <c r="BF937" s="638"/>
      <c r="BG937" s="365"/>
      <c r="BH937" s="859"/>
      <c r="BI937" s="365"/>
      <c r="BJ937" s="365"/>
      <c r="BK937" s="365"/>
      <c r="BL937" s="365"/>
      <c r="BM937" s="365"/>
      <c r="BN937" s="365"/>
      <c r="BO937" s="365"/>
      <c r="BP937" s="365"/>
      <c r="BQ937" s="365"/>
      <c r="BR937" s="365"/>
      <c r="BS937" s="365"/>
      <c r="BT937" s="365"/>
      <c r="BU937" s="365"/>
      <c r="BV937" s="365"/>
      <c r="BW937" s="365"/>
      <c r="BX937" s="365"/>
      <c r="BY937" s="365"/>
      <c r="BZ937" s="365"/>
      <c r="CA937" s="365"/>
      <c r="CB937" s="365"/>
      <c r="CC937" s="365"/>
      <c r="CD937" s="365"/>
      <c r="CE937" s="365"/>
      <c r="CF937" s="365"/>
      <c r="CG937" s="365"/>
      <c r="CH937" s="365"/>
      <c r="CI937" s="365"/>
      <c r="CJ937" s="365"/>
      <c r="CK937" s="133">
        <f t="shared" si="305"/>
        <v>0</v>
      </c>
      <c r="CL937" s="157"/>
      <c r="CM937" s="157"/>
      <c r="CN937" s="157"/>
      <c r="CO937" s="157"/>
      <c r="CP937" s="157"/>
      <c r="CQ937" s="157"/>
      <c r="CR937" s="157"/>
      <c r="CS937" s="157"/>
      <c r="CT937" s="157"/>
      <c r="CU937" s="157"/>
      <c r="CV937" s="414"/>
    </row>
    <row r="938" spans="1:100" ht="15" customHeight="1">
      <c r="A938" s="75">
        <v>933</v>
      </c>
      <c r="B938" s="919" t="s">
        <v>11971</v>
      </c>
      <c r="C938" s="143" t="s">
        <v>11952</v>
      </c>
      <c r="D938" s="144" t="s">
        <v>306</v>
      </c>
      <c r="E938" s="145" t="s">
        <v>11953</v>
      </c>
      <c r="F938" s="146" t="s">
        <v>81</v>
      </c>
      <c r="G938" s="92">
        <f t="shared" si="298"/>
        <v>0</v>
      </c>
      <c r="H938" s="153">
        <v>0</v>
      </c>
      <c r="I938" s="100">
        <f t="shared" si="299"/>
        <v>140000</v>
      </c>
      <c r="J938" s="102">
        <f t="shared" si="300"/>
        <v>0</v>
      </c>
      <c r="K938" s="155"/>
      <c r="L938" s="108">
        <f>(BD938:BD2292)</f>
        <v>0</v>
      </c>
      <c r="M938" s="111">
        <f t="shared" si="288"/>
        <v>0</v>
      </c>
      <c r="N938" s="112">
        <v>140000</v>
      </c>
      <c r="O938" s="117">
        <f t="shared" si="289"/>
        <v>0</v>
      </c>
      <c r="P938" s="155"/>
      <c r="Q938" s="108">
        <f>(CK938:CK1496)</f>
        <v>0</v>
      </c>
      <c r="R938" s="119">
        <f t="shared" si="290"/>
        <v>0</v>
      </c>
      <c r="S938" s="135"/>
      <c r="T938" s="117">
        <f t="shared" si="291"/>
        <v>0</v>
      </c>
      <c r="U938" s="122">
        <f t="shared" si="301"/>
        <v>0</v>
      </c>
      <c r="V938" s="112">
        <f t="shared" si="302"/>
        <v>140000</v>
      </c>
      <c r="W938" s="117">
        <f t="shared" si="303"/>
        <v>0</v>
      </c>
      <c r="X938" s="157"/>
      <c r="Y938" s="158"/>
      <c r="Z938" s="158"/>
      <c r="AA938" s="158"/>
      <c r="AB938" s="158"/>
      <c r="AC938" s="158"/>
      <c r="AD938" s="158"/>
      <c r="AE938" s="158"/>
      <c r="AF938" s="158"/>
      <c r="AG938" s="158"/>
      <c r="AH938" s="158"/>
      <c r="AI938" s="158"/>
      <c r="AJ938" s="158"/>
      <c r="AK938" s="158"/>
      <c r="AL938" s="158"/>
      <c r="AM938" s="158"/>
      <c r="AN938" s="158"/>
      <c r="AO938" s="158"/>
      <c r="AP938" s="158"/>
      <c r="AQ938" s="158"/>
      <c r="AR938" s="158"/>
      <c r="AS938" s="158"/>
      <c r="AT938" s="158"/>
      <c r="AU938" s="158"/>
      <c r="AV938" s="158"/>
      <c r="AW938" s="158"/>
      <c r="AX938" s="158"/>
      <c r="AY938" s="158"/>
      <c r="AZ938" s="158"/>
      <c r="BA938" s="158"/>
      <c r="BB938" s="158"/>
      <c r="BC938" s="158"/>
      <c r="BD938" s="130">
        <f t="shared" si="304"/>
        <v>0</v>
      </c>
      <c r="BE938" s="157"/>
      <c r="BF938" s="639"/>
      <c r="BG938" s="368"/>
      <c r="BH938" s="860"/>
      <c r="BI938" s="368"/>
      <c r="BJ938" s="368"/>
      <c r="BK938" s="368"/>
      <c r="BL938" s="368"/>
      <c r="BM938" s="368"/>
      <c r="BN938" s="368"/>
      <c r="BO938" s="368"/>
      <c r="BP938" s="368"/>
      <c r="BQ938" s="368"/>
      <c r="BR938" s="368"/>
      <c r="BS938" s="368"/>
      <c r="BT938" s="368"/>
      <c r="BU938" s="368"/>
      <c r="BV938" s="368"/>
      <c r="BW938" s="368"/>
      <c r="BX938" s="368"/>
      <c r="BY938" s="368"/>
      <c r="BZ938" s="368"/>
      <c r="CA938" s="368"/>
      <c r="CB938" s="368"/>
      <c r="CC938" s="368"/>
      <c r="CD938" s="368"/>
      <c r="CE938" s="368"/>
      <c r="CF938" s="368"/>
      <c r="CG938" s="368"/>
      <c r="CH938" s="368"/>
      <c r="CI938" s="368"/>
      <c r="CJ938" s="368"/>
      <c r="CK938" s="133">
        <f t="shared" si="305"/>
        <v>0</v>
      </c>
      <c r="CL938" s="15"/>
      <c r="CM938" s="15"/>
      <c r="CN938" s="15"/>
      <c r="CO938" s="15"/>
      <c r="CP938" s="15"/>
      <c r="CQ938" s="15"/>
      <c r="CR938" s="15"/>
      <c r="CS938" s="15"/>
      <c r="CT938" s="15"/>
      <c r="CU938" s="15"/>
      <c r="CV938" s="414"/>
    </row>
    <row r="939" spans="1:100" ht="15" customHeight="1">
      <c r="A939" s="75">
        <v>934</v>
      </c>
      <c r="B939" s="139" t="s">
        <v>2080</v>
      </c>
      <c r="C939" s="143" t="s">
        <v>2081</v>
      </c>
      <c r="D939" s="144"/>
      <c r="E939" s="145" t="s">
        <v>2082</v>
      </c>
      <c r="F939" s="146" t="s">
        <v>81</v>
      </c>
      <c r="G939" s="92">
        <f t="shared" si="298"/>
        <v>0</v>
      </c>
      <c r="H939" s="153">
        <v>0</v>
      </c>
      <c r="I939" s="100">
        <f t="shared" si="299"/>
        <v>100000</v>
      </c>
      <c r="J939" s="102">
        <f t="shared" si="300"/>
        <v>0</v>
      </c>
      <c r="K939" s="155"/>
      <c r="L939" s="108">
        <f>(BD939:BD2293)</f>
        <v>0</v>
      </c>
      <c r="M939" s="111">
        <f t="shared" si="288"/>
        <v>0</v>
      </c>
      <c r="N939" s="112">
        <v>100000</v>
      </c>
      <c r="O939" s="117">
        <f t="shared" si="289"/>
        <v>0</v>
      </c>
      <c r="P939" s="155"/>
      <c r="Q939" s="108">
        <f>(CK939:CK1452)</f>
        <v>0</v>
      </c>
      <c r="R939" s="119">
        <f t="shared" si="290"/>
        <v>0</v>
      </c>
      <c r="S939" s="135"/>
      <c r="T939" s="117">
        <f t="shared" si="291"/>
        <v>0</v>
      </c>
      <c r="U939" s="122">
        <f t="shared" si="301"/>
        <v>0</v>
      </c>
      <c r="V939" s="112">
        <f t="shared" si="302"/>
        <v>100000</v>
      </c>
      <c r="W939" s="117">
        <f t="shared" si="303"/>
        <v>0</v>
      </c>
      <c r="X939" s="157"/>
      <c r="Y939" s="158"/>
      <c r="Z939" s="158"/>
      <c r="AA939" s="158"/>
      <c r="AB939" s="158"/>
      <c r="AC939" s="158"/>
      <c r="AD939" s="158"/>
      <c r="AE939" s="158"/>
      <c r="AF939" s="158"/>
      <c r="AG939" s="158"/>
      <c r="AH939" s="158"/>
      <c r="AI939" s="158"/>
      <c r="AJ939" s="158"/>
      <c r="AK939" s="158"/>
      <c r="AL939" s="158"/>
      <c r="AM939" s="158"/>
      <c r="AN939" s="158"/>
      <c r="AO939" s="158"/>
      <c r="AP939" s="158"/>
      <c r="AQ939" s="158"/>
      <c r="AR939" s="158"/>
      <c r="AS939" s="158"/>
      <c r="AT939" s="158"/>
      <c r="AU939" s="158"/>
      <c r="AV939" s="158"/>
      <c r="AW939" s="158"/>
      <c r="AX939" s="158"/>
      <c r="AY939" s="158"/>
      <c r="AZ939" s="158"/>
      <c r="BA939" s="158"/>
      <c r="BB939" s="158"/>
      <c r="BC939" s="158"/>
      <c r="BD939" s="130">
        <f t="shared" si="304"/>
        <v>0</v>
      </c>
      <c r="BE939" s="157"/>
      <c r="BF939" s="639"/>
      <c r="BG939" s="368"/>
      <c r="BH939" s="860"/>
      <c r="BI939" s="368"/>
      <c r="BJ939" s="368"/>
      <c r="BK939" s="368"/>
      <c r="BL939" s="368"/>
      <c r="BM939" s="368"/>
      <c r="BN939" s="368"/>
      <c r="BO939" s="368"/>
      <c r="BP939" s="368"/>
      <c r="BQ939" s="368"/>
      <c r="BR939" s="368"/>
      <c r="BS939" s="368"/>
      <c r="BT939" s="368"/>
      <c r="BU939" s="368"/>
      <c r="BV939" s="368"/>
      <c r="BW939" s="368"/>
      <c r="BX939" s="368"/>
      <c r="BY939" s="368"/>
      <c r="BZ939" s="368"/>
      <c r="CA939" s="368"/>
      <c r="CB939" s="368"/>
      <c r="CC939" s="368"/>
      <c r="CD939" s="368"/>
      <c r="CE939" s="368"/>
      <c r="CF939" s="368"/>
      <c r="CG939" s="368"/>
      <c r="CH939" s="368"/>
      <c r="CI939" s="368"/>
      <c r="CJ939" s="368"/>
      <c r="CK939" s="133">
        <f t="shared" si="305"/>
        <v>0</v>
      </c>
      <c r="CL939" s="157"/>
      <c r="CM939" s="157"/>
      <c r="CN939" s="157"/>
      <c r="CO939" s="157"/>
      <c r="CP939" s="157"/>
      <c r="CQ939" s="157"/>
      <c r="CR939" s="157"/>
      <c r="CS939" s="157"/>
      <c r="CT939" s="157"/>
      <c r="CU939" s="157"/>
      <c r="CV939" s="414"/>
    </row>
    <row r="940" spans="1:100" ht="15" customHeight="1">
      <c r="A940" s="75">
        <v>935</v>
      </c>
      <c r="B940" s="917" t="s">
        <v>6660</v>
      </c>
      <c r="C940" s="143" t="s">
        <v>12940</v>
      </c>
      <c r="D940" s="134" t="s">
        <v>269</v>
      </c>
      <c r="E940" s="145" t="s">
        <v>12941</v>
      </c>
      <c r="F940" s="146" t="s">
        <v>81</v>
      </c>
      <c r="G940" s="92">
        <f t="shared" si="298"/>
        <v>0</v>
      </c>
      <c r="H940" s="153">
        <v>0</v>
      </c>
      <c r="I940" s="100">
        <f t="shared" si="299"/>
        <v>530000</v>
      </c>
      <c r="J940" s="102">
        <f t="shared" si="300"/>
        <v>0</v>
      </c>
      <c r="K940" s="155"/>
      <c r="L940" s="108">
        <f>(BD940:BD2869)</f>
        <v>0</v>
      </c>
      <c r="M940" s="111">
        <f t="shared" si="288"/>
        <v>0</v>
      </c>
      <c r="N940" s="112">
        <v>530000</v>
      </c>
      <c r="O940" s="117">
        <f t="shared" si="289"/>
        <v>0</v>
      </c>
      <c r="P940" s="155"/>
      <c r="Q940" s="108">
        <f>(CK940:CK1575)</f>
        <v>0</v>
      </c>
      <c r="R940" s="119">
        <f t="shared" si="290"/>
        <v>0</v>
      </c>
      <c r="S940" s="135"/>
      <c r="T940" s="117">
        <f t="shared" si="291"/>
        <v>0</v>
      </c>
      <c r="U940" s="122">
        <f t="shared" si="301"/>
        <v>0</v>
      </c>
      <c r="V940" s="112">
        <f t="shared" si="302"/>
        <v>530000</v>
      </c>
      <c r="W940" s="117">
        <f t="shared" si="303"/>
        <v>0</v>
      </c>
      <c r="X940" s="157"/>
      <c r="Y940" s="158"/>
      <c r="Z940" s="158"/>
      <c r="AA940" s="158"/>
      <c r="AB940" s="158"/>
      <c r="AC940" s="158"/>
      <c r="AD940" s="158"/>
      <c r="AE940" s="158"/>
      <c r="AF940" s="158"/>
      <c r="AG940" s="158"/>
      <c r="AH940" s="158"/>
      <c r="AI940" s="158"/>
      <c r="AJ940" s="158"/>
      <c r="AK940" s="158"/>
      <c r="AL940" s="158"/>
      <c r="AM940" s="158"/>
      <c r="AN940" s="158"/>
      <c r="AO940" s="158"/>
      <c r="AP940" s="158"/>
      <c r="AQ940" s="158"/>
      <c r="AR940" s="158"/>
      <c r="AS940" s="158"/>
      <c r="AT940" s="158"/>
      <c r="AU940" s="158"/>
      <c r="AV940" s="158"/>
      <c r="AW940" s="158"/>
      <c r="AX940" s="158"/>
      <c r="AY940" s="158"/>
      <c r="AZ940" s="158"/>
      <c r="BA940" s="158"/>
      <c r="BB940" s="158"/>
      <c r="BC940" s="158"/>
      <c r="BD940" s="130">
        <f t="shared" si="304"/>
        <v>0</v>
      </c>
      <c r="BE940" s="157"/>
      <c r="BF940" s="639"/>
      <c r="BG940" s="368"/>
      <c r="BH940" s="860"/>
      <c r="BI940" s="368"/>
      <c r="BJ940" s="368"/>
      <c r="BK940" s="368"/>
      <c r="BL940" s="368"/>
      <c r="BM940" s="368"/>
      <c r="BN940" s="368"/>
      <c r="BO940" s="368"/>
      <c r="BP940" s="368"/>
      <c r="BQ940" s="368"/>
      <c r="BR940" s="368"/>
      <c r="BS940" s="368"/>
      <c r="BT940" s="368"/>
      <c r="BU940" s="368"/>
      <c r="BV940" s="368"/>
      <c r="BW940" s="368"/>
      <c r="BX940" s="368"/>
      <c r="BY940" s="368"/>
      <c r="BZ940" s="368"/>
      <c r="CA940" s="368"/>
      <c r="CB940" s="368"/>
      <c r="CC940" s="368"/>
      <c r="CD940" s="368"/>
      <c r="CE940" s="368"/>
      <c r="CF940" s="368"/>
      <c r="CG940" s="368"/>
      <c r="CH940" s="368"/>
      <c r="CI940" s="368"/>
      <c r="CJ940" s="368"/>
      <c r="CK940" s="133">
        <f t="shared" si="305"/>
        <v>0</v>
      </c>
      <c r="CL940" s="157"/>
      <c r="CM940" s="157"/>
      <c r="CN940" s="157"/>
      <c r="CO940" s="157"/>
      <c r="CP940" s="157"/>
      <c r="CQ940" s="157"/>
      <c r="CR940" s="157"/>
      <c r="CS940" s="157"/>
      <c r="CT940" s="157"/>
      <c r="CU940" s="157"/>
      <c r="CV940" s="414"/>
    </row>
    <row r="941" spans="1:100" ht="15" customHeight="1">
      <c r="A941" s="75">
        <v>936</v>
      </c>
      <c r="B941" s="76" t="s">
        <v>2083</v>
      </c>
      <c r="C941" s="230" t="s">
        <v>2084</v>
      </c>
      <c r="D941" s="134"/>
      <c r="E941" s="85"/>
      <c r="F941" s="146" t="s">
        <v>81</v>
      </c>
      <c r="G941" s="92">
        <f t="shared" si="298"/>
        <v>0</v>
      </c>
      <c r="H941" s="93">
        <v>0</v>
      </c>
      <c r="I941" s="100">
        <f t="shared" si="299"/>
        <v>0</v>
      </c>
      <c r="J941" s="102">
        <f t="shared" si="300"/>
        <v>0</v>
      </c>
      <c r="K941" s="106"/>
      <c r="L941" s="108">
        <f>(BD941:BD2295)</f>
        <v>0</v>
      </c>
      <c r="M941" s="111">
        <f t="shared" si="288"/>
        <v>0</v>
      </c>
      <c r="N941" s="112"/>
      <c r="O941" s="117">
        <f t="shared" si="289"/>
        <v>0</v>
      </c>
      <c r="P941" s="106"/>
      <c r="Q941" s="108">
        <f>(CK941:CK1705)</f>
        <v>0</v>
      </c>
      <c r="R941" s="119">
        <f t="shared" si="290"/>
        <v>0</v>
      </c>
      <c r="S941" s="135"/>
      <c r="T941" s="117">
        <f t="shared" si="291"/>
        <v>0</v>
      </c>
      <c r="U941" s="122">
        <f t="shared" si="301"/>
        <v>0</v>
      </c>
      <c r="V941" s="112">
        <f t="shared" si="302"/>
        <v>0</v>
      </c>
      <c r="W941" s="117">
        <f t="shared" si="303"/>
        <v>0</v>
      </c>
      <c r="X941" s="15"/>
      <c r="Y941" s="136"/>
      <c r="Z941" s="136"/>
      <c r="AA941" s="136"/>
      <c r="AB941" s="136"/>
      <c r="AC941" s="136"/>
      <c r="AD941" s="136"/>
      <c r="AE941" s="136"/>
      <c r="AF941" s="136"/>
      <c r="AG941" s="136"/>
      <c r="AH941" s="136"/>
      <c r="AI941" s="136"/>
      <c r="AJ941" s="136"/>
      <c r="AK941" s="136"/>
      <c r="AL941" s="136"/>
      <c r="AM941" s="136"/>
      <c r="AN941" s="136"/>
      <c r="AO941" s="136"/>
      <c r="AP941" s="136"/>
      <c r="AQ941" s="136"/>
      <c r="AR941" s="136"/>
      <c r="AS941" s="136"/>
      <c r="AT941" s="136"/>
      <c r="AU941" s="136"/>
      <c r="AV941" s="136"/>
      <c r="AW941" s="136"/>
      <c r="AX941" s="136"/>
      <c r="AY941" s="136"/>
      <c r="AZ941" s="136"/>
      <c r="BA941" s="136"/>
      <c r="BB941" s="136"/>
      <c r="BC941" s="136"/>
      <c r="BD941" s="130">
        <f t="shared" si="304"/>
        <v>0</v>
      </c>
      <c r="BE941" s="15"/>
      <c r="BF941" s="638"/>
      <c r="BG941" s="365"/>
      <c r="BH941" s="859"/>
      <c r="BI941" s="365"/>
      <c r="BJ941" s="365"/>
      <c r="BK941" s="365"/>
      <c r="BL941" s="365"/>
      <c r="BM941" s="365"/>
      <c r="BN941" s="365"/>
      <c r="BO941" s="365"/>
      <c r="BP941" s="365"/>
      <c r="BQ941" s="365"/>
      <c r="BR941" s="365"/>
      <c r="BS941" s="365"/>
      <c r="BT941" s="365"/>
      <c r="BU941" s="365"/>
      <c r="BV941" s="365"/>
      <c r="BW941" s="365"/>
      <c r="BX941" s="365"/>
      <c r="BY941" s="365"/>
      <c r="BZ941" s="365"/>
      <c r="CA941" s="365"/>
      <c r="CB941" s="365"/>
      <c r="CC941" s="365"/>
      <c r="CD941" s="365"/>
      <c r="CE941" s="365"/>
      <c r="CF941" s="365"/>
      <c r="CG941" s="365"/>
      <c r="CH941" s="365"/>
      <c r="CI941" s="365"/>
      <c r="CJ941" s="365"/>
      <c r="CK941" s="133">
        <f t="shared" si="305"/>
        <v>0</v>
      </c>
      <c r="CL941" s="15"/>
      <c r="CM941" s="15"/>
      <c r="CN941" s="15"/>
      <c r="CO941" s="15"/>
      <c r="CP941" s="15"/>
      <c r="CQ941" s="15"/>
      <c r="CR941" s="15"/>
      <c r="CS941" s="15"/>
      <c r="CT941" s="15"/>
      <c r="CU941" s="15"/>
      <c r="CV941" s="414"/>
    </row>
    <row r="942" spans="1:100" ht="15" customHeight="1">
      <c r="A942" s="75">
        <v>937</v>
      </c>
      <c r="B942" s="76" t="s">
        <v>2085</v>
      </c>
      <c r="C942" s="34" t="s">
        <v>2086</v>
      </c>
      <c r="D942" s="134"/>
      <c r="E942" s="85" t="s">
        <v>2087</v>
      </c>
      <c r="F942" s="90" t="s">
        <v>81</v>
      </c>
      <c r="G942" s="92">
        <f t="shared" si="292"/>
        <v>1</v>
      </c>
      <c r="H942" s="93">
        <v>1</v>
      </c>
      <c r="I942" s="100">
        <f t="shared" si="296"/>
        <v>0</v>
      </c>
      <c r="J942" s="102">
        <f t="shared" si="297"/>
        <v>0</v>
      </c>
      <c r="K942" s="106"/>
      <c r="L942" s="108">
        <f>(BD942:BD2296)</f>
        <v>0</v>
      </c>
      <c r="M942" s="111">
        <f t="shared" si="288"/>
        <v>0</v>
      </c>
      <c r="N942" s="112"/>
      <c r="O942" s="117">
        <f t="shared" si="289"/>
        <v>0</v>
      </c>
      <c r="P942" s="106"/>
      <c r="Q942" s="108">
        <f>(CK942:CK1633)</f>
        <v>0</v>
      </c>
      <c r="R942" s="119">
        <f t="shared" si="290"/>
        <v>0</v>
      </c>
      <c r="S942" s="135"/>
      <c r="T942" s="117">
        <f t="shared" si="291"/>
        <v>0</v>
      </c>
      <c r="U942" s="122">
        <f t="shared" si="293"/>
        <v>1</v>
      </c>
      <c r="V942" s="112">
        <f t="shared" si="294"/>
        <v>0</v>
      </c>
      <c r="W942" s="117">
        <f t="shared" si="295"/>
        <v>0</v>
      </c>
      <c r="X942" s="15"/>
      <c r="Y942" s="136"/>
      <c r="Z942" s="136"/>
      <c r="AA942" s="136"/>
      <c r="AB942" s="136"/>
      <c r="AC942" s="136"/>
      <c r="AD942" s="136"/>
      <c r="AE942" s="136"/>
      <c r="AF942" s="136"/>
      <c r="AG942" s="136"/>
      <c r="AH942" s="136"/>
      <c r="AI942" s="136"/>
      <c r="AJ942" s="136"/>
      <c r="AK942" s="136"/>
      <c r="AL942" s="136"/>
      <c r="AM942" s="136"/>
      <c r="AN942" s="136"/>
      <c r="AO942" s="136"/>
      <c r="AP942" s="136"/>
      <c r="AQ942" s="136"/>
      <c r="AR942" s="136"/>
      <c r="AS942" s="136"/>
      <c r="AT942" s="136"/>
      <c r="AU942" s="136"/>
      <c r="AV942" s="136"/>
      <c r="AW942" s="136"/>
      <c r="AX942" s="136"/>
      <c r="AY942" s="136"/>
      <c r="AZ942" s="136"/>
      <c r="BA942" s="136"/>
      <c r="BB942" s="136"/>
      <c r="BC942" s="136"/>
      <c r="BD942" s="130">
        <f t="shared" ref="BD942:BD1009" si="306">BC942+BB942+BA942+AZ942+AY942+AX942+AW942+AV942+AU942+AT942+AS942+AR942+AQ942+AP942+AO942+AN942+AM942+AL942+AK942+AJ942+AI942+AH942+AG942+AF942+AE942+AD942+AC942+AB942+AA942+Z942+Y942</f>
        <v>0</v>
      </c>
      <c r="BE942" s="15"/>
      <c r="BF942" s="638"/>
      <c r="BG942" s="365"/>
      <c r="BH942" s="859"/>
      <c r="BI942" s="365"/>
      <c r="BJ942" s="365"/>
      <c r="BK942" s="365"/>
      <c r="BL942" s="365"/>
      <c r="BM942" s="365"/>
      <c r="BN942" s="365"/>
      <c r="BO942" s="365"/>
      <c r="BP942" s="365"/>
      <c r="BQ942" s="365"/>
      <c r="BR942" s="365"/>
      <c r="BS942" s="365"/>
      <c r="BT942" s="365"/>
      <c r="BU942" s="365"/>
      <c r="BV942" s="365"/>
      <c r="BW942" s="365"/>
      <c r="BX942" s="365"/>
      <c r="BY942" s="365"/>
      <c r="BZ942" s="365"/>
      <c r="CA942" s="365"/>
      <c r="CB942" s="365"/>
      <c r="CC942" s="365"/>
      <c r="CD942" s="365"/>
      <c r="CE942" s="365"/>
      <c r="CF942" s="365"/>
      <c r="CG942" s="365"/>
      <c r="CH942" s="365"/>
      <c r="CI942" s="365"/>
      <c r="CJ942" s="365"/>
      <c r="CK942" s="133">
        <f t="shared" si="277"/>
        <v>0</v>
      </c>
      <c r="CL942" s="15"/>
      <c r="CM942" s="15"/>
      <c r="CN942" s="15"/>
      <c r="CO942" s="15"/>
      <c r="CP942" s="15"/>
      <c r="CQ942" s="15"/>
      <c r="CR942" s="15"/>
      <c r="CS942" s="15"/>
      <c r="CT942" s="15"/>
      <c r="CU942" s="15"/>
      <c r="CV942" s="414"/>
    </row>
    <row r="943" spans="1:100" ht="15" customHeight="1">
      <c r="A943" s="75">
        <v>938</v>
      </c>
      <c r="B943" s="265"/>
      <c r="C943" s="34" t="s">
        <v>2088</v>
      </c>
      <c r="D943" s="134"/>
      <c r="E943" s="85"/>
      <c r="F943" s="90" t="s">
        <v>81</v>
      </c>
      <c r="G943" s="92">
        <f t="shared" si="292"/>
        <v>0</v>
      </c>
      <c r="H943" s="93">
        <v>0</v>
      </c>
      <c r="I943" s="100">
        <f t="shared" si="296"/>
        <v>0</v>
      </c>
      <c r="J943" s="102">
        <f t="shared" si="297"/>
        <v>0</v>
      </c>
      <c r="K943" s="106"/>
      <c r="L943" s="108">
        <f>(BD943:BD2297)</f>
        <v>0</v>
      </c>
      <c r="M943" s="111">
        <f t="shared" si="288"/>
        <v>0</v>
      </c>
      <c r="N943" s="112"/>
      <c r="O943" s="117">
        <f t="shared" si="289"/>
        <v>0</v>
      </c>
      <c r="P943" s="106"/>
      <c r="Q943" s="108">
        <f>(CK943:CK1460)</f>
        <v>0</v>
      </c>
      <c r="R943" s="119">
        <f t="shared" si="290"/>
        <v>0</v>
      </c>
      <c r="S943" s="135"/>
      <c r="T943" s="117">
        <f t="shared" si="291"/>
        <v>0</v>
      </c>
      <c r="U943" s="122">
        <f t="shared" si="293"/>
        <v>0</v>
      </c>
      <c r="V943" s="112">
        <f t="shared" si="294"/>
        <v>0</v>
      </c>
      <c r="W943" s="117">
        <f t="shared" si="295"/>
        <v>0</v>
      </c>
      <c r="X943" s="15"/>
      <c r="Y943" s="136"/>
      <c r="Z943" s="136"/>
      <c r="AA943" s="136"/>
      <c r="AB943" s="136"/>
      <c r="AC943" s="136"/>
      <c r="AD943" s="136"/>
      <c r="AE943" s="136"/>
      <c r="AF943" s="136"/>
      <c r="AG943" s="136"/>
      <c r="AH943" s="136"/>
      <c r="AI943" s="136"/>
      <c r="AJ943" s="136"/>
      <c r="AK943" s="136"/>
      <c r="AL943" s="136"/>
      <c r="AM943" s="136"/>
      <c r="AN943" s="136"/>
      <c r="AO943" s="136"/>
      <c r="AP943" s="136"/>
      <c r="AQ943" s="136"/>
      <c r="AR943" s="136"/>
      <c r="AS943" s="136"/>
      <c r="AT943" s="136"/>
      <c r="AU943" s="136"/>
      <c r="AV943" s="136"/>
      <c r="AW943" s="136"/>
      <c r="AX943" s="136"/>
      <c r="AY943" s="136"/>
      <c r="AZ943" s="136"/>
      <c r="BA943" s="136"/>
      <c r="BB943" s="136"/>
      <c r="BC943" s="136"/>
      <c r="BD943" s="130">
        <f t="shared" si="306"/>
        <v>0</v>
      </c>
      <c r="BE943" s="15"/>
      <c r="BF943" s="638"/>
      <c r="BG943" s="365"/>
      <c r="BH943" s="859"/>
      <c r="BI943" s="365"/>
      <c r="BJ943" s="365"/>
      <c r="BK943" s="365"/>
      <c r="BL943" s="365"/>
      <c r="BM943" s="365"/>
      <c r="BN943" s="365"/>
      <c r="BO943" s="365"/>
      <c r="BP943" s="365"/>
      <c r="BQ943" s="365"/>
      <c r="BR943" s="365"/>
      <c r="BS943" s="365"/>
      <c r="BT943" s="365"/>
      <c r="BU943" s="365"/>
      <c r="BV943" s="365"/>
      <c r="BW943" s="365"/>
      <c r="BX943" s="365"/>
      <c r="BY943" s="365"/>
      <c r="BZ943" s="365"/>
      <c r="CA943" s="365"/>
      <c r="CB943" s="365"/>
      <c r="CC943" s="365"/>
      <c r="CD943" s="365"/>
      <c r="CE943" s="365"/>
      <c r="CF943" s="365"/>
      <c r="CG943" s="365"/>
      <c r="CH943" s="365"/>
      <c r="CI943" s="365"/>
      <c r="CJ943" s="365"/>
      <c r="CK943" s="133">
        <f t="shared" si="277"/>
        <v>0</v>
      </c>
      <c r="CL943" s="157"/>
      <c r="CM943" s="157"/>
      <c r="CN943" s="157"/>
      <c r="CO943" s="157"/>
      <c r="CP943" s="157"/>
      <c r="CQ943" s="157"/>
      <c r="CR943" s="157"/>
      <c r="CS943" s="157"/>
      <c r="CT943" s="157"/>
      <c r="CU943" s="157"/>
      <c r="CV943" s="414"/>
    </row>
    <row r="944" spans="1:100" ht="15" customHeight="1">
      <c r="A944" s="75">
        <v>939</v>
      </c>
      <c r="B944" s="139"/>
      <c r="C944" s="34" t="s">
        <v>2089</v>
      </c>
      <c r="D944" s="134"/>
      <c r="E944" s="85" t="s">
        <v>2090</v>
      </c>
      <c r="F944" s="90" t="s">
        <v>81</v>
      </c>
      <c r="G944" s="92">
        <f t="shared" si="292"/>
        <v>0</v>
      </c>
      <c r="H944" s="93">
        <v>0</v>
      </c>
      <c r="I944" s="100">
        <f t="shared" si="296"/>
        <v>0</v>
      </c>
      <c r="J944" s="102">
        <f t="shared" si="297"/>
        <v>0</v>
      </c>
      <c r="K944" s="106"/>
      <c r="L944" s="108">
        <f>(BD944:BD2298)</f>
        <v>0</v>
      </c>
      <c r="M944" s="111">
        <f t="shared" si="288"/>
        <v>0</v>
      </c>
      <c r="N944" s="112"/>
      <c r="O944" s="117">
        <f t="shared" si="289"/>
        <v>0</v>
      </c>
      <c r="P944" s="106"/>
      <c r="Q944" s="108">
        <f>(CK944:CK1460)</f>
        <v>0</v>
      </c>
      <c r="R944" s="119">
        <f t="shared" si="290"/>
        <v>0</v>
      </c>
      <c r="S944" s="135"/>
      <c r="T944" s="117">
        <f t="shared" si="291"/>
        <v>0</v>
      </c>
      <c r="U944" s="122">
        <f t="shared" si="293"/>
        <v>0</v>
      </c>
      <c r="V944" s="112">
        <f t="shared" si="294"/>
        <v>0</v>
      </c>
      <c r="W944" s="117">
        <f t="shared" si="295"/>
        <v>0</v>
      </c>
      <c r="X944" s="15"/>
      <c r="Y944" s="136"/>
      <c r="Z944" s="136"/>
      <c r="AA944" s="136"/>
      <c r="AB944" s="136"/>
      <c r="AC944" s="136"/>
      <c r="AD944" s="136"/>
      <c r="AE944" s="136"/>
      <c r="AF944" s="136"/>
      <c r="AG944" s="136"/>
      <c r="AH944" s="136"/>
      <c r="AI944" s="136"/>
      <c r="AJ944" s="136"/>
      <c r="AK944" s="136"/>
      <c r="AL944" s="136"/>
      <c r="AM944" s="136"/>
      <c r="AN944" s="136"/>
      <c r="AO944" s="136"/>
      <c r="AP944" s="136"/>
      <c r="AQ944" s="136"/>
      <c r="AR944" s="136"/>
      <c r="AS944" s="136"/>
      <c r="AT944" s="136"/>
      <c r="AU944" s="136"/>
      <c r="AV944" s="136"/>
      <c r="AW944" s="136"/>
      <c r="AX944" s="136"/>
      <c r="AY944" s="136"/>
      <c r="AZ944" s="136"/>
      <c r="BA944" s="136"/>
      <c r="BB944" s="136"/>
      <c r="BC944" s="136"/>
      <c r="BD944" s="130">
        <f t="shared" si="306"/>
        <v>0</v>
      </c>
      <c r="BE944" s="15"/>
      <c r="BF944" s="638"/>
      <c r="BG944" s="365"/>
      <c r="BH944" s="859"/>
      <c r="BI944" s="365"/>
      <c r="BJ944" s="365"/>
      <c r="BK944" s="365"/>
      <c r="BL944" s="365"/>
      <c r="BM944" s="365"/>
      <c r="BN944" s="365"/>
      <c r="BO944" s="365"/>
      <c r="BP944" s="365"/>
      <c r="BQ944" s="365"/>
      <c r="BR944" s="365"/>
      <c r="BS944" s="365"/>
      <c r="BT944" s="365"/>
      <c r="BU944" s="365"/>
      <c r="BV944" s="365"/>
      <c r="BW944" s="365"/>
      <c r="BX944" s="365"/>
      <c r="BY944" s="365"/>
      <c r="BZ944" s="365"/>
      <c r="CA944" s="365"/>
      <c r="CB944" s="365"/>
      <c r="CC944" s="365"/>
      <c r="CD944" s="365"/>
      <c r="CE944" s="365"/>
      <c r="CF944" s="365"/>
      <c r="CG944" s="365"/>
      <c r="CH944" s="365"/>
      <c r="CI944" s="365"/>
      <c r="CJ944" s="365"/>
      <c r="CK944" s="133">
        <f t="shared" ref="CK944:CK1011" si="307">SUM(BF944:CJ944)</f>
        <v>0</v>
      </c>
      <c r="CL944" s="157"/>
      <c r="CM944" s="157"/>
      <c r="CN944" s="157"/>
      <c r="CO944" s="157"/>
      <c r="CP944" s="157"/>
      <c r="CQ944" s="157"/>
      <c r="CR944" s="157"/>
      <c r="CS944" s="157"/>
      <c r="CT944" s="157"/>
      <c r="CU944" s="157"/>
      <c r="CV944" s="414"/>
    </row>
    <row r="945" spans="1:100" ht="15" customHeight="1">
      <c r="A945" s="75">
        <v>940</v>
      </c>
      <c r="B945" s="889" t="s">
        <v>12800</v>
      </c>
      <c r="C945" s="143" t="s">
        <v>12964</v>
      </c>
      <c r="D945" s="144"/>
      <c r="E945" s="145"/>
      <c r="F945" s="146" t="s">
        <v>81</v>
      </c>
      <c r="G945" s="92">
        <f>U945</f>
        <v>0</v>
      </c>
      <c r="H945" s="153">
        <v>0</v>
      </c>
      <c r="I945" s="100">
        <f>N945</f>
        <v>385000</v>
      </c>
      <c r="J945" s="102">
        <f>I945*H945</f>
        <v>0</v>
      </c>
      <c r="K945" s="155"/>
      <c r="L945" s="108">
        <f>(BD945:BD2867)</f>
        <v>2</v>
      </c>
      <c r="M945" s="111">
        <f t="shared" si="288"/>
        <v>2</v>
      </c>
      <c r="N945" s="112">
        <v>385000</v>
      </c>
      <c r="O945" s="117">
        <f t="shared" si="289"/>
        <v>770000</v>
      </c>
      <c r="P945" s="155"/>
      <c r="Q945" s="108">
        <f>(CK945:CK1573)</f>
        <v>2</v>
      </c>
      <c r="R945" s="119">
        <f t="shared" si="290"/>
        <v>2</v>
      </c>
      <c r="S945" s="135"/>
      <c r="T945" s="117">
        <f t="shared" si="291"/>
        <v>0</v>
      </c>
      <c r="U945" s="122">
        <f>H945-K945+L945+P945-Q945</f>
        <v>0</v>
      </c>
      <c r="V945" s="112">
        <f>N945</f>
        <v>385000</v>
      </c>
      <c r="W945" s="117">
        <f>V945*U945</f>
        <v>0</v>
      </c>
      <c r="X945" s="157"/>
      <c r="Y945" s="158"/>
      <c r="Z945" s="158"/>
      <c r="AA945" s="158"/>
      <c r="AB945" s="158"/>
      <c r="AC945" s="158"/>
      <c r="AD945" s="158"/>
      <c r="AE945" s="158"/>
      <c r="AF945" s="158"/>
      <c r="AG945" s="158"/>
      <c r="AH945" s="158">
        <v>2</v>
      </c>
      <c r="AI945" s="158"/>
      <c r="AJ945" s="158"/>
      <c r="AK945" s="158"/>
      <c r="AL945" s="158"/>
      <c r="AM945" s="158"/>
      <c r="AN945" s="158"/>
      <c r="AO945" s="158"/>
      <c r="AP945" s="158"/>
      <c r="AQ945" s="158"/>
      <c r="AR945" s="158"/>
      <c r="AS945" s="158"/>
      <c r="AT945" s="158"/>
      <c r="AU945" s="158"/>
      <c r="AV945" s="158"/>
      <c r="AW945" s="158"/>
      <c r="AX945" s="158"/>
      <c r="AY945" s="158"/>
      <c r="AZ945" s="158"/>
      <c r="BA945" s="158"/>
      <c r="BB945" s="158"/>
      <c r="BC945" s="158"/>
      <c r="BD945" s="130">
        <f>BC945+BB945+BA945+AZ945+AY945+AX945+AW945+AV945+AU945+AT945+AS945+AR945+AQ945+AP945+AO945+AN945+AM945+AL945+AK945+AJ945+AI945+AH945+AG945+AF945+AE945+AD945+AC945+AB945+AA945+Z945+Y945</f>
        <v>2</v>
      </c>
      <c r="BE945" s="157"/>
      <c r="BF945" s="639"/>
      <c r="BG945" s="368"/>
      <c r="BH945" s="860"/>
      <c r="BI945" s="368"/>
      <c r="BJ945" s="368"/>
      <c r="BK945" s="368"/>
      <c r="BL945" s="368">
        <v>2</v>
      </c>
      <c r="BM945" s="368"/>
      <c r="BN945" s="368"/>
      <c r="BO945" s="368"/>
      <c r="BP945" s="368"/>
      <c r="BQ945" s="368"/>
      <c r="BR945" s="368"/>
      <c r="BS945" s="368"/>
      <c r="BT945" s="368"/>
      <c r="BU945" s="368"/>
      <c r="BV945" s="368"/>
      <c r="BW945" s="368"/>
      <c r="BX945" s="368"/>
      <c r="BY945" s="368"/>
      <c r="BZ945" s="368"/>
      <c r="CA945" s="368"/>
      <c r="CB945" s="368"/>
      <c r="CC945" s="368"/>
      <c r="CD945" s="368"/>
      <c r="CE945" s="368"/>
      <c r="CF945" s="368"/>
      <c r="CG945" s="368"/>
      <c r="CH945" s="368"/>
      <c r="CI945" s="368"/>
      <c r="CJ945" s="368"/>
      <c r="CK945" s="133">
        <f>SUM(BF945:CJ945)</f>
        <v>2</v>
      </c>
      <c r="CL945" s="157"/>
      <c r="CM945" s="157"/>
      <c r="CN945" s="157"/>
      <c r="CO945" s="157"/>
      <c r="CP945" s="157"/>
      <c r="CQ945" s="157"/>
      <c r="CR945" s="157"/>
      <c r="CS945" s="157"/>
      <c r="CT945" s="157"/>
      <c r="CU945" s="157"/>
      <c r="CV945" s="414"/>
    </row>
    <row r="946" spans="1:100" s="875" customFormat="1" ht="15" customHeight="1">
      <c r="A946" s="75">
        <v>941</v>
      </c>
      <c r="B946" s="889" t="s">
        <v>12802</v>
      </c>
      <c r="C946" s="143" t="s">
        <v>12965</v>
      </c>
      <c r="D946" s="134"/>
      <c r="E946" s="145"/>
      <c r="F946" s="146" t="s">
        <v>81</v>
      </c>
      <c r="G946" s="92">
        <f>U946</f>
        <v>0</v>
      </c>
      <c r="H946" s="153">
        <v>0</v>
      </c>
      <c r="I946" s="100">
        <f>N946</f>
        <v>400000</v>
      </c>
      <c r="J946" s="102">
        <f>I946*H946</f>
        <v>0</v>
      </c>
      <c r="K946" s="155"/>
      <c r="L946" s="108">
        <f>(BD946:BD2868)</f>
        <v>4</v>
      </c>
      <c r="M946" s="111">
        <f t="shared" si="288"/>
        <v>4</v>
      </c>
      <c r="N946" s="112">
        <v>400000</v>
      </c>
      <c r="O946" s="117">
        <f t="shared" si="289"/>
        <v>1600000</v>
      </c>
      <c r="P946" s="155"/>
      <c r="Q946" s="108">
        <f>(CK946:CK1574)</f>
        <v>4</v>
      </c>
      <c r="R946" s="119">
        <f t="shared" si="290"/>
        <v>4</v>
      </c>
      <c r="S946" s="135"/>
      <c r="T946" s="117">
        <f t="shared" si="291"/>
        <v>0</v>
      </c>
      <c r="U946" s="122">
        <f>H946-K946+L946+P946-Q946</f>
        <v>0</v>
      </c>
      <c r="V946" s="112">
        <f>N946</f>
        <v>400000</v>
      </c>
      <c r="W946" s="117">
        <f>V946*U946</f>
        <v>0</v>
      </c>
      <c r="X946" s="157"/>
      <c r="Y946" s="158"/>
      <c r="Z946" s="158"/>
      <c r="AA946" s="158"/>
      <c r="AB946" s="158"/>
      <c r="AC946" s="158"/>
      <c r="AD946" s="158"/>
      <c r="AE946" s="158"/>
      <c r="AF946" s="158"/>
      <c r="AG946" s="158"/>
      <c r="AH946" s="158">
        <v>2</v>
      </c>
      <c r="AI946" s="158">
        <v>2</v>
      </c>
      <c r="AJ946" s="158"/>
      <c r="AK946" s="158"/>
      <c r="AL946" s="158"/>
      <c r="AM946" s="158"/>
      <c r="AN946" s="158"/>
      <c r="AO946" s="158"/>
      <c r="AP946" s="158"/>
      <c r="AQ946" s="158"/>
      <c r="AR946" s="158"/>
      <c r="AS946" s="158"/>
      <c r="AT946" s="158"/>
      <c r="AU946" s="158"/>
      <c r="AV946" s="158"/>
      <c r="AW946" s="158"/>
      <c r="AX946" s="158"/>
      <c r="AY946" s="158"/>
      <c r="AZ946" s="158"/>
      <c r="BA946" s="158"/>
      <c r="BB946" s="158"/>
      <c r="BC946" s="158"/>
      <c r="BD946" s="130">
        <f>BC946+BB946+BA946+AZ946+AY946+AX946+AW946+AV946+AU946+AT946+AS946+AR946+AQ946+AP946+AO946+AN946+AM946+AL946+AK946+AJ946+AI946+AH946+AG946+AF946+AE946+AD946+AC946+AB946+AA946+Z946+Y946</f>
        <v>4</v>
      </c>
      <c r="BE946" s="157"/>
      <c r="BF946" s="639"/>
      <c r="BG946" s="368"/>
      <c r="BH946" s="860"/>
      <c r="BI946" s="368"/>
      <c r="BJ946" s="368"/>
      <c r="BK946" s="368"/>
      <c r="BL946" s="368">
        <v>4</v>
      </c>
      <c r="BM946" s="368"/>
      <c r="BN946" s="368"/>
      <c r="BO946" s="368"/>
      <c r="BP946" s="368"/>
      <c r="BQ946" s="368"/>
      <c r="BR946" s="368"/>
      <c r="BS946" s="368"/>
      <c r="BT946" s="368"/>
      <c r="BU946" s="368"/>
      <c r="BV946" s="368"/>
      <c r="BW946" s="368"/>
      <c r="BX946" s="368"/>
      <c r="BY946" s="368"/>
      <c r="BZ946" s="368"/>
      <c r="CA946" s="368"/>
      <c r="CB946" s="368"/>
      <c r="CC946" s="368"/>
      <c r="CD946" s="368"/>
      <c r="CE946" s="368"/>
      <c r="CF946" s="368"/>
      <c r="CG946" s="368"/>
      <c r="CH946" s="368"/>
      <c r="CI946" s="368"/>
      <c r="CJ946" s="368"/>
      <c r="CK946" s="133">
        <f>SUM(BF946:CJ946)</f>
        <v>4</v>
      </c>
      <c r="CL946" s="157"/>
      <c r="CM946" s="157"/>
      <c r="CN946" s="157"/>
      <c r="CO946" s="157"/>
      <c r="CP946" s="157"/>
      <c r="CQ946" s="157"/>
      <c r="CR946" s="157"/>
      <c r="CS946" s="157"/>
      <c r="CT946" s="157"/>
      <c r="CU946" s="157"/>
      <c r="CV946" s="414"/>
    </row>
    <row r="947" spans="1:100" ht="15" customHeight="1">
      <c r="A947" s="75">
        <v>942</v>
      </c>
      <c r="B947" s="139" t="s">
        <v>2091</v>
      </c>
      <c r="C947" s="230" t="s">
        <v>2092</v>
      </c>
      <c r="D947" s="134"/>
      <c r="E947" s="85" t="s">
        <v>2093</v>
      </c>
      <c r="F947" s="146" t="s">
        <v>81</v>
      </c>
      <c r="G947" s="92">
        <f t="shared" si="292"/>
        <v>0</v>
      </c>
      <c r="H947" s="93">
        <v>0</v>
      </c>
      <c r="I947" s="100">
        <f t="shared" si="296"/>
        <v>0</v>
      </c>
      <c r="J947" s="102">
        <f t="shared" si="297"/>
        <v>0</v>
      </c>
      <c r="K947" s="106"/>
      <c r="L947" s="108">
        <f t="shared" ref="L947:L967" si="308">(BD947:BD2299)</f>
        <v>0</v>
      </c>
      <c r="M947" s="111">
        <f t="shared" si="288"/>
        <v>0</v>
      </c>
      <c r="N947" s="112"/>
      <c r="O947" s="117">
        <f t="shared" si="289"/>
        <v>0</v>
      </c>
      <c r="P947" s="106"/>
      <c r="Q947" s="108">
        <f>(CK947:CK1708)</f>
        <v>0</v>
      </c>
      <c r="R947" s="119">
        <f t="shared" si="290"/>
        <v>0</v>
      </c>
      <c r="S947" s="135"/>
      <c r="T947" s="117">
        <f t="shared" si="291"/>
        <v>0</v>
      </c>
      <c r="U947" s="122">
        <f t="shared" si="293"/>
        <v>0</v>
      </c>
      <c r="V947" s="112">
        <f t="shared" si="294"/>
        <v>0</v>
      </c>
      <c r="W947" s="117">
        <f t="shared" si="295"/>
        <v>0</v>
      </c>
      <c r="X947" s="15"/>
      <c r="Y947" s="136"/>
      <c r="Z947" s="136"/>
      <c r="AA947" s="136"/>
      <c r="AB947" s="136"/>
      <c r="AC947" s="136"/>
      <c r="AD947" s="136"/>
      <c r="AE947" s="136"/>
      <c r="AF947" s="136"/>
      <c r="AG947" s="136"/>
      <c r="AH947" s="136"/>
      <c r="AI947" s="136"/>
      <c r="AJ947" s="136"/>
      <c r="AK947" s="136"/>
      <c r="AL947" s="136"/>
      <c r="AM947" s="136"/>
      <c r="AN947" s="136"/>
      <c r="AO947" s="136"/>
      <c r="AP947" s="136"/>
      <c r="AQ947" s="136"/>
      <c r="AR947" s="136"/>
      <c r="AS947" s="136"/>
      <c r="AT947" s="136"/>
      <c r="AU947" s="136"/>
      <c r="AV947" s="136"/>
      <c r="AW947" s="136"/>
      <c r="AX947" s="136"/>
      <c r="AY947" s="136"/>
      <c r="AZ947" s="136"/>
      <c r="BA947" s="136"/>
      <c r="BB947" s="136"/>
      <c r="BC947" s="136"/>
      <c r="BD947" s="130">
        <f t="shared" si="306"/>
        <v>0</v>
      </c>
      <c r="BE947" s="15"/>
      <c r="BF947" s="638"/>
      <c r="BG947" s="365"/>
      <c r="BH947" s="859"/>
      <c r="BI947" s="365"/>
      <c r="BJ947" s="365"/>
      <c r="BK947" s="365"/>
      <c r="BL947" s="365"/>
      <c r="BM947" s="365"/>
      <c r="BN947" s="365"/>
      <c r="BO947" s="365"/>
      <c r="BP947" s="365"/>
      <c r="BQ947" s="365"/>
      <c r="BR947" s="365"/>
      <c r="BS947" s="365"/>
      <c r="BT947" s="365"/>
      <c r="BU947" s="365"/>
      <c r="BV947" s="365"/>
      <c r="BW947" s="365"/>
      <c r="BX947" s="365"/>
      <c r="BY947" s="365"/>
      <c r="BZ947" s="365"/>
      <c r="CA947" s="365"/>
      <c r="CB947" s="365"/>
      <c r="CC947" s="365"/>
      <c r="CD947" s="365"/>
      <c r="CE947" s="365"/>
      <c r="CF947" s="365"/>
      <c r="CG947" s="365"/>
      <c r="CH947" s="365"/>
      <c r="CI947" s="365"/>
      <c r="CJ947" s="365"/>
      <c r="CK947" s="133">
        <f t="shared" si="307"/>
        <v>0</v>
      </c>
      <c r="CL947" s="15"/>
      <c r="CM947" s="15"/>
      <c r="CN947" s="15"/>
      <c r="CO947" s="15"/>
      <c r="CP947" s="15"/>
      <c r="CQ947" s="15"/>
      <c r="CR947" s="15"/>
      <c r="CS947" s="15"/>
      <c r="CT947" s="15"/>
      <c r="CU947" s="15"/>
      <c r="CV947" s="414"/>
    </row>
    <row r="948" spans="1:100" ht="15" customHeight="1">
      <c r="A948" s="75">
        <v>943</v>
      </c>
      <c r="B948" s="76" t="s">
        <v>2094</v>
      </c>
      <c r="C948" s="143" t="s">
        <v>2095</v>
      </c>
      <c r="D948" s="134" t="s">
        <v>2096</v>
      </c>
      <c r="E948" s="145"/>
      <c r="F948" s="146" t="s">
        <v>81</v>
      </c>
      <c r="G948" s="92">
        <f t="shared" si="292"/>
        <v>0</v>
      </c>
      <c r="H948" s="153">
        <v>0</v>
      </c>
      <c r="I948" s="100">
        <f t="shared" si="296"/>
        <v>420000</v>
      </c>
      <c r="J948" s="102">
        <f t="shared" si="297"/>
        <v>0</v>
      </c>
      <c r="K948" s="155"/>
      <c r="L948" s="108">
        <f t="shared" si="308"/>
        <v>0</v>
      </c>
      <c r="M948" s="111">
        <f t="shared" si="288"/>
        <v>0</v>
      </c>
      <c r="N948" s="112">
        <v>420000</v>
      </c>
      <c r="O948" s="117">
        <f t="shared" si="289"/>
        <v>0</v>
      </c>
      <c r="P948" s="155"/>
      <c r="Q948" s="108">
        <f>(CK948:CK1558)</f>
        <v>0</v>
      </c>
      <c r="R948" s="119">
        <f t="shared" si="290"/>
        <v>0</v>
      </c>
      <c r="S948" s="135"/>
      <c r="T948" s="117">
        <f t="shared" si="291"/>
        <v>0</v>
      </c>
      <c r="U948" s="122">
        <f t="shared" si="293"/>
        <v>0</v>
      </c>
      <c r="V948" s="112">
        <f t="shared" si="294"/>
        <v>420000</v>
      </c>
      <c r="W948" s="117">
        <f t="shared" si="295"/>
        <v>0</v>
      </c>
      <c r="X948" s="157"/>
      <c r="Y948" s="158"/>
      <c r="Z948" s="158"/>
      <c r="AA948" s="158"/>
      <c r="AB948" s="158"/>
      <c r="AC948" s="158"/>
      <c r="AD948" s="158"/>
      <c r="AE948" s="158"/>
      <c r="AF948" s="158"/>
      <c r="AG948" s="158"/>
      <c r="AH948" s="158"/>
      <c r="AI948" s="158"/>
      <c r="AJ948" s="158"/>
      <c r="AK948" s="158"/>
      <c r="AL948" s="158"/>
      <c r="AM948" s="158"/>
      <c r="AN948" s="158"/>
      <c r="AO948" s="158"/>
      <c r="AP948" s="158"/>
      <c r="AQ948" s="158"/>
      <c r="AR948" s="158"/>
      <c r="AS948" s="158"/>
      <c r="AT948" s="158"/>
      <c r="AU948" s="158"/>
      <c r="AV948" s="158"/>
      <c r="AW948" s="158"/>
      <c r="AX948" s="158"/>
      <c r="AY948" s="158"/>
      <c r="AZ948" s="158"/>
      <c r="BA948" s="158"/>
      <c r="BB948" s="158"/>
      <c r="BC948" s="158"/>
      <c r="BD948" s="130">
        <f t="shared" si="306"/>
        <v>0</v>
      </c>
      <c r="BE948" s="157"/>
      <c r="BF948" s="639"/>
      <c r="BG948" s="368"/>
      <c r="BH948" s="860"/>
      <c r="BI948" s="368"/>
      <c r="BJ948" s="368"/>
      <c r="BK948" s="368"/>
      <c r="BL948" s="368"/>
      <c r="BM948" s="368"/>
      <c r="BN948" s="368"/>
      <c r="BO948" s="368"/>
      <c r="BP948" s="368"/>
      <c r="BQ948" s="368"/>
      <c r="BR948" s="368"/>
      <c r="BS948" s="368"/>
      <c r="BT948" s="368"/>
      <c r="BU948" s="368"/>
      <c r="BV948" s="368"/>
      <c r="BW948" s="368"/>
      <c r="BX948" s="368"/>
      <c r="BY948" s="368"/>
      <c r="BZ948" s="368"/>
      <c r="CA948" s="368"/>
      <c r="CB948" s="368"/>
      <c r="CC948" s="368"/>
      <c r="CD948" s="368"/>
      <c r="CE948" s="368"/>
      <c r="CF948" s="368"/>
      <c r="CG948" s="368"/>
      <c r="CH948" s="368"/>
      <c r="CI948" s="368"/>
      <c r="CJ948" s="368"/>
      <c r="CK948" s="133">
        <f t="shared" si="307"/>
        <v>0</v>
      </c>
      <c r="CL948" s="15"/>
      <c r="CM948" s="15"/>
      <c r="CN948" s="15"/>
      <c r="CO948" s="15"/>
      <c r="CP948" s="15"/>
      <c r="CQ948" s="15"/>
      <c r="CR948" s="15"/>
      <c r="CS948" s="15"/>
      <c r="CT948" s="15"/>
      <c r="CU948" s="15"/>
      <c r="CV948" s="414"/>
    </row>
    <row r="949" spans="1:100" ht="15" customHeight="1">
      <c r="A949" s="75">
        <v>944</v>
      </c>
      <c r="B949" s="139" t="s">
        <v>2097</v>
      </c>
      <c r="C949" s="34" t="s">
        <v>2098</v>
      </c>
      <c r="D949" s="144" t="s">
        <v>2096</v>
      </c>
      <c r="E949" s="145" t="s">
        <v>2099</v>
      </c>
      <c r="F949" s="146" t="s">
        <v>81</v>
      </c>
      <c r="G949" s="92">
        <f t="shared" si="292"/>
        <v>4</v>
      </c>
      <c r="H949" s="153">
        <v>4</v>
      </c>
      <c r="I949" s="100">
        <f t="shared" si="296"/>
        <v>570000</v>
      </c>
      <c r="J949" s="102">
        <f t="shared" si="297"/>
        <v>2280000</v>
      </c>
      <c r="K949" s="155"/>
      <c r="L949" s="108">
        <f t="shared" si="308"/>
        <v>0</v>
      </c>
      <c r="M949" s="111">
        <f t="shared" si="288"/>
        <v>0</v>
      </c>
      <c r="N949" s="112">
        <v>570000</v>
      </c>
      <c r="O949" s="117">
        <f t="shared" si="289"/>
        <v>0</v>
      </c>
      <c r="P949" s="155"/>
      <c r="Q949" s="108">
        <f>(CK949:CK1521)</f>
        <v>0</v>
      </c>
      <c r="R949" s="119">
        <f t="shared" si="290"/>
        <v>0</v>
      </c>
      <c r="S949" s="135"/>
      <c r="T949" s="117">
        <f t="shared" si="291"/>
        <v>0</v>
      </c>
      <c r="U949" s="122">
        <f t="shared" si="293"/>
        <v>4</v>
      </c>
      <c r="V949" s="112">
        <f t="shared" si="294"/>
        <v>570000</v>
      </c>
      <c r="W949" s="117">
        <f t="shared" si="295"/>
        <v>2280000</v>
      </c>
      <c r="X949" s="157"/>
      <c r="Y949" s="158"/>
      <c r="Z949" s="158"/>
      <c r="AA949" s="158"/>
      <c r="AB949" s="158"/>
      <c r="AC949" s="158"/>
      <c r="AD949" s="158"/>
      <c r="AE949" s="158"/>
      <c r="AF949" s="158"/>
      <c r="AG949" s="158"/>
      <c r="AH949" s="158"/>
      <c r="AI949" s="158"/>
      <c r="AJ949" s="158"/>
      <c r="AK949" s="158"/>
      <c r="AL949" s="158"/>
      <c r="AM949" s="158"/>
      <c r="AN949" s="158"/>
      <c r="AO949" s="158"/>
      <c r="AP949" s="158"/>
      <c r="AQ949" s="158"/>
      <c r="AR949" s="158"/>
      <c r="AS949" s="158"/>
      <c r="AT949" s="158"/>
      <c r="AU949" s="158"/>
      <c r="AV949" s="158"/>
      <c r="AW949" s="158"/>
      <c r="AX949" s="158"/>
      <c r="AY949" s="158"/>
      <c r="AZ949" s="158"/>
      <c r="BA949" s="158"/>
      <c r="BB949" s="158"/>
      <c r="BC949" s="158"/>
      <c r="BD949" s="130">
        <f t="shared" si="306"/>
        <v>0</v>
      </c>
      <c r="BE949" s="157"/>
      <c r="BF949" s="639"/>
      <c r="BG949" s="368"/>
      <c r="BH949" s="860"/>
      <c r="BI949" s="368"/>
      <c r="BJ949" s="368"/>
      <c r="BK949" s="368"/>
      <c r="BL949" s="368"/>
      <c r="BM949" s="368"/>
      <c r="BN949" s="368"/>
      <c r="BO949" s="368"/>
      <c r="BP949" s="368"/>
      <c r="BQ949" s="368"/>
      <c r="BR949" s="368"/>
      <c r="BS949" s="368"/>
      <c r="BT949" s="368"/>
      <c r="BU949" s="368"/>
      <c r="BV949" s="368"/>
      <c r="BW949" s="368"/>
      <c r="BX949" s="368"/>
      <c r="BY949" s="368"/>
      <c r="BZ949" s="368"/>
      <c r="CA949" s="368"/>
      <c r="CB949" s="368"/>
      <c r="CC949" s="368"/>
      <c r="CD949" s="368"/>
      <c r="CE949" s="368"/>
      <c r="CF949" s="368"/>
      <c r="CG949" s="368"/>
      <c r="CH949" s="368"/>
      <c r="CI949" s="368"/>
      <c r="CJ949" s="368"/>
      <c r="CK949" s="133">
        <f t="shared" si="307"/>
        <v>0</v>
      </c>
      <c r="CL949" s="157"/>
      <c r="CM949" s="157"/>
      <c r="CN949" s="157"/>
      <c r="CO949" s="157"/>
      <c r="CP949" s="157"/>
      <c r="CQ949" s="157"/>
      <c r="CR949" s="157"/>
      <c r="CS949" s="157"/>
      <c r="CT949" s="157"/>
      <c r="CU949" s="157"/>
      <c r="CV949" s="414"/>
    </row>
    <row r="950" spans="1:100" ht="15" customHeight="1">
      <c r="A950" s="75">
        <v>945</v>
      </c>
      <c r="B950" s="76" t="s">
        <v>2100</v>
      </c>
      <c r="C950" s="34" t="s">
        <v>2098</v>
      </c>
      <c r="D950" s="134" t="s">
        <v>2096</v>
      </c>
      <c r="E950" s="145" t="s">
        <v>2101</v>
      </c>
      <c r="F950" s="146" t="s">
        <v>81</v>
      </c>
      <c r="G950" s="92">
        <f t="shared" si="292"/>
        <v>4</v>
      </c>
      <c r="H950" s="153">
        <v>4</v>
      </c>
      <c r="I950" s="100">
        <f t="shared" si="296"/>
        <v>570000</v>
      </c>
      <c r="J950" s="102">
        <f t="shared" si="297"/>
        <v>2280000</v>
      </c>
      <c r="K950" s="155"/>
      <c r="L950" s="108">
        <f t="shared" si="308"/>
        <v>0</v>
      </c>
      <c r="M950" s="111">
        <f t="shared" si="288"/>
        <v>0</v>
      </c>
      <c r="N950" s="112">
        <v>570000</v>
      </c>
      <c r="O950" s="117">
        <f t="shared" si="289"/>
        <v>0</v>
      </c>
      <c r="P950" s="155"/>
      <c r="Q950" s="108">
        <f>(CK950:CK1495)</f>
        <v>0</v>
      </c>
      <c r="R950" s="119">
        <f t="shared" si="290"/>
        <v>0</v>
      </c>
      <c r="S950" s="135"/>
      <c r="T950" s="117">
        <f t="shared" si="291"/>
        <v>0</v>
      </c>
      <c r="U950" s="122">
        <f t="shared" si="293"/>
        <v>4</v>
      </c>
      <c r="V950" s="112">
        <f t="shared" si="294"/>
        <v>570000</v>
      </c>
      <c r="W950" s="117">
        <f t="shared" si="295"/>
        <v>2280000</v>
      </c>
      <c r="X950" s="157"/>
      <c r="Y950" s="158"/>
      <c r="Z950" s="158"/>
      <c r="AA950" s="158"/>
      <c r="AB950" s="158"/>
      <c r="AC950" s="158"/>
      <c r="AD950" s="158"/>
      <c r="AE950" s="158"/>
      <c r="AF950" s="158"/>
      <c r="AG950" s="158"/>
      <c r="AH950" s="158"/>
      <c r="AI950" s="158"/>
      <c r="AJ950" s="158"/>
      <c r="AK950" s="158"/>
      <c r="AL950" s="158"/>
      <c r="AM950" s="158"/>
      <c r="AN950" s="158"/>
      <c r="AO950" s="158"/>
      <c r="AP950" s="158"/>
      <c r="AQ950" s="158"/>
      <c r="AR950" s="158"/>
      <c r="AS950" s="158"/>
      <c r="AT950" s="158"/>
      <c r="AU950" s="158"/>
      <c r="AV950" s="158"/>
      <c r="AW950" s="158"/>
      <c r="AX950" s="158"/>
      <c r="AY950" s="158"/>
      <c r="AZ950" s="158"/>
      <c r="BA950" s="158"/>
      <c r="BB950" s="158"/>
      <c r="BC950" s="158"/>
      <c r="BD950" s="130">
        <f t="shared" si="306"/>
        <v>0</v>
      </c>
      <c r="BE950" s="157"/>
      <c r="BF950" s="639"/>
      <c r="BG950" s="368"/>
      <c r="BH950" s="860"/>
      <c r="BI950" s="368"/>
      <c r="BJ950" s="368"/>
      <c r="BK950" s="368"/>
      <c r="BL950" s="368"/>
      <c r="BM950" s="368"/>
      <c r="BN950" s="368"/>
      <c r="BO950" s="368"/>
      <c r="BP950" s="368"/>
      <c r="BQ950" s="368"/>
      <c r="BR950" s="368"/>
      <c r="BS950" s="368"/>
      <c r="BT950" s="368"/>
      <c r="BU950" s="368"/>
      <c r="BV950" s="368"/>
      <c r="BW950" s="368"/>
      <c r="BX950" s="368"/>
      <c r="BY950" s="368"/>
      <c r="BZ950" s="368"/>
      <c r="CA950" s="368"/>
      <c r="CB950" s="368"/>
      <c r="CC950" s="368"/>
      <c r="CD950" s="368"/>
      <c r="CE950" s="368"/>
      <c r="CF950" s="368"/>
      <c r="CG950" s="368"/>
      <c r="CH950" s="368"/>
      <c r="CI950" s="368"/>
      <c r="CJ950" s="368"/>
      <c r="CK950" s="133">
        <f t="shared" si="307"/>
        <v>0</v>
      </c>
      <c r="CL950" s="157"/>
      <c r="CM950" s="157"/>
      <c r="CN950" s="157"/>
      <c r="CO950" s="157"/>
      <c r="CP950" s="157"/>
      <c r="CQ950" s="157"/>
      <c r="CR950" s="157"/>
      <c r="CS950" s="157"/>
      <c r="CT950" s="157"/>
      <c r="CU950" s="157"/>
      <c r="CV950" s="414"/>
    </row>
    <row r="951" spans="1:100" ht="15" customHeight="1">
      <c r="A951" s="75">
        <v>946</v>
      </c>
      <c r="B951" s="139" t="s">
        <v>2102</v>
      </c>
      <c r="C951" s="34" t="s">
        <v>2103</v>
      </c>
      <c r="D951" s="134" t="s">
        <v>2096</v>
      </c>
      <c r="E951" s="85" t="s">
        <v>2104</v>
      </c>
      <c r="F951" s="90" t="s">
        <v>81</v>
      </c>
      <c r="G951" s="92">
        <f t="shared" si="292"/>
        <v>2</v>
      </c>
      <c r="H951" s="153">
        <v>2</v>
      </c>
      <c r="I951" s="100">
        <f t="shared" si="296"/>
        <v>0</v>
      </c>
      <c r="J951" s="102">
        <f t="shared" si="297"/>
        <v>0</v>
      </c>
      <c r="K951" s="155"/>
      <c r="L951" s="108">
        <f t="shared" si="308"/>
        <v>0</v>
      </c>
      <c r="M951" s="111">
        <f t="shared" si="288"/>
        <v>0</v>
      </c>
      <c r="N951" s="112"/>
      <c r="O951" s="117">
        <f t="shared" si="289"/>
        <v>0</v>
      </c>
      <c r="P951" s="155"/>
      <c r="Q951" s="108">
        <f>(CK951:CK1541)</f>
        <v>0</v>
      </c>
      <c r="R951" s="119">
        <f t="shared" si="290"/>
        <v>0</v>
      </c>
      <c r="S951" s="135"/>
      <c r="T951" s="117">
        <f t="shared" si="291"/>
        <v>0</v>
      </c>
      <c r="U951" s="122">
        <f t="shared" si="293"/>
        <v>2</v>
      </c>
      <c r="V951" s="112">
        <f t="shared" si="294"/>
        <v>0</v>
      </c>
      <c r="W951" s="117">
        <f t="shared" si="295"/>
        <v>0</v>
      </c>
      <c r="X951" s="157"/>
      <c r="Y951" s="158"/>
      <c r="Z951" s="158"/>
      <c r="AA951" s="158"/>
      <c r="AB951" s="158"/>
      <c r="AC951" s="158"/>
      <c r="AD951" s="158"/>
      <c r="AE951" s="158"/>
      <c r="AF951" s="158"/>
      <c r="AG951" s="158"/>
      <c r="AH951" s="158"/>
      <c r="AI951" s="158"/>
      <c r="AJ951" s="158"/>
      <c r="AK951" s="158"/>
      <c r="AL951" s="158"/>
      <c r="AM951" s="158"/>
      <c r="AN951" s="158"/>
      <c r="AO951" s="158"/>
      <c r="AP951" s="158"/>
      <c r="AQ951" s="158"/>
      <c r="AR951" s="158"/>
      <c r="AS951" s="158"/>
      <c r="AT951" s="158"/>
      <c r="AU951" s="158"/>
      <c r="AV951" s="158"/>
      <c r="AW951" s="158"/>
      <c r="AX951" s="158"/>
      <c r="AY951" s="158"/>
      <c r="AZ951" s="158"/>
      <c r="BA951" s="158"/>
      <c r="BB951" s="158"/>
      <c r="BC951" s="158"/>
      <c r="BD951" s="130">
        <f t="shared" si="306"/>
        <v>0</v>
      </c>
      <c r="BE951" s="157"/>
      <c r="BF951" s="639"/>
      <c r="BG951" s="368"/>
      <c r="BH951" s="860"/>
      <c r="BI951" s="368"/>
      <c r="BJ951" s="368"/>
      <c r="BK951" s="368"/>
      <c r="BL951" s="368"/>
      <c r="BM951" s="368"/>
      <c r="BN951" s="368"/>
      <c r="BO951" s="368"/>
      <c r="BP951" s="368"/>
      <c r="BQ951" s="368"/>
      <c r="BR951" s="368"/>
      <c r="BS951" s="368"/>
      <c r="BT951" s="368"/>
      <c r="BU951" s="368"/>
      <c r="BV951" s="368"/>
      <c r="BW951" s="368"/>
      <c r="BX951" s="368"/>
      <c r="BY951" s="368"/>
      <c r="BZ951" s="368"/>
      <c r="CA951" s="368"/>
      <c r="CB951" s="368"/>
      <c r="CC951" s="368"/>
      <c r="CD951" s="368"/>
      <c r="CE951" s="368"/>
      <c r="CF951" s="368"/>
      <c r="CG951" s="368"/>
      <c r="CH951" s="368"/>
      <c r="CI951" s="368"/>
      <c r="CJ951" s="368"/>
      <c r="CK951" s="133">
        <f t="shared" si="307"/>
        <v>0</v>
      </c>
      <c r="CL951" s="157"/>
      <c r="CM951" s="157"/>
      <c r="CN951" s="157"/>
      <c r="CO951" s="157"/>
      <c r="CP951" s="157"/>
      <c r="CQ951" s="157"/>
      <c r="CR951" s="157"/>
      <c r="CS951" s="157"/>
      <c r="CT951" s="157"/>
      <c r="CU951" s="157"/>
      <c r="CV951" s="414"/>
    </row>
    <row r="952" spans="1:100" ht="15" customHeight="1">
      <c r="A952" s="75">
        <v>947</v>
      </c>
      <c r="B952" s="139" t="s">
        <v>2105</v>
      </c>
      <c r="C952" s="34" t="s">
        <v>2106</v>
      </c>
      <c r="D952" s="134" t="s">
        <v>2096</v>
      </c>
      <c r="E952" s="85" t="s">
        <v>2107</v>
      </c>
      <c r="F952" s="90" t="s">
        <v>81</v>
      </c>
      <c r="G952" s="92">
        <f t="shared" si="292"/>
        <v>1</v>
      </c>
      <c r="H952" s="153">
        <v>1</v>
      </c>
      <c r="I952" s="100">
        <f t="shared" si="296"/>
        <v>0</v>
      </c>
      <c r="J952" s="102">
        <f t="shared" si="297"/>
        <v>0</v>
      </c>
      <c r="K952" s="155"/>
      <c r="L952" s="108">
        <f t="shared" si="308"/>
        <v>0</v>
      </c>
      <c r="M952" s="111">
        <f t="shared" si="288"/>
        <v>0</v>
      </c>
      <c r="N952" s="112"/>
      <c r="O952" s="117">
        <f t="shared" si="289"/>
        <v>0</v>
      </c>
      <c r="P952" s="155"/>
      <c r="Q952" s="108">
        <f>(CK952:CK1542)</f>
        <v>0</v>
      </c>
      <c r="R952" s="119">
        <f t="shared" si="290"/>
        <v>0</v>
      </c>
      <c r="S952" s="135"/>
      <c r="T952" s="117">
        <f t="shared" si="291"/>
        <v>0</v>
      </c>
      <c r="U952" s="122">
        <f t="shared" si="293"/>
        <v>1</v>
      </c>
      <c r="V952" s="112">
        <f t="shared" si="294"/>
        <v>0</v>
      </c>
      <c r="W952" s="117">
        <f t="shared" si="295"/>
        <v>0</v>
      </c>
      <c r="X952" s="157"/>
      <c r="Y952" s="158"/>
      <c r="Z952" s="158"/>
      <c r="AA952" s="158"/>
      <c r="AB952" s="158"/>
      <c r="AC952" s="158"/>
      <c r="AD952" s="158"/>
      <c r="AE952" s="158"/>
      <c r="AF952" s="158"/>
      <c r="AG952" s="158"/>
      <c r="AH952" s="158"/>
      <c r="AI952" s="158"/>
      <c r="AJ952" s="158"/>
      <c r="AK952" s="158"/>
      <c r="AL952" s="158"/>
      <c r="AM952" s="158"/>
      <c r="AN952" s="158"/>
      <c r="AO952" s="158"/>
      <c r="AP952" s="158"/>
      <c r="AQ952" s="158"/>
      <c r="AR952" s="158"/>
      <c r="AS952" s="158"/>
      <c r="AT952" s="158"/>
      <c r="AU952" s="158"/>
      <c r="AV952" s="158"/>
      <c r="AW952" s="158"/>
      <c r="AX952" s="158"/>
      <c r="AY952" s="158"/>
      <c r="AZ952" s="158"/>
      <c r="BA952" s="158"/>
      <c r="BB952" s="158"/>
      <c r="BC952" s="158"/>
      <c r="BD952" s="130">
        <f t="shared" si="306"/>
        <v>0</v>
      </c>
      <c r="BE952" s="157"/>
      <c r="BF952" s="639"/>
      <c r="BG952" s="368"/>
      <c r="BH952" s="860"/>
      <c r="BI952" s="368"/>
      <c r="BJ952" s="368"/>
      <c r="BK952" s="368"/>
      <c r="BL952" s="368"/>
      <c r="BM952" s="368"/>
      <c r="BN952" s="368"/>
      <c r="BO952" s="368"/>
      <c r="BP952" s="368"/>
      <c r="BQ952" s="368"/>
      <c r="BR952" s="368"/>
      <c r="BS952" s="368"/>
      <c r="BT952" s="368"/>
      <c r="BU952" s="368"/>
      <c r="BV952" s="368"/>
      <c r="BW952" s="368"/>
      <c r="BX952" s="368"/>
      <c r="BY952" s="368"/>
      <c r="BZ952" s="368"/>
      <c r="CA952" s="368"/>
      <c r="CB952" s="368"/>
      <c r="CC952" s="368"/>
      <c r="CD952" s="368"/>
      <c r="CE952" s="368"/>
      <c r="CF952" s="368"/>
      <c r="CG952" s="368"/>
      <c r="CH952" s="368"/>
      <c r="CI952" s="368"/>
      <c r="CJ952" s="368"/>
      <c r="CK952" s="133">
        <f t="shared" si="307"/>
        <v>0</v>
      </c>
      <c r="CL952" s="15"/>
      <c r="CM952" s="15"/>
      <c r="CN952" s="15"/>
      <c r="CO952" s="15"/>
      <c r="CP952" s="15"/>
      <c r="CQ952" s="15"/>
      <c r="CR952" s="15"/>
      <c r="CS952" s="15"/>
      <c r="CT952" s="15"/>
      <c r="CU952" s="15"/>
      <c r="CV952" s="414"/>
    </row>
    <row r="953" spans="1:100" ht="15" customHeight="1">
      <c r="A953" s="75">
        <v>948</v>
      </c>
      <c r="B953" s="76" t="s">
        <v>2108</v>
      </c>
      <c r="C953" s="34" t="s">
        <v>2109</v>
      </c>
      <c r="D953" s="134" t="s">
        <v>2096</v>
      </c>
      <c r="E953" s="85" t="s">
        <v>2110</v>
      </c>
      <c r="F953" s="90" t="s">
        <v>64</v>
      </c>
      <c r="G953" s="92">
        <f t="shared" si="292"/>
        <v>0</v>
      </c>
      <c r="H953" s="93">
        <v>0</v>
      </c>
      <c r="I953" s="100">
        <f t="shared" si="296"/>
        <v>0</v>
      </c>
      <c r="J953" s="102">
        <f t="shared" si="297"/>
        <v>0</v>
      </c>
      <c r="K953" s="106"/>
      <c r="L953" s="108">
        <f t="shared" si="308"/>
        <v>0</v>
      </c>
      <c r="M953" s="111">
        <f t="shared" si="288"/>
        <v>0</v>
      </c>
      <c r="N953" s="112"/>
      <c r="O953" s="117">
        <f t="shared" si="289"/>
        <v>0</v>
      </c>
      <c r="P953" s="106"/>
      <c r="Q953" s="108">
        <f>(CK953:CK1631)</f>
        <v>0</v>
      </c>
      <c r="R953" s="119">
        <f t="shared" si="290"/>
        <v>0</v>
      </c>
      <c r="S953" s="135"/>
      <c r="T953" s="117">
        <f t="shared" si="291"/>
        <v>0</v>
      </c>
      <c r="U953" s="122">
        <f t="shared" si="293"/>
        <v>0</v>
      </c>
      <c r="V953" s="112">
        <f t="shared" si="294"/>
        <v>0</v>
      </c>
      <c r="W953" s="117">
        <f t="shared" si="295"/>
        <v>0</v>
      </c>
      <c r="X953" s="15"/>
      <c r="Y953" s="136"/>
      <c r="Z953" s="136"/>
      <c r="AA953" s="136"/>
      <c r="AB953" s="136"/>
      <c r="AC953" s="136"/>
      <c r="AD953" s="136"/>
      <c r="AE953" s="136"/>
      <c r="AF953" s="136"/>
      <c r="AG953" s="136"/>
      <c r="AH953" s="136"/>
      <c r="AI953" s="136"/>
      <c r="AJ953" s="136"/>
      <c r="AK953" s="136"/>
      <c r="AL953" s="136"/>
      <c r="AM953" s="136"/>
      <c r="AN953" s="136"/>
      <c r="AO953" s="136"/>
      <c r="AP953" s="136"/>
      <c r="AQ953" s="136"/>
      <c r="AR953" s="136"/>
      <c r="AS953" s="136"/>
      <c r="AT953" s="136"/>
      <c r="AU953" s="136"/>
      <c r="AV953" s="136"/>
      <c r="AW953" s="136"/>
      <c r="AX953" s="136"/>
      <c r="AY953" s="136"/>
      <c r="AZ953" s="136"/>
      <c r="BA953" s="136"/>
      <c r="BB953" s="136"/>
      <c r="BC953" s="136"/>
      <c r="BD953" s="130">
        <f t="shared" si="306"/>
        <v>0</v>
      </c>
      <c r="BE953" s="15"/>
      <c r="BF953" s="638"/>
      <c r="BG953" s="365"/>
      <c r="BH953" s="859"/>
      <c r="BI953" s="365"/>
      <c r="BJ953" s="365"/>
      <c r="BK953" s="365"/>
      <c r="BL953" s="365"/>
      <c r="BM953" s="365"/>
      <c r="BN953" s="365"/>
      <c r="BO953" s="365"/>
      <c r="BP953" s="365"/>
      <c r="BQ953" s="365"/>
      <c r="BR953" s="365"/>
      <c r="BS953" s="365"/>
      <c r="BT953" s="365"/>
      <c r="BU953" s="365"/>
      <c r="BV953" s="365"/>
      <c r="BW953" s="365"/>
      <c r="BX953" s="365"/>
      <c r="BY953" s="365"/>
      <c r="BZ953" s="365"/>
      <c r="CA953" s="365"/>
      <c r="CB953" s="365"/>
      <c r="CC953" s="365"/>
      <c r="CD953" s="365"/>
      <c r="CE953" s="365"/>
      <c r="CF953" s="365"/>
      <c r="CG953" s="365"/>
      <c r="CH953" s="365"/>
      <c r="CI953" s="365"/>
      <c r="CJ953" s="365"/>
      <c r="CK953" s="133">
        <f t="shared" si="307"/>
        <v>0</v>
      </c>
      <c r="CL953" s="15"/>
      <c r="CM953" s="15"/>
      <c r="CN953" s="15"/>
      <c r="CO953" s="15"/>
      <c r="CP953" s="15"/>
      <c r="CQ953" s="15"/>
      <c r="CR953" s="15"/>
      <c r="CS953" s="15"/>
      <c r="CT953" s="15"/>
      <c r="CU953" s="15"/>
      <c r="CV953" s="414"/>
    </row>
    <row r="954" spans="1:100" ht="15" customHeight="1">
      <c r="A954" s="75">
        <v>949</v>
      </c>
      <c r="B954" s="139" t="s">
        <v>2111</v>
      </c>
      <c r="C954" s="34" t="s">
        <v>2112</v>
      </c>
      <c r="D954" s="134" t="s">
        <v>2096</v>
      </c>
      <c r="E954" s="85" t="s">
        <v>2113</v>
      </c>
      <c r="F954" s="90" t="s">
        <v>81</v>
      </c>
      <c r="G954" s="92">
        <f t="shared" si="292"/>
        <v>0</v>
      </c>
      <c r="H954" s="93">
        <v>0</v>
      </c>
      <c r="I954" s="100">
        <f t="shared" si="296"/>
        <v>0</v>
      </c>
      <c r="J954" s="102">
        <f t="shared" si="297"/>
        <v>0</v>
      </c>
      <c r="K954" s="106"/>
      <c r="L954" s="108">
        <f t="shared" si="308"/>
        <v>0</v>
      </c>
      <c r="M954" s="111">
        <f t="shared" si="288"/>
        <v>0</v>
      </c>
      <c r="N954" s="112"/>
      <c r="O954" s="117">
        <f t="shared" si="289"/>
        <v>0</v>
      </c>
      <c r="P954" s="106"/>
      <c r="Q954" s="108">
        <f>(CK954:CK1641)</f>
        <v>0</v>
      </c>
      <c r="R954" s="119">
        <f t="shared" si="290"/>
        <v>0</v>
      </c>
      <c r="S954" s="135"/>
      <c r="T954" s="117">
        <f t="shared" si="291"/>
        <v>0</v>
      </c>
      <c r="U954" s="122">
        <f t="shared" si="293"/>
        <v>0</v>
      </c>
      <c r="V954" s="112">
        <f t="shared" si="294"/>
        <v>0</v>
      </c>
      <c r="W954" s="117">
        <f t="shared" si="295"/>
        <v>0</v>
      </c>
      <c r="X954" s="15"/>
      <c r="Y954" s="136"/>
      <c r="Z954" s="136"/>
      <c r="AA954" s="136"/>
      <c r="AB954" s="136"/>
      <c r="AC954" s="136"/>
      <c r="AD954" s="136"/>
      <c r="AE954" s="136"/>
      <c r="AF954" s="136"/>
      <c r="AG954" s="136"/>
      <c r="AH954" s="136"/>
      <c r="AI954" s="136"/>
      <c r="AJ954" s="136"/>
      <c r="AK954" s="136"/>
      <c r="AL954" s="136"/>
      <c r="AM954" s="136"/>
      <c r="AN954" s="136"/>
      <c r="AO954" s="136"/>
      <c r="AP954" s="136"/>
      <c r="AQ954" s="136"/>
      <c r="AR954" s="136"/>
      <c r="AS954" s="136"/>
      <c r="AT954" s="136"/>
      <c r="AU954" s="136"/>
      <c r="AV954" s="136"/>
      <c r="AW954" s="136"/>
      <c r="AX954" s="136"/>
      <c r="AY954" s="136"/>
      <c r="AZ954" s="136"/>
      <c r="BA954" s="136"/>
      <c r="BB954" s="136"/>
      <c r="BC954" s="136"/>
      <c r="BD954" s="130">
        <f t="shared" si="306"/>
        <v>0</v>
      </c>
      <c r="BE954" s="15"/>
      <c r="BF954" s="638"/>
      <c r="BG954" s="365"/>
      <c r="BH954" s="859"/>
      <c r="BI954" s="365"/>
      <c r="BJ954" s="365"/>
      <c r="BK954" s="365"/>
      <c r="BL954" s="365"/>
      <c r="BM954" s="365"/>
      <c r="BN954" s="365"/>
      <c r="BO954" s="365"/>
      <c r="BP954" s="365"/>
      <c r="BQ954" s="365"/>
      <c r="BR954" s="365"/>
      <c r="BS954" s="365"/>
      <c r="BT954" s="365"/>
      <c r="BU954" s="365"/>
      <c r="BV954" s="365"/>
      <c r="BW954" s="365"/>
      <c r="BX954" s="365"/>
      <c r="BY954" s="365"/>
      <c r="BZ954" s="365"/>
      <c r="CA954" s="365"/>
      <c r="CB954" s="365"/>
      <c r="CC954" s="365"/>
      <c r="CD954" s="365"/>
      <c r="CE954" s="365"/>
      <c r="CF954" s="365"/>
      <c r="CG954" s="365"/>
      <c r="CH954" s="365"/>
      <c r="CI954" s="365"/>
      <c r="CJ954" s="365"/>
      <c r="CK954" s="133">
        <f t="shared" si="307"/>
        <v>0</v>
      </c>
      <c r="CL954" s="15"/>
      <c r="CM954" s="15"/>
      <c r="CN954" s="15"/>
      <c r="CO954" s="15"/>
      <c r="CP954" s="15"/>
      <c r="CQ954" s="15"/>
      <c r="CR954" s="15"/>
      <c r="CS954" s="15"/>
      <c r="CT954" s="15"/>
      <c r="CU954" s="15"/>
      <c r="CV954" s="414"/>
    </row>
    <row r="955" spans="1:100" ht="15" customHeight="1">
      <c r="A955" s="75">
        <v>950</v>
      </c>
      <c r="B955" s="139" t="s">
        <v>2114</v>
      </c>
      <c r="C955" s="34" t="s">
        <v>2115</v>
      </c>
      <c r="D955" s="134" t="s">
        <v>2096</v>
      </c>
      <c r="E955" s="85" t="s">
        <v>2116</v>
      </c>
      <c r="F955" s="90" t="s">
        <v>81</v>
      </c>
      <c r="G955" s="92">
        <f t="shared" si="292"/>
        <v>2</v>
      </c>
      <c r="H955" s="153">
        <v>2</v>
      </c>
      <c r="I955" s="100">
        <f t="shared" si="296"/>
        <v>0</v>
      </c>
      <c r="J955" s="102">
        <f t="shared" si="297"/>
        <v>0</v>
      </c>
      <c r="K955" s="155"/>
      <c r="L955" s="108">
        <f t="shared" si="308"/>
        <v>0</v>
      </c>
      <c r="M955" s="111">
        <f t="shared" si="288"/>
        <v>0</v>
      </c>
      <c r="N955" s="112"/>
      <c r="O955" s="117">
        <f t="shared" si="289"/>
        <v>0</v>
      </c>
      <c r="P955" s="155"/>
      <c r="Q955" s="108">
        <f>(CK955:CK1521)</f>
        <v>0</v>
      </c>
      <c r="R955" s="119">
        <f t="shared" si="290"/>
        <v>0</v>
      </c>
      <c r="S955" s="135"/>
      <c r="T955" s="117">
        <f t="shared" si="291"/>
        <v>0</v>
      </c>
      <c r="U955" s="122">
        <f t="shared" si="293"/>
        <v>2</v>
      </c>
      <c r="V955" s="112">
        <f t="shared" si="294"/>
        <v>0</v>
      </c>
      <c r="W955" s="117">
        <f t="shared" si="295"/>
        <v>0</v>
      </c>
      <c r="X955" s="157"/>
      <c r="Y955" s="158"/>
      <c r="Z955" s="158"/>
      <c r="AA955" s="158"/>
      <c r="AB955" s="158"/>
      <c r="AC955" s="158"/>
      <c r="AD955" s="158"/>
      <c r="AE955" s="158"/>
      <c r="AF955" s="158"/>
      <c r="AG955" s="158"/>
      <c r="AH955" s="158"/>
      <c r="AI955" s="158"/>
      <c r="AJ955" s="158"/>
      <c r="AK955" s="158"/>
      <c r="AL955" s="158"/>
      <c r="AM955" s="158"/>
      <c r="AN955" s="158"/>
      <c r="AO955" s="158"/>
      <c r="AP955" s="158"/>
      <c r="AQ955" s="158"/>
      <c r="AR955" s="158"/>
      <c r="AS955" s="158"/>
      <c r="AT955" s="158"/>
      <c r="AU955" s="158"/>
      <c r="AV955" s="158"/>
      <c r="AW955" s="158"/>
      <c r="AX955" s="158"/>
      <c r="AY955" s="158"/>
      <c r="AZ955" s="158"/>
      <c r="BA955" s="158"/>
      <c r="BB955" s="158"/>
      <c r="BC955" s="158"/>
      <c r="BD955" s="130">
        <f t="shared" si="306"/>
        <v>0</v>
      </c>
      <c r="BE955" s="157"/>
      <c r="BF955" s="639"/>
      <c r="BG955" s="368"/>
      <c r="BH955" s="860"/>
      <c r="BI955" s="368"/>
      <c r="BJ955" s="368"/>
      <c r="BK955" s="368"/>
      <c r="BL955" s="368"/>
      <c r="BM955" s="368"/>
      <c r="BN955" s="368"/>
      <c r="BO955" s="368"/>
      <c r="BP955" s="368"/>
      <c r="BQ955" s="368"/>
      <c r="BR955" s="368"/>
      <c r="BS955" s="368"/>
      <c r="BT955" s="368"/>
      <c r="BU955" s="368"/>
      <c r="BV955" s="368"/>
      <c r="BW955" s="368"/>
      <c r="BX955" s="368"/>
      <c r="BY955" s="368"/>
      <c r="BZ955" s="368"/>
      <c r="CA955" s="368"/>
      <c r="CB955" s="368"/>
      <c r="CC955" s="368"/>
      <c r="CD955" s="368"/>
      <c r="CE955" s="368"/>
      <c r="CF955" s="368"/>
      <c r="CG955" s="368"/>
      <c r="CH955" s="368"/>
      <c r="CI955" s="368"/>
      <c r="CJ955" s="368"/>
      <c r="CK955" s="133">
        <f t="shared" si="307"/>
        <v>0</v>
      </c>
      <c r="CL955" s="15"/>
      <c r="CM955" s="15"/>
      <c r="CN955" s="15"/>
      <c r="CO955" s="15"/>
      <c r="CP955" s="15"/>
      <c r="CQ955" s="15"/>
      <c r="CR955" s="15"/>
      <c r="CS955" s="15"/>
      <c r="CT955" s="15"/>
      <c r="CU955" s="15"/>
      <c r="CV955" s="414"/>
    </row>
    <row r="956" spans="1:100" ht="15" customHeight="1">
      <c r="A956" s="75">
        <v>951</v>
      </c>
      <c r="B956" s="139" t="s">
        <v>2117</v>
      </c>
      <c r="C956" s="34" t="s">
        <v>2118</v>
      </c>
      <c r="D956" s="134" t="s">
        <v>2096</v>
      </c>
      <c r="E956" s="85" t="s">
        <v>2119</v>
      </c>
      <c r="F956" s="90" t="s">
        <v>81</v>
      </c>
      <c r="G956" s="92">
        <f t="shared" si="292"/>
        <v>2</v>
      </c>
      <c r="H956" s="153">
        <v>2</v>
      </c>
      <c r="I956" s="100">
        <f t="shared" si="296"/>
        <v>0</v>
      </c>
      <c r="J956" s="102">
        <f t="shared" si="297"/>
        <v>0</v>
      </c>
      <c r="K956" s="155"/>
      <c r="L956" s="108">
        <f t="shared" si="308"/>
        <v>0</v>
      </c>
      <c r="M956" s="111">
        <f t="shared" si="288"/>
        <v>0</v>
      </c>
      <c r="N956" s="112"/>
      <c r="O956" s="117">
        <f t="shared" si="289"/>
        <v>0</v>
      </c>
      <c r="P956" s="155"/>
      <c r="Q956" s="108">
        <f>(CK956:CK1546)</f>
        <v>0</v>
      </c>
      <c r="R956" s="119">
        <f t="shared" si="290"/>
        <v>0</v>
      </c>
      <c r="S956" s="135"/>
      <c r="T956" s="117">
        <f t="shared" si="291"/>
        <v>0</v>
      </c>
      <c r="U956" s="122">
        <f t="shared" si="293"/>
        <v>2</v>
      </c>
      <c r="V956" s="112">
        <f t="shared" si="294"/>
        <v>0</v>
      </c>
      <c r="W956" s="117">
        <f t="shared" si="295"/>
        <v>0</v>
      </c>
      <c r="X956" s="157"/>
      <c r="Y956" s="158"/>
      <c r="Z956" s="158"/>
      <c r="AA956" s="158"/>
      <c r="AB956" s="158"/>
      <c r="AC956" s="158"/>
      <c r="AD956" s="158"/>
      <c r="AE956" s="158"/>
      <c r="AF956" s="158"/>
      <c r="AG956" s="158"/>
      <c r="AH956" s="158"/>
      <c r="AI956" s="158"/>
      <c r="AJ956" s="158"/>
      <c r="AK956" s="158"/>
      <c r="AL956" s="158"/>
      <c r="AM956" s="158"/>
      <c r="AN956" s="158"/>
      <c r="AO956" s="158"/>
      <c r="AP956" s="158"/>
      <c r="AQ956" s="158"/>
      <c r="AR956" s="158"/>
      <c r="AS956" s="158"/>
      <c r="AT956" s="158"/>
      <c r="AU956" s="158"/>
      <c r="AV956" s="158"/>
      <c r="AW956" s="158"/>
      <c r="AX956" s="158"/>
      <c r="AY956" s="158"/>
      <c r="AZ956" s="158"/>
      <c r="BA956" s="158"/>
      <c r="BB956" s="158"/>
      <c r="BC956" s="158"/>
      <c r="BD956" s="130">
        <f t="shared" si="306"/>
        <v>0</v>
      </c>
      <c r="BE956" s="157"/>
      <c r="BF956" s="639"/>
      <c r="BG956" s="368"/>
      <c r="BH956" s="860"/>
      <c r="BI956" s="368"/>
      <c r="BJ956" s="368"/>
      <c r="BK956" s="368"/>
      <c r="BL956" s="368"/>
      <c r="BM956" s="368"/>
      <c r="BN956" s="368"/>
      <c r="BO956" s="368"/>
      <c r="BP956" s="368"/>
      <c r="BQ956" s="368"/>
      <c r="BR956" s="368"/>
      <c r="BS956" s="368"/>
      <c r="BT956" s="368"/>
      <c r="BU956" s="368"/>
      <c r="BV956" s="368"/>
      <c r="BW956" s="368"/>
      <c r="BX956" s="368"/>
      <c r="BY956" s="368"/>
      <c r="BZ956" s="368"/>
      <c r="CA956" s="368"/>
      <c r="CB956" s="368"/>
      <c r="CC956" s="368"/>
      <c r="CD956" s="368"/>
      <c r="CE956" s="368"/>
      <c r="CF956" s="368"/>
      <c r="CG956" s="368"/>
      <c r="CH956" s="368"/>
      <c r="CI956" s="368"/>
      <c r="CJ956" s="368"/>
      <c r="CK956" s="133">
        <f t="shared" si="307"/>
        <v>0</v>
      </c>
      <c r="CL956" s="15"/>
      <c r="CM956" s="15"/>
      <c r="CN956" s="15"/>
      <c r="CO956" s="15"/>
      <c r="CP956" s="15"/>
      <c r="CQ956" s="15"/>
      <c r="CR956" s="15"/>
      <c r="CS956" s="15"/>
      <c r="CT956" s="15"/>
      <c r="CU956" s="15"/>
      <c r="CV956" s="414"/>
    </row>
    <row r="957" spans="1:100" ht="15" customHeight="1">
      <c r="A957" s="75">
        <v>952</v>
      </c>
      <c r="B957" s="76" t="s">
        <v>2120</v>
      </c>
      <c r="C957" s="34" t="s">
        <v>2121</v>
      </c>
      <c r="D957" s="134" t="s">
        <v>2096</v>
      </c>
      <c r="E957" s="85" t="s">
        <v>2122</v>
      </c>
      <c r="F957" s="90" t="s">
        <v>64</v>
      </c>
      <c r="G957" s="92">
        <f t="shared" si="292"/>
        <v>0</v>
      </c>
      <c r="H957" s="93">
        <v>0</v>
      </c>
      <c r="I957" s="100">
        <f t="shared" si="296"/>
        <v>0</v>
      </c>
      <c r="J957" s="102">
        <f t="shared" si="297"/>
        <v>0</v>
      </c>
      <c r="K957" s="106"/>
      <c r="L957" s="108">
        <f t="shared" si="308"/>
        <v>0</v>
      </c>
      <c r="M957" s="111">
        <f t="shared" si="288"/>
        <v>0</v>
      </c>
      <c r="N957" s="112"/>
      <c r="O957" s="117">
        <f t="shared" si="289"/>
        <v>0</v>
      </c>
      <c r="P957" s="106"/>
      <c r="Q957" s="108">
        <f>(CK957:CK1640)</f>
        <v>0</v>
      </c>
      <c r="R957" s="119">
        <f t="shared" si="290"/>
        <v>0</v>
      </c>
      <c r="S957" s="135"/>
      <c r="T957" s="117">
        <f t="shared" si="291"/>
        <v>0</v>
      </c>
      <c r="U957" s="122">
        <f t="shared" si="293"/>
        <v>0</v>
      </c>
      <c r="V957" s="112">
        <f t="shared" si="294"/>
        <v>0</v>
      </c>
      <c r="W957" s="117">
        <f t="shared" si="295"/>
        <v>0</v>
      </c>
      <c r="X957" s="15"/>
      <c r="Y957" s="136"/>
      <c r="Z957" s="136"/>
      <c r="AA957" s="136"/>
      <c r="AB957" s="136"/>
      <c r="AC957" s="136"/>
      <c r="AD957" s="136"/>
      <c r="AE957" s="136"/>
      <c r="AF957" s="136"/>
      <c r="AG957" s="136"/>
      <c r="AH957" s="136"/>
      <c r="AI957" s="136"/>
      <c r="AJ957" s="136"/>
      <c r="AK957" s="136"/>
      <c r="AL957" s="136"/>
      <c r="AM957" s="136"/>
      <c r="AN957" s="136"/>
      <c r="AO957" s="136"/>
      <c r="AP957" s="136"/>
      <c r="AQ957" s="136"/>
      <c r="AR957" s="136"/>
      <c r="AS957" s="136"/>
      <c r="AT957" s="136"/>
      <c r="AU957" s="136"/>
      <c r="AV957" s="136"/>
      <c r="AW957" s="136"/>
      <c r="AX957" s="136"/>
      <c r="AY957" s="136"/>
      <c r="AZ957" s="136"/>
      <c r="BA957" s="136"/>
      <c r="BB957" s="136"/>
      <c r="BC957" s="136"/>
      <c r="BD957" s="130">
        <f t="shared" si="306"/>
        <v>0</v>
      </c>
      <c r="BE957" s="15"/>
      <c r="BF957" s="638"/>
      <c r="BG957" s="365"/>
      <c r="BH957" s="859"/>
      <c r="BI957" s="365"/>
      <c r="BJ957" s="365"/>
      <c r="BK957" s="365"/>
      <c r="BL957" s="365"/>
      <c r="BM957" s="365"/>
      <c r="BN957" s="365"/>
      <c r="BO957" s="365"/>
      <c r="BP957" s="365"/>
      <c r="BQ957" s="365"/>
      <c r="BR957" s="365"/>
      <c r="BS957" s="365"/>
      <c r="BT957" s="365"/>
      <c r="BU957" s="365"/>
      <c r="BV957" s="365"/>
      <c r="BW957" s="365"/>
      <c r="BX957" s="365"/>
      <c r="BY957" s="365"/>
      <c r="BZ957" s="365"/>
      <c r="CA957" s="365"/>
      <c r="CB957" s="365"/>
      <c r="CC957" s="365"/>
      <c r="CD957" s="365"/>
      <c r="CE957" s="365"/>
      <c r="CF957" s="365"/>
      <c r="CG957" s="365"/>
      <c r="CH957" s="365"/>
      <c r="CI957" s="365"/>
      <c r="CJ957" s="365"/>
      <c r="CK957" s="133">
        <f t="shared" si="307"/>
        <v>0</v>
      </c>
      <c r="CL957" s="15"/>
      <c r="CM957" s="15"/>
      <c r="CN957" s="15"/>
      <c r="CO957" s="15"/>
      <c r="CP957" s="15"/>
      <c r="CQ957" s="15"/>
      <c r="CR957" s="15"/>
      <c r="CS957" s="15"/>
      <c r="CT957" s="15"/>
      <c r="CU957" s="15"/>
      <c r="CV957" s="414"/>
    </row>
    <row r="958" spans="1:100" ht="15" customHeight="1">
      <c r="A958" s="75">
        <v>953</v>
      </c>
      <c r="B958" s="410" t="s">
        <v>2123</v>
      </c>
      <c r="C958" s="34" t="s">
        <v>2124</v>
      </c>
      <c r="D958" s="134"/>
      <c r="E958" s="85"/>
      <c r="F958" s="90" t="s">
        <v>81</v>
      </c>
      <c r="G958" s="92">
        <f t="shared" si="292"/>
        <v>0</v>
      </c>
      <c r="H958" s="93">
        <v>0</v>
      </c>
      <c r="I958" s="100">
        <f t="shared" si="296"/>
        <v>1000000</v>
      </c>
      <c r="J958" s="102">
        <f t="shared" si="297"/>
        <v>0</v>
      </c>
      <c r="K958" s="106"/>
      <c r="L958" s="108">
        <f t="shared" si="308"/>
        <v>0</v>
      </c>
      <c r="M958" s="111">
        <f t="shared" si="288"/>
        <v>0</v>
      </c>
      <c r="N958" s="112">
        <v>1000000</v>
      </c>
      <c r="O958" s="117">
        <f t="shared" si="289"/>
        <v>0</v>
      </c>
      <c r="P958" s="106"/>
      <c r="Q958" s="108">
        <f>(CK958:CK1484)</f>
        <v>0</v>
      </c>
      <c r="R958" s="119">
        <f t="shared" si="290"/>
        <v>0</v>
      </c>
      <c r="S958" s="135"/>
      <c r="T958" s="117">
        <f t="shared" si="291"/>
        <v>0</v>
      </c>
      <c r="U958" s="122">
        <f t="shared" si="293"/>
        <v>0</v>
      </c>
      <c r="V958" s="112">
        <f t="shared" si="294"/>
        <v>1000000</v>
      </c>
      <c r="W958" s="117">
        <f t="shared" si="295"/>
        <v>0</v>
      </c>
      <c r="X958" s="15"/>
      <c r="Y958" s="136"/>
      <c r="Z958" s="136"/>
      <c r="AA958" s="136"/>
      <c r="AB958" s="136"/>
      <c r="AC958" s="136"/>
      <c r="AD958" s="136"/>
      <c r="AE958" s="136"/>
      <c r="AF958" s="136"/>
      <c r="AG958" s="136"/>
      <c r="AH958" s="136"/>
      <c r="AI958" s="136"/>
      <c r="AJ958" s="136"/>
      <c r="AK958" s="136"/>
      <c r="AL958" s="136"/>
      <c r="AM958" s="136"/>
      <c r="AN958" s="136"/>
      <c r="AO958" s="136"/>
      <c r="AP958" s="136"/>
      <c r="AQ958" s="136"/>
      <c r="AR958" s="136"/>
      <c r="AS958" s="136"/>
      <c r="AT958" s="136"/>
      <c r="AU958" s="136"/>
      <c r="AV958" s="136"/>
      <c r="AW958" s="136"/>
      <c r="AX958" s="136"/>
      <c r="AY958" s="136"/>
      <c r="AZ958" s="136"/>
      <c r="BA958" s="136"/>
      <c r="BB958" s="136"/>
      <c r="BC958" s="136"/>
      <c r="BD958" s="130">
        <f t="shared" si="306"/>
        <v>0</v>
      </c>
      <c r="BE958" s="15"/>
      <c r="BF958" s="638"/>
      <c r="BG958" s="365"/>
      <c r="BH958" s="859"/>
      <c r="BI958" s="365"/>
      <c r="BJ958" s="365"/>
      <c r="BK958" s="365"/>
      <c r="BL958" s="365"/>
      <c r="BM958" s="365"/>
      <c r="BN958" s="365"/>
      <c r="BO958" s="365"/>
      <c r="BP958" s="365"/>
      <c r="BQ958" s="365"/>
      <c r="BR958" s="365"/>
      <c r="BS958" s="365"/>
      <c r="BT958" s="365"/>
      <c r="BU958" s="365"/>
      <c r="BV958" s="365"/>
      <c r="BW958" s="365"/>
      <c r="BX958" s="365"/>
      <c r="BY958" s="365"/>
      <c r="BZ958" s="365"/>
      <c r="CA958" s="365"/>
      <c r="CB958" s="365"/>
      <c r="CC958" s="365"/>
      <c r="CD958" s="365"/>
      <c r="CE958" s="365"/>
      <c r="CF958" s="365"/>
      <c r="CG958" s="365"/>
      <c r="CH958" s="365"/>
      <c r="CI958" s="365"/>
      <c r="CJ958" s="365"/>
      <c r="CK958" s="133">
        <f t="shared" si="307"/>
        <v>0</v>
      </c>
      <c r="CL958" s="15"/>
      <c r="CM958" s="15"/>
      <c r="CN958" s="15"/>
      <c r="CO958" s="15"/>
      <c r="CP958" s="15"/>
      <c r="CQ958" s="15"/>
      <c r="CR958" s="15"/>
      <c r="CS958" s="15"/>
      <c r="CT958" s="15"/>
      <c r="CU958" s="15"/>
      <c r="CV958" s="414"/>
    </row>
    <row r="959" spans="1:100" ht="15" customHeight="1">
      <c r="A959" s="75">
        <v>954</v>
      </c>
      <c r="B959" s="411" t="s">
        <v>3357</v>
      </c>
      <c r="C959" s="34" t="s">
        <v>2125</v>
      </c>
      <c r="D959" s="134"/>
      <c r="E959" s="85"/>
      <c r="F959" s="90" t="s">
        <v>81</v>
      </c>
      <c r="G959" s="92">
        <f t="shared" si="292"/>
        <v>0</v>
      </c>
      <c r="H959" s="93">
        <v>0</v>
      </c>
      <c r="I959" s="100">
        <f t="shared" si="296"/>
        <v>1000000</v>
      </c>
      <c r="J959" s="102">
        <f t="shared" si="297"/>
        <v>0</v>
      </c>
      <c r="K959" s="106"/>
      <c r="L959" s="108">
        <f t="shared" si="308"/>
        <v>0</v>
      </c>
      <c r="M959" s="111">
        <f t="shared" si="288"/>
        <v>0</v>
      </c>
      <c r="N959" s="112">
        <v>1000000</v>
      </c>
      <c r="O959" s="117">
        <f t="shared" si="289"/>
        <v>0</v>
      </c>
      <c r="P959" s="106"/>
      <c r="Q959" s="108">
        <f>(CK959:CK1485)</f>
        <v>0</v>
      </c>
      <c r="R959" s="119">
        <f t="shared" si="290"/>
        <v>0</v>
      </c>
      <c r="S959" s="135"/>
      <c r="T959" s="117">
        <f t="shared" si="291"/>
        <v>0</v>
      </c>
      <c r="U959" s="122">
        <f t="shared" si="293"/>
        <v>0</v>
      </c>
      <c r="V959" s="112">
        <f t="shared" si="294"/>
        <v>1000000</v>
      </c>
      <c r="W959" s="117">
        <f t="shared" si="295"/>
        <v>0</v>
      </c>
      <c r="X959" s="15"/>
      <c r="Y959" s="136"/>
      <c r="Z959" s="136"/>
      <c r="AA959" s="136"/>
      <c r="AB959" s="136"/>
      <c r="AC959" s="136"/>
      <c r="AD959" s="136"/>
      <c r="AE959" s="136"/>
      <c r="AF959" s="136"/>
      <c r="AG959" s="136"/>
      <c r="AH959" s="136"/>
      <c r="AI959" s="136"/>
      <c r="AJ959" s="136"/>
      <c r="AK959" s="136"/>
      <c r="AL959" s="136"/>
      <c r="AM959" s="136"/>
      <c r="AN959" s="136"/>
      <c r="AO959" s="136"/>
      <c r="AP959" s="136"/>
      <c r="AQ959" s="136"/>
      <c r="AR959" s="136"/>
      <c r="AS959" s="136"/>
      <c r="AT959" s="136"/>
      <c r="AU959" s="136"/>
      <c r="AV959" s="136"/>
      <c r="AW959" s="136"/>
      <c r="AX959" s="136"/>
      <c r="AY959" s="136"/>
      <c r="AZ959" s="136"/>
      <c r="BA959" s="136"/>
      <c r="BB959" s="136"/>
      <c r="BC959" s="136"/>
      <c r="BD959" s="130">
        <f t="shared" si="306"/>
        <v>0</v>
      </c>
      <c r="BE959" s="15"/>
      <c r="BF959" s="638"/>
      <c r="BG959" s="365"/>
      <c r="BH959" s="859"/>
      <c r="BI959" s="365"/>
      <c r="BJ959" s="365"/>
      <c r="BK959" s="365"/>
      <c r="BL959" s="365"/>
      <c r="BM959" s="365"/>
      <c r="BN959" s="365"/>
      <c r="BO959" s="365"/>
      <c r="BP959" s="365"/>
      <c r="BQ959" s="365"/>
      <c r="BR959" s="365"/>
      <c r="BS959" s="365"/>
      <c r="BT959" s="365"/>
      <c r="BU959" s="365"/>
      <c r="BV959" s="365"/>
      <c r="BW959" s="365"/>
      <c r="BX959" s="365"/>
      <c r="BY959" s="365"/>
      <c r="BZ959" s="365"/>
      <c r="CA959" s="365"/>
      <c r="CB959" s="365"/>
      <c r="CC959" s="365"/>
      <c r="CD959" s="365"/>
      <c r="CE959" s="365"/>
      <c r="CF959" s="365"/>
      <c r="CG959" s="365"/>
      <c r="CH959" s="365"/>
      <c r="CI959" s="365"/>
      <c r="CJ959" s="365"/>
      <c r="CK959" s="133">
        <f t="shared" si="307"/>
        <v>0</v>
      </c>
      <c r="CL959" s="15"/>
      <c r="CM959" s="15"/>
      <c r="CN959" s="15"/>
      <c r="CO959" s="15"/>
      <c r="CP959" s="15"/>
      <c r="CQ959" s="15"/>
      <c r="CR959" s="15"/>
      <c r="CS959" s="15"/>
      <c r="CT959" s="15"/>
      <c r="CU959" s="15"/>
      <c r="CV959" s="414"/>
    </row>
    <row r="960" spans="1:100" ht="15" customHeight="1">
      <c r="A960" s="75">
        <v>955</v>
      </c>
      <c r="B960" s="408" t="s">
        <v>2126</v>
      </c>
      <c r="C960" s="34" t="s">
        <v>2127</v>
      </c>
      <c r="D960" s="134"/>
      <c r="E960" s="162"/>
      <c r="F960" s="90" t="s">
        <v>81</v>
      </c>
      <c r="G960" s="92">
        <f t="shared" si="292"/>
        <v>0</v>
      </c>
      <c r="H960" s="93">
        <v>0</v>
      </c>
      <c r="I960" s="100">
        <f t="shared" si="296"/>
        <v>0</v>
      </c>
      <c r="J960" s="102">
        <f t="shared" si="297"/>
        <v>0</v>
      </c>
      <c r="K960" s="106"/>
      <c r="L960" s="108">
        <f t="shared" si="308"/>
        <v>0</v>
      </c>
      <c r="M960" s="111">
        <f t="shared" si="288"/>
        <v>0</v>
      </c>
      <c r="N960" s="112"/>
      <c r="O960" s="117">
        <f t="shared" si="289"/>
        <v>0</v>
      </c>
      <c r="P960" s="106"/>
      <c r="Q960" s="108">
        <f>(CK960:CK1641)</f>
        <v>0</v>
      </c>
      <c r="R960" s="119">
        <f t="shared" si="290"/>
        <v>0</v>
      </c>
      <c r="S960" s="135"/>
      <c r="T960" s="117">
        <f t="shared" si="291"/>
        <v>0</v>
      </c>
      <c r="U960" s="122">
        <f t="shared" si="293"/>
        <v>0</v>
      </c>
      <c r="V960" s="112">
        <f t="shared" si="294"/>
        <v>0</v>
      </c>
      <c r="W960" s="117">
        <f t="shared" si="295"/>
        <v>0</v>
      </c>
      <c r="X960" s="15"/>
      <c r="Y960" s="136"/>
      <c r="Z960" s="136"/>
      <c r="AA960" s="136"/>
      <c r="AB960" s="136"/>
      <c r="AC960" s="136"/>
      <c r="AD960" s="136"/>
      <c r="AE960" s="136"/>
      <c r="AF960" s="136"/>
      <c r="AG960" s="136"/>
      <c r="AH960" s="136"/>
      <c r="AI960" s="136"/>
      <c r="AJ960" s="136"/>
      <c r="AK960" s="136"/>
      <c r="AL960" s="136"/>
      <c r="AM960" s="136"/>
      <c r="AN960" s="136"/>
      <c r="AO960" s="136"/>
      <c r="AP960" s="136"/>
      <c r="AQ960" s="136"/>
      <c r="AR960" s="136"/>
      <c r="AS960" s="136"/>
      <c r="AT960" s="136"/>
      <c r="AU960" s="136"/>
      <c r="AV960" s="136"/>
      <c r="AW960" s="136"/>
      <c r="AX960" s="136"/>
      <c r="AY960" s="136"/>
      <c r="AZ960" s="136"/>
      <c r="BA960" s="136"/>
      <c r="BB960" s="136"/>
      <c r="BC960" s="136"/>
      <c r="BD960" s="130">
        <f t="shared" si="306"/>
        <v>0</v>
      </c>
      <c r="BE960" s="15"/>
      <c r="BF960" s="638"/>
      <c r="BG960" s="365"/>
      <c r="BH960" s="859"/>
      <c r="BI960" s="365"/>
      <c r="BJ960" s="365"/>
      <c r="BK960" s="365"/>
      <c r="BL960" s="365"/>
      <c r="BM960" s="365"/>
      <c r="BN960" s="365"/>
      <c r="BO960" s="365"/>
      <c r="BP960" s="365"/>
      <c r="BQ960" s="365"/>
      <c r="BR960" s="365"/>
      <c r="BS960" s="365"/>
      <c r="BT960" s="365"/>
      <c r="BU960" s="365"/>
      <c r="BV960" s="365"/>
      <c r="BW960" s="365"/>
      <c r="BX960" s="365"/>
      <c r="BY960" s="365"/>
      <c r="BZ960" s="365"/>
      <c r="CA960" s="365"/>
      <c r="CB960" s="365"/>
      <c r="CC960" s="365"/>
      <c r="CD960" s="365"/>
      <c r="CE960" s="365"/>
      <c r="CF960" s="365"/>
      <c r="CG960" s="365"/>
      <c r="CH960" s="365"/>
      <c r="CI960" s="365"/>
      <c r="CJ960" s="365"/>
      <c r="CK960" s="133">
        <f t="shared" si="307"/>
        <v>0</v>
      </c>
      <c r="CL960" s="15"/>
      <c r="CM960" s="15"/>
      <c r="CN960" s="15"/>
      <c r="CO960" s="15"/>
      <c r="CP960" s="15"/>
      <c r="CQ960" s="15"/>
      <c r="CR960" s="15"/>
      <c r="CS960" s="15"/>
      <c r="CT960" s="15"/>
      <c r="CU960" s="15"/>
      <c r="CV960" s="414"/>
    </row>
    <row r="961" spans="1:100" ht="15" customHeight="1">
      <c r="A961" s="75">
        <v>956</v>
      </c>
      <c r="B961" s="411" t="s">
        <v>3356</v>
      </c>
      <c r="C961" s="323" t="s">
        <v>2128</v>
      </c>
      <c r="D961" s="134"/>
      <c r="E961" s="85"/>
      <c r="F961" s="90" t="s">
        <v>81</v>
      </c>
      <c r="G961" s="92">
        <f t="shared" si="292"/>
        <v>0</v>
      </c>
      <c r="H961" s="93">
        <v>0</v>
      </c>
      <c r="I961" s="100">
        <f t="shared" si="296"/>
        <v>1000000</v>
      </c>
      <c r="J961" s="102">
        <f t="shared" si="297"/>
        <v>0</v>
      </c>
      <c r="K961" s="106"/>
      <c r="L961" s="108">
        <f t="shared" si="308"/>
        <v>0</v>
      </c>
      <c r="M961" s="111">
        <f t="shared" si="288"/>
        <v>0</v>
      </c>
      <c r="N961" s="112">
        <v>1000000</v>
      </c>
      <c r="O961" s="117">
        <f t="shared" si="289"/>
        <v>0</v>
      </c>
      <c r="P961" s="106"/>
      <c r="Q961" s="108">
        <f>(CK961:CK1489)</f>
        <v>0</v>
      </c>
      <c r="R961" s="119">
        <f t="shared" si="290"/>
        <v>0</v>
      </c>
      <c r="S961" s="135"/>
      <c r="T961" s="117">
        <f t="shared" si="291"/>
        <v>0</v>
      </c>
      <c r="U961" s="122">
        <f t="shared" si="293"/>
        <v>0</v>
      </c>
      <c r="V961" s="112">
        <f t="shared" si="294"/>
        <v>1000000</v>
      </c>
      <c r="W961" s="117">
        <f t="shared" si="295"/>
        <v>0</v>
      </c>
      <c r="X961" s="15"/>
      <c r="Y961" s="136"/>
      <c r="Z961" s="136"/>
      <c r="AA961" s="136"/>
      <c r="AB961" s="136"/>
      <c r="AC961" s="136"/>
      <c r="AD961" s="136"/>
      <c r="AE961" s="136"/>
      <c r="AF961" s="136"/>
      <c r="AG961" s="136"/>
      <c r="AH961" s="136"/>
      <c r="AI961" s="136"/>
      <c r="AJ961" s="136"/>
      <c r="AK961" s="136"/>
      <c r="AL961" s="136"/>
      <c r="AM961" s="136"/>
      <c r="AN961" s="136"/>
      <c r="AO961" s="136"/>
      <c r="AP961" s="136"/>
      <c r="AQ961" s="136"/>
      <c r="AR961" s="136"/>
      <c r="AS961" s="136"/>
      <c r="AT961" s="136"/>
      <c r="AU961" s="136"/>
      <c r="AV961" s="136"/>
      <c r="AW961" s="136"/>
      <c r="AX961" s="136"/>
      <c r="AY961" s="136"/>
      <c r="AZ961" s="136"/>
      <c r="BA961" s="136"/>
      <c r="BB961" s="136"/>
      <c r="BC961" s="136"/>
      <c r="BD961" s="130">
        <f t="shared" si="306"/>
        <v>0</v>
      </c>
      <c r="BE961" s="15"/>
      <c r="BF961" s="638"/>
      <c r="BG961" s="365"/>
      <c r="BH961" s="859"/>
      <c r="BI961" s="365"/>
      <c r="BJ961" s="365"/>
      <c r="BK961" s="365"/>
      <c r="BL961" s="365"/>
      <c r="BM961" s="365"/>
      <c r="BN961" s="365"/>
      <c r="BO961" s="365"/>
      <c r="BP961" s="365"/>
      <c r="BQ961" s="365"/>
      <c r="BR961" s="365"/>
      <c r="BS961" s="365"/>
      <c r="BT961" s="365"/>
      <c r="BU961" s="365"/>
      <c r="BV961" s="365"/>
      <c r="BW961" s="365"/>
      <c r="BX961" s="365"/>
      <c r="BY961" s="365"/>
      <c r="BZ961" s="365"/>
      <c r="CA961" s="365"/>
      <c r="CB961" s="365"/>
      <c r="CC961" s="365"/>
      <c r="CD961" s="365"/>
      <c r="CE961" s="365"/>
      <c r="CF961" s="365"/>
      <c r="CG961" s="365"/>
      <c r="CH961" s="365"/>
      <c r="CI961" s="365"/>
      <c r="CJ961" s="365"/>
      <c r="CK961" s="133">
        <f t="shared" si="307"/>
        <v>0</v>
      </c>
      <c r="CL961" s="15"/>
      <c r="CM961" s="15"/>
      <c r="CN961" s="15"/>
      <c r="CO961" s="15"/>
      <c r="CP961" s="15"/>
      <c r="CQ961" s="15"/>
      <c r="CR961" s="15"/>
      <c r="CS961" s="15"/>
      <c r="CT961" s="15"/>
      <c r="CU961" s="15"/>
      <c r="CV961" s="414"/>
    </row>
    <row r="962" spans="1:100" ht="15" customHeight="1">
      <c r="A962" s="75">
        <v>957</v>
      </c>
      <c r="B962" s="410" t="s">
        <v>2126</v>
      </c>
      <c r="C962" s="34" t="s">
        <v>2129</v>
      </c>
      <c r="D962" s="134"/>
      <c r="E962" s="85"/>
      <c r="F962" s="90" t="s">
        <v>81</v>
      </c>
      <c r="G962" s="92">
        <f t="shared" si="292"/>
        <v>0</v>
      </c>
      <c r="H962" s="93">
        <v>0</v>
      </c>
      <c r="I962" s="100">
        <f t="shared" si="296"/>
        <v>1000000</v>
      </c>
      <c r="J962" s="102">
        <f t="shared" si="297"/>
        <v>0</v>
      </c>
      <c r="K962" s="106"/>
      <c r="L962" s="108">
        <f t="shared" si="308"/>
        <v>0</v>
      </c>
      <c r="M962" s="111">
        <f t="shared" si="288"/>
        <v>0</v>
      </c>
      <c r="N962" s="112">
        <v>1000000</v>
      </c>
      <c r="O962" s="117">
        <f t="shared" si="289"/>
        <v>0</v>
      </c>
      <c r="P962" s="106"/>
      <c r="Q962" s="108">
        <f>(CK962:CK1490)</f>
        <v>0</v>
      </c>
      <c r="R962" s="119">
        <f t="shared" si="290"/>
        <v>0</v>
      </c>
      <c r="S962" s="135"/>
      <c r="T962" s="117">
        <f t="shared" si="291"/>
        <v>0</v>
      </c>
      <c r="U962" s="122">
        <f t="shared" si="293"/>
        <v>0</v>
      </c>
      <c r="V962" s="112">
        <f t="shared" si="294"/>
        <v>1000000</v>
      </c>
      <c r="W962" s="117">
        <f t="shared" si="295"/>
        <v>0</v>
      </c>
      <c r="X962" s="15"/>
      <c r="Y962" s="136"/>
      <c r="Z962" s="136"/>
      <c r="AA962" s="136"/>
      <c r="AB962" s="136"/>
      <c r="AC962" s="136"/>
      <c r="AD962" s="136"/>
      <c r="AE962" s="136"/>
      <c r="AF962" s="136"/>
      <c r="AG962" s="136"/>
      <c r="AH962" s="136"/>
      <c r="AI962" s="136"/>
      <c r="AJ962" s="136"/>
      <c r="AK962" s="136"/>
      <c r="AL962" s="136"/>
      <c r="AM962" s="136"/>
      <c r="AN962" s="136"/>
      <c r="AO962" s="136"/>
      <c r="AP962" s="136"/>
      <c r="AQ962" s="136"/>
      <c r="AR962" s="136"/>
      <c r="AS962" s="136"/>
      <c r="AT962" s="136"/>
      <c r="AU962" s="136"/>
      <c r="AV962" s="136"/>
      <c r="AW962" s="136"/>
      <c r="AX962" s="136"/>
      <c r="AY962" s="136"/>
      <c r="AZ962" s="136"/>
      <c r="BA962" s="136"/>
      <c r="BB962" s="136"/>
      <c r="BC962" s="136"/>
      <c r="BD962" s="130">
        <f t="shared" si="306"/>
        <v>0</v>
      </c>
      <c r="BE962" s="15"/>
      <c r="BF962" s="638"/>
      <c r="BG962" s="365"/>
      <c r="BH962" s="859"/>
      <c r="BI962" s="365"/>
      <c r="BJ962" s="365"/>
      <c r="BK962" s="365"/>
      <c r="BL962" s="365"/>
      <c r="BM962" s="365"/>
      <c r="BN962" s="365"/>
      <c r="BO962" s="365"/>
      <c r="BP962" s="365"/>
      <c r="BQ962" s="365"/>
      <c r="BR962" s="365"/>
      <c r="BS962" s="365"/>
      <c r="BT962" s="365"/>
      <c r="BU962" s="365"/>
      <c r="BV962" s="365"/>
      <c r="BW962" s="365"/>
      <c r="BX962" s="365"/>
      <c r="BY962" s="365"/>
      <c r="BZ962" s="365"/>
      <c r="CA962" s="365"/>
      <c r="CB962" s="365"/>
      <c r="CC962" s="365"/>
      <c r="CD962" s="365"/>
      <c r="CE962" s="365"/>
      <c r="CF962" s="365"/>
      <c r="CG962" s="365"/>
      <c r="CH962" s="365"/>
      <c r="CI962" s="365"/>
      <c r="CJ962" s="365"/>
      <c r="CK962" s="133">
        <f t="shared" si="307"/>
        <v>0</v>
      </c>
      <c r="CL962" s="15"/>
      <c r="CM962" s="15"/>
      <c r="CN962" s="15"/>
      <c r="CO962" s="15"/>
      <c r="CP962" s="15"/>
      <c r="CQ962" s="15"/>
      <c r="CR962" s="15"/>
      <c r="CS962" s="15"/>
      <c r="CT962" s="15"/>
      <c r="CU962" s="15"/>
      <c r="CV962" s="414"/>
    </row>
    <row r="963" spans="1:100" ht="15" customHeight="1">
      <c r="A963" s="75">
        <v>958</v>
      </c>
      <c r="B963" s="405" t="s">
        <v>2130</v>
      </c>
      <c r="C963" s="143" t="s">
        <v>2131</v>
      </c>
      <c r="D963" s="266" t="s">
        <v>269</v>
      </c>
      <c r="E963" s="85" t="s">
        <v>2132</v>
      </c>
      <c r="F963" s="146" t="s">
        <v>81</v>
      </c>
      <c r="G963" s="92">
        <f t="shared" si="292"/>
        <v>0</v>
      </c>
      <c r="H963" s="93">
        <v>0</v>
      </c>
      <c r="I963" s="100">
        <f t="shared" si="296"/>
        <v>0</v>
      </c>
      <c r="J963" s="102">
        <f t="shared" si="297"/>
        <v>0</v>
      </c>
      <c r="K963" s="106"/>
      <c r="L963" s="108">
        <f t="shared" si="308"/>
        <v>0</v>
      </c>
      <c r="M963" s="111">
        <f t="shared" si="288"/>
        <v>0</v>
      </c>
      <c r="N963" s="112"/>
      <c r="O963" s="117">
        <f t="shared" si="289"/>
        <v>0</v>
      </c>
      <c r="P963" s="106"/>
      <c r="Q963" s="108">
        <f>(CK963:CK1650)</f>
        <v>0</v>
      </c>
      <c r="R963" s="119">
        <f t="shared" si="290"/>
        <v>0</v>
      </c>
      <c r="S963" s="135"/>
      <c r="T963" s="117">
        <f t="shared" si="291"/>
        <v>0</v>
      </c>
      <c r="U963" s="122">
        <f t="shared" si="293"/>
        <v>0</v>
      </c>
      <c r="V963" s="112">
        <f t="shared" si="294"/>
        <v>0</v>
      </c>
      <c r="W963" s="117">
        <f t="shared" si="295"/>
        <v>0</v>
      </c>
      <c r="X963" s="15"/>
      <c r="Y963" s="136"/>
      <c r="Z963" s="136"/>
      <c r="AA963" s="136"/>
      <c r="AB963" s="136"/>
      <c r="AC963" s="136"/>
      <c r="AD963" s="136"/>
      <c r="AE963" s="136"/>
      <c r="AF963" s="136"/>
      <c r="AG963" s="136"/>
      <c r="AH963" s="136"/>
      <c r="AI963" s="136"/>
      <c r="AJ963" s="136"/>
      <c r="AK963" s="136"/>
      <c r="AL963" s="136"/>
      <c r="AM963" s="136"/>
      <c r="AN963" s="136"/>
      <c r="AO963" s="136"/>
      <c r="AP963" s="136"/>
      <c r="AQ963" s="136"/>
      <c r="AR963" s="136"/>
      <c r="AS963" s="136"/>
      <c r="AT963" s="136"/>
      <c r="AU963" s="136"/>
      <c r="AV963" s="136"/>
      <c r="AW963" s="136"/>
      <c r="AX963" s="136"/>
      <c r="AY963" s="136"/>
      <c r="AZ963" s="136"/>
      <c r="BA963" s="136"/>
      <c r="BB963" s="136"/>
      <c r="BC963" s="136"/>
      <c r="BD963" s="130">
        <f t="shared" si="306"/>
        <v>0</v>
      </c>
      <c r="BE963" s="15"/>
      <c r="BF963" s="638"/>
      <c r="BG963" s="365"/>
      <c r="BH963" s="859"/>
      <c r="BI963" s="365"/>
      <c r="BJ963" s="365"/>
      <c r="BK963" s="365"/>
      <c r="BL963" s="365"/>
      <c r="BM963" s="365"/>
      <c r="BN963" s="365"/>
      <c r="BO963" s="365"/>
      <c r="BP963" s="365"/>
      <c r="BQ963" s="365"/>
      <c r="BR963" s="365"/>
      <c r="BS963" s="365"/>
      <c r="BT963" s="365"/>
      <c r="BU963" s="365"/>
      <c r="BV963" s="365"/>
      <c r="BW963" s="365"/>
      <c r="BX963" s="365"/>
      <c r="BY963" s="365"/>
      <c r="BZ963" s="365"/>
      <c r="CA963" s="365"/>
      <c r="CB963" s="365"/>
      <c r="CC963" s="365"/>
      <c r="CD963" s="365"/>
      <c r="CE963" s="365"/>
      <c r="CF963" s="365"/>
      <c r="CG963" s="365"/>
      <c r="CH963" s="365"/>
      <c r="CI963" s="365"/>
      <c r="CJ963" s="365"/>
      <c r="CK963" s="133">
        <f t="shared" si="307"/>
        <v>0</v>
      </c>
      <c r="CL963" s="157"/>
      <c r="CM963" s="157"/>
      <c r="CN963" s="157"/>
      <c r="CO963" s="157"/>
      <c r="CP963" s="157"/>
      <c r="CQ963" s="157"/>
      <c r="CR963" s="157"/>
      <c r="CS963" s="157"/>
      <c r="CT963" s="157"/>
      <c r="CU963" s="157"/>
      <c r="CV963" s="414"/>
    </row>
    <row r="964" spans="1:100" ht="15" customHeight="1">
      <c r="A964" s="75">
        <v>959</v>
      </c>
      <c r="B964" s="139" t="s">
        <v>2085</v>
      </c>
      <c r="C964" s="34" t="s">
        <v>2133</v>
      </c>
      <c r="D964" s="134"/>
      <c r="E964" s="85"/>
      <c r="F964" s="90" t="s">
        <v>81</v>
      </c>
      <c r="G964" s="92">
        <f t="shared" si="292"/>
        <v>2</v>
      </c>
      <c r="H964" s="93">
        <v>2</v>
      </c>
      <c r="I964" s="100">
        <f t="shared" si="296"/>
        <v>0</v>
      </c>
      <c r="J964" s="102">
        <f t="shared" si="297"/>
        <v>0</v>
      </c>
      <c r="K964" s="106"/>
      <c r="L964" s="108">
        <f t="shared" si="308"/>
        <v>0</v>
      </c>
      <c r="M964" s="111">
        <f t="shared" si="288"/>
        <v>0</v>
      </c>
      <c r="N964" s="112"/>
      <c r="O964" s="117">
        <f t="shared" si="289"/>
        <v>0</v>
      </c>
      <c r="P964" s="106"/>
      <c r="Q964" s="108">
        <f>(CK964:CK1204)</f>
        <v>0</v>
      </c>
      <c r="R964" s="119">
        <f t="shared" si="290"/>
        <v>0</v>
      </c>
      <c r="S964" s="135"/>
      <c r="T964" s="117">
        <f t="shared" si="291"/>
        <v>0</v>
      </c>
      <c r="U964" s="122">
        <f t="shared" si="293"/>
        <v>2</v>
      </c>
      <c r="V964" s="112">
        <f t="shared" si="294"/>
        <v>0</v>
      </c>
      <c r="W964" s="117">
        <f t="shared" si="295"/>
        <v>0</v>
      </c>
      <c r="X964" s="15"/>
      <c r="Y964" s="136"/>
      <c r="Z964" s="136"/>
      <c r="AA964" s="136"/>
      <c r="AB964" s="136"/>
      <c r="AC964" s="136"/>
      <c r="AD964" s="136"/>
      <c r="AE964" s="136"/>
      <c r="AF964" s="136"/>
      <c r="AG964" s="136"/>
      <c r="AH964" s="136"/>
      <c r="AI964" s="136"/>
      <c r="AJ964" s="136"/>
      <c r="AK964" s="136"/>
      <c r="AL964" s="136"/>
      <c r="AM964" s="136"/>
      <c r="AN964" s="136"/>
      <c r="AO964" s="136"/>
      <c r="AP964" s="136"/>
      <c r="AQ964" s="136"/>
      <c r="AR964" s="136"/>
      <c r="AS964" s="136"/>
      <c r="AT964" s="136"/>
      <c r="AU964" s="136"/>
      <c r="AV964" s="136"/>
      <c r="AW964" s="136"/>
      <c r="AX964" s="136"/>
      <c r="AY964" s="136"/>
      <c r="AZ964" s="136"/>
      <c r="BA964" s="136"/>
      <c r="BB964" s="136"/>
      <c r="BC964" s="136"/>
      <c r="BD964" s="130">
        <f t="shared" si="306"/>
        <v>0</v>
      </c>
      <c r="BE964" s="15"/>
      <c r="BF964" s="638"/>
      <c r="BG964" s="365"/>
      <c r="BH964" s="859"/>
      <c r="BI964" s="365"/>
      <c r="BJ964" s="365"/>
      <c r="BK964" s="365"/>
      <c r="BL964" s="365"/>
      <c r="BM964" s="365"/>
      <c r="BN964" s="365"/>
      <c r="BO964" s="365"/>
      <c r="BP964" s="365"/>
      <c r="BQ964" s="365"/>
      <c r="BR964" s="365"/>
      <c r="BS964" s="365"/>
      <c r="BT964" s="365"/>
      <c r="BU964" s="365"/>
      <c r="BV964" s="365"/>
      <c r="BW964" s="365"/>
      <c r="BX964" s="365"/>
      <c r="BY964" s="365"/>
      <c r="BZ964" s="365"/>
      <c r="CA964" s="365"/>
      <c r="CB964" s="365"/>
      <c r="CC964" s="365"/>
      <c r="CD964" s="365"/>
      <c r="CE964" s="365"/>
      <c r="CF964" s="365"/>
      <c r="CG964" s="365"/>
      <c r="CH964" s="365"/>
      <c r="CI964" s="365"/>
      <c r="CJ964" s="365"/>
      <c r="CK964" s="133">
        <f t="shared" si="307"/>
        <v>0</v>
      </c>
      <c r="CL964" s="157"/>
      <c r="CM964" s="157"/>
      <c r="CN964" s="157"/>
      <c r="CO964" s="157"/>
      <c r="CP964" s="157"/>
      <c r="CQ964" s="157"/>
      <c r="CR964" s="157"/>
      <c r="CS964" s="157"/>
      <c r="CT964" s="157"/>
      <c r="CU964" s="157"/>
      <c r="CV964" s="414"/>
    </row>
    <row r="965" spans="1:100" ht="15" customHeight="1">
      <c r="A965" s="75">
        <v>960</v>
      </c>
      <c r="B965" s="139" t="s">
        <v>2134</v>
      </c>
      <c r="C965" s="34" t="s">
        <v>2135</v>
      </c>
      <c r="D965" s="134" t="s">
        <v>2096</v>
      </c>
      <c r="E965" s="85" t="s">
        <v>2136</v>
      </c>
      <c r="F965" s="90" t="s">
        <v>64</v>
      </c>
      <c r="G965" s="92">
        <f t="shared" si="292"/>
        <v>1</v>
      </c>
      <c r="H965" s="93">
        <v>1</v>
      </c>
      <c r="I965" s="100">
        <f t="shared" si="296"/>
        <v>0</v>
      </c>
      <c r="J965" s="102">
        <f t="shared" si="297"/>
        <v>0</v>
      </c>
      <c r="K965" s="106"/>
      <c r="L965" s="108">
        <f t="shared" si="308"/>
        <v>0</v>
      </c>
      <c r="M965" s="111">
        <f t="shared" si="288"/>
        <v>0</v>
      </c>
      <c r="N965" s="112"/>
      <c r="O965" s="117">
        <f t="shared" si="289"/>
        <v>0</v>
      </c>
      <c r="P965" s="106"/>
      <c r="Q965" s="108">
        <f>(CK965:CK1651)</f>
        <v>0</v>
      </c>
      <c r="R965" s="119">
        <f t="shared" si="290"/>
        <v>0</v>
      </c>
      <c r="S965" s="135"/>
      <c r="T965" s="117">
        <f t="shared" si="291"/>
        <v>0</v>
      </c>
      <c r="U965" s="122">
        <f t="shared" si="293"/>
        <v>1</v>
      </c>
      <c r="V965" s="112">
        <f t="shared" si="294"/>
        <v>0</v>
      </c>
      <c r="W965" s="117">
        <f t="shared" si="295"/>
        <v>0</v>
      </c>
      <c r="X965" s="15"/>
      <c r="Y965" s="136"/>
      <c r="Z965" s="136"/>
      <c r="AA965" s="136"/>
      <c r="AB965" s="136"/>
      <c r="AC965" s="136"/>
      <c r="AD965" s="136"/>
      <c r="AE965" s="136"/>
      <c r="AF965" s="136"/>
      <c r="AG965" s="136"/>
      <c r="AH965" s="136"/>
      <c r="AI965" s="136"/>
      <c r="AJ965" s="136"/>
      <c r="AK965" s="136"/>
      <c r="AL965" s="136"/>
      <c r="AM965" s="136"/>
      <c r="AN965" s="136"/>
      <c r="AO965" s="136"/>
      <c r="AP965" s="136"/>
      <c r="AQ965" s="136"/>
      <c r="AR965" s="136"/>
      <c r="AS965" s="136"/>
      <c r="AT965" s="136"/>
      <c r="AU965" s="136"/>
      <c r="AV965" s="136"/>
      <c r="AW965" s="136"/>
      <c r="AX965" s="136"/>
      <c r="AY965" s="136"/>
      <c r="AZ965" s="136"/>
      <c r="BA965" s="136"/>
      <c r="BB965" s="136"/>
      <c r="BC965" s="136"/>
      <c r="BD965" s="130">
        <f t="shared" si="306"/>
        <v>0</v>
      </c>
      <c r="BE965" s="15"/>
      <c r="BF965" s="638"/>
      <c r="BG965" s="365"/>
      <c r="BH965" s="859"/>
      <c r="BI965" s="365"/>
      <c r="BJ965" s="365"/>
      <c r="BK965" s="365"/>
      <c r="BL965" s="365"/>
      <c r="BM965" s="365"/>
      <c r="BN965" s="365"/>
      <c r="BO965" s="365"/>
      <c r="BP965" s="365"/>
      <c r="BQ965" s="365"/>
      <c r="BR965" s="365"/>
      <c r="BS965" s="365"/>
      <c r="BT965" s="365"/>
      <c r="BU965" s="365"/>
      <c r="BV965" s="365"/>
      <c r="BW965" s="365"/>
      <c r="BX965" s="365"/>
      <c r="BY965" s="365"/>
      <c r="BZ965" s="365"/>
      <c r="CA965" s="365"/>
      <c r="CB965" s="365"/>
      <c r="CC965" s="365"/>
      <c r="CD965" s="365"/>
      <c r="CE965" s="365"/>
      <c r="CF965" s="365"/>
      <c r="CG965" s="365"/>
      <c r="CH965" s="365"/>
      <c r="CI965" s="365"/>
      <c r="CJ965" s="365"/>
      <c r="CK965" s="133">
        <f t="shared" si="307"/>
        <v>0</v>
      </c>
      <c r="CL965" s="157"/>
      <c r="CM965" s="157"/>
      <c r="CN965" s="157"/>
      <c r="CO965" s="157"/>
      <c r="CP965" s="157"/>
      <c r="CQ965" s="157"/>
      <c r="CR965" s="157"/>
      <c r="CS965" s="157"/>
      <c r="CT965" s="157"/>
      <c r="CU965" s="157"/>
      <c r="CV965" s="414"/>
    </row>
    <row r="966" spans="1:100" ht="15" customHeight="1">
      <c r="A966" s="75">
        <v>961</v>
      </c>
      <c r="B966" s="139" t="s">
        <v>2137</v>
      </c>
      <c r="C966" s="34" t="s">
        <v>2138</v>
      </c>
      <c r="D966" s="134" t="s">
        <v>2096</v>
      </c>
      <c r="E966" s="145" t="s">
        <v>2139</v>
      </c>
      <c r="F966" s="146" t="s">
        <v>81</v>
      </c>
      <c r="G966" s="92">
        <f t="shared" si="292"/>
        <v>2</v>
      </c>
      <c r="H966" s="153">
        <v>2</v>
      </c>
      <c r="I966" s="100">
        <f t="shared" si="296"/>
        <v>495000</v>
      </c>
      <c r="J966" s="102">
        <f t="shared" si="297"/>
        <v>990000</v>
      </c>
      <c r="K966" s="155"/>
      <c r="L966" s="108">
        <f t="shared" si="308"/>
        <v>0</v>
      </c>
      <c r="M966" s="111">
        <f t="shared" si="288"/>
        <v>0</v>
      </c>
      <c r="N966" s="112">
        <v>495000</v>
      </c>
      <c r="O966" s="117">
        <f t="shared" si="289"/>
        <v>0</v>
      </c>
      <c r="P966" s="155"/>
      <c r="Q966" s="108">
        <f>(CK966:CK1538)</f>
        <v>0</v>
      </c>
      <c r="R966" s="119">
        <f t="shared" si="290"/>
        <v>0</v>
      </c>
      <c r="S966" s="135"/>
      <c r="T966" s="117">
        <f t="shared" si="291"/>
        <v>0</v>
      </c>
      <c r="U966" s="122">
        <f t="shared" si="293"/>
        <v>2</v>
      </c>
      <c r="V966" s="112">
        <f t="shared" si="294"/>
        <v>495000</v>
      </c>
      <c r="W966" s="117">
        <f t="shared" si="295"/>
        <v>990000</v>
      </c>
      <c r="X966" s="157"/>
      <c r="Y966" s="158"/>
      <c r="Z966" s="158"/>
      <c r="AA966" s="158"/>
      <c r="AB966" s="158"/>
      <c r="AC966" s="158"/>
      <c r="AD966" s="158"/>
      <c r="AE966" s="158"/>
      <c r="AF966" s="158"/>
      <c r="AG966" s="158"/>
      <c r="AH966" s="158"/>
      <c r="AI966" s="158"/>
      <c r="AJ966" s="158"/>
      <c r="AK966" s="158"/>
      <c r="AL966" s="158"/>
      <c r="AM966" s="158"/>
      <c r="AN966" s="158"/>
      <c r="AO966" s="158"/>
      <c r="AP966" s="158"/>
      <c r="AQ966" s="158"/>
      <c r="AR966" s="158"/>
      <c r="AS966" s="158"/>
      <c r="AT966" s="158"/>
      <c r="AU966" s="158"/>
      <c r="AV966" s="158"/>
      <c r="AW966" s="158"/>
      <c r="AX966" s="158"/>
      <c r="AY966" s="158"/>
      <c r="AZ966" s="158"/>
      <c r="BA966" s="158"/>
      <c r="BB966" s="158"/>
      <c r="BC966" s="158"/>
      <c r="BD966" s="130">
        <f t="shared" si="306"/>
        <v>0</v>
      </c>
      <c r="BE966" s="157"/>
      <c r="BF966" s="639"/>
      <c r="BG966" s="368"/>
      <c r="BH966" s="860"/>
      <c r="BI966" s="368"/>
      <c r="BJ966" s="368"/>
      <c r="BK966" s="368"/>
      <c r="BL966" s="368"/>
      <c r="BM966" s="368"/>
      <c r="BN966" s="368"/>
      <c r="BO966" s="368"/>
      <c r="BP966" s="368"/>
      <c r="BQ966" s="368"/>
      <c r="BR966" s="368"/>
      <c r="BS966" s="368"/>
      <c r="BT966" s="368"/>
      <c r="BU966" s="368"/>
      <c r="BV966" s="368"/>
      <c r="BW966" s="368"/>
      <c r="BX966" s="368"/>
      <c r="BY966" s="368"/>
      <c r="BZ966" s="368"/>
      <c r="CA966" s="368"/>
      <c r="CB966" s="368"/>
      <c r="CC966" s="368"/>
      <c r="CD966" s="368"/>
      <c r="CE966" s="368"/>
      <c r="CF966" s="368"/>
      <c r="CG966" s="368"/>
      <c r="CH966" s="368"/>
      <c r="CI966" s="368"/>
      <c r="CJ966" s="368"/>
      <c r="CK966" s="133">
        <f t="shared" si="307"/>
        <v>0</v>
      </c>
      <c r="CL966" s="15"/>
      <c r="CM966" s="15"/>
      <c r="CN966" s="15"/>
      <c r="CO966" s="15"/>
      <c r="CP966" s="15"/>
      <c r="CQ966" s="15"/>
      <c r="CR966" s="15"/>
      <c r="CS966" s="15"/>
      <c r="CT966" s="15"/>
      <c r="CU966" s="15"/>
      <c r="CV966" s="414"/>
    </row>
    <row r="967" spans="1:100" ht="15" customHeight="1">
      <c r="A967" s="75">
        <v>962</v>
      </c>
      <c r="B967" s="139"/>
      <c r="C967" s="34" t="s">
        <v>2140</v>
      </c>
      <c r="D967" s="134" t="s">
        <v>2096</v>
      </c>
      <c r="E967" s="85" t="s">
        <v>2141</v>
      </c>
      <c r="F967" s="90" t="s">
        <v>64</v>
      </c>
      <c r="G967" s="92">
        <f t="shared" si="292"/>
        <v>0</v>
      </c>
      <c r="H967" s="93">
        <v>0</v>
      </c>
      <c r="I967" s="100">
        <f t="shared" si="296"/>
        <v>0</v>
      </c>
      <c r="J967" s="102">
        <f t="shared" si="297"/>
        <v>0</v>
      </c>
      <c r="K967" s="106"/>
      <c r="L967" s="108">
        <f t="shared" si="308"/>
        <v>0</v>
      </c>
      <c r="M967" s="111">
        <f t="shared" si="288"/>
        <v>0</v>
      </c>
      <c r="N967" s="112"/>
      <c r="O967" s="117">
        <f t="shared" si="289"/>
        <v>0</v>
      </c>
      <c r="P967" s="106"/>
      <c r="Q967" s="108">
        <f>(CK967:CK1648)</f>
        <v>0</v>
      </c>
      <c r="R967" s="119">
        <f t="shared" si="290"/>
        <v>0</v>
      </c>
      <c r="S967" s="135"/>
      <c r="T967" s="117">
        <f t="shared" si="291"/>
        <v>0</v>
      </c>
      <c r="U967" s="122">
        <f t="shared" si="293"/>
        <v>0</v>
      </c>
      <c r="V967" s="112">
        <f t="shared" si="294"/>
        <v>0</v>
      </c>
      <c r="W967" s="117">
        <f t="shared" si="295"/>
        <v>0</v>
      </c>
      <c r="X967" s="15"/>
      <c r="Y967" s="136"/>
      <c r="Z967" s="136"/>
      <c r="AA967" s="136"/>
      <c r="AB967" s="136"/>
      <c r="AC967" s="136"/>
      <c r="AD967" s="136"/>
      <c r="AE967" s="136"/>
      <c r="AF967" s="136"/>
      <c r="AG967" s="136"/>
      <c r="AH967" s="136"/>
      <c r="AI967" s="136"/>
      <c r="AJ967" s="136"/>
      <c r="AK967" s="136"/>
      <c r="AL967" s="136"/>
      <c r="AM967" s="136"/>
      <c r="AN967" s="136"/>
      <c r="AO967" s="136"/>
      <c r="AP967" s="136"/>
      <c r="AQ967" s="136"/>
      <c r="AR967" s="136"/>
      <c r="AS967" s="136"/>
      <c r="AT967" s="136"/>
      <c r="AU967" s="136"/>
      <c r="AV967" s="136"/>
      <c r="AW967" s="136"/>
      <c r="AX967" s="136"/>
      <c r="AY967" s="136"/>
      <c r="AZ967" s="136"/>
      <c r="BA967" s="136"/>
      <c r="BB967" s="136"/>
      <c r="BC967" s="136"/>
      <c r="BD967" s="130">
        <f t="shared" si="306"/>
        <v>0</v>
      </c>
      <c r="BE967" s="15"/>
      <c r="BF967" s="638"/>
      <c r="BG967" s="365"/>
      <c r="BH967" s="859"/>
      <c r="BI967" s="365"/>
      <c r="BJ967" s="365"/>
      <c r="BK967" s="365"/>
      <c r="BL967" s="365"/>
      <c r="BM967" s="365"/>
      <c r="BN967" s="365"/>
      <c r="BO967" s="365"/>
      <c r="BP967" s="365"/>
      <c r="BQ967" s="365"/>
      <c r="BR967" s="365"/>
      <c r="BS967" s="365"/>
      <c r="BT967" s="365"/>
      <c r="BU967" s="365"/>
      <c r="BV967" s="365"/>
      <c r="BW967" s="365"/>
      <c r="BX967" s="365"/>
      <c r="BY967" s="365"/>
      <c r="BZ967" s="365"/>
      <c r="CA967" s="365"/>
      <c r="CB967" s="365"/>
      <c r="CC967" s="365"/>
      <c r="CD967" s="365"/>
      <c r="CE967" s="365"/>
      <c r="CF967" s="365"/>
      <c r="CG967" s="365"/>
      <c r="CH967" s="365"/>
      <c r="CI967" s="365"/>
      <c r="CJ967" s="365"/>
      <c r="CK967" s="133">
        <f t="shared" si="307"/>
        <v>0</v>
      </c>
      <c r="CL967" s="15"/>
      <c r="CM967" s="15"/>
      <c r="CN967" s="15"/>
      <c r="CO967" s="15"/>
      <c r="CP967" s="15"/>
      <c r="CQ967" s="15"/>
      <c r="CR967" s="15"/>
      <c r="CS967" s="15"/>
      <c r="CT967" s="15"/>
      <c r="CU967" s="15"/>
      <c r="CV967" s="414"/>
    </row>
    <row r="968" spans="1:100" ht="15" customHeight="1">
      <c r="A968" s="75">
        <v>963</v>
      </c>
      <c r="B968" s="699" t="s">
        <v>12410</v>
      </c>
      <c r="C968" s="143" t="s">
        <v>12417</v>
      </c>
      <c r="D968" s="134"/>
      <c r="E968" s="145"/>
      <c r="F968" s="146" t="s">
        <v>81</v>
      </c>
      <c r="G968" s="92">
        <f>U968</f>
        <v>2</v>
      </c>
      <c r="H968" s="153">
        <v>2</v>
      </c>
      <c r="I968" s="100">
        <f>N968</f>
        <v>0</v>
      </c>
      <c r="J968" s="102">
        <f>I968*H968</f>
        <v>0</v>
      </c>
      <c r="K968" s="155"/>
      <c r="L968" s="108">
        <f>(BD968:BD2827)</f>
        <v>0</v>
      </c>
      <c r="M968" s="111">
        <f t="shared" ref="M968:M1031" si="309">L968-K968</f>
        <v>0</v>
      </c>
      <c r="N968" s="112"/>
      <c r="O968" s="117">
        <f t="shared" ref="O968:O1031" si="310">N968*M968</f>
        <v>0</v>
      </c>
      <c r="P968" s="155"/>
      <c r="Q968" s="108">
        <f>(CK968:CK1533)</f>
        <v>0</v>
      </c>
      <c r="R968" s="119">
        <f t="shared" ref="R968:R1031" si="311">Q968-P968</f>
        <v>0</v>
      </c>
      <c r="S968" s="135"/>
      <c r="T968" s="117">
        <f t="shared" ref="T968:T1031" si="312">S968*R968</f>
        <v>0</v>
      </c>
      <c r="U968" s="122">
        <f t="shared" si="293"/>
        <v>2</v>
      </c>
      <c r="V968" s="112">
        <f>N968</f>
        <v>0</v>
      </c>
      <c r="W968" s="117">
        <f>V968*U968</f>
        <v>0</v>
      </c>
      <c r="X968" s="157"/>
      <c r="Y968" s="158"/>
      <c r="Z968" s="158"/>
      <c r="AA968" s="158"/>
      <c r="AB968" s="158"/>
      <c r="AC968" s="158"/>
      <c r="AD968" s="158"/>
      <c r="AE968" s="158"/>
      <c r="AF968" s="158"/>
      <c r="AG968" s="158"/>
      <c r="AH968" s="158"/>
      <c r="AI968" s="158"/>
      <c r="AJ968" s="158"/>
      <c r="AK968" s="158"/>
      <c r="AL968" s="158"/>
      <c r="AM968" s="158"/>
      <c r="AN968" s="158"/>
      <c r="AO968" s="158"/>
      <c r="AP968" s="158"/>
      <c r="AQ968" s="158"/>
      <c r="AR968" s="158"/>
      <c r="AS968" s="158"/>
      <c r="AT968" s="158"/>
      <c r="AU968" s="158"/>
      <c r="AV968" s="158"/>
      <c r="AW968" s="158"/>
      <c r="AX968" s="158"/>
      <c r="AY968" s="158"/>
      <c r="AZ968" s="158"/>
      <c r="BA968" s="158"/>
      <c r="BB968" s="158"/>
      <c r="BC968" s="158"/>
      <c r="BD968" s="130">
        <f>BC968+BB968+BA968+AZ968+AY968+AX968+AW968+AV968+AU968+AT968+AS968+AR968+AQ968+AP968+AO968+AN968+AM968+AL968+AK968+AJ968+AI968+AH968+AG968+AF968+AE968+AD968+AC968+AB968+AA968+Z968+Y968</f>
        <v>0</v>
      </c>
      <c r="BE968" s="157"/>
      <c r="BF968" s="639"/>
      <c r="BG968" s="368"/>
      <c r="BH968" s="860"/>
      <c r="BI968" s="368"/>
      <c r="BJ968" s="368"/>
      <c r="BK968" s="368"/>
      <c r="BL968" s="368"/>
      <c r="BM968" s="368"/>
      <c r="BN968" s="368"/>
      <c r="BO968" s="368"/>
      <c r="BP968" s="368"/>
      <c r="BQ968" s="368"/>
      <c r="BR968" s="368"/>
      <c r="BS968" s="368"/>
      <c r="BT968" s="368"/>
      <c r="BU968" s="368"/>
      <c r="BV968" s="368"/>
      <c r="BW968" s="368"/>
      <c r="BX968" s="368"/>
      <c r="BY968" s="368"/>
      <c r="BZ968" s="368"/>
      <c r="CA968" s="368"/>
      <c r="CB968" s="368"/>
      <c r="CC968" s="368"/>
      <c r="CD968" s="368"/>
      <c r="CE968" s="368"/>
      <c r="CF968" s="368"/>
      <c r="CG968" s="368"/>
      <c r="CH968" s="368"/>
      <c r="CI968" s="368"/>
      <c r="CJ968" s="368"/>
      <c r="CK968" s="133">
        <f>SUM(BF968:CJ968)</f>
        <v>0</v>
      </c>
      <c r="CL968" s="157"/>
      <c r="CM968" s="157"/>
      <c r="CN968" s="157"/>
      <c r="CO968" s="157"/>
      <c r="CP968" s="157"/>
      <c r="CQ968" s="157"/>
      <c r="CR968" s="157"/>
      <c r="CS968" s="157"/>
      <c r="CT968" s="157"/>
      <c r="CU968" s="157"/>
      <c r="CV968" s="414"/>
    </row>
    <row r="969" spans="1:100" ht="15" customHeight="1">
      <c r="A969" s="75">
        <v>964</v>
      </c>
      <c r="B969" s="634" t="s">
        <v>12225</v>
      </c>
      <c r="C969" s="143" t="s">
        <v>12254</v>
      </c>
      <c r="D969" s="144"/>
      <c r="E969" s="145"/>
      <c r="F969" s="146" t="s">
        <v>81</v>
      </c>
      <c r="G969" s="92">
        <f>U969</f>
        <v>0</v>
      </c>
      <c r="H969" s="153">
        <v>0</v>
      </c>
      <c r="I969" s="100">
        <f>N969</f>
        <v>600000</v>
      </c>
      <c r="J969" s="102">
        <f>I969*H969</f>
        <v>0</v>
      </c>
      <c r="K969" s="155"/>
      <c r="L969" s="108">
        <f t="shared" ref="L969:L1003" si="313">(BD969:BD2320)</f>
        <v>0</v>
      </c>
      <c r="M969" s="111">
        <f t="shared" si="309"/>
        <v>0</v>
      </c>
      <c r="N969" s="112">
        <v>600000</v>
      </c>
      <c r="O969" s="117">
        <f t="shared" si="310"/>
        <v>0</v>
      </c>
      <c r="P969" s="155"/>
      <c r="Q969" s="108">
        <f>(CK969:CK1524)</f>
        <v>0</v>
      </c>
      <c r="R969" s="119">
        <f t="shared" si="311"/>
        <v>0</v>
      </c>
      <c r="S969" s="135"/>
      <c r="T969" s="117">
        <f t="shared" si="312"/>
        <v>0</v>
      </c>
      <c r="U969" s="122">
        <f t="shared" si="293"/>
        <v>0</v>
      </c>
      <c r="V969" s="112">
        <f>N969</f>
        <v>600000</v>
      </c>
      <c r="W969" s="117">
        <f>V969*U969</f>
        <v>0</v>
      </c>
      <c r="X969" s="157"/>
      <c r="Y969" s="158"/>
      <c r="Z969" s="158"/>
      <c r="AA969" s="158"/>
      <c r="AB969" s="158"/>
      <c r="AC969" s="158"/>
      <c r="AD969" s="158"/>
      <c r="AE969" s="158"/>
      <c r="AF969" s="158"/>
      <c r="AG969" s="158"/>
      <c r="AH969" s="158"/>
      <c r="AI969" s="158"/>
      <c r="AJ969" s="158"/>
      <c r="AK969" s="158"/>
      <c r="AL969" s="158"/>
      <c r="AM969" s="158"/>
      <c r="AN969" s="158"/>
      <c r="AO969" s="158"/>
      <c r="AP969" s="158"/>
      <c r="AQ969" s="158"/>
      <c r="AR969" s="158"/>
      <c r="AS969" s="158"/>
      <c r="AT969" s="158"/>
      <c r="AU969" s="158"/>
      <c r="AV969" s="158"/>
      <c r="AW969" s="158"/>
      <c r="AX969" s="158"/>
      <c r="AY969" s="158"/>
      <c r="AZ969" s="158"/>
      <c r="BA969" s="158"/>
      <c r="BB969" s="158"/>
      <c r="BC969" s="158"/>
      <c r="BD969" s="130">
        <f t="shared" si="306"/>
        <v>0</v>
      </c>
      <c r="BE969" s="157"/>
      <c r="BF969" s="639"/>
      <c r="BG969" s="368"/>
      <c r="BH969" s="860"/>
      <c r="BI969" s="368"/>
      <c r="BJ969" s="368"/>
      <c r="BK969" s="368"/>
      <c r="BL969" s="368"/>
      <c r="BM969" s="368"/>
      <c r="BN969" s="368"/>
      <c r="BO969" s="368"/>
      <c r="BP969" s="368"/>
      <c r="BQ969" s="368"/>
      <c r="BR969" s="368"/>
      <c r="BS969" s="368"/>
      <c r="BT969" s="368"/>
      <c r="BU969" s="368"/>
      <c r="BV969" s="368"/>
      <c r="BW969" s="368"/>
      <c r="BX969" s="368"/>
      <c r="BY969" s="368"/>
      <c r="BZ969" s="368"/>
      <c r="CA969" s="368"/>
      <c r="CB969" s="368"/>
      <c r="CC969" s="368"/>
      <c r="CD969" s="368"/>
      <c r="CE969" s="368"/>
      <c r="CF969" s="368"/>
      <c r="CG969" s="368"/>
      <c r="CH969" s="368"/>
      <c r="CI969" s="368"/>
      <c r="CJ969" s="368"/>
      <c r="CK969" s="133">
        <f t="shared" si="307"/>
        <v>0</v>
      </c>
      <c r="CL969" s="157"/>
      <c r="CM969" s="157"/>
      <c r="CN969" s="157"/>
      <c r="CO969" s="157"/>
      <c r="CP969" s="157"/>
      <c r="CQ969" s="157"/>
      <c r="CR969" s="157"/>
      <c r="CS969" s="157"/>
      <c r="CT969" s="157"/>
      <c r="CU969" s="157"/>
      <c r="CV969" s="414"/>
    </row>
    <row r="970" spans="1:100" ht="15" customHeight="1">
      <c r="A970" s="75">
        <v>965</v>
      </c>
      <c r="B970" s="139" t="s">
        <v>2142</v>
      </c>
      <c r="C970" s="230" t="s">
        <v>2143</v>
      </c>
      <c r="D970" s="134"/>
      <c r="E970" s="85" t="s">
        <v>2144</v>
      </c>
      <c r="F970" s="146" t="s">
        <v>81</v>
      </c>
      <c r="G970" s="92">
        <f t="shared" si="292"/>
        <v>0</v>
      </c>
      <c r="H970" s="93">
        <v>0</v>
      </c>
      <c r="I970" s="100">
        <f t="shared" si="296"/>
        <v>0</v>
      </c>
      <c r="J970" s="102">
        <f t="shared" si="297"/>
        <v>0</v>
      </c>
      <c r="K970" s="106"/>
      <c r="L970" s="108">
        <f t="shared" si="313"/>
        <v>0</v>
      </c>
      <c r="M970" s="111">
        <f t="shared" si="309"/>
        <v>0</v>
      </c>
      <c r="N970" s="112"/>
      <c r="O970" s="117">
        <f t="shared" si="310"/>
        <v>0</v>
      </c>
      <c r="P970" s="106"/>
      <c r="Q970" s="108">
        <f>(CK970:CK1835)</f>
        <v>0</v>
      </c>
      <c r="R970" s="119">
        <f t="shared" si="311"/>
        <v>0</v>
      </c>
      <c r="S970" s="135"/>
      <c r="T970" s="117">
        <f t="shared" si="312"/>
        <v>0</v>
      </c>
      <c r="U970" s="122">
        <f t="shared" si="293"/>
        <v>0</v>
      </c>
      <c r="V970" s="112">
        <f t="shared" si="294"/>
        <v>0</v>
      </c>
      <c r="W970" s="117">
        <f t="shared" si="295"/>
        <v>0</v>
      </c>
      <c r="X970" s="15"/>
      <c r="Y970" s="136"/>
      <c r="Z970" s="136"/>
      <c r="AA970" s="136"/>
      <c r="AB970" s="136"/>
      <c r="AC970" s="136"/>
      <c r="AD970" s="136"/>
      <c r="AE970" s="136"/>
      <c r="AF970" s="136"/>
      <c r="AG970" s="136"/>
      <c r="AH970" s="136"/>
      <c r="AI970" s="136"/>
      <c r="AJ970" s="136"/>
      <c r="AK970" s="136"/>
      <c r="AL970" s="136"/>
      <c r="AM970" s="136"/>
      <c r="AN970" s="136"/>
      <c r="AO970" s="136"/>
      <c r="AP970" s="136"/>
      <c r="AQ970" s="136"/>
      <c r="AR970" s="136"/>
      <c r="AS970" s="136"/>
      <c r="AT970" s="136"/>
      <c r="AU970" s="136"/>
      <c r="AV970" s="136"/>
      <c r="AW970" s="136"/>
      <c r="AX970" s="136"/>
      <c r="AY970" s="136"/>
      <c r="AZ970" s="136"/>
      <c r="BA970" s="136"/>
      <c r="BB970" s="136"/>
      <c r="BC970" s="136"/>
      <c r="BD970" s="130">
        <f t="shared" si="306"/>
        <v>0</v>
      </c>
      <c r="BE970" s="15"/>
      <c r="BF970" s="638"/>
      <c r="BG970" s="365"/>
      <c r="BH970" s="859"/>
      <c r="BI970" s="365"/>
      <c r="BJ970" s="365"/>
      <c r="BK970" s="365"/>
      <c r="BL970" s="365"/>
      <c r="BM970" s="365"/>
      <c r="BN970" s="365"/>
      <c r="BO970" s="365"/>
      <c r="BP970" s="365"/>
      <c r="BQ970" s="365"/>
      <c r="BR970" s="365"/>
      <c r="BS970" s="365"/>
      <c r="BT970" s="365"/>
      <c r="BU970" s="365"/>
      <c r="BV970" s="365"/>
      <c r="BW970" s="365"/>
      <c r="BX970" s="365"/>
      <c r="BY970" s="365"/>
      <c r="BZ970" s="365"/>
      <c r="CA970" s="365"/>
      <c r="CB970" s="365"/>
      <c r="CC970" s="365"/>
      <c r="CD970" s="365"/>
      <c r="CE970" s="365"/>
      <c r="CF970" s="365"/>
      <c r="CG970" s="365"/>
      <c r="CH970" s="365"/>
      <c r="CI970" s="365"/>
      <c r="CJ970" s="365"/>
      <c r="CK970" s="133">
        <f t="shared" si="307"/>
        <v>0</v>
      </c>
      <c r="CL970" s="157"/>
      <c r="CM970" s="157"/>
      <c r="CN970" s="157"/>
      <c r="CO970" s="157"/>
      <c r="CP970" s="157"/>
      <c r="CQ970" s="157"/>
      <c r="CR970" s="157"/>
      <c r="CS970" s="157"/>
      <c r="CT970" s="157"/>
      <c r="CU970" s="157"/>
      <c r="CV970" s="414"/>
    </row>
    <row r="971" spans="1:100" ht="15" customHeight="1">
      <c r="A971" s="75">
        <v>966</v>
      </c>
      <c r="B971" s="139" t="s">
        <v>2145</v>
      </c>
      <c r="C971" s="230" t="s">
        <v>2143</v>
      </c>
      <c r="D971" s="134"/>
      <c r="E971" s="85" t="s">
        <v>2144</v>
      </c>
      <c r="F971" s="146" t="s">
        <v>81</v>
      </c>
      <c r="G971" s="92">
        <f t="shared" si="292"/>
        <v>0</v>
      </c>
      <c r="H971" s="93">
        <v>0</v>
      </c>
      <c r="I971" s="100">
        <f t="shared" si="296"/>
        <v>0</v>
      </c>
      <c r="J971" s="102">
        <f t="shared" si="297"/>
        <v>0</v>
      </c>
      <c r="K971" s="106"/>
      <c r="L971" s="108">
        <f t="shared" si="313"/>
        <v>0</v>
      </c>
      <c r="M971" s="111">
        <f t="shared" si="309"/>
        <v>0</v>
      </c>
      <c r="N971" s="112"/>
      <c r="O971" s="117">
        <f t="shared" si="310"/>
        <v>0</v>
      </c>
      <c r="P971" s="106"/>
      <c r="Q971" s="108">
        <f>(CK971:CK1836)</f>
        <v>0</v>
      </c>
      <c r="R971" s="119">
        <f t="shared" si="311"/>
        <v>0</v>
      </c>
      <c r="S971" s="135"/>
      <c r="T971" s="117">
        <f t="shared" si="312"/>
        <v>0</v>
      </c>
      <c r="U971" s="122">
        <f t="shared" si="293"/>
        <v>0</v>
      </c>
      <c r="V971" s="112">
        <f t="shared" si="294"/>
        <v>0</v>
      </c>
      <c r="W971" s="117">
        <f t="shared" si="295"/>
        <v>0</v>
      </c>
      <c r="X971" s="15"/>
      <c r="Y971" s="136"/>
      <c r="Z971" s="136"/>
      <c r="AA971" s="136"/>
      <c r="AB971" s="136"/>
      <c r="AC971" s="136"/>
      <c r="AD971" s="136"/>
      <c r="AE971" s="136"/>
      <c r="AF971" s="136"/>
      <c r="AG971" s="136"/>
      <c r="AH971" s="136"/>
      <c r="AI971" s="136"/>
      <c r="AJ971" s="136"/>
      <c r="AK971" s="136"/>
      <c r="AL971" s="136"/>
      <c r="AM971" s="136"/>
      <c r="AN971" s="136"/>
      <c r="AO971" s="136"/>
      <c r="AP971" s="136"/>
      <c r="AQ971" s="136"/>
      <c r="AR971" s="136"/>
      <c r="AS971" s="136"/>
      <c r="AT971" s="136"/>
      <c r="AU971" s="136"/>
      <c r="AV971" s="136"/>
      <c r="AW971" s="136"/>
      <c r="AX971" s="136"/>
      <c r="AY971" s="136"/>
      <c r="AZ971" s="136"/>
      <c r="BA971" s="136"/>
      <c r="BB971" s="136"/>
      <c r="BC971" s="136"/>
      <c r="BD971" s="130">
        <f t="shared" si="306"/>
        <v>0</v>
      </c>
      <c r="BE971" s="15"/>
      <c r="BF971" s="638"/>
      <c r="BG971" s="365"/>
      <c r="BH971" s="859"/>
      <c r="BI971" s="365"/>
      <c r="BJ971" s="365"/>
      <c r="BK971" s="365"/>
      <c r="BL971" s="365"/>
      <c r="BM971" s="365"/>
      <c r="BN971" s="365"/>
      <c r="BO971" s="365"/>
      <c r="BP971" s="365"/>
      <c r="BQ971" s="365"/>
      <c r="BR971" s="365"/>
      <c r="BS971" s="365"/>
      <c r="BT971" s="365"/>
      <c r="BU971" s="365"/>
      <c r="BV971" s="365"/>
      <c r="BW971" s="365"/>
      <c r="BX971" s="365"/>
      <c r="BY971" s="365"/>
      <c r="BZ971" s="365"/>
      <c r="CA971" s="365"/>
      <c r="CB971" s="365"/>
      <c r="CC971" s="365"/>
      <c r="CD971" s="365"/>
      <c r="CE971" s="365"/>
      <c r="CF971" s="365"/>
      <c r="CG971" s="365"/>
      <c r="CH971" s="365"/>
      <c r="CI971" s="365"/>
      <c r="CJ971" s="365"/>
      <c r="CK971" s="133">
        <f t="shared" si="307"/>
        <v>0</v>
      </c>
      <c r="CL971" s="15"/>
      <c r="CM971" s="15"/>
      <c r="CN971" s="15"/>
      <c r="CO971" s="15"/>
      <c r="CP971" s="15"/>
      <c r="CQ971" s="15"/>
      <c r="CR971" s="15"/>
      <c r="CS971" s="15"/>
      <c r="CT971" s="15"/>
      <c r="CU971" s="15"/>
      <c r="CV971" s="414"/>
    </row>
    <row r="972" spans="1:100" ht="15" customHeight="1">
      <c r="A972" s="75">
        <v>967</v>
      </c>
      <c r="B972" s="139" t="s">
        <v>2146</v>
      </c>
      <c r="C972" s="230" t="s">
        <v>2147</v>
      </c>
      <c r="D972" s="144"/>
      <c r="E972" s="85" t="s">
        <v>2090</v>
      </c>
      <c r="F972" s="146" t="s">
        <v>64</v>
      </c>
      <c r="G972" s="92">
        <f t="shared" si="292"/>
        <v>0</v>
      </c>
      <c r="H972" s="93">
        <v>0</v>
      </c>
      <c r="I972" s="100">
        <f t="shared" si="296"/>
        <v>0</v>
      </c>
      <c r="J972" s="102">
        <f t="shared" si="297"/>
        <v>0</v>
      </c>
      <c r="K972" s="106"/>
      <c r="L972" s="108">
        <f t="shared" si="313"/>
        <v>0</v>
      </c>
      <c r="M972" s="111">
        <f t="shared" si="309"/>
        <v>0</v>
      </c>
      <c r="N972" s="112"/>
      <c r="O972" s="117">
        <f t="shared" si="310"/>
        <v>0</v>
      </c>
      <c r="P972" s="106"/>
      <c r="Q972" s="156">
        <f>(CK972:CK1672)</f>
        <v>0</v>
      </c>
      <c r="R972" s="119">
        <f t="shared" si="311"/>
        <v>0</v>
      </c>
      <c r="S972" s="135"/>
      <c r="T972" s="117">
        <f t="shared" si="312"/>
        <v>0</v>
      </c>
      <c r="U972" s="122">
        <f t="shared" si="293"/>
        <v>0</v>
      </c>
      <c r="V972" s="112">
        <f t="shared" si="294"/>
        <v>0</v>
      </c>
      <c r="W972" s="117">
        <f t="shared" si="295"/>
        <v>0</v>
      </c>
      <c r="X972" s="15"/>
      <c r="Y972" s="136"/>
      <c r="Z972" s="136"/>
      <c r="AA972" s="136"/>
      <c r="AB972" s="136"/>
      <c r="AC972" s="136"/>
      <c r="AD972" s="136"/>
      <c r="AE972" s="136"/>
      <c r="AF972" s="136"/>
      <c r="AG972" s="136"/>
      <c r="AH972" s="136"/>
      <c r="AI972" s="136"/>
      <c r="AJ972" s="136"/>
      <c r="AK972" s="136"/>
      <c r="AL972" s="136"/>
      <c r="AM972" s="136"/>
      <c r="AN972" s="136"/>
      <c r="AO972" s="136"/>
      <c r="AP972" s="136"/>
      <c r="AQ972" s="136"/>
      <c r="AR972" s="136"/>
      <c r="AS972" s="136"/>
      <c r="AT972" s="136"/>
      <c r="AU972" s="136"/>
      <c r="AV972" s="136"/>
      <c r="AW972" s="136"/>
      <c r="AX972" s="136"/>
      <c r="AY972" s="136"/>
      <c r="AZ972" s="136"/>
      <c r="BA972" s="136"/>
      <c r="BB972" s="136"/>
      <c r="BC972" s="136"/>
      <c r="BD972" s="130">
        <f t="shared" si="306"/>
        <v>0</v>
      </c>
      <c r="BE972" s="15"/>
      <c r="BF972" s="638"/>
      <c r="BG972" s="365"/>
      <c r="BH972" s="859"/>
      <c r="BI972" s="365"/>
      <c r="BJ972" s="365"/>
      <c r="BK972" s="365"/>
      <c r="BL972" s="365"/>
      <c r="BM972" s="365"/>
      <c r="BN972" s="365"/>
      <c r="BO972" s="365"/>
      <c r="BP972" s="365"/>
      <c r="BQ972" s="365"/>
      <c r="BR972" s="365"/>
      <c r="BS972" s="365"/>
      <c r="BT972" s="365"/>
      <c r="BU972" s="365"/>
      <c r="BV972" s="365"/>
      <c r="BW972" s="365"/>
      <c r="BX972" s="365"/>
      <c r="BY972" s="365"/>
      <c r="BZ972" s="365"/>
      <c r="CA972" s="365"/>
      <c r="CB972" s="365"/>
      <c r="CC972" s="365"/>
      <c r="CD972" s="365"/>
      <c r="CE972" s="365"/>
      <c r="CF972" s="365"/>
      <c r="CG972" s="365"/>
      <c r="CH972" s="365"/>
      <c r="CI972" s="365"/>
      <c r="CJ972" s="365"/>
      <c r="CK972" s="133">
        <f t="shared" si="307"/>
        <v>0</v>
      </c>
      <c r="CL972" s="15"/>
      <c r="CM972" s="15"/>
      <c r="CN972" s="15"/>
      <c r="CO972" s="15"/>
      <c r="CP972" s="15"/>
      <c r="CQ972" s="15"/>
      <c r="CR972" s="15"/>
      <c r="CS972" s="15"/>
      <c r="CT972" s="15"/>
      <c r="CU972" s="15"/>
      <c r="CV972" s="414"/>
    </row>
    <row r="973" spans="1:100" ht="15" customHeight="1">
      <c r="A973" s="75">
        <v>968</v>
      </c>
      <c r="B973" s="139" t="s">
        <v>2148</v>
      </c>
      <c r="C973" s="143" t="s">
        <v>2149</v>
      </c>
      <c r="D973" s="144" t="s">
        <v>2096</v>
      </c>
      <c r="E973" s="145" t="s">
        <v>2150</v>
      </c>
      <c r="F973" s="146" t="s">
        <v>81</v>
      </c>
      <c r="G973" s="92">
        <f t="shared" si="292"/>
        <v>0</v>
      </c>
      <c r="H973" s="153">
        <v>0</v>
      </c>
      <c r="I973" s="100">
        <f t="shared" si="296"/>
        <v>1500000</v>
      </c>
      <c r="J973" s="102">
        <f t="shared" si="297"/>
        <v>0</v>
      </c>
      <c r="K973" s="155"/>
      <c r="L973" s="108">
        <f t="shared" si="313"/>
        <v>0</v>
      </c>
      <c r="M973" s="111">
        <f t="shared" si="309"/>
        <v>0</v>
      </c>
      <c r="N973" s="112">
        <v>1500000</v>
      </c>
      <c r="O973" s="117">
        <f t="shared" si="310"/>
        <v>0</v>
      </c>
      <c r="P973" s="155"/>
      <c r="Q973" s="108">
        <f>(CK973:CK1453)</f>
        <v>0</v>
      </c>
      <c r="R973" s="119">
        <f t="shared" si="311"/>
        <v>0</v>
      </c>
      <c r="S973" s="135"/>
      <c r="T973" s="117">
        <f t="shared" si="312"/>
        <v>0</v>
      </c>
      <c r="U973" s="122">
        <f t="shared" si="293"/>
        <v>0</v>
      </c>
      <c r="V973" s="112">
        <f t="shared" si="294"/>
        <v>1500000</v>
      </c>
      <c r="W973" s="117">
        <f t="shared" si="295"/>
        <v>0</v>
      </c>
      <c r="X973" s="157"/>
      <c r="Y973" s="158"/>
      <c r="Z973" s="158"/>
      <c r="AA973" s="158"/>
      <c r="AB973" s="158"/>
      <c r="AC973" s="158"/>
      <c r="AD973" s="158"/>
      <c r="AE973" s="158"/>
      <c r="AF973" s="158"/>
      <c r="AG973" s="158"/>
      <c r="AH973" s="158"/>
      <c r="AI973" s="158"/>
      <c r="AJ973" s="158"/>
      <c r="AK973" s="158"/>
      <c r="AL973" s="158"/>
      <c r="AM973" s="158"/>
      <c r="AN973" s="158"/>
      <c r="AO973" s="158"/>
      <c r="AP973" s="158"/>
      <c r="AQ973" s="158"/>
      <c r="AR973" s="158"/>
      <c r="AS973" s="158"/>
      <c r="AT973" s="158"/>
      <c r="AU973" s="158"/>
      <c r="AV973" s="158"/>
      <c r="AW973" s="158"/>
      <c r="AX973" s="158"/>
      <c r="AY973" s="158"/>
      <c r="AZ973" s="158"/>
      <c r="BA973" s="158"/>
      <c r="BB973" s="158"/>
      <c r="BC973" s="158"/>
      <c r="BD973" s="130">
        <f t="shared" si="306"/>
        <v>0</v>
      </c>
      <c r="BE973" s="157"/>
      <c r="BF973" s="639"/>
      <c r="BG973" s="368"/>
      <c r="BH973" s="860"/>
      <c r="BI973" s="368"/>
      <c r="BJ973" s="368"/>
      <c r="BK973" s="368"/>
      <c r="BL973" s="368"/>
      <c r="BM973" s="368"/>
      <c r="BN973" s="368"/>
      <c r="BO973" s="368"/>
      <c r="BP973" s="368"/>
      <c r="BQ973" s="368"/>
      <c r="BR973" s="368"/>
      <c r="BS973" s="368"/>
      <c r="BT973" s="368"/>
      <c r="BU973" s="368"/>
      <c r="BV973" s="368"/>
      <c r="BW973" s="368"/>
      <c r="BX973" s="368"/>
      <c r="BY973" s="368"/>
      <c r="BZ973" s="368"/>
      <c r="CA973" s="368"/>
      <c r="CB973" s="368"/>
      <c r="CC973" s="368"/>
      <c r="CD973" s="368"/>
      <c r="CE973" s="368"/>
      <c r="CF973" s="368"/>
      <c r="CG973" s="368"/>
      <c r="CH973" s="368"/>
      <c r="CI973" s="368"/>
      <c r="CJ973" s="368"/>
      <c r="CK973" s="133">
        <f t="shared" si="307"/>
        <v>0</v>
      </c>
      <c r="CL973" s="157"/>
      <c r="CM973" s="157"/>
      <c r="CN973" s="157"/>
      <c r="CO973" s="157"/>
      <c r="CP973" s="157"/>
      <c r="CQ973" s="157"/>
      <c r="CR973" s="157"/>
      <c r="CS973" s="157"/>
      <c r="CT973" s="157"/>
      <c r="CU973" s="157"/>
      <c r="CV973" s="414"/>
    </row>
    <row r="974" spans="1:100" ht="15" customHeight="1">
      <c r="A974" s="75">
        <v>969</v>
      </c>
      <c r="B974" s="76" t="s">
        <v>2151</v>
      </c>
      <c r="C974" s="254" t="s">
        <v>2152</v>
      </c>
      <c r="D974" s="134"/>
      <c r="E974" s="145" t="s">
        <v>2153</v>
      </c>
      <c r="F974" s="146" t="s">
        <v>64</v>
      </c>
      <c r="G974" s="92">
        <f t="shared" si="292"/>
        <v>0</v>
      </c>
      <c r="H974" s="153">
        <v>0</v>
      </c>
      <c r="I974" s="100">
        <f t="shared" si="296"/>
        <v>100000</v>
      </c>
      <c r="J974" s="102">
        <f t="shared" si="297"/>
        <v>0</v>
      </c>
      <c r="K974" s="155"/>
      <c r="L974" s="108">
        <f t="shared" si="313"/>
        <v>0</v>
      </c>
      <c r="M974" s="111">
        <f t="shared" si="309"/>
        <v>0</v>
      </c>
      <c r="N974" s="112">
        <v>100000</v>
      </c>
      <c r="O974" s="117">
        <f t="shared" si="310"/>
        <v>0</v>
      </c>
      <c r="P974" s="155"/>
      <c r="Q974" s="108">
        <f>(CK974:CK1451)</f>
        <v>0</v>
      </c>
      <c r="R974" s="119">
        <f t="shared" si="311"/>
        <v>0</v>
      </c>
      <c r="S974" s="135"/>
      <c r="T974" s="117">
        <f t="shared" si="312"/>
        <v>0</v>
      </c>
      <c r="U974" s="122">
        <f t="shared" si="293"/>
        <v>0</v>
      </c>
      <c r="V974" s="112">
        <f t="shared" si="294"/>
        <v>100000</v>
      </c>
      <c r="W974" s="117">
        <f t="shared" si="295"/>
        <v>0</v>
      </c>
      <c r="X974" s="157"/>
      <c r="Y974" s="158"/>
      <c r="Z974" s="158"/>
      <c r="AA974" s="158"/>
      <c r="AB974" s="158"/>
      <c r="AC974" s="158"/>
      <c r="AD974" s="158"/>
      <c r="AE974" s="158"/>
      <c r="AF974" s="158"/>
      <c r="AG974" s="158"/>
      <c r="AH974" s="158"/>
      <c r="AI974" s="158"/>
      <c r="AJ974" s="158"/>
      <c r="AK974" s="158"/>
      <c r="AL974" s="158"/>
      <c r="AM974" s="158"/>
      <c r="AN974" s="158"/>
      <c r="AO974" s="158"/>
      <c r="AP974" s="158"/>
      <c r="AQ974" s="158"/>
      <c r="AR974" s="158"/>
      <c r="AS974" s="158"/>
      <c r="AT974" s="158"/>
      <c r="AU974" s="158"/>
      <c r="AV974" s="158"/>
      <c r="AW974" s="158"/>
      <c r="AX974" s="158"/>
      <c r="AY974" s="158"/>
      <c r="AZ974" s="158"/>
      <c r="BA974" s="158"/>
      <c r="BB974" s="158"/>
      <c r="BC974" s="158"/>
      <c r="BD974" s="130">
        <f t="shared" si="306"/>
        <v>0</v>
      </c>
      <c r="BE974" s="157"/>
      <c r="BF974" s="639"/>
      <c r="BG974" s="368"/>
      <c r="BH974" s="860"/>
      <c r="BI974" s="368"/>
      <c r="BJ974" s="368"/>
      <c r="BK974" s="368"/>
      <c r="BL974" s="368"/>
      <c r="BM974" s="368"/>
      <c r="BN974" s="368"/>
      <c r="BO974" s="368"/>
      <c r="BP974" s="368"/>
      <c r="BQ974" s="368"/>
      <c r="BR974" s="368"/>
      <c r="BS974" s="368"/>
      <c r="BT974" s="368"/>
      <c r="BU974" s="368"/>
      <c r="BV974" s="368"/>
      <c r="BW974" s="368"/>
      <c r="BX974" s="368"/>
      <c r="BY974" s="368"/>
      <c r="BZ974" s="368"/>
      <c r="CA974" s="368"/>
      <c r="CB974" s="368"/>
      <c r="CC974" s="368"/>
      <c r="CD974" s="368"/>
      <c r="CE974" s="368"/>
      <c r="CF974" s="368"/>
      <c r="CG974" s="368"/>
      <c r="CH974" s="368"/>
      <c r="CI974" s="368"/>
      <c r="CJ974" s="368"/>
      <c r="CK974" s="133">
        <f t="shared" si="307"/>
        <v>0</v>
      </c>
      <c r="CL974" s="15"/>
      <c r="CM974" s="15"/>
      <c r="CN974" s="15"/>
      <c r="CO974" s="15"/>
      <c r="CP974" s="15"/>
      <c r="CQ974" s="15"/>
      <c r="CR974" s="15"/>
      <c r="CS974" s="15"/>
      <c r="CT974" s="15"/>
      <c r="CU974" s="15"/>
      <c r="CV974" s="414"/>
    </row>
    <row r="975" spans="1:100" ht="15" customHeight="1">
      <c r="A975" s="75">
        <v>970</v>
      </c>
      <c r="B975" s="76" t="s">
        <v>2154</v>
      </c>
      <c r="C975" s="230" t="s">
        <v>2155</v>
      </c>
      <c r="D975" s="134"/>
      <c r="E975" s="85"/>
      <c r="F975" s="146" t="s">
        <v>81</v>
      </c>
      <c r="G975" s="92">
        <f t="shared" si="292"/>
        <v>0</v>
      </c>
      <c r="H975" s="93">
        <v>0</v>
      </c>
      <c r="I975" s="100">
        <f t="shared" si="296"/>
        <v>0</v>
      </c>
      <c r="J975" s="102">
        <f t="shared" si="297"/>
        <v>0</v>
      </c>
      <c r="K975" s="106"/>
      <c r="L975" s="108">
        <f t="shared" si="313"/>
        <v>0</v>
      </c>
      <c r="M975" s="111">
        <f t="shared" si="309"/>
        <v>0</v>
      </c>
      <c r="N975" s="112"/>
      <c r="O975" s="117">
        <f t="shared" si="310"/>
        <v>0</v>
      </c>
      <c r="P975" s="106"/>
      <c r="Q975" s="108">
        <f>(CK975:CK1723)</f>
        <v>0</v>
      </c>
      <c r="R975" s="119">
        <f t="shared" si="311"/>
        <v>0</v>
      </c>
      <c r="S975" s="135"/>
      <c r="T975" s="117">
        <f t="shared" si="312"/>
        <v>0</v>
      </c>
      <c r="U975" s="122">
        <f t="shared" si="293"/>
        <v>0</v>
      </c>
      <c r="V975" s="112">
        <f t="shared" si="294"/>
        <v>0</v>
      </c>
      <c r="W975" s="117">
        <f t="shared" si="295"/>
        <v>0</v>
      </c>
      <c r="X975" s="15"/>
      <c r="Y975" s="136"/>
      <c r="Z975" s="136"/>
      <c r="AA975" s="136"/>
      <c r="AB975" s="136"/>
      <c r="AC975" s="136"/>
      <c r="AD975" s="136"/>
      <c r="AE975" s="136"/>
      <c r="AF975" s="136"/>
      <c r="AG975" s="136"/>
      <c r="AH975" s="136"/>
      <c r="AI975" s="136"/>
      <c r="AJ975" s="136"/>
      <c r="AK975" s="136"/>
      <c r="AL975" s="136"/>
      <c r="AM975" s="136"/>
      <c r="AN975" s="136"/>
      <c r="AO975" s="136"/>
      <c r="AP975" s="136"/>
      <c r="AQ975" s="136"/>
      <c r="AR975" s="136"/>
      <c r="AS975" s="136"/>
      <c r="AT975" s="136"/>
      <c r="AU975" s="136"/>
      <c r="AV975" s="136"/>
      <c r="AW975" s="136"/>
      <c r="AX975" s="136"/>
      <c r="AY975" s="136"/>
      <c r="AZ975" s="136"/>
      <c r="BA975" s="136"/>
      <c r="BB975" s="136"/>
      <c r="BC975" s="136"/>
      <c r="BD975" s="130">
        <f t="shared" si="306"/>
        <v>0</v>
      </c>
      <c r="BE975" s="15"/>
      <c r="BF975" s="638"/>
      <c r="BG975" s="365"/>
      <c r="BH975" s="859"/>
      <c r="BI975" s="365"/>
      <c r="BJ975" s="365"/>
      <c r="BK975" s="365"/>
      <c r="BL975" s="365"/>
      <c r="BM975" s="365"/>
      <c r="BN975" s="365"/>
      <c r="BO975" s="365"/>
      <c r="BP975" s="365"/>
      <c r="BQ975" s="365"/>
      <c r="BR975" s="365"/>
      <c r="BS975" s="365"/>
      <c r="BT975" s="365"/>
      <c r="BU975" s="365"/>
      <c r="BV975" s="365"/>
      <c r="BW975" s="365"/>
      <c r="BX975" s="365"/>
      <c r="BY975" s="365"/>
      <c r="BZ975" s="365"/>
      <c r="CA975" s="365"/>
      <c r="CB975" s="365"/>
      <c r="CC975" s="365"/>
      <c r="CD975" s="365"/>
      <c r="CE975" s="365"/>
      <c r="CF975" s="365"/>
      <c r="CG975" s="365"/>
      <c r="CH975" s="365"/>
      <c r="CI975" s="365"/>
      <c r="CJ975" s="365"/>
      <c r="CK975" s="133">
        <f t="shared" si="307"/>
        <v>0</v>
      </c>
      <c r="CL975" s="15"/>
      <c r="CM975" s="15"/>
      <c r="CN975" s="15"/>
      <c r="CO975" s="15"/>
      <c r="CP975" s="15"/>
      <c r="CQ975" s="15"/>
      <c r="CR975" s="15"/>
      <c r="CS975" s="15"/>
      <c r="CT975" s="15"/>
      <c r="CU975" s="15"/>
      <c r="CV975" s="414"/>
    </row>
    <row r="976" spans="1:100" ht="15" customHeight="1">
      <c r="A976" s="75">
        <v>971</v>
      </c>
      <c r="B976" s="139" t="s">
        <v>2156</v>
      </c>
      <c r="C976" s="230" t="s">
        <v>2157</v>
      </c>
      <c r="D976" s="231"/>
      <c r="E976" s="85"/>
      <c r="F976" s="146" t="s">
        <v>64</v>
      </c>
      <c r="G976" s="92">
        <f t="shared" si="292"/>
        <v>1</v>
      </c>
      <c r="H976" s="93">
        <v>1</v>
      </c>
      <c r="I976" s="100">
        <f t="shared" si="296"/>
        <v>0</v>
      </c>
      <c r="J976" s="102">
        <f t="shared" si="297"/>
        <v>0</v>
      </c>
      <c r="K976" s="106"/>
      <c r="L976" s="108">
        <f t="shared" si="313"/>
        <v>0</v>
      </c>
      <c r="M976" s="111">
        <f t="shared" si="309"/>
        <v>0</v>
      </c>
      <c r="N976" s="112"/>
      <c r="O976" s="117">
        <f t="shared" si="310"/>
        <v>0</v>
      </c>
      <c r="P976" s="106"/>
      <c r="Q976" s="108">
        <f>(CK976:CK1441)</f>
        <v>0</v>
      </c>
      <c r="R976" s="119">
        <f t="shared" si="311"/>
        <v>0</v>
      </c>
      <c r="S976" s="135"/>
      <c r="T976" s="117">
        <f t="shared" si="312"/>
        <v>0</v>
      </c>
      <c r="U976" s="122">
        <f t="shared" si="293"/>
        <v>1</v>
      </c>
      <c r="V976" s="112">
        <f t="shared" si="294"/>
        <v>0</v>
      </c>
      <c r="W976" s="117">
        <f t="shared" si="295"/>
        <v>0</v>
      </c>
      <c r="X976" s="15"/>
      <c r="Y976" s="136"/>
      <c r="Z976" s="136"/>
      <c r="AA976" s="136"/>
      <c r="AB976" s="136"/>
      <c r="AC976" s="136"/>
      <c r="AD976" s="136"/>
      <c r="AE976" s="136"/>
      <c r="AF976" s="136"/>
      <c r="AG976" s="136"/>
      <c r="AH976" s="136"/>
      <c r="AI976" s="136"/>
      <c r="AJ976" s="136"/>
      <c r="AK976" s="136"/>
      <c r="AL976" s="136"/>
      <c r="AM976" s="136"/>
      <c r="AN976" s="136"/>
      <c r="AO976" s="136"/>
      <c r="AP976" s="136"/>
      <c r="AQ976" s="136"/>
      <c r="AR976" s="136"/>
      <c r="AS976" s="136"/>
      <c r="AT976" s="136"/>
      <c r="AU976" s="136"/>
      <c r="AV976" s="136"/>
      <c r="AW976" s="136"/>
      <c r="AX976" s="136"/>
      <c r="AY976" s="136"/>
      <c r="AZ976" s="136"/>
      <c r="BA976" s="136"/>
      <c r="BB976" s="136"/>
      <c r="BC976" s="136"/>
      <c r="BD976" s="130">
        <f t="shared" si="306"/>
        <v>0</v>
      </c>
      <c r="BE976" s="15"/>
      <c r="BF976" s="638"/>
      <c r="BG976" s="365"/>
      <c r="BH976" s="859"/>
      <c r="BI976" s="365"/>
      <c r="BJ976" s="365"/>
      <c r="BK976" s="365"/>
      <c r="BL976" s="365"/>
      <c r="BM976" s="365"/>
      <c r="BN976" s="365"/>
      <c r="BO976" s="365"/>
      <c r="BP976" s="365"/>
      <c r="BQ976" s="365"/>
      <c r="BR976" s="365"/>
      <c r="BS976" s="365"/>
      <c r="BT976" s="365"/>
      <c r="BU976" s="365"/>
      <c r="BV976" s="365"/>
      <c r="BW976" s="365"/>
      <c r="BX976" s="365"/>
      <c r="BY976" s="365"/>
      <c r="BZ976" s="365"/>
      <c r="CA976" s="365"/>
      <c r="CB976" s="365"/>
      <c r="CC976" s="365"/>
      <c r="CD976" s="365"/>
      <c r="CE976" s="365"/>
      <c r="CF976" s="365"/>
      <c r="CG976" s="365"/>
      <c r="CH976" s="365"/>
      <c r="CI976" s="365"/>
      <c r="CJ976" s="365"/>
      <c r="CK976" s="133">
        <f t="shared" si="307"/>
        <v>0</v>
      </c>
      <c r="CL976" s="157"/>
      <c r="CM976" s="157"/>
      <c r="CN976" s="157"/>
      <c r="CO976" s="157"/>
      <c r="CP976" s="157"/>
      <c r="CQ976" s="157"/>
      <c r="CR976" s="157"/>
      <c r="CS976" s="157"/>
      <c r="CT976" s="157"/>
      <c r="CU976" s="157"/>
      <c r="CV976" s="414"/>
    </row>
    <row r="977" spans="1:100" ht="15" customHeight="1">
      <c r="A977" s="75">
        <v>972</v>
      </c>
      <c r="B977" s="139" t="s">
        <v>2158</v>
      </c>
      <c r="C977" s="254" t="s">
        <v>2159</v>
      </c>
      <c r="D977" s="134"/>
      <c r="E977" s="145" t="s">
        <v>2160</v>
      </c>
      <c r="F977" s="146" t="s">
        <v>64</v>
      </c>
      <c r="G977" s="92">
        <f t="shared" si="292"/>
        <v>0</v>
      </c>
      <c r="H977" s="153">
        <v>0</v>
      </c>
      <c r="I977" s="100">
        <f t="shared" si="296"/>
        <v>300000</v>
      </c>
      <c r="J977" s="102">
        <f t="shared" si="297"/>
        <v>0</v>
      </c>
      <c r="K977" s="155"/>
      <c r="L977" s="108">
        <f t="shared" si="313"/>
        <v>0</v>
      </c>
      <c r="M977" s="111">
        <f t="shared" si="309"/>
        <v>0</v>
      </c>
      <c r="N977" s="112">
        <v>300000</v>
      </c>
      <c r="O977" s="117">
        <f t="shared" si="310"/>
        <v>0</v>
      </c>
      <c r="P977" s="155"/>
      <c r="Q977" s="108">
        <f>(CK977:CK1451)</f>
        <v>0</v>
      </c>
      <c r="R977" s="119">
        <f t="shared" si="311"/>
        <v>0</v>
      </c>
      <c r="S977" s="135"/>
      <c r="T977" s="117">
        <f t="shared" si="312"/>
        <v>0</v>
      </c>
      <c r="U977" s="122">
        <f t="shared" si="293"/>
        <v>0</v>
      </c>
      <c r="V977" s="112">
        <f t="shared" si="294"/>
        <v>300000</v>
      </c>
      <c r="W977" s="117">
        <f t="shared" si="295"/>
        <v>0</v>
      </c>
      <c r="X977" s="157"/>
      <c r="Y977" s="158"/>
      <c r="Z977" s="158"/>
      <c r="AA977" s="158"/>
      <c r="AB977" s="158"/>
      <c r="AC977" s="158"/>
      <c r="AD977" s="158"/>
      <c r="AE977" s="158"/>
      <c r="AF977" s="158"/>
      <c r="AG977" s="158"/>
      <c r="AH977" s="158"/>
      <c r="AI977" s="158"/>
      <c r="AJ977" s="158"/>
      <c r="AK977" s="158"/>
      <c r="AL977" s="158"/>
      <c r="AM977" s="158"/>
      <c r="AN977" s="158"/>
      <c r="AO977" s="158"/>
      <c r="AP977" s="158"/>
      <c r="AQ977" s="158"/>
      <c r="AR977" s="158"/>
      <c r="AS977" s="158"/>
      <c r="AT977" s="158"/>
      <c r="AU977" s="158"/>
      <c r="AV977" s="158"/>
      <c r="AW977" s="158"/>
      <c r="AX977" s="158"/>
      <c r="AY977" s="158"/>
      <c r="AZ977" s="158"/>
      <c r="BA977" s="158"/>
      <c r="BB977" s="158"/>
      <c r="BC977" s="158"/>
      <c r="BD977" s="130">
        <f t="shared" si="306"/>
        <v>0</v>
      </c>
      <c r="BE977" s="157"/>
      <c r="BF977" s="639"/>
      <c r="BG977" s="368"/>
      <c r="BH977" s="860"/>
      <c r="BI977" s="368"/>
      <c r="BJ977" s="368"/>
      <c r="BK977" s="368"/>
      <c r="BL977" s="368"/>
      <c r="BM977" s="368"/>
      <c r="BN977" s="368"/>
      <c r="BO977" s="368"/>
      <c r="BP977" s="368"/>
      <c r="BQ977" s="368"/>
      <c r="BR977" s="368"/>
      <c r="BS977" s="368"/>
      <c r="BT977" s="368"/>
      <c r="BU977" s="368"/>
      <c r="BV977" s="368"/>
      <c r="BW977" s="368"/>
      <c r="BX977" s="368"/>
      <c r="BY977" s="368"/>
      <c r="BZ977" s="368"/>
      <c r="CA977" s="368"/>
      <c r="CB977" s="368"/>
      <c r="CC977" s="368"/>
      <c r="CD977" s="368"/>
      <c r="CE977" s="368"/>
      <c r="CF977" s="368"/>
      <c r="CG977" s="368"/>
      <c r="CH977" s="368"/>
      <c r="CI977" s="368"/>
      <c r="CJ977" s="368"/>
      <c r="CK977" s="133">
        <f t="shared" si="307"/>
        <v>0</v>
      </c>
      <c r="CL977" s="15"/>
      <c r="CM977" s="15"/>
      <c r="CN977" s="15"/>
      <c r="CO977" s="15"/>
      <c r="CP977" s="15"/>
      <c r="CQ977" s="15"/>
      <c r="CR977" s="15"/>
      <c r="CS977" s="15"/>
      <c r="CT977" s="15"/>
      <c r="CU977" s="15"/>
      <c r="CV977" s="414"/>
    </row>
    <row r="978" spans="1:100" ht="15" customHeight="1">
      <c r="A978" s="75">
        <v>973</v>
      </c>
      <c r="B978" s="139" t="s">
        <v>2161</v>
      </c>
      <c r="C978" s="34" t="s">
        <v>2162</v>
      </c>
      <c r="D978" s="134"/>
      <c r="E978" s="85" t="s">
        <v>2163</v>
      </c>
      <c r="F978" s="90" t="s">
        <v>81</v>
      </c>
      <c r="G978" s="92">
        <f t="shared" si="292"/>
        <v>1</v>
      </c>
      <c r="H978" s="93">
        <v>1</v>
      </c>
      <c r="I978" s="100">
        <f t="shared" si="296"/>
        <v>0</v>
      </c>
      <c r="J978" s="102">
        <f t="shared" si="297"/>
        <v>0</v>
      </c>
      <c r="K978" s="106"/>
      <c r="L978" s="108">
        <f t="shared" si="313"/>
        <v>0</v>
      </c>
      <c r="M978" s="111">
        <f t="shared" si="309"/>
        <v>0</v>
      </c>
      <c r="N978" s="112"/>
      <c r="O978" s="117">
        <f t="shared" si="310"/>
        <v>0</v>
      </c>
      <c r="P978" s="106"/>
      <c r="Q978" s="108">
        <f>(CK978:CK1773)</f>
        <v>0</v>
      </c>
      <c r="R978" s="119">
        <f t="shared" si="311"/>
        <v>0</v>
      </c>
      <c r="S978" s="135"/>
      <c r="T978" s="117">
        <f t="shared" si="312"/>
        <v>0</v>
      </c>
      <c r="U978" s="122">
        <f t="shared" si="293"/>
        <v>1</v>
      </c>
      <c r="V978" s="112">
        <f t="shared" si="294"/>
        <v>0</v>
      </c>
      <c r="W978" s="117">
        <f t="shared" si="295"/>
        <v>0</v>
      </c>
      <c r="X978" s="15"/>
      <c r="Y978" s="136"/>
      <c r="Z978" s="136"/>
      <c r="AA978" s="136"/>
      <c r="AB978" s="136"/>
      <c r="AC978" s="136"/>
      <c r="AD978" s="136"/>
      <c r="AE978" s="136"/>
      <c r="AF978" s="136"/>
      <c r="AG978" s="136"/>
      <c r="AH978" s="136"/>
      <c r="AI978" s="136"/>
      <c r="AJ978" s="136"/>
      <c r="AK978" s="136"/>
      <c r="AL978" s="136"/>
      <c r="AM978" s="136"/>
      <c r="AN978" s="136"/>
      <c r="AO978" s="136"/>
      <c r="AP978" s="136"/>
      <c r="AQ978" s="136"/>
      <c r="AR978" s="136"/>
      <c r="AS978" s="136"/>
      <c r="AT978" s="136"/>
      <c r="AU978" s="136"/>
      <c r="AV978" s="136"/>
      <c r="AW978" s="136"/>
      <c r="AX978" s="136"/>
      <c r="AY978" s="136"/>
      <c r="AZ978" s="136"/>
      <c r="BA978" s="136"/>
      <c r="BB978" s="136"/>
      <c r="BC978" s="136"/>
      <c r="BD978" s="130">
        <f t="shared" si="306"/>
        <v>0</v>
      </c>
      <c r="BE978" s="15"/>
      <c r="BF978" s="638"/>
      <c r="BG978" s="365"/>
      <c r="BH978" s="859"/>
      <c r="BI978" s="365"/>
      <c r="BJ978" s="365"/>
      <c r="BK978" s="365"/>
      <c r="BL978" s="365"/>
      <c r="BM978" s="365"/>
      <c r="BN978" s="365"/>
      <c r="BO978" s="365"/>
      <c r="BP978" s="365"/>
      <c r="BQ978" s="365"/>
      <c r="BR978" s="365"/>
      <c r="BS978" s="365"/>
      <c r="BT978" s="365"/>
      <c r="BU978" s="365"/>
      <c r="BV978" s="365"/>
      <c r="BW978" s="365"/>
      <c r="BX978" s="365"/>
      <c r="BY978" s="365"/>
      <c r="BZ978" s="365"/>
      <c r="CA978" s="365"/>
      <c r="CB978" s="365"/>
      <c r="CC978" s="365"/>
      <c r="CD978" s="365"/>
      <c r="CE978" s="365"/>
      <c r="CF978" s="365"/>
      <c r="CG978" s="365"/>
      <c r="CH978" s="365"/>
      <c r="CI978" s="365"/>
      <c r="CJ978" s="365"/>
      <c r="CK978" s="133">
        <f t="shared" si="307"/>
        <v>0</v>
      </c>
      <c r="CL978" s="15"/>
      <c r="CM978" s="15"/>
      <c r="CN978" s="15"/>
      <c r="CO978" s="15"/>
      <c r="CP978" s="15"/>
      <c r="CQ978" s="15"/>
      <c r="CR978" s="15"/>
      <c r="CS978" s="15"/>
      <c r="CT978" s="15"/>
      <c r="CU978" s="15"/>
      <c r="CV978" s="414"/>
    </row>
    <row r="979" spans="1:100" ht="15" customHeight="1">
      <c r="A979" s="75">
        <v>974</v>
      </c>
      <c r="B979" s="139" t="s">
        <v>2164</v>
      </c>
      <c r="C979" s="34" t="s">
        <v>2162</v>
      </c>
      <c r="D979" s="134"/>
      <c r="E979" s="85" t="s">
        <v>2165</v>
      </c>
      <c r="F979" s="90" t="s">
        <v>81</v>
      </c>
      <c r="G979" s="92">
        <f t="shared" ref="G979:G1044" si="314">U979</f>
        <v>1</v>
      </c>
      <c r="H979" s="93">
        <v>1</v>
      </c>
      <c r="I979" s="100">
        <f t="shared" si="296"/>
        <v>0</v>
      </c>
      <c r="J979" s="102">
        <f t="shared" si="297"/>
        <v>0</v>
      </c>
      <c r="K979" s="106"/>
      <c r="L979" s="108">
        <f t="shared" si="313"/>
        <v>0</v>
      </c>
      <c r="M979" s="111">
        <f t="shared" si="309"/>
        <v>0</v>
      </c>
      <c r="N979" s="112"/>
      <c r="O979" s="117">
        <f t="shared" si="310"/>
        <v>0</v>
      </c>
      <c r="P979" s="106"/>
      <c r="Q979" s="108">
        <f>(CK979:CK1773)</f>
        <v>0</v>
      </c>
      <c r="R979" s="119">
        <f t="shared" si="311"/>
        <v>0</v>
      </c>
      <c r="S979" s="135"/>
      <c r="T979" s="117">
        <f t="shared" si="312"/>
        <v>0</v>
      </c>
      <c r="U979" s="122">
        <f t="shared" si="293"/>
        <v>1</v>
      </c>
      <c r="V979" s="112">
        <f t="shared" si="294"/>
        <v>0</v>
      </c>
      <c r="W979" s="117">
        <f t="shared" si="295"/>
        <v>0</v>
      </c>
      <c r="X979" s="15"/>
      <c r="Y979" s="136"/>
      <c r="Z979" s="136"/>
      <c r="AA979" s="136"/>
      <c r="AB979" s="136"/>
      <c r="AC979" s="136"/>
      <c r="AD979" s="136"/>
      <c r="AE979" s="136"/>
      <c r="AF979" s="136"/>
      <c r="AG979" s="136"/>
      <c r="AH979" s="136"/>
      <c r="AI979" s="136"/>
      <c r="AJ979" s="136"/>
      <c r="AK979" s="136"/>
      <c r="AL979" s="136"/>
      <c r="AM979" s="136"/>
      <c r="AN979" s="136"/>
      <c r="AO979" s="136"/>
      <c r="AP979" s="136"/>
      <c r="AQ979" s="136"/>
      <c r="AR979" s="136"/>
      <c r="AS979" s="136"/>
      <c r="AT979" s="136"/>
      <c r="AU979" s="136"/>
      <c r="AV979" s="136"/>
      <c r="AW979" s="136"/>
      <c r="AX979" s="136"/>
      <c r="AY979" s="136"/>
      <c r="AZ979" s="136"/>
      <c r="BA979" s="136"/>
      <c r="BB979" s="136"/>
      <c r="BC979" s="136"/>
      <c r="BD979" s="130">
        <f t="shared" si="306"/>
        <v>0</v>
      </c>
      <c r="BE979" s="15"/>
      <c r="BF979" s="638"/>
      <c r="BG979" s="365"/>
      <c r="BH979" s="859"/>
      <c r="BI979" s="365"/>
      <c r="BJ979" s="365"/>
      <c r="BK979" s="365"/>
      <c r="BL979" s="365"/>
      <c r="BM979" s="365"/>
      <c r="BN979" s="365"/>
      <c r="BO979" s="365"/>
      <c r="BP979" s="365"/>
      <c r="BQ979" s="365"/>
      <c r="BR979" s="365"/>
      <c r="BS979" s="365"/>
      <c r="BT979" s="365"/>
      <c r="BU979" s="365"/>
      <c r="BV979" s="365"/>
      <c r="BW979" s="365"/>
      <c r="BX979" s="365"/>
      <c r="BY979" s="365"/>
      <c r="BZ979" s="365"/>
      <c r="CA979" s="365"/>
      <c r="CB979" s="365"/>
      <c r="CC979" s="365"/>
      <c r="CD979" s="365"/>
      <c r="CE979" s="365"/>
      <c r="CF979" s="365"/>
      <c r="CG979" s="365"/>
      <c r="CH979" s="365"/>
      <c r="CI979" s="365"/>
      <c r="CJ979" s="365"/>
      <c r="CK979" s="133">
        <f t="shared" si="307"/>
        <v>0</v>
      </c>
      <c r="CL979" s="15"/>
      <c r="CM979" s="15"/>
      <c r="CN979" s="15"/>
      <c r="CO979" s="15"/>
      <c r="CP979" s="15"/>
      <c r="CQ979" s="15"/>
      <c r="CR979" s="15"/>
      <c r="CS979" s="15"/>
      <c r="CT979" s="15"/>
      <c r="CU979" s="15"/>
      <c r="CV979" s="414"/>
    </row>
    <row r="980" spans="1:100" ht="15" customHeight="1">
      <c r="A980" s="75">
        <v>975</v>
      </c>
      <c r="B980" s="139" t="s">
        <v>2166</v>
      </c>
      <c r="C980" s="230" t="s">
        <v>2167</v>
      </c>
      <c r="D980" s="231"/>
      <c r="E980" s="85"/>
      <c r="F980" s="146" t="s">
        <v>81</v>
      </c>
      <c r="G980" s="92">
        <f t="shared" si="314"/>
        <v>0</v>
      </c>
      <c r="H980" s="93">
        <v>0</v>
      </c>
      <c r="I980" s="100">
        <f t="shared" si="296"/>
        <v>0</v>
      </c>
      <c r="J980" s="102">
        <f t="shared" si="297"/>
        <v>0</v>
      </c>
      <c r="K980" s="106"/>
      <c r="L980" s="108">
        <f t="shared" si="313"/>
        <v>0</v>
      </c>
      <c r="M980" s="111">
        <f t="shared" si="309"/>
        <v>0</v>
      </c>
      <c r="N980" s="112"/>
      <c r="O980" s="117">
        <f t="shared" si="310"/>
        <v>0</v>
      </c>
      <c r="P980" s="106"/>
      <c r="Q980" s="108">
        <f>(CK980:CK1712)</f>
        <v>0</v>
      </c>
      <c r="R980" s="119">
        <f t="shared" si="311"/>
        <v>0</v>
      </c>
      <c r="S980" s="135"/>
      <c r="T980" s="117">
        <f t="shared" si="312"/>
        <v>0</v>
      </c>
      <c r="U980" s="122">
        <f t="shared" si="293"/>
        <v>0</v>
      </c>
      <c r="V980" s="112">
        <f t="shared" si="294"/>
        <v>0</v>
      </c>
      <c r="W980" s="117">
        <f t="shared" si="295"/>
        <v>0</v>
      </c>
      <c r="X980" s="15"/>
      <c r="Y980" s="136"/>
      <c r="Z980" s="136"/>
      <c r="AA980" s="136"/>
      <c r="AB980" s="136"/>
      <c r="AC980" s="136"/>
      <c r="AD980" s="136"/>
      <c r="AE980" s="136"/>
      <c r="AF980" s="136"/>
      <c r="AG980" s="136"/>
      <c r="AH980" s="136"/>
      <c r="AI980" s="136"/>
      <c r="AJ980" s="136"/>
      <c r="AK980" s="136"/>
      <c r="AL980" s="136"/>
      <c r="AM980" s="136"/>
      <c r="AN980" s="136"/>
      <c r="AO980" s="136"/>
      <c r="AP980" s="136"/>
      <c r="AQ980" s="136"/>
      <c r="AR980" s="136"/>
      <c r="AS980" s="136"/>
      <c r="AT980" s="136"/>
      <c r="AU980" s="136"/>
      <c r="AV980" s="136"/>
      <c r="AW980" s="136"/>
      <c r="AX980" s="136"/>
      <c r="AY980" s="136"/>
      <c r="AZ980" s="136"/>
      <c r="BA980" s="136"/>
      <c r="BB980" s="136"/>
      <c r="BC980" s="136"/>
      <c r="BD980" s="130">
        <f t="shared" si="306"/>
        <v>0</v>
      </c>
      <c r="BE980" s="15"/>
      <c r="BF980" s="638"/>
      <c r="BG980" s="365"/>
      <c r="BH980" s="859"/>
      <c r="BI980" s="365"/>
      <c r="BJ980" s="365"/>
      <c r="BK980" s="365"/>
      <c r="BL980" s="365"/>
      <c r="BM980" s="365"/>
      <c r="BN980" s="365"/>
      <c r="BO980" s="365"/>
      <c r="BP980" s="365"/>
      <c r="BQ980" s="365"/>
      <c r="BR980" s="365"/>
      <c r="BS980" s="365"/>
      <c r="BT980" s="365"/>
      <c r="BU980" s="365"/>
      <c r="BV980" s="365"/>
      <c r="BW980" s="365"/>
      <c r="BX980" s="365"/>
      <c r="BY980" s="365"/>
      <c r="BZ980" s="365"/>
      <c r="CA980" s="365"/>
      <c r="CB980" s="365"/>
      <c r="CC980" s="365"/>
      <c r="CD980" s="365"/>
      <c r="CE980" s="365"/>
      <c r="CF980" s="365"/>
      <c r="CG980" s="365"/>
      <c r="CH980" s="365"/>
      <c r="CI980" s="365"/>
      <c r="CJ980" s="365"/>
      <c r="CK980" s="133">
        <f t="shared" si="307"/>
        <v>0</v>
      </c>
      <c r="CL980" s="157"/>
      <c r="CM980" s="157"/>
      <c r="CN980" s="157"/>
      <c r="CO980" s="157"/>
      <c r="CP980" s="157"/>
      <c r="CQ980" s="157"/>
      <c r="CR980" s="157"/>
      <c r="CS980" s="157"/>
      <c r="CT980" s="157"/>
      <c r="CU980" s="157"/>
      <c r="CV980" s="414"/>
    </row>
    <row r="981" spans="1:100" ht="15" customHeight="1">
      <c r="A981" s="75">
        <v>976</v>
      </c>
      <c r="B981" s="139" t="s">
        <v>2168</v>
      </c>
      <c r="C981" s="254" t="s">
        <v>2169</v>
      </c>
      <c r="D981" s="134" t="s">
        <v>367</v>
      </c>
      <c r="E981" s="145" t="s">
        <v>2170</v>
      </c>
      <c r="F981" s="146" t="s">
        <v>81</v>
      </c>
      <c r="G981" s="92">
        <f t="shared" si="314"/>
        <v>0</v>
      </c>
      <c r="H981" s="153">
        <v>0</v>
      </c>
      <c r="I981" s="100">
        <f t="shared" si="296"/>
        <v>40000</v>
      </c>
      <c r="J981" s="102">
        <f t="shared" si="297"/>
        <v>0</v>
      </c>
      <c r="K981" s="155"/>
      <c r="L981" s="108">
        <f t="shared" si="313"/>
        <v>0</v>
      </c>
      <c r="M981" s="111">
        <f t="shared" si="309"/>
        <v>0</v>
      </c>
      <c r="N981" s="112">
        <v>40000</v>
      </c>
      <c r="O981" s="117">
        <f t="shared" si="310"/>
        <v>0</v>
      </c>
      <c r="P981" s="155"/>
      <c r="Q981" s="108">
        <f>(CK981:CK1451)</f>
        <v>0</v>
      </c>
      <c r="R981" s="119">
        <f t="shared" si="311"/>
        <v>0</v>
      </c>
      <c r="S981" s="135"/>
      <c r="T981" s="117">
        <f t="shared" si="312"/>
        <v>0</v>
      </c>
      <c r="U981" s="122">
        <f t="shared" si="293"/>
        <v>0</v>
      </c>
      <c r="V981" s="112">
        <f t="shared" si="294"/>
        <v>40000</v>
      </c>
      <c r="W981" s="117">
        <f t="shared" si="295"/>
        <v>0</v>
      </c>
      <c r="X981" s="157"/>
      <c r="Y981" s="158"/>
      <c r="Z981" s="158"/>
      <c r="AA981" s="158"/>
      <c r="AB981" s="158"/>
      <c r="AC981" s="158"/>
      <c r="AD981" s="158"/>
      <c r="AE981" s="158"/>
      <c r="AF981" s="158"/>
      <c r="AG981" s="158"/>
      <c r="AH981" s="158"/>
      <c r="AI981" s="158"/>
      <c r="AJ981" s="158"/>
      <c r="AK981" s="158"/>
      <c r="AL981" s="158"/>
      <c r="AM981" s="158"/>
      <c r="AN981" s="158"/>
      <c r="AO981" s="158"/>
      <c r="AP981" s="158"/>
      <c r="AQ981" s="158"/>
      <c r="AR981" s="158"/>
      <c r="AS981" s="158"/>
      <c r="AT981" s="158"/>
      <c r="AU981" s="158"/>
      <c r="AV981" s="158"/>
      <c r="AW981" s="158"/>
      <c r="AX981" s="158"/>
      <c r="AY981" s="158"/>
      <c r="AZ981" s="158"/>
      <c r="BA981" s="158"/>
      <c r="BB981" s="158"/>
      <c r="BC981" s="158"/>
      <c r="BD981" s="130">
        <f t="shared" si="306"/>
        <v>0</v>
      </c>
      <c r="BE981" s="157"/>
      <c r="BF981" s="639"/>
      <c r="BG981" s="368"/>
      <c r="BH981" s="860"/>
      <c r="BI981" s="368"/>
      <c r="BJ981" s="368"/>
      <c r="BK981" s="368"/>
      <c r="BL981" s="368"/>
      <c r="BM981" s="368"/>
      <c r="BN981" s="368"/>
      <c r="BO981" s="368"/>
      <c r="BP981" s="368"/>
      <c r="BQ981" s="368"/>
      <c r="BR981" s="368"/>
      <c r="BS981" s="368"/>
      <c r="BT981" s="368"/>
      <c r="BU981" s="368"/>
      <c r="BV981" s="368"/>
      <c r="BW981" s="368"/>
      <c r="BX981" s="368"/>
      <c r="BY981" s="368"/>
      <c r="BZ981" s="368"/>
      <c r="CA981" s="368"/>
      <c r="CB981" s="368"/>
      <c r="CC981" s="368"/>
      <c r="CD981" s="368"/>
      <c r="CE981" s="368"/>
      <c r="CF981" s="368"/>
      <c r="CG981" s="368"/>
      <c r="CH981" s="368"/>
      <c r="CI981" s="368"/>
      <c r="CJ981" s="368"/>
      <c r="CK981" s="133">
        <f t="shared" si="307"/>
        <v>0</v>
      </c>
      <c r="CL981" s="15"/>
      <c r="CM981" s="15"/>
      <c r="CN981" s="15"/>
      <c r="CO981" s="15"/>
      <c r="CP981" s="15"/>
      <c r="CQ981" s="15"/>
      <c r="CR981" s="15"/>
      <c r="CS981" s="15"/>
      <c r="CT981" s="15"/>
      <c r="CU981" s="15"/>
      <c r="CV981" s="414"/>
    </row>
    <row r="982" spans="1:100" ht="15" customHeight="1">
      <c r="A982" s="75">
        <v>977</v>
      </c>
      <c r="B982" s="139" t="s">
        <v>2171</v>
      </c>
      <c r="C982" s="143" t="s">
        <v>2172</v>
      </c>
      <c r="D982" s="134"/>
      <c r="E982" s="145"/>
      <c r="F982" s="146" t="s">
        <v>81</v>
      </c>
      <c r="G982" s="92">
        <f t="shared" si="314"/>
        <v>0</v>
      </c>
      <c r="H982" s="153">
        <v>0</v>
      </c>
      <c r="I982" s="100">
        <f t="shared" si="296"/>
        <v>52000</v>
      </c>
      <c r="J982" s="102">
        <f t="shared" si="297"/>
        <v>0</v>
      </c>
      <c r="K982" s="155"/>
      <c r="L982" s="108">
        <f t="shared" si="313"/>
        <v>0</v>
      </c>
      <c r="M982" s="111">
        <f t="shared" si="309"/>
        <v>0</v>
      </c>
      <c r="N982" s="112">
        <v>52000</v>
      </c>
      <c r="O982" s="117">
        <f t="shared" si="310"/>
        <v>0</v>
      </c>
      <c r="P982" s="155"/>
      <c r="Q982" s="108">
        <f>(CK982:CK1564)</f>
        <v>0</v>
      </c>
      <c r="R982" s="119">
        <f t="shared" si="311"/>
        <v>0</v>
      </c>
      <c r="S982" s="135"/>
      <c r="T982" s="117">
        <f t="shared" si="312"/>
        <v>0</v>
      </c>
      <c r="U982" s="122">
        <f t="shared" si="293"/>
        <v>0</v>
      </c>
      <c r="V982" s="112">
        <f t="shared" si="294"/>
        <v>52000</v>
      </c>
      <c r="W982" s="117">
        <f t="shared" si="295"/>
        <v>0</v>
      </c>
      <c r="X982" s="157"/>
      <c r="Y982" s="158"/>
      <c r="Z982" s="158"/>
      <c r="AA982" s="158"/>
      <c r="AB982" s="158"/>
      <c r="AC982" s="158"/>
      <c r="AD982" s="158"/>
      <c r="AE982" s="158"/>
      <c r="AF982" s="158"/>
      <c r="AG982" s="158"/>
      <c r="AH982" s="158"/>
      <c r="AI982" s="158"/>
      <c r="AJ982" s="158"/>
      <c r="AK982" s="158"/>
      <c r="AL982" s="158"/>
      <c r="AM982" s="158"/>
      <c r="AN982" s="158"/>
      <c r="AO982" s="158"/>
      <c r="AP982" s="158"/>
      <c r="AQ982" s="158"/>
      <c r="AR982" s="158"/>
      <c r="AS982" s="158"/>
      <c r="AT982" s="158"/>
      <c r="AU982" s="158"/>
      <c r="AV982" s="158"/>
      <c r="AW982" s="158"/>
      <c r="AX982" s="158"/>
      <c r="AY982" s="158"/>
      <c r="AZ982" s="158"/>
      <c r="BA982" s="158"/>
      <c r="BB982" s="158"/>
      <c r="BC982" s="158"/>
      <c r="BD982" s="130">
        <f t="shared" si="306"/>
        <v>0</v>
      </c>
      <c r="BE982" s="157"/>
      <c r="BF982" s="639"/>
      <c r="BG982" s="368"/>
      <c r="BH982" s="860"/>
      <c r="BI982" s="368"/>
      <c r="BJ982" s="368"/>
      <c r="BK982" s="368"/>
      <c r="BL982" s="368"/>
      <c r="BM982" s="368"/>
      <c r="BN982" s="368"/>
      <c r="BO982" s="368"/>
      <c r="BP982" s="368"/>
      <c r="BQ982" s="368"/>
      <c r="BR982" s="368"/>
      <c r="BS982" s="368"/>
      <c r="BT982" s="368"/>
      <c r="BU982" s="368"/>
      <c r="BV982" s="368"/>
      <c r="BW982" s="368"/>
      <c r="BX982" s="368"/>
      <c r="BY982" s="368"/>
      <c r="BZ982" s="368"/>
      <c r="CA982" s="368"/>
      <c r="CB982" s="368"/>
      <c r="CC982" s="368"/>
      <c r="CD982" s="368"/>
      <c r="CE982" s="368"/>
      <c r="CF982" s="368"/>
      <c r="CG982" s="368"/>
      <c r="CH982" s="368"/>
      <c r="CI982" s="368"/>
      <c r="CJ982" s="368"/>
      <c r="CK982" s="133">
        <f t="shared" si="307"/>
        <v>0</v>
      </c>
      <c r="CL982" s="157"/>
      <c r="CM982" s="157"/>
      <c r="CN982" s="157"/>
      <c r="CO982" s="157"/>
      <c r="CP982" s="157"/>
      <c r="CQ982" s="157"/>
      <c r="CR982" s="157"/>
      <c r="CS982" s="157"/>
      <c r="CT982" s="157"/>
      <c r="CU982" s="157"/>
      <c r="CV982" s="414"/>
    </row>
    <row r="983" spans="1:100" ht="15" customHeight="1">
      <c r="A983" s="75">
        <v>978</v>
      </c>
      <c r="B983" s="139" t="s">
        <v>2173</v>
      </c>
      <c r="C983" s="143" t="s">
        <v>2174</v>
      </c>
      <c r="D983" s="134"/>
      <c r="E983" s="145"/>
      <c r="F983" s="146" t="s">
        <v>81</v>
      </c>
      <c r="G983" s="92">
        <f t="shared" si="314"/>
        <v>0</v>
      </c>
      <c r="H983" s="153">
        <v>0</v>
      </c>
      <c r="I983" s="100">
        <f t="shared" si="296"/>
        <v>90000</v>
      </c>
      <c r="J983" s="102">
        <f t="shared" si="297"/>
        <v>0</v>
      </c>
      <c r="K983" s="155"/>
      <c r="L983" s="108">
        <f t="shared" si="313"/>
        <v>0</v>
      </c>
      <c r="M983" s="111">
        <f t="shared" si="309"/>
        <v>0</v>
      </c>
      <c r="N983" s="112">
        <v>90000</v>
      </c>
      <c r="O983" s="117">
        <f t="shared" si="310"/>
        <v>0</v>
      </c>
      <c r="P983" s="155"/>
      <c r="Q983" s="108">
        <f>(CK983:CK1573)</f>
        <v>0</v>
      </c>
      <c r="R983" s="119">
        <f t="shared" si="311"/>
        <v>0</v>
      </c>
      <c r="S983" s="135"/>
      <c r="T983" s="117">
        <f t="shared" si="312"/>
        <v>0</v>
      </c>
      <c r="U983" s="122">
        <f t="shared" si="293"/>
        <v>0</v>
      </c>
      <c r="V983" s="112">
        <f t="shared" si="294"/>
        <v>90000</v>
      </c>
      <c r="W983" s="117">
        <f t="shared" si="295"/>
        <v>0</v>
      </c>
      <c r="X983" s="157"/>
      <c r="Y983" s="158"/>
      <c r="Z983" s="158"/>
      <c r="AA983" s="158"/>
      <c r="AB983" s="158"/>
      <c r="AC983" s="158"/>
      <c r="AD983" s="158"/>
      <c r="AE983" s="158"/>
      <c r="AF983" s="158"/>
      <c r="AG983" s="158"/>
      <c r="AH983" s="158"/>
      <c r="AI983" s="158"/>
      <c r="AJ983" s="158"/>
      <c r="AK983" s="158"/>
      <c r="AL983" s="158"/>
      <c r="AM983" s="158"/>
      <c r="AN983" s="158"/>
      <c r="AO983" s="158"/>
      <c r="AP983" s="158"/>
      <c r="AQ983" s="158"/>
      <c r="AR983" s="158"/>
      <c r="AS983" s="158"/>
      <c r="AT983" s="158"/>
      <c r="AU983" s="158"/>
      <c r="AV983" s="158"/>
      <c r="AW983" s="158"/>
      <c r="AX983" s="158"/>
      <c r="AY983" s="158"/>
      <c r="AZ983" s="158"/>
      <c r="BA983" s="158"/>
      <c r="BB983" s="158"/>
      <c r="BC983" s="158"/>
      <c r="BD983" s="130">
        <f t="shared" si="306"/>
        <v>0</v>
      </c>
      <c r="BE983" s="157"/>
      <c r="BF983" s="639"/>
      <c r="BG983" s="368"/>
      <c r="BH983" s="860"/>
      <c r="BI983" s="368"/>
      <c r="BJ983" s="368"/>
      <c r="BK983" s="368"/>
      <c r="BL983" s="368"/>
      <c r="BM983" s="368"/>
      <c r="BN983" s="368"/>
      <c r="BO983" s="368"/>
      <c r="BP983" s="368"/>
      <c r="BQ983" s="368"/>
      <c r="BR983" s="368"/>
      <c r="BS983" s="368"/>
      <c r="BT983" s="368"/>
      <c r="BU983" s="368"/>
      <c r="BV983" s="368"/>
      <c r="BW983" s="368"/>
      <c r="BX983" s="368"/>
      <c r="BY983" s="368"/>
      <c r="BZ983" s="368"/>
      <c r="CA983" s="368"/>
      <c r="CB983" s="368"/>
      <c r="CC983" s="368"/>
      <c r="CD983" s="368"/>
      <c r="CE983" s="368"/>
      <c r="CF983" s="368"/>
      <c r="CG983" s="368"/>
      <c r="CH983" s="368"/>
      <c r="CI983" s="368"/>
      <c r="CJ983" s="368"/>
      <c r="CK983" s="133">
        <f t="shared" si="307"/>
        <v>0</v>
      </c>
      <c r="CL983" s="157"/>
      <c r="CM983" s="157"/>
      <c r="CN983" s="157"/>
      <c r="CO983" s="157"/>
      <c r="CP983" s="157"/>
      <c r="CQ983" s="157"/>
      <c r="CR983" s="157"/>
      <c r="CS983" s="157"/>
      <c r="CT983" s="157"/>
      <c r="CU983" s="157"/>
      <c r="CV983" s="414"/>
    </row>
    <row r="984" spans="1:100" ht="15" customHeight="1">
      <c r="A984" s="75">
        <v>979</v>
      </c>
      <c r="B984" s="201"/>
      <c r="C984" s="34" t="s">
        <v>3268</v>
      </c>
      <c r="D984" s="134" t="s">
        <v>269</v>
      </c>
      <c r="E984" s="145" t="s">
        <v>3269</v>
      </c>
      <c r="F984" s="146" t="s">
        <v>81</v>
      </c>
      <c r="G984" s="92">
        <f t="shared" si="314"/>
        <v>0</v>
      </c>
      <c r="H984" s="153">
        <v>0</v>
      </c>
      <c r="I984" s="100">
        <f>N984</f>
        <v>280000</v>
      </c>
      <c r="J984" s="102">
        <f t="shared" si="297"/>
        <v>0</v>
      </c>
      <c r="K984" s="155"/>
      <c r="L984" s="108">
        <f t="shared" si="313"/>
        <v>0</v>
      </c>
      <c r="M984" s="111">
        <f t="shared" si="309"/>
        <v>0</v>
      </c>
      <c r="N984" s="112">
        <v>280000</v>
      </c>
      <c r="O984" s="117">
        <f t="shared" si="310"/>
        <v>0</v>
      </c>
      <c r="P984" s="155"/>
      <c r="Q984" s="108">
        <f>(CK984:CK1595)</f>
        <v>0</v>
      </c>
      <c r="R984" s="119">
        <f t="shared" si="311"/>
        <v>0</v>
      </c>
      <c r="S984" s="135"/>
      <c r="T984" s="117">
        <f t="shared" si="312"/>
        <v>0</v>
      </c>
      <c r="U984" s="122">
        <f t="shared" si="293"/>
        <v>0</v>
      </c>
      <c r="V984" s="112">
        <f t="shared" si="294"/>
        <v>280000</v>
      </c>
      <c r="W984" s="117">
        <f t="shared" si="295"/>
        <v>0</v>
      </c>
      <c r="X984" s="157"/>
      <c r="Y984" s="158"/>
      <c r="Z984" s="158"/>
      <c r="AA984" s="158"/>
      <c r="AB984" s="158"/>
      <c r="AC984" s="158"/>
      <c r="AD984" s="158"/>
      <c r="AE984" s="158"/>
      <c r="AF984" s="158"/>
      <c r="AG984" s="158"/>
      <c r="AH984" s="158"/>
      <c r="AI984" s="158"/>
      <c r="AJ984" s="158"/>
      <c r="AK984" s="158"/>
      <c r="AL984" s="158"/>
      <c r="AM984" s="158"/>
      <c r="AN984" s="158"/>
      <c r="AO984" s="158"/>
      <c r="AP984" s="158"/>
      <c r="AQ984" s="158"/>
      <c r="AR984" s="158"/>
      <c r="AS984" s="158"/>
      <c r="AT984" s="158"/>
      <c r="AU984" s="158"/>
      <c r="AV984" s="158"/>
      <c r="AW984" s="158"/>
      <c r="AX984" s="158"/>
      <c r="AY984" s="158"/>
      <c r="AZ984" s="158"/>
      <c r="BA984" s="158"/>
      <c r="BB984" s="158"/>
      <c r="BC984" s="158"/>
      <c r="BD984" s="130">
        <f t="shared" si="306"/>
        <v>0</v>
      </c>
      <c r="BE984" s="157"/>
      <c r="BF984" s="639"/>
      <c r="BG984" s="368"/>
      <c r="BH984" s="860"/>
      <c r="BI984" s="368"/>
      <c r="BJ984" s="368"/>
      <c r="BK984" s="368"/>
      <c r="BL984" s="368"/>
      <c r="BM984" s="368"/>
      <c r="BN984" s="368"/>
      <c r="BO984" s="368"/>
      <c r="BP984" s="368"/>
      <c r="BQ984" s="368"/>
      <c r="BR984" s="368"/>
      <c r="BS984" s="368"/>
      <c r="BT984" s="368"/>
      <c r="BU984" s="368"/>
      <c r="BV984" s="368"/>
      <c r="BW984" s="368"/>
      <c r="BX984" s="368"/>
      <c r="BY984" s="368"/>
      <c r="BZ984" s="368"/>
      <c r="CA984" s="368"/>
      <c r="CB984" s="368"/>
      <c r="CC984" s="368"/>
      <c r="CD984" s="368"/>
      <c r="CE984" s="368"/>
      <c r="CF984" s="368"/>
      <c r="CG984" s="368"/>
      <c r="CH984" s="368"/>
      <c r="CI984" s="368"/>
      <c r="CJ984" s="368"/>
      <c r="CK984" s="133">
        <f t="shared" si="307"/>
        <v>0</v>
      </c>
      <c r="CL984" s="157"/>
      <c r="CM984" s="157"/>
      <c r="CN984" s="157"/>
      <c r="CO984" s="157"/>
      <c r="CP984" s="157"/>
      <c r="CQ984" s="157"/>
      <c r="CR984" s="157"/>
      <c r="CS984" s="157"/>
      <c r="CT984" s="157"/>
      <c r="CU984" s="157"/>
      <c r="CV984" s="414"/>
    </row>
    <row r="985" spans="1:100" ht="15" customHeight="1">
      <c r="A985" s="75">
        <v>980</v>
      </c>
      <c r="B985" s="201"/>
      <c r="C985" s="34" t="s">
        <v>3270</v>
      </c>
      <c r="D985" s="134" t="s">
        <v>269</v>
      </c>
      <c r="E985" s="145" t="s">
        <v>3271</v>
      </c>
      <c r="F985" s="146" t="s">
        <v>81</v>
      </c>
      <c r="G985" s="92">
        <f t="shared" si="314"/>
        <v>0</v>
      </c>
      <c r="H985" s="153">
        <v>0</v>
      </c>
      <c r="I985" s="100">
        <f>N985</f>
        <v>220000</v>
      </c>
      <c r="J985" s="102">
        <f t="shared" si="297"/>
        <v>0</v>
      </c>
      <c r="K985" s="155"/>
      <c r="L985" s="108">
        <f t="shared" si="313"/>
        <v>0</v>
      </c>
      <c r="M985" s="111">
        <f t="shared" si="309"/>
        <v>0</v>
      </c>
      <c r="N985" s="112">
        <v>220000</v>
      </c>
      <c r="O985" s="117">
        <f t="shared" si="310"/>
        <v>0</v>
      </c>
      <c r="P985" s="155"/>
      <c r="Q985" s="108">
        <f>(CK985:CK1596)</f>
        <v>0</v>
      </c>
      <c r="R985" s="119">
        <f t="shared" si="311"/>
        <v>0</v>
      </c>
      <c r="S985" s="135"/>
      <c r="T985" s="117">
        <f t="shared" si="312"/>
        <v>0</v>
      </c>
      <c r="U985" s="122">
        <f t="shared" si="293"/>
        <v>0</v>
      </c>
      <c r="V985" s="112">
        <f t="shared" si="294"/>
        <v>220000</v>
      </c>
      <c r="W985" s="117">
        <f t="shared" si="295"/>
        <v>0</v>
      </c>
      <c r="X985" s="157"/>
      <c r="Y985" s="158"/>
      <c r="Z985" s="158"/>
      <c r="AA985" s="158"/>
      <c r="AB985" s="158"/>
      <c r="AC985" s="158"/>
      <c r="AD985" s="158"/>
      <c r="AE985" s="158"/>
      <c r="AF985" s="158"/>
      <c r="AG985" s="158"/>
      <c r="AH985" s="158"/>
      <c r="AI985" s="158"/>
      <c r="AJ985" s="158"/>
      <c r="AK985" s="158"/>
      <c r="AL985" s="158"/>
      <c r="AM985" s="158"/>
      <c r="AN985" s="158"/>
      <c r="AO985" s="158"/>
      <c r="AP985" s="158"/>
      <c r="AQ985" s="158"/>
      <c r="AR985" s="158"/>
      <c r="AS985" s="158"/>
      <c r="AT985" s="158"/>
      <c r="AU985" s="158"/>
      <c r="AV985" s="158"/>
      <c r="AW985" s="158"/>
      <c r="AX985" s="158"/>
      <c r="AY985" s="158"/>
      <c r="AZ985" s="158"/>
      <c r="BA985" s="158"/>
      <c r="BB985" s="158"/>
      <c r="BC985" s="158"/>
      <c r="BD985" s="130">
        <f t="shared" si="306"/>
        <v>0</v>
      </c>
      <c r="BE985" s="157"/>
      <c r="BF985" s="639"/>
      <c r="BG985" s="368"/>
      <c r="BH985" s="860"/>
      <c r="BI985" s="368"/>
      <c r="BJ985" s="368"/>
      <c r="BK985" s="368"/>
      <c r="BL985" s="368"/>
      <c r="BM985" s="368"/>
      <c r="BN985" s="368"/>
      <c r="BO985" s="368"/>
      <c r="BP985" s="368"/>
      <c r="BQ985" s="368"/>
      <c r="BR985" s="368"/>
      <c r="BS985" s="368"/>
      <c r="BT985" s="368"/>
      <c r="BU985" s="368"/>
      <c r="BV985" s="368"/>
      <c r="BW985" s="368"/>
      <c r="BX985" s="368"/>
      <c r="BY985" s="368"/>
      <c r="BZ985" s="368"/>
      <c r="CA985" s="368"/>
      <c r="CB985" s="368"/>
      <c r="CC985" s="368"/>
      <c r="CD985" s="368"/>
      <c r="CE985" s="368"/>
      <c r="CF985" s="368"/>
      <c r="CG985" s="368"/>
      <c r="CH985" s="368"/>
      <c r="CI985" s="368"/>
      <c r="CJ985" s="368"/>
      <c r="CK985" s="133">
        <f t="shared" si="307"/>
        <v>0</v>
      </c>
      <c r="CL985" s="157"/>
      <c r="CM985" s="157"/>
      <c r="CN985" s="157"/>
      <c r="CO985" s="157"/>
      <c r="CP985" s="157"/>
      <c r="CQ985" s="157"/>
      <c r="CR985" s="157"/>
      <c r="CS985" s="157"/>
      <c r="CT985" s="157"/>
      <c r="CU985" s="157"/>
      <c r="CV985" s="414"/>
    </row>
    <row r="986" spans="1:100" ht="15" customHeight="1">
      <c r="A986" s="75">
        <v>981</v>
      </c>
      <c r="B986" s="139" t="s">
        <v>2175</v>
      </c>
      <c r="C986" s="250" t="s">
        <v>2176</v>
      </c>
      <c r="D986" s="134" t="s">
        <v>269</v>
      </c>
      <c r="E986" s="85" t="s">
        <v>2177</v>
      </c>
      <c r="F986" s="146" t="s">
        <v>81</v>
      </c>
      <c r="G986" s="92">
        <f t="shared" si="314"/>
        <v>0</v>
      </c>
      <c r="H986" s="93">
        <v>0</v>
      </c>
      <c r="I986" s="100">
        <f t="shared" si="296"/>
        <v>0</v>
      </c>
      <c r="J986" s="102">
        <f t="shared" si="297"/>
        <v>0</v>
      </c>
      <c r="K986" s="106"/>
      <c r="L986" s="108">
        <f t="shared" si="313"/>
        <v>0</v>
      </c>
      <c r="M986" s="111">
        <f t="shared" si="309"/>
        <v>0</v>
      </c>
      <c r="N986" s="112"/>
      <c r="O986" s="117">
        <f t="shared" si="310"/>
        <v>0</v>
      </c>
      <c r="P986" s="106"/>
      <c r="Q986" s="108">
        <f>(CK986:CK1441)</f>
        <v>0</v>
      </c>
      <c r="R986" s="119">
        <f t="shared" si="311"/>
        <v>0</v>
      </c>
      <c r="S986" s="135"/>
      <c r="T986" s="117">
        <f t="shared" si="312"/>
        <v>0</v>
      </c>
      <c r="U986" s="122">
        <f t="shared" si="293"/>
        <v>0</v>
      </c>
      <c r="V986" s="112">
        <f t="shared" si="294"/>
        <v>0</v>
      </c>
      <c r="W986" s="117">
        <f t="shared" si="295"/>
        <v>0</v>
      </c>
      <c r="X986" s="15"/>
      <c r="Y986" s="136"/>
      <c r="Z986" s="136"/>
      <c r="AA986" s="136"/>
      <c r="AB986" s="136"/>
      <c r="AC986" s="136"/>
      <c r="AD986" s="136"/>
      <c r="AE986" s="136"/>
      <c r="AF986" s="136"/>
      <c r="AG986" s="136"/>
      <c r="AH986" s="136"/>
      <c r="AI986" s="136"/>
      <c r="AJ986" s="136"/>
      <c r="AK986" s="136"/>
      <c r="AL986" s="136"/>
      <c r="AM986" s="136"/>
      <c r="AN986" s="136"/>
      <c r="AO986" s="136"/>
      <c r="AP986" s="136"/>
      <c r="AQ986" s="136"/>
      <c r="AR986" s="136"/>
      <c r="AS986" s="136"/>
      <c r="AT986" s="136"/>
      <c r="AU986" s="136"/>
      <c r="AV986" s="136"/>
      <c r="AW986" s="136"/>
      <c r="AX986" s="136"/>
      <c r="AY986" s="136"/>
      <c r="AZ986" s="136"/>
      <c r="BA986" s="136"/>
      <c r="BB986" s="136"/>
      <c r="BC986" s="136"/>
      <c r="BD986" s="130">
        <f t="shared" si="306"/>
        <v>0</v>
      </c>
      <c r="BE986" s="15"/>
      <c r="BF986" s="638"/>
      <c r="BG986" s="365"/>
      <c r="BH986" s="859"/>
      <c r="BI986" s="365"/>
      <c r="BJ986" s="365"/>
      <c r="BK986" s="365"/>
      <c r="BL986" s="365"/>
      <c r="BM986" s="365"/>
      <c r="BN986" s="365"/>
      <c r="BO986" s="365"/>
      <c r="BP986" s="365"/>
      <c r="BQ986" s="365"/>
      <c r="BR986" s="365"/>
      <c r="BS986" s="365"/>
      <c r="BT986" s="365"/>
      <c r="BU986" s="365"/>
      <c r="BV986" s="365"/>
      <c r="BW986" s="365"/>
      <c r="BX986" s="365"/>
      <c r="BY986" s="365"/>
      <c r="BZ986" s="365"/>
      <c r="CA986" s="365"/>
      <c r="CB986" s="365"/>
      <c r="CC986" s="365"/>
      <c r="CD986" s="365"/>
      <c r="CE986" s="365"/>
      <c r="CF986" s="365"/>
      <c r="CG986" s="365"/>
      <c r="CH986" s="365"/>
      <c r="CI986" s="365"/>
      <c r="CJ986" s="365"/>
      <c r="CK986" s="133">
        <f t="shared" si="307"/>
        <v>0</v>
      </c>
      <c r="CL986" s="15"/>
      <c r="CM986" s="15"/>
      <c r="CN986" s="15"/>
      <c r="CO986" s="15"/>
      <c r="CP986" s="15"/>
      <c r="CQ986" s="15"/>
      <c r="CR986" s="15"/>
      <c r="CS986" s="15"/>
      <c r="CT986" s="15"/>
      <c r="CU986" s="15"/>
      <c r="CV986" s="414"/>
    </row>
    <row r="987" spans="1:100" ht="15" customHeight="1">
      <c r="A987" s="75">
        <v>982</v>
      </c>
      <c r="B987" s="139"/>
      <c r="C987" s="34" t="s">
        <v>2178</v>
      </c>
      <c r="D987" s="134"/>
      <c r="E987" s="85"/>
      <c r="F987" s="90" t="s">
        <v>81</v>
      </c>
      <c r="G987" s="92">
        <f t="shared" si="314"/>
        <v>2</v>
      </c>
      <c r="H987" s="93">
        <v>2</v>
      </c>
      <c r="I987" s="100">
        <f t="shared" si="296"/>
        <v>0</v>
      </c>
      <c r="J987" s="102">
        <f t="shared" si="297"/>
        <v>0</v>
      </c>
      <c r="K987" s="106"/>
      <c r="L987" s="108">
        <f t="shared" si="313"/>
        <v>0</v>
      </c>
      <c r="M987" s="111">
        <f t="shared" si="309"/>
        <v>0</v>
      </c>
      <c r="N987" s="112"/>
      <c r="O987" s="117">
        <f t="shared" si="310"/>
        <v>0</v>
      </c>
      <c r="P987" s="106"/>
      <c r="Q987" s="108">
        <f>(CK987:CK1194)</f>
        <v>0</v>
      </c>
      <c r="R987" s="119">
        <f t="shared" si="311"/>
        <v>0</v>
      </c>
      <c r="S987" s="135"/>
      <c r="T987" s="117">
        <f t="shared" si="312"/>
        <v>0</v>
      </c>
      <c r="U987" s="122">
        <f t="shared" si="293"/>
        <v>2</v>
      </c>
      <c r="V987" s="112">
        <f t="shared" si="294"/>
        <v>0</v>
      </c>
      <c r="W987" s="117">
        <f t="shared" si="295"/>
        <v>0</v>
      </c>
      <c r="X987" s="15"/>
      <c r="Y987" s="136"/>
      <c r="Z987" s="136"/>
      <c r="AA987" s="136"/>
      <c r="AB987" s="136"/>
      <c r="AC987" s="136"/>
      <c r="AD987" s="136"/>
      <c r="AE987" s="136"/>
      <c r="AF987" s="136"/>
      <c r="AG987" s="136"/>
      <c r="AH987" s="136"/>
      <c r="AI987" s="136"/>
      <c r="AJ987" s="136"/>
      <c r="AK987" s="136"/>
      <c r="AL987" s="136"/>
      <c r="AM987" s="136"/>
      <c r="AN987" s="136"/>
      <c r="AO987" s="136"/>
      <c r="AP987" s="136"/>
      <c r="AQ987" s="136"/>
      <c r="AR987" s="136"/>
      <c r="AS987" s="136"/>
      <c r="AT987" s="136"/>
      <c r="AU987" s="136"/>
      <c r="AV987" s="136"/>
      <c r="AW987" s="136"/>
      <c r="AX987" s="136"/>
      <c r="AY987" s="136"/>
      <c r="AZ987" s="136"/>
      <c r="BA987" s="136"/>
      <c r="BB987" s="136"/>
      <c r="BC987" s="136"/>
      <c r="BD987" s="130">
        <f t="shared" si="306"/>
        <v>0</v>
      </c>
      <c r="BE987" s="15"/>
      <c r="BF987" s="638"/>
      <c r="BG987" s="365"/>
      <c r="BH987" s="859"/>
      <c r="BI987" s="365"/>
      <c r="BJ987" s="365"/>
      <c r="BK987" s="365"/>
      <c r="BL987" s="365"/>
      <c r="BM987" s="365"/>
      <c r="BN987" s="365"/>
      <c r="BO987" s="365"/>
      <c r="BP987" s="365"/>
      <c r="BQ987" s="365"/>
      <c r="BR987" s="365"/>
      <c r="BS987" s="365"/>
      <c r="BT987" s="365"/>
      <c r="BU987" s="365"/>
      <c r="BV987" s="365"/>
      <c r="BW987" s="365"/>
      <c r="BX987" s="365"/>
      <c r="BY987" s="365"/>
      <c r="BZ987" s="365"/>
      <c r="CA987" s="365"/>
      <c r="CB987" s="365"/>
      <c r="CC987" s="365"/>
      <c r="CD987" s="365"/>
      <c r="CE987" s="365"/>
      <c r="CF987" s="365"/>
      <c r="CG987" s="365"/>
      <c r="CH987" s="365"/>
      <c r="CI987" s="365"/>
      <c r="CJ987" s="365"/>
      <c r="CK987" s="133">
        <f t="shared" si="307"/>
        <v>0</v>
      </c>
      <c r="CL987" s="15"/>
      <c r="CM987" s="15"/>
      <c r="CN987" s="15"/>
      <c r="CO987" s="15"/>
      <c r="CP987" s="15"/>
      <c r="CQ987" s="15"/>
      <c r="CR987" s="15"/>
      <c r="CS987" s="15"/>
      <c r="CT987" s="15"/>
      <c r="CU987" s="15"/>
      <c r="CV987" s="414"/>
    </row>
    <row r="988" spans="1:100" ht="15" customHeight="1">
      <c r="A988" s="75">
        <v>983</v>
      </c>
      <c r="B988" s="139" t="s">
        <v>2179</v>
      </c>
      <c r="C988" s="34" t="s">
        <v>2180</v>
      </c>
      <c r="D988" s="134"/>
      <c r="E988" s="169"/>
      <c r="F988" s="146" t="s">
        <v>81</v>
      </c>
      <c r="G988" s="92">
        <f t="shared" si="314"/>
        <v>0</v>
      </c>
      <c r="H988" s="153">
        <v>0</v>
      </c>
      <c r="I988" s="100">
        <f t="shared" si="296"/>
        <v>200000</v>
      </c>
      <c r="J988" s="102">
        <f t="shared" si="297"/>
        <v>0</v>
      </c>
      <c r="K988" s="155"/>
      <c r="L988" s="108">
        <f t="shared" si="313"/>
        <v>0</v>
      </c>
      <c r="M988" s="111">
        <f t="shared" si="309"/>
        <v>0</v>
      </c>
      <c r="N988" s="112">
        <v>200000</v>
      </c>
      <c r="O988" s="117">
        <f t="shared" si="310"/>
        <v>0</v>
      </c>
      <c r="P988" s="155"/>
      <c r="Q988" s="108">
        <f>(CK988:CK1586)</f>
        <v>0</v>
      </c>
      <c r="R988" s="119">
        <f t="shared" si="311"/>
        <v>0</v>
      </c>
      <c r="S988" s="135"/>
      <c r="T988" s="117">
        <f t="shared" si="312"/>
        <v>0</v>
      </c>
      <c r="U988" s="122">
        <f t="shared" si="293"/>
        <v>0</v>
      </c>
      <c r="V988" s="112">
        <f t="shared" si="294"/>
        <v>200000</v>
      </c>
      <c r="W988" s="117">
        <f t="shared" si="295"/>
        <v>0</v>
      </c>
      <c r="X988" s="157"/>
      <c r="Y988" s="158"/>
      <c r="Z988" s="158"/>
      <c r="AA988" s="158"/>
      <c r="AB988" s="158"/>
      <c r="AC988" s="158"/>
      <c r="AD988" s="158"/>
      <c r="AE988" s="158"/>
      <c r="AF988" s="158"/>
      <c r="AG988" s="158"/>
      <c r="AH988" s="158"/>
      <c r="AI988" s="158"/>
      <c r="AJ988" s="158"/>
      <c r="AK988" s="158"/>
      <c r="AL988" s="158"/>
      <c r="AM988" s="158"/>
      <c r="AN988" s="158"/>
      <c r="AO988" s="158"/>
      <c r="AP988" s="158"/>
      <c r="AQ988" s="158"/>
      <c r="AR988" s="158"/>
      <c r="AS988" s="158"/>
      <c r="AT988" s="158"/>
      <c r="AU988" s="158"/>
      <c r="AV988" s="158"/>
      <c r="AW988" s="158"/>
      <c r="AX988" s="158"/>
      <c r="AY988" s="158"/>
      <c r="AZ988" s="158"/>
      <c r="BA988" s="158"/>
      <c r="BB988" s="158"/>
      <c r="BC988" s="158"/>
      <c r="BD988" s="130">
        <f t="shared" si="306"/>
        <v>0</v>
      </c>
      <c r="BE988" s="157"/>
      <c r="BF988" s="639"/>
      <c r="BG988" s="368"/>
      <c r="BH988" s="860"/>
      <c r="BI988" s="368"/>
      <c r="BJ988" s="368"/>
      <c r="BK988" s="368"/>
      <c r="BL988" s="368"/>
      <c r="BM988" s="368"/>
      <c r="BN988" s="368"/>
      <c r="BO988" s="368"/>
      <c r="BP988" s="368"/>
      <c r="BQ988" s="368"/>
      <c r="BR988" s="368"/>
      <c r="BS988" s="368"/>
      <c r="BT988" s="368"/>
      <c r="BU988" s="368"/>
      <c r="BV988" s="368"/>
      <c r="BW988" s="368"/>
      <c r="BX988" s="368"/>
      <c r="BY988" s="368"/>
      <c r="BZ988" s="368"/>
      <c r="CA988" s="368"/>
      <c r="CB988" s="368"/>
      <c r="CC988" s="368"/>
      <c r="CD988" s="368"/>
      <c r="CE988" s="368"/>
      <c r="CF988" s="368"/>
      <c r="CG988" s="368"/>
      <c r="CH988" s="368"/>
      <c r="CI988" s="368"/>
      <c r="CJ988" s="368"/>
      <c r="CK988" s="133">
        <f t="shared" si="307"/>
        <v>0</v>
      </c>
      <c r="CL988" s="157"/>
      <c r="CM988" s="157"/>
      <c r="CN988" s="157"/>
      <c r="CO988" s="157"/>
      <c r="CP988" s="157"/>
      <c r="CQ988" s="157"/>
      <c r="CR988" s="157"/>
      <c r="CS988" s="157"/>
      <c r="CT988" s="157"/>
      <c r="CU988" s="157"/>
      <c r="CV988" s="414"/>
    </row>
    <row r="989" spans="1:100" ht="15" customHeight="1">
      <c r="A989" s="75">
        <v>984</v>
      </c>
      <c r="B989" s="139" t="s">
        <v>2181</v>
      </c>
      <c r="C989" s="34" t="s">
        <v>2182</v>
      </c>
      <c r="D989" s="134"/>
      <c r="E989" s="85"/>
      <c r="F989" s="90" t="s">
        <v>81</v>
      </c>
      <c r="G989" s="92">
        <f t="shared" si="314"/>
        <v>2</v>
      </c>
      <c r="H989" s="93">
        <v>2</v>
      </c>
      <c r="I989" s="100">
        <f t="shared" si="296"/>
        <v>0</v>
      </c>
      <c r="J989" s="102">
        <f t="shared" si="297"/>
        <v>0</v>
      </c>
      <c r="K989" s="106"/>
      <c r="L989" s="108">
        <f t="shared" si="313"/>
        <v>0</v>
      </c>
      <c r="M989" s="111">
        <f t="shared" si="309"/>
        <v>0</v>
      </c>
      <c r="N989" s="112"/>
      <c r="O989" s="117">
        <f t="shared" si="310"/>
        <v>0</v>
      </c>
      <c r="P989" s="106"/>
      <c r="Q989" s="108">
        <f>(CK989:CK1194)</f>
        <v>0</v>
      </c>
      <c r="R989" s="119">
        <f t="shared" si="311"/>
        <v>0</v>
      </c>
      <c r="S989" s="135"/>
      <c r="T989" s="117">
        <f t="shared" si="312"/>
        <v>0</v>
      </c>
      <c r="U989" s="122">
        <f t="shared" ref="U989:U1053" si="315">H989-K989+L989+P989-Q989</f>
        <v>2</v>
      </c>
      <c r="V989" s="112">
        <f t="shared" si="294"/>
        <v>0</v>
      </c>
      <c r="W989" s="117">
        <f t="shared" si="295"/>
        <v>0</v>
      </c>
      <c r="X989" s="15"/>
      <c r="Y989" s="136"/>
      <c r="Z989" s="136"/>
      <c r="AA989" s="136"/>
      <c r="AB989" s="136"/>
      <c r="AC989" s="136"/>
      <c r="AD989" s="136"/>
      <c r="AE989" s="136"/>
      <c r="AF989" s="136"/>
      <c r="AG989" s="136"/>
      <c r="AH989" s="136"/>
      <c r="AI989" s="136"/>
      <c r="AJ989" s="136"/>
      <c r="AK989" s="136"/>
      <c r="AL989" s="136"/>
      <c r="AM989" s="136"/>
      <c r="AN989" s="136"/>
      <c r="AO989" s="136"/>
      <c r="AP989" s="136"/>
      <c r="AQ989" s="136"/>
      <c r="AR989" s="136"/>
      <c r="AS989" s="136"/>
      <c r="AT989" s="136"/>
      <c r="AU989" s="136"/>
      <c r="AV989" s="136"/>
      <c r="AW989" s="136"/>
      <c r="AX989" s="136"/>
      <c r="AY989" s="136"/>
      <c r="AZ989" s="136"/>
      <c r="BA989" s="136"/>
      <c r="BB989" s="136"/>
      <c r="BC989" s="136"/>
      <c r="BD989" s="130">
        <f t="shared" si="306"/>
        <v>0</v>
      </c>
      <c r="BE989" s="15"/>
      <c r="BF989" s="638"/>
      <c r="BG989" s="365"/>
      <c r="BH989" s="859"/>
      <c r="BI989" s="365"/>
      <c r="BJ989" s="365"/>
      <c r="BK989" s="365"/>
      <c r="BL989" s="365"/>
      <c r="BM989" s="365"/>
      <c r="BN989" s="365"/>
      <c r="BO989" s="365"/>
      <c r="BP989" s="365"/>
      <c r="BQ989" s="365"/>
      <c r="BR989" s="365"/>
      <c r="BS989" s="365"/>
      <c r="BT989" s="365"/>
      <c r="BU989" s="365"/>
      <c r="BV989" s="365"/>
      <c r="BW989" s="365"/>
      <c r="BX989" s="365"/>
      <c r="BY989" s="365"/>
      <c r="BZ989" s="365"/>
      <c r="CA989" s="365"/>
      <c r="CB989" s="365"/>
      <c r="CC989" s="365"/>
      <c r="CD989" s="365"/>
      <c r="CE989" s="365"/>
      <c r="CF989" s="365"/>
      <c r="CG989" s="365"/>
      <c r="CH989" s="365"/>
      <c r="CI989" s="365"/>
      <c r="CJ989" s="365"/>
      <c r="CK989" s="133">
        <f t="shared" si="307"/>
        <v>0</v>
      </c>
      <c r="CL989" s="15"/>
      <c r="CM989" s="15"/>
      <c r="CN989" s="15"/>
      <c r="CO989" s="15"/>
      <c r="CP989" s="15"/>
      <c r="CQ989" s="15"/>
      <c r="CR989" s="15"/>
      <c r="CS989" s="15"/>
      <c r="CT989" s="15"/>
      <c r="CU989" s="15"/>
      <c r="CV989" s="414"/>
    </row>
    <row r="990" spans="1:100" ht="15" customHeight="1">
      <c r="A990" s="75">
        <v>985</v>
      </c>
      <c r="B990" s="139" t="s">
        <v>2181</v>
      </c>
      <c r="C990" s="34" t="s">
        <v>2183</v>
      </c>
      <c r="D990" s="134"/>
      <c r="E990" s="85"/>
      <c r="F990" s="90" t="s">
        <v>81</v>
      </c>
      <c r="G990" s="92">
        <f t="shared" si="314"/>
        <v>0</v>
      </c>
      <c r="H990" s="93">
        <v>0</v>
      </c>
      <c r="I990" s="100">
        <f t="shared" si="296"/>
        <v>1175000</v>
      </c>
      <c r="J990" s="102">
        <f t="shared" si="297"/>
        <v>0</v>
      </c>
      <c r="K990" s="106"/>
      <c r="L990" s="108">
        <f t="shared" si="313"/>
        <v>0</v>
      </c>
      <c r="M990" s="111">
        <f t="shared" si="309"/>
        <v>0</v>
      </c>
      <c r="N990" s="112">
        <v>1175000</v>
      </c>
      <c r="O990" s="117">
        <f t="shared" si="310"/>
        <v>0</v>
      </c>
      <c r="P990" s="106"/>
      <c r="Q990" s="108">
        <f>(CK990:CK1643)</f>
        <v>0</v>
      </c>
      <c r="R990" s="119">
        <f t="shared" si="311"/>
        <v>0</v>
      </c>
      <c r="S990" s="135"/>
      <c r="T990" s="117">
        <f t="shared" si="312"/>
        <v>0</v>
      </c>
      <c r="U990" s="122">
        <f t="shared" si="315"/>
        <v>0</v>
      </c>
      <c r="V990" s="112">
        <f t="shared" si="294"/>
        <v>1175000</v>
      </c>
      <c r="W990" s="117">
        <f t="shared" si="295"/>
        <v>0</v>
      </c>
      <c r="X990" s="15"/>
      <c r="Y990" s="136"/>
      <c r="Z990" s="136"/>
      <c r="AA990" s="136"/>
      <c r="AB990" s="136"/>
      <c r="AC990" s="136"/>
      <c r="AD990" s="136"/>
      <c r="AE990" s="136"/>
      <c r="AF990" s="136"/>
      <c r="AG990" s="136"/>
      <c r="AH990" s="136"/>
      <c r="AI990" s="136"/>
      <c r="AJ990" s="136"/>
      <c r="AK990" s="136"/>
      <c r="AL990" s="136"/>
      <c r="AM990" s="136"/>
      <c r="AN990" s="136"/>
      <c r="AO990" s="136"/>
      <c r="AP990" s="136"/>
      <c r="AQ990" s="136"/>
      <c r="AR990" s="136"/>
      <c r="AS990" s="136"/>
      <c r="AT990" s="136"/>
      <c r="AU990" s="136"/>
      <c r="AV990" s="136"/>
      <c r="AW990" s="136"/>
      <c r="AX990" s="136"/>
      <c r="AY990" s="136"/>
      <c r="AZ990" s="136"/>
      <c r="BA990" s="136"/>
      <c r="BB990" s="136"/>
      <c r="BC990" s="136"/>
      <c r="BD990" s="130">
        <f t="shared" si="306"/>
        <v>0</v>
      </c>
      <c r="BE990" s="15"/>
      <c r="BF990" s="638"/>
      <c r="BG990" s="365"/>
      <c r="BH990" s="859"/>
      <c r="BI990" s="365"/>
      <c r="BJ990" s="365"/>
      <c r="BK990" s="365"/>
      <c r="BL990" s="365"/>
      <c r="BM990" s="365"/>
      <c r="BN990" s="365"/>
      <c r="BO990" s="365"/>
      <c r="BP990" s="365"/>
      <c r="BQ990" s="365"/>
      <c r="BR990" s="365"/>
      <c r="BS990" s="365"/>
      <c r="BT990" s="365"/>
      <c r="BU990" s="365"/>
      <c r="BV990" s="365"/>
      <c r="BW990" s="365"/>
      <c r="BX990" s="365"/>
      <c r="BY990" s="365"/>
      <c r="BZ990" s="365"/>
      <c r="CA990" s="365"/>
      <c r="CB990" s="365"/>
      <c r="CC990" s="365"/>
      <c r="CD990" s="365"/>
      <c r="CE990" s="365"/>
      <c r="CF990" s="365"/>
      <c r="CG990" s="365"/>
      <c r="CH990" s="365"/>
      <c r="CI990" s="365"/>
      <c r="CJ990" s="365"/>
      <c r="CK990" s="133">
        <f t="shared" si="307"/>
        <v>0</v>
      </c>
      <c r="CL990" s="15"/>
      <c r="CM990" s="15"/>
      <c r="CN990" s="15"/>
      <c r="CO990" s="15"/>
      <c r="CP990" s="15"/>
      <c r="CQ990" s="15"/>
      <c r="CR990" s="15"/>
      <c r="CS990" s="15"/>
      <c r="CT990" s="15"/>
      <c r="CU990" s="15"/>
      <c r="CV990" s="414"/>
    </row>
    <row r="991" spans="1:100" ht="15" customHeight="1">
      <c r="A991" s="75">
        <v>986</v>
      </c>
      <c r="B991" s="139" t="s">
        <v>2184</v>
      </c>
      <c r="C991" s="34" t="s">
        <v>2185</v>
      </c>
      <c r="D991" s="134"/>
      <c r="E991" s="85"/>
      <c r="F991" s="90" t="s">
        <v>81</v>
      </c>
      <c r="G991" s="92">
        <f t="shared" si="314"/>
        <v>0</v>
      </c>
      <c r="H991" s="93">
        <v>0</v>
      </c>
      <c r="I991" s="100">
        <f t="shared" si="296"/>
        <v>0</v>
      </c>
      <c r="J991" s="102">
        <f t="shared" si="297"/>
        <v>0</v>
      </c>
      <c r="K991" s="106"/>
      <c r="L991" s="108">
        <f t="shared" si="313"/>
        <v>0</v>
      </c>
      <c r="M991" s="111">
        <f t="shared" si="309"/>
        <v>0</v>
      </c>
      <c r="N991" s="112"/>
      <c r="O991" s="117">
        <f t="shared" si="310"/>
        <v>0</v>
      </c>
      <c r="P991" s="106"/>
      <c r="Q991" s="108">
        <f>(CK991:CK1644)</f>
        <v>0</v>
      </c>
      <c r="R991" s="119">
        <f t="shared" si="311"/>
        <v>0</v>
      </c>
      <c r="S991" s="135"/>
      <c r="T991" s="117">
        <f t="shared" si="312"/>
        <v>0</v>
      </c>
      <c r="U991" s="122">
        <f t="shared" si="315"/>
        <v>0</v>
      </c>
      <c r="V991" s="112">
        <f t="shared" si="294"/>
        <v>0</v>
      </c>
      <c r="W991" s="117">
        <f t="shared" si="295"/>
        <v>0</v>
      </c>
      <c r="X991" s="15"/>
      <c r="Y991" s="136"/>
      <c r="Z991" s="136"/>
      <c r="AA991" s="136"/>
      <c r="AB991" s="136"/>
      <c r="AC991" s="136"/>
      <c r="AD991" s="136"/>
      <c r="AE991" s="136"/>
      <c r="AF991" s="136"/>
      <c r="AG991" s="136"/>
      <c r="AH991" s="136"/>
      <c r="AI991" s="136"/>
      <c r="AJ991" s="136"/>
      <c r="AK991" s="136"/>
      <c r="AL991" s="136"/>
      <c r="AM991" s="136"/>
      <c r="AN991" s="136"/>
      <c r="AO991" s="136"/>
      <c r="AP991" s="136"/>
      <c r="AQ991" s="136"/>
      <c r="AR991" s="136"/>
      <c r="AS991" s="136"/>
      <c r="AT991" s="136"/>
      <c r="AU991" s="136"/>
      <c r="AV991" s="136"/>
      <c r="AW991" s="136"/>
      <c r="AX991" s="136"/>
      <c r="AY991" s="136"/>
      <c r="AZ991" s="136"/>
      <c r="BA991" s="136"/>
      <c r="BB991" s="136"/>
      <c r="BC991" s="136"/>
      <c r="BD991" s="130">
        <f t="shared" si="306"/>
        <v>0</v>
      </c>
      <c r="BE991" s="15"/>
      <c r="BF991" s="638"/>
      <c r="BG991" s="365"/>
      <c r="BH991" s="859"/>
      <c r="BI991" s="365"/>
      <c r="BJ991" s="365"/>
      <c r="BK991" s="365"/>
      <c r="BL991" s="365"/>
      <c r="BM991" s="365"/>
      <c r="BN991" s="365"/>
      <c r="BO991" s="365"/>
      <c r="BP991" s="365"/>
      <c r="BQ991" s="365"/>
      <c r="BR991" s="365"/>
      <c r="BS991" s="365"/>
      <c r="BT991" s="365"/>
      <c r="BU991" s="365"/>
      <c r="BV991" s="365"/>
      <c r="BW991" s="365"/>
      <c r="BX991" s="365"/>
      <c r="BY991" s="365"/>
      <c r="BZ991" s="365"/>
      <c r="CA991" s="365"/>
      <c r="CB991" s="365"/>
      <c r="CC991" s="365"/>
      <c r="CD991" s="365"/>
      <c r="CE991" s="365"/>
      <c r="CF991" s="365"/>
      <c r="CG991" s="365"/>
      <c r="CH991" s="365"/>
      <c r="CI991" s="365"/>
      <c r="CJ991" s="365"/>
      <c r="CK991" s="133">
        <f t="shared" si="307"/>
        <v>0</v>
      </c>
      <c r="CL991" s="15"/>
      <c r="CM991" s="15"/>
      <c r="CN991" s="15"/>
      <c r="CO991" s="15"/>
      <c r="CP991" s="15"/>
      <c r="CQ991" s="15"/>
      <c r="CR991" s="15"/>
      <c r="CS991" s="15"/>
      <c r="CT991" s="15"/>
      <c r="CU991" s="15"/>
      <c r="CV991" s="414"/>
    </row>
    <row r="992" spans="1:100" ht="15" customHeight="1">
      <c r="A992" s="75">
        <v>987</v>
      </c>
      <c r="B992" s="139"/>
      <c r="C992" s="34" t="s">
        <v>2186</v>
      </c>
      <c r="D992" s="134"/>
      <c r="E992" s="85"/>
      <c r="F992" s="90" t="s">
        <v>81</v>
      </c>
      <c r="G992" s="92">
        <f t="shared" si="314"/>
        <v>1</v>
      </c>
      <c r="H992" s="93">
        <v>1</v>
      </c>
      <c r="I992" s="100">
        <f t="shared" si="296"/>
        <v>0</v>
      </c>
      <c r="J992" s="102">
        <f t="shared" si="297"/>
        <v>0</v>
      </c>
      <c r="K992" s="106"/>
      <c r="L992" s="108">
        <f t="shared" si="313"/>
        <v>0</v>
      </c>
      <c r="M992" s="111">
        <f t="shared" si="309"/>
        <v>0</v>
      </c>
      <c r="N992" s="112"/>
      <c r="O992" s="117">
        <f t="shared" si="310"/>
        <v>0</v>
      </c>
      <c r="P992" s="106"/>
      <c r="Q992" s="108">
        <f>(CK992:CK1644)</f>
        <v>0</v>
      </c>
      <c r="R992" s="119">
        <f t="shared" si="311"/>
        <v>0</v>
      </c>
      <c r="S992" s="135"/>
      <c r="T992" s="117">
        <f t="shared" si="312"/>
        <v>0</v>
      </c>
      <c r="U992" s="122">
        <f t="shared" si="315"/>
        <v>1</v>
      </c>
      <c r="V992" s="112">
        <f t="shared" si="294"/>
        <v>0</v>
      </c>
      <c r="W992" s="117">
        <f t="shared" si="295"/>
        <v>0</v>
      </c>
      <c r="X992" s="15"/>
      <c r="Y992" s="136"/>
      <c r="Z992" s="136"/>
      <c r="AA992" s="136"/>
      <c r="AB992" s="136"/>
      <c r="AC992" s="136"/>
      <c r="AD992" s="136"/>
      <c r="AE992" s="136"/>
      <c r="AF992" s="136"/>
      <c r="AG992" s="136"/>
      <c r="AH992" s="136"/>
      <c r="AI992" s="136"/>
      <c r="AJ992" s="136"/>
      <c r="AK992" s="136"/>
      <c r="AL992" s="136"/>
      <c r="AM992" s="136"/>
      <c r="AN992" s="136"/>
      <c r="AO992" s="136"/>
      <c r="AP992" s="136"/>
      <c r="AQ992" s="136"/>
      <c r="AR992" s="136"/>
      <c r="AS992" s="136"/>
      <c r="AT992" s="136"/>
      <c r="AU992" s="136"/>
      <c r="AV992" s="136"/>
      <c r="AW992" s="136"/>
      <c r="AX992" s="136"/>
      <c r="AY992" s="136"/>
      <c r="AZ992" s="136"/>
      <c r="BA992" s="136"/>
      <c r="BB992" s="136"/>
      <c r="BC992" s="136"/>
      <c r="BD992" s="130">
        <f t="shared" si="306"/>
        <v>0</v>
      </c>
      <c r="BE992" s="15"/>
      <c r="BF992" s="638"/>
      <c r="BG992" s="365"/>
      <c r="BH992" s="859"/>
      <c r="BI992" s="365"/>
      <c r="BJ992" s="365"/>
      <c r="BK992" s="365"/>
      <c r="BL992" s="365"/>
      <c r="BM992" s="365"/>
      <c r="BN992" s="365"/>
      <c r="BO992" s="365"/>
      <c r="BP992" s="365"/>
      <c r="BQ992" s="365"/>
      <c r="BR992" s="365"/>
      <c r="BS992" s="365"/>
      <c r="BT992" s="365"/>
      <c r="BU992" s="365"/>
      <c r="BV992" s="365"/>
      <c r="BW992" s="365"/>
      <c r="BX992" s="365"/>
      <c r="BY992" s="365"/>
      <c r="BZ992" s="365"/>
      <c r="CA992" s="365"/>
      <c r="CB992" s="365"/>
      <c r="CC992" s="365"/>
      <c r="CD992" s="365"/>
      <c r="CE992" s="365"/>
      <c r="CF992" s="365"/>
      <c r="CG992" s="365"/>
      <c r="CH992" s="365"/>
      <c r="CI992" s="365"/>
      <c r="CJ992" s="365"/>
      <c r="CK992" s="133">
        <f t="shared" si="307"/>
        <v>0</v>
      </c>
      <c r="CL992" s="15"/>
      <c r="CM992" s="15"/>
      <c r="CN992" s="15"/>
      <c r="CO992" s="15"/>
      <c r="CP992" s="15"/>
      <c r="CQ992" s="15"/>
      <c r="CR992" s="15"/>
      <c r="CS992" s="15"/>
      <c r="CT992" s="15"/>
      <c r="CU992" s="15"/>
      <c r="CV992" s="414"/>
    </row>
    <row r="993" spans="1:100" ht="15" customHeight="1">
      <c r="A993" s="75">
        <v>988</v>
      </c>
      <c r="B993" s="139" t="s">
        <v>3243</v>
      </c>
      <c r="C993" s="34" t="s">
        <v>3244</v>
      </c>
      <c r="D993" s="134"/>
      <c r="E993" s="85"/>
      <c r="F993" s="90" t="s">
        <v>81</v>
      </c>
      <c r="G993" s="92">
        <f t="shared" si="314"/>
        <v>0</v>
      </c>
      <c r="H993" s="153">
        <v>0</v>
      </c>
      <c r="I993" s="100">
        <f>N993</f>
        <v>0</v>
      </c>
      <c r="J993" s="102">
        <f t="shared" si="297"/>
        <v>0</v>
      </c>
      <c r="K993" s="155"/>
      <c r="L993" s="108">
        <f t="shared" si="313"/>
        <v>0</v>
      </c>
      <c r="M993" s="111">
        <f t="shared" si="309"/>
        <v>0</v>
      </c>
      <c r="N993" s="112"/>
      <c r="O993" s="117">
        <f t="shared" si="310"/>
        <v>0</v>
      </c>
      <c r="P993" s="155"/>
      <c r="Q993" s="108">
        <f>(CK993:CK1521)</f>
        <v>0</v>
      </c>
      <c r="R993" s="119">
        <f t="shared" si="311"/>
        <v>0</v>
      </c>
      <c r="S993" s="135"/>
      <c r="T993" s="117">
        <f t="shared" si="312"/>
        <v>0</v>
      </c>
      <c r="U993" s="122">
        <f t="shared" si="315"/>
        <v>0</v>
      </c>
      <c r="V993" s="112">
        <f t="shared" ref="V993:V1062" si="316">N993</f>
        <v>0</v>
      </c>
      <c r="W993" s="117">
        <f t="shared" ref="W993:W1062" si="317">V993*U993</f>
        <v>0</v>
      </c>
      <c r="X993" s="157"/>
      <c r="Y993" s="158"/>
      <c r="Z993" s="158"/>
      <c r="AA993" s="158"/>
      <c r="AB993" s="158"/>
      <c r="AC993" s="158"/>
      <c r="AD993" s="158"/>
      <c r="AE993" s="158"/>
      <c r="AF993" s="158"/>
      <c r="AG993" s="158"/>
      <c r="AH993" s="158"/>
      <c r="AI993" s="158"/>
      <c r="AJ993" s="158"/>
      <c r="AK993" s="158"/>
      <c r="AL993" s="158"/>
      <c r="AM993" s="158"/>
      <c r="AN993" s="158"/>
      <c r="AO993" s="158"/>
      <c r="AP993" s="158"/>
      <c r="AQ993" s="158"/>
      <c r="AR993" s="158"/>
      <c r="AS993" s="158"/>
      <c r="AT993" s="158"/>
      <c r="AU993" s="158"/>
      <c r="AV993" s="158"/>
      <c r="AW993" s="158"/>
      <c r="AX993" s="158"/>
      <c r="AY993" s="158"/>
      <c r="AZ993" s="158"/>
      <c r="BA993" s="158"/>
      <c r="BB993" s="158"/>
      <c r="BC993" s="158"/>
      <c r="BD993" s="130">
        <f t="shared" si="306"/>
        <v>0</v>
      </c>
      <c r="BE993" s="157"/>
      <c r="BF993" s="639"/>
      <c r="BG993" s="368"/>
      <c r="BH993" s="860"/>
      <c r="BI993" s="368"/>
      <c r="BJ993" s="368"/>
      <c r="BK993" s="368"/>
      <c r="BL993" s="368"/>
      <c r="BM993" s="368"/>
      <c r="BN993" s="368"/>
      <c r="BO993" s="368"/>
      <c r="BP993" s="368"/>
      <c r="BQ993" s="368"/>
      <c r="BR993" s="368"/>
      <c r="BS993" s="368"/>
      <c r="BT993" s="368"/>
      <c r="BU993" s="368"/>
      <c r="BV993" s="368"/>
      <c r="BW993" s="368"/>
      <c r="BX993" s="368"/>
      <c r="BY993" s="368"/>
      <c r="BZ993" s="368"/>
      <c r="CA993" s="368"/>
      <c r="CB993" s="368"/>
      <c r="CC993" s="368"/>
      <c r="CD993" s="368"/>
      <c r="CE993" s="368"/>
      <c r="CF993" s="368"/>
      <c r="CG993" s="368"/>
      <c r="CH993" s="368"/>
      <c r="CI993" s="368"/>
      <c r="CJ993" s="368"/>
      <c r="CK993" s="133">
        <f t="shared" si="307"/>
        <v>0</v>
      </c>
      <c r="CL993" s="157"/>
      <c r="CM993" s="157"/>
      <c r="CN993" s="157"/>
      <c r="CO993" s="157"/>
      <c r="CP993" s="157"/>
      <c r="CQ993" s="157"/>
      <c r="CR993" s="157"/>
      <c r="CS993" s="157"/>
      <c r="CT993" s="157"/>
      <c r="CU993" s="157"/>
      <c r="CV993" s="414"/>
    </row>
    <row r="994" spans="1:100" ht="15" customHeight="1">
      <c r="A994" s="75">
        <v>989</v>
      </c>
      <c r="B994" s="76" t="s">
        <v>2187</v>
      </c>
      <c r="C994" s="34" t="s">
        <v>2188</v>
      </c>
      <c r="D994" s="134"/>
      <c r="E994" s="85"/>
      <c r="F994" s="90" t="s">
        <v>81</v>
      </c>
      <c r="G994" s="92">
        <f t="shared" si="314"/>
        <v>1</v>
      </c>
      <c r="H994" s="93">
        <v>1</v>
      </c>
      <c r="I994" s="100">
        <f t="shared" si="296"/>
        <v>0</v>
      </c>
      <c r="J994" s="102">
        <f t="shared" si="297"/>
        <v>0</v>
      </c>
      <c r="K994" s="106"/>
      <c r="L994" s="108">
        <f t="shared" si="313"/>
        <v>0</v>
      </c>
      <c r="M994" s="111">
        <f t="shared" si="309"/>
        <v>0</v>
      </c>
      <c r="N994" s="112"/>
      <c r="O994" s="117">
        <f t="shared" si="310"/>
        <v>0</v>
      </c>
      <c r="P994" s="106"/>
      <c r="Q994" s="108">
        <f>(CK994:CK1644)</f>
        <v>0</v>
      </c>
      <c r="R994" s="119">
        <f t="shared" si="311"/>
        <v>0</v>
      </c>
      <c r="S994" s="135"/>
      <c r="T994" s="117">
        <f t="shared" si="312"/>
        <v>0</v>
      </c>
      <c r="U994" s="122">
        <f t="shared" si="315"/>
        <v>1</v>
      </c>
      <c r="V994" s="112">
        <f t="shared" si="316"/>
        <v>0</v>
      </c>
      <c r="W994" s="117">
        <f t="shared" si="317"/>
        <v>0</v>
      </c>
      <c r="X994" s="15"/>
      <c r="Y994" s="136"/>
      <c r="Z994" s="136"/>
      <c r="AA994" s="136"/>
      <c r="AB994" s="136"/>
      <c r="AC994" s="136"/>
      <c r="AD994" s="136"/>
      <c r="AE994" s="136"/>
      <c r="AF994" s="136"/>
      <c r="AG994" s="136"/>
      <c r="AH994" s="136"/>
      <c r="AI994" s="136"/>
      <c r="AJ994" s="136"/>
      <c r="AK994" s="136"/>
      <c r="AL994" s="136"/>
      <c r="AM994" s="136"/>
      <c r="AN994" s="136"/>
      <c r="AO994" s="136"/>
      <c r="AP994" s="136"/>
      <c r="AQ994" s="136"/>
      <c r="AR994" s="136"/>
      <c r="AS994" s="136"/>
      <c r="AT994" s="136"/>
      <c r="AU994" s="136"/>
      <c r="AV994" s="136"/>
      <c r="AW994" s="136"/>
      <c r="AX994" s="136"/>
      <c r="AY994" s="136"/>
      <c r="AZ994" s="136"/>
      <c r="BA994" s="136"/>
      <c r="BB994" s="136"/>
      <c r="BC994" s="136"/>
      <c r="BD994" s="130">
        <f t="shared" si="306"/>
        <v>0</v>
      </c>
      <c r="BE994" s="15"/>
      <c r="BF994" s="638"/>
      <c r="BG994" s="365"/>
      <c r="BH994" s="859"/>
      <c r="BI994" s="365"/>
      <c r="BJ994" s="365"/>
      <c r="BK994" s="365"/>
      <c r="BL994" s="365"/>
      <c r="BM994" s="365"/>
      <c r="BN994" s="365"/>
      <c r="BO994" s="365"/>
      <c r="BP994" s="365"/>
      <c r="BQ994" s="365"/>
      <c r="BR994" s="365"/>
      <c r="BS994" s="365"/>
      <c r="BT994" s="365"/>
      <c r="BU994" s="365"/>
      <c r="BV994" s="365"/>
      <c r="BW994" s="365"/>
      <c r="BX994" s="365"/>
      <c r="BY994" s="365"/>
      <c r="BZ994" s="365"/>
      <c r="CA994" s="365"/>
      <c r="CB994" s="365"/>
      <c r="CC994" s="365"/>
      <c r="CD994" s="365"/>
      <c r="CE994" s="365"/>
      <c r="CF994" s="365"/>
      <c r="CG994" s="365"/>
      <c r="CH994" s="365"/>
      <c r="CI994" s="365"/>
      <c r="CJ994" s="365"/>
      <c r="CK994" s="133">
        <f t="shared" si="307"/>
        <v>0</v>
      </c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414"/>
    </row>
    <row r="995" spans="1:100" ht="15" customHeight="1">
      <c r="A995" s="75">
        <v>990</v>
      </c>
      <c r="B995" s="76" t="s">
        <v>2189</v>
      </c>
      <c r="C995" s="34" t="s">
        <v>2190</v>
      </c>
      <c r="D995" s="134"/>
      <c r="E995" s="85">
        <v>12214</v>
      </c>
      <c r="F995" s="90" t="s">
        <v>81</v>
      </c>
      <c r="G995" s="92">
        <f t="shared" si="314"/>
        <v>1</v>
      </c>
      <c r="H995" s="93">
        <v>1</v>
      </c>
      <c r="I995" s="100">
        <f t="shared" si="296"/>
        <v>0</v>
      </c>
      <c r="J995" s="102">
        <f t="shared" si="297"/>
        <v>0</v>
      </c>
      <c r="K995" s="106"/>
      <c r="L995" s="108">
        <f t="shared" si="313"/>
        <v>0</v>
      </c>
      <c r="M995" s="111">
        <f t="shared" si="309"/>
        <v>0</v>
      </c>
      <c r="N995" s="112"/>
      <c r="O995" s="117">
        <f t="shared" si="310"/>
        <v>0</v>
      </c>
      <c r="P995" s="106"/>
      <c r="Q995" s="108">
        <f>(CK995:CK1645)</f>
        <v>0</v>
      </c>
      <c r="R995" s="119">
        <f t="shared" si="311"/>
        <v>0</v>
      </c>
      <c r="S995" s="135"/>
      <c r="T995" s="117">
        <f t="shared" si="312"/>
        <v>0</v>
      </c>
      <c r="U995" s="122">
        <f t="shared" si="315"/>
        <v>1</v>
      </c>
      <c r="V995" s="112">
        <f t="shared" si="316"/>
        <v>0</v>
      </c>
      <c r="W995" s="117">
        <f t="shared" si="317"/>
        <v>0</v>
      </c>
      <c r="X995" s="15"/>
      <c r="Y995" s="136"/>
      <c r="Z995" s="136"/>
      <c r="AA995" s="136"/>
      <c r="AB995" s="136"/>
      <c r="AC995" s="136"/>
      <c r="AD995" s="136"/>
      <c r="AE995" s="136"/>
      <c r="AF995" s="136"/>
      <c r="AG995" s="136"/>
      <c r="AH995" s="136"/>
      <c r="AI995" s="136"/>
      <c r="AJ995" s="136"/>
      <c r="AK995" s="136"/>
      <c r="AL995" s="136"/>
      <c r="AM995" s="136"/>
      <c r="AN995" s="136"/>
      <c r="AO995" s="136"/>
      <c r="AP995" s="136"/>
      <c r="AQ995" s="136"/>
      <c r="AR995" s="136"/>
      <c r="AS995" s="136"/>
      <c r="AT995" s="136"/>
      <c r="AU995" s="136"/>
      <c r="AV995" s="136"/>
      <c r="AW995" s="136"/>
      <c r="AX995" s="136"/>
      <c r="AY995" s="136"/>
      <c r="AZ995" s="136"/>
      <c r="BA995" s="136"/>
      <c r="BB995" s="136"/>
      <c r="BC995" s="136"/>
      <c r="BD995" s="130">
        <f t="shared" si="306"/>
        <v>0</v>
      </c>
      <c r="BE995" s="15"/>
      <c r="BF995" s="638"/>
      <c r="BG995" s="365"/>
      <c r="BH995" s="859"/>
      <c r="BI995" s="365"/>
      <c r="BJ995" s="365"/>
      <c r="BK995" s="365"/>
      <c r="BL995" s="365"/>
      <c r="BM995" s="365"/>
      <c r="BN995" s="365"/>
      <c r="BO995" s="365"/>
      <c r="BP995" s="365"/>
      <c r="BQ995" s="365"/>
      <c r="BR995" s="365"/>
      <c r="BS995" s="365"/>
      <c r="BT995" s="365"/>
      <c r="BU995" s="365"/>
      <c r="BV995" s="365"/>
      <c r="BW995" s="365"/>
      <c r="BX995" s="365"/>
      <c r="BY995" s="365"/>
      <c r="BZ995" s="365"/>
      <c r="CA995" s="365"/>
      <c r="CB995" s="365"/>
      <c r="CC995" s="365"/>
      <c r="CD995" s="365"/>
      <c r="CE995" s="365"/>
      <c r="CF995" s="365"/>
      <c r="CG995" s="365"/>
      <c r="CH995" s="365"/>
      <c r="CI995" s="365"/>
      <c r="CJ995" s="365"/>
      <c r="CK995" s="133">
        <f t="shared" si="307"/>
        <v>0</v>
      </c>
      <c r="CL995" s="15"/>
      <c r="CM995" s="15"/>
      <c r="CN995" s="15"/>
      <c r="CO995" s="15"/>
      <c r="CP995" s="15"/>
      <c r="CQ995" s="15"/>
      <c r="CR995" s="15"/>
      <c r="CS995" s="15"/>
      <c r="CT995" s="15"/>
      <c r="CU995" s="15"/>
      <c r="CV995" s="414"/>
    </row>
    <row r="996" spans="1:100" ht="15" customHeight="1">
      <c r="A996" s="75">
        <v>991</v>
      </c>
      <c r="B996" s="139" t="s">
        <v>2191</v>
      </c>
      <c r="C996" s="34" t="s">
        <v>2192</v>
      </c>
      <c r="D996" s="134"/>
      <c r="E996" s="85"/>
      <c r="F996" s="90" t="s">
        <v>81</v>
      </c>
      <c r="G996" s="92">
        <f t="shared" si="314"/>
        <v>0</v>
      </c>
      <c r="H996" s="93">
        <v>0</v>
      </c>
      <c r="I996" s="100">
        <f t="shared" si="296"/>
        <v>0</v>
      </c>
      <c r="J996" s="102">
        <f t="shared" si="297"/>
        <v>0</v>
      </c>
      <c r="K996" s="106"/>
      <c r="L996" s="108">
        <f t="shared" si="313"/>
        <v>0</v>
      </c>
      <c r="M996" s="111">
        <f t="shared" si="309"/>
        <v>0</v>
      </c>
      <c r="N996" s="112"/>
      <c r="O996" s="117">
        <f t="shared" si="310"/>
        <v>0</v>
      </c>
      <c r="P996" s="106"/>
      <c r="Q996" s="108">
        <f>(CK996:CK1644)</f>
        <v>0</v>
      </c>
      <c r="R996" s="119">
        <f t="shared" si="311"/>
        <v>0</v>
      </c>
      <c r="S996" s="135"/>
      <c r="T996" s="117">
        <f t="shared" si="312"/>
        <v>0</v>
      </c>
      <c r="U996" s="122">
        <f t="shared" si="315"/>
        <v>0</v>
      </c>
      <c r="V996" s="112">
        <f t="shared" si="316"/>
        <v>0</v>
      </c>
      <c r="W996" s="117">
        <f t="shared" si="317"/>
        <v>0</v>
      </c>
      <c r="X996" s="15"/>
      <c r="Y996" s="136"/>
      <c r="Z996" s="136"/>
      <c r="AA996" s="136"/>
      <c r="AB996" s="136"/>
      <c r="AC996" s="136"/>
      <c r="AD996" s="136"/>
      <c r="AE996" s="136"/>
      <c r="AF996" s="136"/>
      <c r="AG996" s="136"/>
      <c r="AH996" s="136"/>
      <c r="AI996" s="136"/>
      <c r="AJ996" s="136"/>
      <c r="AK996" s="136"/>
      <c r="AL996" s="136"/>
      <c r="AM996" s="136"/>
      <c r="AN996" s="136"/>
      <c r="AO996" s="136"/>
      <c r="AP996" s="136"/>
      <c r="AQ996" s="136"/>
      <c r="AR996" s="136"/>
      <c r="AS996" s="136"/>
      <c r="AT996" s="136"/>
      <c r="AU996" s="136"/>
      <c r="AV996" s="136"/>
      <c r="AW996" s="136"/>
      <c r="AX996" s="136"/>
      <c r="AY996" s="136"/>
      <c r="AZ996" s="136"/>
      <c r="BA996" s="136"/>
      <c r="BB996" s="136"/>
      <c r="BC996" s="136"/>
      <c r="BD996" s="130">
        <f t="shared" si="306"/>
        <v>0</v>
      </c>
      <c r="BE996" s="15"/>
      <c r="BF996" s="638"/>
      <c r="BG996" s="365"/>
      <c r="BH996" s="859"/>
      <c r="BI996" s="365"/>
      <c r="BJ996" s="365"/>
      <c r="BK996" s="365"/>
      <c r="BL996" s="365"/>
      <c r="BM996" s="365"/>
      <c r="BN996" s="365"/>
      <c r="BO996" s="365"/>
      <c r="BP996" s="365"/>
      <c r="BQ996" s="365"/>
      <c r="BR996" s="365"/>
      <c r="BS996" s="365"/>
      <c r="BT996" s="365"/>
      <c r="BU996" s="365"/>
      <c r="BV996" s="365"/>
      <c r="BW996" s="365"/>
      <c r="BX996" s="365"/>
      <c r="BY996" s="365"/>
      <c r="BZ996" s="365"/>
      <c r="CA996" s="365"/>
      <c r="CB996" s="365"/>
      <c r="CC996" s="365"/>
      <c r="CD996" s="365"/>
      <c r="CE996" s="365"/>
      <c r="CF996" s="365"/>
      <c r="CG996" s="365"/>
      <c r="CH996" s="365"/>
      <c r="CI996" s="365"/>
      <c r="CJ996" s="365"/>
      <c r="CK996" s="133">
        <f t="shared" si="307"/>
        <v>0</v>
      </c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414"/>
    </row>
    <row r="997" spans="1:100" ht="15" customHeight="1">
      <c r="A997" s="75">
        <v>992</v>
      </c>
      <c r="B997" s="76" t="s">
        <v>2193</v>
      </c>
      <c r="C997" s="34" t="s">
        <v>2194</v>
      </c>
      <c r="D997" s="134"/>
      <c r="E997" s="85"/>
      <c r="F997" s="90" t="s">
        <v>81</v>
      </c>
      <c r="G997" s="92">
        <f t="shared" si="314"/>
        <v>0</v>
      </c>
      <c r="H997" s="93">
        <v>0</v>
      </c>
      <c r="I997" s="100">
        <f t="shared" si="296"/>
        <v>0</v>
      </c>
      <c r="J997" s="102">
        <f t="shared" si="297"/>
        <v>0</v>
      </c>
      <c r="K997" s="106"/>
      <c r="L997" s="108">
        <f t="shared" si="313"/>
        <v>0</v>
      </c>
      <c r="M997" s="111">
        <f t="shared" si="309"/>
        <v>0</v>
      </c>
      <c r="N997" s="112"/>
      <c r="O997" s="117">
        <f t="shared" si="310"/>
        <v>0</v>
      </c>
      <c r="P997" s="106"/>
      <c r="Q997" s="108">
        <f>(CK997:CK1645)</f>
        <v>0</v>
      </c>
      <c r="R997" s="119">
        <f t="shared" si="311"/>
        <v>0</v>
      </c>
      <c r="S997" s="135"/>
      <c r="T997" s="117">
        <f t="shared" si="312"/>
        <v>0</v>
      </c>
      <c r="U997" s="122">
        <f t="shared" si="315"/>
        <v>0</v>
      </c>
      <c r="V997" s="112">
        <f t="shared" si="316"/>
        <v>0</v>
      </c>
      <c r="W997" s="117">
        <f t="shared" si="317"/>
        <v>0</v>
      </c>
      <c r="X997" s="15"/>
      <c r="Y997" s="136"/>
      <c r="Z997" s="136"/>
      <c r="AA997" s="136"/>
      <c r="AB997" s="136"/>
      <c r="AC997" s="136"/>
      <c r="AD997" s="136"/>
      <c r="AE997" s="136"/>
      <c r="AF997" s="136"/>
      <c r="AG997" s="136"/>
      <c r="AH997" s="136"/>
      <c r="AI997" s="136"/>
      <c r="AJ997" s="136"/>
      <c r="AK997" s="136"/>
      <c r="AL997" s="136"/>
      <c r="AM997" s="136"/>
      <c r="AN997" s="136"/>
      <c r="AO997" s="136"/>
      <c r="AP997" s="136"/>
      <c r="AQ997" s="136"/>
      <c r="AR997" s="136"/>
      <c r="AS997" s="136"/>
      <c r="AT997" s="136"/>
      <c r="AU997" s="136"/>
      <c r="AV997" s="136"/>
      <c r="AW997" s="136"/>
      <c r="AX997" s="136"/>
      <c r="AY997" s="136"/>
      <c r="AZ997" s="136"/>
      <c r="BA997" s="136"/>
      <c r="BB997" s="136"/>
      <c r="BC997" s="136"/>
      <c r="BD997" s="130">
        <f t="shared" si="306"/>
        <v>0</v>
      </c>
      <c r="BE997" s="15"/>
      <c r="BF997" s="638"/>
      <c r="BG997" s="365"/>
      <c r="BH997" s="859"/>
      <c r="BI997" s="365"/>
      <c r="BJ997" s="365"/>
      <c r="BK997" s="365"/>
      <c r="BL997" s="365"/>
      <c r="BM997" s="365"/>
      <c r="BN997" s="365"/>
      <c r="BO997" s="365"/>
      <c r="BP997" s="365"/>
      <c r="BQ997" s="365"/>
      <c r="BR997" s="365"/>
      <c r="BS997" s="365"/>
      <c r="BT997" s="365"/>
      <c r="BU997" s="365"/>
      <c r="BV997" s="365"/>
      <c r="BW997" s="365"/>
      <c r="BX997" s="365"/>
      <c r="BY997" s="365"/>
      <c r="BZ997" s="365"/>
      <c r="CA997" s="365"/>
      <c r="CB997" s="365"/>
      <c r="CC997" s="365"/>
      <c r="CD997" s="365"/>
      <c r="CE997" s="365"/>
      <c r="CF997" s="365"/>
      <c r="CG997" s="365"/>
      <c r="CH997" s="365"/>
      <c r="CI997" s="365"/>
      <c r="CJ997" s="365"/>
      <c r="CK997" s="133">
        <f t="shared" si="307"/>
        <v>0</v>
      </c>
      <c r="CL997" s="15"/>
      <c r="CM997" s="15"/>
      <c r="CN997" s="15"/>
      <c r="CO997" s="15"/>
      <c r="CP997" s="15"/>
      <c r="CQ997" s="15"/>
      <c r="CR997" s="15"/>
      <c r="CS997" s="15"/>
      <c r="CT997" s="15"/>
      <c r="CU997" s="15"/>
      <c r="CV997" s="414"/>
    </row>
    <row r="998" spans="1:100" ht="15" customHeight="1">
      <c r="A998" s="75">
        <v>993</v>
      </c>
      <c r="B998" s="139" t="s">
        <v>2195</v>
      </c>
      <c r="C998" s="230" t="s">
        <v>2196</v>
      </c>
      <c r="D998" s="281"/>
      <c r="E998" s="85"/>
      <c r="F998" s="90" t="s">
        <v>81</v>
      </c>
      <c r="G998" s="92">
        <f t="shared" si="314"/>
        <v>0</v>
      </c>
      <c r="H998" s="93">
        <v>0</v>
      </c>
      <c r="I998" s="100">
        <f t="shared" si="296"/>
        <v>0</v>
      </c>
      <c r="J998" s="102">
        <f t="shared" si="297"/>
        <v>0</v>
      </c>
      <c r="K998" s="106"/>
      <c r="L998" s="108">
        <f t="shared" si="313"/>
        <v>0</v>
      </c>
      <c r="M998" s="111">
        <f t="shared" si="309"/>
        <v>0</v>
      </c>
      <c r="N998" s="112"/>
      <c r="O998" s="117">
        <f t="shared" si="310"/>
        <v>0</v>
      </c>
      <c r="P998" s="106"/>
      <c r="Q998" s="108">
        <f>(CK998:CK1718)</f>
        <v>0</v>
      </c>
      <c r="R998" s="119">
        <f t="shared" si="311"/>
        <v>0</v>
      </c>
      <c r="S998" s="135"/>
      <c r="T998" s="117">
        <f t="shared" si="312"/>
        <v>0</v>
      </c>
      <c r="U998" s="122">
        <f t="shared" si="315"/>
        <v>0</v>
      </c>
      <c r="V998" s="112">
        <f t="shared" si="316"/>
        <v>0</v>
      </c>
      <c r="W998" s="117">
        <f t="shared" si="317"/>
        <v>0</v>
      </c>
      <c r="X998" s="15"/>
      <c r="Y998" s="136"/>
      <c r="Z998" s="136"/>
      <c r="AA998" s="136"/>
      <c r="AB998" s="136"/>
      <c r="AC998" s="136"/>
      <c r="AD998" s="136"/>
      <c r="AE998" s="136"/>
      <c r="AF998" s="136"/>
      <c r="AG998" s="136"/>
      <c r="AH998" s="136"/>
      <c r="AI998" s="136"/>
      <c r="AJ998" s="136"/>
      <c r="AK998" s="136"/>
      <c r="AL998" s="136"/>
      <c r="AM998" s="136"/>
      <c r="AN998" s="136"/>
      <c r="AO998" s="136"/>
      <c r="AP998" s="136"/>
      <c r="AQ998" s="136"/>
      <c r="AR998" s="136"/>
      <c r="AS998" s="136"/>
      <c r="AT998" s="136"/>
      <c r="AU998" s="136"/>
      <c r="AV998" s="136"/>
      <c r="AW998" s="136"/>
      <c r="AX998" s="136"/>
      <c r="AY998" s="136"/>
      <c r="AZ998" s="136"/>
      <c r="BA998" s="136"/>
      <c r="BB998" s="136"/>
      <c r="BC998" s="136"/>
      <c r="BD998" s="130">
        <f t="shared" si="306"/>
        <v>0</v>
      </c>
      <c r="BE998" s="15"/>
      <c r="BF998" s="638"/>
      <c r="BG998" s="365"/>
      <c r="BH998" s="859"/>
      <c r="BI998" s="365"/>
      <c r="BJ998" s="365"/>
      <c r="BK998" s="365"/>
      <c r="BL998" s="365"/>
      <c r="BM998" s="365"/>
      <c r="BN998" s="365"/>
      <c r="BO998" s="365"/>
      <c r="BP998" s="365"/>
      <c r="BQ998" s="365"/>
      <c r="BR998" s="365"/>
      <c r="BS998" s="365"/>
      <c r="BT998" s="365"/>
      <c r="BU998" s="365"/>
      <c r="BV998" s="365"/>
      <c r="BW998" s="365"/>
      <c r="BX998" s="365"/>
      <c r="BY998" s="365"/>
      <c r="BZ998" s="365"/>
      <c r="CA998" s="365"/>
      <c r="CB998" s="365"/>
      <c r="CC998" s="365"/>
      <c r="CD998" s="365"/>
      <c r="CE998" s="365"/>
      <c r="CF998" s="365"/>
      <c r="CG998" s="365"/>
      <c r="CH998" s="365"/>
      <c r="CI998" s="365"/>
      <c r="CJ998" s="365"/>
      <c r="CK998" s="133">
        <f t="shared" si="307"/>
        <v>0</v>
      </c>
      <c r="CL998" s="157"/>
      <c r="CM998" s="157"/>
      <c r="CN998" s="157"/>
      <c r="CO998" s="157"/>
      <c r="CP998" s="157"/>
      <c r="CQ998" s="157"/>
      <c r="CR998" s="157"/>
      <c r="CS998" s="157"/>
      <c r="CT998" s="157"/>
      <c r="CU998" s="157"/>
      <c r="CV998" s="414"/>
    </row>
    <row r="999" spans="1:100" ht="15" customHeight="1">
      <c r="A999" s="75">
        <v>994</v>
      </c>
      <c r="B999" s="139" t="s">
        <v>2197</v>
      </c>
      <c r="C999" s="143" t="s">
        <v>2198</v>
      </c>
      <c r="D999" s="134" t="s">
        <v>367</v>
      </c>
      <c r="E999" s="145" t="s">
        <v>2199</v>
      </c>
      <c r="F999" s="146" t="s">
        <v>81</v>
      </c>
      <c r="G999" s="92">
        <f t="shared" si="314"/>
        <v>0</v>
      </c>
      <c r="H999" s="153">
        <v>0</v>
      </c>
      <c r="I999" s="100">
        <f t="shared" si="296"/>
        <v>0</v>
      </c>
      <c r="J999" s="102">
        <f t="shared" ref="J999:J1068" si="318">I999*H999</f>
        <v>0</v>
      </c>
      <c r="K999" s="155"/>
      <c r="L999" s="108">
        <f t="shared" si="313"/>
        <v>0</v>
      </c>
      <c r="M999" s="111">
        <f t="shared" si="309"/>
        <v>0</v>
      </c>
      <c r="N999" s="112"/>
      <c r="O999" s="117">
        <f t="shared" si="310"/>
        <v>0</v>
      </c>
      <c r="P999" s="155"/>
      <c r="Q999" s="108">
        <f>(CK999:CK1575)</f>
        <v>0</v>
      </c>
      <c r="R999" s="119">
        <f t="shared" si="311"/>
        <v>0</v>
      </c>
      <c r="S999" s="135"/>
      <c r="T999" s="117">
        <f t="shared" si="312"/>
        <v>0</v>
      </c>
      <c r="U999" s="122">
        <f t="shared" si="315"/>
        <v>0</v>
      </c>
      <c r="V999" s="112">
        <f t="shared" si="316"/>
        <v>0</v>
      </c>
      <c r="W999" s="117">
        <f t="shared" si="317"/>
        <v>0</v>
      </c>
      <c r="X999" s="157"/>
      <c r="Y999" s="158"/>
      <c r="Z999" s="158"/>
      <c r="AA999" s="158"/>
      <c r="AB999" s="158"/>
      <c r="AC999" s="158"/>
      <c r="AD999" s="158"/>
      <c r="AE999" s="158"/>
      <c r="AF999" s="158"/>
      <c r="AG999" s="158"/>
      <c r="AH999" s="158"/>
      <c r="AI999" s="158"/>
      <c r="AJ999" s="158"/>
      <c r="AK999" s="158"/>
      <c r="AL999" s="158"/>
      <c r="AM999" s="158"/>
      <c r="AN999" s="158"/>
      <c r="AO999" s="158"/>
      <c r="AP999" s="158"/>
      <c r="AQ999" s="158"/>
      <c r="AR999" s="158"/>
      <c r="AS999" s="158"/>
      <c r="AT999" s="158"/>
      <c r="AU999" s="158"/>
      <c r="AV999" s="158"/>
      <c r="AW999" s="158"/>
      <c r="AX999" s="158"/>
      <c r="AY999" s="158"/>
      <c r="AZ999" s="158"/>
      <c r="BA999" s="158"/>
      <c r="BB999" s="158"/>
      <c r="BC999" s="158"/>
      <c r="BD999" s="130">
        <f t="shared" si="306"/>
        <v>0</v>
      </c>
      <c r="BE999" s="157"/>
      <c r="BF999" s="639"/>
      <c r="BG999" s="368"/>
      <c r="BH999" s="860"/>
      <c r="BI999" s="368"/>
      <c r="BJ999" s="368"/>
      <c r="BK999" s="368"/>
      <c r="BL999" s="368"/>
      <c r="BM999" s="368"/>
      <c r="BN999" s="368"/>
      <c r="BO999" s="368"/>
      <c r="BP999" s="368"/>
      <c r="BQ999" s="368"/>
      <c r="BR999" s="368"/>
      <c r="BS999" s="368"/>
      <c r="BT999" s="368"/>
      <c r="BU999" s="368"/>
      <c r="BV999" s="368"/>
      <c r="BW999" s="368"/>
      <c r="BX999" s="368"/>
      <c r="BY999" s="368"/>
      <c r="BZ999" s="368"/>
      <c r="CA999" s="368"/>
      <c r="CB999" s="368"/>
      <c r="CC999" s="368"/>
      <c r="CD999" s="368"/>
      <c r="CE999" s="368"/>
      <c r="CF999" s="368"/>
      <c r="CG999" s="368"/>
      <c r="CH999" s="368"/>
      <c r="CI999" s="368"/>
      <c r="CJ999" s="368"/>
      <c r="CK999" s="133">
        <f t="shared" si="307"/>
        <v>0</v>
      </c>
      <c r="CL999" s="157"/>
      <c r="CM999" s="157"/>
      <c r="CN999" s="157"/>
      <c r="CO999" s="157"/>
      <c r="CP999" s="157"/>
      <c r="CQ999" s="157"/>
      <c r="CR999" s="157"/>
      <c r="CS999" s="157"/>
      <c r="CT999" s="157"/>
      <c r="CU999" s="157"/>
      <c r="CV999" s="414"/>
    </row>
    <row r="1000" spans="1:100" ht="15" customHeight="1">
      <c r="A1000" s="75">
        <v>995</v>
      </c>
      <c r="B1000" s="139" t="s">
        <v>2200</v>
      </c>
      <c r="C1000" s="143" t="s">
        <v>2201</v>
      </c>
      <c r="D1000" s="144"/>
      <c r="E1000" s="145" t="s">
        <v>2202</v>
      </c>
      <c r="F1000" s="146" t="s">
        <v>81</v>
      </c>
      <c r="G1000" s="92">
        <f t="shared" si="314"/>
        <v>0</v>
      </c>
      <c r="H1000" s="153">
        <v>0</v>
      </c>
      <c r="I1000" s="100">
        <f t="shared" si="296"/>
        <v>0</v>
      </c>
      <c r="J1000" s="102">
        <f t="shared" si="318"/>
        <v>0</v>
      </c>
      <c r="K1000" s="155"/>
      <c r="L1000" s="108">
        <f t="shared" si="313"/>
        <v>0</v>
      </c>
      <c r="M1000" s="111">
        <f t="shared" si="309"/>
        <v>0</v>
      </c>
      <c r="N1000" s="112"/>
      <c r="O1000" s="117">
        <f t="shared" si="310"/>
        <v>0</v>
      </c>
      <c r="P1000" s="155"/>
      <c r="Q1000" s="156">
        <f>(CK1000:CK1451)</f>
        <v>0</v>
      </c>
      <c r="R1000" s="119">
        <f t="shared" si="311"/>
        <v>0</v>
      </c>
      <c r="S1000" s="135"/>
      <c r="T1000" s="117">
        <f t="shared" si="312"/>
        <v>0</v>
      </c>
      <c r="U1000" s="122">
        <f t="shared" si="315"/>
        <v>0</v>
      </c>
      <c r="V1000" s="112">
        <f t="shared" si="316"/>
        <v>0</v>
      </c>
      <c r="W1000" s="117">
        <f t="shared" si="317"/>
        <v>0</v>
      </c>
      <c r="X1000" s="157"/>
      <c r="Y1000" s="158"/>
      <c r="Z1000" s="158"/>
      <c r="AA1000" s="158"/>
      <c r="AB1000" s="158"/>
      <c r="AC1000" s="158"/>
      <c r="AD1000" s="158"/>
      <c r="AE1000" s="158"/>
      <c r="AF1000" s="158"/>
      <c r="AG1000" s="158"/>
      <c r="AH1000" s="158"/>
      <c r="AI1000" s="158"/>
      <c r="AJ1000" s="158"/>
      <c r="AK1000" s="158"/>
      <c r="AL1000" s="158"/>
      <c r="AM1000" s="158"/>
      <c r="AN1000" s="158"/>
      <c r="AO1000" s="158"/>
      <c r="AP1000" s="158"/>
      <c r="AQ1000" s="158"/>
      <c r="AR1000" s="158"/>
      <c r="AS1000" s="158"/>
      <c r="AT1000" s="158"/>
      <c r="AU1000" s="158"/>
      <c r="AV1000" s="158"/>
      <c r="AW1000" s="158"/>
      <c r="AX1000" s="158"/>
      <c r="AY1000" s="158"/>
      <c r="AZ1000" s="158"/>
      <c r="BA1000" s="158"/>
      <c r="BB1000" s="158"/>
      <c r="BC1000" s="158"/>
      <c r="BD1000" s="130">
        <f t="shared" si="306"/>
        <v>0</v>
      </c>
      <c r="BE1000" s="157"/>
      <c r="BF1000" s="639"/>
      <c r="BG1000" s="368"/>
      <c r="BH1000" s="860"/>
      <c r="BI1000" s="368"/>
      <c r="BJ1000" s="368"/>
      <c r="BK1000" s="368"/>
      <c r="BL1000" s="368"/>
      <c r="BM1000" s="368"/>
      <c r="BN1000" s="368"/>
      <c r="BO1000" s="368"/>
      <c r="BP1000" s="368"/>
      <c r="BQ1000" s="368"/>
      <c r="BR1000" s="368"/>
      <c r="BS1000" s="368"/>
      <c r="BT1000" s="368"/>
      <c r="BU1000" s="368"/>
      <c r="BV1000" s="368"/>
      <c r="BW1000" s="368"/>
      <c r="BX1000" s="368"/>
      <c r="BY1000" s="368"/>
      <c r="BZ1000" s="368"/>
      <c r="CA1000" s="368"/>
      <c r="CB1000" s="368"/>
      <c r="CC1000" s="368"/>
      <c r="CD1000" s="368"/>
      <c r="CE1000" s="368"/>
      <c r="CF1000" s="368"/>
      <c r="CG1000" s="368"/>
      <c r="CH1000" s="368"/>
      <c r="CI1000" s="368"/>
      <c r="CJ1000" s="368"/>
      <c r="CK1000" s="133">
        <f t="shared" si="307"/>
        <v>0</v>
      </c>
      <c r="CL1000" s="15"/>
      <c r="CM1000" s="15"/>
      <c r="CN1000" s="15"/>
      <c r="CO1000" s="15"/>
      <c r="CP1000" s="15"/>
      <c r="CQ1000" s="15"/>
      <c r="CR1000" s="15"/>
      <c r="CS1000" s="15"/>
      <c r="CT1000" s="15"/>
      <c r="CU1000" s="15"/>
      <c r="CV1000" s="414"/>
    </row>
    <row r="1001" spans="1:100" ht="15" customHeight="1">
      <c r="A1001" s="75">
        <v>996</v>
      </c>
      <c r="B1001" s="139" t="s">
        <v>2203</v>
      </c>
      <c r="C1001" s="143" t="s">
        <v>2204</v>
      </c>
      <c r="D1001" s="144" t="s">
        <v>269</v>
      </c>
      <c r="E1001" s="145" t="s">
        <v>2205</v>
      </c>
      <c r="F1001" s="146" t="s">
        <v>81</v>
      </c>
      <c r="G1001" s="92">
        <f t="shared" si="314"/>
        <v>2</v>
      </c>
      <c r="H1001" s="93">
        <v>2</v>
      </c>
      <c r="I1001" s="100">
        <f t="shared" si="296"/>
        <v>0</v>
      </c>
      <c r="J1001" s="102">
        <f t="shared" si="318"/>
        <v>0</v>
      </c>
      <c r="K1001" s="106"/>
      <c r="L1001" s="108">
        <f t="shared" si="313"/>
        <v>0</v>
      </c>
      <c r="M1001" s="111">
        <f t="shared" si="309"/>
        <v>0</v>
      </c>
      <c r="N1001" s="112"/>
      <c r="O1001" s="117">
        <f t="shared" si="310"/>
        <v>0</v>
      </c>
      <c r="P1001" s="106"/>
      <c r="Q1001" s="108">
        <f>(CK1001:CK1448)</f>
        <v>0</v>
      </c>
      <c r="R1001" s="119">
        <f t="shared" si="311"/>
        <v>0</v>
      </c>
      <c r="S1001" s="135"/>
      <c r="T1001" s="117">
        <f t="shared" si="312"/>
        <v>0</v>
      </c>
      <c r="U1001" s="122">
        <f t="shared" si="315"/>
        <v>2</v>
      </c>
      <c r="V1001" s="112">
        <f t="shared" si="316"/>
        <v>0</v>
      </c>
      <c r="W1001" s="117">
        <f t="shared" si="317"/>
        <v>0</v>
      </c>
      <c r="X1001" s="15"/>
      <c r="Y1001" s="136"/>
      <c r="Z1001" s="136"/>
      <c r="AA1001" s="136"/>
      <c r="AB1001" s="136"/>
      <c r="AC1001" s="136"/>
      <c r="AD1001" s="136"/>
      <c r="AE1001" s="136"/>
      <c r="AF1001" s="136"/>
      <c r="AG1001" s="136"/>
      <c r="AH1001" s="136"/>
      <c r="AI1001" s="136"/>
      <c r="AJ1001" s="136"/>
      <c r="AK1001" s="136"/>
      <c r="AL1001" s="136"/>
      <c r="AM1001" s="136"/>
      <c r="AN1001" s="136"/>
      <c r="AO1001" s="136"/>
      <c r="AP1001" s="136"/>
      <c r="AQ1001" s="136"/>
      <c r="AR1001" s="136"/>
      <c r="AS1001" s="136"/>
      <c r="AT1001" s="136"/>
      <c r="AU1001" s="136"/>
      <c r="AV1001" s="136"/>
      <c r="AW1001" s="136"/>
      <c r="AX1001" s="136"/>
      <c r="AY1001" s="136"/>
      <c r="AZ1001" s="136"/>
      <c r="BA1001" s="136"/>
      <c r="BB1001" s="136"/>
      <c r="BC1001" s="136"/>
      <c r="BD1001" s="130">
        <f t="shared" si="306"/>
        <v>0</v>
      </c>
      <c r="BE1001" s="15"/>
      <c r="BF1001" s="638"/>
      <c r="BG1001" s="365"/>
      <c r="BH1001" s="859"/>
      <c r="BI1001" s="365"/>
      <c r="BJ1001" s="365"/>
      <c r="BK1001" s="365"/>
      <c r="BL1001" s="365"/>
      <c r="BM1001" s="365"/>
      <c r="BN1001" s="365"/>
      <c r="BO1001" s="365"/>
      <c r="BP1001" s="365"/>
      <c r="BQ1001" s="365"/>
      <c r="BR1001" s="365"/>
      <c r="BS1001" s="365"/>
      <c r="BT1001" s="365"/>
      <c r="BU1001" s="365"/>
      <c r="BV1001" s="365"/>
      <c r="BW1001" s="365"/>
      <c r="BX1001" s="365"/>
      <c r="BY1001" s="365"/>
      <c r="BZ1001" s="365"/>
      <c r="CA1001" s="365"/>
      <c r="CB1001" s="365"/>
      <c r="CC1001" s="365"/>
      <c r="CD1001" s="365"/>
      <c r="CE1001" s="365"/>
      <c r="CF1001" s="365"/>
      <c r="CG1001" s="365"/>
      <c r="CH1001" s="365"/>
      <c r="CI1001" s="365"/>
      <c r="CJ1001" s="365"/>
      <c r="CK1001" s="133">
        <f t="shared" si="307"/>
        <v>0</v>
      </c>
      <c r="CL1001" s="15"/>
      <c r="CM1001" s="15"/>
      <c r="CN1001" s="15"/>
      <c r="CO1001" s="15"/>
      <c r="CP1001" s="15"/>
      <c r="CQ1001" s="15"/>
      <c r="CR1001" s="15"/>
      <c r="CS1001" s="15"/>
      <c r="CT1001" s="15"/>
      <c r="CU1001" s="15"/>
      <c r="CV1001" s="414"/>
    </row>
    <row r="1002" spans="1:100" ht="15" customHeight="1">
      <c r="A1002" s="75">
        <v>997</v>
      </c>
      <c r="B1002" s="270" t="s">
        <v>2206</v>
      </c>
      <c r="C1002" s="143" t="s">
        <v>2207</v>
      </c>
      <c r="D1002" s="144" t="s">
        <v>2208</v>
      </c>
      <c r="E1002" s="145"/>
      <c r="F1002" s="146" t="s">
        <v>81</v>
      </c>
      <c r="G1002" s="92">
        <f t="shared" si="314"/>
        <v>2</v>
      </c>
      <c r="H1002" s="93">
        <v>2</v>
      </c>
      <c r="I1002" s="100">
        <f t="shared" si="296"/>
        <v>0</v>
      </c>
      <c r="J1002" s="102">
        <f t="shared" si="318"/>
        <v>0</v>
      </c>
      <c r="K1002" s="106"/>
      <c r="L1002" s="108">
        <f t="shared" si="313"/>
        <v>0</v>
      </c>
      <c r="M1002" s="111">
        <f t="shared" si="309"/>
        <v>0</v>
      </c>
      <c r="N1002" s="112"/>
      <c r="O1002" s="117">
        <f t="shared" si="310"/>
        <v>0</v>
      </c>
      <c r="P1002" s="106"/>
      <c r="Q1002" s="108">
        <f>(CK1002:CK1448)</f>
        <v>0</v>
      </c>
      <c r="R1002" s="119">
        <f t="shared" si="311"/>
        <v>0</v>
      </c>
      <c r="S1002" s="135"/>
      <c r="T1002" s="117">
        <f t="shared" si="312"/>
        <v>0</v>
      </c>
      <c r="U1002" s="122">
        <f t="shared" si="315"/>
        <v>2</v>
      </c>
      <c r="V1002" s="112">
        <f t="shared" si="316"/>
        <v>0</v>
      </c>
      <c r="W1002" s="117">
        <f t="shared" si="317"/>
        <v>0</v>
      </c>
      <c r="X1002" s="15"/>
      <c r="Y1002" s="136"/>
      <c r="Z1002" s="136"/>
      <c r="AA1002" s="136"/>
      <c r="AB1002" s="136"/>
      <c r="AC1002" s="136"/>
      <c r="AD1002" s="136"/>
      <c r="AE1002" s="136"/>
      <c r="AF1002" s="136"/>
      <c r="AG1002" s="136"/>
      <c r="AH1002" s="136"/>
      <c r="AI1002" s="136"/>
      <c r="AJ1002" s="136"/>
      <c r="AK1002" s="136"/>
      <c r="AL1002" s="136"/>
      <c r="AM1002" s="136"/>
      <c r="AN1002" s="136"/>
      <c r="AO1002" s="136"/>
      <c r="AP1002" s="136"/>
      <c r="AQ1002" s="136"/>
      <c r="AR1002" s="136"/>
      <c r="AS1002" s="136"/>
      <c r="AT1002" s="136"/>
      <c r="AU1002" s="136"/>
      <c r="AV1002" s="136"/>
      <c r="AW1002" s="136"/>
      <c r="AX1002" s="136"/>
      <c r="AY1002" s="136"/>
      <c r="AZ1002" s="136"/>
      <c r="BA1002" s="136"/>
      <c r="BB1002" s="136"/>
      <c r="BC1002" s="136"/>
      <c r="BD1002" s="130">
        <f t="shared" si="306"/>
        <v>0</v>
      </c>
      <c r="BE1002" s="15"/>
      <c r="BF1002" s="638"/>
      <c r="BG1002" s="365"/>
      <c r="BH1002" s="859"/>
      <c r="BI1002" s="365"/>
      <c r="BJ1002" s="365"/>
      <c r="BK1002" s="365"/>
      <c r="BL1002" s="365"/>
      <c r="BM1002" s="365"/>
      <c r="BN1002" s="365"/>
      <c r="BO1002" s="365"/>
      <c r="BP1002" s="365"/>
      <c r="BQ1002" s="365"/>
      <c r="BR1002" s="365"/>
      <c r="BS1002" s="365"/>
      <c r="BT1002" s="365"/>
      <c r="BU1002" s="365"/>
      <c r="BV1002" s="365"/>
      <c r="BW1002" s="365"/>
      <c r="BX1002" s="365"/>
      <c r="BY1002" s="365"/>
      <c r="BZ1002" s="365"/>
      <c r="CA1002" s="365"/>
      <c r="CB1002" s="365"/>
      <c r="CC1002" s="365"/>
      <c r="CD1002" s="365"/>
      <c r="CE1002" s="365"/>
      <c r="CF1002" s="365"/>
      <c r="CG1002" s="365"/>
      <c r="CH1002" s="365"/>
      <c r="CI1002" s="365"/>
      <c r="CJ1002" s="365"/>
      <c r="CK1002" s="133">
        <f t="shared" si="307"/>
        <v>0</v>
      </c>
      <c r="CL1002" s="15"/>
      <c r="CM1002" s="15"/>
      <c r="CN1002" s="15"/>
      <c r="CO1002" s="15"/>
      <c r="CP1002" s="15"/>
      <c r="CQ1002" s="15"/>
      <c r="CR1002" s="15"/>
      <c r="CS1002" s="15"/>
      <c r="CT1002" s="15"/>
      <c r="CU1002" s="15"/>
      <c r="CV1002" s="414"/>
    </row>
    <row r="1003" spans="1:100" ht="15" customHeight="1">
      <c r="A1003" s="75">
        <v>998</v>
      </c>
      <c r="B1003" s="270" t="s">
        <v>2209</v>
      </c>
      <c r="C1003" s="143" t="s">
        <v>2210</v>
      </c>
      <c r="D1003" s="144"/>
      <c r="E1003" s="169"/>
      <c r="F1003" s="146" t="s">
        <v>81</v>
      </c>
      <c r="G1003" s="92">
        <f t="shared" si="314"/>
        <v>4</v>
      </c>
      <c r="H1003" s="93">
        <v>4</v>
      </c>
      <c r="I1003" s="100">
        <f t="shared" si="296"/>
        <v>0</v>
      </c>
      <c r="J1003" s="102">
        <f t="shared" si="318"/>
        <v>0</v>
      </c>
      <c r="K1003" s="106"/>
      <c r="L1003" s="108">
        <f t="shared" si="313"/>
        <v>0</v>
      </c>
      <c r="M1003" s="111">
        <f t="shared" si="309"/>
        <v>0</v>
      </c>
      <c r="N1003" s="112"/>
      <c r="O1003" s="117">
        <f t="shared" si="310"/>
        <v>0</v>
      </c>
      <c r="P1003" s="106"/>
      <c r="Q1003" s="108">
        <f>(CK1003:CK1451)</f>
        <v>0</v>
      </c>
      <c r="R1003" s="119">
        <f t="shared" si="311"/>
        <v>0</v>
      </c>
      <c r="S1003" s="135"/>
      <c r="T1003" s="117">
        <f t="shared" si="312"/>
        <v>0</v>
      </c>
      <c r="U1003" s="122">
        <f t="shared" si="315"/>
        <v>4</v>
      </c>
      <c r="V1003" s="112">
        <f t="shared" si="316"/>
        <v>0</v>
      </c>
      <c r="W1003" s="117">
        <f t="shared" si="317"/>
        <v>0</v>
      </c>
      <c r="X1003" s="15"/>
      <c r="Y1003" s="136"/>
      <c r="Z1003" s="136"/>
      <c r="AA1003" s="136"/>
      <c r="AB1003" s="136"/>
      <c r="AC1003" s="136"/>
      <c r="AD1003" s="136"/>
      <c r="AE1003" s="136"/>
      <c r="AF1003" s="136"/>
      <c r="AG1003" s="136"/>
      <c r="AH1003" s="136"/>
      <c r="AI1003" s="136"/>
      <c r="AJ1003" s="136"/>
      <c r="AK1003" s="136"/>
      <c r="AL1003" s="136"/>
      <c r="AM1003" s="136"/>
      <c r="AN1003" s="136"/>
      <c r="AO1003" s="136"/>
      <c r="AP1003" s="136"/>
      <c r="AQ1003" s="136"/>
      <c r="AR1003" s="136"/>
      <c r="AS1003" s="136"/>
      <c r="AT1003" s="136"/>
      <c r="AU1003" s="136"/>
      <c r="AV1003" s="136"/>
      <c r="AW1003" s="136"/>
      <c r="AX1003" s="136"/>
      <c r="AY1003" s="136"/>
      <c r="AZ1003" s="136"/>
      <c r="BA1003" s="136"/>
      <c r="BB1003" s="136"/>
      <c r="BC1003" s="136"/>
      <c r="BD1003" s="130">
        <f t="shared" si="306"/>
        <v>0</v>
      </c>
      <c r="BE1003" s="15"/>
      <c r="BF1003" s="638"/>
      <c r="BG1003" s="365"/>
      <c r="BH1003" s="859"/>
      <c r="BI1003" s="365"/>
      <c r="BJ1003" s="365"/>
      <c r="BK1003" s="365"/>
      <c r="BL1003" s="365"/>
      <c r="BM1003" s="365"/>
      <c r="BN1003" s="365"/>
      <c r="BO1003" s="365"/>
      <c r="BP1003" s="365"/>
      <c r="BQ1003" s="365"/>
      <c r="BR1003" s="365"/>
      <c r="BS1003" s="365"/>
      <c r="BT1003" s="365"/>
      <c r="BU1003" s="365"/>
      <c r="BV1003" s="365"/>
      <c r="BW1003" s="365"/>
      <c r="BX1003" s="365"/>
      <c r="BY1003" s="365"/>
      <c r="BZ1003" s="365"/>
      <c r="CA1003" s="365"/>
      <c r="CB1003" s="365"/>
      <c r="CC1003" s="365"/>
      <c r="CD1003" s="365"/>
      <c r="CE1003" s="365"/>
      <c r="CF1003" s="365"/>
      <c r="CG1003" s="365"/>
      <c r="CH1003" s="365"/>
      <c r="CI1003" s="365"/>
      <c r="CJ1003" s="365"/>
      <c r="CK1003" s="133">
        <f t="shared" si="307"/>
        <v>0</v>
      </c>
      <c r="CL1003" s="157"/>
      <c r="CM1003" s="157"/>
      <c r="CN1003" s="157"/>
      <c r="CO1003" s="157"/>
      <c r="CP1003" s="157"/>
      <c r="CQ1003" s="157"/>
      <c r="CR1003" s="157"/>
      <c r="CS1003" s="157"/>
      <c r="CT1003" s="157"/>
      <c r="CU1003" s="157"/>
      <c r="CV1003" s="414"/>
    </row>
    <row r="1004" spans="1:100" s="770" customFormat="1" ht="15" customHeight="1">
      <c r="A1004" s="75">
        <v>999</v>
      </c>
      <c r="B1004" s="871" t="s">
        <v>12600</v>
      </c>
      <c r="C1004" s="143" t="s">
        <v>12516</v>
      </c>
      <c r="D1004" s="144"/>
      <c r="E1004" s="145"/>
      <c r="F1004" s="146" t="s">
        <v>81</v>
      </c>
      <c r="G1004" s="92">
        <f>U1004</f>
        <v>1</v>
      </c>
      <c r="H1004" s="153">
        <v>1</v>
      </c>
      <c r="I1004" s="100">
        <f>N1004</f>
        <v>30000</v>
      </c>
      <c r="J1004" s="102">
        <f>I1004*H1004</f>
        <v>30000</v>
      </c>
      <c r="K1004" s="155"/>
      <c r="L1004" s="108">
        <f>(BD1004:BD2845)</f>
        <v>0</v>
      </c>
      <c r="M1004" s="111">
        <f t="shared" si="309"/>
        <v>0</v>
      </c>
      <c r="N1004" s="112">
        <v>30000</v>
      </c>
      <c r="O1004" s="117">
        <f t="shared" si="310"/>
        <v>0</v>
      </c>
      <c r="P1004" s="155"/>
      <c r="Q1004" s="108">
        <f>(CK1004:CK1551)</f>
        <v>0</v>
      </c>
      <c r="R1004" s="119">
        <f t="shared" si="311"/>
        <v>0</v>
      </c>
      <c r="S1004" s="135"/>
      <c r="T1004" s="117">
        <f t="shared" si="312"/>
        <v>0</v>
      </c>
      <c r="U1004" s="122">
        <f t="shared" si="315"/>
        <v>1</v>
      </c>
      <c r="V1004" s="112">
        <f>N1004</f>
        <v>30000</v>
      </c>
      <c r="W1004" s="117">
        <f>V1004*U1004</f>
        <v>30000</v>
      </c>
      <c r="X1004" s="157"/>
      <c r="Y1004" s="158"/>
      <c r="Z1004" s="158"/>
      <c r="AA1004" s="158"/>
      <c r="AB1004" s="158"/>
      <c r="AC1004" s="158"/>
      <c r="AD1004" s="158"/>
      <c r="AE1004" s="158"/>
      <c r="AF1004" s="158"/>
      <c r="AG1004" s="158"/>
      <c r="AH1004" s="158"/>
      <c r="AI1004" s="158"/>
      <c r="AJ1004" s="158"/>
      <c r="AK1004" s="158"/>
      <c r="AL1004" s="158"/>
      <c r="AM1004" s="158"/>
      <c r="AN1004" s="158"/>
      <c r="AO1004" s="158"/>
      <c r="AP1004" s="158"/>
      <c r="AQ1004" s="158"/>
      <c r="AR1004" s="158"/>
      <c r="AS1004" s="158"/>
      <c r="AT1004" s="158"/>
      <c r="AU1004" s="158"/>
      <c r="AV1004" s="158"/>
      <c r="AW1004" s="158"/>
      <c r="AX1004" s="158"/>
      <c r="AY1004" s="158"/>
      <c r="AZ1004" s="158"/>
      <c r="BA1004" s="158"/>
      <c r="BB1004" s="158"/>
      <c r="BC1004" s="158"/>
      <c r="BD1004" s="130">
        <f>BC1004+BB1004+BA1004+AZ1004+AY1004+AX1004+AW1004+AV1004+AU1004+AT1004+AS1004+AR1004+AQ1004+AP1004+AO1004+AN1004+AM1004+AL1004+AK1004+AJ1004+AI1004+AH1004+AG1004+AF1004+AE1004+AD1004+AC1004+AB1004+AA1004+Z1004+Y1004</f>
        <v>0</v>
      </c>
      <c r="BE1004" s="157"/>
      <c r="BF1004" s="639"/>
      <c r="BG1004" s="368"/>
      <c r="BH1004" s="860"/>
      <c r="BI1004" s="368"/>
      <c r="BJ1004" s="368"/>
      <c r="BK1004" s="368"/>
      <c r="BL1004" s="368"/>
      <c r="BM1004" s="368"/>
      <c r="BN1004" s="368"/>
      <c r="BO1004" s="368"/>
      <c r="BP1004" s="368"/>
      <c r="BQ1004" s="368"/>
      <c r="BR1004" s="368"/>
      <c r="BS1004" s="368"/>
      <c r="BT1004" s="368"/>
      <c r="BU1004" s="368"/>
      <c r="BV1004" s="368"/>
      <c r="BW1004" s="368"/>
      <c r="BX1004" s="368"/>
      <c r="BY1004" s="368"/>
      <c r="BZ1004" s="368"/>
      <c r="CA1004" s="368"/>
      <c r="CB1004" s="368"/>
      <c r="CC1004" s="368"/>
      <c r="CD1004" s="368"/>
      <c r="CE1004" s="368"/>
      <c r="CF1004" s="368"/>
      <c r="CG1004" s="368"/>
      <c r="CH1004" s="368"/>
      <c r="CI1004" s="368"/>
      <c r="CJ1004" s="368"/>
      <c r="CK1004" s="133">
        <f>SUM(BF1004:CJ1004)</f>
        <v>0</v>
      </c>
      <c r="CL1004" s="157"/>
      <c r="CM1004" s="157"/>
      <c r="CN1004" s="157"/>
      <c r="CO1004" s="157"/>
      <c r="CP1004" s="157"/>
      <c r="CQ1004" s="157"/>
      <c r="CR1004" s="157"/>
      <c r="CS1004" s="157"/>
      <c r="CT1004" s="157"/>
      <c r="CU1004" s="157"/>
      <c r="CV1004" s="414"/>
    </row>
    <row r="1005" spans="1:100" ht="15" customHeight="1">
      <c r="A1005" s="75">
        <v>1000</v>
      </c>
      <c r="B1005" s="201" t="s">
        <v>2211</v>
      </c>
      <c r="C1005" s="173" t="s">
        <v>2212</v>
      </c>
      <c r="D1005" s="134"/>
      <c r="E1005" s="145" t="s">
        <v>2213</v>
      </c>
      <c r="F1005" s="146" t="s">
        <v>81</v>
      </c>
      <c r="G1005" s="92">
        <f t="shared" si="314"/>
        <v>0</v>
      </c>
      <c r="H1005" s="153">
        <v>0</v>
      </c>
      <c r="I1005" s="100">
        <f t="shared" si="296"/>
        <v>0</v>
      </c>
      <c r="J1005" s="102">
        <f t="shared" si="318"/>
        <v>0</v>
      </c>
      <c r="K1005" s="155"/>
      <c r="L1005" s="108">
        <f t="shared" ref="L1005:L1012" si="319">(BD1005:BD2355)</f>
        <v>0</v>
      </c>
      <c r="M1005" s="111">
        <f t="shared" si="309"/>
        <v>0</v>
      </c>
      <c r="N1005" s="112"/>
      <c r="O1005" s="117">
        <f t="shared" si="310"/>
        <v>0</v>
      </c>
      <c r="P1005" s="155"/>
      <c r="Q1005" s="156">
        <f>(CK1005:CK1778)</f>
        <v>0</v>
      </c>
      <c r="R1005" s="119">
        <f t="shared" si="311"/>
        <v>0</v>
      </c>
      <c r="S1005" s="135"/>
      <c r="T1005" s="117">
        <f t="shared" si="312"/>
        <v>0</v>
      </c>
      <c r="U1005" s="122">
        <f t="shared" si="315"/>
        <v>0</v>
      </c>
      <c r="V1005" s="112">
        <f t="shared" si="316"/>
        <v>0</v>
      </c>
      <c r="W1005" s="117">
        <f t="shared" si="317"/>
        <v>0</v>
      </c>
      <c r="X1005" s="157"/>
      <c r="Y1005" s="158"/>
      <c r="Z1005" s="158"/>
      <c r="AA1005" s="158"/>
      <c r="AB1005" s="158"/>
      <c r="AC1005" s="158"/>
      <c r="AD1005" s="158"/>
      <c r="AE1005" s="158"/>
      <c r="AF1005" s="158"/>
      <c r="AG1005" s="158"/>
      <c r="AH1005" s="158"/>
      <c r="AI1005" s="158"/>
      <c r="AJ1005" s="158"/>
      <c r="AK1005" s="158"/>
      <c r="AL1005" s="158"/>
      <c r="AM1005" s="158"/>
      <c r="AN1005" s="158"/>
      <c r="AO1005" s="158"/>
      <c r="AP1005" s="158"/>
      <c r="AQ1005" s="158"/>
      <c r="AR1005" s="158"/>
      <c r="AS1005" s="158"/>
      <c r="AT1005" s="158"/>
      <c r="AU1005" s="158"/>
      <c r="AV1005" s="158"/>
      <c r="AW1005" s="158"/>
      <c r="AX1005" s="158"/>
      <c r="AY1005" s="158"/>
      <c r="AZ1005" s="158"/>
      <c r="BA1005" s="158"/>
      <c r="BB1005" s="158"/>
      <c r="BC1005" s="158"/>
      <c r="BD1005" s="130">
        <f t="shared" si="306"/>
        <v>0</v>
      </c>
      <c r="BE1005" s="157"/>
      <c r="BF1005" s="639"/>
      <c r="BG1005" s="368"/>
      <c r="BH1005" s="860"/>
      <c r="BI1005" s="368"/>
      <c r="BJ1005" s="368"/>
      <c r="BK1005" s="368"/>
      <c r="BL1005" s="368"/>
      <c r="BM1005" s="368"/>
      <c r="BN1005" s="368"/>
      <c r="BO1005" s="368"/>
      <c r="BP1005" s="368"/>
      <c r="BQ1005" s="368"/>
      <c r="BR1005" s="368"/>
      <c r="BS1005" s="368"/>
      <c r="BT1005" s="368"/>
      <c r="BU1005" s="368"/>
      <c r="BV1005" s="368"/>
      <c r="BW1005" s="368"/>
      <c r="BX1005" s="368"/>
      <c r="BY1005" s="368"/>
      <c r="BZ1005" s="368"/>
      <c r="CA1005" s="368"/>
      <c r="CB1005" s="368"/>
      <c r="CC1005" s="368"/>
      <c r="CD1005" s="368"/>
      <c r="CE1005" s="368"/>
      <c r="CF1005" s="368"/>
      <c r="CG1005" s="368"/>
      <c r="CH1005" s="368"/>
      <c r="CI1005" s="368"/>
      <c r="CJ1005" s="368"/>
      <c r="CK1005" s="133">
        <f t="shared" si="307"/>
        <v>0</v>
      </c>
      <c r="CL1005" s="157"/>
      <c r="CM1005" s="157"/>
      <c r="CN1005" s="157"/>
      <c r="CO1005" s="157"/>
      <c r="CP1005" s="157"/>
      <c r="CQ1005" s="157"/>
      <c r="CR1005" s="157"/>
      <c r="CS1005" s="157"/>
      <c r="CT1005" s="157"/>
      <c r="CU1005" s="157"/>
      <c r="CV1005" s="414"/>
    </row>
    <row r="1006" spans="1:100" ht="15" customHeight="1">
      <c r="A1006" s="75">
        <v>1001</v>
      </c>
      <c r="B1006" s="201" t="s">
        <v>2214</v>
      </c>
      <c r="C1006" s="173" t="s">
        <v>2215</v>
      </c>
      <c r="D1006" s="134"/>
      <c r="E1006" s="145" t="s">
        <v>2216</v>
      </c>
      <c r="F1006" s="146" t="s">
        <v>81</v>
      </c>
      <c r="G1006" s="92">
        <f t="shared" si="314"/>
        <v>0</v>
      </c>
      <c r="H1006" s="153">
        <v>0</v>
      </c>
      <c r="I1006" s="100">
        <f t="shared" si="296"/>
        <v>0</v>
      </c>
      <c r="J1006" s="102">
        <f t="shared" si="318"/>
        <v>0</v>
      </c>
      <c r="K1006" s="155"/>
      <c r="L1006" s="108">
        <f t="shared" si="319"/>
        <v>0</v>
      </c>
      <c r="M1006" s="111">
        <f t="shared" si="309"/>
        <v>0</v>
      </c>
      <c r="N1006" s="112"/>
      <c r="O1006" s="117">
        <f t="shared" si="310"/>
        <v>0</v>
      </c>
      <c r="P1006" s="155"/>
      <c r="Q1006" s="156">
        <f>(CK1006:CK1779)</f>
        <v>0</v>
      </c>
      <c r="R1006" s="119">
        <f t="shared" si="311"/>
        <v>0</v>
      </c>
      <c r="S1006" s="135"/>
      <c r="T1006" s="117">
        <f t="shared" si="312"/>
        <v>0</v>
      </c>
      <c r="U1006" s="122">
        <f t="shared" si="315"/>
        <v>0</v>
      </c>
      <c r="V1006" s="112">
        <f t="shared" si="316"/>
        <v>0</v>
      </c>
      <c r="W1006" s="117">
        <f t="shared" si="317"/>
        <v>0</v>
      </c>
      <c r="X1006" s="157"/>
      <c r="Y1006" s="158"/>
      <c r="Z1006" s="158"/>
      <c r="AA1006" s="158"/>
      <c r="AB1006" s="158"/>
      <c r="AC1006" s="158"/>
      <c r="AD1006" s="158"/>
      <c r="AE1006" s="158"/>
      <c r="AF1006" s="158"/>
      <c r="AG1006" s="158"/>
      <c r="AH1006" s="158"/>
      <c r="AI1006" s="158"/>
      <c r="AJ1006" s="158"/>
      <c r="AK1006" s="158"/>
      <c r="AL1006" s="158"/>
      <c r="AM1006" s="158"/>
      <c r="AN1006" s="158"/>
      <c r="AO1006" s="158"/>
      <c r="AP1006" s="158"/>
      <c r="AQ1006" s="158"/>
      <c r="AR1006" s="158"/>
      <c r="AS1006" s="158"/>
      <c r="AT1006" s="158"/>
      <c r="AU1006" s="158"/>
      <c r="AV1006" s="158"/>
      <c r="AW1006" s="158"/>
      <c r="AX1006" s="158"/>
      <c r="AY1006" s="158"/>
      <c r="AZ1006" s="158"/>
      <c r="BA1006" s="158"/>
      <c r="BB1006" s="158"/>
      <c r="BC1006" s="158"/>
      <c r="BD1006" s="130">
        <f t="shared" si="306"/>
        <v>0</v>
      </c>
      <c r="BE1006" s="157"/>
      <c r="BF1006" s="639"/>
      <c r="BG1006" s="368"/>
      <c r="BH1006" s="860"/>
      <c r="BI1006" s="368"/>
      <c r="BJ1006" s="368"/>
      <c r="BK1006" s="368"/>
      <c r="BL1006" s="368"/>
      <c r="BM1006" s="368"/>
      <c r="BN1006" s="368"/>
      <c r="BO1006" s="368"/>
      <c r="BP1006" s="368"/>
      <c r="BQ1006" s="368"/>
      <c r="BR1006" s="368"/>
      <c r="BS1006" s="368"/>
      <c r="BT1006" s="368"/>
      <c r="BU1006" s="368"/>
      <c r="BV1006" s="368"/>
      <c r="BW1006" s="368"/>
      <c r="BX1006" s="368"/>
      <c r="BY1006" s="368"/>
      <c r="BZ1006" s="368"/>
      <c r="CA1006" s="368"/>
      <c r="CB1006" s="368"/>
      <c r="CC1006" s="368"/>
      <c r="CD1006" s="368"/>
      <c r="CE1006" s="368"/>
      <c r="CF1006" s="368"/>
      <c r="CG1006" s="368"/>
      <c r="CH1006" s="368"/>
      <c r="CI1006" s="368"/>
      <c r="CJ1006" s="368"/>
      <c r="CK1006" s="133">
        <f t="shared" si="307"/>
        <v>0</v>
      </c>
      <c r="CL1006" s="157"/>
      <c r="CM1006" s="157"/>
      <c r="CN1006" s="157"/>
      <c r="CO1006" s="157"/>
      <c r="CP1006" s="157"/>
      <c r="CQ1006" s="157"/>
      <c r="CR1006" s="157"/>
      <c r="CS1006" s="157"/>
      <c r="CT1006" s="157"/>
      <c r="CU1006" s="157"/>
      <c r="CV1006" s="414"/>
    </row>
    <row r="1007" spans="1:100" ht="15" customHeight="1">
      <c r="A1007" s="75">
        <v>1002</v>
      </c>
      <c r="B1007" s="201" t="s">
        <v>2217</v>
      </c>
      <c r="C1007" s="173" t="s">
        <v>2218</v>
      </c>
      <c r="D1007" s="134"/>
      <c r="E1007" s="145" t="s">
        <v>2219</v>
      </c>
      <c r="F1007" s="146" t="s">
        <v>81</v>
      </c>
      <c r="G1007" s="92">
        <f t="shared" si="314"/>
        <v>0</v>
      </c>
      <c r="H1007" s="153">
        <v>0</v>
      </c>
      <c r="I1007" s="100">
        <f t="shared" si="296"/>
        <v>0</v>
      </c>
      <c r="J1007" s="102">
        <f t="shared" si="318"/>
        <v>0</v>
      </c>
      <c r="K1007" s="155"/>
      <c r="L1007" s="108">
        <f t="shared" si="319"/>
        <v>0</v>
      </c>
      <c r="M1007" s="111">
        <f t="shared" si="309"/>
        <v>0</v>
      </c>
      <c r="N1007" s="112"/>
      <c r="O1007" s="117">
        <f t="shared" si="310"/>
        <v>0</v>
      </c>
      <c r="P1007" s="155"/>
      <c r="Q1007" s="156">
        <f>(CK1007:CK1781)</f>
        <v>0</v>
      </c>
      <c r="R1007" s="119">
        <f t="shared" si="311"/>
        <v>0</v>
      </c>
      <c r="S1007" s="135"/>
      <c r="T1007" s="117">
        <f t="shared" si="312"/>
        <v>0</v>
      </c>
      <c r="U1007" s="122">
        <f t="shared" si="315"/>
        <v>0</v>
      </c>
      <c r="V1007" s="112">
        <f t="shared" si="316"/>
        <v>0</v>
      </c>
      <c r="W1007" s="117">
        <f t="shared" si="317"/>
        <v>0</v>
      </c>
      <c r="X1007" s="157"/>
      <c r="Y1007" s="158"/>
      <c r="Z1007" s="158"/>
      <c r="AA1007" s="158"/>
      <c r="AB1007" s="158"/>
      <c r="AC1007" s="158"/>
      <c r="AD1007" s="158"/>
      <c r="AE1007" s="158"/>
      <c r="AF1007" s="158"/>
      <c r="AG1007" s="158"/>
      <c r="AH1007" s="158"/>
      <c r="AI1007" s="158"/>
      <c r="AJ1007" s="158"/>
      <c r="AK1007" s="158"/>
      <c r="AL1007" s="158"/>
      <c r="AM1007" s="158"/>
      <c r="AN1007" s="158"/>
      <c r="AO1007" s="158"/>
      <c r="AP1007" s="158"/>
      <c r="AQ1007" s="158"/>
      <c r="AR1007" s="158"/>
      <c r="AS1007" s="158"/>
      <c r="AT1007" s="158"/>
      <c r="AU1007" s="158"/>
      <c r="AV1007" s="158"/>
      <c r="AW1007" s="158"/>
      <c r="AX1007" s="158"/>
      <c r="AY1007" s="158"/>
      <c r="AZ1007" s="158"/>
      <c r="BA1007" s="158"/>
      <c r="BB1007" s="158"/>
      <c r="BC1007" s="158"/>
      <c r="BD1007" s="130">
        <f t="shared" si="306"/>
        <v>0</v>
      </c>
      <c r="BE1007" s="157"/>
      <c r="BF1007" s="639"/>
      <c r="BG1007" s="368"/>
      <c r="BH1007" s="860"/>
      <c r="BI1007" s="368"/>
      <c r="BJ1007" s="368"/>
      <c r="BK1007" s="368"/>
      <c r="BL1007" s="368"/>
      <c r="BM1007" s="368"/>
      <c r="BN1007" s="368"/>
      <c r="BO1007" s="368"/>
      <c r="BP1007" s="368"/>
      <c r="BQ1007" s="368"/>
      <c r="BR1007" s="368"/>
      <c r="BS1007" s="368"/>
      <c r="BT1007" s="368"/>
      <c r="BU1007" s="368"/>
      <c r="BV1007" s="368"/>
      <c r="BW1007" s="368"/>
      <c r="BX1007" s="368"/>
      <c r="BY1007" s="368"/>
      <c r="BZ1007" s="368"/>
      <c r="CA1007" s="368"/>
      <c r="CB1007" s="368"/>
      <c r="CC1007" s="368"/>
      <c r="CD1007" s="368"/>
      <c r="CE1007" s="368"/>
      <c r="CF1007" s="368"/>
      <c r="CG1007" s="368"/>
      <c r="CH1007" s="368"/>
      <c r="CI1007" s="368"/>
      <c r="CJ1007" s="368"/>
      <c r="CK1007" s="133">
        <f t="shared" si="307"/>
        <v>0</v>
      </c>
      <c r="CL1007" s="157"/>
      <c r="CM1007" s="157"/>
      <c r="CN1007" s="157"/>
      <c r="CO1007" s="157"/>
      <c r="CP1007" s="157"/>
      <c r="CQ1007" s="157"/>
      <c r="CR1007" s="157"/>
      <c r="CS1007" s="157"/>
      <c r="CT1007" s="157"/>
      <c r="CU1007" s="157"/>
      <c r="CV1007" s="414"/>
    </row>
    <row r="1008" spans="1:100" ht="15" customHeight="1">
      <c r="A1008" s="75">
        <v>1003</v>
      </c>
      <c r="B1008" s="201" t="s">
        <v>2220</v>
      </c>
      <c r="C1008" s="173" t="s">
        <v>2218</v>
      </c>
      <c r="D1008" s="134"/>
      <c r="E1008" s="145" t="s">
        <v>2221</v>
      </c>
      <c r="F1008" s="146" t="s">
        <v>81</v>
      </c>
      <c r="G1008" s="92">
        <f t="shared" si="314"/>
        <v>0</v>
      </c>
      <c r="H1008" s="153">
        <v>0</v>
      </c>
      <c r="I1008" s="100">
        <f t="shared" si="296"/>
        <v>0</v>
      </c>
      <c r="J1008" s="102">
        <f t="shared" si="318"/>
        <v>0</v>
      </c>
      <c r="K1008" s="155"/>
      <c r="L1008" s="108">
        <f t="shared" si="319"/>
        <v>0</v>
      </c>
      <c r="M1008" s="111">
        <f t="shared" si="309"/>
        <v>0</v>
      </c>
      <c r="N1008" s="112"/>
      <c r="O1008" s="117">
        <f t="shared" si="310"/>
        <v>0</v>
      </c>
      <c r="P1008" s="155"/>
      <c r="Q1008" s="156">
        <f>(CK1008:CK1782)</f>
        <v>0</v>
      </c>
      <c r="R1008" s="119">
        <f t="shared" si="311"/>
        <v>0</v>
      </c>
      <c r="S1008" s="135"/>
      <c r="T1008" s="117">
        <f t="shared" si="312"/>
        <v>0</v>
      </c>
      <c r="U1008" s="122">
        <f t="shared" si="315"/>
        <v>0</v>
      </c>
      <c r="V1008" s="112">
        <f t="shared" si="316"/>
        <v>0</v>
      </c>
      <c r="W1008" s="117">
        <f t="shared" si="317"/>
        <v>0</v>
      </c>
      <c r="X1008" s="157"/>
      <c r="Y1008" s="158"/>
      <c r="Z1008" s="158"/>
      <c r="AA1008" s="158"/>
      <c r="AB1008" s="158"/>
      <c r="AC1008" s="158"/>
      <c r="AD1008" s="158"/>
      <c r="AE1008" s="158"/>
      <c r="AF1008" s="158"/>
      <c r="AG1008" s="158"/>
      <c r="AH1008" s="158"/>
      <c r="AI1008" s="158"/>
      <c r="AJ1008" s="158"/>
      <c r="AK1008" s="158"/>
      <c r="AL1008" s="158"/>
      <c r="AM1008" s="158"/>
      <c r="AN1008" s="158"/>
      <c r="AO1008" s="158"/>
      <c r="AP1008" s="158"/>
      <c r="AQ1008" s="158"/>
      <c r="AR1008" s="158"/>
      <c r="AS1008" s="158"/>
      <c r="AT1008" s="158"/>
      <c r="AU1008" s="158"/>
      <c r="AV1008" s="158"/>
      <c r="AW1008" s="158"/>
      <c r="AX1008" s="158"/>
      <c r="AY1008" s="158"/>
      <c r="AZ1008" s="158"/>
      <c r="BA1008" s="158"/>
      <c r="BB1008" s="158"/>
      <c r="BC1008" s="158"/>
      <c r="BD1008" s="130">
        <f t="shared" si="306"/>
        <v>0</v>
      </c>
      <c r="BE1008" s="157"/>
      <c r="BF1008" s="639"/>
      <c r="BG1008" s="368"/>
      <c r="BH1008" s="860"/>
      <c r="BI1008" s="368"/>
      <c r="BJ1008" s="368"/>
      <c r="BK1008" s="368"/>
      <c r="BL1008" s="368"/>
      <c r="BM1008" s="368"/>
      <c r="BN1008" s="368"/>
      <c r="BO1008" s="368"/>
      <c r="BP1008" s="368"/>
      <c r="BQ1008" s="368"/>
      <c r="BR1008" s="368"/>
      <c r="BS1008" s="368"/>
      <c r="BT1008" s="368"/>
      <c r="BU1008" s="368"/>
      <c r="BV1008" s="368"/>
      <c r="BW1008" s="368"/>
      <c r="BX1008" s="368"/>
      <c r="BY1008" s="368"/>
      <c r="BZ1008" s="368"/>
      <c r="CA1008" s="368"/>
      <c r="CB1008" s="368"/>
      <c r="CC1008" s="368"/>
      <c r="CD1008" s="368"/>
      <c r="CE1008" s="368"/>
      <c r="CF1008" s="368"/>
      <c r="CG1008" s="368"/>
      <c r="CH1008" s="368"/>
      <c r="CI1008" s="368"/>
      <c r="CJ1008" s="368"/>
      <c r="CK1008" s="133">
        <f t="shared" si="307"/>
        <v>0</v>
      </c>
      <c r="CL1008" s="15"/>
      <c r="CM1008" s="15"/>
      <c r="CN1008" s="15"/>
      <c r="CO1008" s="15"/>
      <c r="CP1008" s="15"/>
      <c r="CQ1008" s="15"/>
      <c r="CR1008" s="15"/>
      <c r="CS1008" s="15"/>
      <c r="CT1008" s="15"/>
      <c r="CU1008" s="15"/>
      <c r="CV1008" s="414"/>
    </row>
    <row r="1009" spans="1:100" ht="15" customHeight="1">
      <c r="A1009" s="75">
        <v>1004</v>
      </c>
      <c r="B1009" s="139" t="s">
        <v>2222</v>
      </c>
      <c r="C1009" s="143" t="s">
        <v>2223</v>
      </c>
      <c r="D1009" s="134"/>
      <c r="E1009" s="145" t="s">
        <v>2224</v>
      </c>
      <c r="F1009" s="146" t="s">
        <v>81</v>
      </c>
      <c r="G1009" s="92">
        <f t="shared" si="314"/>
        <v>0</v>
      </c>
      <c r="H1009" s="93">
        <v>0</v>
      </c>
      <c r="I1009" s="100">
        <f t="shared" si="296"/>
        <v>0</v>
      </c>
      <c r="J1009" s="102">
        <f t="shared" si="318"/>
        <v>0</v>
      </c>
      <c r="K1009" s="106"/>
      <c r="L1009" s="108">
        <f t="shared" si="319"/>
        <v>0</v>
      </c>
      <c r="M1009" s="111">
        <f t="shared" si="309"/>
        <v>0</v>
      </c>
      <c r="N1009" s="112"/>
      <c r="O1009" s="117">
        <f t="shared" si="310"/>
        <v>0</v>
      </c>
      <c r="P1009" s="106"/>
      <c r="Q1009" s="108">
        <f>(CK1009:CK1436)</f>
        <v>0</v>
      </c>
      <c r="R1009" s="119">
        <f t="shared" si="311"/>
        <v>0</v>
      </c>
      <c r="S1009" s="135"/>
      <c r="T1009" s="117">
        <f t="shared" si="312"/>
        <v>0</v>
      </c>
      <c r="U1009" s="122">
        <f t="shared" si="315"/>
        <v>0</v>
      </c>
      <c r="V1009" s="112">
        <f t="shared" si="316"/>
        <v>0</v>
      </c>
      <c r="W1009" s="117">
        <f t="shared" si="317"/>
        <v>0</v>
      </c>
      <c r="X1009" s="15"/>
      <c r="Y1009" s="136"/>
      <c r="Z1009" s="136"/>
      <c r="AA1009" s="136"/>
      <c r="AB1009" s="136"/>
      <c r="AC1009" s="136"/>
      <c r="AD1009" s="136"/>
      <c r="AE1009" s="136"/>
      <c r="AF1009" s="136"/>
      <c r="AG1009" s="136"/>
      <c r="AH1009" s="136"/>
      <c r="AI1009" s="136"/>
      <c r="AJ1009" s="136"/>
      <c r="AK1009" s="136"/>
      <c r="AL1009" s="136"/>
      <c r="AM1009" s="136"/>
      <c r="AN1009" s="136"/>
      <c r="AO1009" s="136"/>
      <c r="AP1009" s="136"/>
      <c r="AQ1009" s="136"/>
      <c r="AR1009" s="136"/>
      <c r="AS1009" s="136"/>
      <c r="AT1009" s="136"/>
      <c r="AU1009" s="136"/>
      <c r="AV1009" s="136"/>
      <c r="AW1009" s="136"/>
      <c r="AX1009" s="136"/>
      <c r="AY1009" s="136"/>
      <c r="AZ1009" s="136"/>
      <c r="BA1009" s="136"/>
      <c r="BB1009" s="136"/>
      <c r="BC1009" s="136"/>
      <c r="BD1009" s="130">
        <f t="shared" si="306"/>
        <v>0</v>
      </c>
      <c r="BE1009" s="15"/>
      <c r="BF1009" s="638"/>
      <c r="BG1009" s="365"/>
      <c r="BH1009" s="859"/>
      <c r="BI1009" s="365"/>
      <c r="BJ1009" s="365"/>
      <c r="BK1009" s="365"/>
      <c r="BL1009" s="365"/>
      <c r="BM1009" s="365"/>
      <c r="BN1009" s="365"/>
      <c r="BO1009" s="365"/>
      <c r="BP1009" s="365"/>
      <c r="BQ1009" s="365"/>
      <c r="BR1009" s="365"/>
      <c r="BS1009" s="365"/>
      <c r="BT1009" s="365"/>
      <c r="BU1009" s="365"/>
      <c r="BV1009" s="365"/>
      <c r="BW1009" s="365"/>
      <c r="BX1009" s="365"/>
      <c r="BY1009" s="365"/>
      <c r="BZ1009" s="365"/>
      <c r="CA1009" s="365"/>
      <c r="CB1009" s="365"/>
      <c r="CC1009" s="365"/>
      <c r="CD1009" s="365"/>
      <c r="CE1009" s="365"/>
      <c r="CF1009" s="365"/>
      <c r="CG1009" s="365"/>
      <c r="CH1009" s="365"/>
      <c r="CI1009" s="365"/>
      <c r="CJ1009" s="365"/>
      <c r="CK1009" s="133">
        <f t="shared" si="307"/>
        <v>0</v>
      </c>
      <c r="CL1009" s="157"/>
      <c r="CM1009" s="157"/>
      <c r="CN1009" s="157"/>
      <c r="CO1009" s="157"/>
      <c r="CP1009" s="157"/>
      <c r="CQ1009" s="157"/>
      <c r="CR1009" s="157"/>
      <c r="CS1009" s="157"/>
      <c r="CT1009" s="157"/>
      <c r="CU1009" s="157"/>
      <c r="CV1009" s="414"/>
    </row>
    <row r="1010" spans="1:100" ht="15" customHeight="1">
      <c r="A1010" s="75">
        <v>1005</v>
      </c>
      <c r="B1010" s="201" t="s">
        <v>2225</v>
      </c>
      <c r="C1010" s="173" t="s">
        <v>2226</v>
      </c>
      <c r="D1010" s="134"/>
      <c r="E1010" s="145" t="s">
        <v>2227</v>
      </c>
      <c r="F1010" s="146" t="s">
        <v>81</v>
      </c>
      <c r="G1010" s="92">
        <f t="shared" si="314"/>
        <v>0</v>
      </c>
      <c r="H1010" s="153">
        <v>0</v>
      </c>
      <c r="I1010" s="100">
        <f t="shared" si="296"/>
        <v>0</v>
      </c>
      <c r="J1010" s="102">
        <f t="shared" si="318"/>
        <v>0</v>
      </c>
      <c r="K1010" s="155"/>
      <c r="L1010" s="108">
        <f t="shared" si="319"/>
        <v>0</v>
      </c>
      <c r="M1010" s="111">
        <f t="shared" si="309"/>
        <v>0</v>
      </c>
      <c r="N1010" s="112"/>
      <c r="O1010" s="117">
        <f t="shared" si="310"/>
        <v>0</v>
      </c>
      <c r="P1010" s="155"/>
      <c r="Q1010" s="108">
        <f>(CK1010:CK1436)</f>
        <v>0</v>
      </c>
      <c r="R1010" s="119">
        <f t="shared" si="311"/>
        <v>0</v>
      </c>
      <c r="S1010" s="135"/>
      <c r="T1010" s="117">
        <f t="shared" si="312"/>
        <v>0</v>
      </c>
      <c r="U1010" s="122">
        <f t="shared" si="315"/>
        <v>0</v>
      </c>
      <c r="V1010" s="112">
        <f t="shared" si="316"/>
        <v>0</v>
      </c>
      <c r="W1010" s="117">
        <f t="shared" si="317"/>
        <v>0</v>
      </c>
      <c r="X1010" s="157"/>
      <c r="Y1010" s="158"/>
      <c r="Z1010" s="158"/>
      <c r="AA1010" s="158"/>
      <c r="AB1010" s="158"/>
      <c r="AC1010" s="158"/>
      <c r="AD1010" s="158"/>
      <c r="AE1010" s="158"/>
      <c r="AF1010" s="158"/>
      <c r="AG1010" s="158"/>
      <c r="AH1010" s="158"/>
      <c r="AI1010" s="158"/>
      <c r="AJ1010" s="158"/>
      <c r="AK1010" s="158"/>
      <c r="AL1010" s="158"/>
      <c r="AM1010" s="158"/>
      <c r="AN1010" s="158"/>
      <c r="AO1010" s="158"/>
      <c r="AP1010" s="158"/>
      <c r="AQ1010" s="158"/>
      <c r="AR1010" s="158"/>
      <c r="AS1010" s="158"/>
      <c r="AT1010" s="158"/>
      <c r="AU1010" s="158"/>
      <c r="AV1010" s="158"/>
      <c r="AW1010" s="158"/>
      <c r="AX1010" s="158"/>
      <c r="AY1010" s="158"/>
      <c r="AZ1010" s="158"/>
      <c r="BA1010" s="158"/>
      <c r="BB1010" s="158"/>
      <c r="BC1010" s="158"/>
      <c r="BD1010" s="130">
        <f t="shared" ref="BD1010:BD1075" si="320">BC1010+BB1010+BA1010+AZ1010+AY1010+AX1010+AW1010+AV1010+AU1010+AT1010+AS1010+AR1010+AQ1010+AP1010+AO1010+AN1010+AM1010+AL1010+AK1010+AJ1010+AI1010+AH1010+AG1010+AF1010+AE1010+AD1010+AC1010+AB1010+AA1010+Z1010+Y1010</f>
        <v>0</v>
      </c>
      <c r="BE1010" s="157"/>
      <c r="BF1010" s="639"/>
      <c r="BG1010" s="368"/>
      <c r="BH1010" s="860"/>
      <c r="BI1010" s="368"/>
      <c r="BJ1010" s="368"/>
      <c r="BK1010" s="368"/>
      <c r="BL1010" s="368"/>
      <c r="BM1010" s="368"/>
      <c r="BN1010" s="368"/>
      <c r="BO1010" s="368"/>
      <c r="BP1010" s="368"/>
      <c r="BQ1010" s="368"/>
      <c r="BR1010" s="368"/>
      <c r="BS1010" s="368"/>
      <c r="BT1010" s="368"/>
      <c r="BU1010" s="368"/>
      <c r="BV1010" s="368"/>
      <c r="BW1010" s="368"/>
      <c r="BX1010" s="368"/>
      <c r="BY1010" s="368"/>
      <c r="BZ1010" s="368"/>
      <c r="CA1010" s="368"/>
      <c r="CB1010" s="368"/>
      <c r="CC1010" s="368"/>
      <c r="CD1010" s="368"/>
      <c r="CE1010" s="368"/>
      <c r="CF1010" s="368"/>
      <c r="CG1010" s="368"/>
      <c r="CH1010" s="368"/>
      <c r="CI1010" s="368"/>
      <c r="CJ1010" s="368"/>
      <c r="CK1010" s="133">
        <f t="shared" si="307"/>
        <v>0</v>
      </c>
      <c r="CL1010" s="15"/>
      <c r="CM1010" s="15"/>
      <c r="CN1010" s="15"/>
      <c r="CO1010" s="15"/>
      <c r="CP1010" s="15"/>
      <c r="CQ1010" s="15"/>
      <c r="CR1010" s="15"/>
      <c r="CS1010" s="15"/>
      <c r="CT1010" s="15"/>
      <c r="CU1010" s="15"/>
      <c r="CV1010" s="414"/>
    </row>
    <row r="1011" spans="1:100" ht="15" customHeight="1">
      <c r="A1011" s="75">
        <v>1006</v>
      </c>
      <c r="B1011" s="139"/>
      <c r="C1011" s="34" t="s">
        <v>2228</v>
      </c>
      <c r="D1011" s="134"/>
      <c r="E1011" s="85" t="s">
        <v>2229</v>
      </c>
      <c r="F1011" s="90" t="s">
        <v>81</v>
      </c>
      <c r="G1011" s="92">
        <f t="shared" si="314"/>
        <v>2</v>
      </c>
      <c r="H1011" s="93">
        <v>2</v>
      </c>
      <c r="I1011" s="100">
        <f t="shared" si="296"/>
        <v>0</v>
      </c>
      <c r="J1011" s="102">
        <f t="shared" si="318"/>
        <v>0</v>
      </c>
      <c r="K1011" s="106"/>
      <c r="L1011" s="108">
        <f t="shared" si="319"/>
        <v>0</v>
      </c>
      <c r="M1011" s="111">
        <f t="shared" si="309"/>
        <v>0</v>
      </c>
      <c r="N1011" s="112"/>
      <c r="O1011" s="117">
        <f t="shared" si="310"/>
        <v>0</v>
      </c>
      <c r="P1011" s="106"/>
      <c r="Q1011" s="108">
        <f>(CK1011:CK1437)</f>
        <v>0</v>
      </c>
      <c r="R1011" s="119">
        <f t="shared" si="311"/>
        <v>0</v>
      </c>
      <c r="S1011" s="135"/>
      <c r="T1011" s="117">
        <f t="shared" si="312"/>
        <v>0</v>
      </c>
      <c r="U1011" s="122">
        <f t="shared" si="315"/>
        <v>2</v>
      </c>
      <c r="V1011" s="112">
        <f t="shared" si="316"/>
        <v>0</v>
      </c>
      <c r="W1011" s="117">
        <f t="shared" si="317"/>
        <v>0</v>
      </c>
      <c r="X1011" s="15"/>
      <c r="Y1011" s="136"/>
      <c r="Z1011" s="136"/>
      <c r="AA1011" s="136"/>
      <c r="AB1011" s="136"/>
      <c r="AC1011" s="136"/>
      <c r="AD1011" s="136"/>
      <c r="AE1011" s="136"/>
      <c r="AF1011" s="136"/>
      <c r="AG1011" s="136"/>
      <c r="AH1011" s="136"/>
      <c r="AI1011" s="136"/>
      <c r="AJ1011" s="136"/>
      <c r="AK1011" s="136"/>
      <c r="AL1011" s="136"/>
      <c r="AM1011" s="136"/>
      <c r="AN1011" s="136"/>
      <c r="AO1011" s="136"/>
      <c r="AP1011" s="136"/>
      <c r="AQ1011" s="136"/>
      <c r="AR1011" s="136"/>
      <c r="AS1011" s="136"/>
      <c r="AT1011" s="136"/>
      <c r="AU1011" s="136"/>
      <c r="AV1011" s="136"/>
      <c r="AW1011" s="136"/>
      <c r="AX1011" s="136"/>
      <c r="AY1011" s="136"/>
      <c r="AZ1011" s="136"/>
      <c r="BA1011" s="136"/>
      <c r="BB1011" s="136"/>
      <c r="BC1011" s="136"/>
      <c r="BD1011" s="130">
        <f t="shared" si="320"/>
        <v>0</v>
      </c>
      <c r="BE1011" s="15"/>
      <c r="BF1011" s="638"/>
      <c r="BG1011" s="365"/>
      <c r="BH1011" s="859"/>
      <c r="BI1011" s="365"/>
      <c r="BJ1011" s="365"/>
      <c r="BK1011" s="365"/>
      <c r="BL1011" s="365"/>
      <c r="BM1011" s="365"/>
      <c r="BN1011" s="365"/>
      <c r="BO1011" s="365"/>
      <c r="BP1011" s="365"/>
      <c r="BQ1011" s="365"/>
      <c r="BR1011" s="365"/>
      <c r="BS1011" s="365"/>
      <c r="BT1011" s="365"/>
      <c r="BU1011" s="365"/>
      <c r="BV1011" s="365"/>
      <c r="BW1011" s="365"/>
      <c r="BX1011" s="365"/>
      <c r="BY1011" s="365"/>
      <c r="BZ1011" s="365"/>
      <c r="CA1011" s="365"/>
      <c r="CB1011" s="365"/>
      <c r="CC1011" s="365"/>
      <c r="CD1011" s="365"/>
      <c r="CE1011" s="365"/>
      <c r="CF1011" s="365"/>
      <c r="CG1011" s="365"/>
      <c r="CH1011" s="365"/>
      <c r="CI1011" s="365"/>
      <c r="CJ1011" s="365"/>
      <c r="CK1011" s="133">
        <f t="shared" si="307"/>
        <v>0</v>
      </c>
      <c r="CL1011" s="15"/>
      <c r="CM1011" s="15"/>
      <c r="CN1011" s="15"/>
      <c r="CO1011" s="15"/>
      <c r="CP1011" s="15"/>
      <c r="CQ1011" s="15"/>
      <c r="CR1011" s="15"/>
      <c r="CS1011" s="15"/>
      <c r="CT1011" s="15"/>
      <c r="CU1011" s="15"/>
      <c r="CV1011" s="414"/>
    </row>
    <row r="1012" spans="1:100" ht="15" customHeight="1">
      <c r="A1012" s="75">
        <v>1007</v>
      </c>
      <c r="B1012" s="139" t="s">
        <v>2230</v>
      </c>
      <c r="C1012" s="323" t="s">
        <v>12040</v>
      </c>
      <c r="D1012" s="134" t="s">
        <v>2231</v>
      </c>
      <c r="E1012" s="85" t="s">
        <v>2232</v>
      </c>
      <c r="F1012" s="90" t="s">
        <v>81</v>
      </c>
      <c r="G1012" s="92">
        <f t="shared" si="314"/>
        <v>6</v>
      </c>
      <c r="H1012" s="93">
        <v>1</v>
      </c>
      <c r="I1012" s="100">
        <f t="shared" si="296"/>
        <v>55000</v>
      </c>
      <c r="J1012" s="102">
        <f t="shared" si="318"/>
        <v>55000</v>
      </c>
      <c r="K1012" s="106"/>
      <c r="L1012" s="108">
        <f t="shared" si="319"/>
        <v>5</v>
      </c>
      <c r="M1012" s="111">
        <f t="shared" si="309"/>
        <v>5</v>
      </c>
      <c r="N1012" s="112">
        <v>55000</v>
      </c>
      <c r="O1012" s="117">
        <f t="shared" si="310"/>
        <v>275000</v>
      </c>
      <c r="P1012" s="106"/>
      <c r="Q1012" s="108">
        <f>(CK1012:CK1438)</f>
        <v>0</v>
      </c>
      <c r="R1012" s="119">
        <f t="shared" si="311"/>
        <v>0</v>
      </c>
      <c r="S1012" s="135"/>
      <c r="T1012" s="117">
        <f t="shared" si="312"/>
        <v>0</v>
      </c>
      <c r="U1012" s="122">
        <f t="shared" si="315"/>
        <v>6</v>
      </c>
      <c r="V1012" s="112">
        <f t="shared" si="316"/>
        <v>55000</v>
      </c>
      <c r="W1012" s="117">
        <f t="shared" si="317"/>
        <v>330000</v>
      </c>
      <c r="X1012" s="15"/>
      <c r="Y1012" s="136">
        <v>5</v>
      </c>
      <c r="Z1012" s="136"/>
      <c r="AA1012" s="136"/>
      <c r="AB1012" s="136"/>
      <c r="AC1012" s="136"/>
      <c r="AD1012" s="136"/>
      <c r="AE1012" s="136"/>
      <c r="AF1012" s="136"/>
      <c r="AG1012" s="136"/>
      <c r="AH1012" s="136"/>
      <c r="AI1012" s="136"/>
      <c r="AJ1012" s="136"/>
      <c r="AK1012" s="136"/>
      <c r="AL1012" s="136"/>
      <c r="AM1012" s="136"/>
      <c r="AN1012" s="136"/>
      <c r="AO1012" s="136"/>
      <c r="AP1012" s="136"/>
      <c r="AQ1012" s="136"/>
      <c r="AR1012" s="136"/>
      <c r="AS1012" s="136"/>
      <c r="AT1012" s="136"/>
      <c r="AU1012" s="136"/>
      <c r="AV1012" s="136"/>
      <c r="AW1012" s="136"/>
      <c r="AX1012" s="136"/>
      <c r="AY1012" s="136"/>
      <c r="AZ1012" s="136"/>
      <c r="BA1012" s="136"/>
      <c r="BB1012" s="136"/>
      <c r="BC1012" s="136"/>
      <c r="BD1012" s="130">
        <f t="shared" si="320"/>
        <v>5</v>
      </c>
      <c r="BE1012" s="15"/>
      <c r="BF1012" s="638"/>
      <c r="BG1012" s="365"/>
      <c r="BH1012" s="859"/>
      <c r="BI1012" s="365"/>
      <c r="BJ1012" s="365"/>
      <c r="BK1012" s="365"/>
      <c r="BL1012" s="365"/>
      <c r="BM1012" s="365"/>
      <c r="BN1012" s="365"/>
      <c r="BO1012" s="365"/>
      <c r="BP1012" s="365"/>
      <c r="BQ1012" s="365"/>
      <c r="BR1012" s="365"/>
      <c r="BS1012" s="365"/>
      <c r="BT1012" s="365"/>
      <c r="BU1012" s="365"/>
      <c r="BV1012" s="365"/>
      <c r="BW1012" s="365"/>
      <c r="BX1012" s="365"/>
      <c r="BY1012" s="365"/>
      <c r="BZ1012" s="365"/>
      <c r="CA1012" s="365"/>
      <c r="CB1012" s="365"/>
      <c r="CC1012" s="365"/>
      <c r="CD1012" s="365"/>
      <c r="CE1012" s="365"/>
      <c r="CF1012" s="365"/>
      <c r="CG1012" s="365"/>
      <c r="CH1012" s="365"/>
      <c r="CI1012" s="365"/>
      <c r="CJ1012" s="365"/>
      <c r="CK1012" s="133">
        <f t="shared" ref="CK1012:CK1077" si="321">SUM(BF1012:CJ1012)</f>
        <v>0</v>
      </c>
      <c r="CL1012" s="15"/>
      <c r="CM1012" s="15"/>
      <c r="CN1012" s="15"/>
      <c r="CO1012" s="15"/>
      <c r="CP1012" s="15"/>
      <c r="CQ1012" s="15"/>
      <c r="CR1012" s="15"/>
      <c r="CS1012" s="15"/>
      <c r="CT1012" s="15"/>
      <c r="CU1012" s="15"/>
      <c r="CV1012" s="414"/>
    </row>
    <row r="1013" spans="1:100" ht="15" customHeight="1">
      <c r="A1013" s="75">
        <v>1008</v>
      </c>
      <c r="B1013" s="139" t="s">
        <v>2237</v>
      </c>
      <c r="C1013" s="34" t="s">
        <v>12466</v>
      </c>
      <c r="D1013" s="134" t="s">
        <v>2231</v>
      </c>
      <c r="E1013" s="85" t="s">
        <v>2238</v>
      </c>
      <c r="F1013" s="90" t="s">
        <v>81</v>
      </c>
      <c r="G1013" s="92">
        <f>U1013</f>
        <v>3</v>
      </c>
      <c r="H1013" s="93">
        <v>0</v>
      </c>
      <c r="I1013" s="100">
        <f>N1013</f>
        <v>47500</v>
      </c>
      <c r="J1013" s="102">
        <f>I1013*H1013</f>
        <v>0</v>
      </c>
      <c r="K1013" s="106"/>
      <c r="L1013" s="108">
        <f>(BD1013:BD2365)</f>
        <v>5</v>
      </c>
      <c r="M1013" s="111">
        <f t="shared" si="309"/>
        <v>5</v>
      </c>
      <c r="N1013" s="112">
        <v>47500</v>
      </c>
      <c r="O1013" s="117">
        <f t="shared" si="310"/>
        <v>237500</v>
      </c>
      <c r="P1013" s="106"/>
      <c r="Q1013" s="108">
        <f>(CK1013:CK1643)</f>
        <v>2</v>
      </c>
      <c r="R1013" s="119">
        <f t="shared" si="311"/>
        <v>2</v>
      </c>
      <c r="S1013" s="135"/>
      <c r="T1013" s="117">
        <f t="shared" si="312"/>
        <v>0</v>
      </c>
      <c r="U1013" s="122">
        <f t="shared" si="315"/>
        <v>3</v>
      </c>
      <c r="V1013" s="112">
        <f>N1013</f>
        <v>47500</v>
      </c>
      <c r="W1013" s="117">
        <f>V1013*U1013</f>
        <v>142500</v>
      </c>
      <c r="X1013" s="15"/>
      <c r="Y1013" s="136">
        <v>5</v>
      </c>
      <c r="Z1013" s="136"/>
      <c r="AA1013" s="136"/>
      <c r="AB1013" s="136"/>
      <c r="AC1013" s="136"/>
      <c r="AD1013" s="136"/>
      <c r="AE1013" s="136"/>
      <c r="AF1013" s="136"/>
      <c r="AG1013" s="136"/>
      <c r="AH1013" s="136"/>
      <c r="AI1013" s="136"/>
      <c r="AJ1013" s="136"/>
      <c r="AK1013" s="136"/>
      <c r="AL1013" s="136"/>
      <c r="AM1013" s="136"/>
      <c r="AN1013" s="136"/>
      <c r="AO1013" s="136"/>
      <c r="AP1013" s="136"/>
      <c r="AQ1013" s="136"/>
      <c r="AR1013" s="136"/>
      <c r="AS1013" s="136"/>
      <c r="AT1013" s="136"/>
      <c r="AU1013" s="136"/>
      <c r="AV1013" s="136"/>
      <c r="AW1013" s="136"/>
      <c r="AX1013" s="136"/>
      <c r="AY1013" s="136"/>
      <c r="AZ1013" s="136"/>
      <c r="BA1013" s="136"/>
      <c r="BB1013" s="136"/>
      <c r="BC1013" s="136"/>
      <c r="BD1013" s="130">
        <f>BC1013+BB1013+BA1013+AZ1013+AY1013+AX1013+AW1013+AV1013+AU1013+AT1013+AS1013+AR1013+AQ1013+AP1013+AO1013+AN1013+AM1013+AL1013+AK1013+AJ1013+AI1013+AH1013+AG1013+AF1013+AE1013+AD1013+AC1013+AB1013+AA1013+Z1013+Y1013</f>
        <v>5</v>
      </c>
      <c r="BE1013" s="15"/>
      <c r="BF1013" s="638"/>
      <c r="BG1013" s="365"/>
      <c r="BH1013" s="859"/>
      <c r="BI1013" s="365"/>
      <c r="BJ1013" s="365"/>
      <c r="BK1013" s="365"/>
      <c r="BL1013" s="365"/>
      <c r="BM1013" s="365"/>
      <c r="BN1013" s="365"/>
      <c r="BO1013" s="365"/>
      <c r="BP1013" s="365"/>
      <c r="BQ1013" s="365"/>
      <c r="BR1013" s="365"/>
      <c r="BS1013" s="365"/>
      <c r="BT1013" s="365"/>
      <c r="BU1013" s="365"/>
      <c r="BV1013" s="365">
        <v>2</v>
      </c>
      <c r="BW1013" s="365"/>
      <c r="BX1013" s="365"/>
      <c r="BY1013" s="365"/>
      <c r="BZ1013" s="365"/>
      <c r="CA1013" s="365"/>
      <c r="CB1013" s="365"/>
      <c r="CC1013" s="365"/>
      <c r="CD1013" s="365"/>
      <c r="CE1013" s="365"/>
      <c r="CF1013" s="365"/>
      <c r="CG1013" s="365"/>
      <c r="CH1013" s="365"/>
      <c r="CI1013" s="365"/>
      <c r="CJ1013" s="365"/>
      <c r="CK1013" s="133">
        <f>SUM(BF1013:CJ1013)</f>
        <v>2</v>
      </c>
      <c r="CL1013" s="15"/>
      <c r="CM1013" s="15"/>
      <c r="CN1013" s="15"/>
      <c r="CO1013" s="15"/>
      <c r="CP1013" s="15"/>
      <c r="CQ1013" s="15"/>
      <c r="CR1013" s="15"/>
      <c r="CS1013" s="15"/>
      <c r="CT1013" s="15"/>
      <c r="CU1013" s="15"/>
      <c r="CV1013" s="414"/>
    </row>
    <row r="1014" spans="1:100" ht="15" customHeight="1">
      <c r="A1014" s="75">
        <v>1009</v>
      </c>
      <c r="B1014" s="139" t="s">
        <v>2233</v>
      </c>
      <c r="C1014" s="323" t="s">
        <v>3422</v>
      </c>
      <c r="D1014" s="134" t="s">
        <v>1285</v>
      </c>
      <c r="E1014" s="85" t="s">
        <v>2234</v>
      </c>
      <c r="F1014" s="90" t="s">
        <v>81</v>
      </c>
      <c r="G1014" s="92">
        <f t="shared" si="314"/>
        <v>0</v>
      </c>
      <c r="H1014" s="93">
        <v>0</v>
      </c>
      <c r="I1014" s="100">
        <f t="shared" si="296"/>
        <v>0</v>
      </c>
      <c r="J1014" s="102">
        <f t="shared" si="318"/>
        <v>0</v>
      </c>
      <c r="K1014" s="106"/>
      <c r="L1014" s="108">
        <f>(BD1014:BD2363)</f>
        <v>0</v>
      </c>
      <c r="M1014" s="111">
        <f t="shared" si="309"/>
        <v>0</v>
      </c>
      <c r="N1014" s="112"/>
      <c r="O1014" s="117">
        <f t="shared" si="310"/>
        <v>0</v>
      </c>
      <c r="P1014" s="106"/>
      <c r="Q1014" s="108">
        <f>(CK1014:CK1636)</f>
        <v>0</v>
      </c>
      <c r="R1014" s="119">
        <f t="shared" si="311"/>
        <v>0</v>
      </c>
      <c r="S1014" s="135"/>
      <c r="T1014" s="117">
        <f t="shared" si="312"/>
        <v>0</v>
      </c>
      <c r="U1014" s="122">
        <f t="shared" si="315"/>
        <v>0</v>
      </c>
      <c r="V1014" s="112">
        <f t="shared" si="316"/>
        <v>0</v>
      </c>
      <c r="W1014" s="117">
        <f t="shared" si="317"/>
        <v>0</v>
      </c>
      <c r="X1014" s="15"/>
      <c r="Y1014" s="136"/>
      <c r="Z1014" s="136"/>
      <c r="AA1014" s="136"/>
      <c r="AB1014" s="136"/>
      <c r="AC1014" s="136"/>
      <c r="AD1014" s="136"/>
      <c r="AE1014" s="136"/>
      <c r="AF1014" s="136"/>
      <c r="AG1014" s="136"/>
      <c r="AH1014" s="136"/>
      <c r="AI1014" s="136"/>
      <c r="AJ1014" s="136"/>
      <c r="AK1014" s="136"/>
      <c r="AL1014" s="136"/>
      <c r="AM1014" s="136"/>
      <c r="AN1014" s="136"/>
      <c r="AO1014" s="136"/>
      <c r="AP1014" s="136"/>
      <c r="AQ1014" s="136"/>
      <c r="AR1014" s="136"/>
      <c r="AS1014" s="136"/>
      <c r="AT1014" s="136"/>
      <c r="AU1014" s="136"/>
      <c r="AV1014" s="136"/>
      <c r="AW1014" s="136"/>
      <c r="AX1014" s="136"/>
      <c r="AY1014" s="136"/>
      <c r="AZ1014" s="136"/>
      <c r="BA1014" s="136"/>
      <c r="BB1014" s="136"/>
      <c r="BC1014" s="136"/>
      <c r="BD1014" s="130">
        <f t="shared" si="320"/>
        <v>0</v>
      </c>
      <c r="BE1014" s="15"/>
      <c r="BF1014" s="638"/>
      <c r="BG1014" s="365"/>
      <c r="BH1014" s="859"/>
      <c r="BI1014" s="365"/>
      <c r="BJ1014" s="365"/>
      <c r="BK1014" s="365"/>
      <c r="BL1014" s="365"/>
      <c r="BM1014" s="365"/>
      <c r="BN1014" s="365"/>
      <c r="BO1014" s="365"/>
      <c r="BP1014" s="365"/>
      <c r="BQ1014" s="365"/>
      <c r="BR1014" s="365"/>
      <c r="BS1014" s="365"/>
      <c r="BT1014" s="365"/>
      <c r="BU1014" s="365"/>
      <c r="BV1014" s="365"/>
      <c r="BW1014" s="365"/>
      <c r="BX1014" s="365"/>
      <c r="BY1014" s="365"/>
      <c r="BZ1014" s="365"/>
      <c r="CA1014" s="365"/>
      <c r="CB1014" s="365"/>
      <c r="CC1014" s="365"/>
      <c r="CD1014" s="365"/>
      <c r="CE1014" s="365"/>
      <c r="CF1014" s="365"/>
      <c r="CG1014" s="365"/>
      <c r="CH1014" s="365"/>
      <c r="CI1014" s="365"/>
      <c r="CJ1014" s="365"/>
      <c r="CK1014" s="133">
        <f t="shared" si="321"/>
        <v>0</v>
      </c>
      <c r="CL1014" s="15"/>
      <c r="CM1014" s="15"/>
      <c r="CN1014" s="15"/>
      <c r="CO1014" s="15"/>
      <c r="CP1014" s="15"/>
      <c r="CQ1014" s="15"/>
      <c r="CR1014" s="15"/>
      <c r="CS1014" s="15"/>
      <c r="CT1014" s="15"/>
      <c r="CU1014" s="15"/>
      <c r="CV1014" s="414"/>
    </row>
    <row r="1015" spans="1:100" ht="15" customHeight="1">
      <c r="A1015" s="75">
        <v>1010</v>
      </c>
      <c r="B1015" s="647" t="s">
        <v>2235</v>
      </c>
      <c r="C1015" s="323" t="s">
        <v>3352</v>
      </c>
      <c r="D1015" s="134"/>
      <c r="E1015" s="85" t="s">
        <v>2236</v>
      </c>
      <c r="F1015" s="90" t="s">
        <v>81</v>
      </c>
      <c r="G1015" s="92">
        <f t="shared" si="314"/>
        <v>4</v>
      </c>
      <c r="H1015" s="93">
        <v>4</v>
      </c>
      <c r="I1015" s="100">
        <f t="shared" si="296"/>
        <v>0</v>
      </c>
      <c r="J1015" s="102">
        <f t="shared" si="318"/>
        <v>0</v>
      </c>
      <c r="K1015" s="106"/>
      <c r="L1015" s="108">
        <f>(BD1015:BD2364)</f>
        <v>0</v>
      </c>
      <c r="M1015" s="111">
        <f t="shared" si="309"/>
        <v>0</v>
      </c>
      <c r="N1015" s="112"/>
      <c r="O1015" s="117">
        <f t="shared" si="310"/>
        <v>0</v>
      </c>
      <c r="P1015" s="106"/>
      <c r="Q1015" s="108">
        <f>(CK1015:CK1636)</f>
        <v>0</v>
      </c>
      <c r="R1015" s="119">
        <f t="shared" si="311"/>
        <v>0</v>
      </c>
      <c r="S1015" s="135"/>
      <c r="T1015" s="117">
        <f t="shared" si="312"/>
        <v>0</v>
      </c>
      <c r="U1015" s="122">
        <f t="shared" si="315"/>
        <v>4</v>
      </c>
      <c r="V1015" s="112">
        <f t="shared" si="316"/>
        <v>0</v>
      </c>
      <c r="W1015" s="117">
        <f t="shared" si="317"/>
        <v>0</v>
      </c>
      <c r="X1015" s="15"/>
      <c r="Y1015" s="136"/>
      <c r="Z1015" s="136"/>
      <c r="AA1015" s="136"/>
      <c r="AB1015" s="136"/>
      <c r="AC1015" s="136"/>
      <c r="AD1015" s="136"/>
      <c r="AE1015" s="136"/>
      <c r="AF1015" s="136"/>
      <c r="AG1015" s="136"/>
      <c r="AH1015" s="136"/>
      <c r="AI1015" s="136"/>
      <c r="AJ1015" s="136"/>
      <c r="AK1015" s="136"/>
      <c r="AL1015" s="136"/>
      <c r="AM1015" s="136"/>
      <c r="AN1015" s="136"/>
      <c r="AO1015" s="136"/>
      <c r="AP1015" s="136"/>
      <c r="AQ1015" s="136"/>
      <c r="AR1015" s="136"/>
      <c r="AS1015" s="136"/>
      <c r="AT1015" s="136"/>
      <c r="AU1015" s="136"/>
      <c r="AV1015" s="136"/>
      <c r="AW1015" s="136"/>
      <c r="AX1015" s="136"/>
      <c r="AY1015" s="136"/>
      <c r="AZ1015" s="136"/>
      <c r="BA1015" s="136"/>
      <c r="BB1015" s="136"/>
      <c r="BC1015" s="136"/>
      <c r="BD1015" s="130">
        <f t="shared" si="320"/>
        <v>0</v>
      </c>
      <c r="BE1015" s="15"/>
      <c r="BF1015" s="638"/>
      <c r="BG1015" s="365"/>
      <c r="BH1015" s="859"/>
      <c r="BI1015" s="365"/>
      <c r="BJ1015" s="365"/>
      <c r="BK1015" s="365"/>
      <c r="BL1015" s="365"/>
      <c r="BM1015" s="365"/>
      <c r="BN1015" s="365"/>
      <c r="BO1015" s="365"/>
      <c r="BP1015" s="365"/>
      <c r="BQ1015" s="365"/>
      <c r="BR1015" s="365"/>
      <c r="BS1015" s="365"/>
      <c r="BT1015" s="365"/>
      <c r="BU1015" s="365"/>
      <c r="BV1015" s="365"/>
      <c r="BW1015" s="365"/>
      <c r="BX1015" s="365"/>
      <c r="BY1015" s="365"/>
      <c r="BZ1015" s="365"/>
      <c r="CA1015" s="365"/>
      <c r="CB1015" s="365"/>
      <c r="CC1015" s="365"/>
      <c r="CD1015" s="365"/>
      <c r="CE1015" s="365"/>
      <c r="CF1015" s="365"/>
      <c r="CG1015" s="365"/>
      <c r="CH1015" s="365"/>
      <c r="CI1015" s="365"/>
      <c r="CJ1015" s="365"/>
      <c r="CK1015" s="133">
        <f t="shared" si="321"/>
        <v>0</v>
      </c>
      <c r="CL1015" s="15"/>
      <c r="CM1015" s="15"/>
      <c r="CN1015" s="15"/>
      <c r="CO1015" s="15"/>
      <c r="CP1015" s="15"/>
      <c r="CQ1015" s="15"/>
      <c r="CR1015" s="15"/>
      <c r="CS1015" s="15"/>
      <c r="CT1015" s="15"/>
      <c r="CU1015" s="15"/>
      <c r="CV1015" s="414"/>
    </row>
    <row r="1016" spans="1:100" ht="15" customHeight="1">
      <c r="A1016" s="75">
        <v>1011</v>
      </c>
      <c r="B1016" s="889" t="s">
        <v>12782</v>
      </c>
      <c r="C1016" s="143" t="s">
        <v>12319</v>
      </c>
      <c r="D1016" s="134"/>
      <c r="E1016" s="145"/>
      <c r="F1016" s="146" t="s">
        <v>81</v>
      </c>
      <c r="G1016" s="92">
        <f>U1016</f>
        <v>3</v>
      </c>
      <c r="H1016" s="153">
        <v>1</v>
      </c>
      <c r="I1016" s="100">
        <f>N1016</f>
        <v>95000</v>
      </c>
      <c r="J1016" s="102">
        <f>I1016*H1016</f>
        <v>95000</v>
      </c>
      <c r="K1016" s="155"/>
      <c r="L1016" s="108">
        <f>(BD1016:BD2826)</f>
        <v>2</v>
      </c>
      <c r="M1016" s="111">
        <f t="shared" si="309"/>
        <v>2</v>
      </c>
      <c r="N1016" s="112">
        <v>95000</v>
      </c>
      <c r="O1016" s="117">
        <f t="shared" si="310"/>
        <v>190000</v>
      </c>
      <c r="P1016" s="155"/>
      <c r="Q1016" s="108">
        <f>(CK1016:CK1532)</f>
        <v>0</v>
      </c>
      <c r="R1016" s="119">
        <f t="shared" si="311"/>
        <v>0</v>
      </c>
      <c r="S1016" s="135"/>
      <c r="T1016" s="117">
        <f t="shared" si="312"/>
        <v>0</v>
      </c>
      <c r="U1016" s="122">
        <f>H1016-K1016+L1016+P1016-Q1016</f>
        <v>3</v>
      </c>
      <c r="V1016" s="112">
        <f>N1016</f>
        <v>95000</v>
      </c>
      <c r="W1016" s="117">
        <f>V1016*U1016</f>
        <v>285000</v>
      </c>
      <c r="X1016" s="157"/>
      <c r="Y1016" s="158"/>
      <c r="Z1016" s="158"/>
      <c r="AA1016" s="158"/>
      <c r="AB1016" s="158"/>
      <c r="AC1016" s="158"/>
      <c r="AD1016" s="158"/>
      <c r="AE1016" s="158">
        <v>2</v>
      </c>
      <c r="AF1016" s="158"/>
      <c r="AG1016" s="158"/>
      <c r="AH1016" s="158"/>
      <c r="AI1016" s="158"/>
      <c r="AJ1016" s="158"/>
      <c r="AK1016" s="158"/>
      <c r="AL1016" s="158"/>
      <c r="AM1016" s="158"/>
      <c r="AN1016" s="158"/>
      <c r="AO1016" s="158"/>
      <c r="AP1016" s="158"/>
      <c r="AQ1016" s="158"/>
      <c r="AR1016" s="158"/>
      <c r="AS1016" s="158"/>
      <c r="AT1016" s="158"/>
      <c r="AU1016" s="158"/>
      <c r="AV1016" s="158"/>
      <c r="AW1016" s="158"/>
      <c r="AX1016" s="158"/>
      <c r="AY1016" s="158"/>
      <c r="AZ1016" s="158"/>
      <c r="BA1016" s="158"/>
      <c r="BB1016" s="158"/>
      <c r="BC1016" s="158"/>
      <c r="BD1016" s="130">
        <f>BC1016+BB1016+BA1016+AZ1016+AY1016+AX1016+AW1016+AV1016+AU1016+AT1016+AS1016+AR1016+AQ1016+AP1016+AO1016+AN1016+AM1016+AL1016+AK1016+AJ1016+AI1016+AH1016+AG1016+AF1016+AE1016+AD1016+AC1016+AB1016+AA1016+Z1016+Y1016</f>
        <v>2</v>
      </c>
      <c r="BE1016" s="157"/>
      <c r="BF1016" s="639"/>
      <c r="BG1016" s="368"/>
      <c r="BH1016" s="860"/>
      <c r="BI1016" s="368"/>
      <c r="BJ1016" s="368"/>
      <c r="BK1016" s="368"/>
      <c r="BL1016" s="368"/>
      <c r="BM1016" s="368"/>
      <c r="BN1016" s="368"/>
      <c r="BO1016" s="368"/>
      <c r="BP1016" s="368"/>
      <c r="BQ1016" s="368"/>
      <c r="BR1016" s="368"/>
      <c r="BS1016" s="368"/>
      <c r="BT1016" s="368"/>
      <c r="BU1016" s="368"/>
      <c r="BV1016" s="368"/>
      <c r="BW1016" s="368"/>
      <c r="BX1016" s="368"/>
      <c r="BY1016" s="368"/>
      <c r="BZ1016" s="368"/>
      <c r="CA1016" s="368"/>
      <c r="CB1016" s="368"/>
      <c r="CC1016" s="368"/>
      <c r="CD1016" s="368"/>
      <c r="CE1016" s="368"/>
      <c r="CF1016" s="368"/>
      <c r="CG1016" s="368"/>
      <c r="CH1016" s="368"/>
      <c r="CI1016" s="368"/>
      <c r="CJ1016" s="368"/>
      <c r="CK1016" s="133">
        <f>SUM(BF1016:CJ1016)</f>
        <v>0</v>
      </c>
      <c r="CL1016" s="157"/>
      <c r="CM1016" s="157"/>
      <c r="CN1016" s="157"/>
      <c r="CO1016" s="157"/>
      <c r="CP1016" s="157"/>
      <c r="CQ1016" s="157"/>
      <c r="CR1016" s="157"/>
      <c r="CS1016" s="157"/>
      <c r="CT1016" s="157"/>
      <c r="CU1016" s="157"/>
      <c r="CV1016" s="414"/>
    </row>
    <row r="1017" spans="1:100" ht="15" customHeight="1">
      <c r="A1017" s="75">
        <v>1012</v>
      </c>
      <c r="B1017" s="139"/>
      <c r="C1017" s="323" t="s">
        <v>3423</v>
      </c>
      <c r="D1017" s="134" t="s">
        <v>1285</v>
      </c>
      <c r="E1017" s="85" t="s">
        <v>2239</v>
      </c>
      <c r="F1017" s="90" t="s">
        <v>81</v>
      </c>
      <c r="G1017" s="92">
        <f t="shared" si="314"/>
        <v>0</v>
      </c>
      <c r="H1017" s="93">
        <v>0</v>
      </c>
      <c r="I1017" s="100">
        <f t="shared" si="296"/>
        <v>0</v>
      </c>
      <c r="J1017" s="102">
        <f t="shared" si="318"/>
        <v>0</v>
      </c>
      <c r="K1017" s="106"/>
      <c r="L1017" s="108">
        <f t="shared" ref="L1017:L1048" si="322">(BD1017:BD2366)</f>
        <v>0</v>
      </c>
      <c r="M1017" s="111">
        <f t="shared" si="309"/>
        <v>0</v>
      </c>
      <c r="N1017" s="112"/>
      <c r="O1017" s="117">
        <f t="shared" si="310"/>
        <v>0</v>
      </c>
      <c r="P1017" s="106"/>
      <c r="Q1017" s="108">
        <f>(CK1017:CK1640)</f>
        <v>0</v>
      </c>
      <c r="R1017" s="119">
        <f t="shared" si="311"/>
        <v>0</v>
      </c>
      <c r="S1017" s="135"/>
      <c r="T1017" s="117">
        <f t="shared" si="312"/>
        <v>0</v>
      </c>
      <c r="U1017" s="122">
        <f t="shared" si="315"/>
        <v>0</v>
      </c>
      <c r="V1017" s="112">
        <f t="shared" si="316"/>
        <v>0</v>
      </c>
      <c r="W1017" s="117">
        <f t="shared" si="317"/>
        <v>0</v>
      </c>
      <c r="X1017" s="15"/>
      <c r="Y1017" s="136"/>
      <c r="Z1017" s="136"/>
      <c r="AA1017" s="136"/>
      <c r="AB1017" s="136"/>
      <c r="AC1017" s="136"/>
      <c r="AD1017" s="136"/>
      <c r="AE1017" s="136"/>
      <c r="AF1017" s="136"/>
      <c r="AG1017" s="136"/>
      <c r="AH1017" s="136"/>
      <c r="AI1017" s="136"/>
      <c r="AJ1017" s="136"/>
      <c r="AK1017" s="136"/>
      <c r="AL1017" s="136"/>
      <c r="AM1017" s="136"/>
      <c r="AN1017" s="136"/>
      <c r="AO1017" s="136"/>
      <c r="AP1017" s="136"/>
      <c r="AQ1017" s="136"/>
      <c r="AR1017" s="136"/>
      <c r="AS1017" s="136"/>
      <c r="AT1017" s="136"/>
      <c r="AU1017" s="136"/>
      <c r="AV1017" s="136"/>
      <c r="AW1017" s="136"/>
      <c r="AX1017" s="136"/>
      <c r="AY1017" s="136"/>
      <c r="AZ1017" s="136"/>
      <c r="BA1017" s="136"/>
      <c r="BB1017" s="136"/>
      <c r="BC1017" s="136"/>
      <c r="BD1017" s="130">
        <f t="shared" si="320"/>
        <v>0</v>
      </c>
      <c r="BE1017" s="15"/>
      <c r="BF1017" s="638"/>
      <c r="BG1017" s="365"/>
      <c r="BH1017" s="859"/>
      <c r="BI1017" s="365"/>
      <c r="BJ1017" s="365"/>
      <c r="BK1017" s="365"/>
      <c r="BL1017" s="365"/>
      <c r="BM1017" s="365"/>
      <c r="BN1017" s="365"/>
      <c r="BO1017" s="365"/>
      <c r="BP1017" s="365"/>
      <c r="BQ1017" s="365"/>
      <c r="BR1017" s="365"/>
      <c r="BS1017" s="365"/>
      <c r="BT1017" s="365"/>
      <c r="BU1017" s="365"/>
      <c r="BV1017" s="365"/>
      <c r="BW1017" s="365"/>
      <c r="BX1017" s="365"/>
      <c r="BY1017" s="365"/>
      <c r="BZ1017" s="365"/>
      <c r="CA1017" s="365"/>
      <c r="CB1017" s="365"/>
      <c r="CC1017" s="365"/>
      <c r="CD1017" s="365"/>
      <c r="CE1017" s="365"/>
      <c r="CF1017" s="365"/>
      <c r="CG1017" s="365"/>
      <c r="CH1017" s="365"/>
      <c r="CI1017" s="365"/>
      <c r="CJ1017" s="365"/>
      <c r="CK1017" s="133">
        <f t="shared" si="321"/>
        <v>0</v>
      </c>
      <c r="CL1017" s="15"/>
      <c r="CM1017" s="15"/>
      <c r="CN1017" s="15"/>
      <c r="CO1017" s="15"/>
      <c r="CP1017" s="15"/>
      <c r="CQ1017" s="15"/>
      <c r="CR1017" s="15"/>
      <c r="CS1017" s="15"/>
      <c r="CT1017" s="15"/>
      <c r="CU1017" s="15"/>
      <c r="CV1017" s="414"/>
    </row>
    <row r="1018" spans="1:100" ht="15" customHeight="1">
      <c r="A1018" s="75">
        <v>1013</v>
      </c>
      <c r="B1018" s="139" t="s">
        <v>2240</v>
      </c>
      <c r="C1018" s="323" t="s">
        <v>3424</v>
      </c>
      <c r="D1018" s="134"/>
      <c r="E1018" s="85" t="s">
        <v>2241</v>
      </c>
      <c r="F1018" s="90" t="s">
        <v>81</v>
      </c>
      <c r="G1018" s="92">
        <f t="shared" si="314"/>
        <v>1</v>
      </c>
      <c r="H1018" s="93">
        <v>1</v>
      </c>
      <c r="I1018" s="100">
        <f t="shared" si="296"/>
        <v>0</v>
      </c>
      <c r="J1018" s="102">
        <f t="shared" si="318"/>
        <v>0</v>
      </c>
      <c r="K1018" s="106"/>
      <c r="L1018" s="108">
        <f t="shared" si="322"/>
        <v>0</v>
      </c>
      <c r="M1018" s="111">
        <f t="shared" si="309"/>
        <v>0</v>
      </c>
      <c r="N1018" s="112"/>
      <c r="O1018" s="117">
        <f t="shared" si="310"/>
        <v>0</v>
      </c>
      <c r="P1018" s="106"/>
      <c r="Q1018" s="108">
        <f>(CK1018:CK1640)</f>
        <v>0</v>
      </c>
      <c r="R1018" s="119">
        <f t="shared" si="311"/>
        <v>0</v>
      </c>
      <c r="S1018" s="135"/>
      <c r="T1018" s="117">
        <f t="shared" si="312"/>
        <v>0</v>
      </c>
      <c r="U1018" s="122">
        <f t="shared" si="315"/>
        <v>1</v>
      </c>
      <c r="V1018" s="112">
        <f t="shared" si="316"/>
        <v>0</v>
      </c>
      <c r="W1018" s="117">
        <f t="shared" si="317"/>
        <v>0</v>
      </c>
      <c r="X1018" s="15"/>
      <c r="Y1018" s="136"/>
      <c r="Z1018" s="136"/>
      <c r="AA1018" s="136"/>
      <c r="AB1018" s="136"/>
      <c r="AC1018" s="136"/>
      <c r="AD1018" s="136"/>
      <c r="AE1018" s="136"/>
      <c r="AF1018" s="136"/>
      <c r="AG1018" s="136"/>
      <c r="AH1018" s="136"/>
      <c r="AI1018" s="136"/>
      <c r="AJ1018" s="136"/>
      <c r="AK1018" s="136"/>
      <c r="AL1018" s="136"/>
      <c r="AM1018" s="136"/>
      <c r="AN1018" s="136"/>
      <c r="AO1018" s="136"/>
      <c r="AP1018" s="136"/>
      <c r="AQ1018" s="136"/>
      <c r="AR1018" s="136"/>
      <c r="AS1018" s="136"/>
      <c r="AT1018" s="136"/>
      <c r="AU1018" s="136"/>
      <c r="AV1018" s="136"/>
      <c r="AW1018" s="136"/>
      <c r="AX1018" s="136"/>
      <c r="AY1018" s="136"/>
      <c r="AZ1018" s="136"/>
      <c r="BA1018" s="136"/>
      <c r="BB1018" s="136"/>
      <c r="BC1018" s="136"/>
      <c r="BD1018" s="130">
        <f t="shared" si="320"/>
        <v>0</v>
      </c>
      <c r="BE1018" s="15"/>
      <c r="BF1018" s="638"/>
      <c r="BG1018" s="365"/>
      <c r="BH1018" s="859"/>
      <c r="BI1018" s="365"/>
      <c r="BJ1018" s="365"/>
      <c r="BK1018" s="365"/>
      <c r="BL1018" s="365"/>
      <c r="BM1018" s="365"/>
      <c r="BN1018" s="365"/>
      <c r="BO1018" s="365"/>
      <c r="BP1018" s="365"/>
      <c r="BQ1018" s="365"/>
      <c r="BR1018" s="365"/>
      <c r="BS1018" s="365"/>
      <c r="BT1018" s="365"/>
      <c r="BU1018" s="365"/>
      <c r="BV1018" s="365"/>
      <c r="BW1018" s="365"/>
      <c r="BX1018" s="365"/>
      <c r="BY1018" s="365"/>
      <c r="BZ1018" s="365"/>
      <c r="CA1018" s="365"/>
      <c r="CB1018" s="365"/>
      <c r="CC1018" s="365"/>
      <c r="CD1018" s="365"/>
      <c r="CE1018" s="365"/>
      <c r="CF1018" s="365"/>
      <c r="CG1018" s="365"/>
      <c r="CH1018" s="365"/>
      <c r="CI1018" s="365"/>
      <c r="CJ1018" s="365"/>
      <c r="CK1018" s="133">
        <f t="shared" si="321"/>
        <v>0</v>
      </c>
      <c r="CL1018" s="15"/>
      <c r="CM1018" s="15"/>
      <c r="CN1018" s="15"/>
      <c r="CO1018" s="15"/>
      <c r="CP1018" s="15"/>
      <c r="CQ1018" s="15"/>
      <c r="CR1018" s="15"/>
      <c r="CS1018" s="15"/>
      <c r="CT1018" s="15"/>
      <c r="CU1018" s="15"/>
      <c r="CV1018" s="414"/>
    </row>
    <row r="1019" spans="1:100" ht="15" customHeight="1">
      <c r="A1019" s="75">
        <v>1014</v>
      </c>
      <c r="B1019" s="139" t="s">
        <v>2242</v>
      </c>
      <c r="C1019" s="34" t="s">
        <v>2243</v>
      </c>
      <c r="D1019" s="134"/>
      <c r="E1019" s="85" t="s">
        <v>2244</v>
      </c>
      <c r="F1019" s="90" t="s">
        <v>81</v>
      </c>
      <c r="G1019" s="92">
        <f t="shared" si="314"/>
        <v>1</v>
      </c>
      <c r="H1019" s="93">
        <v>1</v>
      </c>
      <c r="I1019" s="100">
        <f t="shared" si="296"/>
        <v>0</v>
      </c>
      <c r="J1019" s="102">
        <f t="shared" si="318"/>
        <v>0</v>
      </c>
      <c r="K1019" s="106"/>
      <c r="L1019" s="108">
        <f t="shared" si="322"/>
        <v>0</v>
      </c>
      <c r="M1019" s="111">
        <f t="shared" si="309"/>
        <v>0</v>
      </c>
      <c r="N1019" s="112"/>
      <c r="O1019" s="117">
        <f t="shared" si="310"/>
        <v>0</v>
      </c>
      <c r="P1019" s="106"/>
      <c r="Q1019" s="108">
        <f>(CK1019:CK1641)</f>
        <v>0</v>
      </c>
      <c r="R1019" s="119">
        <f t="shared" si="311"/>
        <v>0</v>
      </c>
      <c r="S1019" s="135"/>
      <c r="T1019" s="117">
        <f t="shared" si="312"/>
        <v>0</v>
      </c>
      <c r="U1019" s="122">
        <f t="shared" si="315"/>
        <v>1</v>
      </c>
      <c r="V1019" s="112">
        <f t="shared" si="316"/>
        <v>0</v>
      </c>
      <c r="W1019" s="117">
        <f t="shared" si="317"/>
        <v>0</v>
      </c>
      <c r="X1019" s="15"/>
      <c r="Y1019" s="136"/>
      <c r="Z1019" s="136"/>
      <c r="AA1019" s="136"/>
      <c r="AB1019" s="136"/>
      <c r="AC1019" s="136"/>
      <c r="AD1019" s="136"/>
      <c r="AE1019" s="136"/>
      <c r="AF1019" s="136"/>
      <c r="AG1019" s="136"/>
      <c r="AH1019" s="136"/>
      <c r="AI1019" s="136"/>
      <c r="AJ1019" s="136"/>
      <c r="AK1019" s="136"/>
      <c r="AL1019" s="136"/>
      <c r="AM1019" s="136"/>
      <c r="AN1019" s="136"/>
      <c r="AO1019" s="136"/>
      <c r="AP1019" s="136"/>
      <c r="AQ1019" s="136"/>
      <c r="AR1019" s="136"/>
      <c r="AS1019" s="136"/>
      <c r="AT1019" s="136"/>
      <c r="AU1019" s="136"/>
      <c r="AV1019" s="136"/>
      <c r="AW1019" s="136"/>
      <c r="AX1019" s="136"/>
      <c r="AY1019" s="136"/>
      <c r="AZ1019" s="136"/>
      <c r="BA1019" s="136"/>
      <c r="BB1019" s="136"/>
      <c r="BC1019" s="136"/>
      <c r="BD1019" s="130">
        <f t="shared" si="320"/>
        <v>0</v>
      </c>
      <c r="BE1019" s="15"/>
      <c r="BF1019" s="638"/>
      <c r="BG1019" s="365"/>
      <c r="BH1019" s="859"/>
      <c r="BI1019" s="365"/>
      <c r="BJ1019" s="365"/>
      <c r="BK1019" s="365"/>
      <c r="BL1019" s="365"/>
      <c r="BM1019" s="365"/>
      <c r="BN1019" s="365"/>
      <c r="BO1019" s="365"/>
      <c r="BP1019" s="365"/>
      <c r="BQ1019" s="365"/>
      <c r="BR1019" s="365"/>
      <c r="BS1019" s="365"/>
      <c r="BT1019" s="365"/>
      <c r="BU1019" s="365"/>
      <c r="BV1019" s="365"/>
      <c r="BW1019" s="365"/>
      <c r="BX1019" s="365"/>
      <c r="BY1019" s="365"/>
      <c r="BZ1019" s="365"/>
      <c r="CA1019" s="365"/>
      <c r="CB1019" s="365"/>
      <c r="CC1019" s="365"/>
      <c r="CD1019" s="365"/>
      <c r="CE1019" s="365"/>
      <c r="CF1019" s="365"/>
      <c r="CG1019" s="365"/>
      <c r="CH1019" s="365"/>
      <c r="CI1019" s="365"/>
      <c r="CJ1019" s="365"/>
      <c r="CK1019" s="133">
        <f t="shared" si="321"/>
        <v>0</v>
      </c>
      <c r="CL1019" s="157"/>
      <c r="CM1019" s="157"/>
      <c r="CN1019" s="157"/>
      <c r="CO1019" s="157"/>
      <c r="CP1019" s="157"/>
      <c r="CQ1019" s="157"/>
      <c r="CR1019" s="157"/>
      <c r="CS1019" s="157"/>
      <c r="CT1019" s="157"/>
      <c r="CU1019" s="157"/>
      <c r="CV1019" s="414"/>
    </row>
    <row r="1020" spans="1:100" ht="15" customHeight="1">
      <c r="A1020" s="75">
        <v>1015</v>
      </c>
      <c r="B1020" s="201" t="s">
        <v>2245</v>
      </c>
      <c r="C1020" s="173" t="s">
        <v>2246</v>
      </c>
      <c r="D1020" s="134"/>
      <c r="E1020" s="145"/>
      <c r="F1020" s="146" t="s">
        <v>81</v>
      </c>
      <c r="G1020" s="92">
        <f t="shared" si="314"/>
        <v>0</v>
      </c>
      <c r="H1020" s="153">
        <v>0</v>
      </c>
      <c r="I1020" s="100">
        <f t="shared" si="296"/>
        <v>0</v>
      </c>
      <c r="J1020" s="102">
        <f t="shared" si="318"/>
        <v>0</v>
      </c>
      <c r="K1020" s="155"/>
      <c r="L1020" s="108">
        <f t="shared" si="322"/>
        <v>0</v>
      </c>
      <c r="M1020" s="111">
        <f t="shared" si="309"/>
        <v>0</v>
      </c>
      <c r="N1020" s="112"/>
      <c r="O1020" s="117">
        <f t="shared" si="310"/>
        <v>0</v>
      </c>
      <c r="P1020" s="155"/>
      <c r="Q1020" s="156">
        <f>(CK1020:CK1753)</f>
        <v>0</v>
      </c>
      <c r="R1020" s="119">
        <f t="shared" si="311"/>
        <v>0</v>
      </c>
      <c r="S1020" s="135"/>
      <c r="T1020" s="117">
        <f t="shared" si="312"/>
        <v>0</v>
      </c>
      <c r="U1020" s="122">
        <f t="shared" si="315"/>
        <v>0</v>
      </c>
      <c r="V1020" s="112">
        <f t="shared" si="316"/>
        <v>0</v>
      </c>
      <c r="W1020" s="117">
        <f t="shared" si="317"/>
        <v>0</v>
      </c>
      <c r="X1020" s="157"/>
      <c r="Y1020" s="158"/>
      <c r="Z1020" s="158"/>
      <c r="AA1020" s="158"/>
      <c r="AB1020" s="158"/>
      <c r="AC1020" s="158"/>
      <c r="AD1020" s="158"/>
      <c r="AE1020" s="158"/>
      <c r="AF1020" s="158"/>
      <c r="AG1020" s="158"/>
      <c r="AH1020" s="158"/>
      <c r="AI1020" s="158"/>
      <c r="AJ1020" s="158"/>
      <c r="AK1020" s="158"/>
      <c r="AL1020" s="158"/>
      <c r="AM1020" s="158"/>
      <c r="AN1020" s="158"/>
      <c r="AO1020" s="158"/>
      <c r="AP1020" s="158"/>
      <c r="AQ1020" s="158"/>
      <c r="AR1020" s="158"/>
      <c r="AS1020" s="158"/>
      <c r="AT1020" s="158"/>
      <c r="AU1020" s="158"/>
      <c r="AV1020" s="158"/>
      <c r="AW1020" s="158"/>
      <c r="AX1020" s="158"/>
      <c r="AY1020" s="158"/>
      <c r="AZ1020" s="158"/>
      <c r="BA1020" s="158"/>
      <c r="BB1020" s="158"/>
      <c r="BC1020" s="158"/>
      <c r="BD1020" s="130">
        <f t="shared" si="320"/>
        <v>0</v>
      </c>
      <c r="BE1020" s="157"/>
      <c r="BF1020" s="639"/>
      <c r="BG1020" s="368"/>
      <c r="BH1020" s="860"/>
      <c r="BI1020" s="368"/>
      <c r="BJ1020" s="368"/>
      <c r="BK1020" s="368"/>
      <c r="BL1020" s="368"/>
      <c r="BM1020" s="368"/>
      <c r="BN1020" s="368"/>
      <c r="BO1020" s="368"/>
      <c r="BP1020" s="368"/>
      <c r="BQ1020" s="368"/>
      <c r="BR1020" s="368"/>
      <c r="BS1020" s="368"/>
      <c r="BT1020" s="368"/>
      <c r="BU1020" s="368"/>
      <c r="BV1020" s="368"/>
      <c r="BW1020" s="368"/>
      <c r="BX1020" s="368"/>
      <c r="BY1020" s="368"/>
      <c r="BZ1020" s="368"/>
      <c r="CA1020" s="368"/>
      <c r="CB1020" s="368"/>
      <c r="CC1020" s="368"/>
      <c r="CD1020" s="368"/>
      <c r="CE1020" s="368"/>
      <c r="CF1020" s="368"/>
      <c r="CG1020" s="368"/>
      <c r="CH1020" s="368"/>
      <c r="CI1020" s="368"/>
      <c r="CJ1020" s="368"/>
      <c r="CK1020" s="133">
        <f t="shared" si="321"/>
        <v>0</v>
      </c>
      <c r="CL1020" s="157"/>
      <c r="CM1020" s="157"/>
      <c r="CN1020" s="157"/>
      <c r="CO1020" s="157"/>
      <c r="CP1020" s="157"/>
      <c r="CQ1020" s="157"/>
      <c r="CR1020" s="157"/>
      <c r="CS1020" s="157"/>
      <c r="CT1020" s="157"/>
      <c r="CU1020" s="157"/>
      <c r="CV1020" s="414"/>
    </row>
    <row r="1021" spans="1:100" ht="15" customHeight="1">
      <c r="A1021" s="75">
        <v>1016</v>
      </c>
      <c r="B1021" s="201" t="s">
        <v>2247</v>
      </c>
      <c r="C1021" s="173" t="s">
        <v>2248</v>
      </c>
      <c r="D1021" s="134"/>
      <c r="E1021" s="145"/>
      <c r="F1021" s="146" t="s">
        <v>81</v>
      </c>
      <c r="G1021" s="92">
        <f t="shared" si="314"/>
        <v>0</v>
      </c>
      <c r="H1021" s="153">
        <v>0</v>
      </c>
      <c r="I1021" s="100">
        <f t="shared" si="296"/>
        <v>0</v>
      </c>
      <c r="J1021" s="102">
        <f t="shared" si="318"/>
        <v>0</v>
      </c>
      <c r="K1021" s="155"/>
      <c r="L1021" s="108">
        <f t="shared" si="322"/>
        <v>0</v>
      </c>
      <c r="M1021" s="111">
        <f t="shared" si="309"/>
        <v>0</v>
      </c>
      <c r="N1021" s="112"/>
      <c r="O1021" s="117">
        <f t="shared" si="310"/>
        <v>0</v>
      </c>
      <c r="P1021" s="155"/>
      <c r="Q1021" s="156">
        <f>(CK1021:CK1754)</f>
        <v>0</v>
      </c>
      <c r="R1021" s="119">
        <f t="shared" si="311"/>
        <v>0</v>
      </c>
      <c r="S1021" s="135"/>
      <c r="T1021" s="117">
        <f t="shared" si="312"/>
        <v>0</v>
      </c>
      <c r="U1021" s="122">
        <f t="shared" si="315"/>
        <v>0</v>
      </c>
      <c r="V1021" s="112">
        <f t="shared" si="316"/>
        <v>0</v>
      </c>
      <c r="W1021" s="117">
        <f t="shared" si="317"/>
        <v>0</v>
      </c>
      <c r="X1021" s="157"/>
      <c r="Y1021" s="158"/>
      <c r="Z1021" s="158"/>
      <c r="AA1021" s="158"/>
      <c r="AB1021" s="158"/>
      <c r="AC1021" s="158"/>
      <c r="AD1021" s="158"/>
      <c r="AE1021" s="158"/>
      <c r="AF1021" s="158"/>
      <c r="AG1021" s="158"/>
      <c r="AH1021" s="158"/>
      <c r="AI1021" s="158"/>
      <c r="AJ1021" s="158"/>
      <c r="AK1021" s="158"/>
      <c r="AL1021" s="158"/>
      <c r="AM1021" s="158"/>
      <c r="AN1021" s="158"/>
      <c r="AO1021" s="158"/>
      <c r="AP1021" s="158"/>
      <c r="AQ1021" s="158"/>
      <c r="AR1021" s="158"/>
      <c r="AS1021" s="158"/>
      <c r="AT1021" s="158"/>
      <c r="AU1021" s="158"/>
      <c r="AV1021" s="158"/>
      <c r="AW1021" s="158"/>
      <c r="AX1021" s="158"/>
      <c r="AY1021" s="158"/>
      <c r="AZ1021" s="158"/>
      <c r="BA1021" s="158"/>
      <c r="BB1021" s="158"/>
      <c r="BC1021" s="158"/>
      <c r="BD1021" s="130">
        <f t="shared" si="320"/>
        <v>0</v>
      </c>
      <c r="BE1021" s="157"/>
      <c r="BF1021" s="639"/>
      <c r="BG1021" s="368"/>
      <c r="BH1021" s="860"/>
      <c r="BI1021" s="368"/>
      <c r="BJ1021" s="368"/>
      <c r="BK1021" s="368"/>
      <c r="BL1021" s="368"/>
      <c r="BM1021" s="368"/>
      <c r="BN1021" s="368"/>
      <c r="BO1021" s="368"/>
      <c r="BP1021" s="368"/>
      <c r="BQ1021" s="368"/>
      <c r="BR1021" s="368"/>
      <c r="BS1021" s="368"/>
      <c r="BT1021" s="368"/>
      <c r="BU1021" s="368"/>
      <c r="BV1021" s="368"/>
      <c r="BW1021" s="368"/>
      <c r="BX1021" s="368"/>
      <c r="BY1021" s="368"/>
      <c r="BZ1021" s="368"/>
      <c r="CA1021" s="368"/>
      <c r="CB1021" s="368"/>
      <c r="CC1021" s="368"/>
      <c r="CD1021" s="368"/>
      <c r="CE1021" s="368"/>
      <c r="CF1021" s="368"/>
      <c r="CG1021" s="368"/>
      <c r="CH1021" s="368"/>
      <c r="CI1021" s="368"/>
      <c r="CJ1021" s="368"/>
      <c r="CK1021" s="133">
        <f t="shared" si="321"/>
        <v>0</v>
      </c>
      <c r="CL1021" s="15"/>
      <c r="CM1021" s="15"/>
      <c r="CN1021" s="15"/>
      <c r="CO1021" s="15"/>
      <c r="CP1021" s="15"/>
      <c r="CQ1021" s="15"/>
      <c r="CR1021" s="15"/>
      <c r="CS1021" s="15"/>
      <c r="CT1021" s="15"/>
      <c r="CU1021" s="15"/>
      <c r="CV1021" s="414"/>
    </row>
    <row r="1022" spans="1:100" ht="15" customHeight="1">
      <c r="A1022" s="75">
        <v>1017</v>
      </c>
      <c r="B1022" s="139" t="s">
        <v>2249</v>
      </c>
      <c r="C1022" s="34" t="s">
        <v>2250</v>
      </c>
      <c r="D1022" s="134" t="s">
        <v>367</v>
      </c>
      <c r="E1022" s="85" t="s">
        <v>2251</v>
      </c>
      <c r="F1022" s="90" t="s">
        <v>81</v>
      </c>
      <c r="G1022" s="92">
        <f t="shared" si="314"/>
        <v>2</v>
      </c>
      <c r="H1022" s="93">
        <v>2</v>
      </c>
      <c r="I1022" s="100">
        <f t="shared" si="296"/>
        <v>0</v>
      </c>
      <c r="J1022" s="102">
        <f t="shared" si="318"/>
        <v>0</v>
      </c>
      <c r="K1022" s="106"/>
      <c r="L1022" s="108">
        <f t="shared" si="322"/>
        <v>0</v>
      </c>
      <c r="M1022" s="111">
        <f t="shared" si="309"/>
        <v>0</v>
      </c>
      <c r="N1022" s="112"/>
      <c r="O1022" s="117">
        <f t="shared" si="310"/>
        <v>0</v>
      </c>
      <c r="P1022" s="106"/>
      <c r="Q1022" s="108">
        <f>(CK1022:CK1644)</f>
        <v>0</v>
      </c>
      <c r="R1022" s="119">
        <f t="shared" si="311"/>
        <v>0</v>
      </c>
      <c r="S1022" s="135"/>
      <c r="T1022" s="117">
        <f t="shared" si="312"/>
        <v>0</v>
      </c>
      <c r="U1022" s="122">
        <f t="shared" si="315"/>
        <v>2</v>
      </c>
      <c r="V1022" s="112">
        <f t="shared" si="316"/>
        <v>0</v>
      </c>
      <c r="W1022" s="117">
        <f t="shared" si="317"/>
        <v>0</v>
      </c>
      <c r="X1022" s="15"/>
      <c r="Y1022" s="136"/>
      <c r="Z1022" s="136"/>
      <c r="AA1022" s="136"/>
      <c r="AB1022" s="136"/>
      <c r="AC1022" s="136"/>
      <c r="AD1022" s="136"/>
      <c r="AE1022" s="136"/>
      <c r="AF1022" s="136"/>
      <c r="AG1022" s="136"/>
      <c r="AH1022" s="136"/>
      <c r="AI1022" s="136"/>
      <c r="AJ1022" s="136"/>
      <c r="AK1022" s="136"/>
      <c r="AL1022" s="136"/>
      <c r="AM1022" s="136"/>
      <c r="AN1022" s="136"/>
      <c r="AO1022" s="136"/>
      <c r="AP1022" s="136"/>
      <c r="AQ1022" s="136"/>
      <c r="AR1022" s="136"/>
      <c r="AS1022" s="136"/>
      <c r="AT1022" s="136"/>
      <c r="AU1022" s="136"/>
      <c r="AV1022" s="136"/>
      <c r="AW1022" s="136"/>
      <c r="AX1022" s="136"/>
      <c r="AY1022" s="136"/>
      <c r="AZ1022" s="136"/>
      <c r="BA1022" s="136"/>
      <c r="BB1022" s="136"/>
      <c r="BC1022" s="136"/>
      <c r="BD1022" s="130">
        <f t="shared" si="320"/>
        <v>0</v>
      </c>
      <c r="BE1022" s="15"/>
      <c r="BF1022" s="638"/>
      <c r="BG1022" s="365"/>
      <c r="BH1022" s="859"/>
      <c r="BI1022" s="365"/>
      <c r="BJ1022" s="365"/>
      <c r="BK1022" s="365"/>
      <c r="BL1022" s="365"/>
      <c r="BM1022" s="365"/>
      <c r="BN1022" s="365"/>
      <c r="BO1022" s="365"/>
      <c r="BP1022" s="365"/>
      <c r="BQ1022" s="365"/>
      <c r="BR1022" s="365"/>
      <c r="BS1022" s="365"/>
      <c r="BT1022" s="365"/>
      <c r="BU1022" s="365"/>
      <c r="BV1022" s="365"/>
      <c r="BW1022" s="365"/>
      <c r="BX1022" s="365"/>
      <c r="BY1022" s="365"/>
      <c r="BZ1022" s="365"/>
      <c r="CA1022" s="365"/>
      <c r="CB1022" s="365"/>
      <c r="CC1022" s="365"/>
      <c r="CD1022" s="365"/>
      <c r="CE1022" s="365"/>
      <c r="CF1022" s="365"/>
      <c r="CG1022" s="365"/>
      <c r="CH1022" s="365"/>
      <c r="CI1022" s="365"/>
      <c r="CJ1022" s="365"/>
      <c r="CK1022" s="133">
        <f t="shared" si="321"/>
        <v>0</v>
      </c>
      <c r="CL1022" s="15"/>
      <c r="CM1022" s="15"/>
      <c r="CN1022" s="15"/>
      <c r="CO1022" s="15"/>
      <c r="CP1022" s="15"/>
      <c r="CQ1022" s="15"/>
      <c r="CR1022" s="15"/>
      <c r="CS1022" s="15"/>
      <c r="CT1022" s="15"/>
      <c r="CU1022" s="15"/>
      <c r="CV1022" s="414"/>
    </row>
    <row r="1023" spans="1:100" ht="15" customHeight="1">
      <c r="A1023" s="75">
        <v>1018</v>
      </c>
      <c r="B1023" s="139" t="s">
        <v>2252</v>
      </c>
      <c r="C1023" s="34" t="s">
        <v>2250</v>
      </c>
      <c r="D1023" s="144"/>
      <c r="E1023" s="85" t="s">
        <v>2253</v>
      </c>
      <c r="F1023" s="90" t="s">
        <v>81</v>
      </c>
      <c r="G1023" s="92">
        <f t="shared" si="314"/>
        <v>1</v>
      </c>
      <c r="H1023" s="93">
        <v>1</v>
      </c>
      <c r="I1023" s="100">
        <f t="shared" si="296"/>
        <v>0</v>
      </c>
      <c r="J1023" s="102">
        <f t="shared" si="318"/>
        <v>0</v>
      </c>
      <c r="K1023" s="106"/>
      <c r="L1023" s="108">
        <f t="shared" si="322"/>
        <v>0</v>
      </c>
      <c r="M1023" s="111">
        <f t="shared" si="309"/>
        <v>0</v>
      </c>
      <c r="N1023" s="112"/>
      <c r="O1023" s="117">
        <f t="shared" si="310"/>
        <v>0</v>
      </c>
      <c r="P1023" s="106"/>
      <c r="Q1023" s="108">
        <f>(CK1023:CK1645)</f>
        <v>0</v>
      </c>
      <c r="R1023" s="119">
        <f t="shared" si="311"/>
        <v>0</v>
      </c>
      <c r="S1023" s="135"/>
      <c r="T1023" s="117">
        <f t="shared" si="312"/>
        <v>0</v>
      </c>
      <c r="U1023" s="122">
        <f t="shared" si="315"/>
        <v>1</v>
      </c>
      <c r="V1023" s="112">
        <f t="shared" si="316"/>
        <v>0</v>
      </c>
      <c r="W1023" s="117">
        <f t="shared" si="317"/>
        <v>0</v>
      </c>
      <c r="X1023" s="15"/>
      <c r="Y1023" s="136"/>
      <c r="Z1023" s="136"/>
      <c r="AA1023" s="136"/>
      <c r="AB1023" s="136"/>
      <c r="AC1023" s="136"/>
      <c r="AD1023" s="136"/>
      <c r="AE1023" s="136"/>
      <c r="AF1023" s="136"/>
      <c r="AG1023" s="136"/>
      <c r="AH1023" s="136"/>
      <c r="AI1023" s="136"/>
      <c r="AJ1023" s="136"/>
      <c r="AK1023" s="136"/>
      <c r="AL1023" s="136"/>
      <c r="AM1023" s="136"/>
      <c r="AN1023" s="136"/>
      <c r="AO1023" s="136"/>
      <c r="AP1023" s="136"/>
      <c r="AQ1023" s="136"/>
      <c r="AR1023" s="136"/>
      <c r="AS1023" s="136"/>
      <c r="AT1023" s="136"/>
      <c r="AU1023" s="136"/>
      <c r="AV1023" s="136"/>
      <c r="AW1023" s="136"/>
      <c r="AX1023" s="136"/>
      <c r="AY1023" s="136"/>
      <c r="AZ1023" s="136"/>
      <c r="BA1023" s="136"/>
      <c r="BB1023" s="136"/>
      <c r="BC1023" s="136"/>
      <c r="BD1023" s="130">
        <f t="shared" si="320"/>
        <v>0</v>
      </c>
      <c r="BE1023" s="15"/>
      <c r="BF1023" s="638"/>
      <c r="BG1023" s="365"/>
      <c r="BH1023" s="859"/>
      <c r="BI1023" s="365"/>
      <c r="BJ1023" s="365"/>
      <c r="BK1023" s="365"/>
      <c r="BL1023" s="365"/>
      <c r="BM1023" s="365"/>
      <c r="BN1023" s="365"/>
      <c r="BO1023" s="365"/>
      <c r="BP1023" s="365"/>
      <c r="BQ1023" s="365"/>
      <c r="BR1023" s="365"/>
      <c r="BS1023" s="365"/>
      <c r="BT1023" s="365"/>
      <c r="BU1023" s="365"/>
      <c r="BV1023" s="365"/>
      <c r="BW1023" s="365"/>
      <c r="BX1023" s="365"/>
      <c r="BY1023" s="365"/>
      <c r="BZ1023" s="365"/>
      <c r="CA1023" s="365"/>
      <c r="CB1023" s="365"/>
      <c r="CC1023" s="365"/>
      <c r="CD1023" s="365"/>
      <c r="CE1023" s="365"/>
      <c r="CF1023" s="365"/>
      <c r="CG1023" s="365"/>
      <c r="CH1023" s="365"/>
      <c r="CI1023" s="365"/>
      <c r="CJ1023" s="365"/>
      <c r="CK1023" s="133">
        <f t="shared" si="321"/>
        <v>0</v>
      </c>
      <c r="CL1023" s="157"/>
      <c r="CM1023" s="157"/>
      <c r="CN1023" s="157"/>
      <c r="CO1023" s="157"/>
      <c r="CP1023" s="157"/>
      <c r="CQ1023" s="157"/>
      <c r="CR1023" s="157"/>
      <c r="CS1023" s="157"/>
      <c r="CT1023" s="157"/>
      <c r="CU1023" s="157"/>
      <c r="CV1023" s="414"/>
    </row>
    <row r="1024" spans="1:100" ht="15" customHeight="1">
      <c r="A1024" s="75">
        <v>1019</v>
      </c>
      <c r="B1024" s="139" t="s">
        <v>2254</v>
      </c>
      <c r="C1024" s="143" t="s">
        <v>2255</v>
      </c>
      <c r="D1024" s="144" t="s">
        <v>306</v>
      </c>
      <c r="E1024" s="145">
        <v>71750</v>
      </c>
      <c r="F1024" s="146" t="s">
        <v>81</v>
      </c>
      <c r="G1024" s="92">
        <f t="shared" si="314"/>
        <v>1</v>
      </c>
      <c r="H1024" s="153">
        <v>1</v>
      </c>
      <c r="I1024" s="100">
        <f t="shared" si="296"/>
        <v>50000</v>
      </c>
      <c r="J1024" s="102">
        <f t="shared" si="318"/>
        <v>50000</v>
      </c>
      <c r="K1024" s="155"/>
      <c r="L1024" s="108">
        <f t="shared" si="322"/>
        <v>0</v>
      </c>
      <c r="M1024" s="111">
        <f t="shared" si="309"/>
        <v>0</v>
      </c>
      <c r="N1024" s="112">
        <v>50000</v>
      </c>
      <c r="O1024" s="117">
        <f t="shared" si="310"/>
        <v>0</v>
      </c>
      <c r="P1024" s="155"/>
      <c r="Q1024" s="108">
        <f>(CK1024:CK1646)</f>
        <v>0</v>
      </c>
      <c r="R1024" s="119">
        <f t="shared" si="311"/>
        <v>0</v>
      </c>
      <c r="S1024" s="135"/>
      <c r="T1024" s="117">
        <f t="shared" si="312"/>
        <v>0</v>
      </c>
      <c r="U1024" s="122">
        <f t="shared" si="315"/>
        <v>1</v>
      </c>
      <c r="V1024" s="112">
        <f t="shared" si="316"/>
        <v>50000</v>
      </c>
      <c r="W1024" s="117">
        <f t="shared" si="317"/>
        <v>50000</v>
      </c>
      <c r="X1024" s="157"/>
      <c r="Y1024" s="158"/>
      <c r="Z1024" s="158"/>
      <c r="AA1024" s="158"/>
      <c r="AB1024" s="158"/>
      <c r="AC1024" s="158"/>
      <c r="AD1024" s="158"/>
      <c r="AE1024" s="158"/>
      <c r="AF1024" s="158"/>
      <c r="AG1024" s="158"/>
      <c r="AH1024" s="158"/>
      <c r="AI1024" s="158"/>
      <c r="AJ1024" s="158"/>
      <c r="AK1024" s="158"/>
      <c r="AL1024" s="158"/>
      <c r="AM1024" s="158"/>
      <c r="AN1024" s="158"/>
      <c r="AO1024" s="158"/>
      <c r="AP1024" s="158"/>
      <c r="AQ1024" s="158"/>
      <c r="AR1024" s="158"/>
      <c r="AS1024" s="158"/>
      <c r="AT1024" s="158"/>
      <c r="AU1024" s="158"/>
      <c r="AV1024" s="158"/>
      <c r="AW1024" s="158"/>
      <c r="AX1024" s="158"/>
      <c r="AY1024" s="158"/>
      <c r="AZ1024" s="158"/>
      <c r="BA1024" s="158"/>
      <c r="BB1024" s="158"/>
      <c r="BC1024" s="158"/>
      <c r="BD1024" s="130">
        <f t="shared" si="320"/>
        <v>0</v>
      </c>
      <c r="BE1024" s="157"/>
      <c r="BF1024" s="639"/>
      <c r="BG1024" s="368"/>
      <c r="BH1024" s="860"/>
      <c r="BI1024" s="368"/>
      <c r="BJ1024" s="368"/>
      <c r="BK1024" s="368"/>
      <c r="BL1024" s="368"/>
      <c r="BM1024" s="368"/>
      <c r="BN1024" s="368"/>
      <c r="BO1024" s="368"/>
      <c r="BP1024" s="368"/>
      <c r="BQ1024" s="368"/>
      <c r="BR1024" s="368"/>
      <c r="BS1024" s="368"/>
      <c r="BT1024" s="368"/>
      <c r="BU1024" s="368"/>
      <c r="BV1024" s="368"/>
      <c r="BW1024" s="368"/>
      <c r="BX1024" s="368"/>
      <c r="BY1024" s="368"/>
      <c r="BZ1024" s="368"/>
      <c r="CA1024" s="368"/>
      <c r="CB1024" s="368"/>
      <c r="CC1024" s="368"/>
      <c r="CD1024" s="368"/>
      <c r="CE1024" s="368"/>
      <c r="CF1024" s="368"/>
      <c r="CG1024" s="368"/>
      <c r="CH1024" s="368"/>
      <c r="CI1024" s="368"/>
      <c r="CJ1024" s="368"/>
      <c r="CK1024" s="133">
        <f t="shared" si="321"/>
        <v>0</v>
      </c>
      <c r="CL1024" s="15"/>
      <c r="CM1024" s="15"/>
      <c r="CN1024" s="15"/>
      <c r="CO1024" s="15"/>
      <c r="CP1024" s="15"/>
      <c r="CQ1024" s="15"/>
      <c r="CR1024" s="15"/>
      <c r="CS1024" s="15"/>
      <c r="CT1024" s="15"/>
      <c r="CU1024" s="15"/>
      <c r="CV1024" s="414"/>
    </row>
    <row r="1025" spans="1:100" ht="15" customHeight="1">
      <c r="A1025" s="75">
        <v>1020</v>
      </c>
      <c r="B1025" s="76" t="s">
        <v>2256</v>
      </c>
      <c r="C1025" s="143" t="s">
        <v>2257</v>
      </c>
      <c r="D1025" s="134"/>
      <c r="E1025" s="85" t="s">
        <v>2258</v>
      </c>
      <c r="F1025" s="90" t="s">
        <v>81</v>
      </c>
      <c r="G1025" s="92">
        <f t="shared" si="314"/>
        <v>3</v>
      </c>
      <c r="H1025" s="93">
        <v>3</v>
      </c>
      <c r="I1025" s="100">
        <f t="shared" si="296"/>
        <v>0</v>
      </c>
      <c r="J1025" s="102">
        <f t="shared" si="318"/>
        <v>0</v>
      </c>
      <c r="K1025" s="106"/>
      <c r="L1025" s="108">
        <f t="shared" si="322"/>
        <v>0</v>
      </c>
      <c r="M1025" s="111">
        <f t="shared" si="309"/>
        <v>0</v>
      </c>
      <c r="N1025" s="112"/>
      <c r="O1025" s="117">
        <f t="shared" si="310"/>
        <v>0</v>
      </c>
      <c r="P1025" s="106"/>
      <c r="Q1025" s="108">
        <f>(CK1025:CK1647)</f>
        <v>0</v>
      </c>
      <c r="R1025" s="119">
        <f t="shared" si="311"/>
        <v>0</v>
      </c>
      <c r="S1025" s="135"/>
      <c r="T1025" s="117">
        <f t="shared" si="312"/>
        <v>0</v>
      </c>
      <c r="U1025" s="122">
        <f t="shared" si="315"/>
        <v>3</v>
      </c>
      <c r="V1025" s="112">
        <f t="shared" si="316"/>
        <v>0</v>
      </c>
      <c r="W1025" s="117">
        <f t="shared" si="317"/>
        <v>0</v>
      </c>
      <c r="X1025" s="15"/>
      <c r="Y1025" s="136"/>
      <c r="Z1025" s="136"/>
      <c r="AA1025" s="136"/>
      <c r="AB1025" s="136"/>
      <c r="AC1025" s="136"/>
      <c r="AD1025" s="136"/>
      <c r="AE1025" s="136"/>
      <c r="AF1025" s="136"/>
      <c r="AG1025" s="136"/>
      <c r="AH1025" s="136"/>
      <c r="AI1025" s="136"/>
      <c r="AJ1025" s="136"/>
      <c r="AK1025" s="136"/>
      <c r="AL1025" s="136"/>
      <c r="AM1025" s="136"/>
      <c r="AN1025" s="136"/>
      <c r="AO1025" s="136"/>
      <c r="AP1025" s="136"/>
      <c r="AQ1025" s="136"/>
      <c r="AR1025" s="136"/>
      <c r="AS1025" s="136"/>
      <c r="AT1025" s="136"/>
      <c r="AU1025" s="136"/>
      <c r="AV1025" s="136"/>
      <c r="AW1025" s="136"/>
      <c r="AX1025" s="136"/>
      <c r="AY1025" s="136"/>
      <c r="AZ1025" s="136"/>
      <c r="BA1025" s="136"/>
      <c r="BB1025" s="136"/>
      <c r="BC1025" s="136"/>
      <c r="BD1025" s="130">
        <f t="shared" si="320"/>
        <v>0</v>
      </c>
      <c r="BE1025" s="15"/>
      <c r="BF1025" s="638"/>
      <c r="BG1025" s="365"/>
      <c r="BH1025" s="859"/>
      <c r="BI1025" s="365"/>
      <c r="BJ1025" s="365"/>
      <c r="BK1025" s="365"/>
      <c r="BL1025" s="365"/>
      <c r="BM1025" s="365"/>
      <c r="BN1025" s="365"/>
      <c r="BO1025" s="365"/>
      <c r="BP1025" s="365"/>
      <c r="BQ1025" s="365"/>
      <c r="BR1025" s="365"/>
      <c r="BS1025" s="365"/>
      <c r="BT1025" s="365"/>
      <c r="BU1025" s="365"/>
      <c r="BV1025" s="365"/>
      <c r="BW1025" s="365"/>
      <c r="BX1025" s="365"/>
      <c r="BY1025" s="365"/>
      <c r="BZ1025" s="365"/>
      <c r="CA1025" s="365"/>
      <c r="CB1025" s="365"/>
      <c r="CC1025" s="365"/>
      <c r="CD1025" s="365"/>
      <c r="CE1025" s="365"/>
      <c r="CF1025" s="365"/>
      <c r="CG1025" s="365"/>
      <c r="CH1025" s="365"/>
      <c r="CI1025" s="365"/>
      <c r="CJ1025" s="365"/>
      <c r="CK1025" s="133">
        <f t="shared" si="321"/>
        <v>0</v>
      </c>
      <c r="CL1025" s="15"/>
      <c r="CM1025" s="15"/>
      <c r="CN1025" s="15"/>
      <c r="CO1025" s="15"/>
      <c r="CP1025" s="15"/>
      <c r="CQ1025" s="15"/>
      <c r="CR1025" s="15"/>
      <c r="CS1025" s="15"/>
      <c r="CT1025" s="15"/>
      <c r="CU1025" s="15"/>
      <c r="CV1025" s="414"/>
    </row>
    <row r="1026" spans="1:100" ht="15" customHeight="1">
      <c r="A1026" s="75">
        <v>1021</v>
      </c>
      <c r="B1026" s="76"/>
      <c r="C1026" s="34" t="s">
        <v>2259</v>
      </c>
      <c r="D1026" s="134"/>
      <c r="E1026" s="85"/>
      <c r="F1026" s="90" t="s">
        <v>81</v>
      </c>
      <c r="G1026" s="92">
        <f t="shared" si="314"/>
        <v>1</v>
      </c>
      <c r="H1026" s="93">
        <v>1</v>
      </c>
      <c r="I1026" s="100">
        <f t="shared" si="296"/>
        <v>0</v>
      </c>
      <c r="J1026" s="102">
        <f t="shared" si="318"/>
        <v>0</v>
      </c>
      <c r="K1026" s="106"/>
      <c r="L1026" s="108">
        <f t="shared" si="322"/>
        <v>0</v>
      </c>
      <c r="M1026" s="111">
        <f t="shared" si="309"/>
        <v>0</v>
      </c>
      <c r="N1026" s="112"/>
      <c r="O1026" s="117">
        <f t="shared" si="310"/>
        <v>0</v>
      </c>
      <c r="P1026" s="106"/>
      <c r="Q1026" s="108">
        <f>(CK1026:CK1643)</f>
        <v>0</v>
      </c>
      <c r="R1026" s="119">
        <f t="shared" si="311"/>
        <v>0</v>
      </c>
      <c r="S1026" s="135"/>
      <c r="T1026" s="117">
        <f t="shared" si="312"/>
        <v>0</v>
      </c>
      <c r="U1026" s="122">
        <f t="shared" si="315"/>
        <v>1</v>
      </c>
      <c r="V1026" s="112">
        <f t="shared" si="316"/>
        <v>0</v>
      </c>
      <c r="W1026" s="117">
        <f t="shared" si="317"/>
        <v>0</v>
      </c>
      <c r="X1026" s="15"/>
      <c r="Y1026" s="136"/>
      <c r="Z1026" s="136"/>
      <c r="AA1026" s="136"/>
      <c r="AB1026" s="136"/>
      <c r="AC1026" s="136"/>
      <c r="AD1026" s="136"/>
      <c r="AE1026" s="136"/>
      <c r="AF1026" s="136"/>
      <c r="AG1026" s="136"/>
      <c r="AH1026" s="136"/>
      <c r="AI1026" s="136"/>
      <c r="AJ1026" s="136"/>
      <c r="AK1026" s="136"/>
      <c r="AL1026" s="136"/>
      <c r="AM1026" s="136"/>
      <c r="AN1026" s="136"/>
      <c r="AO1026" s="136"/>
      <c r="AP1026" s="136"/>
      <c r="AQ1026" s="136"/>
      <c r="AR1026" s="136"/>
      <c r="AS1026" s="136"/>
      <c r="AT1026" s="136"/>
      <c r="AU1026" s="136"/>
      <c r="AV1026" s="136"/>
      <c r="AW1026" s="136"/>
      <c r="AX1026" s="136"/>
      <c r="AY1026" s="136"/>
      <c r="AZ1026" s="136"/>
      <c r="BA1026" s="136"/>
      <c r="BB1026" s="136"/>
      <c r="BC1026" s="136"/>
      <c r="BD1026" s="130">
        <f t="shared" si="320"/>
        <v>0</v>
      </c>
      <c r="BE1026" s="15"/>
      <c r="BF1026" s="638"/>
      <c r="BG1026" s="365"/>
      <c r="BH1026" s="859"/>
      <c r="BI1026" s="365"/>
      <c r="BJ1026" s="365"/>
      <c r="BK1026" s="365"/>
      <c r="BL1026" s="365"/>
      <c r="BM1026" s="365"/>
      <c r="BN1026" s="365"/>
      <c r="BO1026" s="365"/>
      <c r="BP1026" s="365"/>
      <c r="BQ1026" s="365"/>
      <c r="BR1026" s="365"/>
      <c r="BS1026" s="365"/>
      <c r="BT1026" s="365"/>
      <c r="BU1026" s="365"/>
      <c r="BV1026" s="365"/>
      <c r="BW1026" s="365"/>
      <c r="BX1026" s="365"/>
      <c r="BY1026" s="365"/>
      <c r="BZ1026" s="365"/>
      <c r="CA1026" s="365"/>
      <c r="CB1026" s="365"/>
      <c r="CC1026" s="365"/>
      <c r="CD1026" s="365"/>
      <c r="CE1026" s="365"/>
      <c r="CF1026" s="365"/>
      <c r="CG1026" s="365"/>
      <c r="CH1026" s="365"/>
      <c r="CI1026" s="365"/>
      <c r="CJ1026" s="365"/>
      <c r="CK1026" s="133">
        <f t="shared" si="321"/>
        <v>0</v>
      </c>
      <c r="CL1026" s="15"/>
      <c r="CM1026" s="15"/>
      <c r="CN1026" s="15"/>
      <c r="CO1026" s="15"/>
      <c r="CP1026" s="15"/>
      <c r="CQ1026" s="15"/>
      <c r="CR1026" s="15"/>
      <c r="CS1026" s="15"/>
      <c r="CT1026" s="15"/>
      <c r="CU1026" s="15"/>
      <c r="CV1026" s="414"/>
    </row>
    <row r="1027" spans="1:100" ht="15" customHeight="1">
      <c r="A1027" s="75">
        <v>1022</v>
      </c>
      <c r="B1027" s="76" t="s">
        <v>2260</v>
      </c>
      <c r="C1027" s="34" t="s">
        <v>2261</v>
      </c>
      <c r="D1027" s="134"/>
      <c r="E1027" s="85"/>
      <c r="F1027" s="90" t="s">
        <v>81</v>
      </c>
      <c r="G1027" s="92">
        <f t="shared" si="314"/>
        <v>0</v>
      </c>
      <c r="H1027" s="93">
        <v>0</v>
      </c>
      <c r="I1027" s="100">
        <f t="shared" si="296"/>
        <v>0</v>
      </c>
      <c r="J1027" s="102">
        <f t="shared" si="318"/>
        <v>0</v>
      </c>
      <c r="K1027" s="106"/>
      <c r="L1027" s="108">
        <f t="shared" si="322"/>
        <v>0</v>
      </c>
      <c r="M1027" s="111">
        <f t="shared" si="309"/>
        <v>0</v>
      </c>
      <c r="N1027" s="112"/>
      <c r="O1027" s="117">
        <f t="shared" si="310"/>
        <v>0</v>
      </c>
      <c r="P1027" s="106"/>
      <c r="Q1027" s="108">
        <f>(CK1027:CK1644)</f>
        <v>0</v>
      </c>
      <c r="R1027" s="119">
        <f t="shared" si="311"/>
        <v>0</v>
      </c>
      <c r="S1027" s="135"/>
      <c r="T1027" s="117">
        <f t="shared" si="312"/>
        <v>0</v>
      </c>
      <c r="U1027" s="122">
        <f t="shared" si="315"/>
        <v>0</v>
      </c>
      <c r="V1027" s="112">
        <f t="shared" si="316"/>
        <v>0</v>
      </c>
      <c r="W1027" s="117">
        <f t="shared" si="317"/>
        <v>0</v>
      </c>
      <c r="X1027" s="15"/>
      <c r="Y1027" s="136"/>
      <c r="Z1027" s="136"/>
      <c r="AA1027" s="136"/>
      <c r="AB1027" s="136"/>
      <c r="AC1027" s="136"/>
      <c r="AD1027" s="136"/>
      <c r="AE1027" s="136"/>
      <c r="AF1027" s="136"/>
      <c r="AG1027" s="136"/>
      <c r="AH1027" s="136"/>
      <c r="AI1027" s="136"/>
      <c r="AJ1027" s="136"/>
      <c r="AK1027" s="136"/>
      <c r="AL1027" s="136"/>
      <c r="AM1027" s="136"/>
      <c r="AN1027" s="136"/>
      <c r="AO1027" s="136"/>
      <c r="AP1027" s="136"/>
      <c r="AQ1027" s="136"/>
      <c r="AR1027" s="136"/>
      <c r="AS1027" s="136"/>
      <c r="AT1027" s="136"/>
      <c r="AU1027" s="136"/>
      <c r="AV1027" s="136"/>
      <c r="AW1027" s="136"/>
      <c r="AX1027" s="136"/>
      <c r="AY1027" s="136"/>
      <c r="AZ1027" s="136"/>
      <c r="BA1027" s="136"/>
      <c r="BB1027" s="136"/>
      <c r="BC1027" s="136"/>
      <c r="BD1027" s="130">
        <f t="shared" si="320"/>
        <v>0</v>
      </c>
      <c r="BE1027" s="15"/>
      <c r="BF1027" s="638"/>
      <c r="BG1027" s="365"/>
      <c r="BH1027" s="859"/>
      <c r="BI1027" s="365"/>
      <c r="BJ1027" s="365"/>
      <c r="BK1027" s="365"/>
      <c r="BL1027" s="365"/>
      <c r="BM1027" s="365"/>
      <c r="BN1027" s="365"/>
      <c r="BO1027" s="365"/>
      <c r="BP1027" s="365"/>
      <c r="BQ1027" s="365"/>
      <c r="BR1027" s="365"/>
      <c r="BS1027" s="365"/>
      <c r="BT1027" s="365"/>
      <c r="BU1027" s="365"/>
      <c r="BV1027" s="365"/>
      <c r="BW1027" s="365"/>
      <c r="BX1027" s="365"/>
      <c r="BY1027" s="365"/>
      <c r="BZ1027" s="365"/>
      <c r="CA1027" s="365"/>
      <c r="CB1027" s="365"/>
      <c r="CC1027" s="365"/>
      <c r="CD1027" s="365"/>
      <c r="CE1027" s="365"/>
      <c r="CF1027" s="365"/>
      <c r="CG1027" s="365"/>
      <c r="CH1027" s="365"/>
      <c r="CI1027" s="365"/>
      <c r="CJ1027" s="365"/>
      <c r="CK1027" s="133">
        <f t="shared" si="321"/>
        <v>0</v>
      </c>
      <c r="CL1027" s="15"/>
      <c r="CM1027" s="15"/>
      <c r="CN1027" s="15"/>
      <c r="CO1027" s="15"/>
      <c r="CP1027" s="15"/>
      <c r="CQ1027" s="15"/>
      <c r="CR1027" s="15"/>
      <c r="CS1027" s="15"/>
      <c r="CT1027" s="15"/>
      <c r="CU1027" s="15"/>
      <c r="CV1027" s="414"/>
    </row>
    <row r="1028" spans="1:100" ht="15" customHeight="1">
      <c r="A1028" s="75">
        <v>1023</v>
      </c>
      <c r="B1028" s="186" t="s">
        <v>2262</v>
      </c>
      <c r="C1028" s="167" t="s">
        <v>2263</v>
      </c>
      <c r="D1028" s="171" t="s">
        <v>269</v>
      </c>
      <c r="E1028" s="189" t="s">
        <v>2264</v>
      </c>
      <c r="F1028" s="172" t="s">
        <v>81</v>
      </c>
      <c r="G1028" s="92">
        <f t="shared" si="314"/>
        <v>0</v>
      </c>
      <c r="H1028" s="93">
        <v>0</v>
      </c>
      <c r="I1028" s="100">
        <f t="shared" si="296"/>
        <v>0</v>
      </c>
      <c r="J1028" s="102">
        <f t="shared" si="318"/>
        <v>0</v>
      </c>
      <c r="K1028" s="106"/>
      <c r="L1028" s="108">
        <f t="shared" si="322"/>
        <v>0</v>
      </c>
      <c r="M1028" s="111">
        <f t="shared" si="309"/>
        <v>0</v>
      </c>
      <c r="N1028" s="112"/>
      <c r="O1028" s="117">
        <f t="shared" si="310"/>
        <v>0</v>
      </c>
      <c r="P1028" s="106"/>
      <c r="Q1028" s="108">
        <f>(CK1028:CK1443)</f>
        <v>0</v>
      </c>
      <c r="R1028" s="119">
        <f t="shared" si="311"/>
        <v>0</v>
      </c>
      <c r="S1028" s="135"/>
      <c r="T1028" s="117">
        <f t="shared" si="312"/>
        <v>0</v>
      </c>
      <c r="U1028" s="122">
        <f t="shared" si="315"/>
        <v>0</v>
      </c>
      <c r="V1028" s="112">
        <f t="shared" si="316"/>
        <v>0</v>
      </c>
      <c r="W1028" s="117">
        <f t="shared" si="317"/>
        <v>0</v>
      </c>
      <c r="X1028" s="15"/>
      <c r="Y1028" s="136"/>
      <c r="Z1028" s="136"/>
      <c r="AA1028" s="136"/>
      <c r="AB1028" s="136"/>
      <c r="AC1028" s="136"/>
      <c r="AD1028" s="136"/>
      <c r="AE1028" s="136"/>
      <c r="AF1028" s="136"/>
      <c r="AG1028" s="136"/>
      <c r="AH1028" s="136"/>
      <c r="AI1028" s="136"/>
      <c r="AJ1028" s="136"/>
      <c r="AK1028" s="136"/>
      <c r="AL1028" s="136"/>
      <c r="AM1028" s="136"/>
      <c r="AN1028" s="136"/>
      <c r="AO1028" s="136"/>
      <c r="AP1028" s="136"/>
      <c r="AQ1028" s="136"/>
      <c r="AR1028" s="136"/>
      <c r="AS1028" s="136"/>
      <c r="AT1028" s="136"/>
      <c r="AU1028" s="136"/>
      <c r="AV1028" s="136"/>
      <c r="AW1028" s="136"/>
      <c r="AX1028" s="136"/>
      <c r="AY1028" s="136"/>
      <c r="AZ1028" s="136"/>
      <c r="BA1028" s="136"/>
      <c r="BB1028" s="136"/>
      <c r="BC1028" s="136"/>
      <c r="BD1028" s="130">
        <f t="shared" si="320"/>
        <v>0</v>
      </c>
      <c r="BE1028" s="15"/>
      <c r="BF1028" s="638"/>
      <c r="BG1028" s="365"/>
      <c r="BH1028" s="859"/>
      <c r="BI1028" s="365"/>
      <c r="BJ1028" s="365"/>
      <c r="BK1028" s="365"/>
      <c r="BL1028" s="365"/>
      <c r="BM1028" s="365"/>
      <c r="BN1028" s="365"/>
      <c r="BO1028" s="365"/>
      <c r="BP1028" s="365"/>
      <c r="BQ1028" s="365"/>
      <c r="BR1028" s="365"/>
      <c r="BS1028" s="365"/>
      <c r="BT1028" s="365"/>
      <c r="BU1028" s="365"/>
      <c r="BV1028" s="365"/>
      <c r="BW1028" s="365"/>
      <c r="BX1028" s="365"/>
      <c r="BY1028" s="365"/>
      <c r="BZ1028" s="365"/>
      <c r="CA1028" s="365"/>
      <c r="CB1028" s="365"/>
      <c r="CC1028" s="365"/>
      <c r="CD1028" s="365"/>
      <c r="CE1028" s="365"/>
      <c r="CF1028" s="365"/>
      <c r="CG1028" s="365"/>
      <c r="CH1028" s="365"/>
      <c r="CI1028" s="365"/>
      <c r="CJ1028" s="365"/>
      <c r="CK1028" s="133">
        <f t="shared" si="321"/>
        <v>0</v>
      </c>
      <c r="CL1028" s="15"/>
      <c r="CM1028" s="15"/>
      <c r="CN1028" s="15"/>
      <c r="CO1028" s="15"/>
      <c r="CP1028" s="15"/>
      <c r="CQ1028" s="15"/>
      <c r="CR1028" s="15"/>
      <c r="CS1028" s="15"/>
      <c r="CT1028" s="15"/>
      <c r="CU1028" s="15"/>
      <c r="CV1028" s="414"/>
    </row>
    <row r="1029" spans="1:100" ht="15" customHeight="1">
      <c r="A1029" s="75">
        <v>1024</v>
      </c>
      <c r="B1029" s="186" t="s">
        <v>2265</v>
      </c>
      <c r="C1029" s="167" t="s">
        <v>2266</v>
      </c>
      <c r="D1029" s="171" t="s">
        <v>269</v>
      </c>
      <c r="E1029" s="189" t="s">
        <v>2267</v>
      </c>
      <c r="F1029" s="172" t="s">
        <v>81</v>
      </c>
      <c r="G1029" s="92">
        <f t="shared" si="314"/>
        <v>0</v>
      </c>
      <c r="H1029" s="93">
        <v>0</v>
      </c>
      <c r="I1029" s="100">
        <f t="shared" si="296"/>
        <v>0</v>
      </c>
      <c r="J1029" s="102">
        <f t="shared" si="318"/>
        <v>0</v>
      </c>
      <c r="K1029" s="106"/>
      <c r="L1029" s="108">
        <f t="shared" si="322"/>
        <v>0</v>
      </c>
      <c r="M1029" s="111">
        <f t="shared" si="309"/>
        <v>0</v>
      </c>
      <c r="N1029" s="112"/>
      <c r="O1029" s="117">
        <f t="shared" si="310"/>
        <v>0</v>
      </c>
      <c r="P1029" s="106"/>
      <c r="Q1029" s="108">
        <f>(CK1029:CK1443)</f>
        <v>0</v>
      </c>
      <c r="R1029" s="119">
        <f t="shared" si="311"/>
        <v>0</v>
      </c>
      <c r="S1029" s="135"/>
      <c r="T1029" s="117">
        <f t="shared" si="312"/>
        <v>0</v>
      </c>
      <c r="U1029" s="122">
        <f t="shared" si="315"/>
        <v>0</v>
      </c>
      <c r="V1029" s="112">
        <f t="shared" si="316"/>
        <v>0</v>
      </c>
      <c r="W1029" s="117">
        <f t="shared" si="317"/>
        <v>0</v>
      </c>
      <c r="X1029" s="15"/>
      <c r="Y1029" s="136"/>
      <c r="Z1029" s="136"/>
      <c r="AA1029" s="136"/>
      <c r="AB1029" s="136"/>
      <c r="AC1029" s="136"/>
      <c r="AD1029" s="136"/>
      <c r="AE1029" s="136"/>
      <c r="AF1029" s="136"/>
      <c r="AG1029" s="136"/>
      <c r="AH1029" s="136"/>
      <c r="AI1029" s="136"/>
      <c r="AJ1029" s="136"/>
      <c r="AK1029" s="136"/>
      <c r="AL1029" s="136"/>
      <c r="AM1029" s="136"/>
      <c r="AN1029" s="136"/>
      <c r="AO1029" s="136"/>
      <c r="AP1029" s="136"/>
      <c r="AQ1029" s="136"/>
      <c r="AR1029" s="136"/>
      <c r="AS1029" s="136"/>
      <c r="AT1029" s="136"/>
      <c r="AU1029" s="136"/>
      <c r="AV1029" s="136"/>
      <c r="AW1029" s="136"/>
      <c r="AX1029" s="136"/>
      <c r="AY1029" s="136"/>
      <c r="AZ1029" s="136"/>
      <c r="BA1029" s="136"/>
      <c r="BB1029" s="136"/>
      <c r="BC1029" s="136"/>
      <c r="BD1029" s="130">
        <f t="shared" si="320"/>
        <v>0</v>
      </c>
      <c r="BE1029" s="15"/>
      <c r="BF1029" s="638"/>
      <c r="BG1029" s="365"/>
      <c r="BH1029" s="859"/>
      <c r="BI1029" s="365"/>
      <c r="BJ1029" s="365"/>
      <c r="BK1029" s="365"/>
      <c r="BL1029" s="365"/>
      <c r="BM1029" s="365"/>
      <c r="BN1029" s="365"/>
      <c r="BO1029" s="365"/>
      <c r="BP1029" s="365"/>
      <c r="BQ1029" s="365"/>
      <c r="BR1029" s="365"/>
      <c r="BS1029" s="365"/>
      <c r="BT1029" s="365"/>
      <c r="BU1029" s="365"/>
      <c r="BV1029" s="365"/>
      <c r="BW1029" s="365"/>
      <c r="BX1029" s="365"/>
      <c r="BY1029" s="365"/>
      <c r="BZ1029" s="365"/>
      <c r="CA1029" s="365"/>
      <c r="CB1029" s="365"/>
      <c r="CC1029" s="365"/>
      <c r="CD1029" s="365"/>
      <c r="CE1029" s="365"/>
      <c r="CF1029" s="365"/>
      <c r="CG1029" s="365"/>
      <c r="CH1029" s="365"/>
      <c r="CI1029" s="365"/>
      <c r="CJ1029" s="365"/>
      <c r="CK1029" s="133">
        <f t="shared" si="321"/>
        <v>0</v>
      </c>
      <c r="CL1029" s="15"/>
      <c r="CM1029" s="15"/>
      <c r="CN1029" s="15"/>
      <c r="CO1029" s="15"/>
      <c r="CP1029" s="15"/>
      <c r="CQ1029" s="15"/>
      <c r="CR1029" s="15"/>
      <c r="CS1029" s="15"/>
      <c r="CT1029" s="15"/>
      <c r="CU1029" s="15"/>
      <c r="CV1029" s="414"/>
    </row>
    <row r="1030" spans="1:100" ht="15" customHeight="1">
      <c r="A1030" s="75">
        <v>1025</v>
      </c>
      <c r="B1030" s="139"/>
      <c r="C1030" s="34" t="s">
        <v>2268</v>
      </c>
      <c r="D1030" s="134" t="s">
        <v>306</v>
      </c>
      <c r="E1030" s="85" t="s">
        <v>2269</v>
      </c>
      <c r="F1030" s="90" t="s">
        <v>81</v>
      </c>
      <c r="G1030" s="92">
        <f t="shared" si="314"/>
        <v>2</v>
      </c>
      <c r="H1030" s="93">
        <v>2</v>
      </c>
      <c r="I1030" s="100">
        <f t="shared" si="296"/>
        <v>0</v>
      </c>
      <c r="J1030" s="102">
        <f t="shared" si="318"/>
        <v>0</v>
      </c>
      <c r="K1030" s="106"/>
      <c r="L1030" s="108">
        <f t="shared" si="322"/>
        <v>0</v>
      </c>
      <c r="M1030" s="111">
        <f t="shared" si="309"/>
        <v>0</v>
      </c>
      <c r="N1030" s="112"/>
      <c r="O1030" s="117">
        <f t="shared" si="310"/>
        <v>0</v>
      </c>
      <c r="P1030" s="106"/>
      <c r="Q1030" s="108">
        <f>(CK1030:CK1647)</f>
        <v>0</v>
      </c>
      <c r="R1030" s="119">
        <f t="shared" si="311"/>
        <v>0</v>
      </c>
      <c r="S1030" s="135"/>
      <c r="T1030" s="117">
        <f t="shared" si="312"/>
        <v>0</v>
      </c>
      <c r="U1030" s="122">
        <f t="shared" si="315"/>
        <v>2</v>
      </c>
      <c r="V1030" s="112">
        <f t="shared" si="316"/>
        <v>0</v>
      </c>
      <c r="W1030" s="117">
        <f t="shared" si="317"/>
        <v>0</v>
      </c>
      <c r="X1030" s="15"/>
      <c r="Y1030" s="136"/>
      <c r="Z1030" s="136"/>
      <c r="AA1030" s="136"/>
      <c r="AB1030" s="136"/>
      <c r="AC1030" s="136"/>
      <c r="AD1030" s="136"/>
      <c r="AE1030" s="136"/>
      <c r="AF1030" s="136"/>
      <c r="AG1030" s="136"/>
      <c r="AH1030" s="136"/>
      <c r="AI1030" s="136"/>
      <c r="AJ1030" s="136"/>
      <c r="AK1030" s="136"/>
      <c r="AL1030" s="136"/>
      <c r="AM1030" s="136"/>
      <c r="AN1030" s="136"/>
      <c r="AO1030" s="136"/>
      <c r="AP1030" s="136"/>
      <c r="AQ1030" s="136"/>
      <c r="AR1030" s="136"/>
      <c r="AS1030" s="136"/>
      <c r="AT1030" s="136"/>
      <c r="AU1030" s="136"/>
      <c r="AV1030" s="136"/>
      <c r="AW1030" s="136"/>
      <c r="AX1030" s="136"/>
      <c r="AY1030" s="136"/>
      <c r="AZ1030" s="136"/>
      <c r="BA1030" s="136"/>
      <c r="BB1030" s="136"/>
      <c r="BC1030" s="136"/>
      <c r="BD1030" s="130">
        <f t="shared" si="320"/>
        <v>0</v>
      </c>
      <c r="BE1030" s="15"/>
      <c r="BF1030" s="638"/>
      <c r="BG1030" s="365"/>
      <c r="BH1030" s="859"/>
      <c r="BI1030" s="365"/>
      <c r="BJ1030" s="365"/>
      <c r="BK1030" s="365"/>
      <c r="BL1030" s="365"/>
      <c r="BM1030" s="365"/>
      <c r="BN1030" s="365"/>
      <c r="BO1030" s="365"/>
      <c r="BP1030" s="365"/>
      <c r="BQ1030" s="365"/>
      <c r="BR1030" s="365"/>
      <c r="BS1030" s="365"/>
      <c r="BT1030" s="365"/>
      <c r="BU1030" s="365"/>
      <c r="BV1030" s="365"/>
      <c r="BW1030" s="365"/>
      <c r="BX1030" s="365"/>
      <c r="BY1030" s="365"/>
      <c r="BZ1030" s="365"/>
      <c r="CA1030" s="365"/>
      <c r="CB1030" s="365"/>
      <c r="CC1030" s="365"/>
      <c r="CD1030" s="365"/>
      <c r="CE1030" s="365"/>
      <c r="CF1030" s="365"/>
      <c r="CG1030" s="365"/>
      <c r="CH1030" s="365"/>
      <c r="CI1030" s="365"/>
      <c r="CJ1030" s="365"/>
      <c r="CK1030" s="133">
        <f t="shared" si="321"/>
        <v>0</v>
      </c>
      <c r="CL1030" s="157"/>
      <c r="CM1030" s="157"/>
      <c r="CN1030" s="157"/>
      <c r="CO1030" s="157"/>
      <c r="CP1030" s="157"/>
      <c r="CQ1030" s="157"/>
      <c r="CR1030" s="157"/>
      <c r="CS1030" s="157"/>
      <c r="CT1030" s="157"/>
      <c r="CU1030" s="157"/>
      <c r="CV1030" s="414"/>
    </row>
    <row r="1031" spans="1:100" ht="15" customHeight="1">
      <c r="A1031" s="75">
        <v>1026</v>
      </c>
      <c r="B1031" s="270" t="s">
        <v>2260</v>
      </c>
      <c r="C1031" s="173" t="s">
        <v>2270</v>
      </c>
      <c r="D1031" s="266"/>
      <c r="E1031" s="145"/>
      <c r="F1031" s="146" t="s">
        <v>81</v>
      </c>
      <c r="G1031" s="92">
        <f t="shared" si="314"/>
        <v>0</v>
      </c>
      <c r="H1031" s="153">
        <v>0</v>
      </c>
      <c r="I1031" s="100">
        <f t="shared" si="296"/>
        <v>0</v>
      </c>
      <c r="J1031" s="102">
        <f t="shared" si="318"/>
        <v>0</v>
      </c>
      <c r="K1031" s="155"/>
      <c r="L1031" s="108">
        <f t="shared" si="322"/>
        <v>0</v>
      </c>
      <c r="M1031" s="111">
        <f t="shared" si="309"/>
        <v>0</v>
      </c>
      <c r="N1031" s="112"/>
      <c r="O1031" s="117">
        <f t="shared" si="310"/>
        <v>0</v>
      </c>
      <c r="P1031" s="155"/>
      <c r="Q1031" s="108">
        <f>(CK1031:CK1648)</f>
        <v>0</v>
      </c>
      <c r="R1031" s="119">
        <f t="shared" si="311"/>
        <v>0</v>
      </c>
      <c r="S1031" s="135"/>
      <c r="T1031" s="117">
        <f t="shared" si="312"/>
        <v>0</v>
      </c>
      <c r="U1031" s="122">
        <f t="shared" si="315"/>
        <v>0</v>
      </c>
      <c r="V1031" s="112">
        <f t="shared" si="316"/>
        <v>0</v>
      </c>
      <c r="W1031" s="117">
        <f t="shared" si="317"/>
        <v>0</v>
      </c>
      <c r="X1031" s="157"/>
      <c r="Y1031" s="158"/>
      <c r="Z1031" s="158"/>
      <c r="AA1031" s="158"/>
      <c r="AB1031" s="158"/>
      <c r="AC1031" s="158"/>
      <c r="AD1031" s="158"/>
      <c r="AE1031" s="158"/>
      <c r="AF1031" s="158"/>
      <c r="AG1031" s="158"/>
      <c r="AH1031" s="158"/>
      <c r="AI1031" s="158"/>
      <c r="AJ1031" s="158"/>
      <c r="AK1031" s="158"/>
      <c r="AL1031" s="158"/>
      <c r="AM1031" s="158"/>
      <c r="AN1031" s="158"/>
      <c r="AO1031" s="158"/>
      <c r="AP1031" s="158"/>
      <c r="AQ1031" s="158"/>
      <c r="AR1031" s="158"/>
      <c r="AS1031" s="158"/>
      <c r="AT1031" s="158"/>
      <c r="AU1031" s="158"/>
      <c r="AV1031" s="158"/>
      <c r="AW1031" s="158"/>
      <c r="AX1031" s="158"/>
      <c r="AY1031" s="158"/>
      <c r="AZ1031" s="158"/>
      <c r="BA1031" s="158"/>
      <c r="BB1031" s="158"/>
      <c r="BC1031" s="158"/>
      <c r="BD1031" s="130">
        <f t="shared" si="320"/>
        <v>0</v>
      </c>
      <c r="BE1031" s="157"/>
      <c r="BF1031" s="639"/>
      <c r="BG1031" s="368"/>
      <c r="BH1031" s="860"/>
      <c r="BI1031" s="368"/>
      <c r="BJ1031" s="368"/>
      <c r="BK1031" s="368"/>
      <c r="BL1031" s="368"/>
      <c r="BM1031" s="368"/>
      <c r="BN1031" s="368"/>
      <c r="BO1031" s="368"/>
      <c r="BP1031" s="368"/>
      <c r="BQ1031" s="368"/>
      <c r="BR1031" s="368"/>
      <c r="BS1031" s="368"/>
      <c r="BT1031" s="368"/>
      <c r="BU1031" s="368"/>
      <c r="BV1031" s="368"/>
      <c r="BW1031" s="368"/>
      <c r="BX1031" s="368"/>
      <c r="BY1031" s="368"/>
      <c r="BZ1031" s="368"/>
      <c r="CA1031" s="368"/>
      <c r="CB1031" s="368"/>
      <c r="CC1031" s="368"/>
      <c r="CD1031" s="368"/>
      <c r="CE1031" s="368"/>
      <c r="CF1031" s="368"/>
      <c r="CG1031" s="368"/>
      <c r="CH1031" s="368"/>
      <c r="CI1031" s="368"/>
      <c r="CJ1031" s="368"/>
      <c r="CK1031" s="133">
        <f t="shared" si="321"/>
        <v>0</v>
      </c>
      <c r="CL1031" s="157"/>
      <c r="CM1031" s="157"/>
      <c r="CN1031" s="157"/>
      <c r="CO1031" s="157"/>
      <c r="CP1031" s="157"/>
      <c r="CQ1031" s="157"/>
      <c r="CR1031" s="157"/>
      <c r="CS1031" s="157"/>
      <c r="CT1031" s="157"/>
      <c r="CU1031" s="157"/>
      <c r="CV1031" s="414"/>
    </row>
    <row r="1032" spans="1:100" ht="15" customHeight="1">
      <c r="A1032" s="75">
        <v>1027</v>
      </c>
      <c r="B1032" s="139" t="s">
        <v>2271</v>
      </c>
      <c r="C1032" s="143" t="s">
        <v>2272</v>
      </c>
      <c r="D1032" s="134"/>
      <c r="E1032" s="145"/>
      <c r="F1032" s="146" t="s">
        <v>81</v>
      </c>
      <c r="G1032" s="92">
        <f t="shared" si="314"/>
        <v>0</v>
      </c>
      <c r="H1032" s="153">
        <v>0</v>
      </c>
      <c r="I1032" s="100">
        <f t="shared" si="296"/>
        <v>160000</v>
      </c>
      <c r="J1032" s="102">
        <f t="shared" si="318"/>
        <v>0</v>
      </c>
      <c r="K1032" s="155"/>
      <c r="L1032" s="108">
        <f t="shared" si="322"/>
        <v>0</v>
      </c>
      <c r="M1032" s="111">
        <f t="shared" ref="M1032:M1095" si="323">L1032-K1032</f>
        <v>0</v>
      </c>
      <c r="N1032" s="112">
        <v>160000</v>
      </c>
      <c r="O1032" s="117">
        <f t="shared" ref="O1032:O1095" si="324">N1032*M1032</f>
        <v>0</v>
      </c>
      <c r="P1032" s="155"/>
      <c r="Q1032" s="108">
        <f>(CK1032:CK1590)</f>
        <v>0</v>
      </c>
      <c r="R1032" s="119">
        <f t="shared" ref="R1032:R1095" si="325">Q1032-P1032</f>
        <v>0</v>
      </c>
      <c r="S1032" s="135"/>
      <c r="T1032" s="117">
        <f t="shared" ref="T1032:T1095" si="326">S1032*R1032</f>
        <v>0</v>
      </c>
      <c r="U1032" s="122">
        <f t="shared" si="315"/>
        <v>0</v>
      </c>
      <c r="V1032" s="112">
        <f t="shared" si="316"/>
        <v>160000</v>
      </c>
      <c r="W1032" s="117">
        <f t="shared" si="317"/>
        <v>0</v>
      </c>
      <c r="X1032" s="157"/>
      <c r="Y1032" s="158"/>
      <c r="Z1032" s="158"/>
      <c r="AA1032" s="158"/>
      <c r="AB1032" s="158"/>
      <c r="AC1032" s="158"/>
      <c r="AD1032" s="158"/>
      <c r="AE1032" s="158"/>
      <c r="AF1032" s="158"/>
      <c r="AG1032" s="158"/>
      <c r="AH1032" s="158"/>
      <c r="AI1032" s="158"/>
      <c r="AJ1032" s="158"/>
      <c r="AK1032" s="158"/>
      <c r="AL1032" s="158"/>
      <c r="AM1032" s="158"/>
      <c r="AN1032" s="158"/>
      <c r="AO1032" s="158"/>
      <c r="AP1032" s="158"/>
      <c r="AQ1032" s="158"/>
      <c r="AR1032" s="158"/>
      <c r="AS1032" s="158"/>
      <c r="AT1032" s="158"/>
      <c r="AU1032" s="158"/>
      <c r="AV1032" s="158"/>
      <c r="AW1032" s="158"/>
      <c r="AX1032" s="158"/>
      <c r="AY1032" s="158"/>
      <c r="AZ1032" s="158"/>
      <c r="BA1032" s="158"/>
      <c r="BB1032" s="158"/>
      <c r="BC1032" s="158"/>
      <c r="BD1032" s="130">
        <f t="shared" si="320"/>
        <v>0</v>
      </c>
      <c r="BE1032" s="157"/>
      <c r="BF1032" s="639"/>
      <c r="BG1032" s="368"/>
      <c r="BH1032" s="860"/>
      <c r="BI1032" s="368"/>
      <c r="BJ1032" s="368"/>
      <c r="BK1032" s="368"/>
      <c r="BL1032" s="368"/>
      <c r="BM1032" s="368"/>
      <c r="BN1032" s="368"/>
      <c r="BO1032" s="368"/>
      <c r="BP1032" s="368"/>
      <c r="BQ1032" s="368"/>
      <c r="BR1032" s="368"/>
      <c r="BS1032" s="368"/>
      <c r="BT1032" s="368"/>
      <c r="BU1032" s="368"/>
      <c r="BV1032" s="368"/>
      <c r="BW1032" s="368"/>
      <c r="BX1032" s="368"/>
      <c r="BY1032" s="368"/>
      <c r="BZ1032" s="368"/>
      <c r="CA1032" s="368"/>
      <c r="CB1032" s="368"/>
      <c r="CC1032" s="368"/>
      <c r="CD1032" s="368"/>
      <c r="CE1032" s="368"/>
      <c r="CF1032" s="368"/>
      <c r="CG1032" s="368"/>
      <c r="CH1032" s="368"/>
      <c r="CI1032" s="368"/>
      <c r="CJ1032" s="368"/>
      <c r="CK1032" s="133">
        <f t="shared" si="321"/>
        <v>0</v>
      </c>
      <c r="CL1032" s="157"/>
      <c r="CM1032" s="157"/>
      <c r="CN1032" s="157"/>
      <c r="CO1032" s="157"/>
      <c r="CP1032" s="157"/>
      <c r="CQ1032" s="157"/>
      <c r="CR1032" s="157"/>
      <c r="CS1032" s="157"/>
      <c r="CT1032" s="157"/>
      <c r="CU1032" s="157"/>
      <c r="CV1032" s="414"/>
    </row>
    <row r="1033" spans="1:100" ht="15" customHeight="1">
      <c r="A1033" s="75">
        <v>1028</v>
      </c>
      <c r="B1033" s="139" t="s">
        <v>2273</v>
      </c>
      <c r="C1033" s="143" t="s">
        <v>2274</v>
      </c>
      <c r="D1033" s="144" t="s">
        <v>2231</v>
      </c>
      <c r="E1033" s="145" t="s">
        <v>2275</v>
      </c>
      <c r="F1033" s="146" t="s">
        <v>81</v>
      </c>
      <c r="G1033" s="92">
        <f t="shared" si="314"/>
        <v>1</v>
      </c>
      <c r="H1033" s="153">
        <v>1</v>
      </c>
      <c r="I1033" s="100">
        <f t="shared" si="296"/>
        <v>85000</v>
      </c>
      <c r="J1033" s="102">
        <f t="shared" si="318"/>
        <v>85000</v>
      </c>
      <c r="K1033" s="155"/>
      <c r="L1033" s="108">
        <f t="shared" si="322"/>
        <v>0</v>
      </c>
      <c r="M1033" s="111">
        <f t="shared" si="323"/>
        <v>0</v>
      </c>
      <c r="N1033" s="112">
        <v>85000</v>
      </c>
      <c r="O1033" s="117">
        <f t="shared" si="324"/>
        <v>0</v>
      </c>
      <c r="P1033" s="155"/>
      <c r="Q1033" s="108">
        <f>(CK1033:CK1451)</f>
        <v>0</v>
      </c>
      <c r="R1033" s="119">
        <f t="shared" si="325"/>
        <v>0</v>
      </c>
      <c r="S1033" s="135"/>
      <c r="T1033" s="117">
        <f t="shared" si="326"/>
        <v>0</v>
      </c>
      <c r="U1033" s="122">
        <f t="shared" si="315"/>
        <v>1</v>
      </c>
      <c r="V1033" s="112">
        <f t="shared" si="316"/>
        <v>85000</v>
      </c>
      <c r="W1033" s="117">
        <f t="shared" si="317"/>
        <v>85000</v>
      </c>
      <c r="X1033" s="157"/>
      <c r="Y1033" s="158"/>
      <c r="Z1033" s="158"/>
      <c r="AA1033" s="158"/>
      <c r="AB1033" s="158"/>
      <c r="AC1033" s="158"/>
      <c r="AD1033" s="158"/>
      <c r="AE1033" s="158"/>
      <c r="AF1033" s="158"/>
      <c r="AG1033" s="158"/>
      <c r="AH1033" s="158"/>
      <c r="AI1033" s="158"/>
      <c r="AJ1033" s="158"/>
      <c r="AK1033" s="158"/>
      <c r="AL1033" s="158"/>
      <c r="AM1033" s="158"/>
      <c r="AN1033" s="158"/>
      <c r="AO1033" s="158"/>
      <c r="AP1033" s="158"/>
      <c r="AQ1033" s="158"/>
      <c r="AR1033" s="158"/>
      <c r="AS1033" s="158"/>
      <c r="AT1033" s="158"/>
      <c r="AU1033" s="158"/>
      <c r="AV1033" s="158"/>
      <c r="AW1033" s="158"/>
      <c r="AX1033" s="158"/>
      <c r="AY1033" s="158"/>
      <c r="AZ1033" s="158"/>
      <c r="BA1033" s="158"/>
      <c r="BB1033" s="158"/>
      <c r="BC1033" s="158"/>
      <c r="BD1033" s="130">
        <f t="shared" si="320"/>
        <v>0</v>
      </c>
      <c r="BE1033" s="157"/>
      <c r="BF1033" s="639"/>
      <c r="BG1033" s="368"/>
      <c r="BH1033" s="860"/>
      <c r="BI1033" s="368"/>
      <c r="BJ1033" s="368"/>
      <c r="BK1033" s="368"/>
      <c r="BL1033" s="368"/>
      <c r="BM1033" s="368"/>
      <c r="BN1033" s="368"/>
      <c r="BO1033" s="368"/>
      <c r="BP1033" s="368"/>
      <c r="BQ1033" s="368"/>
      <c r="BR1033" s="368"/>
      <c r="BS1033" s="368"/>
      <c r="BT1033" s="368"/>
      <c r="BU1033" s="368"/>
      <c r="BV1033" s="368"/>
      <c r="BW1033" s="368"/>
      <c r="BX1033" s="368"/>
      <c r="BY1033" s="368"/>
      <c r="BZ1033" s="368"/>
      <c r="CA1033" s="368"/>
      <c r="CB1033" s="368"/>
      <c r="CC1033" s="368"/>
      <c r="CD1033" s="368"/>
      <c r="CE1033" s="368"/>
      <c r="CF1033" s="368"/>
      <c r="CG1033" s="368"/>
      <c r="CH1033" s="368"/>
      <c r="CI1033" s="368"/>
      <c r="CJ1033" s="368"/>
      <c r="CK1033" s="133">
        <f t="shared" si="321"/>
        <v>0</v>
      </c>
      <c r="CL1033" s="15"/>
      <c r="CM1033" s="15"/>
      <c r="CN1033" s="15"/>
      <c r="CO1033" s="15"/>
      <c r="CP1033" s="15"/>
      <c r="CQ1033" s="15"/>
      <c r="CR1033" s="15"/>
      <c r="CS1033" s="15"/>
      <c r="CT1033" s="15"/>
      <c r="CU1033" s="15"/>
      <c r="CV1033" s="414"/>
    </row>
    <row r="1034" spans="1:100" ht="15" customHeight="1">
      <c r="A1034" s="75">
        <v>1029</v>
      </c>
      <c r="B1034" s="139" t="s">
        <v>2276</v>
      </c>
      <c r="C1034" s="34" t="s">
        <v>2277</v>
      </c>
      <c r="D1034" s="144"/>
      <c r="E1034" s="85"/>
      <c r="F1034" s="90" t="s">
        <v>81</v>
      </c>
      <c r="G1034" s="92">
        <f t="shared" si="314"/>
        <v>5</v>
      </c>
      <c r="H1034" s="93">
        <v>5</v>
      </c>
      <c r="I1034" s="100">
        <f t="shared" si="296"/>
        <v>110000</v>
      </c>
      <c r="J1034" s="102">
        <f t="shared" si="318"/>
        <v>550000</v>
      </c>
      <c r="K1034" s="106"/>
      <c r="L1034" s="108">
        <f t="shared" si="322"/>
        <v>0</v>
      </c>
      <c r="M1034" s="111">
        <f t="shared" si="323"/>
        <v>0</v>
      </c>
      <c r="N1034" s="112">
        <v>110000</v>
      </c>
      <c r="O1034" s="117">
        <f t="shared" si="324"/>
        <v>0</v>
      </c>
      <c r="P1034" s="106"/>
      <c r="Q1034" s="108">
        <f>(CK1034:CK1655)</f>
        <v>0</v>
      </c>
      <c r="R1034" s="119">
        <f t="shared" si="325"/>
        <v>0</v>
      </c>
      <c r="S1034" s="135"/>
      <c r="T1034" s="117">
        <f t="shared" si="326"/>
        <v>0</v>
      </c>
      <c r="U1034" s="122">
        <f t="shared" si="315"/>
        <v>5</v>
      </c>
      <c r="V1034" s="112">
        <f t="shared" si="316"/>
        <v>110000</v>
      </c>
      <c r="W1034" s="117">
        <f t="shared" si="317"/>
        <v>550000</v>
      </c>
      <c r="X1034" s="15"/>
      <c r="Y1034" s="136"/>
      <c r="Z1034" s="136"/>
      <c r="AA1034" s="136"/>
      <c r="AB1034" s="136"/>
      <c r="AC1034" s="136"/>
      <c r="AD1034" s="136"/>
      <c r="AE1034" s="136"/>
      <c r="AF1034" s="136"/>
      <c r="AG1034" s="136"/>
      <c r="AH1034" s="136"/>
      <c r="AI1034" s="136"/>
      <c r="AJ1034" s="136"/>
      <c r="AK1034" s="136"/>
      <c r="AL1034" s="136"/>
      <c r="AM1034" s="136"/>
      <c r="AN1034" s="136"/>
      <c r="AO1034" s="136"/>
      <c r="AP1034" s="136"/>
      <c r="AQ1034" s="136"/>
      <c r="AR1034" s="136"/>
      <c r="AS1034" s="136"/>
      <c r="AT1034" s="136"/>
      <c r="AU1034" s="136"/>
      <c r="AV1034" s="136"/>
      <c r="AW1034" s="136"/>
      <c r="AX1034" s="136"/>
      <c r="AY1034" s="136"/>
      <c r="AZ1034" s="136"/>
      <c r="BA1034" s="136"/>
      <c r="BB1034" s="136"/>
      <c r="BC1034" s="136"/>
      <c r="BD1034" s="130">
        <f t="shared" si="320"/>
        <v>0</v>
      </c>
      <c r="BE1034" s="15"/>
      <c r="BF1034" s="638"/>
      <c r="BG1034" s="365"/>
      <c r="BH1034" s="859"/>
      <c r="BI1034" s="365"/>
      <c r="BJ1034" s="365"/>
      <c r="BK1034" s="365"/>
      <c r="BL1034" s="365"/>
      <c r="BM1034" s="365"/>
      <c r="BN1034" s="365"/>
      <c r="BO1034" s="365"/>
      <c r="BP1034" s="365"/>
      <c r="BQ1034" s="365"/>
      <c r="BR1034" s="365"/>
      <c r="BS1034" s="365"/>
      <c r="BT1034" s="365"/>
      <c r="BU1034" s="365"/>
      <c r="BV1034" s="365"/>
      <c r="BW1034" s="365"/>
      <c r="BX1034" s="365"/>
      <c r="BY1034" s="365"/>
      <c r="BZ1034" s="365"/>
      <c r="CA1034" s="365"/>
      <c r="CB1034" s="365"/>
      <c r="CC1034" s="365"/>
      <c r="CD1034" s="365"/>
      <c r="CE1034" s="365"/>
      <c r="CF1034" s="365"/>
      <c r="CG1034" s="365"/>
      <c r="CH1034" s="365"/>
      <c r="CI1034" s="365"/>
      <c r="CJ1034" s="365"/>
      <c r="CK1034" s="133">
        <f t="shared" si="321"/>
        <v>0</v>
      </c>
      <c r="CL1034" s="15"/>
      <c r="CM1034" s="15"/>
      <c r="CN1034" s="15"/>
      <c r="CO1034" s="15"/>
      <c r="CP1034" s="15"/>
      <c r="CQ1034" s="15"/>
      <c r="CR1034" s="15"/>
      <c r="CS1034" s="15"/>
      <c r="CT1034" s="15"/>
      <c r="CU1034" s="15"/>
      <c r="CV1034" s="414"/>
    </row>
    <row r="1035" spans="1:100" ht="15" customHeight="1">
      <c r="A1035" s="75">
        <v>1030</v>
      </c>
      <c r="B1035" s="139" t="s">
        <v>2278</v>
      </c>
      <c r="C1035" s="34" t="s">
        <v>2279</v>
      </c>
      <c r="D1035" s="134" t="s">
        <v>306</v>
      </c>
      <c r="E1035" s="85" t="s">
        <v>2280</v>
      </c>
      <c r="F1035" s="90" t="s">
        <v>81</v>
      </c>
      <c r="G1035" s="92">
        <f t="shared" si="314"/>
        <v>3</v>
      </c>
      <c r="H1035" s="93">
        <v>3</v>
      </c>
      <c r="I1035" s="100">
        <f t="shared" si="296"/>
        <v>125000</v>
      </c>
      <c r="J1035" s="102">
        <f t="shared" si="318"/>
        <v>375000</v>
      </c>
      <c r="K1035" s="106"/>
      <c r="L1035" s="108">
        <f t="shared" si="322"/>
        <v>1</v>
      </c>
      <c r="M1035" s="111">
        <f t="shared" si="323"/>
        <v>1</v>
      </c>
      <c r="N1035" s="112">
        <v>125000</v>
      </c>
      <c r="O1035" s="117">
        <f t="shared" si="324"/>
        <v>125000</v>
      </c>
      <c r="P1035" s="106"/>
      <c r="Q1035" s="108">
        <f>(CK1035:CK1659)</f>
        <v>1</v>
      </c>
      <c r="R1035" s="119">
        <f t="shared" si="325"/>
        <v>1</v>
      </c>
      <c r="S1035" s="135"/>
      <c r="T1035" s="117">
        <f t="shared" si="326"/>
        <v>0</v>
      </c>
      <c r="U1035" s="122">
        <f t="shared" si="315"/>
        <v>3</v>
      </c>
      <c r="V1035" s="112">
        <f t="shared" si="316"/>
        <v>125000</v>
      </c>
      <c r="W1035" s="117">
        <f t="shared" si="317"/>
        <v>375000</v>
      </c>
      <c r="X1035" s="15"/>
      <c r="Y1035" s="136"/>
      <c r="Z1035" s="136"/>
      <c r="AA1035" s="136"/>
      <c r="AB1035" s="136"/>
      <c r="AC1035" s="136"/>
      <c r="AD1035" s="136">
        <v>1</v>
      </c>
      <c r="AE1035" s="136"/>
      <c r="AF1035" s="136"/>
      <c r="AG1035" s="136"/>
      <c r="AH1035" s="136"/>
      <c r="AI1035" s="136"/>
      <c r="AJ1035" s="136"/>
      <c r="AK1035" s="136"/>
      <c r="AL1035" s="136"/>
      <c r="AM1035" s="136"/>
      <c r="AN1035" s="136"/>
      <c r="AO1035" s="136"/>
      <c r="AP1035" s="136"/>
      <c r="AQ1035" s="136"/>
      <c r="AR1035" s="136"/>
      <c r="AS1035" s="136"/>
      <c r="AT1035" s="136"/>
      <c r="AU1035" s="136"/>
      <c r="AV1035" s="136"/>
      <c r="AW1035" s="136"/>
      <c r="AX1035" s="136"/>
      <c r="AY1035" s="136"/>
      <c r="AZ1035" s="136"/>
      <c r="BA1035" s="136"/>
      <c r="BB1035" s="136"/>
      <c r="BC1035" s="136"/>
      <c r="BD1035" s="130">
        <f t="shared" si="320"/>
        <v>1</v>
      </c>
      <c r="BE1035" s="15"/>
      <c r="BF1035" s="638"/>
      <c r="BG1035" s="365"/>
      <c r="BH1035" s="859"/>
      <c r="BI1035" s="365"/>
      <c r="BJ1035" s="365"/>
      <c r="BK1035" s="365">
        <v>1</v>
      </c>
      <c r="BL1035" s="365"/>
      <c r="BM1035" s="365"/>
      <c r="BN1035" s="365"/>
      <c r="BO1035" s="365"/>
      <c r="BP1035" s="365"/>
      <c r="BQ1035" s="365"/>
      <c r="BR1035" s="365"/>
      <c r="BS1035" s="365"/>
      <c r="BT1035" s="365"/>
      <c r="BU1035" s="365"/>
      <c r="BV1035" s="365"/>
      <c r="BW1035" s="365"/>
      <c r="BX1035" s="365"/>
      <c r="BY1035" s="365"/>
      <c r="BZ1035" s="365"/>
      <c r="CA1035" s="365"/>
      <c r="CB1035" s="365"/>
      <c r="CC1035" s="365"/>
      <c r="CD1035" s="365"/>
      <c r="CE1035" s="365"/>
      <c r="CF1035" s="365"/>
      <c r="CG1035" s="365"/>
      <c r="CH1035" s="365"/>
      <c r="CI1035" s="365"/>
      <c r="CJ1035" s="365"/>
      <c r="CK1035" s="133">
        <f t="shared" si="321"/>
        <v>1</v>
      </c>
      <c r="CL1035" s="157"/>
      <c r="CM1035" s="157"/>
      <c r="CN1035" s="157"/>
      <c r="CO1035" s="157"/>
      <c r="CP1035" s="157"/>
      <c r="CQ1035" s="157"/>
      <c r="CR1035" s="157"/>
      <c r="CS1035" s="157"/>
      <c r="CT1035" s="157"/>
      <c r="CU1035" s="157"/>
      <c r="CV1035" s="414"/>
    </row>
    <row r="1036" spans="1:100" ht="15" customHeight="1">
      <c r="A1036" s="75">
        <v>1031</v>
      </c>
      <c r="B1036" s="139" t="s">
        <v>2281</v>
      </c>
      <c r="C1036" s="143" t="s">
        <v>2282</v>
      </c>
      <c r="D1036" s="134"/>
      <c r="E1036" s="145">
        <v>11039</v>
      </c>
      <c r="F1036" s="146" t="s">
        <v>81</v>
      </c>
      <c r="G1036" s="92">
        <f t="shared" si="314"/>
        <v>0</v>
      </c>
      <c r="H1036" s="153">
        <v>0</v>
      </c>
      <c r="I1036" s="100">
        <f t="shared" si="296"/>
        <v>275000</v>
      </c>
      <c r="J1036" s="102">
        <f t="shared" si="318"/>
        <v>0</v>
      </c>
      <c r="K1036" s="155"/>
      <c r="L1036" s="108">
        <f t="shared" si="322"/>
        <v>0</v>
      </c>
      <c r="M1036" s="111">
        <f t="shared" si="323"/>
        <v>0</v>
      </c>
      <c r="N1036" s="112">
        <v>275000</v>
      </c>
      <c r="O1036" s="117">
        <f t="shared" si="324"/>
        <v>0</v>
      </c>
      <c r="P1036" s="155"/>
      <c r="Q1036" s="108">
        <f>(CK1036:CK1453)</f>
        <v>0</v>
      </c>
      <c r="R1036" s="119">
        <f t="shared" si="325"/>
        <v>0</v>
      </c>
      <c r="S1036" s="135"/>
      <c r="T1036" s="117">
        <f t="shared" si="326"/>
        <v>0</v>
      </c>
      <c r="U1036" s="122">
        <f t="shared" si="315"/>
        <v>0</v>
      </c>
      <c r="V1036" s="112">
        <f t="shared" si="316"/>
        <v>275000</v>
      </c>
      <c r="W1036" s="117">
        <f t="shared" si="317"/>
        <v>0</v>
      </c>
      <c r="X1036" s="157"/>
      <c r="Y1036" s="158"/>
      <c r="Z1036" s="158"/>
      <c r="AA1036" s="158"/>
      <c r="AB1036" s="158"/>
      <c r="AC1036" s="158"/>
      <c r="AD1036" s="158"/>
      <c r="AE1036" s="158"/>
      <c r="AF1036" s="158"/>
      <c r="AG1036" s="158"/>
      <c r="AH1036" s="158"/>
      <c r="AI1036" s="158"/>
      <c r="AJ1036" s="158"/>
      <c r="AK1036" s="158"/>
      <c r="AL1036" s="158"/>
      <c r="AM1036" s="158"/>
      <c r="AN1036" s="158"/>
      <c r="AO1036" s="158"/>
      <c r="AP1036" s="158"/>
      <c r="AQ1036" s="158"/>
      <c r="AR1036" s="158"/>
      <c r="AS1036" s="158"/>
      <c r="AT1036" s="158"/>
      <c r="AU1036" s="158"/>
      <c r="AV1036" s="158"/>
      <c r="AW1036" s="158"/>
      <c r="AX1036" s="158"/>
      <c r="AY1036" s="158"/>
      <c r="AZ1036" s="158"/>
      <c r="BA1036" s="158"/>
      <c r="BB1036" s="158"/>
      <c r="BC1036" s="158"/>
      <c r="BD1036" s="130">
        <f t="shared" si="320"/>
        <v>0</v>
      </c>
      <c r="BE1036" s="157"/>
      <c r="BF1036" s="639"/>
      <c r="BG1036" s="368"/>
      <c r="BH1036" s="860"/>
      <c r="BI1036" s="368"/>
      <c r="BJ1036" s="368"/>
      <c r="BK1036" s="368"/>
      <c r="BL1036" s="368"/>
      <c r="BM1036" s="368"/>
      <c r="BN1036" s="368"/>
      <c r="BO1036" s="368"/>
      <c r="BP1036" s="368"/>
      <c r="BQ1036" s="368"/>
      <c r="BR1036" s="368"/>
      <c r="BS1036" s="368"/>
      <c r="BT1036" s="368"/>
      <c r="BU1036" s="368"/>
      <c r="BV1036" s="368"/>
      <c r="BW1036" s="368"/>
      <c r="BX1036" s="368"/>
      <c r="BY1036" s="368"/>
      <c r="BZ1036" s="368"/>
      <c r="CA1036" s="368"/>
      <c r="CB1036" s="368"/>
      <c r="CC1036" s="368"/>
      <c r="CD1036" s="368"/>
      <c r="CE1036" s="368"/>
      <c r="CF1036" s="368"/>
      <c r="CG1036" s="368"/>
      <c r="CH1036" s="368"/>
      <c r="CI1036" s="368"/>
      <c r="CJ1036" s="368"/>
      <c r="CK1036" s="133">
        <f t="shared" si="321"/>
        <v>0</v>
      </c>
      <c r="CL1036" s="157"/>
      <c r="CM1036" s="157"/>
      <c r="CN1036" s="157"/>
      <c r="CO1036" s="157"/>
      <c r="CP1036" s="157"/>
      <c r="CQ1036" s="157"/>
      <c r="CR1036" s="157"/>
      <c r="CS1036" s="157"/>
      <c r="CT1036" s="157"/>
      <c r="CU1036" s="157"/>
      <c r="CV1036" s="414"/>
    </row>
    <row r="1037" spans="1:100" ht="15" customHeight="1">
      <c r="A1037" s="75">
        <v>1032</v>
      </c>
      <c r="B1037" s="449" t="s">
        <v>11979</v>
      </c>
      <c r="C1037" s="143" t="s">
        <v>11959</v>
      </c>
      <c r="D1037" s="144"/>
      <c r="E1037" s="145"/>
      <c r="F1037" s="146" t="s">
        <v>81</v>
      </c>
      <c r="G1037" s="92">
        <f t="shared" si="314"/>
        <v>0</v>
      </c>
      <c r="H1037" s="153">
        <v>0</v>
      </c>
      <c r="I1037" s="100">
        <f>N1037</f>
        <v>125000</v>
      </c>
      <c r="J1037" s="102">
        <f t="shared" si="318"/>
        <v>0</v>
      </c>
      <c r="K1037" s="155"/>
      <c r="L1037" s="108">
        <f t="shared" si="322"/>
        <v>0</v>
      </c>
      <c r="M1037" s="111">
        <f t="shared" si="323"/>
        <v>0</v>
      </c>
      <c r="N1037" s="112">
        <v>125000</v>
      </c>
      <c r="O1037" s="117">
        <f t="shared" si="324"/>
        <v>0</v>
      </c>
      <c r="P1037" s="155"/>
      <c r="Q1037" s="108">
        <f>(CK1037:CK1512)</f>
        <v>0</v>
      </c>
      <c r="R1037" s="119">
        <f t="shared" si="325"/>
        <v>0</v>
      </c>
      <c r="S1037" s="135"/>
      <c r="T1037" s="117">
        <f t="shared" si="326"/>
        <v>0</v>
      </c>
      <c r="U1037" s="122">
        <f t="shared" si="315"/>
        <v>0</v>
      </c>
      <c r="V1037" s="112">
        <f>N1037</f>
        <v>125000</v>
      </c>
      <c r="W1037" s="117">
        <f>V1037*U1037</f>
        <v>0</v>
      </c>
      <c r="X1037" s="157"/>
      <c r="Y1037" s="158"/>
      <c r="Z1037" s="158"/>
      <c r="AA1037" s="158"/>
      <c r="AB1037" s="158"/>
      <c r="AC1037" s="158"/>
      <c r="AD1037" s="158"/>
      <c r="AE1037" s="158"/>
      <c r="AF1037" s="158"/>
      <c r="AG1037" s="158"/>
      <c r="AH1037" s="158"/>
      <c r="AI1037" s="158"/>
      <c r="AJ1037" s="158"/>
      <c r="AK1037" s="158"/>
      <c r="AL1037" s="158"/>
      <c r="AM1037" s="158"/>
      <c r="AN1037" s="158"/>
      <c r="AO1037" s="158"/>
      <c r="AP1037" s="158"/>
      <c r="AQ1037" s="158"/>
      <c r="AR1037" s="158"/>
      <c r="AS1037" s="158"/>
      <c r="AT1037" s="158"/>
      <c r="AU1037" s="158"/>
      <c r="AV1037" s="158"/>
      <c r="AW1037" s="158"/>
      <c r="AX1037" s="158"/>
      <c r="AY1037" s="158"/>
      <c r="AZ1037" s="158"/>
      <c r="BA1037" s="158"/>
      <c r="BB1037" s="158"/>
      <c r="BC1037" s="158"/>
      <c r="BD1037" s="130">
        <f t="shared" si="320"/>
        <v>0</v>
      </c>
      <c r="BE1037" s="157"/>
      <c r="BF1037" s="639"/>
      <c r="BG1037" s="368"/>
      <c r="BH1037" s="860"/>
      <c r="BI1037" s="368"/>
      <c r="BJ1037" s="368"/>
      <c r="BK1037" s="368"/>
      <c r="BL1037" s="368"/>
      <c r="BM1037" s="368"/>
      <c r="BN1037" s="368"/>
      <c r="BO1037" s="368"/>
      <c r="BP1037" s="368"/>
      <c r="BQ1037" s="368"/>
      <c r="BR1037" s="368"/>
      <c r="BS1037" s="368"/>
      <c r="BT1037" s="368"/>
      <c r="BU1037" s="368"/>
      <c r="BV1037" s="368"/>
      <c r="BW1037" s="368"/>
      <c r="BX1037" s="368"/>
      <c r="BY1037" s="368"/>
      <c r="BZ1037" s="368"/>
      <c r="CA1037" s="368"/>
      <c r="CB1037" s="368"/>
      <c r="CC1037" s="368"/>
      <c r="CD1037" s="368"/>
      <c r="CE1037" s="368"/>
      <c r="CF1037" s="368"/>
      <c r="CG1037" s="368"/>
      <c r="CH1037" s="368"/>
      <c r="CI1037" s="368"/>
      <c r="CJ1037" s="368"/>
      <c r="CK1037" s="133">
        <f t="shared" si="321"/>
        <v>0</v>
      </c>
      <c r="CL1037" s="157"/>
      <c r="CM1037" s="157"/>
      <c r="CN1037" s="157"/>
      <c r="CO1037" s="157"/>
      <c r="CP1037" s="157"/>
      <c r="CQ1037" s="157"/>
      <c r="CR1037" s="157"/>
      <c r="CS1037" s="157"/>
      <c r="CT1037" s="157"/>
      <c r="CU1037" s="157"/>
      <c r="CV1037" s="414"/>
    </row>
    <row r="1038" spans="1:100" ht="15" customHeight="1">
      <c r="A1038" s="75">
        <v>1033</v>
      </c>
      <c r="B1038" s="270" t="s">
        <v>2283</v>
      </c>
      <c r="C1038" s="143" t="s">
        <v>2284</v>
      </c>
      <c r="D1038" s="134"/>
      <c r="E1038" s="145"/>
      <c r="F1038" s="146" t="s">
        <v>81</v>
      </c>
      <c r="G1038" s="92">
        <f t="shared" si="314"/>
        <v>0</v>
      </c>
      <c r="H1038" s="153">
        <v>0</v>
      </c>
      <c r="I1038" s="100">
        <f t="shared" si="296"/>
        <v>0</v>
      </c>
      <c r="J1038" s="102">
        <f t="shared" si="318"/>
        <v>0</v>
      </c>
      <c r="K1038" s="155"/>
      <c r="L1038" s="108">
        <f t="shared" si="322"/>
        <v>0</v>
      </c>
      <c r="M1038" s="111">
        <f t="shared" si="323"/>
        <v>0</v>
      </c>
      <c r="N1038" s="112"/>
      <c r="O1038" s="117">
        <f t="shared" si="324"/>
        <v>0</v>
      </c>
      <c r="P1038" s="155"/>
      <c r="Q1038" s="108">
        <f>(CK1038:CK1658)</f>
        <v>0</v>
      </c>
      <c r="R1038" s="119">
        <f t="shared" si="325"/>
        <v>0</v>
      </c>
      <c r="S1038" s="135"/>
      <c r="T1038" s="117">
        <f t="shared" si="326"/>
        <v>0</v>
      </c>
      <c r="U1038" s="122">
        <f t="shared" si="315"/>
        <v>0</v>
      </c>
      <c r="V1038" s="112">
        <f t="shared" si="316"/>
        <v>0</v>
      </c>
      <c r="W1038" s="117">
        <f t="shared" si="317"/>
        <v>0</v>
      </c>
      <c r="X1038" s="157"/>
      <c r="Y1038" s="158"/>
      <c r="Z1038" s="158"/>
      <c r="AA1038" s="158"/>
      <c r="AB1038" s="158"/>
      <c r="AC1038" s="158"/>
      <c r="AD1038" s="158"/>
      <c r="AE1038" s="158"/>
      <c r="AF1038" s="158"/>
      <c r="AG1038" s="158"/>
      <c r="AH1038" s="158"/>
      <c r="AI1038" s="158"/>
      <c r="AJ1038" s="158"/>
      <c r="AK1038" s="158"/>
      <c r="AL1038" s="158"/>
      <c r="AM1038" s="158"/>
      <c r="AN1038" s="158"/>
      <c r="AO1038" s="158"/>
      <c r="AP1038" s="158"/>
      <c r="AQ1038" s="158"/>
      <c r="AR1038" s="158"/>
      <c r="AS1038" s="158"/>
      <c r="AT1038" s="158"/>
      <c r="AU1038" s="158"/>
      <c r="AV1038" s="158"/>
      <c r="AW1038" s="158"/>
      <c r="AX1038" s="158"/>
      <c r="AY1038" s="158"/>
      <c r="AZ1038" s="158"/>
      <c r="BA1038" s="158"/>
      <c r="BB1038" s="158"/>
      <c r="BC1038" s="158"/>
      <c r="BD1038" s="130">
        <f t="shared" si="320"/>
        <v>0</v>
      </c>
      <c r="BE1038" s="157"/>
      <c r="BF1038" s="639"/>
      <c r="BG1038" s="368"/>
      <c r="BH1038" s="860"/>
      <c r="BI1038" s="368"/>
      <c r="BJ1038" s="368"/>
      <c r="BK1038" s="368"/>
      <c r="BL1038" s="368"/>
      <c r="BM1038" s="368"/>
      <c r="BN1038" s="368"/>
      <c r="BO1038" s="368"/>
      <c r="BP1038" s="368"/>
      <c r="BQ1038" s="368"/>
      <c r="BR1038" s="368"/>
      <c r="BS1038" s="368"/>
      <c r="BT1038" s="368"/>
      <c r="BU1038" s="368"/>
      <c r="BV1038" s="368"/>
      <c r="BW1038" s="368"/>
      <c r="BX1038" s="368"/>
      <c r="BY1038" s="368"/>
      <c r="BZ1038" s="368"/>
      <c r="CA1038" s="368"/>
      <c r="CB1038" s="368"/>
      <c r="CC1038" s="368"/>
      <c r="CD1038" s="368"/>
      <c r="CE1038" s="368"/>
      <c r="CF1038" s="368"/>
      <c r="CG1038" s="368"/>
      <c r="CH1038" s="368"/>
      <c r="CI1038" s="368"/>
      <c r="CJ1038" s="368"/>
      <c r="CK1038" s="133">
        <f t="shared" si="321"/>
        <v>0</v>
      </c>
      <c r="CL1038" s="157"/>
      <c r="CM1038" s="157"/>
      <c r="CN1038" s="157"/>
      <c r="CO1038" s="157"/>
      <c r="CP1038" s="157"/>
      <c r="CQ1038" s="157"/>
      <c r="CR1038" s="157"/>
      <c r="CS1038" s="157"/>
      <c r="CT1038" s="157"/>
      <c r="CU1038" s="157"/>
      <c r="CV1038" s="414"/>
    </row>
    <row r="1039" spans="1:100" ht="15" customHeight="1">
      <c r="A1039" s="75">
        <v>1034</v>
      </c>
      <c r="B1039" s="139" t="s">
        <v>2285</v>
      </c>
      <c r="C1039" s="143" t="s">
        <v>2286</v>
      </c>
      <c r="D1039" s="144" t="s">
        <v>367</v>
      </c>
      <c r="E1039" s="329" t="s">
        <v>3428</v>
      </c>
      <c r="F1039" s="146" t="s">
        <v>81</v>
      </c>
      <c r="G1039" s="92">
        <f t="shared" si="314"/>
        <v>0</v>
      </c>
      <c r="H1039" s="153">
        <v>0</v>
      </c>
      <c r="I1039" s="100">
        <f t="shared" si="296"/>
        <v>160000</v>
      </c>
      <c r="J1039" s="102">
        <f t="shared" si="318"/>
        <v>0</v>
      </c>
      <c r="K1039" s="155"/>
      <c r="L1039" s="108">
        <f t="shared" si="322"/>
        <v>0</v>
      </c>
      <c r="M1039" s="111">
        <f t="shared" si="323"/>
        <v>0</v>
      </c>
      <c r="N1039" s="112">
        <v>160000</v>
      </c>
      <c r="O1039" s="117">
        <f t="shared" si="324"/>
        <v>0</v>
      </c>
      <c r="P1039" s="155"/>
      <c r="Q1039" s="108">
        <f>(CK1039:CK1573)</f>
        <v>0</v>
      </c>
      <c r="R1039" s="119">
        <f t="shared" si="325"/>
        <v>0</v>
      </c>
      <c r="S1039" s="135"/>
      <c r="T1039" s="117">
        <f t="shared" si="326"/>
        <v>0</v>
      </c>
      <c r="U1039" s="122">
        <f t="shared" si="315"/>
        <v>0</v>
      </c>
      <c r="V1039" s="112">
        <f t="shared" si="316"/>
        <v>160000</v>
      </c>
      <c r="W1039" s="117">
        <f t="shared" si="317"/>
        <v>0</v>
      </c>
      <c r="X1039" s="157"/>
      <c r="Y1039" s="158"/>
      <c r="Z1039" s="158"/>
      <c r="AA1039" s="158"/>
      <c r="AB1039" s="158"/>
      <c r="AC1039" s="158"/>
      <c r="AD1039" s="158"/>
      <c r="AE1039" s="158"/>
      <c r="AF1039" s="158"/>
      <c r="AG1039" s="158"/>
      <c r="AH1039" s="158"/>
      <c r="AI1039" s="158"/>
      <c r="AJ1039" s="158"/>
      <c r="AK1039" s="158"/>
      <c r="AL1039" s="158"/>
      <c r="AM1039" s="158"/>
      <c r="AN1039" s="158"/>
      <c r="AO1039" s="158"/>
      <c r="AP1039" s="158"/>
      <c r="AQ1039" s="158"/>
      <c r="AR1039" s="158"/>
      <c r="AS1039" s="158"/>
      <c r="AT1039" s="158"/>
      <c r="AU1039" s="158"/>
      <c r="AV1039" s="158"/>
      <c r="AW1039" s="158"/>
      <c r="AX1039" s="158"/>
      <c r="AY1039" s="158"/>
      <c r="AZ1039" s="158"/>
      <c r="BA1039" s="158"/>
      <c r="BB1039" s="158"/>
      <c r="BC1039" s="158"/>
      <c r="BD1039" s="130">
        <f t="shared" si="320"/>
        <v>0</v>
      </c>
      <c r="BE1039" s="157"/>
      <c r="BF1039" s="639"/>
      <c r="BG1039" s="368"/>
      <c r="BH1039" s="860"/>
      <c r="BI1039" s="368"/>
      <c r="BJ1039" s="368"/>
      <c r="BK1039" s="368"/>
      <c r="BL1039" s="368"/>
      <c r="BM1039" s="368"/>
      <c r="BN1039" s="368"/>
      <c r="BO1039" s="368"/>
      <c r="BP1039" s="368"/>
      <c r="BQ1039" s="368"/>
      <c r="BR1039" s="368"/>
      <c r="BS1039" s="368"/>
      <c r="BT1039" s="368"/>
      <c r="BU1039" s="368"/>
      <c r="BV1039" s="368"/>
      <c r="BW1039" s="368"/>
      <c r="BX1039" s="368"/>
      <c r="BY1039" s="368"/>
      <c r="BZ1039" s="368"/>
      <c r="CA1039" s="368"/>
      <c r="CB1039" s="368"/>
      <c r="CC1039" s="368"/>
      <c r="CD1039" s="368"/>
      <c r="CE1039" s="368"/>
      <c r="CF1039" s="368"/>
      <c r="CG1039" s="368"/>
      <c r="CH1039" s="368"/>
      <c r="CI1039" s="368"/>
      <c r="CJ1039" s="368"/>
      <c r="CK1039" s="133">
        <f t="shared" si="321"/>
        <v>0</v>
      </c>
      <c r="CL1039" s="157"/>
      <c r="CM1039" s="157"/>
      <c r="CN1039" s="157"/>
      <c r="CO1039" s="157"/>
      <c r="CP1039" s="157"/>
      <c r="CQ1039" s="157"/>
      <c r="CR1039" s="157"/>
      <c r="CS1039" s="157"/>
      <c r="CT1039" s="157"/>
      <c r="CU1039" s="157"/>
      <c r="CV1039" s="414"/>
    </row>
    <row r="1040" spans="1:100" ht="15" customHeight="1">
      <c r="A1040" s="75">
        <v>1035</v>
      </c>
      <c r="B1040" s="76" t="s">
        <v>2287</v>
      </c>
      <c r="C1040" s="143" t="s">
        <v>2288</v>
      </c>
      <c r="D1040" s="134"/>
      <c r="E1040" s="145"/>
      <c r="F1040" s="146" t="s">
        <v>81</v>
      </c>
      <c r="G1040" s="92">
        <f t="shared" si="314"/>
        <v>0</v>
      </c>
      <c r="H1040" s="153">
        <v>0</v>
      </c>
      <c r="I1040" s="100">
        <f t="shared" si="296"/>
        <v>125000</v>
      </c>
      <c r="J1040" s="102">
        <f t="shared" si="318"/>
        <v>0</v>
      </c>
      <c r="K1040" s="155"/>
      <c r="L1040" s="108">
        <f t="shared" si="322"/>
        <v>0</v>
      </c>
      <c r="M1040" s="111">
        <f t="shared" si="323"/>
        <v>0</v>
      </c>
      <c r="N1040" s="112">
        <v>125000</v>
      </c>
      <c r="O1040" s="117">
        <f t="shared" si="324"/>
        <v>0</v>
      </c>
      <c r="P1040" s="155"/>
      <c r="Q1040" s="108">
        <f>(CK1040:CK1559)</f>
        <v>0</v>
      </c>
      <c r="R1040" s="119">
        <f t="shared" si="325"/>
        <v>0</v>
      </c>
      <c r="S1040" s="135"/>
      <c r="T1040" s="117">
        <f t="shared" si="326"/>
        <v>0</v>
      </c>
      <c r="U1040" s="122">
        <f t="shared" si="315"/>
        <v>0</v>
      </c>
      <c r="V1040" s="112">
        <f t="shared" si="316"/>
        <v>125000</v>
      </c>
      <c r="W1040" s="117">
        <f t="shared" si="317"/>
        <v>0</v>
      </c>
      <c r="X1040" s="157"/>
      <c r="Y1040" s="158"/>
      <c r="Z1040" s="158"/>
      <c r="AA1040" s="158"/>
      <c r="AB1040" s="158"/>
      <c r="AC1040" s="158"/>
      <c r="AD1040" s="158"/>
      <c r="AE1040" s="158"/>
      <c r="AF1040" s="158"/>
      <c r="AG1040" s="158"/>
      <c r="AH1040" s="158"/>
      <c r="AI1040" s="158"/>
      <c r="AJ1040" s="158"/>
      <c r="AK1040" s="158"/>
      <c r="AL1040" s="158"/>
      <c r="AM1040" s="158"/>
      <c r="AN1040" s="158"/>
      <c r="AO1040" s="158"/>
      <c r="AP1040" s="158"/>
      <c r="AQ1040" s="158"/>
      <c r="AR1040" s="158"/>
      <c r="AS1040" s="158"/>
      <c r="AT1040" s="158"/>
      <c r="AU1040" s="158"/>
      <c r="AV1040" s="158"/>
      <c r="AW1040" s="158"/>
      <c r="AX1040" s="158"/>
      <c r="AY1040" s="158"/>
      <c r="AZ1040" s="158"/>
      <c r="BA1040" s="158"/>
      <c r="BB1040" s="158"/>
      <c r="BC1040" s="158"/>
      <c r="BD1040" s="130">
        <f t="shared" si="320"/>
        <v>0</v>
      </c>
      <c r="BE1040" s="157"/>
      <c r="BF1040" s="639"/>
      <c r="BG1040" s="368"/>
      <c r="BH1040" s="860"/>
      <c r="BI1040" s="368"/>
      <c r="BJ1040" s="368"/>
      <c r="BK1040" s="368"/>
      <c r="BL1040" s="368"/>
      <c r="BM1040" s="368"/>
      <c r="BN1040" s="368"/>
      <c r="BO1040" s="368"/>
      <c r="BP1040" s="368"/>
      <c r="BQ1040" s="368"/>
      <c r="BR1040" s="368"/>
      <c r="BS1040" s="368"/>
      <c r="BT1040" s="368"/>
      <c r="BU1040" s="368"/>
      <c r="BV1040" s="368"/>
      <c r="BW1040" s="368"/>
      <c r="BX1040" s="368"/>
      <c r="BY1040" s="368"/>
      <c r="BZ1040" s="368"/>
      <c r="CA1040" s="368"/>
      <c r="CB1040" s="368"/>
      <c r="CC1040" s="368"/>
      <c r="CD1040" s="368"/>
      <c r="CE1040" s="368"/>
      <c r="CF1040" s="368"/>
      <c r="CG1040" s="368"/>
      <c r="CH1040" s="368"/>
      <c r="CI1040" s="368"/>
      <c r="CJ1040" s="368"/>
      <c r="CK1040" s="133">
        <f t="shared" si="321"/>
        <v>0</v>
      </c>
      <c r="CL1040" s="15"/>
      <c r="CM1040" s="15"/>
      <c r="CN1040" s="15"/>
      <c r="CO1040" s="15"/>
      <c r="CP1040" s="15"/>
      <c r="CQ1040" s="15"/>
      <c r="CR1040" s="15"/>
      <c r="CS1040" s="15"/>
      <c r="CT1040" s="15"/>
      <c r="CU1040" s="15"/>
      <c r="CV1040" s="414"/>
    </row>
    <row r="1041" spans="1:100" ht="15" customHeight="1">
      <c r="A1041" s="75">
        <v>1036</v>
      </c>
      <c r="B1041" s="76" t="s">
        <v>2289</v>
      </c>
      <c r="C1041" s="34" t="s">
        <v>2290</v>
      </c>
      <c r="D1041" s="134"/>
      <c r="E1041" s="85"/>
      <c r="F1041" s="90" t="s">
        <v>81</v>
      </c>
      <c r="G1041" s="92">
        <f t="shared" si="314"/>
        <v>0</v>
      </c>
      <c r="H1041" s="93">
        <v>0</v>
      </c>
      <c r="I1041" s="100">
        <f t="shared" si="296"/>
        <v>0</v>
      </c>
      <c r="J1041" s="102">
        <f t="shared" si="318"/>
        <v>0</v>
      </c>
      <c r="K1041" s="106"/>
      <c r="L1041" s="108">
        <f t="shared" si="322"/>
        <v>0</v>
      </c>
      <c r="M1041" s="111">
        <f t="shared" si="323"/>
        <v>0</v>
      </c>
      <c r="N1041" s="112"/>
      <c r="O1041" s="117">
        <f t="shared" si="324"/>
        <v>0</v>
      </c>
      <c r="P1041" s="106"/>
      <c r="Q1041" s="108">
        <f>(CK1041:CK1656)</f>
        <v>0</v>
      </c>
      <c r="R1041" s="119">
        <f t="shared" si="325"/>
        <v>0</v>
      </c>
      <c r="S1041" s="135"/>
      <c r="T1041" s="117">
        <f t="shared" si="326"/>
        <v>0</v>
      </c>
      <c r="U1041" s="122">
        <f t="shared" si="315"/>
        <v>0</v>
      </c>
      <c r="V1041" s="112">
        <f t="shared" si="316"/>
        <v>0</v>
      </c>
      <c r="W1041" s="117">
        <f t="shared" si="317"/>
        <v>0</v>
      </c>
      <c r="X1041" s="15"/>
      <c r="Y1041" s="136"/>
      <c r="Z1041" s="136"/>
      <c r="AA1041" s="136"/>
      <c r="AB1041" s="136"/>
      <c r="AC1041" s="136"/>
      <c r="AD1041" s="136"/>
      <c r="AE1041" s="136"/>
      <c r="AF1041" s="136"/>
      <c r="AG1041" s="136"/>
      <c r="AH1041" s="136"/>
      <c r="AI1041" s="136"/>
      <c r="AJ1041" s="136"/>
      <c r="AK1041" s="136"/>
      <c r="AL1041" s="136"/>
      <c r="AM1041" s="136"/>
      <c r="AN1041" s="136"/>
      <c r="AO1041" s="136"/>
      <c r="AP1041" s="136"/>
      <c r="AQ1041" s="136"/>
      <c r="AR1041" s="136"/>
      <c r="AS1041" s="136"/>
      <c r="AT1041" s="136"/>
      <c r="AU1041" s="136"/>
      <c r="AV1041" s="136"/>
      <c r="AW1041" s="136"/>
      <c r="AX1041" s="136"/>
      <c r="AY1041" s="136"/>
      <c r="AZ1041" s="136"/>
      <c r="BA1041" s="136"/>
      <c r="BB1041" s="136"/>
      <c r="BC1041" s="136"/>
      <c r="BD1041" s="130">
        <f t="shared" si="320"/>
        <v>0</v>
      </c>
      <c r="BE1041" s="15"/>
      <c r="BF1041" s="638"/>
      <c r="BG1041" s="365"/>
      <c r="BH1041" s="859"/>
      <c r="BI1041" s="365"/>
      <c r="BJ1041" s="365"/>
      <c r="BK1041" s="365"/>
      <c r="BL1041" s="365"/>
      <c r="BM1041" s="365"/>
      <c r="BN1041" s="365"/>
      <c r="BO1041" s="365"/>
      <c r="BP1041" s="365"/>
      <c r="BQ1041" s="365"/>
      <c r="BR1041" s="365"/>
      <c r="BS1041" s="365"/>
      <c r="BT1041" s="365"/>
      <c r="BU1041" s="365"/>
      <c r="BV1041" s="365"/>
      <c r="BW1041" s="365"/>
      <c r="BX1041" s="365"/>
      <c r="BY1041" s="365"/>
      <c r="BZ1041" s="365"/>
      <c r="CA1041" s="365"/>
      <c r="CB1041" s="365"/>
      <c r="CC1041" s="365"/>
      <c r="CD1041" s="365"/>
      <c r="CE1041" s="365"/>
      <c r="CF1041" s="365"/>
      <c r="CG1041" s="365"/>
      <c r="CH1041" s="365"/>
      <c r="CI1041" s="365"/>
      <c r="CJ1041" s="365"/>
      <c r="CK1041" s="133">
        <f t="shared" si="321"/>
        <v>0</v>
      </c>
      <c r="CL1041" s="157"/>
      <c r="CM1041" s="157"/>
      <c r="CN1041" s="157"/>
      <c r="CO1041" s="157"/>
      <c r="CP1041" s="157"/>
      <c r="CQ1041" s="157"/>
      <c r="CR1041" s="157"/>
      <c r="CS1041" s="157"/>
      <c r="CT1041" s="157"/>
      <c r="CU1041" s="157"/>
      <c r="CV1041" s="414"/>
    </row>
    <row r="1042" spans="1:100" ht="15" customHeight="1">
      <c r="A1042" s="75">
        <v>1037</v>
      </c>
      <c r="B1042" s="201" t="s">
        <v>2291</v>
      </c>
      <c r="C1042" s="143" t="s">
        <v>2292</v>
      </c>
      <c r="D1042" s="134"/>
      <c r="E1042" s="145"/>
      <c r="F1042" s="282" t="s">
        <v>81</v>
      </c>
      <c r="G1042" s="92">
        <f t="shared" si="314"/>
        <v>0</v>
      </c>
      <c r="H1042" s="153">
        <v>0</v>
      </c>
      <c r="I1042" s="100">
        <f t="shared" si="296"/>
        <v>0</v>
      </c>
      <c r="J1042" s="102">
        <f t="shared" si="318"/>
        <v>0</v>
      </c>
      <c r="K1042" s="155"/>
      <c r="L1042" s="108">
        <f t="shared" si="322"/>
        <v>0</v>
      </c>
      <c r="M1042" s="111">
        <f t="shared" si="323"/>
        <v>0</v>
      </c>
      <c r="N1042" s="112"/>
      <c r="O1042" s="117">
        <f t="shared" si="324"/>
        <v>0</v>
      </c>
      <c r="P1042" s="155"/>
      <c r="Q1042" s="108">
        <f>(CK1042:CK1657)</f>
        <v>0</v>
      </c>
      <c r="R1042" s="119">
        <f t="shared" si="325"/>
        <v>0</v>
      </c>
      <c r="S1042" s="135"/>
      <c r="T1042" s="117">
        <f t="shared" si="326"/>
        <v>0</v>
      </c>
      <c r="U1042" s="122">
        <f t="shared" si="315"/>
        <v>0</v>
      </c>
      <c r="V1042" s="112">
        <f t="shared" si="316"/>
        <v>0</v>
      </c>
      <c r="W1042" s="117">
        <f t="shared" si="317"/>
        <v>0</v>
      </c>
      <c r="X1042" s="157"/>
      <c r="Y1042" s="158"/>
      <c r="Z1042" s="158"/>
      <c r="AA1042" s="158"/>
      <c r="AB1042" s="158"/>
      <c r="AC1042" s="158"/>
      <c r="AD1042" s="158"/>
      <c r="AE1042" s="158"/>
      <c r="AF1042" s="158"/>
      <c r="AG1042" s="158"/>
      <c r="AH1042" s="158"/>
      <c r="AI1042" s="158"/>
      <c r="AJ1042" s="158"/>
      <c r="AK1042" s="158"/>
      <c r="AL1042" s="158"/>
      <c r="AM1042" s="158"/>
      <c r="AN1042" s="158"/>
      <c r="AO1042" s="158"/>
      <c r="AP1042" s="158"/>
      <c r="AQ1042" s="158"/>
      <c r="AR1042" s="158"/>
      <c r="AS1042" s="158"/>
      <c r="AT1042" s="158"/>
      <c r="AU1042" s="158"/>
      <c r="AV1042" s="158"/>
      <c r="AW1042" s="158"/>
      <c r="AX1042" s="158"/>
      <c r="AY1042" s="158"/>
      <c r="AZ1042" s="158"/>
      <c r="BA1042" s="158"/>
      <c r="BB1042" s="158"/>
      <c r="BC1042" s="158"/>
      <c r="BD1042" s="130">
        <f t="shared" si="320"/>
        <v>0</v>
      </c>
      <c r="BE1042" s="157"/>
      <c r="BF1042" s="639"/>
      <c r="BG1042" s="368"/>
      <c r="BH1042" s="860"/>
      <c r="BI1042" s="368"/>
      <c r="BJ1042" s="368"/>
      <c r="BK1042" s="368"/>
      <c r="BL1042" s="368"/>
      <c r="BM1042" s="368"/>
      <c r="BN1042" s="368"/>
      <c r="BO1042" s="368"/>
      <c r="BP1042" s="368"/>
      <c r="BQ1042" s="368"/>
      <c r="BR1042" s="368"/>
      <c r="BS1042" s="368"/>
      <c r="BT1042" s="368"/>
      <c r="BU1042" s="368"/>
      <c r="BV1042" s="368"/>
      <c r="BW1042" s="368"/>
      <c r="BX1042" s="368"/>
      <c r="BY1042" s="368"/>
      <c r="BZ1042" s="368"/>
      <c r="CA1042" s="368"/>
      <c r="CB1042" s="368"/>
      <c r="CC1042" s="368"/>
      <c r="CD1042" s="368"/>
      <c r="CE1042" s="368"/>
      <c r="CF1042" s="368"/>
      <c r="CG1042" s="368"/>
      <c r="CH1042" s="368"/>
      <c r="CI1042" s="368"/>
      <c r="CJ1042" s="368"/>
      <c r="CK1042" s="133">
        <f t="shared" si="321"/>
        <v>0</v>
      </c>
      <c r="CL1042" s="15"/>
      <c r="CM1042" s="15"/>
      <c r="CN1042" s="15"/>
      <c r="CO1042" s="15"/>
      <c r="CP1042" s="15"/>
      <c r="CQ1042" s="15"/>
      <c r="CR1042" s="15"/>
      <c r="CS1042" s="15"/>
      <c r="CT1042" s="15"/>
      <c r="CU1042" s="15"/>
      <c r="CV1042" s="414"/>
    </row>
    <row r="1043" spans="1:100" ht="15" customHeight="1">
      <c r="A1043" s="75">
        <v>1038</v>
      </c>
      <c r="B1043" s="76" t="s">
        <v>2293</v>
      </c>
      <c r="C1043" s="34" t="s">
        <v>3453</v>
      </c>
      <c r="D1043" s="134" t="s">
        <v>306</v>
      </c>
      <c r="E1043" s="85" t="s">
        <v>692</v>
      </c>
      <c r="F1043" s="90" t="s">
        <v>81</v>
      </c>
      <c r="G1043" s="92">
        <f t="shared" si="314"/>
        <v>8</v>
      </c>
      <c r="H1043" s="93">
        <v>12</v>
      </c>
      <c r="I1043" s="100">
        <f t="shared" si="296"/>
        <v>60000</v>
      </c>
      <c r="J1043" s="102">
        <f t="shared" si="318"/>
        <v>720000</v>
      </c>
      <c r="K1043" s="106"/>
      <c r="L1043" s="108">
        <f t="shared" si="322"/>
        <v>0</v>
      </c>
      <c r="M1043" s="111">
        <f t="shared" si="323"/>
        <v>0</v>
      </c>
      <c r="N1043" s="112">
        <v>60000</v>
      </c>
      <c r="O1043" s="117">
        <f t="shared" si="324"/>
        <v>0</v>
      </c>
      <c r="P1043" s="106"/>
      <c r="Q1043" s="108">
        <f>(CK1043:CK1657)</f>
        <v>4</v>
      </c>
      <c r="R1043" s="119">
        <f t="shared" si="325"/>
        <v>4</v>
      </c>
      <c r="S1043" s="135"/>
      <c r="T1043" s="117">
        <f t="shared" si="326"/>
        <v>0</v>
      </c>
      <c r="U1043" s="122">
        <f t="shared" si="315"/>
        <v>8</v>
      </c>
      <c r="V1043" s="112">
        <f t="shared" si="316"/>
        <v>60000</v>
      </c>
      <c r="W1043" s="117">
        <f t="shared" si="317"/>
        <v>480000</v>
      </c>
      <c r="X1043" s="15"/>
      <c r="Y1043" s="136"/>
      <c r="Z1043" s="136"/>
      <c r="AA1043" s="136"/>
      <c r="AB1043" s="136"/>
      <c r="AC1043" s="136"/>
      <c r="AD1043" s="136"/>
      <c r="AE1043" s="136"/>
      <c r="AF1043" s="136"/>
      <c r="AG1043" s="136"/>
      <c r="AH1043" s="136"/>
      <c r="AI1043" s="136"/>
      <c r="AJ1043" s="136"/>
      <c r="AK1043" s="136"/>
      <c r="AL1043" s="136"/>
      <c r="AM1043" s="136"/>
      <c r="AN1043" s="136"/>
      <c r="AO1043" s="136"/>
      <c r="AP1043" s="136"/>
      <c r="AQ1043" s="136"/>
      <c r="AR1043" s="136"/>
      <c r="AS1043" s="136"/>
      <c r="AT1043" s="136"/>
      <c r="AU1043" s="136"/>
      <c r="AV1043" s="136"/>
      <c r="AW1043" s="136"/>
      <c r="AX1043" s="136"/>
      <c r="AY1043" s="136"/>
      <c r="AZ1043" s="136"/>
      <c r="BA1043" s="136"/>
      <c r="BB1043" s="136"/>
      <c r="BC1043" s="136"/>
      <c r="BD1043" s="130">
        <f t="shared" si="320"/>
        <v>0</v>
      </c>
      <c r="BE1043" s="15"/>
      <c r="BF1043" s="638"/>
      <c r="BG1043" s="365"/>
      <c r="BH1043" s="859"/>
      <c r="BI1043" s="365"/>
      <c r="BJ1043" s="365">
        <v>2</v>
      </c>
      <c r="BK1043" s="365"/>
      <c r="BL1043" s="365"/>
      <c r="BM1043" s="365"/>
      <c r="BN1043" s="365"/>
      <c r="BO1043" s="365"/>
      <c r="BP1043" s="365"/>
      <c r="BQ1043" s="365"/>
      <c r="BR1043" s="365"/>
      <c r="BS1043" s="365">
        <v>2</v>
      </c>
      <c r="BT1043" s="365"/>
      <c r="BU1043" s="365"/>
      <c r="BV1043" s="365"/>
      <c r="BW1043" s="365"/>
      <c r="BX1043" s="365"/>
      <c r="BY1043" s="365"/>
      <c r="BZ1043" s="365"/>
      <c r="CA1043" s="365"/>
      <c r="CB1043" s="365"/>
      <c r="CC1043" s="365"/>
      <c r="CD1043" s="365"/>
      <c r="CE1043" s="365"/>
      <c r="CF1043" s="365"/>
      <c r="CG1043" s="365"/>
      <c r="CH1043" s="365"/>
      <c r="CI1043" s="365"/>
      <c r="CJ1043" s="365"/>
      <c r="CK1043" s="133">
        <f t="shared" si="321"/>
        <v>4</v>
      </c>
      <c r="CL1043" s="15"/>
      <c r="CM1043" s="15"/>
      <c r="CN1043" s="15"/>
      <c r="CO1043" s="15"/>
      <c r="CP1043" s="15"/>
      <c r="CQ1043" s="15"/>
      <c r="CR1043" s="15"/>
      <c r="CS1043" s="15"/>
      <c r="CT1043" s="15"/>
      <c r="CU1043" s="15"/>
      <c r="CV1043" s="414"/>
    </row>
    <row r="1044" spans="1:100" ht="15" customHeight="1">
      <c r="A1044" s="75">
        <v>1039</v>
      </c>
      <c r="B1044" s="139" t="s">
        <v>2294</v>
      </c>
      <c r="C1044" s="34" t="s">
        <v>3454</v>
      </c>
      <c r="D1044" s="134" t="s">
        <v>306</v>
      </c>
      <c r="E1044" s="85" t="s">
        <v>585</v>
      </c>
      <c r="F1044" s="90" t="s">
        <v>81</v>
      </c>
      <c r="G1044" s="92">
        <f t="shared" si="314"/>
        <v>11</v>
      </c>
      <c r="H1044" s="93">
        <v>22</v>
      </c>
      <c r="I1044" s="100">
        <f t="shared" si="296"/>
        <v>90000</v>
      </c>
      <c r="J1044" s="102">
        <f t="shared" si="318"/>
        <v>1980000</v>
      </c>
      <c r="K1044" s="106"/>
      <c r="L1044" s="108">
        <f t="shared" si="322"/>
        <v>0</v>
      </c>
      <c r="M1044" s="111">
        <f t="shared" si="323"/>
        <v>0</v>
      </c>
      <c r="N1044" s="112">
        <v>90000</v>
      </c>
      <c r="O1044" s="117">
        <f t="shared" si="324"/>
        <v>0</v>
      </c>
      <c r="P1044" s="106"/>
      <c r="Q1044" s="108">
        <f>(CK1044:CK1658)</f>
        <v>11</v>
      </c>
      <c r="R1044" s="119">
        <f t="shared" si="325"/>
        <v>11</v>
      </c>
      <c r="S1044" s="135"/>
      <c r="T1044" s="117">
        <f t="shared" si="326"/>
        <v>0</v>
      </c>
      <c r="U1044" s="122">
        <f t="shared" si="315"/>
        <v>11</v>
      </c>
      <c r="V1044" s="112">
        <f t="shared" si="316"/>
        <v>90000</v>
      </c>
      <c r="W1044" s="117">
        <f t="shared" si="317"/>
        <v>990000</v>
      </c>
      <c r="X1044" s="15"/>
      <c r="Y1044" s="136"/>
      <c r="Z1044" s="136"/>
      <c r="AA1044" s="283"/>
      <c r="AB1044" s="136"/>
      <c r="AC1044" s="136"/>
      <c r="AD1044" s="136"/>
      <c r="AE1044" s="136"/>
      <c r="AF1044" s="136"/>
      <c r="AG1044" s="136"/>
      <c r="AH1044" s="136"/>
      <c r="AI1044" s="136"/>
      <c r="AJ1044" s="136"/>
      <c r="AK1044" s="136"/>
      <c r="AL1044" s="136"/>
      <c r="AM1044" s="136"/>
      <c r="AN1044" s="136"/>
      <c r="AO1044" s="136"/>
      <c r="AP1044" s="136"/>
      <c r="AQ1044" s="136"/>
      <c r="AR1044" s="136"/>
      <c r="AS1044" s="136"/>
      <c r="AT1044" s="136"/>
      <c r="AU1044" s="136"/>
      <c r="AV1044" s="136"/>
      <c r="AW1044" s="136"/>
      <c r="AX1044" s="136"/>
      <c r="AY1044" s="136"/>
      <c r="AZ1044" s="136"/>
      <c r="BA1044" s="136"/>
      <c r="BB1044" s="136"/>
      <c r="BC1044" s="136"/>
      <c r="BD1044" s="130">
        <f t="shared" si="320"/>
        <v>0</v>
      </c>
      <c r="BE1044" s="15"/>
      <c r="BF1044" s="638"/>
      <c r="BG1044" s="365"/>
      <c r="BH1044" s="859">
        <v>4</v>
      </c>
      <c r="BI1044" s="365"/>
      <c r="BJ1044" s="365"/>
      <c r="BK1044" s="365"/>
      <c r="BL1044" s="365">
        <v>3</v>
      </c>
      <c r="BM1044" s="365"/>
      <c r="BN1044" s="365"/>
      <c r="BO1044" s="365"/>
      <c r="BP1044" s="365"/>
      <c r="BQ1044" s="365"/>
      <c r="BR1044" s="365"/>
      <c r="BS1044" s="365">
        <v>4</v>
      </c>
      <c r="BT1044" s="365"/>
      <c r="BU1044" s="365"/>
      <c r="BV1044" s="365"/>
      <c r="BW1044" s="365"/>
      <c r="BX1044" s="365"/>
      <c r="BY1044" s="365"/>
      <c r="BZ1044" s="365"/>
      <c r="CA1044" s="365"/>
      <c r="CB1044" s="365"/>
      <c r="CC1044" s="365"/>
      <c r="CD1044" s="365"/>
      <c r="CE1044" s="365"/>
      <c r="CF1044" s="365"/>
      <c r="CG1044" s="365"/>
      <c r="CH1044" s="365"/>
      <c r="CI1044" s="365"/>
      <c r="CJ1044" s="365"/>
      <c r="CK1044" s="133">
        <f t="shared" si="321"/>
        <v>11</v>
      </c>
      <c r="CL1044" s="157"/>
      <c r="CM1044" s="157"/>
      <c r="CN1044" s="157"/>
      <c r="CO1044" s="157"/>
      <c r="CP1044" s="157"/>
      <c r="CQ1044" s="157"/>
      <c r="CR1044" s="157"/>
      <c r="CS1044" s="157"/>
      <c r="CT1044" s="157"/>
      <c r="CU1044" s="157"/>
      <c r="CV1044" s="414"/>
    </row>
    <row r="1045" spans="1:100" ht="15" customHeight="1">
      <c r="A1045" s="75">
        <v>1040</v>
      </c>
      <c r="B1045" s="270" t="s">
        <v>2295</v>
      </c>
      <c r="C1045" s="173" t="s">
        <v>2296</v>
      </c>
      <c r="D1045" s="134"/>
      <c r="E1045" s="145"/>
      <c r="F1045" s="146" t="s">
        <v>81</v>
      </c>
      <c r="G1045" s="92">
        <f t="shared" ref="G1045:G1113" si="327">U1045</f>
        <v>0</v>
      </c>
      <c r="H1045" s="153">
        <v>0</v>
      </c>
      <c r="I1045" s="100">
        <f t="shared" si="296"/>
        <v>0</v>
      </c>
      <c r="J1045" s="102">
        <f t="shared" si="318"/>
        <v>0</v>
      </c>
      <c r="K1045" s="155"/>
      <c r="L1045" s="108">
        <f t="shared" si="322"/>
        <v>0</v>
      </c>
      <c r="M1045" s="111">
        <f t="shared" si="323"/>
        <v>0</v>
      </c>
      <c r="N1045" s="112"/>
      <c r="O1045" s="117">
        <f t="shared" si="324"/>
        <v>0</v>
      </c>
      <c r="P1045" s="155"/>
      <c r="Q1045" s="156">
        <f>(CK1044:CK1769)</f>
        <v>0</v>
      </c>
      <c r="R1045" s="119">
        <f t="shared" si="325"/>
        <v>0</v>
      </c>
      <c r="S1045" s="135"/>
      <c r="T1045" s="117">
        <f t="shared" si="326"/>
        <v>0</v>
      </c>
      <c r="U1045" s="122">
        <f t="shared" si="315"/>
        <v>0</v>
      </c>
      <c r="V1045" s="112">
        <f t="shared" si="316"/>
        <v>0</v>
      </c>
      <c r="W1045" s="117">
        <f t="shared" si="317"/>
        <v>0</v>
      </c>
      <c r="X1045" s="157"/>
      <c r="Y1045" s="158"/>
      <c r="Z1045" s="158"/>
      <c r="AA1045" s="158"/>
      <c r="AB1045" s="158"/>
      <c r="AC1045" s="158"/>
      <c r="AD1045" s="158"/>
      <c r="AE1045" s="158"/>
      <c r="AF1045" s="158"/>
      <c r="AG1045" s="158"/>
      <c r="AH1045" s="158"/>
      <c r="AI1045" s="158"/>
      <c r="AJ1045" s="158"/>
      <c r="AK1045" s="158"/>
      <c r="AL1045" s="158"/>
      <c r="AM1045" s="158"/>
      <c r="AN1045" s="158"/>
      <c r="AO1045" s="158"/>
      <c r="AP1045" s="158"/>
      <c r="AQ1045" s="158"/>
      <c r="AR1045" s="158"/>
      <c r="AS1045" s="158"/>
      <c r="AT1045" s="158"/>
      <c r="AU1045" s="158"/>
      <c r="AV1045" s="158"/>
      <c r="AW1045" s="158"/>
      <c r="AX1045" s="158"/>
      <c r="AY1045" s="158"/>
      <c r="AZ1045" s="158"/>
      <c r="BA1045" s="158"/>
      <c r="BB1045" s="158"/>
      <c r="BC1045" s="158"/>
      <c r="BD1045" s="130">
        <f t="shared" si="320"/>
        <v>0</v>
      </c>
      <c r="BE1045" s="157"/>
      <c r="BF1045" s="639"/>
      <c r="BG1045" s="368"/>
      <c r="BH1045" s="860"/>
      <c r="BI1045" s="368"/>
      <c r="BJ1045" s="368"/>
      <c r="BK1045" s="368"/>
      <c r="BL1045" s="368"/>
      <c r="BM1045" s="368"/>
      <c r="BN1045" s="368"/>
      <c r="BO1045" s="368"/>
      <c r="BP1045" s="368"/>
      <c r="BQ1045" s="368"/>
      <c r="BR1045" s="368"/>
      <c r="BS1045" s="368"/>
      <c r="BT1045" s="368"/>
      <c r="BU1045" s="368"/>
      <c r="BV1045" s="368"/>
      <c r="BW1045" s="368"/>
      <c r="BX1045" s="368"/>
      <c r="BY1045" s="368"/>
      <c r="BZ1045" s="368"/>
      <c r="CA1045" s="368"/>
      <c r="CB1045" s="368"/>
      <c r="CC1045" s="368"/>
      <c r="CD1045" s="368"/>
      <c r="CE1045" s="368"/>
      <c r="CF1045" s="368"/>
      <c r="CG1045" s="368"/>
      <c r="CH1045" s="368"/>
      <c r="CI1045" s="368"/>
      <c r="CJ1045" s="368"/>
      <c r="CK1045" s="133">
        <f t="shared" si="321"/>
        <v>0</v>
      </c>
      <c r="CL1045" s="15"/>
      <c r="CM1045" s="15"/>
      <c r="CN1045" s="15"/>
      <c r="CO1045" s="15"/>
      <c r="CP1045" s="15"/>
      <c r="CQ1045" s="15"/>
      <c r="CR1045" s="15"/>
      <c r="CS1045" s="15"/>
      <c r="CT1045" s="15"/>
      <c r="CU1045" s="15"/>
      <c r="CV1045" s="414"/>
    </row>
    <row r="1046" spans="1:100" ht="15" customHeight="1">
      <c r="A1046" s="75">
        <v>1041</v>
      </c>
      <c r="B1046" s="139" t="s">
        <v>2297</v>
      </c>
      <c r="C1046" s="34" t="s">
        <v>2298</v>
      </c>
      <c r="D1046" s="134" t="s">
        <v>2231</v>
      </c>
      <c r="E1046" s="85" t="s">
        <v>2299</v>
      </c>
      <c r="F1046" s="90" t="s">
        <v>81</v>
      </c>
      <c r="G1046" s="92">
        <f t="shared" si="327"/>
        <v>1</v>
      </c>
      <c r="H1046" s="93">
        <v>1</v>
      </c>
      <c r="I1046" s="100">
        <f t="shared" si="296"/>
        <v>0</v>
      </c>
      <c r="J1046" s="102">
        <f t="shared" si="318"/>
        <v>0</v>
      </c>
      <c r="K1046" s="106"/>
      <c r="L1046" s="108">
        <f t="shared" si="322"/>
        <v>0</v>
      </c>
      <c r="M1046" s="111">
        <f t="shared" si="323"/>
        <v>0</v>
      </c>
      <c r="N1046" s="112"/>
      <c r="O1046" s="117">
        <f t="shared" si="324"/>
        <v>0</v>
      </c>
      <c r="P1046" s="106"/>
      <c r="Q1046" s="108">
        <f>(CK1046:CK1656)</f>
        <v>0</v>
      </c>
      <c r="R1046" s="119">
        <f t="shared" si="325"/>
        <v>0</v>
      </c>
      <c r="S1046" s="135"/>
      <c r="T1046" s="117">
        <f t="shared" si="326"/>
        <v>0</v>
      </c>
      <c r="U1046" s="122">
        <f t="shared" si="315"/>
        <v>1</v>
      </c>
      <c r="V1046" s="112">
        <f t="shared" si="316"/>
        <v>0</v>
      </c>
      <c r="W1046" s="117">
        <f t="shared" si="317"/>
        <v>0</v>
      </c>
      <c r="X1046" s="15"/>
      <c r="Y1046" s="136"/>
      <c r="Z1046" s="136"/>
      <c r="AA1046" s="136"/>
      <c r="AB1046" s="136"/>
      <c r="AC1046" s="136"/>
      <c r="AD1046" s="136"/>
      <c r="AE1046" s="136"/>
      <c r="AF1046" s="136"/>
      <c r="AG1046" s="136"/>
      <c r="AH1046" s="136"/>
      <c r="AI1046" s="136"/>
      <c r="AJ1046" s="136"/>
      <c r="AK1046" s="136"/>
      <c r="AL1046" s="136"/>
      <c r="AM1046" s="136"/>
      <c r="AN1046" s="136"/>
      <c r="AO1046" s="136"/>
      <c r="AP1046" s="136"/>
      <c r="AQ1046" s="136"/>
      <c r="AR1046" s="136"/>
      <c r="AS1046" s="136"/>
      <c r="AT1046" s="136"/>
      <c r="AU1046" s="136"/>
      <c r="AV1046" s="136"/>
      <c r="AW1046" s="136"/>
      <c r="AX1046" s="136"/>
      <c r="AY1046" s="136"/>
      <c r="AZ1046" s="136"/>
      <c r="BA1046" s="136"/>
      <c r="BB1046" s="136"/>
      <c r="BC1046" s="136"/>
      <c r="BD1046" s="130">
        <f t="shared" si="320"/>
        <v>0</v>
      </c>
      <c r="BE1046" s="15"/>
      <c r="BF1046" s="638"/>
      <c r="BG1046" s="365"/>
      <c r="BH1046" s="859"/>
      <c r="BI1046" s="365"/>
      <c r="BJ1046" s="365"/>
      <c r="BK1046" s="365"/>
      <c r="BL1046" s="365"/>
      <c r="BM1046" s="365"/>
      <c r="BN1046" s="365"/>
      <c r="BO1046" s="365"/>
      <c r="BP1046" s="365"/>
      <c r="BQ1046" s="365"/>
      <c r="BR1046" s="365"/>
      <c r="BS1046" s="365"/>
      <c r="BT1046" s="365"/>
      <c r="BU1046" s="365"/>
      <c r="BV1046" s="365"/>
      <c r="BW1046" s="365"/>
      <c r="BX1046" s="365"/>
      <c r="BY1046" s="365"/>
      <c r="BZ1046" s="365"/>
      <c r="CA1046" s="365"/>
      <c r="CB1046" s="365"/>
      <c r="CC1046" s="365"/>
      <c r="CD1046" s="365"/>
      <c r="CE1046" s="365"/>
      <c r="CF1046" s="365"/>
      <c r="CG1046" s="365"/>
      <c r="CH1046" s="365"/>
      <c r="CI1046" s="365"/>
      <c r="CJ1046" s="365"/>
      <c r="CK1046" s="133">
        <f t="shared" si="321"/>
        <v>0</v>
      </c>
      <c r="CL1046" s="157"/>
      <c r="CM1046" s="157"/>
      <c r="CN1046" s="157"/>
      <c r="CO1046" s="157"/>
      <c r="CP1046" s="157"/>
      <c r="CQ1046" s="157"/>
      <c r="CR1046" s="157"/>
      <c r="CS1046" s="157"/>
      <c r="CT1046" s="157"/>
      <c r="CU1046" s="157"/>
      <c r="CV1046" s="414"/>
    </row>
    <row r="1047" spans="1:100" ht="15" customHeight="1">
      <c r="A1047" s="75">
        <v>1042</v>
      </c>
      <c r="B1047" s="201" t="s">
        <v>2300</v>
      </c>
      <c r="C1047" s="173" t="s">
        <v>2301</v>
      </c>
      <c r="D1047" s="134"/>
      <c r="E1047" s="145"/>
      <c r="F1047" s="146" t="s">
        <v>81</v>
      </c>
      <c r="G1047" s="92">
        <f t="shared" si="327"/>
        <v>0</v>
      </c>
      <c r="H1047" s="153">
        <v>0</v>
      </c>
      <c r="I1047" s="100">
        <f t="shared" si="296"/>
        <v>0</v>
      </c>
      <c r="J1047" s="102">
        <f t="shared" si="318"/>
        <v>0</v>
      </c>
      <c r="K1047" s="155"/>
      <c r="L1047" s="108">
        <f t="shared" si="322"/>
        <v>0</v>
      </c>
      <c r="M1047" s="111">
        <f t="shared" si="323"/>
        <v>0</v>
      </c>
      <c r="N1047" s="112"/>
      <c r="O1047" s="117">
        <f t="shared" si="324"/>
        <v>0</v>
      </c>
      <c r="P1047" s="155"/>
      <c r="Q1047" s="156">
        <f>(CK1047:CK1772)</f>
        <v>0</v>
      </c>
      <c r="R1047" s="119">
        <f t="shared" si="325"/>
        <v>0</v>
      </c>
      <c r="S1047" s="135"/>
      <c r="T1047" s="117">
        <f t="shared" si="326"/>
        <v>0</v>
      </c>
      <c r="U1047" s="122">
        <f t="shared" si="315"/>
        <v>0</v>
      </c>
      <c r="V1047" s="112">
        <f t="shared" si="316"/>
        <v>0</v>
      </c>
      <c r="W1047" s="117">
        <f t="shared" si="317"/>
        <v>0</v>
      </c>
      <c r="X1047" s="157"/>
      <c r="Y1047" s="158"/>
      <c r="Z1047" s="158"/>
      <c r="AA1047" s="158"/>
      <c r="AB1047" s="158"/>
      <c r="AC1047" s="158"/>
      <c r="AD1047" s="158"/>
      <c r="AE1047" s="158"/>
      <c r="AF1047" s="158"/>
      <c r="AG1047" s="158"/>
      <c r="AH1047" s="158"/>
      <c r="AI1047" s="158"/>
      <c r="AJ1047" s="158"/>
      <c r="AK1047" s="158"/>
      <c r="AL1047" s="158"/>
      <c r="AM1047" s="158"/>
      <c r="AN1047" s="158"/>
      <c r="AO1047" s="158"/>
      <c r="AP1047" s="158"/>
      <c r="AQ1047" s="158"/>
      <c r="AR1047" s="158"/>
      <c r="AS1047" s="158"/>
      <c r="AT1047" s="158"/>
      <c r="AU1047" s="158"/>
      <c r="AV1047" s="158"/>
      <c r="AW1047" s="158"/>
      <c r="AX1047" s="158"/>
      <c r="AY1047" s="158"/>
      <c r="AZ1047" s="158"/>
      <c r="BA1047" s="158"/>
      <c r="BB1047" s="158"/>
      <c r="BC1047" s="158"/>
      <c r="BD1047" s="130">
        <f t="shared" si="320"/>
        <v>0</v>
      </c>
      <c r="BE1047" s="157"/>
      <c r="BF1047" s="639"/>
      <c r="BG1047" s="368"/>
      <c r="BH1047" s="860"/>
      <c r="BI1047" s="368"/>
      <c r="BJ1047" s="368"/>
      <c r="BK1047" s="368"/>
      <c r="BL1047" s="368"/>
      <c r="BM1047" s="368"/>
      <c r="BN1047" s="368"/>
      <c r="BO1047" s="368"/>
      <c r="BP1047" s="368"/>
      <c r="BQ1047" s="368"/>
      <c r="BR1047" s="368"/>
      <c r="BS1047" s="368"/>
      <c r="BT1047" s="368"/>
      <c r="BU1047" s="368"/>
      <c r="BV1047" s="368"/>
      <c r="BW1047" s="368"/>
      <c r="BX1047" s="368"/>
      <c r="BY1047" s="368"/>
      <c r="BZ1047" s="368"/>
      <c r="CA1047" s="368"/>
      <c r="CB1047" s="368"/>
      <c r="CC1047" s="368"/>
      <c r="CD1047" s="368"/>
      <c r="CE1047" s="368"/>
      <c r="CF1047" s="368"/>
      <c r="CG1047" s="368"/>
      <c r="CH1047" s="368"/>
      <c r="CI1047" s="368"/>
      <c r="CJ1047" s="368"/>
      <c r="CK1047" s="133">
        <f t="shared" si="321"/>
        <v>0</v>
      </c>
      <c r="CL1047" s="157"/>
      <c r="CM1047" s="157"/>
      <c r="CN1047" s="157"/>
      <c r="CO1047" s="157"/>
      <c r="CP1047" s="157"/>
      <c r="CQ1047" s="157"/>
      <c r="CR1047" s="157"/>
      <c r="CS1047" s="157"/>
      <c r="CT1047" s="157"/>
      <c r="CU1047" s="157"/>
      <c r="CV1047" s="414"/>
    </row>
    <row r="1048" spans="1:100" ht="15" customHeight="1">
      <c r="A1048" s="75">
        <v>1043</v>
      </c>
      <c r="B1048" s="270" t="s">
        <v>2302</v>
      </c>
      <c r="C1048" s="143" t="s">
        <v>2303</v>
      </c>
      <c r="D1048" s="134" t="s">
        <v>269</v>
      </c>
      <c r="E1048" s="145" t="s">
        <v>2304</v>
      </c>
      <c r="F1048" s="146" t="s">
        <v>81</v>
      </c>
      <c r="G1048" s="92">
        <f t="shared" si="327"/>
        <v>2</v>
      </c>
      <c r="H1048" s="153">
        <v>0</v>
      </c>
      <c r="I1048" s="100">
        <f t="shared" si="296"/>
        <v>25000</v>
      </c>
      <c r="J1048" s="102">
        <f t="shared" si="318"/>
        <v>0</v>
      </c>
      <c r="K1048" s="155"/>
      <c r="L1048" s="108">
        <f t="shared" si="322"/>
        <v>4</v>
      </c>
      <c r="M1048" s="111">
        <f t="shared" si="323"/>
        <v>4</v>
      </c>
      <c r="N1048" s="112">
        <v>25000</v>
      </c>
      <c r="O1048" s="117">
        <f t="shared" si="324"/>
        <v>100000</v>
      </c>
      <c r="P1048" s="155"/>
      <c r="Q1048" s="156">
        <f>(CK1048:CK1442)</f>
        <v>2</v>
      </c>
      <c r="R1048" s="119">
        <f t="shared" si="325"/>
        <v>2</v>
      </c>
      <c r="S1048" s="135"/>
      <c r="T1048" s="117">
        <f t="shared" si="326"/>
        <v>0</v>
      </c>
      <c r="U1048" s="122">
        <f t="shared" si="315"/>
        <v>2</v>
      </c>
      <c r="V1048" s="112">
        <f t="shared" si="316"/>
        <v>25000</v>
      </c>
      <c r="W1048" s="117">
        <f t="shared" si="317"/>
        <v>50000</v>
      </c>
      <c r="X1048" s="157"/>
      <c r="Y1048" s="158"/>
      <c r="Z1048" s="158"/>
      <c r="AA1048" s="158"/>
      <c r="AB1048" s="158"/>
      <c r="AC1048" s="158"/>
      <c r="AD1048" s="158"/>
      <c r="AE1048" s="158">
        <v>4</v>
      </c>
      <c r="AF1048" s="158"/>
      <c r="AG1048" s="158"/>
      <c r="AH1048" s="158"/>
      <c r="AI1048" s="158"/>
      <c r="AJ1048" s="158"/>
      <c r="AK1048" s="158"/>
      <c r="AL1048" s="158"/>
      <c r="AM1048" s="158"/>
      <c r="AN1048" s="158"/>
      <c r="AO1048" s="158"/>
      <c r="AP1048" s="158"/>
      <c r="AQ1048" s="158"/>
      <c r="AR1048" s="158"/>
      <c r="AS1048" s="158"/>
      <c r="AT1048" s="158"/>
      <c r="AU1048" s="158"/>
      <c r="AV1048" s="158"/>
      <c r="AW1048" s="158"/>
      <c r="AX1048" s="158"/>
      <c r="AY1048" s="158"/>
      <c r="AZ1048" s="158"/>
      <c r="BA1048" s="158"/>
      <c r="BB1048" s="158"/>
      <c r="BC1048" s="158"/>
      <c r="BD1048" s="130">
        <f t="shared" si="320"/>
        <v>4</v>
      </c>
      <c r="BE1048" s="157"/>
      <c r="BF1048" s="639"/>
      <c r="BG1048" s="368"/>
      <c r="BH1048" s="860"/>
      <c r="BI1048" s="368"/>
      <c r="BJ1048" s="368">
        <v>2</v>
      </c>
      <c r="BK1048" s="368"/>
      <c r="BL1048" s="368"/>
      <c r="BM1048" s="368"/>
      <c r="BN1048" s="368"/>
      <c r="BO1048" s="368"/>
      <c r="BP1048" s="368"/>
      <c r="BQ1048" s="368"/>
      <c r="BR1048" s="368"/>
      <c r="BS1048" s="368"/>
      <c r="BT1048" s="368"/>
      <c r="BU1048" s="368"/>
      <c r="BV1048" s="368"/>
      <c r="BW1048" s="368"/>
      <c r="BX1048" s="368"/>
      <c r="BY1048" s="368"/>
      <c r="BZ1048" s="368"/>
      <c r="CA1048" s="368"/>
      <c r="CB1048" s="368"/>
      <c r="CC1048" s="368"/>
      <c r="CD1048" s="368"/>
      <c r="CE1048" s="368"/>
      <c r="CF1048" s="368"/>
      <c r="CG1048" s="368"/>
      <c r="CH1048" s="368"/>
      <c r="CI1048" s="368"/>
      <c r="CJ1048" s="368"/>
      <c r="CK1048" s="133">
        <f t="shared" si="321"/>
        <v>2</v>
      </c>
      <c r="CL1048" s="15"/>
      <c r="CM1048" s="15"/>
      <c r="CN1048" s="15"/>
      <c r="CO1048" s="15"/>
      <c r="CP1048" s="15"/>
      <c r="CQ1048" s="15"/>
      <c r="CR1048" s="15"/>
      <c r="CS1048" s="15"/>
      <c r="CT1048" s="15"/>
      <c r="CU1048" s="15"/>
      <c r="CV1048" s="414"/>
    </row>
    <row r="1049" spans="1:100" ht="15" customHeight="1">
      <c r="A1049" s="75">
        <v>1044</v>
      </c>
      <c r="B1049" s="139" t="s">
        <v>2305</v>
      </c>
      <c r="C1049" s="34" t="s">
        <v>2306</v>
      </c>
      <c r="D1049" s="134"/>
      <c r="E1049" s="85" t="s">
        <v>2307</v>
      </c>
      <c r="F1049" s="90" t="s">
        <v>81</v>
      </c>
      <c r="G1049" s="92">
        <f t="shared" si="327"/>
        <v>2</v>
      </c>
      <c r="H1049" s="93">
        <v>2</v>
      </c>
      <c r="I1049" s="100">
        <f t="shared" si="296"/>
        <v>0</v>
      </c>
      <c r="J1049" s="102">
        <f t="shared" si="318"/>
        <v>0</v>
      </c>
      <c r="K1049" s="106"/>
      <c r="L1049" s="108">
        <f t="shared" ref="L1049:L1080" si="328">(BD1049:BD2398)</f>
        <v>0</v>
      </c>
      <c r="M1049" s="111">
        <f t="shared" si="323"/>
        <v>0</v>
      </c>
      <c r="N1049" s="112"/>
      <c r="O1049" s="117">
        <f t="shared" si="324"/>
        <v>0</v>
      </c>
      <c r="P1049" s="106"/>
      <c r="Q1049" s="108">
        <f>(CK1049:CK1660)</f>
        <v>0</v>
      </c>
      <c r="R1049" s="119">
        <f t="shared" si="325"/>
        <v>0</v>
      </c>
      <c r="S1049" s="135"/>
      <c r="T1049" s="117">
        <f t="shared" si="326"/>
        <v>0</v>
      </c>
      <c r="U1049" s="122">
        <f t="shared" si="315"/>
        <v>2</v>
      </c>
      <c r="V1049" s="112">
        <f t="shared" si="316"/>
        <v>0</v>
      </c>
      <c r="W1049" s="117">
        <f t="shared" si="317"/>
        <v>0</v>
      </c>
      <c r="X1049" s="15"/>
      <c r="Y1049" s="136"/>
      <c r="Z1049" s="136"/>
      <c r="AA1049" s="136"/>
      <c r="AB1049" s="136"/>
      <c r="AC1049" s="136"/>
      <c r="AD1049" s="136"/>
      <c r="AE1049" s="136"/>
      <c r="AF1049" s="136"/>
      <c r="AG1049" s="136"/>
      <c r="AH1049" s="136"/>
      <c r="AI1049" s="136"/>
      <c r="AJ1049" s="136"/>
      <c r="AK1049" s="136"/>
      <c r="AL1049" s="136"/>
      <c r="AM1049" s="136"/>
      <c r="AN1049" s="136"/>
      <c r="AO1049" s="136"/>
      <c r="AP1049" s="136"/>
      <c r="AQ1049" s="136"/>
      <c r="AR1049" s="136"/>
      <c r="AS1049" s="136"/>
      <c r="AT1049" s="136"/>
      <c r="AU1049" s="136"/>
      <c r="AV1049" s="136"/>
      <c r="AW1049" s="136"/>
      <c r="AX1049" s="136"/>
      <c r="AY1049" s="136"/>
      <c r="AZ1049" s="136"/>
      <c r="BA1049" s="136"/>
      <c r="BB1049" s="136"/>
      <c r="BC1049" s="136"/>
      <c r="BD1049" s="130">
        <f t="shared" si="320"/>
        <v>0</v>
      </c>
      <c r="BE1049" s="15"/>
      <c r="BF1049" s="638"/>
      <c r="BG1049" s="365"/>
      <c r="BH1049" s="859"/>
      <c r="BI1049" s="365"/>
      <c r="BJ1049" s="365"/>
      <c r="BK1049" s="365"/>
      <c r="BL1049" s="365"/>
      <c r="BM1049" s="365"/>
      <c r="BN1049" s="365"/>
      <c r="BO1049" s="365"/>
      <c r="BP1049" s="365"/>
      <c r="BQ1049" s="365"/>
      <c r="BR1049" s="365"/>
      <c r="BS1049" s="365"/>
      <c r="BT1049" s="365"/>
      <c r="BU1049" s="365"/>
      <c r="BV1049" s="365"/>
      <c r="BW1049" s="365"/>
      <c r="BX1049" s="365"/>
      <c r="BY1049" s="365"/>
      <c r="BZ1049" s="365"/>
      <c r="CA1049" s="365"/>
      <c r="CB1049" s="365"/>
      <c r="CC1049" s="365"/>
      <c r="CD1049" s="365"/>
      <c r="CE1049" s="365"/>
      <c r="CF1049" s="365"/>
      <c r="CG1049" s="365"/>
      <c r="CH1049" s="365"/>
      <c r="CI1049" s="365"/>
      <c r="CJ1049" s="365"/>
      <c r="CK1049" s="133">
        <f t="shared" si="321"/>
        <v>0</v>
      </c>
      <c r="CL1049" s="157"/>
      <c r="CM1049" s="157"/>
      <c r="CN1049" s="157"/>
      <c r="CO1049" s="157"/>
      <c r="CP1049" s="157"/>
      <c r="CQ1049" s="157"/>
      <c r="CR1049" s="157"/>
      <c r="CS1049" s="157"/>
      <c r="CT1049" s="157"/>
      <c r="CU1049" s="157"/>
      <c r="CV1049" s="414"/>
    </row>
    <row r="1050" spans="1:100" ht="15" customHeight="1">
      <c r="A1050" s="75">
        <v>1045</v>
      </c>
      <c r="B1050" s="649" t="s">
        <v>12286</v>
      </c>
      <c r="C1050" s="34" t="s">
        <v>12249</v>
      </c>
      <c r="D1050" s="134" t="s">
        <v>367</v>
      </c>
      <c r="E1050" s="85" t="s">
        <v>12250</v>
      </c>
      <c r="F1050" s="90" t="s">
        <v>81</v>
      </c>
      <c r="G1050" s="92">
        <f>U1050</f>
        <v>0</v>
      </c>
      <c r="H1050" s="153">
        <v>0</v>
      </c>
      <c r="I1050" s="100">
        <f>N1050</f>
        <v>100000</v>
      </c>
      <c r="J1050" s="102">
        <f>I1050*H1050</f>
        <v>0</v>
      </c>
      <c r="K1050" s="155"/>
      <c r="L1050" s="108">
        <f t="shared" si="328"/>
        <v>0</v>
      </c>
      <c r="M1050" s="111">
        <f t="shared" si="323"/>
        <v>0</v>
      </c>
      <c r="N1050" s="112">
        <v>100000</v>
      </c>
      <c r="O1050" s="117">
        <f t="shared" si="324"/>
        <v>0</v>
      </c>
      <c r="P1050" s="155"/>
      <c r="Q1050" s="108">
        <f>(CK1050:CK1510)</f>
        <v>0</v>
      </c>
      <c r="R1050" s="119">
        <f t="shared" si="325"/>
        <v>0</v>
      </c>
      <c r="S1050" s="135"/>
      <c r="T1050" s="117">
        <f t="shared" si="326"/>
        <v>0</v>
      </c>
      <c r="U1050" s="122">
        <f t="shared" si="315"/>
        <v>0</v>
      </c>
      <c r="V1050" s="112">
        <f>N1050</f>
        <v>100000</v>
      </c>
      <c r="W1050" s="117">
        <f>V1050*U1050</f>
        <v>0</v>
      </c>
      <c r="X1050" s="157"/>
      <c r="Y1050" s="158"/>
      <c r="Z1050" s="158"/>
      <c r="AA1050" s="158"/>
      <c r="AB1050" s="158"/>
      <c r="AC1050" s="158"/>
      <c r="AD1050" s="158"/>
      <c r="AE1050" s="158"/>
      <c r="AF1050" s="158"/>
      <c r="AG1050" s="158"/>
      <c r="AH1050" s="158"/>
      <c r="AI1050" s="158"/>
      <c r="AJ1050" s="158"/>
      <c r="AK1050" s="158"/>
      <c r="AL1050" s="158"/>
      <c r="AM1050" s="158"/>
      <c r="AN1050" s="158"/>
      <c r="AO1050" s="158"/>
      <c r="AP1050" s="158"/>
      <c r="AQ1050" s="158"/>
      <c r="AR1050" s="158"/>
      <c r="AS1050" s="158"/>
      <c r="AT1050" s="158"/>
      <c r="AU1050" s="158"/>
      <c r="AV1050" s="158"/>
      <c r="AW1050" s="158"/>
      <c r="AX1050" s="158"/>
      <c r="AY1050" s="158"/>
      <c r="AZ1050" s="158"/>
      <c r="BA1050" s="158"/>
      <c r="BB1050" s="158"/>
      <c r="BC1050" s="158"/>
      <c r="BD1050" s="130">
        <f t="shared" si="320"/>
        <v>0</v>
      </c>
      <c r="BE1050" s="157"/>
      <c r="BF1050" s="639"/>
      <c r="BG1050" s="368"/>
      <c r="BH1050" s="860"/>
      <c r="BI1050" s="368"/>
      <c r="BJ1050" s="368"/>
      <c r="BK1050" s="368"/>
      <c r="BL1050" s="368"/>
      <c r="BM1050" s="368"/>
      <c r="BN1050" s="368"/>
      <c r="BO1050" s="368"/>
      <c r="BP1050" s="368"/>
      <c r="BQ1050" s="368"/>
      <c r="BR1050" s="368"/>
      <c r="BS1050" s="368"/>
      <c r="BT1050" s="368"/>
      <c r="BU1050" s="368"/>
      <c r="BV1050" s="368"/>
      <c r="BW1050" s="368"/>
      <c r="BX1050" s="368"/>
      <c r="BY1050" s="368"/>
      <c r="BZ1050" s="368"/>
      <c r="CA1050" s="368"/>
      <c r="CB1050" s="368"/>
      <c r="CC1050" s="368"/>
      <c r="CD1050" s="368"/>
      <c r="CE1050" s="368"/>
      <c r="CF1050" s="368"/>
      <c r="CG1050" s="368"/>
      <c r="CH1050" s="368"/>
      <c r="CI1050" s="368"/>
      <c r="CJ1050" s="368"/>
      <c r="CK1050" s="133">
        <f>SUM(BF1050:CJ1050)</f>
        <v>0</v>
      </c>
      <c r="CL1050" s="157"/>
      <c r="CM1050" s="157"/>
      <c r="CN1050" s="157"/>
      <c r="CO1050" s="157"/>
      <c r="CP1050" s="157"/>
      <c r="CQ1050" s="157"/>
      <c r="CR1050" s="157"/>
      <c r="CS1050" s="157"/>
      <c r="CT1050" s="157"/>
      <c r="CU1050" s="157"/>
      <c r="CV1050" s="414"/>
    </row>
    <row r="1051" spans="1:100" ht="15" customHeight="1">
      <c r="A1051" s="75">
        <v>1046</v>
      </c>
      <c r="B1051" s="139" t="s">
        <v>2308</v>
      </c>
      <c r="C1051" s="254" t="s">
        <v>2309</v>
      </c>
      <c r="D1051" s="134" t="s">
        <v>367</v>
      </c>
      <c r="E1051" s="145" t="s">
        <v>2310</v>
      </c>
      <c r="F1051" s="146" t="s">
        <v>81</v>
      </c>
      <c r="G1051" s="92">
        <f t="shared" si="327"/>
        <v>0</v>
      </c>
      <c r="H1051" s="153">
        <v>0</v>
      </c>
      <c r="I1051" s="100">
        <f t="shared" si="296"/>
        <v>25000</v>
      </c>
      <c r="J1051" s="102">
        <f t="shared" si="318"/>
        <v>0</v>
      </c>
      <c r="K1051" s="155"/>
      <c r="L1051" s="108">
        <f t="shared" si="328"/>
        <v>0</v>
      </c>
      <c r="M1051" s="111">
        <f t="shared" si="323"/>
        <v>0</v>
      </c>
      <c r="N1051" s="112">
        <v>25000</v>
      </c>
      <c r="O1051" s="117">
        <f t="shared" si="324"/>
        <v>0</v>
      </c>
      <c r="P1051" s="155"/>
      <c r="Q1051" s="108">
        <f>(CK1051:CK1451)</f>
        <v>0</v>
      </c>
      <c r="R1051" s="119">
        <f t="shared" si="325"/>
        <v>0</v>
      </c>
      <c r="S1051" s="135"/>
      <c r="T1051" s="117">
        <f t="shared" si="326"/>
        <v>0</v>
      </c>
      <c r="U1051" s="122">
        <f t="shared" si="315"/>
        <v>0</v>
      </c>
      <c r="V1051" s="112">
        <f t="shared" si="316"/>
        <v>25000</v>
      </c>
      <c r="W1051" s="117">
        <f t="shared" si="317"/>
        <v>0</v>
      </c>
      <c r="X1051" s="157"/>
      <c r="Y1051" s="158"/>
      <c r="Z1051" s="158"/>
      <c r="AA1051" s="158"/>
      <c r="AB1051" s="158"/>
      <c r="AC1051" s="158"/>
      <c r="AD1051" s="158"/>
      <c r="AE1051" s="158"/>
      <c r="AF1051" s="158"/>
      <c r="AG1051" s="158"/>
      <c r="AH1051" s="158"/>
      <c r="AI1051" s="158"/>
      <c r="AJ1051" s="158"/>
      <c r="AK1051" s="158"/>
      <c r="AL1051" s="158"/>
      <c r="AM1051" s="158"/>
      <c r="AN1051" s="158"/>
      <c r="AO1051" s="158"/>
      <c r="AP1051" s="158"/>
      <c r="AQ1051" s="158"/>
      <c r="AR1051" s="158"/>
      <c r="AS1051" s="158"/>
      <c r="AT1051" s="158"/>
      <c r="AU1051" s="158"/>
      <c r="AV1051" s="158"/>
      <c r="AW1051" s="158"/>
      <c r="AX1051" s="158"/>
      <c r="AY1051" s="158"/>
      <c r="AZ1051" s="158"/>
      <c r="BA1051" s="158"/>
      <c r="BB1051" s="158"/>
      <c r="BC1051" s="158"/>
      <c r="BD1051" s="130">
        <f t="shared" si="320"/>
        <v>0</v>
      </c>
      <c r="BE1051" s="157"/>
      <c r="BF1051" s="639"/>
      <c r="BG1051" s="368"/>
      <c r="BH1051" s="860"/>
      <c r="BI1051" s="368"/>
      <c r="BJ1051" s="368"/>
      <c r="BK1051" s="368"/>
      <c r="BL1051" s="368"/>
      <c r="BM1051" s="368"/>
      <c r="BN1051" s="368"/>
      <c r="BO1051" s="368"/>
      <c r="BP1051" s="368"/>
      <c r="BQ1051" s="368"/>
      <c r="BR1051" s="368"/>
      <c r="BS1051" s="368"/>
      <c r="BT1051" s="368"/>
      <c r="BU1051" s="368"/>
      <c r="BV1051" s="368"/>
      <c r="BW1051" s="368"/>
      <c r="BX1051" s="368"/>
      <c r="BY1051" s="368"/>
      <c r="BZ1051" s="368"/>
      <c r="CA1051" s="368"/>
      <c r="CB1051" s="368"/>
      <c r="CC1051" s="368"/>
      <c r="CD1051" s="368"/>
      <c r="CE1051" s="368"/>
      <c r="CF1051" s="368"/>
      <c r="CG1051" s="368"/>
      <c r="CH1051" s="368"/>
      <c r="CI1051" s="368"/>
      <c r="CJ1051" s="368"/>
      <c r="CK1051" s="133">
        <f t="shared" si="321"/>
        <v>0</v>
      </c>
      <c r="CL1051" s="157"/>
      <c r="CM1051" s="157"/>
      <c r="CN1051" s="157"/>
      <c r="CO1051" s="157"/>
      <c r="CP1051" s="157"/>
      <c r="CQ1051" s="157"/>
      <c r="CR1051" s="157"/>
      <c r="CS1051" s="157"/>
      <c r="CT1051" s="157"/>
      <c r="CU1051" s="157"/>
      <c r="CV1051" s="414"/>
    </row>
    <row r="1052" spans="1:100" ht="15" customHeight="1">
      <c r="A1052" s="75">
        <v>1047</v>
      </c>
      <c r="B1052" s="139" t="s">
        <v>2311</v>
      </c>
      <c r="C1052" s="254" t="s">
        <v>2312</v>
      </c>
      <c r="D1052" s="134" t="s">
        <v>367</v>
      </c>
      <c r="E1052" s="145" t="s">
        <v>2313</v>
      </c>
      <c r="F1052" s="146" t="s">
        <v>81</v>
      </c>
      <c r="G1052" s="92">
        <f t="shared" si="327"/>
        <v>0</v>
      </c>
      <c r="H1052" s="153">
        <v>0</v>
      </c>
      <c r="I1052" s="100">
        <f t="shared" si="296"/>
        <v>35000</v>
      </c>
      <c r="J1052" s="102">
        <f t="shared" si="318"/>
        <v>0</v>
      </c>
      <c r="K1052" s="155"/>
      <c r="L1052" s="108">
        <f t="shared" si="328"/>
        <v>0</v>
      </c>
      <c r="M1052" s="111">
        <f t="shared" si="323"/>
        <v>0</v>
      </c>
      <c r="N1052" s="112">
        <v>35000</v>
      </c>
      <c r="O1052" s="117">
        <f t="shared" si="324"/>
        <v>0</v>
      </c>
      <c r="P1052" s="155"/>
      <c r="Q1052" s="108">
        <f>(CK1052:CK1451)</f>
        <v>0</v>
      </c>
      <c r="R1052" s="119">
        <f t="shared" si="325"/>
        <v>0</v>
      </c>
      <c r="S1052" s="135"/>
      <c r="T1052" s="117">
        <f t="shared" si="326"/>
        <v>0</v>
      </c>
      <c r="U1052" s="122">
        <f t="shared" si="315"/>
        <v>0</v>
      </c>
      <c r="V1052" s="112">
        <f t="shared" si="316"/>
        <v>35000</v>
      </c>
      <c r="W1052" s="117">
        <f t="shared" si="317"/>
        <v>0</v>
      </c>
      <c r="X1052" s="157"/>
      <c r="Y1052" s="158"/>
      <c r="Z1052" s="158"/>
      <c r="AA1052" s="158"/>
      <c r="AB1052" s="158"/>
      <c r="AC1052" s="158"/>
      <c r="AD1052" s="158"/>
      <c r="AE1052" s="158"/>
      <c r="AF1052" s="158"/>
      <c r="AG1052" s="158"/>
      <c r="AH1052" s="158"/>
      <c r="AI1052" s="158"/>
      <c r="AJ1052" s="158"/>
      <c r="AK1052" s="158"/>
      <c r="AL1052" s="158"/>
      <c r="AM1052" s="158"/>
      <c r="AN1052" s="158"/>
      <c r="AO1052" s="158"/>
      <c r="AP1052" s="158"/>
      <c r="AQ1052" s="158"/>
      <c r="AR1052" s="158"/>
      <c r="AS1052" s="158"/>
      <c r="AT1052" s="158"/>
      <c r="AU1052" s="158"/>
      <c r="AV1052" s="158"/>
      <c r="AW1052" s="158"/>
      <c r="AX1052" s="158"/>
      <c r="AY1052" s="158"/>
      <c r="AZ1052" s="158"/>
      <c r="BA1052" s="158"/>
      <c r="BB1052" s="158"/>
      <c r="BC1052" s="158"/>
      <c r="BD1052" s="130">
        <f t="shared" si="320"/>
        <v>0</v>
      </c>
      <c r="BE1052" s="157"/>
      <c r="BF1052" s="639"/>
      <c r="BG1052" s="368"/>
      <c r="BH1052" s="860"/>
      <c r="BI1052" s="368"/>
      <c r="BJ1052" s="368"/>
      <c r="BK1052" s="368"/>
      <c r="BL1052" s="368"/>
      <c r="BM1052" s="368"/>
      <c r="BN1052" s="368"/>
      <c r="BO1052" s="368"/>
      <c r="BP1052" s="368"/>
      <c r="BQ1052" s="368"/>
      <c r="BR1052" s="368"/>
      <c r="BS1052" s="368"/>
      <c r="BT1052" s="368"/>
      <c r="BU1052" s="368"/>
      <c r="BV1052" s="368"/>
      <c r="BW1052" s="368"/>
      <c r="BX1052" s="368"/>
      <c r="BY1052" s="368"/>
      <c r="BZ1052" s="368"/>
      <c r="CA1052" s="368"/>
      <c r="CB1052" s="368"/>
      <c r="CC1052" s="368"/>
      <c r="CD1052" s="368"/>
      <c r="CE1052" s="368"/>
      <c r="CF1052" s="368"/>
      <c r="CG1052" s="368"/>
      <c r="CH1052" s="368"/>
      <c r="CI1052" s="368"/>
      <c r="CJ1052" s="368"/>
      <c r="CK1052" s="133">
        <f t="shared" si="321"/>
        <v>0</v>
      </c>
      <c r="CL1052" s="157"/>
      <c r="CM1052" s="157"/>
      <c r="CN1052" s="157"/>
      <c r="CO1052" s="157"/>
      <c r="CP1052" s="157"/>
      <c r="CQ1052" s="157"/>
      <c r="CR1052" s="157"/>
      <c r="CS1052" s="157"/>
      <c r="CT1052" s="157"/>
      <c r="CU1052" s="157"/>
      <c r="CV1052" s="414"/>
    </row>
    <row r="1053" spans="1:100" ht="15" customHeight="1">
      <c r="A1053" s="75">
        <v>1048</v>
      </c>
      <c r="B1053" s="139" t="s">
        <v>2314</v>
      </c>
      <c r="C1053" s="254" t="s">
        <v>2315</v>
      </c>
      <c r="D1053" s="134" t="s">
        <v>367</v>
      </c>
      <c r="E1053" s="145" t="s">
        <v>2316</v>
      </c>
      <c r="F1053" s="146" t="s">
        <v>81</v>
      </c>
      <c r="G1053" s="92">
        <f t="shared" si="327"/>
        <v>0</v>
      </c>
      <c r="H1053" s="153">
        <v>0</v>
      </c>
      <c r="I1053" s="100">
        <v>30000</v>
      </c>
      <c r="J1053" s="102">
        <f t="shared" si="318"/>
        <v>0</v>
      </c>
      <c r="K1053" s="155"/>
      <c r="L1053" s="108">
        <f t="shared" si="328"/>
        <v>0</v>
      </c>
      <c r="M1053" s="111">
        <f t="shared" si="323"/>
        <v>0</v>
      </c>
      <c r="N1053" s="112"/>
      <c r="O1053" s="117">
        <f t="shared" si="324"/>
        <v>0</v>
      </c>
      <c r="P1053" s="155"/>
      <c r="Q1053" s="108">
        <f>(CK1053:CK1539)</f>
        <v>0</v>
      </c>
      <c r="R1053" s="119">
        <f t="shared" si="325"/>
        <v>0</v>
      </c>
      <c r="S1053" s="135"/>
      <c r="T1053" s="117">
        <f t="shared" si="326"/>
        <v>0</v>
      </c>
      <c r="U1053" s="122">
        <f t="shared" si="315"/>
        <v>0</v>
      </c>
      <c r="V1053" s="112">
        <f t="shared" si="316"/>
        <v>0</v>
      </c>
      <c r="W1053" s="117">
        <f t="shared" si="317"/>
        <v>0</v>
      </c>
      <c r="X1053" s="157"/>
      <c r="Y1053" s="158"/>
      <c r="Z1053" s="158"/>
      <c r="AA1053" s="158"/>
      <c r="AB1053" s="158"/>
      <c r="AC1053" s="158"/>
      <c r="AD1053" s="158"/>
      <c r="AE1053" s="158"/>
      <c r="AF1053" s="158"/>
      <c r="AG1053" s="158"/>
      <c r="AH1053" s="158"/>
      <c r="AI1053" s="158"/>
      <c r="AJ1053" s="158"/>
      <c r="AK1053" s="158"/>
      <c r="AL1053" s="158"/>
      <c r="AM1053" s="158"/>
      <c r="AN1053" s="158"/>
      <c r="AO1053" s="158"/>
      <c r="AP1053" s="158"/>
      <c r="AQ1053" s="158"/>
      <c r="AR1053" s="158"/>
      <c r="AS1053" s="158"/>
      <c r="AT1053" s="158"/>
      <c r="AU1053" s="158"/>
      <c r="AV1053" s="158"/>
      <c r="AW1053" s="158"/>
      <c r="AX1053" s="158"/>
      <c r="AY1053" s="158"/>
      <c r="AZ1053" s="158"/>
      <c r="BA1053" s="158"/>
      <c r="BB1053" s="158"/>
      <c r="BC1053" s="158"/>
      <c r="BD1053" s="130">
        <f t="shared" si="320"/>
        <v>0</v>
      </c>
      <c r="BE1053" s="157"/>
      <c r="BF1053" s="639"/>
      <c r="BG1053" s="368"/>
      <c r="BH1053" s="860"/>
      <c r="BI1053" s="368"/>
      <c r="BJ1053" s="368"/>
      <c r="BK1053" s="368"/>
      <c r="BL1053" s="368"/>
      <c r="BM1053" s="368"/>
      <c r="BN1053" s="368"/>
      <c r="BO1053" s="368"/>
      <c r="BP1053" s="368"/>
      <c r="BQ1053" s="368"/>
      <c r="BR1053" s="368"/>
      <c r="BS1053" s="368"/>
      <c r="BT1053" s="368"/>
      <c r="BU1053" s="368"/>
      <c r="BV1053" s="368"/>
      <c r="BW1053" s="368"/>
      <c r="BX1053" s="368"/>
      <c r="BY1053" s="368"/>
      <c r="BZ1053" s="368"/>
      <c r="CA1053" s="368"/>
      <c r="CB1053" s="368"/>
      <c r="CC1053" s="368"/>
      <c r="CD1053" s="368"/>
      <c r="CE1053" s="368"/>
      <c r="CF1053" s="368"/>
      <c r="CG1053" s="368"/>
      <c r="CH1053" s="368"/>
      <c r="CI1053" s="368"/>
      <c r="CJ1053" s="368"/>
      <c r="CK1053" s="133">
        <f t="shared" si="321"/>
        <v>0</v>
      </c>
      <c r="CL1053" s="157"/>
      <c r="CM1053" s="157"/>
      <c r="CN1053" s="157"/>
      <c r="CO1053" s="157"/>
      <c r="CP1053" s="157"/>
      <c r="CQ1053" s="157"/>
      <c r="CR1053" s="157"/>
      <c r="CS1053" s="157"/>
      <c r="CT1053" s="157"/>
      <c r="CU1053" s="157"/>
      <c r="CV1053" s="414"/>
    </row>
    <row r="1054" spans="1:100" ht="15" customHeight="1">
      <c r="A1054" s="75">
        <v>1049</v>
      </c>
      <c r="B1054" s="139" t="s">
        <v>2317</v>
      </c>
      <c r="C1054" s="143" t="s">
        <v>2318</v>
      </c>
      <c r="D1054" s="134"/>
      <c r="E1054" s="145"/>
      <c r="F1054" s="146" t="s">
        <v>81</v>
      </c>
      <c r="G1054" s="92">
        <f t="shared" si="327"/>
        <v>0</v>
      </c>
      <c r="H1054" s="153">
        <v>0</v>
      </c>
      <c r="I1054" s="100">
        <f t="shared" ref="I1054:I1061" si="329">N1054</f>
        <v>70000</v>
      </c>
      <c r="J1054" s="102">
        <f t="shared" si="318"/>
        <v>0</v>
      </c>
      <c r="K1054" s="155"/>
      <c r="L1054" s="108">
        <f t="shared" si="328"/>
        <v>0</v>
      </c>
      <c r="M1054" s="111">
        <f t="shared" si="323"/>
        <v>0</v>
      </c>
      <c r="N1054" s="112">
        <v>70000</v>
      </c>
      <c r="O1054" s="117">
        <f t="shared" si="324"/>
        <v>0</v>
      </c>
      <c r="P1054" s="155"/>
      <c r="Q1054" s="108">
        <f>(CK1054:CK1459)</f>
        <v>0</v>
      </c>
      <c r="R1054" s="119">
        <f t="shared" si="325"/>
        <v>0</v>
      </c>
      <c r="S1054" s="135"/>
      <c r="T1054" s="117">
        <f t="shared" si="326"/>
        <v>0</v>
      </c>
      <c r="U1054" s="122">
        <f t="shared" ref="U1054:U1113" si="330">H1054-K1054+L1054+P1054-Q1054</f>
        <v>0</v>
      </c>
      <c r="V1054" s="112">
        <f t="shared" si="316"/>
        <v>70000</v>
      </c>
      <c r="W1054" s="117">
        <f t="shared" si="317"/>
        <v>0</v>
      </c>
      <c r="X1054" s="157"/>
      <c r="Y1054" s="158"/>
      <c r="Z1054" s="158"/>
      <c r="AA1054" s="158"/>
      <c r="AB1054" s="158"/>
      <c r="AC1054" s="158"/>
      <c r="AD1054" s="158"/>
      <c r="AE1054" s="158"/>
      <c r="AF1054" s="158"/>
      <c r="AG1054" s="158"/>
      <c r="AH1054" s="158"/>
      <c r="AI1054" s="158"/>
      <c r="AJ1054" s="158"/>
      <c r="AK1054" s="158"/>
      <c r="AL1054" s="158"/>
      <c r="AM1054" s="158"/>
      <c r="AN1054" s="158"/>
      <c r="AO1054" s="158"/>
      <c r="AP1054" s="158"/>
      <c r="AQ1054" s="158"/>
      <c r="AR1054" s="158"/>
      <c r="AS1054" s="158"/>
      <c r="AT1054" s="158"/>
      <c r="AU1054" s="158"/>
      <c r="AV1054" s="158"/>
      <c r="AW1054" s="158"/>
      <c r="AX1054" s="158"/>
      <c r="AY1054" s="158"/>
      <c r="AZ1054" s="158"/>
      <c r="BA1054" s="158"/>
      <c r="BB1054" s="158"/>
      <c r="BC1054" s="158"/>
      <c r="BD1054" s="130">
        <f t="shared" si="320"/>
        <v>0</v>
      </c>
      <c r="BE1054" s="157"/>
      <c r="BF1054" s="639"/>
      <c r="BG1054" s="368"/>
      <c r="BH1054" s="860"/>
      <c r="BI1054" s="368"/>
      <c r="BJ1054" s="368"/>
      <c r="BK1054" s="368"/>
      <c r="BL1054" s="368"/>
      <c r="BM1054" s="368"/>
      <c r="BN1054" s="368"/>
      <c r="BO1054" s="368"/>
      <c r="BP1054" s="368"/>
      <c r="BQ1054" s="368"/>
      <c r="BR1054" s="368"/>
      <c r="BS1054" s="368"/>
      <c r="BT1054" s="368"/>
      <c r="BU1054" s="368"/>
      <c r="BV1054" s="368"/>
      <c r="BW1054" s="368"/>
      <c r="BX1054" s="368"/>
      <c r="BY1054" s="368"/>
      <c r="BZ1054" s="368"/>
      <c r="CA1054" s="368"/>
      <c r="CB1054" s="368"/>
      <c r="CC1054" s="368"/>
      <c r="CD1054" s="368"/>
      <c r="CE1054" s="368"/>
      <c r="CF1054" s="368"/>
      <c r="CG1054" s="368"/>
      <c r="CH1054" s="368"/>
      <c r="CI1054" s="368"/>
      <c r="CJ1054" s="368"/>
      <c r="CK1054" s="133">
        <f t="shared" si="321"/>
        <v>0</v>
      </c>
      <c r="CL1054" s="15"/>
      <c r="CM1054" s="15"/>
      <c r="CN1054" s="15"/>
      <c r="CO1054" s="15"/>
      <c r="CP1054" s="15"/>
      <c r="CQ1054" s="15"/>
      <c r="CR1054" s="15"/>
      <c r="CS1054" s="15"/>
      <c r="CT1054" s="15"/>
      <c r="CU1054" s="15"/>
      <c r="CV1054" s="414"/>
    </row>
    <row r="1055" spans="1:100" ht="15" customHeight="1">
      <c r="A1055" s="75">
        <v>1050</v>
      </c>
      <c r="B1055" s="76" t="s">
        <v>2319</v>
      </c>
      <c r="C1055" s="34" t="s">
        <v>2320</v>
      </c>
      <c r="D1055" s="134"/>
      <c r="E1055" s="85"/>
      <c r="F1055" s="90" t="s">
        <v>81</v>
      </c>
      <c r="G1055" s="92">
        <f t="shared" si="327"/>
        <v>0</v>
      </c>
      <c r="H1055" s="93">
        <v>0</v>
      </c>
      <c r="I1055" s="100">
        <f t="shared" si="329"/>
        <v>0</v>
      </c>
      <c r="J1055" s="102">
        <f t="shared" si="318"/>
        <v>0</v>
      </c>
      <c r="K1055" s="106"/>
      <c r="L1055" s="108">
        <f t="shared" si="328"/>
        <v>0</v>
      </c>
      <c r="M1055" s="111">
        <f t="shared" si="323"/>
        <v>0</v>
      </c>
      <c r="N1055" s="112"/>
      <c r="O1055" s="117">
        <f t="shared" si="324"/>
        <v>0</v>
      </c>
      <c r="P1055" s="106"/>
      <c r="Q1055" s="108">
        <f>(CK1055:CK1661)</f>
        <v>0</v>
      </c>
      <c r="R1055" s="119">
        <f t="shared" si="325"/>
        <v>0</v>
      </c>
      <c r="S1055" s="135"/>
      <c r="T1055" s="117">
        <f t="shared" si="326"/>
        <v>0</v>
      </c>
      <c r="U1055" s="122">
        <f t="shared" si="330"/>
        <v>0</v>
      </c>
      <c r="V1055" s="112">
        <f t="shared" si="316"/>
        <v>0</v>
      </c>
      <c r="W1055" s="117">
        <f t="shared" si="317"/>
        <v>0</v>
      </c>
      <c r="X1055" s="15"/>
      <c r="Y1055" s="136"/>
      <c r="Z1055" s="136"/>
      <c r="AA1055" s="136"/>
      <c r="AB1055" s="136"/>
      <c r="AC1055" s="136"/>
      <c r="AD1055" s="136"/>
      <c r="AE1055" s="136"/>
      <c r="AF1055" s="136"/>
      <c r="AG1055" s="136"/>
      <c r="AH1055" s="136"/>
      <c r="AI1055" s="136"/>
      <c r="AJ1055" s="136"/>
      <c r="AK1055" s="136"/>
      <c r="AL1055" s="136"/>
      <c r="AM1055" s="136"/>
      <c r="AN1055" s="136"/>
      <c r="AO1055" s="136"/>
      <c r="AP1055" s="136"/>
      <c r="AQ1055" s="136"/>
      <c r="AR1055" s="136"/>
      <c r="AS1055" s="136"/>
      <c r="AT1055" s="136"/>
      <c r="AU1055" s="136"/>
      <c r="AV1055" s="136"/>
      <c r="AW1055" s="136"/>
      <c r="AX1055" s="136"/>
      <c r="AY1055" s="136"/>
      <c r="AZ1055" s="136"/>
      <c r="BA1055" s="136"/>
      <c r="BB1055" s="136"/>
      <c r="BC1055" s="136"/>
      <c r="BD1055" s="130">
        <f t="shared" si="320"/>
        <v>0</v>
      </c>
      <c r="BE1055" s="15"/>
      <c r="BF1055" s="638"/>
      <c r="BG1055" s="365"/>
      <c r="BH1055" s="859"/>
      <c r="BI1055" s="365"/>
      <c r="BJ1055" s="365"/>
      <c r="BK1055" s="365"/>
      <c r="BL1055" s="365"/>
      <c r="BM1055" s="365"/>
      <c r="BN1055" s="365"/>
      <c r="BO1055" s="365"/>
      <c r="BP1055" s="365"/>
      <c r="BQ1055" s="365"/>
      <c r="BR1055" s="365"/>
      <c r="BS1055" s="365"/>
      <c r="BT1055" s="365"/>
      <c r="BU1055" s="365"/>
      <c r="BV1055" s="365"/>
      <c r="BW1055" s="365"/>
      <c r="BX1055" s="365"/>
      <c r="BY1055" s="365"/>
      <c r="BZ1055" s="365"/>
      <c r="CA1055" s="365"/>
      <c r="CB1055" s="365"/>
      <c r="CC1055" s="365"/>
      <c r="CD1055" s="365"/>
      <c r="CE1055" s="365"/>
      <c r="CF1055" s="365"/>
      <c r="CG1055" s="365"/>
      <c r="CH1055" s="365"/>
      <c r="CI1055" s="365"/>
      <c r="CJ1055" s="365"/>
      <c r="CK1055" s="133">
        <f t="shared" si="321"/>
        <v>0</v>
      </c>
      <c r="CL1055" s="15"/>
      <c r="CM1055" s="15"/>
      <c r="CN1055" s="15"/>
      <c r="CO1055" s="15"/>
      <c r="CP1055" s="15"/>
      <c r="CQ1055" s="15"/>
      <c r="CR1055" s="15"/>
      <c r="CS1055" s="15"/>
      <c r="CT1055" s="15"/>
      <c r="CU1055" s="15"/>
      <c r="CV1055" s="414"/>
    </row>
    <row r="1056" spans="1:100" ht="15" customHeight="1">
      <c r="A1056" s="75">
        <v>1051</v>
      </c>
      <c r="B1056" s="76" t="s">
        <v>2321</v>
      </c>
      <c r="C1056" s="34" t="s">
        <v>2322</v>
      </c>
      <c r="D1056" s="134"/>
      <c r="E1056" s="85" t="s">
        <v>2323</v>
      </c>
      <c r="F1056" s="90" t="s">
        <v>81</v>
      </c>
      <c r="G1056" s="92">
        <f t="shared" si="327"/>
        <v>0</v>
      </c>
      <c r="H1056" s="93">
        <v>0</v>
      </c>
      <c r="I1056" s="100">
        <f t="shared" si="329"/>
        <v>0</v>
      </c>
      <c r="J1056" s="102">
        <f t="shared" si="318"/>
        <v>0</v>
      </c>
      <c r="K1056" s="106"/>
      <c r="L1056" s="108">
        <f t="shared" si="328"/>
        <v>0</v>
      </c>
      <c r="M1056" s="111">
        <f t="shared" si="323"/>
        <v>0</v>
      </c>
      <c r="N1056" s="112"/>
      <c r="O1056" s="117">
        <f t="shared" si="324"/>
        <v>0</v>
      </c>
      <c r="P1056" s="106"/>
      <c r="Q1056" s="108">
        <f>(CK1056:CK1662)</f>
        <v>0</v>
      </c>
      <c r="R1056" s="119">
        <f t="shared" si="325"/>
        <v>0</v>
      </c>
      <c r="S1056" s="135"/>
      <c r="T1056" s="117">
        <f t="shared" si="326"/>
        <v>0</v>
      </c>
      <c r="U1056" s="122">
        <f t="shared" si="330"/>
        <v>0</v>
      </c>
      <c r="V1056" s="112">
        <f t="shared" si="316"/>
        <v>0</v>
      </c>
      <c r="W1056" s="117">
        <f t="shared" si="317"/>
        <v>0</v>
      </c>
      <c r="X1056" s="15"/>
      <c r="Y1056" s="136"/>
      <c r="Z1056" s="136"/>
      <c r="AA1056" s="136"/>
      <c r="AB1056" s="136"/>
      <c r="AC1056" s="136"/>
      <c r="AD1056" s="136"/>
      <c r="AE1056" s="136"/>
      <c r="AF1056" s="136"/>
      <c r="AG1056" s="136"/>
      <c r="AH1056" s="136"/>
      <c r="AI1056" s="136"/>
      <c r="AJ1056" s="136"/>
      <c r="AK1056" s="136"/>
      <c r="AL1056" s="136"/>
      <c r="AM1056" s="136"/>
      <c r="AN1056" s="136"/>
      <c r="AO1056" s="136"/>
      <c r="AP1056" s="136"/>
      <c r="AQ1056" s="136"/>
      <c r="AR1056" s="136"/>
      <c r="AS1056" s="136"/>
      <c r="AT1056" s="136"/>
      <c r="AU1056" s="136"/>
      <c r="AV1056" s="136"/>
      <c r="AW1056" s="136"/>
      <c r="AX1056" s="136"/>
      <c r="AY1056" s="136"/>
      <c r="AZ1056" s="136"/>
      <c r="BA1056" s="136"/>
      <c r="BB1056" s="136"/>
      <c r="BC1056" s="136"/>
      <c r="BD1056" s="130">
        <f t="shared" si="320"/>
        <v>0</v>
      </c>
      <c r="BE1056" s="15"/>
      <c r="BF1056" s="638"/>
      <c r="BG1056" s="365"/>
      <c r="BH1056" s="859"/>
      <c r="BI1056" s="365"/>
      <c r="BJ1056" s="365"/>
      <c r="BK1056" s="365"/>
      <c r="BL1056" s="365"/>
      <c r="BM1056" s="365"/>
      <c r="BN1056" s="365"/>
      <c r="BO1056" s="365"/>
      <c r="BP1056" s="365"/>
      <c r="BQ1056" s="365"/>
      <c r="BR1056" s="365"/>
      <c r="BS1056" s="365"/>
      <c r="BT1056" s="365"/>
      <c r="BU1056" s="365"/>
      <c r="BV1056" s="365"/>
      <c r="BW1056" s="365"/>
      <c r="BX1056" s="365"/>
      <c r="BY1056" s="365"/>
      <c r="BZ1056" s="365"/>
      <c r="CA1056" s="365"/>
      <c r="CB1056" s="365"/>
      <c r="CC1056" s="365"/>
      <c r="CD1056" s="365"/>
      <c r="CE1056" s="365"/>
      <c r="CF1056" s="365"/>
      <c r="CG1056" s="365"/>
      <c r="CH1056" s="365"/>
      <c r="CI1056" s="365"/>
      <c r="CJ1056" s="365"/>
      <c r="CK1056" s="133">
        <f t="shared" si="321"/>
        <v>0</v>
      </c>
      <c r="CL1056" s="157"/>
      <c r="CM1056" s="157"/>
      <c r="CN1056" s="157"/>
      <c r="CO1056" s="157"/>
      <c r="CP1056" s="157"/>
      <c r="CQ1056" s="157"/>
      <c r="CR1056" s="157"/>
      <c r="CS1056" s="157"/>
      <c r="CT1056" s="157"/>
      <c r="CU1056" s="157"/>
      <c r="CV1056" s="414"/>
    </row>
    <row r="1057" spans="1:100" ht="15" customHeight="1">
      <c r="A1057" s="75">
        <v>1052</v>
      </c>
      <c r="B1057" s="496" t="s">
        <v>12168</v>
      </c>
      <c r="C1057" s="143" t="s">
        <v>12062</v>
      </c>
      <c r="D1057" s="324" t="s">
        <v>269</v>
      </c>
      <c r="E1057" s="329" t="s">
        <v>12154</v>
      </c>
      <c r="F1057" s="146" t="s">
        <v>81</v>
      </c>
      <c r="G1057" s="92">
        <f>U1057</f>
        <v>1</v>
      </c>
      <c r="H1057" s="153">
        <v>1</v>
      </c>
      <c r="I1057" s="100">
        <f>N1057</f>
        <v>65000</v>
      </c>
      <c r="J1057" s="102">
        <f>I1057*H1057</f>
        <v>65000</v>
      </c>
      <c r="K1057" s="155"/>
      <c r="L1057" s="108">
        <f t="shared" si="328"/>
        <v>0</v>
      </c>
      <c r="M1057" s="111">
        <f t="shared" si="323"/>
        <v>0</v>
      </c>
      <c r="N1057" s="112">
        <v>65000</v>
      </c>
      <c r="O1057" s="117">
        <f t="shared" si="324"/>
        <v>0</v>
      </c>
      <c r="P1057" s="155"/>
      <c r="Q1057" s="108">
        <f>(CK1057:CK1505)</f>
        <v>0</v>
      </c>
      <c r="R1057" s="119">
        <f t="shared" si="325"/>
        <v>0</v>
      </c>
      <c r="S1057" s="135"/>
      <c r="T1057" s="117">
        <f t="shared" si="326"/>
        <v>0</v>
      </c>
      <c r="U1057" s="122">
        <f t="shared" si="330"/>
        <v>1</v>
      </c>
      <c r="V1057" s="112">
        <f>N1057</f>
        <v>65000</v>
      </c>
      <c r="W1057" s="117">
        <f>V1057*U1057</f>
        <v>65000</v>
      </c>
      <c r="X1057" s="157"/>
      <c r="Y1057" s="158"/>
      <c r="Z1057" s="158"/>
      <c r="AA1057" s="158"/>
      <c r="AB1057" s="158"/>
      <c r="AC1057" s="158"/>
      <c r="AD1057" s="158"/>
      <c r="AE1057" s="158"/>
      <c r="AF1057" s="158"/>
      <c r="AG1057" s="158"/>
      <c r="AH1057" s="158"/>
      <c r="AI1057" s="158"/>
      <c r="AJ1057" s="158"/>
      <c r="AK1057" s="158"/>
      <c r="AL1057" s="158"/>
      <c r="AM1057" s="158"/>
      <c r="AN1057" s="158"/>
      <c r="AO1057" s="158"/>
      <c r="AP1057" s="158"/>
      <c r="AQ1057" s="158"/>
      <c r="AR1057" s="158"/>
      <c r="AS1057" s="158"/>
      <c r="AT1057" s="158"/>
      <c r="AU1057" s="158"/>
      <c r="AV1057" s="158"/>
      <c r="AW1057" s="158"/>
      <c r="AX1057" s="158"/>
      <c r="AY1057" s="158"/>
      <c r="AZ1057" s="158"/>
      <c r="BA1057" s="158"/>
      <c r="BB1057" s="158"/>
      <c r="BC1057" s="158"/>
      <c r="BD1057" s="130">
        <f t="shared" si="320"/>
        <v>0</v>
      </c>
      <c r="BE1057" s="157"/>
      <c r="BF1057" s="639"/>
      <c r="BG1057" s="368"/>
      <c r="BH1057" s="860"/>
      <c r="BI1057" s="368"/>
      <c r="BJ1057" s="368"/>
      <c r="BK1057" s="368"/>
      <c r="BL1057" s="368"/>
      <c r="BM1057" s="368"/>
      <c r="BN1057" s="368"/>
      <c r="BO1057" s="368"/>
      <c r="BP1057" s="368"/>
      <c r="BQ1057" s="368"/>
      <c r="BR1057" s="368"/>
      <c r="BS1057" s="368"/>
      <c r="BT1057" s="368"/>
      <c r="BU1057" s="368"/>
      <c r="BV1057" s="368"/>
      <c r="BW1057" s="368"/>
      <c r="BX1057" s="368"/>
      <c r="BY1057" s="368"/>
      <c r="BZ1057" s="368"/>
      <c r="CA1057" s="368"/>
      <c r="CB1057" s="368"/>
      <c r="CC1057" s="368"/>
      <c r="CD1057" s="368"/>
      <c r="CE1057" s="368"/>
      <c r="CF1057" s="368"/>
      <c r="CG1057" s="368"/>
      <c r="CH1057" s="368"/>
      <c r="CI1057" s="368"/>
      <c r="CJ1057" s="368"/>
      <c r="CK1057" s="133">
        <f t="shared" si="321"/>
        <v>0</v>
      </c>
      <c r="CL1057" s="157"/>
      <c r="CM1057" s="157"/>
      <c r="CN1057" s="157"/>
      <c r="CO1057" s="157"/>
      <c r="CP1057" s="157"/>
      <c r="CQ1057" s="157"/>
      <c r="CR1057" s="157"/>
      <c r="CS1057" s="157"/>
      <c r="CT1057" s="157"/>
      <c r="CU1057" s="157"/>
      <c r="CV1057" s="414"/>
    </row>
    <row r="1058" spans="1:100" ht="15" customHeight="1">
      <c r="A1058" s="75">
        <v>1053</v>
      </c>
      <c r="B1058" s="496" t="s">
        <v>12166</v>
      </c>
      <c r="C1058" s="143" t="s">
        <v>12063</v>
      </c>
      <c r="D1058" s="324" t="s">
        <v>269</v>
      </c>
      <c r="E1058" s="329" t="s">
        <v>12155</v>
      </c>
      <c r="F1058" s="146" t="s">
        <v>81</v>
      </c>
      <c r="G1058" s="92">
        <f>U1058</f>
        <v>1</v>
      </c>
      <c r="H1058" s="153">
        <v>1</v>
      </c>
      <c r="I1058" s="100">
        <f>N1058</f>
        <v>55000</v>
      </c>
      <c r="J1058" s="102">
        <f>I1058*H1058</f>
        <v>55000</v>
      </c>
      <c r="K1058" s="155"/>
      <c r="L1058" s="108">
        <f t="shared" si="328"/>
        <v>0</v>
      </c>
      <c r="M1058" s="111">
        <f t="shared" si="323"/>
        <v>0</v>
      </c>
      <c r="N1058" s="112">
        <v>55000</v>
      </c>
      <c r="O1058" s="117">
        <f t="shared" si="324"/>
        <v>0</v>
      </c>
      <c r="P1058" s="155"/>
      <c r="Q1058" s="108">
        <f>(CK1058:CK1506)</f>
        <v>0</v>
      </c>
      <c r="R1058" s="119">
        <f t="shared" si="325"/>
        <v>0</v>
      </c>
      <c r="S1058" s="135"/>
      <c r="T1058" s="117">
        <f t="shared" si="326"/>
        <v>0</v>
      </c>
      <c r="U1058" s="122">
        <f t="shared" si="330"/>
        <v>1</v>
      </c>
      <c r="V1058" s="112">
        <f>N1058</f>
        <v>55000</v>
      </c>
      <c r="W1058" s="117">
        <f>V1058*U1058</f>
        <v>55000</v>
      </c>
      <c r="X1058" s="157"/>
      <c r="Y1058" s="158"/>
      <c r="Z1058" s="158"/>
      <c r="AA1058" s="158"/>
      <c r="AB1058" s="158"/>
      <c r="AC1058" s="158"/>
      <c r="AD1058" s="158"/>
      <c r="AE1058" s="158"/>
      <c r="AF1058" s="158"/>
      <c r="AG1058" s="158"/>
      <c r="AH1058" s="158"/>
      <c r="AI1058" s="158"/>
      <c r="AJ1058" s="158"/>
      <c r="AK1058" s="158"/>
      <c r="AL1058" s="158"/>
      <c r="AM1058" s="158"/>
      <c r="AN1058" s="158"/>
      <c r="AO1058" s="158"/>
      <c r="AP1058" s="158"/>
      <c r="AQ1058" s="158"/>
      <c r="AR1058" s="158"/>
      <c r="AS1058" s="158"/>
      <c r="AT1058" s="158"/>
      <c r="AU1058" s="158"/>
      <c r="AV1058" s="158"/>
      <c r="AW1058" s="158"/>
      <c r="AX1058" s="158"/>
      <c r="AY1058" s="158"/>
      <c r="AZ1058" s="158"/>
      <c r="BA1058" s="158"/>
      <c r="BB1058" s="158"/>
      <c r="BC1058" s="158"/>
      <c r="BD1058" s="130">
        <f t="shared" si="320"/>
        <v>0</v>
      </c>
      <c r="BE1058" s="157"/>
      <c r="BF1058" s="639"/>
      <c r="BG1058" s="368"/>
      <c r="BH1058" s="860"/>
      <c r="BI1058" s="368"/>
      <c r="BJ1058" s="368"/>
      <c r="BK1058" s="368"/>
      <c r="BL1058" s="368"/>
      <c r="BM1058" s="368"/>
      <c r="BN1058" s="368"/>
      <c r="BO1058" s="368"/>
      <c r="BP1058" s="368"/>
      <c r="BQ1058" s="368"/>
      <c r="BR1058" s="368"/>
      <c r="BS1058" s="368"/>
      <c r="BT1058" s="368"/>
      <c r="BU1058" s="368"/>
      <c r="BV1058" s="368"/>
      <c r="BW1058" s="368"/>
      <c r="BX1058" s="368"/>
      <c r="BY1058" s="368"/>
      <c r="BZ1058" s="368"/>
      <c r="CA1058" s="368"/>
      <c r="CB1058" s="368"/>
      <c r="CC1058" s="368"/>
      <c r="CD1058" s="368"/>
      <c r="CE1058" s="368"/>
      <c r="CF1058" s="368"/>
      <c r="CG1058" s="368"/>
      <c r="CH1058" s="368"/>
      <c r="CI1058" s="368"/>
      <c r="CJ1058" s="368"/>
      <c r="CK1058" s="133">
        <f t="shared" si="321"/>
        <v>0</v>
      </c>
      <c r="CL1058" s="157"/>
      <c r="CM1058" s="157"/>
      <c r="CN1058" s="157"/>
      <c r="CO1058" s="157"/>
      <c r="CP1058" s="157"/>
      <c r="CQ1058" s="157"/>
      <c r="CR1058" s="157"/>
      <c r="CS1058" s="157"/>
      <c r="CT1058" s="157"/>
      <c r="CU1058" s="157"/>
      <c r="CV1058" s="414"/>
    </row>
    <row r="1059" spans="1:100" ht="15" customHeight="1">
      <c r="A1059" s="75">
        <v>1054</v>
      </c>
      <c r="B1059" s="201"/>
      <c r="C1059" s="173" t="s">
        <v>2324</v>
      </c>
      <c r="D1059" s="134" t="s">
        <v>306</v>
      </c>
      <c r="E1059" s="85" t="s">
        <v>2325</v>
      </c>
      <c r="F1059" s="146" t="s">
        <v>81</v>
      </c>
      <c r="G1059" s="92">
        <f t="shared" si="327"/>
        <v>0</v>
      </c>
      <c r="H1059" s="153">
        <v>0</v>
      </c>
      <c r="I1059" s="100">
        <f t="shared" si="329"/>
        <v>85000</v>
      </c>
      <c r="J1059" s="102">
        <f t="shared" si="318"/>
        <v>0</v>
      </c>
      <c r="K1059" s="155"/>
      <c r="L1059" s="108">
        <f t="shared" si="328"/>
        <v>0</v>
      </c>
      <c r="M1059" s="111">
        <f t="shared" si="323"/>
        <v>0</v>
      </c>
      <c r="N1059" s="112">
        <v>85000</v>
      </c>
      <c r="O1059" s="117">
        <f t="shared" si="324"/>
        <v>0</v>
      </c>
      <c r="P1059" s="155"/>
      <c r="Q1059" s="108">
        <f>(CK1059:CK1452)</f>
        <v>0</v>
      </c>
      <c r="R1059" s="119">
        <f t="shared" si="325"/>
        <v>0</v>
      </c>
      <c r="S1059" s="135"/>
      <c r="T1059" s="117">
        <f t="shared" si="326"/>
        <v>0</v>
      </c>
      <c r="U1059" s="122">
        <f t="shared" si="330"/>
        <v>0</v>
      </c>
      <c r="V1059" s="112">
        <f t="shared" si="316"/>
        <v>85000</v>
      </c>
      <c r="W1059" s="117">
        <f t="shared" si="317"/>
        <v>0</v>
      </c>
      <c r="X1059" s="157"/>
      <c r="Y1059" s="158"/>
      <c r="Z1059" s="158"/>
      <c r="AA1059" s="158"/>
      <c r="AB1059" s="158"/>
      <c r="AC1059" s="158"/>
      <c r="AD1059" s="158"/>
      <c r="AE1059" s="158"/>
      <c r="AF1059" s="158"/>
      <c r="AG1059" s="158"/>
      <c r="AH1059" s="158"/>
      <c r="AI1059" s="158"/>
      <c r="AJ1059" s="158"/>
      <c r="AK1059" s="158"/>
      <c r="AL1059" s="158"/>
      <c r="AM1059" s="158"/>
      <c r="AN1059" s="158"/>
      <c r="AO1059" s="158"/>
      <c r="AP1059" s="158"/>
      <c r="AQ1059" s="158"/>
      <c r="AR1059" s="158"/>
      <c r="AS1059" s="158"/>
      <c r="AT1059" s="158"/>
      <c r="AU1059" s="158"/>
      <c r="AV1059" s="158"/>
      <c r="AW1059" s="158"/>
      <c r="AX1059" s="158"/>
      <c r="AY1059" s="158"/>
      <c r="AZ1059" s="158"/>
      <c r="BA1059" s="158"/>
      <c r="BB1059" s="158"/>
      <c r="BC1059" s="158"/>
      <c r="BD1059" s="130">
        <f t="shared" si="320"/>
        <v>0</v>
      </c>
      <c r="BE1059" s="157"/>
      <c r="BF1059" s="639"/>
      <c r="BG1059" s="368"/>
      <c r="BH1059" s="860"/>
      <c r="BI1059" s="368"/>
      <c r="BJ1059" s="368"/>
      <c r="BK1059" s="368"/>
      <c r="BL1059" s="368"/>
      <c r="BM1059" s="368"/>
      <c r="BN1059" s="368"/>
      <c r="BO1059" s="368"/>
      <c r="BP1059" s="368"/>
      <c r="BQ1059" s="368"/>
      <c r="BR1059" s="368"/>
      <c r="BS1059" s="368"/>
      <c r="BT1059" s="368"/>
      <c r="BU1059" s="368"/>
      <c r="BV1059" s="368"/>
      <c r="BW1059" s="368"/>
      <c r="BX1059" s="368"/>
      <c r="BY1059" s="368"/>
      <c r="BZ1059" s="368"/>
      <c r="CA1059" s="368"/>
      <c r="CB1059" s="368"/>
      <c r="CC1059" s="368"/>
      <c r="CD1059" s="368"/>
      <c r="CE1059" s="368"/>
      <c r="CF1059" s="368"/>
      <c r="CG1059" s="368"/>
      <c r="CH1059" s="368"/>
      <c r="CI1059" s="368"/>
      <c r="CJ1059" s="368"/>
      <c r="CK1059" s="133">
        <f t="shared" si="321"/>
        <v>0</v>
      </c>
      <c r="CL1059" s="157"/>
      <c r="CM1059" s="157"/>
      <c r="CN1059" s="157"/>
      <c r="CO1059" s="157"/>
      <c r="CP1059" s="157"/>
      <c r="CQ1059" s="157"/>
      <c r="CR1059" s="157"/>
      <c r="CS1059" s="157"/>
      <c r="CT1059" s="157"/>
      <c r="CU1059" s="157"/>
      <c r="CV1059" s="414"/>
    </row>
    <row r="1060" spans="1:100" ht="15" customHeight="1">
      <c r="A1060" s="75">
        <v>1055</v>
      </c>
      <c r="B1060" s="201" t="s">
        <v>2326</v>
      </c>
      <c r="C1060" s="173" t="s">
        <v>2327</v>
      </c>
      <c r="D1060" s="134"/>
      <c r="E1060" s="145"/>
      <c r="F1060" s="146" t="s">
        <v>81</v>
      </c>
      <c r="G1060" s="92">
        <f t="shared" si="327"/>
        <v>0</v>
      </c>
      <c r="H1060" s="153">
        <v>0</v>
      </c>
      <c r="I1060" s="100">
        <f t="shared" si="329"/>
        <v>0</v>
      </c>
      <c r="J1060" s="102">
        <f t="shared" si="318"/>
        <v>0</v>
      </c>
      <c r="K1060" s="155"/>
      <c r="L1060" s="108">
        <f t="shared" si="328"/>
        <v>0</v>
      </c>
      <c r="M1060" s="111">
        <f t="shared" si="323"/>
        <v>0</v>
      </c>
      <c r="N1060" s="112"/>
      <c r="O1060" s="117">
        <f t="shared" si="324"/>
        <v>0</v>
      </c>
      <c r="P1060" s="155"/>
      <c r="Q1060" s="156">
        <f>(CK1060:CK1765)</f>
        <v>0</v>
      </c>
      <c r="R1060" s="119">
        <f t="shared" si="325"/>
        <v>0</v>
      </c>
      <c r="S1060" s="135"/>
      <c r="T1060" s="117">
        <f t="shared" si="326"/>
        <v>0</v>
      </c>
      <c r="U1060" s="122">
        <f t="shared" si="330"/>
        <v>0</v>
      </c>
      <c r="V1060" s="112">
        <f t="shared" si="316"/>
        <v>0</v>
      </c>
      <c r="W1060" s="117">
        <f t="shared" si="317"/>
        <v>0</v>
      </c>
      <c r="X1060" s="157"/>
      <c r="Y1060" s="158"/>
      <c r="Z1060" s="158"/>
      <c r="AA1060" s="158"/>
      <c r="AB1060" s="158"/>
      <c r="AC1060" s="158"/>
      <c r="AD1060" s="158"/>
      <c r="AE1060" s="158"/>
      <c r="AF1060" s="158"/>
      <c r="AG1060" s="158"/>
      <c r="AH1060" s="158"/>
      <c r="AI1060" s="158"/>
      <c r="AJ1060" s="158"/>
      <c r="AK1060" s="158"/>
      <c r="AL1060" s="158"/>
      <c r="AM1060" s="158"/>
      <c r="AN1060" s="158"/>
      <c r="AO1060" s="158"/>
      <c r="AP1060" s="158"/>
      <c r="AQ1060" s="158"/>
      <c r="AR1060" s="158"/>
      <c r="AS1060" s="158"/>
      <c r="AT1060" s="158"/>
      <c r="AU1060" s="158"/>
      <c r="AV1060" s="158"/>
      <c r="AW1060" s="158"/>
      <c r="AX1060" s="158"/>
      <c r="AY1060" s="158"/>
      <c r="AZ1060" s="158"/>
      <c r="BA1060" s="158"/>
      <c r="BB1060" s="158"/>
      <c r="BC1060" s="158"/>
      <c r="BD1060" s="130">
        <f t="shared" si="320"/>
        <v>0</v>
      </c>
      <c r="BE1060" s="157"/>
      <c r="BF1060" s="639"/>
      <c r="BG1060" s="368"/>
      <c r="BH1060" s="860"/>
      <c r="BI1060" s="368"/>
      <c r="BJ1060" s="368"/>
      <c r="BK1060" s="368"/>
      <c r="BL1060" s="368"/>
      <c r="BM1060" s="368"/>
      <c r="BN1060" s="368"/>
      <c r="BO1060" s="368"/>
      <c r="BP1060" s="368"/>
      <c r="BQ1060" s="368"/>
      <c r="BR1060" s="368"/>
      <c r="BS1060" s="368"/>
      <c r="BT1060" s="368"/>
      <c r="BU1060" s="368"/>
      <c r="BV1060" s="368"/>
      <c r="BW1060" s="368"/>
      <c r="BX1060" s="368"/>
      <c r="BY1060" s="368"/>
      <c r="BZ1060" s="368"/>
      <c r="CA1060" s="368"/>
      <c r="CB1060" s="368"/>
      <c r="CC1060" s="368"/>
      <c r="CD1060" s="368"/>
      <c r="CE1060" s="368"/>
      <c r="CF1060" s="368"/>
      <c r="CG1060" s="368"/>
      <c r="CH1060" s="368"/>
      <c r="CI1060" s="368"/>
      <c r="CJ1060" s="368"/>
      <c r="CK1060" s="133">
        <f t="shared" si="321"/>
        <v>0</v>
      </c>
      <c r="CL1060" s="157"/>
      <c r="CM1060" s="157"/>
      <c r="CN1060" s="157"/>
      <c r="CO1060" s="157"/>
      <c r="CP1060" s="157"/>
      <c r="CQ1060" s="157"/>
      <c r="CR1060" s="157"/>
      <c r="CS1060" s="157"/>
      <c r="CT1060" s="157"/>
      <c r="CU1060" s="157"/>
      <c r="CV1060" s="414"/>
    </row>
    <row r="1061" spans="1:100" ht="15" customHeight="1">
      <c r="A1061" s="75">
        <v>1056</v>
      </c>
      <c r="B1061" s="270" t="s">
        <v>2328</v>
      </c>
      <c r="C1061" s="173" t="s">
        <v>2329</v>
      </c>
      <c r="D1061" s="144"/>
      <c r="E1061" s="145"/>
      <c r="F1061" s="146" t="s">
        <v>81</v>
      </c>
      <c r="G1061" s="92">
        <f t="shared" si="327"/>
        <v>0</v>
      </c>
      <c r="H1061" s="153">
        <v>0</v>
      </c>
      <c r="I1061" s="100">
        <f t="shared" si="329"/>
        <v>0</v>
      </c>
      <c r="J1061" s="102">
        <f t="shared" si="318"/>
        <v>0</v>
      </c>
      <c r="K1061" s="155"/>
      <c r="L1061" s="108">
        <f t="shared" si="328"/>
        <v>0</v>
      </c>
      <c r="M1061" s="111">
        <f t="shared" si="323"/>
        <v>0</v>
      </c>
      <c r="N1061" s="112"/>
      <c r="O1061" s="117">
        <f t="shared" si="324"/>
        <v>0</v>
      </c>
      <c r="P1061" s="155"/>
      <c r="Q1061" s="156">
        <f>(CK1061:CK1766)</f>
        <v>0</v>
      </c>
      <c r="R1061" s="119">
        <f t="shared" si="325"/>
        <v>0</v>
      </c>
      <c r="S1061" s="135"/>
      <c r="T1061" s="117">
        <f t="shared" si="326"/>
        <v>0</v>
      </c>
      <c r="U1061" s="122">
        <f t="shared" si="330"/>
        <v>0</v>
      </c>
      <c r="V1061" s="112">
        <f t="shared" si="316"/>
        <v>0</v>
      </c>
      <c r="W1061" s="117">
        <f t="shared" si="317"/>
        <v>0</v>
      </c>
      <c r="X1061" s="157"/>
      <c r="Y1061" s="158"/>
      <c r="Z1061" s="158"/>
      <c r="AA1061" s="158"/>
      <c r="AB1061" s="158"/>
      <c r="AC1061" s="158"/>
      <c r="AD1061" s="158"/>
      <c r="AE1061" s="158"/>
      <c r="AF1061" s="158"/>
      <c r="AG1061" s="158"/>
      <c r="AH1061" s="158"/>
      <c r="AI1061" s="158"/>
      <c r="AJ1061" s="158"/>
      <c r="AK1061" s="158"/>
      <c r="AL1061" s="158"/>
      <c r="AM1061" s="158"/>
      <c r="AN1061" s="158"/>
      <c r="AO1061" s="158"/>
      <c r="AP1061" s="158"/>
      <c r="AQ1061" s="158"/>
      <c r="AR1061" s="158"/>
      <c r="AS1061" s="158"/>
      <c r="AT1061" s="158"/>
      <c r="AU1061" s="158"/>
      <c r="AV1061" s="158"/>
      <c r="AW1061" s="158"/>
      <c r="AX1061" s="158"/>
      <c r="AY1061" s="158"/>
      <c r="AZ1061" s="158"/>
      <c r="BA1061" s="158"/>
      <c r="BB1061" s="158"/>
      <c r="BC1061" s="158"/>
      <c r="BD1061" s="130">
        <f t="shared" si="320"/>
        <v>0</v>
      </c>
      <c r="BE1061" s="157"/>
      <c r="BF1061" s="639"/>
      <c r="BG1061" s="368"/>
      <c r="BH1061" s="860"/>
      <c r="BI1061" s="368"/>
      <c r="BJ1061" s="368"/>
      <c r="BK1061" s="368"/>
      <c r="BL1061" s="368"/>
      <c r="BM1061" s="368"/>
      <c r="BN1061" s="368"/>
      <c r="BO1061" s="368"/>
      <c r="BP1061" s="368"/>
      <c r="BQ1061" s="368"/>
      <c r="BR1061" s="368"/>
      <c r="BS1061" s="368"/>
      <c r="BT1061" s="368"/>
      <c r="BU1061" s="368"/>
      <c r="BV1061" s="368"/>
      <c r="BW1061" s="368"/>
      <c r="BX1061" s="368"/>
      <c r="BY1061" s="368"/>
      <c r="BZ1061" s="368"/>
      <c r="CA1061" s="368"/>
      <c r="CB1061" s="368"/>
      <c r="CC1061" s="368"/>
      <c r="CD1061" s="368"/>
      <c r="CE1061" s="368"/>
      <c r="CF1061" s="368"/>
      <c r="CG1061" s="368"/>
      <c r="CH1061" s="368"/>
      <c r="CI1061" s="368"/>
      <c r="CJ1061" s="368"/>
      <c r="CK1061" s="133">
        <f t="shared" si="321"/>
        <v>0</v>
      </c>
      <c r="CL1061" s="157"/>
      <c r="CM1061" s="157"/>
      <c r="CN1061" s="157"/>
      <c r="CO1061" s="157"/>
      <c r="CP1061" s="157"/>
      <c r="CQ1061" s="157"/>
      <c r="CR1061" s="157"/>
      <c r="CS1061" s="157"/>
      <c r="CT1061" s="157"/>
      <c r="CU1061" s="157"/>
      <c r="CV1061" s="414"/>
    </row>
    <row r="1062" spans="1:100" ht="15" customHeight="1">
      <c r="A1062" s="75">
        <v>1057</v>
      </c>
      <c r="B1062" s="76" t="s">
        <v>2330</v>
      </c>
      <c r="C1062" s="254" t="s">
        <v>2331</v>
      </c>
      <c r="D1062" s="144" t="s">
        <v>367</v>
      </c>
      <c r="E1062" s="145" t="s">
        <v>2332</v>
      </c>
      <c r="F1062" s="146" t="s">
        <v>81</v>
      </c>
      <c r="G1062" s="92">
        <f t="shared" si="327"/>
        <v>0</v>
      </c>
      <c r="H1062" s="153">
        <v>0</v>
      </c>
      <c r="I1062" s="100">
        <v>30000</v>
      </c>
      <c r="J1062" s="102">
        <f t="shared" si="318"/>
        <v>0</v>
      </c>
      <c r="K1062" s="155"/>
      <c r="L1062" s="108">
        <f t="shared" si="328"/>
        <v>0</v>
      </c>
      <c r="M1062" s="111">
        <f t="shared" si="323"/>
        <v>0</v>
      </c>
      <c r="N1062" s="112"/>
      <c r="O1062" s="117">
        <f t="shared" si="324"/>
        <v>0</v>
      </c>
      <c r="P1062" s="155"/>
      <c r="Q1062" s="108">
        <f>(CK1062:CK1546)</f>
        <v>0</v>
      </c>
      <c r="R1062" s="119">
        <f t="shared" si="325"/>
        <v>0</v>
      </c>
      <c r="S1062" s="135"/>
      <c r="T1062" s="117">
        <f t="shared" si="326"/>
        <v>0</v>
      </c>
      <c r="U1062" s="122">
        <f t="shared" si="330"/>
        <v>0</v>
      </c>
      <c r="V1062" s="112">
        <f t="shared" si="316"/>
        <v>0</v>
      </c>
      <c r="W1062" s="117">
        <f t="shared" si="317"/>
        <v>0</v>
      </c>
      <c r="X1062" s="157"/>
      <c r="Y1062" s="158"/>
      <c r="Z1062" s="158"/>
      <c r="AA1062" s="158"/>
      <c r="AB1062" s="158"/>
      <c r="AC1062" s="158"/>
      <c r="AD1062" s="158"/>
      <c r="AE1062" s="158"/>
      <c r="AF1062" s="158"/>
      <c r="AG1062" s="158"/>
      <c r="AH1062" s="158"/>
      <c r="AI1062" s="158"/>
      <c r="AJ1062" s="158"/>
      <c r="AK1062" s="158"/>
      <c r="AL1062" s="158"/>
      <c r="AM1062" s="158"/>
      <c r="AN1062" s="158"/>
      <c r="AO1062" s="158"/>
      <c r="AP1062" s="158"/>
      <c r="AQ1062" s="158"/>
      <c r="AR1062" s="158"/>
      <c r="AS1062" s="158"/>
      <c r="AT1062" s="158"/>
      <c r="AU1062" s="158"/>
      <c r="AV1062" s="158"/>
      <c r="AW1062" s="158"/>
      <c r="AX1062" s="158"/>
      <c r="AY1062" s="158"/>
      <c r="AZ1062" s="158"/>
      <c r="BA1062" s="158"/>
      <c r="BB1062" s="158"/>
      <c r="BC1062" s="158"/>
      <c r="BD1062" s="130">
        <f t="shared" si="320"/>
        <v>0</v>
      </c>
      <c r="BE1062" s="157"/>
      <c r="BF1062" s="639"/>
      <c r="BG1062" s="368"/>
      <c r="BH1062" s="860"/>
      <c r="BI1062" s="368"/>
      <c r="BJ1062" s="368"/>
      <c r="BK1062" s="368"/>
      <c r="BL1062" s="368"/>
      <c r="BM1062" s="368"/>
      <c r="BN1062" s="368"/>
      <c r="BO1062" s="368"/>
      <c r="BP1062" s="368"/>
      <c r="BQ1062" s="368"/>
      <c r="BR1062" s="368"/>
      <c r="BS1062" s="368"/>
      <c r="BT1062" s="368"/>
      <c r="BU1062" s="368"/>
      <c r="BV1062" s="368"/>
      <c r="BW1062" s="368"/>
      <c r="BX1062" s="368"/>
      <c r="BY1062" s="368"/>
      <c r="BZ1062" s="368"/>
      <c r="CA1062" s="368"/>
      <c r="CB1062" s="368"/>
      <c r="CC1062" s="368"/>
      <c r="CD1062" s="368"/>
      <c r="CE1062" s="368"/>
      <c r="CF1062" s="368"/>
      <c r="CG1062" s="368"/>
      <c r="CH1062" s="368"/>
      <c r="CI1062" s="368"/>
      <c r="CJ1062" s="368"/>
      <c r="CK1062" s="133">
        <f t="shared" si="321"/>
        <v>0</v>
      </c>
      <c r="CL1062" s="15"/>
      <c r="CM1062" s="15"/>
      <c r="CN1062" s="15"/>
      <c r="CO1062" s="15"/>
      <c r="CP1062" s="15"/>
      <c r="CQ1062" s="15"/>
      <c r="CR1062" s="15"/>
      <c r="CS1062" s="15"/>
      <c r="CT1062" s="15"/>
      <c r="CU1062" s="15"/>
      <c r="CV1062" s="414"/>
    </row>
    <row r="1063" spans="1:100" ht="15" customHeight="1">
      <c r="A1063" s="75">
        <v>1058</v>
      </c>
      <c r="B1063" s="139" t="s">
        <v>2333</v>
      </c>
      <c r="C1063" s="143" t="s">
        <v>2334</v>
      </c>
      <c r="D1063" s="134"/>
      <c r="E1063" s="145"/>
      <c r="F1063" s="146" t="s">
        <v>81</v>
      </c>
      <c r="G1063" s="92">
        <f t="shared" si="327"/>
        <v>0</v>
      </c>
      <c r="H1063" s="153">
        <v>0</v>
      </c>
      <c r="I1063" s="100">
        <f t="shared" ref="I1063:I1209" si="331">N1063</f>
        <v>0</v>
      </c>
      <c r="J1063" s="102">
        <f t="shared" si="318"/>
        <v>0</v>
      </c>
      <c r="K1063" s="155"/>
      <c r="L1063" s="108">
        <f t="shared" si="328"/>
        <v>0</v>
      </c>
      <c r="M1063" s="111">
        <f t="shared" si="323"/>
        <v>0</v>
      </c>
      <c r="N1063" s="112"/>
      <c r="O1063" s="117">
        <f t="shared" si="324"/>
        <v>0</v>
      </c>
      <c r="P1063" s="155"/>
      <c r="Q1063" s="108">
        <f>(CK1063:CK1545)</f>
        <v>0</v>
      </c>
      <c r="R1063" s="119">
        <f t="shared" si="325"/>
        <v>0</v>
      </c>
      <c r="S1063" s="135"/>
      <c r="T1063" s="117">
        <f t="shared" si="326"/>
        <v>0</v>
      </c>
      <c r="U1063" s="122">
        <f t="shared" si="330"/>
        <v>0</v>
      </c>
      <c r="V1063" s="112">
        <f t="shared" ref="V1063:V1113" si="332">N1063</f>
        <v>0</v>
      </c>
      <c r="W1063" s="117">
        <f t="shared" ref="W1063:W1113" si="333">V1063*U1063</f>
        <v>0</v>
      </c>
      <c r="X1063" s="157"/>
      <c r="Y1063" s="158"/>
      <c r="Z1063" s="158"/>
      <c r="AA1063" s="158"/>
      <c r="AB1063" s="158"/>
      <c r="AC1063" s="158"/>
      <c r="AD1063" s="158"/>
      <c r="AE1063" s="158"/>
      <c r="AF1063" s="158"/>
      <c r="AG1063" s="158"/>
      <c r="AH1063" s="158"/>
      <c r="AI1063" s="158"/>
      <c r="AJ1063" s="158"/>
      <c r="AK1063" s="158"/>
      <c r="AL1063" s="158"/>
      <c r="AM1063" s="158"/>
      <c r="AN1063" s="158"/>
      <c r="AO1063" s="158"/>
      <c r="AP1063" s="158"/>
      <c r="AQ1063" s="158"/>
      <c r="AR1063" s="158"/>
      <c r="AS1063" s="158"/>
      <c r="AT1063" s="158"/>
      <c r="AU1063" s="158"/>
      <c r="AV1063" s="158"/>
      <c r="AW1063" s="158"/>
      <c r="AX1063" s="158"/>
      <c r="AY1063" s="158"/>
      <c r="AZ1063" s="158"/>
      <c r="BA1063" s="158"/>
      <c r="BB1063" s="158"/>
      <c r="BC1063" s="158"/>
      <c r="BD1063" s="130">
        <f t="shared" si="320"/>
        <v>0</v>
      </c>
      <c r="BE1063" s="157"/>
      <c r="BF1063" s="639"/>
      <c r="BG1063" s="368"/>
      <c r="BH1063" s="860"/>
      <c r="BI1063" s="368"/>
      <c r="BJ1063" s="368"/>
      <c r="BK1063" s="368"/>
      <c r="BL1063" s="368"/>
      <c r="BM1063" s="368"/>
      <c r="BN1063" s="368"/>
      <c r="BO1063" s="368"/>
      <c r="BP1063" s="368"/>
      <c r="BQ1063" s="368"/>
      <c r="BR1063" s="368"/>
      <c r="BS1063" s="368"/>
      <c r="BT1063" s="368"/>
      <c r="BU1063" s="368"/>
      <c r="BV1063" s="368"/>
      <c r="BW1063" s="368"/>
      <c r="BX1063" s="368"/>
      <c r="BY1063" s="368"/>
      <c r="BZ1063" s="368"/>
      <c r="CA1063" s="368"/>
      <c r="CB1063" s="368"/>
      <c r="CC1063" s="368"/>
      <c r="CD1063" s="368"/>
      <c r="CE1063" s="368"/>
      <c r="CF1063" s="368"/>
      <c r="CG1063" s="368"/>
      <c r="CH1063" s="368"/>
      <c r="CI1063" s="368"/>
      <c r="CJ1063" s="368"/>
      <c r="CK1063" s="133">
        <f t="shared" si="321"/>
        <v>0</v>
      </c>
      <c r="CL1063" s="157"/>
      <c r="CM1063" s="157"/>
      <c r="CN1063" s="157"/>
      <c r="CO1063" s="157"/>
      <c r="CP1063" s="157"/>
      <c r="CQ1063" s="157"/>
      <c r="CR1063" s="157"/>
      <c r="CS1063" s="157"/>
      <c r="CT1063" s="157"/>
      <c r="CU1063" s="157"/>
      <c r="CV1063" s="414"/>
    </row>
    <row r="1064" spans="1:100" ht="15" customHeight="1">
      <c r="A1064" s="75">
        <v>1059</v>
      </c>
      <c r="B1064" s="422" t="s">
        <v>2335</v>
      </c>
      <c r="C1064" s="323" t="s">
        <v>3421</v>
      </c>
      <c r="D1064" s="134"/>
      <c r="E1064" s="85">
        <v>600635</v>
      </c>
      <c r="F1064" s="90" t="s">
        <v>81</v>
      </c>
      <c r="G1064" s="92">
        <f t="shared" si="327"/>
        <v>1</v>
      </c>
      <c r="H1064" s="93">
        <v>1</v>
      </c>
      <c r="I1064" s="100">
        <f t="shared" si="331"/>
        <v>0</v>
      </c>
      <c r="J1064" s="102">
        <f t="shared" si="318"/>
        <v>0</v>
      </c>
      <c r="K1064" s="106"/>
      <c r="L1064" s="108">
        <f t="shared" si="328"/>
        <v>0</v>
      </c>
      <c r="M1064" s="111">
        <f t="shared" si="323"/>
        <v>0</v>
      </c>
      <c r="N1064" s="112"/>
      <c r="O1064" s="117">
        <f t="shared" si="324"/>
        <v>0</v>
      </c>
      <c r="P1064" s="106"/>
      <c r="Q1064" s="108">
        <f>(CK252:CK1451)</f>
        <v>0</v>
      </c>
      <c r="R1064" s="119">
        <f t="shared" si="325"/>
        <v>0</v>
      </c>
      <c r="S1064" s="135"/>
      <c r="T1064" s="117">
        <f t="shared" si="326"/>
        <v>0</v>
      </c>
      <c r="U1064" s="122">
        <f t="shared" si="330"/>
        <v>1</v>
      </c>
      <c r="V1064" s="112">
        <f t="shared" si="332"/>
        <v>0</v>
      </c>
      <c r="W1064" s="117">
        <f t="shared" si="333"/>
        <v>0</v>
      </c>
      <c r="X1064" s="15"/>
      <c r="Y1064" s="136"/>
      <c r="Z1064" s="136"/>
      <c r="AA1064" s="136"/>
      <c r="AB1064" s="136"/>
      <c r="AC1064" s="136"/>
      <c r="AD1064" s="136"/>
      <c r="AE1064" s="136"/>
      <c r="AF1064" s="136"/>
      <c r="AG1064" s="136"/>
      <c r="AH1064" s="136"/>
      <c r="AI1064" s="136"/>
      <c r="AJ1064" s="136"/>
      <c r="AK1064" s="136"/>
      <c r="AL1064" s="136"/>
      <c r="AM1064" s="136"/>
      <c r="AN1064" s="136"/>
      <c r="AO1064" s="136"/>
      <c r="AP1064" s="136"/>
      <c r="AQ1064" s="136"/>
      <c r="AR1064" s="136"/>
      <c r="AS1064" s="136"/>
      <c r="AT1064" s="136"/>
      <c r="AU1064" s="136"/>
      <c r="AV1064" s="136"/>
      <c r="AW1064" s="136"/>
      <c r="AX1064" s="136"/>
      <c r="AY1064" s="136"/>
      <c r="AZ1064" s="136"/>
      <c r="BA1064" s="136"/>
      <c r="BB1064" s="136"/>
      <c r="BC1064" s="136"/>
      <c r="BD1064" s="130">
        <f t="shared" si="320"/>
        <v>0</v>
      </c>
      <c r="BE1064" s="15"/>
      <c r="BF1064" s="638"/>
      <c r="BG1064" s="365"/>
      <c r="BH1064" s="859"/>
      <c r="BI1064" s="365"/>
      <c r="BJ1064" s="365"/>
      <c r="BK1064" s="365"/>
      <c r="BL1064" s="365"/>
      <c r="BM1064" s="365"/>
      <c r="BN1064" s="365"/>
      <c r="BO1064" s="365"/>
      <c r="BP1064" s="365"/>
      <c r="BQ1064" s="365"/>
      <c r="BR1064" s="365"/>
      <c r="BS1064" s="365"/>
      <c r="BT1064" s="365"/>
      <c r="BU1064" s="365"/>
      <c r="BV1064" s="365"/>
      <c r="BW1064" s="365"/>
      <c r="BX1064" s="365"/>
      <c r="BY1064" s="365"/>
      <c r="BZ1064" s="365"/>
      <c r="CA1064" s="365"/>
      <c r="CB1064" s="365"/>
      <c r="CC1064" s="365"/>
      <c r="CD1064" s="365"/>
      <c r="CE1064" s="365"/>
      <c r="CF1064" s="365"/>
      <c r="CG1064" s="365"/>
      <c r="CH1064" s="365"/>
      <c r="CI1064" s="365"/>
      <c r="CJ1064" s="365"/>
      <c r="CK1064" s="133">
        <f t="shared" si="321"/>
        <v>0</v>
      </c>
      <c r="CL1064" s="15"/>
      <c r="CM1064" s="15"/>
      <c r="CN1064" s="15"/>
      <c r="CO1064" s="15"/>
      <c r="CP1064" s="15"/>
      <c r="CQ1064" s="15"/>
      <c r="CR1064" s="15"/>
      <c r="CS1064" s="15"/>
      <c r="CT1064" s="15"/>
      <c r="CU1064" s="15"/>
      <c r="CV1064" s="414"/>
    </row>
    <row r="1065" spans="1:100" ht="15" customHeight="1">
      <c r="A1065" s="75">
        <v>1060</v>
      </c>
      <c r="B1065" s="139" t="s">
        <v>2336</v>
      </c>
      <c r="C1065" s="143" t="s">
        <v>2337</v>
      </c>
      <c r="D1065" s="144"/>
      <c r="E1065" s="145"/>
      <c r="F1065" s="146" t="s">
        <v>81</v>
      </c>
      <c r="G1065" s="92">
        <f t="shared" si="327"/>
        <v>0</v>
      </c>
      <c r="H1065" s="153">
        <v>0</v>
      </c>
      <c r="I1065" s="100">
        <f t="shared" si="331"/>
        <v>1350000</v>
      </c>
      <c r="J1065" s="102">
        <f t="shared" si="318"/>
        <v>0</v>
      </c>
      <c r="K1065" s="155"/>
      <c r="L1065" s="108">
        <f t="shared" si="328"/>
        <v>0</v>
      </c>
      <c r="M1065" s="111">
        <f t="shared" si="323"/>
        <v>0</v>
      </c>
      <c r="N1065" s="112">
        <v>1350000</v>
      </c>
      <c r="O1065" s="117">
        <f t="shared" si="324"/>
        <v>0</v>
      </c>
      <c r="P1065" s="155"/>
      <c r="Q1065" s="108">
        <f>(CK1065:CK1591)</f>
        <v>0</v>
      </c>
      <c r="R1065" s="119">
        <f t="shared" si="325"/>
        <v>0</v>
      </c>
      <c r="S1065" s="135"/>
      <c r="T1065" s="117">
        <f t="shared" si="326"/>
        <v>0</v>
      </c>
      <c r="U1065" s="122">
        <f t="shared" si="330"/>
        <v>0</v>
      </c>
      <c r="V1065" s="112">
        <f t="shared" si="332"/>
        <v>1350000</v>
      </c>
      <c r="W1065" s="117">
        <f t="shared" si="333"/>
        <v>0</v>
      </c>
      <c r="X1065" s="157"/>
      <c r="Y1065" s="158"/>
      <c r="Z1065" s="158"/>
      <c r="AA1065" s="158"/>
      <c r="AB1065" s="158"/>
      <c r="AC1065" s="158"/>
      <c r="AD1065" s="158"/>
      <c r="AE1065" s="158"/>
      <c r="AF1065" s="158"/>
      <c r="AG1065" s="158"/>
      <c r="AH1065" s="158"/>
      <c r="AI1065" s="158"/>
      <c r="AJ1065" s="158"/>
      <c r="AK1065" s="158"/>
      <c r="AL1065" s="158"/>
      <c r="AM1065" s="158"/>
      <c r="AN1065" s="158"/>
      <c r="AO1065" s="158"/>
      <c r="AP1065" s="158"/>
      <c r="AQ1065" s="158"/>
      <c r="AR1065" s="158"/>
      <c r="AS1065" s="158"/>
      <c r="AT1065" s="158"/>
      <c r="AU1065" s="158"/>
      <c r="AV1065" s="158"/>
      <c r="AW1065" s="158"/>
      <c r="AX1065" s="158"/>
      <c r="AY1065" s="158"/>
      <c r="AZ1065" s="158"/>
      <c r="BA1065" s="158"/>
      <c r="BB1065" s="158"/>
      <c r="BC1065" s="158"/>
      <c r="BD1065" s="130">
        <f t="shared" si="320"/>
        <v>0</v>
      </c>
      <c r="BE1065" s="157"/>
      <c r="BF1065" s="639"/>
      <c r="BG1065" s="368"/>
      <c r="BH1065" s="860"/>
      <c r="BI1065" s="368"/>
      <c r="BJ1065" s="368"/>
      <c r="BK1065" s="368"/>
      <c r="BL1065" s="368"/>
      <c r="BM1065" s="368"/>
      <c r="BN1065" s="368"/>
      <c r="BO1065" s="368"/>
      <c r="BP1065" s="368"/>
      <c r="BQ1065" s="368"/>
      <c r="BR1065" s="368"/>
      <c r="BS1065" s="368"/>
      <c r="BT1065" s="368"/>
      <c r="BU1065" s="368"/>
      <c r="BV1065" s="368"/>
      <c r="BW1065" s="368"/>
      <c r="BX1065" s="368"/>
      <c r="BY1065" s="368"/>
      <c r="BZ1065" s="368"/>
      <c r="CA1065" s="368"/>
      <c r="CB1065" s="368"/>
      <c r="CC1065" s="368"/>
      <c r="CD1065" s="368"/>
      <c r="CE1065" s="368"/>
      <c r="CF1065" s="368"/>
      <c r="CG1065" s="368"/>
      <c r="CH1065" s="368"/>
      <c r="CI1065" s="368"/>
      <c r="CJ1065" s="368"/>
      <c r="CK1065" s="133">
        <f t="shared" si="321"/>
        <v>0</v>
      </c>
      <c r="CL1065" s="157"/>
      <c r="CM1065" s="157"/>
      <c r="CN1065" s="157"/>
      <c r="CO1065" s="157"/>
      <c r="CP1065" s="157"/>
      <c r="CQ1065" s="157"/>
      <c r="CR1065" s="157"/>
      <c r="CS1065" s="157"/>
      <c r="CT1065" s="157"/>
      <c r="CU1065" s="157"/>
      <c r="CV1065" s="414"/>
    </row>
    <row r="1066" spans="1:100" ht="15" customHeight="1">
      <c r="A1066" s="75">
        <v>1061</v>
      </c>
      <c r="B1066" s="139" t="s">
        <v>3285</v>
      </c>
      <c r="C1066" s="170" t="s">
        <v>3286</v>
      </c>
      <c r="D1066" s="134" t="s">
        <v>2366</v>
      </c>
      <c r="E1066" s="145"/>
      <c r="F1066" s="90" t="s">
        <v>64</v>
      </c>
      <c r="G1066" s="92">
        <f t="shared" si="327"/>
        <v>0</v>
      </c>
      <c r="H1066" s="153">
        <v>0</v>
      </c>
      <c r="I1066" s="100">
        <f>N1066</f>
        <v>1850000</v>
      </c>
      <c r="J1066" s="102">
        <f t="shared" si="318"/>
        <v>0</v>
      </c>
      <c r="K1066" s="155"/>
      <c r="L1066" s="108">
        <f t="shared" si="328"/>
        <v>0</v>
      </c>
      <c r="M1066" s="111">
        <f t="shared" si="323"/>
        <v>0</v>
      </c>
      <c r="N1066" s="112">
        <v>1850000</v>
      </c>
      <c r="O1066" s="117">
        <f t="shared" si="324"/>
        <v>0</v>
      </c>
      <c r="P1066" s="155"/>
      <c r="Q1066" s="108">
        <f>(CK1066:CK1562)</f>
        <v>0</v>
      </c>
      <c r="R1066" s="119">
        <f t="shared" si="325"/>
        <v>0</v>
      </c>
      <c r="S1066" s="135"/>
      <c r="T1066" s="117">
        <f t="shared" si="326"/>
        <v>0</v>
      </c>
      <c r="U1066" s="122">
        <f t="shared" si="330"/>
        <v>0</v>
      </c>
      <c r="V1066" s="112">
        <f>N1066</f>
        <v>1850000</v>
      </c>
      <c r="W1066" s="117">
        <f>V1066*U1066</f>
        <v>0</v>
      </c>
      <c r="X1066" s="157"/>
      <c r="Y1066" s="158"/>
      <c r="Z1066" s="158"/>
      <c r="AA1066" s="158"/>
      <c r="AB1066" s="158"/>
      <c r="AC1066" s="158"/>
      <c r="AD1066" s="158"/>
      <c r="AE1066" s="158"/>
      <c r="AF1066" s="158"/>
      <c r="AG1066" s="158"/>
      <c r="AH1066" s="158"/>
      <c r="AI1066" s="158"/>
      <c r="AJ1066" s="158"/>
      <c r="AK1066" s="158"/>
      <c r="AL1066" s="158"/>
      <c r="AM1066" s="158"/>
      <c r="AN1066" s="158"/>
      <c r="AO1066" s="158"/>
      <c r="AP1066" s="158"/>
      <c r="AQ1066" s="158"/>
      <c r="AR1066" s="158"/>
      <c r="AS1066" s="158"/>
      <c r="AT1066" s="158"/>
      <c r="AU1066" s="158"/>
      <c r="AV1066" s="158"/>
      <c r="AW1066" s="158"/>
      <c r="AX1066" s="158"/>
      <c r="AY1066" s="158"/>
      <c r="AZ1066" s="158"/>
      <c r="BA1066" s="158"/>
      <c r="BB1066" s="158"/>
      <c r="BC1066" s="158"/>
      <c r="BD1066" s="130">
        <f t="shared" si="320"/>
        <v>0</v>
      </c>
      <c r="BE1066" s="157"/>
      <c r="BF1066" s="639"/>
      <c r="BG1066" s="368"/>
      <c r="BH1066" s="860"/>
      <c r="BI1066" s="368"/>
      <c r="BJ1066" s="368"/>
      <c r="BK1066" s="368"/>
      <c r="BL1066" s="368"/>
      <c r="BM1066" s="368"/>
      <c r="BN1066" s="368"/>
      <c r="BO1066" s="368"/>
      <c r="BP1066" s="368"/>
      <c r="BQ1066" s="368"/>
      <c r="BR1066" s="368"/>
      <c r="BS1066" s="368"/>
      <c r="BT1066" s="368"/>
      <c r="BU1066" s="368"/>
      <c r="BV1066" s="368"/>
      <c r="BW1066" s="368"/>
      <c r="BX1066" s="368"/>
      <c r="BY1066" s="368"/>
      <c r="BZ1066" s="368"/>
      <c r="CA1066" s="368"/>
      <c r="CB1066" s="368"/>
      <c r="CC1066" s="368"/>
      <c r="CD1066" s="368"/>
      <c r="CE1066" s="368"/>
      <c r="CF1066" s="368"/>
      <c r="CG1066" s="368"/>
      <c r="CH1066" s="368"/>
      <c r="CI1066" s="368"/>
      <c r="CJ1066" s="368"/>
      <c r="CK1066" s="133">
        <f t="shared" si="321"/>
        <v>0</v>
      </c>
      <c r="CL1066" s="157"/>
      <c r="CM1066" s="157"/>
      <c r="CN1066" s="157"/>
      <c r="CO1066" s="157"/>
      <c r="CP1066" s="157"/>
      <c r="CQ1066" s="157"/>
      <c r="CR1066" s="157"/>
      <c r="CS1066" s="157"/>
      <c r="CT1066" s="157"/>
      <c r="CU1066" s="157"/>
      <c r="CV1066" s="414"/>
    </row>
    <row r="1067" spans="1:100" ht="15" customHeight="1">
      <c r="A1067" s="75">
        <v>1062</v>
      </c>
      <c r="B1067" s="908" t="s">
        <v>12072</v>
      </c>
      <c r="C1067" s="143" t="s">
        <v>12066</v>
      </c>
      <c r="D1067" s="134" t="s">
        <v>1000</v>
      </c>
      <c r="E1067" s="145"/>
      <c r="F1067" s="146" t="s">
        <v>81</v>
      </c>
      <c r="G1067" s="92">
        <f>U1067</f>
        <v>0</v>
      </c>
      <c r="H1067" s="153">
        <v>0</v>
      </c>
      <c r="I1067" s="100">
        <f>N1067</f>
        <v>800000</v>
      </c>
      <c r="J1067" s="102">
        <f>I1067*H1067</f>
        <v>0</v>
      </c>
      <c r="K1067" s="155"/>
      <c r="L1067" s="108">
        <f>(BD1067:BD2801)</f>
        <v>0</v>
      </c>
      <c r="M1067" s="111">
        <f t="shared" si="323"/>
        <v>0</v>
      </c>
      <c r="N1067" s="112">
        <v>800000</v>
      </c>
      <c r="O1067" s="117">
        <f t="shared" si="324"/>
        <v>0</v>
      </c>
      <c r="P1067" s="155"/>
      <c r="Q1067" s="108">
        <f>(CK1067:CK1537)</f>
        <v>0</v>
      </c>
      <c r="R1067" s="119">
        <f t="shared" si="325"/>
        <v>0</v>
      </c>
      <c r="S1067" s="135"/>
      <c r="T1067" s="117">
        <f t="shared" si="326"/>
        <v>0</v>
      </c>
      <c r="U1067" s="122">
        <f>H1067-K1067+L1067+P1067-Q1067</f>
        <v>0</v>
      </c>
      <c r="V1067" s="112">
        <f>N1067</f>
        <v>800000</v>
      </c>
      <c r="W1067" s="117">
        <f>V1067*U1067</f>
        <v>0</v>
      </c>
      <c r="X1067" s="157"/>
      <c r="Y1067" s="158"/>
      <c r="Z1067" s="158"/>
      <c r="AA1067" s="158"/>
      <c r="AB1067" s="158"/>
      <c r="AC1067" s="158"/>
      <c r="AD1067" s="158"/>
      <c r="AE1067" s="158"/>
      <c r="AF1067" s="158"/>
      <c r="AG1067" s="158"/>
      <c r="AH1067" s="158"/>
      <c r="AI1067" s="158"/>
      <c r="AJ1067" s="158"/>
      <c r="AK1067" s="158"/>
      <c r="AL1067" s="158"/>
      <c r="AM1067" s="158"/>
      <c r="AN1067" s="158"/>
      <c r="AO1067" s="158"/>
      <c r="AP1067" s="158"/>
      <c r="AQ1067" s="158"/>
      <c r="AR1067" s="158"/>
      <c r="AS1067" s="158"/>
      <c r="AT1067" s="158"/>
      <c r="AU1067" s="158"/>
      <c r="AV1067" s="158"/>
      <c r="AW1067" s="158"/>
      <c r="AX1067" s="158"/>
      <c r="AY1067" s="158"/>
      <c r="AZ1067" s="158"/>
      <c r="BA1067" s="158"/>
      <c r="BB1067" s="158"/>
      <c r="BC1067" s="158"/>
      <c r="BD1067" s="130">
        <f>BC1067+BB1067+BA1067+AZ1067+AY1067+AX1067+AW1067+AV1067+AU1067+AT1067+AS1067+AR1067+AQ1067+AP1067+AO1067+AN1067+AM1067+AL1067+AK1067+AJ1067+AI1067+AH1067+AG1067+AF1067+AE1067+AD1067+AC1067+AB1067+AA1067+Z1067+Y1067</f>
        <v>0</v>
      </c>
      <c r="BE1067" s="157"/>
      <c r="BF1067" s="639"/>
      <c r="BG1067" s="368"/>
      <c r="BH1067" s="860"/>
      <c r="BI1067" s="368"/>
      <c r="BJ1067" s="368"/>
      <c r="BK1067" s="368"/>
      <c r="BL1067" s="368"/>
      <c r="BM1067" s="368"/>
      <c r="BN1067" s="368"/>
      <c r="BO1067" s="368"/>
      <c r="BP1067" s="368"/>
      <c r="BQ1067" s="368"/>
      <c r="BR1067" s="368"/>
      <c r="BS1067" s="368"/>
      <c r="BT1067" s="368"/>
      <c r="BU1067" s="368"/>
      <c r="BV1067" s="368"/>
      <c r="BW1067" s="368"/>
      <c r="BX1067" s="368"/>
      <c r="BY1067" s="368"/>
      <c r="BZ1067" s="368"/>
      <c r="CA1067" s="368"/>
      <c r="CB1067" s="368"/>
      <c r="CC1067" s="368"/>
      <c r="CD1067" s="368"/>
      <c r="CE1067" s="368"/>
      <c r="CF1067" s="368"/>
      <c r="CG1067" s="368"/>
      <c r="CH1067" s="368"/>
      <c r="CI1067" s="368"/>
      <c r="CJ1067" s="368"/>
      <c r="CK1067" s="133">
        <f>SUM(BF1067:CJ1067)</f>
        <v>0</v>
      </c>
      <c r="CL1067" s="157"/>
      <c r="CM1067" s="157"/>
      <c r="CN1067" s="157"/>
      <c r="CO1067" s="157"/>
      <c r="CP1067" s="157"/>
      <c r="CQ1067" s="157"/>
      <c r="CR1067" s="157"/>
      <c r="CS1067" s="157"/>
      <c r="CT1067" s="157"/>
      <c r="CU1067" s="157"/>
      <c r="CV1067" s="414"/>
    </row>
    <row r="1068" spans="1:100" ht="15" customHeight="1">
      <c r="A1068" s="75">
        <v>1063</v>
      </c>
      <c r="B1068" s="139" t="s">
        <v>2338</v>
      </c>
      <c r="C1068" s="34" t="s">
        <v>2339</v>
      </c>
      <c r="D1068" s="134" t="s">
        <v>269</v>
      </c>
      <c r="E1068" s="85" t="s">
        <v>2340</v>
      </c>
      <c r="F1068" s="90" t="s">
        <v>81</v>
      </c>
      <c r="G1068" s="92">
        <f t="shared" si="327"/>
        <v>0</v>
      </c>
      <c r="H1068" s="93">
        <v>0</v>
      </c>
      <c r="I1068" s="100">
        <f t="shared" si="331"/>
        <v>0</v>
      </c>
      <c r="J1068" s="102">
        <f t="shared" si="318"/>
        <v>0</v>
      </c>
      <c r="K1068" s="106"/>
      <c r="L1068" s="108">
        <f t="shared" ref="L1068:L1080" si="334">(BD1068:BD2416)</f>
        <v>0</v>
      </c>
      <c r="M1068" s="111">
        <f t="shared" si="323"/>
        <v>0</v>
      </c>
      <c r="N1068" s="112"/>
      <c r="O1068" s="117">
        <f t="shared" si="324"/>
        <v>0</v>
      </c>
      <c r="P1068" s="106"/>
      <c r="Q1068" s="108">
        <f>(CK1068:CK1291)</f>
        <v>0</v>
      </c>
      <c r="R1068" s="119">
        <f t="shared" si="325"/>
        <v>0</v>
      </c>
      <c r="S1068" s="135"/>
      <c r="T1068" s="117">
        <f t="shared" si="326"/>
        <v>0</v>
      </c>
      <c r="U1068" s="122">
        <f t="shared" si="330"/>
        <v>0</v>
      </c>
      <c r="V1068" s="112">
        <f t="shared" si="332"/>
        <v>0</v>
      </c>
      <c r="W1068" s="117">
        <f t="shared" si="333"/>
        <v>0</v>
      </c>
      <c r="X1068" s="15"/>
      <c r="Y1068" s="136"/>
      <c r="Z1068" s="136"/>
      <c r="AA1068" s="136"/>
      <c r="AB1068" s="136"/>
      <c r="AC1068" s="136"/>
      <c r="AD1068" s="136"/>
      <c r="AE1068" s="136"/>
      <c r="AF1068" s="136"/>
      <c r="AG1068" s="136"/>
      <c r="AH1068" s="136"/>
      <c r="AI1068" s="136"/>
      <c r="AJ1068" s="136"/>
      <c r="AK1068" s="136"/>
      <c r="AL1068" s="136"/>
      <c r="AM1068" s="136"/>
      <c r="AN1068" s="136"/>
      <c r="AO1068" s="136"/>
      <c r="AP1068" s="136"/>
      <c r="AQ1068" s="136"/>
      <c r="AR1068" s="136"/>
      <c r="AS1068" s="136"/>
      <c r="AT1068" s="136"/>
      <c r="AU1068" s="136"/>
      <c r="AV1068" s="136"/>
      <c r="AW1068" s="136"/>
      <c r="AX1068" s="136"/>
      <c r="AY1068" s="136"/>
      <c r="AZ1068" s="136"/>
      <c r="BA1068" s="136"/>
      <c r="BB1068" s="136"/>
      <c r="BC1068" s="136"/>
      <c r="BD1068" s="130">
        <f t="shared" si="320"/>
        <v>0</v>
      </c>
      <c r="BE1068" s="15"/>
      <c r="BF1068" s="638"/>
      <c r="BG1068" s="365"/>
      <c r="BH1068" s="859"/>
      <c r="BI1068" s="365"/>
      <c r="BJ1068" s="365"/>
      <c r="BK1068" s="365"/>
      <c r="BL1068" s="365"/>
      <c r="BM1068" s="365"/>
      <c r="BN1068" s="365"/>
      <c r="BO1068" s="365"/>
      <c r="BP1068" s="365"/>
      <c r="BQ1068" s="365"/>
      <c r="BR1068" s="365"/>
      <c r="BS1068" s="365"/>
      <c r="BT1068" s="365"/>
      <c r="BU1068" s="365"/>
      <c r="BV1068" s="365"/>
      <c r="BW1068" s="365"/>
      <c r="BX1068" s="365"/>
      <c r="BY1068" s="365"/>
      <c r="BZ1068" s="365"/>
      <c r="CA1068" s="365"/>
      <c r="CB1068" s="365"/>
      <c r="CC1068" s="365"/>
      <c r="CD1068" s="365"/>
      <c r="CE1068" s="365"/>
      <c r="CF1068" s="365"/>
      <c r="CG1068" s="365"/>
      <c r="CH1068" s="365"/>
      <c r="CI1068" s="365"/>
      <c r="CJ1068" s="365"/>
      <c r="CK1068" s="133">
        <f t="shared" si="321"/>
        <v>0</v>
      </c>
      <c r="CL1068" s="157"/>
      <c r="CM1068" s="157"/>
      <c r="CN1068" s="157"/>
      <c r="CO1068" s="157"/>
      <c r="CP1068" s="157"/>
      <c r="CQ1068" s="157"/>
      <c r="CR1068" s="157"/>
      <c r="CS1068" s="157"/>
      <c r="CT1068" s="157"/>
      <c r="CU1068" s="157"/>
      <c r="CV1068" s="414"/>
    </row>
    <row r="1069" spans="1:100" ht="15" customHeight="1">
      <c r="A1069" s="75">
        <v>1064</v>
      </c>
      <c r="B1069" s="139" t="s">
        <v>2341</v>
      </c>
      <c r="C1069" s="143" t="s">
        <v>2342</v>
      </c>
      <c r="D1069" s="144" t="s">
        <v>269</v>
      </c>
      <c r="E1069" s="145" t="s">
        <v>2343</v>
      </c>
      <c r="F1069" s="146" t="s">
        <v>81</v>
      </c>
      <c r="G1069" s="92">
        <f t="shared" si="327"/>
        <v>0</v>
      </c>
      <c r="H1069" s="93">
        <v>0</v>
      </c>
      <c r="I1069" s="100">
        <f t="shared" si="331"/>
        <v>995000</v>
      </c>
      <c r="J1069" s="102">
        <f t="shared" ref="J1069:J1113" si="335">I1069*H1069</f>
        <v>0</v>
      </c>
      <c r="K1069" s="155"/>
      <c r="L1069" s="108">
        <f t="shared" si="334"/>
        <v>0</v>
      </c>
      <c r="M1069" s="111">
        <f t="shared" si="323"/>
        <v>0</v>
      </c>
      <c r="N1069" s="112">
        <v>995000</v>
      </c>
      <c r="O1069" s="117">
        <f t="shared" si="324"/>
        <v>0</v>
      </c>
      <c r="P1069" s="155"/>
      <c r="Q1069" s="108">
        <f t="shared" ref="Q1069:Q1070" si="336">(CK1069)</f>
        <v>0</v>
      </c>
      <c r="R1069" s="119">
        <f t="shared" si="325"/>
        <v>0</v>
      </c>
      <c r="S1069" s="135"/>
      <c r="T1069" s="117">
        <f t="shared" si="326"/>
        <v>0</v>
      </c>
      <c r="U1069" s="122">
        <f t="shared" si="330"/>
        <v>0</v>
      </c>
      <c r="V1069" s="112">
        <f t="shared" si="332"/>
        <v>995000</v>
      </c>
      <c r="W1069" s="117">
        <f t="shared" si="333"/>
        <v>0</v>
      </c>
      <c r="X1069" s="157"/>
      <c r="Y1069" s="158"/>
      <c r="Z1069" s="158"/>
      <c r="AA1069" s="158"/>
      <c r="AB1069" s="158"/>
      <c r="AC1069" s="158"/>
      <c r="AD1069" s="158"/>
      <c r="AE1069" s="158"/>
      <c r="AF1069" s="158"/>
      <c r="AG1069" s="158"/>
      <c r="AH1069" s="158"/>
      <c r="AI1069" s="158"/>
      <c r="AJ1069" s="158"/>
      <c r="AK1069" s="158"/>
      <c r="AL1069" s="158"/>
      <c r="AM1069" s="158"/>
      <c r="AN1069" s="158"/>
      <c r="AO1069" s="158"/>
      <c r="AP1069" s="158"/>
      <c r="AQ1069" s="158"/>
      <c r="AR1069" s="158"/>
      <c r="AS1069" s="158"/>
      <c r="AT1069" s="158"/>
      <c r="AU1069" s="158"/>
      <c r="AV1069" s="158"/>
      <c r="AW1069" s="158"/>
      <c r="AX1069" s="158"/>
      <c r="AY1069" s="158"/>
      <c r="AZ1069" s="158"/>
      <c r="BA1069" s="158"/>
      <c r="BB1069" s="158"/>
      <c r="BC1069" s="158"/>
      <c r="BD1069" s="130">
        <f t="shared" si="320"/>
        <v>0</v>
      </c>
      <c r="BE1069" s="157"/>
      <c r="BF1069" s="639"/>
      <c r="BG1069" s="368"/>
      <c r="BH1069" s="860"/>
      <c r="BI1069" s="368"/>
      <c r="BJ1069" s="368"/>
      <c r="BK1069" s="368"/>
      <c r="BL1069" s="368"/>
      <c r="BM1069" s="368"/>
      <c r="BN1069" s="368"/>
      <c r="BO1069" s="368"/>
      <c r="BP1069" s="368"/>
      <c r="BQ1069" s="368"/>
      <c r="BR1069" s="368"/>
      <c r="BS1069" s="368"/>
      <c r="BT1069" s="368"/>
      <c r="BU1069" s="368"/>
      <c r="BV1069" s="368"/>
      <c r="BW1069" s="368"/>
      <c r="BX1069" s="368"/>
      <c r="BY1069" s="368"/>
      <c r="BZ1069" s="368"/>
      <c r="CA1069" s="368"/>
      <c r="CB1069" s="368"/>
      <c r="CC1069" s="368"/>
      <c r="CD1069" s="368"/>
      <c r="CE1069" s="368"/>
      <c r="CF1069" s="368"/>
      <c r="CG1069" s="368"/>
      <c r="CH1069" s="368"/>
      <c r="CI1069" s="368"/>
      <c r="CJ1069" s="368"/>
      <c r="CK1069" s="133">
        <f t="shared" si="321"/>
        <v>0</v>
      </c>
      <c r="CL1069" s="157"/>
      <c r="CM1069" s="157"/>
      <c r="CN1069" s="157"/>
      <c r="CO1069" s="157"/>
      <c r="CP1069" s="157"/>
      <c r="CQ1069" s="157"/>
      <c r="CR1069" s="157"/>
      <c r="CS1069" s="157"/>
      <c r="CT1069" s="157"/>
      <c r="CU1069" s="157"/>
      <c r="CV1069" s="414"/>
    </row>
    <row r="1070" spans="1:100" ht="15" customHeight="1">
      <c r="A1070" s="75">
        <v>1065</v>
      </c>
      <c r="B1070" s="139" t="s">
        <v>2344</v>
      </c>
      <c r="C1070" s="143" t="s">
        <v>2345</v>
      </c>
      <c r="D1070" s="144" t="s">
        <v>269</v>
      </c>
      <c r="E1070" s="145" t="s">
        <v>2346</v>
      </c>
      <c r="F1070" s="146" t="s">
        <v>81</v>
      </c>
      <c r="G1070" s="92">
        <f t="shared" si="327"/>
        <v>0</v>
      </c>
      <c r="H1070" s="93">
        <v>0</v>
      </c>
      <c r="I1070" s="100">
        <f t="shared" si="331"/>
        <v>250000</v>
      </c>
      <c r="J1070" s="102">
        <f t="shared" si="335"/>
        <v>0</v>
      </c>
      <c r="K1070" s="155"/>
      <c r="L1070" s="108">
        <f t="shared" si="334"/>
        <v>0</v>
      </c>
      <c r="M1070" s="111">
        <f t="shared" si="323"/>
        <v>0</v>
      </c>
      <c r="N1070" s="112">
        <v>250000</v>
      </c>
      <c r="O1070" s="117">
        <f t="shared" si="324"/>
        <v>0</v>
      </c>
      <c r="P1070" s="155"/>
      <c r="Q1070" s="108">
        <f t="shared" si="336"/>
        <v>0</v>
      </c>
      <c r="R1070" s="119">
        <f t="shared" si="325"/>
        <v>0</v>
      </c>
      <c r="S1070" s="135"/>
      <c r="T1070" s="117">
        <f t="shared" si="326"/>
        <v>0</v>
      </c>
      <c r="U1070" s="122">
        <f t="shared" si="330"/>
        <v>0</v>
      </c>
      <c r="V1070" s="112">
        <f t="shared" si="332"/>
        <v>250000</v>
      </c>
      <c r="W1070" s="117">
        <f t="shared" si="333"/>
        <v>0</v>
      </c>
      <c r="X1070" s="157"/>
      <c r="Y1070" s="158"/>
      <c r="Z1070" s="158"/>
      <c r="AA1070" s="158"/>
      <c r="AB1070" s="158"/>
      <c r="AC1070" s="158"/>
      <c r="AD1070" s="158"/>
      <c r="AE1070" s="158"/>
      <c r="AF1070" s="158"/>
      <c r="AG1070" s="158"/>
      <c r="AH1070" s="158"/>
      <c r="AI1070" s="158"/>
      <c r="AJ1070" s="158"/>
      <c r="AK1070" s="158"/>
      <c r="AL1070" s="158"/>
      <c r="AM1070" s="158"/>
      <c r="AN1070" s="158"/>
      <c r="AO1070" s="158"/>
      <c r="AP1070" s="158"/>
      <c r="AQ1070" s="158"/>
      <c r="AR1070" s="158"/>
      <c r="AS1070" s="158"/>
      <c r="AT1070" s="158"/>
      <c r="AU1070" s="158"/>
      <c r="AV1070" s="158"/>
      <c r="AW1070" s="158"/>
      <c r="AX1070" s="158"/>
      <c r="AY1070" s="158"/>
      <c r="AZ1070" s="158"/>
      <c r="BA1070" s="158"/>
      <c r="BB1070" s="158"/>
      <c r="BC1070" s="158"/>
      <c r="BD1070" s="130">
        <f t="shared" si="320"/>
        <v>0</v>
      </c>
      <c r="BE1070" s="157"/>
      <c r="BF1070" s="639"/>
      <c r="BG1070" s="368"/>
      <c r="BH1070" s="860"/>
      <c r="BI1070" s="368"/>
      <c r="BJ1070" s="368"/>
      <c r="BK1070" s="368"/>
      <c r="BL1070" s="368"/>
      <c r="BM1070" s="368"/>
      <c r="BN1070" s="368"/>
      <c r="BO1070" s="368"/>
      <c r="BP1070" s="368"/>
      <c r="BQ1070" s="368"/>
      <c r="BR1070" s="368"/>
      <c r="BS1070" s="368"/>
      <c r="BT1070" s="368"/>
      <c r="BU1070" s="368"/>
      <c r="BV1070" s="368"/>
      <c r="BW1070" s="368"/>
      <c r="BX1070" s="368"/>
      <c r="BY1070" s="368"/>
      <c r="BZ1070" s="368"/>
      <c r="CA1070" s="368"/>
      <c r="CB1070" s="368"/>
      <c r="CC1070" s="368"/>
      <c r="CD1070" s="368"/>
      <c r="CE1070" s="368"/>
      <c r="CF1070" s="368"/>
      <c r="CG1070" s="368"/>
      <c r="CH1070" s="368"/>
      <c r="CI1070" s="368"/>
      <c r="CJ1070" s="368"/>
      <c r="CK1070" s="133">
        <f t="shared" si="321"/>
        <v>0</v>
      </c>
      <c r="CL1070" s="15"/>
      <c r="CM1070" s="15"/>
      <c r="CN1070" s="15"/>
      <c r="CO1070" s="15"/>
      <c r="CP1070" s="15"/>
      <c r="CQ1070" s="15"/>
      <c r="CR1070" s="15"/>
      <c r="CS1070" s="15"/>
      <c r="CT1070" s="15"/>
      <c r="CU1070" s="15"/>
      <c r="CV1070" s="414"/>
    </row>
    <row r="1071" spans="1:100" ht="15" customHeight="1">
      <c r="A1071" s="75">
        <v>1066</v>
      </c>
      <c r="B1071" s="186" t="s">
        <v>2347</v>
      </c>
      <c r="C1071" s="167" t="s">
        <v>2348</v>
      </c>
      <c r="D1071" s="253"/>
      <c r="E1071" s="189"/>
      <c r="F1071" s="172" t="s">
        <v>81</v>
      </c>
      <c r="G1071" s="92">
        <f t="shared" si="327"/>
        <v>0</v>
      </c>
      <c r="H1071" s="93">
        <v>0</v>
      </c>
      <c r="I1071" s="100">
        <f t="shared" si="331"/>
        <v>0</v>
      </c>
      <c r="J1071" s="102">
        <f t="shared" si="335"/>
        <v>0</v>
      </c>
      <c r="K1071" s="106"/>
      <c r="L1071" s="108">
        <f t="shared" si="334"/>
        <v>0</v>
      </c>
      <c r="M1071" s="111">
        <f t="shared" si="323"/>
        <v>0</v>
      </c>
      <c r="N1071" s="112"/>
      <c r="O1071" s="117">
        <f t="shared" si="324"/>
        <v>0</v>
      </c>
      <c r="P1071" s="106"/>
      <c r="Q1071" s="108">
        <f>(CK1071:CK1451)</f>
        <v>0</v>
      </c>
      <c r="R1071" s="119">
        <f t="shared" si="325"/>
        <v>0</v>
      </c>
      <c r="S1071" s="135"/>
      <c r="T1071" s="117">
        <f t="shared" si="326"/>
        <v>0</v>
      </c>
      <c r="U1071" s="122">
        <f t="shared" si="330"/>
        <v>0</v>
      </c>
      <c r="V1071" s="112">
        <f t="shared" si="332"/>
        <v>0</v>
      </c>
      <c r="W1071" s="117">
        <f t="shared" si="333"/>
        <v>0</v>
      </c>
      <c r="X1071" s="15"/>
      <c r="Y1071" s="136"/>
      <c r="Z1071" s="136"/>
      <c r="AA1071" s="136"/>
      <c r="AB1071" s="136"/>
      <c r="AC1071" s="136"/>
      <c r="AD1071" s="136"/>
      <c r="AE1071" s="136"/>
      <c r="AF1071" s="136"/>
      <c r="AG1071" s="136"/>
      <c r="AH1071" s="136"/>
      <c r="AI1071" s="136"/>
      <c r="AJ1071" s="136"/>
      <c r="AK1071" s="136"/>
      <c r="AL1071" s="136"/>
      <c r="AM1071" s="136"/>
      <c r="AN1071" s="136"/>
      <c r="AO1071" s="136"/>
      <c r="AP1071" s="136"/>
      <c r="AQ1071" s="136"/>
      <c r="AR1071" s="136"/>
      <c r="AS1071" s="136"/>
      <c r="AT1071" s="136"/>
      <c r="AU1071" s="136"/>
      <c r="AV1071" s="136"/>
      <c r="AW1071" s="136"/>
      <c r="AX1071" s="136"/>
      <c r="AY1071" s="136"/>
      <c r="AZ1071" s="136"/>
      <c r="BA1071" s="136"/>
      <c r="BB1071" s="136"/>
      <c r="BC1071" s="136"/>
      <c r="BD1071" s="130">
        <f t="shared" si="320"/>
        <v>0</v>
      </c>
      <c r="BE1071" s="15"/>
      <c r="BF1071" s="638"/>
      <c r="BG1071" s="365"/>
      <c r="BH1071" s="859"/>
      <c r="BI1071" s="365"/>
      <c r="BJ1071" s="365"/>
      <c r="BK1071" s="365"/>
      <c r="BL1071" s="365"/>
      <c r="BM1071" s="365"/>
      <c r="BN1071" s="365"/>
      <c r="BO1071" s="365"/>
      <c r="BP1071" s="365"/>
      <c r="BQ1071" s="365"/>
      <c r="BR1071" s="365"/>
      <c r="BS1071" s="365"/>
      <c r="BT1071" s="365"/>
      <c r="BU1071" s="365"/>
      <c r="BV1071" s="365"/>
      <c r="BW1071" s="365"/>
      <c r="BX1071" s="365"/>
      <c r="BY1071" s="365"/>
      <c r="BZ1071" s="365"/>
      <c r="CA1071" s="365"/>
      <c r="CB1071" s="365"/>
      <c r="CC1071" s="365"/>
      <c r="CD1071" s="365"/>
      <c r="CE1071" s="365"/>
      <c r="CF1071" s="365"/>
      <c r="CG1071" s="365"/>
      <c r="CH1071" s="365"/>
      <c r="CI1071" s="365"/>
      <c r="CJ1071" s="365"/>
      <c r="CK1071" s="133">
        <f t="shared" si="321"/>
        <v>0</v>
      </c>
      <c r="CL1071" s="15"/>
      <c r="CM1071" s="15"/>
      <c r="CN1071" s="15"/>
      <c r="CO1071" s="15"/>
      <c r="CP1071" s="15"/>
      <c r="CQ1071" s="15"/>
      <c r="CR1071" s="15"/>
      <c r="CS1071" s="15"/>
      <c r="CT1071" s="15"/>
      <c r="CU1071" s="15"/>
      <c r="CV1071" s="414"/>
    </row>
    <row r="1072" spans="1:100" ht="15" customHeight="1">
      <c r="A1072" s="75">
        <v>1067</v>
      </c>
      <c r="B1072" s="139" t="s">
        <v>2349</v>
      </c>
      <c r="C1072" s="34" t="s">
        <v>2350</v>
      </c>
      <c r="D1072" s="144" t="s">
        <v>269</v>
      </c>
      <c r="E1072" s="145" t="s">
        <v>2351</v>
      </c>
      <c r="F1072" s="90" t="s">
        <v>81</v>
      </c>
      <c r="G1072" s="92">
        <f t="shared" si="327"/>
        <v>0</v>
      </c>
      <c r="H1072" s="93">
        <v>0</v>
      </c>
      <c r="I1072" s="100">
        <f t="shared" si="331"/>
        <v>350000</v>
      </c>
      <c r="J1072" s="102">
        <f t="shared" si="335"/>
        <v>0</v>
      </c>
      <c r="K1072" s="106"/>
      <c r="L1072" s="108">
        <f t="shared" si="334"/>
        <v>0</v>
      </c>
      <c r="M1072" s="111">
        <f t="shared" si="323"/>
        <v>0</v>
      </c>
      <c r="N1072" s="112">
        <v>350000</v>
      </c>
      <c r="O1072" s="117">
        <f t="shared" si="324"/>
        <v>0</v>
      </c>
      <c r="P1072" s="106"/>
      <c r="Q1072" s="108">
        <f>(CK1072:CK1663)</f>
        <v>0</v>
      </c>
      <c r="R1072" s="119">
        <f t="shared" si="325"/>
        <v>0</v>
      </c>
      <c r="S1072" s="135"/>
      <c r="T1072" s="117">
        <f t="shared" si="326"/>
        <v>0</v>
      </c>
      <c r="U1072" s="122">
        <f t="shared" si="330"/>
        <v>0</v>
      </c>
      <c r="V1072" s="112">
        <f t="shared" si="332"/>
        <v>350000</v>
      </c>
      <c r="W1072" s="117">
        <f t="shared" si="333"/>
        <v>0</v>
      </c>
      <c r="X1072" s="15"/>
      <c r="Y1072" s="136"/>
      <c r="Z1072" s="136"/>
      <c r="AA1072" s="136"/>
      <c r="AB1072" s="136"/>
      <c r="AC1072" s="136"/>
      <c r="AD1072" s="136"/>
      <c r="AE1072" s="136"/>
      <c r="AF1072" s="136"/>
      <c r="AG1072" s="136"/>
      <c r="AH1072" s="136"/>
      <c r="AI1072" s="136"/>
      <c r="AJ1072" s="136"/>
      <c r="AK1072" s="136"/>
      <c r="AL1072" s="136"/>
      <c r="AM1072" s="136"/>
      <c r="AN1072" s="136"/>
      <c r="AO1072" s="136"/>
      <c r="AP1072" s="136"/>
      <c r="AQ1072" s="136"/>
      <c r="AR1072" s="136"/>
      <c r="AS1072" s="136"/>
      <c r="AT1072" s="136"/>
      <c r="AU1072" s="136"/>
      <c r="AV1072" s="136"/>
      <c r="AW1072" s="136"/>
      <c r="AX1072" s="136"/>
      <c r="AY1072" s="136"/>
      <c r="AZ1072" s="136"/>
      <c r="BA1072" s="136"/>
      <c r="BB1072" s="136"/>
      <c r="BC1072" s="136"/>
      <c r="BD1072" s="130">
        <f t="shared" si="320"/>
        <v>0</v>
      </c>
      <c r="BE1072" s="15"/>
      <c r="BF1072" s="638"/>
      <c r="BG1072" s="365"/>
      <c r="BH1072" s="859"/>
      <c r="BI1072" s="365"/>
      <c r="BJ1072" s="365"/>
      <c r="BK1072" s="365"/>
      <c r="BL1072" s="365"/>
      <c r="BM1072" s="365"/>
      <c r="BN1072" s="365"/>
      <c r="BO1072" s="365"/>
      <c r="BP1072" s="365"/>
      <c r="BQ1072" s="365"/>
      <c r="BR1072" s="365"/>
      <c r="BS1072" s="365"/>
      <c r="BT1072" s="365"/>
      <c r="BU1072" s="365"/>
      <c r="BV1072" s="365"/>
      <c r="BW1072" s="365"/>
      <c r="BX1072" s="365"/>
      <c r="BY1072" s="365"/>
      <c r="BZ1072" s="365"/>
      <c r="CA1072" s="365"/>
      <c r="CB1072" s="365"/>
      <c r="CC1072" s="365"/>
      <c r="CD1072" s="365"/>
      <c r="CE1072" s="365"/>
      <c r="CF1072" s="365"/>
      <c r="CG1072" s="365"/>
      <c r="CH1072" s="365"/>
      <c r="CI1072" s="365"/>
      <c r="CJ1072" s="365"/>
      <c r="CK1072" s="133">
        <f t="shared" si="321"/>
        <v>0</v>
      </c>
      <c r="CL1072" s="15"/>
      <c r="CM1072" s="15"/>
      <c r="CN1072" s="15"/>
      <c r="CO1072" s="15"/>
      <c r="CP1072" s="15"/>
      <c r="CQ1072" s="15"/>
      <c r="CR1072" s="15"/>
      <c r="CS1072" s="15"/>
      <c r="CT1072" s="15"/>
      <c r="CU1072" s="15"/>
      <c r="CV1072" s="414"/>
    </row>
    <row r="1073" spans="1:100" ht="15" customHeight="1">
      <c r="A1073" s="75">
        <v>1068</v>
      </c>
      <c r="B1073" s="76" t="s">
        <v>2352</v>
      </c>
      <c r="C1073" s="34" t="s">
        <v>2350</v>
      </c>
      <c r="D1073" s="144"/>
      <c r="E1073" s="145"/>
      <c r="F1073" s="90" t="s">
        <v>81</v>
      </c>
      <c r="G1073" s="92">
        <f t="shared" si="327"/>
        <v>1</v>
      </c>
      <c r="H1073" s="93">
        <v>1</v>
      </c>
      <c r="I1073" s="100">
        <f t="shared" si="331"/>
        <v>0</v>
      </c>
      <c r="J1073" s="102">
        <f t="shared" si="335"/>
        <v>0</v>
      </c>
      <c r="K1073" s="106"/>
      <c r="L1073" s="108">
        <f t="shared" si="334"/>
        <v>0</v>
      </c>
      <c r="M1073" s="111">
        <f t="shared" si="323"/>
        <v>0</v>
      </c>
      <c r="N1073" s="112"/>
      <c r="O1073" s="117">
        <f t="shared" si="324"/>
        <v>0</v>
      </c>
      <c r="P1073" s="106"/>
      <c r="Q1073" s="108">
        <f>(CK1073:CK1665)</f>
        <v>0</v>
      </c>
      <c r="R1073" s="119">
        <f t="shared" si="325"/>
        <v>0</v>
      </c>
      <c r="S1073" s="135"/>
      <c r="T1073" s="117">
        <f t="shared" si="326"/>
        <v>0</v>
      </c>
      <c r="U1073" s="122">
        <f t="shared" si="330"/>
        <v>1</v>
      </c>
      <c r="V1073" s="112">
        <f t="shared" si="332"/>
        <v>0</v>
      </c>
      <c r="W1073" s="117">
        <f t="shared" si="333"/>
        <v>0</v>
      </c>
      <c r="X1073" s="15"/>
      <c r="Y1073" s="136"/>
      <c r="Z1073" s="136"/>
      <c r="AA1073" s="136"/>
      <c r="AB1073" s="136"/>
      <c r="AC1073" s="136"/>
      <c r="AD1073" s="136"/>
      <c r="AE1073" s="136"/>
      <c r="AF1073" s="136"/>
      <c r="AG1073" s="136"/>
      <c r="AH1073" s="136"/>
      <c r="AI1073" s="136"/>
      <c r="AJ1073" s="136"/>
      <c r="AK1073" s="136"/>
      <c r="AL1073" s="136"/>
      <c r="AM1073" s="136"/>
      <c r="AN1073" s="136"/>
      <c r="AO1073" s="136"/>
      <c r="AP1073" s="136"/>
      <c r="AQ1073" s="136"/>
      <c r="AR1073" s="136"/>
      <c r="AS1073" s="136"/>
      <c r="AT1073" s="136"/>
      <c r="AU1073" s="136"/>
      <c r="AV1073" s="136"/>
      <c r="AW1073" s="136"/>
      <c r="AX1073" s="136"/>
      <c r="AY1073" s="136"/>
      <c r="AZ1073" s="136"/>
      <c r="BA1073" s="136"/>
      <c r="BB1073" s="136"/>
      <c r="BC1073" s="136"/>
      <c r="BD1073" s="130">
        <f t="shared" si="320"/>
        <v>0</v>
      </c>
      <c r="BE1073" s="15"/>
      <c r="BF1073" s="638"/>
      <c r="BG1073" s="365"/>
      <c r="BH1073" s="859"/>
      <c r="BI1073" s="365"/>
      <c r="BJ1073" s="365"/>
      <c r="BK1073" s="365"/>
      <c r="BL1073" s="365"/>
      <c r="BM1073" s="365"/>
      <c r="BN1073" s="365"/>
      <c r="BO1073" s="365"/>
      <c r="BP1073" s="365"/>
      <c r="BQ1073" s="365"/>
      <c r="BR1073" s="365"/>
      <c r="BS1073" s="365"/>
      <c r="BT1073" s="365"/>
      <c r="BU1073" s="365"/>
      <c r="BV1073" s="365"/>
      <c r="BW1073" s="365"/>
      <c r="BX1073" s="365"/>
      <c r="BY1073" s="365"/>
      <c r="BZ1073" s="365"/>
      <c r="CA1073" s="365"/>
      <c r="CB1073" s="365"/>
      <c r="CC1073" s="365"/>
      <c r="CD1073" s="365"/>
      <c r="CE1073" s="365"/>
      <c r="CF1073" s="365"/>
      <c r="CG1073" s="365"/>
      <c r="CH1073" s="365"/>
      <c r="CI1073" s="365"/>
      <c r="CJ1073" s="365"/>
      <c r="CK1073" s="133">
        <f t="shared" si="321"/>
        <v>0</v>
      </c>
      <c r="CL1073" s="15"/>
      <c r="CM1073" s="15"/>
      <c r="CN1073" s="15"/>
      <c r="CO1073" s="15"/>
      <c r="CP1073" s="15"/>
      <c r="CQ1073" s="15"/>
      <c r="CR1073" s="15"/>
      <c r="CS1073" s="15"/>
      <c r="CT1073" s="15"/>
      <c r="CU1073" s="15"/>
      <c r="CV1073" s="414"/>
    </row>
    <row r="1074" spans="1:100" ht="15" customHeight="1">
      <c r="A1074" s="75">
        <v>1069</v>
      </c>
      <c r="B1074" s="139" t="s">
        <v>3324</v>
      </c>
      <c r="C1074" s="34" t="s">
        <v>3325</v>
      </c>
      <c r="D1074" s="134" t="s">
        <v>367</v>
      </c>
      <c r="E1074" s="85" t="s">
        <v>3326</v>
      </c>
      <c r="F1074" s="146" t="s">
        <v>81</v>
      </c>
      <c r="G1074" s="92">
        <f t="shared" si="327"/>
        <v>0</v>
      </c>
      <c r="H1074" s="153">
        <v>0</v>
      </c>
      <c r="I1074" s="100">
        <f>N1074</f>
        <v>2000000</v>
      </c>
      <c r="J1074" s="102">
        <f t="shared" si="335"/>
        <v>0</v>
      </c>
      <c r="K1074" s="155"/>
      <c r="L1074" s="108">
        <f t="shared" si="334"/>
        <v>0</v>
      </c>
      <c r="M1074" s="111">
        <f t="shared" si="323"/>
        <v>0</v>
      </c>
      <c r="N1074" s="112">
        <v>2000000</v>
      </c>
      <c r="O1074" s="117">
        <f t="shared" si="324"/>
        <v>0</v>
      </c>
      <c r="P1074" s="155"/>
      <c r="Q1074" s="108">
        <f>(CK1074:CK1496)</f>
        <v>0</v>
      </c>
      <c r="R1074" s="119">
        <f t="shared" si="325"/>
        <v>0</v>
      </c>
      <c r="S1074" s="135"/>
      <c r="T1074" s="117">
        <f t="shared" si="326"/>
        <v>0</v>
      </c>
      <c r="U1074" s="122">
        <f t="shared" si="330"/>
        <v>0</v>
      </c>
      <c r="V1074" s="112">
        <f t="shared" si="332"/>
        <v>2000000</v>
      </c>
      <c r="W1074" s="117">
        <f t="shared" si="333"/>
        <v>0</v>
      </c>
      <c r="X1074" s="157"/>
      <c r="Y1074" s="158"/>
      <c r="Z1074" s="158"/>
      <c r="AA1074" s="158"/>
      <c r="AB1074" s="158"/>
      <c r="AC1074" s="158"/>
      <c r="AD1074" s="158"/>
      <c r="AE1074" s="158"/>
      <c r="AF1074" s="158"/>
      <c r="AG1074" s="158"/>
      <c r="AH1074" s="158"/>
      <c r="AI1074" s="158"/>
      <c r="AJ1074" s="158"/>
      <c r="AK1074" s="158"/>
      <c r="AL1074" s="158"/>
      <c r="AM1074" s="158"/>
      <c r="AN1074" s="158"/>
      <c r="AO1074" s="158"/>
      <c r="AP1074" s="158"/>
      <c r="AQ1074" s="158"/>
      <c r="AR1074" s="158"/>
      <c r="AS1074" s="158"/>
      <c r="AT1074" s="158"/>
      <c r="AU1074" s="158"/>
      <c r="AV1074" s="158"/>
      <c r="AW1074" s="158"/>
      <c r="AX1074" s="158"/>
      <c r="AY1074" s="158"/>
      <c r="AZ1074" s="158"/>
      <c r="BA1074" s="158"/>
      <c r="BB1074" s="158"/>
      <c r="BC1074" s="158"/>
      <c r="BD1074" s="130">
        <f t="shared" si="320"/>
        <v>0</v>
      </c>
      <c r="BE1074" s="157"/>
      <c r="BF1074" s="639"/>
      <c r="BG1074" s="368"/>
      <c r="BH1074" s="860"/>
      <c r="BI1074" s="368"/>
      <c r="BJ1074" s="368"/>
      <c r="BK1074" s="368"/>
      <c r="BL1074" s="368"/>
      <c r="BM1074" s="368"/>
      <c r="BN1074" s="368"/>
      <c r="BO1074" s="368"/>
      <c r="BP1074" s="368"/>
      <c r="BQ1074" s="368"/>
      <c r="BR1074" s="368"/>
      <c r="BS1074" s="368"/>
      <c r="BT1074" s="368"/>
      <c r="BU1074" s="368"/>
      <c r="BV1074" s="368"/>
      <c r="BW1074" s="368"/>
      <c r="BX1074" s="368"/>
      <c r="BY1074" s="368"/>
      <c r="BZ1074" s="368"/>
      <c r="CA1074" s="368"/>
      <c r="CB1074" s="368"/>
      <c r="CC1074" s="368"/>
      <c r="CD1074" s="368"/>
      <c r="CE1074" s="368"/>
      <c r="CF1074" s="368"/>
      <c r="CG1074" s="368"/>
      <c r="CH1074" s="368"/>
      <c r="CI1074" s="368"/>
      <c r="CJ1074" s="368"/>
      <c r="CK1074" s="133">
        <f t="shared" si="321"/>
        <v>0</v>
      </c>
      <c r="CL1074" s="157"/>
      <c r="CM1074" s="157"/>
      <c r="CN1074" s="157"/>
      <c r="CO1074" s="157"/>
      <c r="CP1074" s="157"/>
      <c r="CQ1074" s="157"/>
      <c r="CR1074" s="157"/>
      <c r="CS1074" s="157"/>
      <c r="CT1074" s="157"/>
      <c r="CU1074" s="157"/>
      <c r="CV1074" s="414"/>
    </row>
    <row r="1075" spans="1:100" ht="12.75" customHeight="1">
      <c r="A1075" s="75">
        <v>1070</v>
      </c>
      <c r="B1075" s="139" t="s">
        <v>2353</v>
      </c>
      <c r="C1075" s="230" t="s">
        <v>2354</v>
      </c>
      <c r="D1075" s="134" t="s">
        <v>269</v>
      </c>
      <c r="E1075" s="85" t="s">
        <v>2355</v>
      </c>
      <c r="F1075" s="146" t="s">
        <v>81</v>
      </c>
      <c r="G1075" s="92">
        <f t="shared" si="327"/>
        <v>0</v>
      </c>
      <c r="H1075" s="93">
        <v>0</v>
      </c>
      <c r="I1075" s="100">
        <f t="shared" si="331"/>
        <v>0</v>
      </c>
      <c r="J1075" s="102">
        <f t="shared" si="335"/>
        <v>0</v>
      </c>
      <c r="K1075" s="106"/>
      <c r="L1075" s="108">
        <f t="shared" si="334"/>
        <v>0</v>
      </c>
      <c r="M1075" s="111">
        <f t="shared" si="323"/>
        <v>0</v>
      </c>
      <c r="N1075" s="112"/>
      <c r="O1075" s="117">
        <f t="shared" si="324"/>
        <v>0</v>
      </c>
      <c r="P1075" s="106"/>
      <c r="Q1075" s="108">
        <f>(CK1075:CK1747)</f>
        <v>0</v>
      </c>
      <c r="R1075" s="119">
        <f t="shared" si="325"/>
        <v>0</v>
      </c>
      <c r="S1075" s="135"/>
      <c r="T1075" s="117">
        <f t="shared" si="326"/>
        <v>0</v>
      </c>
      <c r="U1075" s="122">
        <f t="shared" si="330"/>
        <v>0</v>
      </c>
      <c r="V1075" s="112">
        <f t="shared" si="332"/>
        <v>0</v>
      </c>
      <c r="W1075" s="117">
        <f t="shared" si="333"/>
        <v>0</v>
      </c>
      <c r="X1075" s="15"/>
      <c r="Y1075" s="136"/>
      <c r="Z1075" s="136"/>
      <c r="AA1075" s="136"/>
      <c r="AB1075" s="136"/>
      <c r="AC1075" s="136"/>
      <c r="AD1075" s="136"/>
      <c r="AE1075" s="136"/>
      <c r="AF1075" s="136"/>
      <c r="AG1075" s="136"/>
      <c r="AH1075" s="136"/>
      <c r="AI1075" s="136"/>
      <c r="AJ1075" s="136"/>
      <c r="AK1075" s="136"/>
      <c r="AL1075" s="136"/>
      <c r="AM1075" s="136"/>
      <c r="AN1075" s="136"/>
      <c r="AO1075" s="136"/>
      <c r="AP1075" s="136"/>
      <c r="AQ1075" s="136"/>
      <c r="AR1075" s="136"/>
      <c r="AS1075" s="136"/>
      <c r="AT1075" s="136"/>
      <c r="AU1075" s="136"/>
      <c r="AV1075" s="136"/>
      <c r="AW1075" s="136"/>
      <c r="AX1075" s="136"/>
      <c r="AY1075" s="136"/>
      <c r="AZ1075" s="136"/>
      <c r="BA1075" s="136"/>
      <c r="BB1075" s="136"/>
      <c r="BC1075" s="136"/>
      <c r="BD1075" s="130">
        <f t="shared" si="320"/>
        <v>0</v>
      </c>
      <c r="BE1075" s="15"/>
      <c r="BF1075" s="638"/>
      <c r="BG1075" s="365"/>
      <c r="BH1075" s="859"/>
      <c r="BI1075" s="365"/>
      <c r="BJ1075" s="365"/>
      <c r="BK1075" s="365"/>
      <c r="BL1075" s="365"/>
      <c r="BM1075" s="365"/>
      <c r="BN1075" s="365"/>
      <c r="BO1075" s="365"/>
      <c r="BP1075" s="365"/>
      <c r="BQ1075" s="365"/>
      <c r="BR1075" s="365"/>
      <c r="BS1075" s="365"/>
      <c r="BT1075" s="365"/>
      <c r="BU1075" s="365"/>
      <c r="BV1075" s="365"/>
      <c r="BW1075" s="365"/>
      <c r="BX1075" s="365"/>
      <c r="BY1075" s="365"/>
      <c r="BZ1075" s="365"/>
      <c r="CA1075" s="365"/>
      <c r="CB1075" s="365"/>
      <c r="CC1075" s="365"/>
      <c r="CD1075" s="365"/>
      <c r="CE1075" s="365"/>
      <c r="CF1075" s="365"/>
      <c r="CG1075" s="365"/>
      <c r="CH1075" s="365"/>
      <c r="CI1075" s="365"/>
      <c r="CJ1075" s="365"/>
      <c r="CK1075" s="133">
        <f t="shared" si="321"/>
        <v>0</v>
      </c>
      <c r="CL1075" s="15"/>
      <c r="CM1075" s="15"/>
      <c r="CN1075" s="15"/>
      <c r="CO1075" s="15"/>
      <c r="CP1075" s="15"/>
      <c r="CQ1075" s="15"/>
      <c r="CR1075" s="15"/>
      <c r="CS1075" s="15"/>
      <c r="CT1075" s="15"/>
      <c r="CU1075" s="15"/>
      <c r="CV1075" s="414"/>
    </row>
    <row r="1076" spans="1:100" ht="15" customHeight="1">
      <c r="A1076" s="75">
        <v>1071</v>
      </c>
      <c r="B1076" s="139" t="s">
        <v>2356</v>
      </c>
      <c r="C1076" s="230" t="s">
        <v>2357</v>
      </c>
      <c r="D1076" s="134" t="s">
        <v>269</v>
      </c>
      <c r="E1076" s="85" t="s">
        <v>2358</v>
      </c>
      <c r="F1076" s="146" t="s">
        <v>81</v>
      </c>
      <c r="G1076" s="92">
        <f t="shared" si="327"/>
        <v>0</v>
      </c>
      <c r="H1076" s="93">
        <v>0</v>
      </c>
      <c r="I1076" s="100">
        <f t="shared" si="331"/>
        <v>0</v>
      </c>
      <c r="J1076" s="102">
        <f t="shared" si="335"/>
        <v>0</v>
      </c>
      <c r="K1076" s="106"/>
      <c r="L1076" s="108">
        <f t="shared" si="334"/>
        <v>0</v>
      </c>
      <c r="M1076" s="111">
        <f t="shared" si="323"/>
        <v>0</v>
      </c>
      <c r="N1076" s="112"/>
      <c r="O1076" s="117">
        <f t="shared" si="324"/>
        <v>0</v>
      </c>
      <c r="P1076" s="106"/>
      <c r="Q1076" s="108">
        <f>(CK1076:CK1748)</f>
        <v>0</v>
      </c>
      <c r="R1076" s="119">
        <f t="shared" si="325"/>
        <v>0</v>
      </c>
      <c r="S1076" s="135"/>
      <c r="T1076" s="117">
        <f t="shared" si="326"/>
        <v>0</v>
      </c>
      <c r="U1076" s="122">
        <f t="shared" si="330"/>
        <v>0</v>
      </c>
      <c r="V1076" s="112">
        <f t="shared" si="332"/>
        <v>0</v>
      </c>
      <c r="W1076" s="117">
        <f t="shared" si="333"/>
        <v>0</v>
      </c>
      <c r="X1076" s="15"/>
      <c r="Y1076" s="136"/>
      <c r="Z1076" s="136"/>
      <c r="AA1076" s="136"/>
      <c r="AB1076" s="136"/>
      <c r="AC1076" s="136"/>
      <c r="AD1076" s="136"/>
      <c r="AE1076" s="136"/>
      <c r="AF1076" s="136"/>
      <c r="AG1076" s="136"/>
      <c r="AH1076" s="136"/>
      <c r="AI1076" s="136"/>
      <c r="AJ1076" s="136"/>
      <c r="AK1076" s="136"/>
      <c r="AL1076" s="136"/>
      <c r="AM1076" s="136"/>
      <c r="AN1076" s="136"/>
      <c r="AO1076" s="136"/>
      <c r="AP1076" s="136"/>
      <c r="AQ1076" s="136"/>
      <c r="AR1076" s="136"/>
      <c r="AS1076" s="136"/>
      <c r="AT1076" s="136"/>
      <c r="AU1076" s="136"/>
      <c r="AV1076" s="136"/>
      <c r="AW1076" s="136"/>
      <c r="AX1076" s="136"/>
      <c r="AY1076" s="136"/>
      <c r="AZ1076" s="136"/>
      <c r="BA1076" s="136"/>
      <c r="BB1076" s="136"/>
      <c r="BC1076" s="136"/>
      <c r="BD1076" s="130">
        <f t="shared" ref="BD1076:BD1113" si="337">BC1076+BB1076+BA1076+AZ1076+AY1076+AX1076+AW1076+AV1076+AU1076+AT1076+AS1076+AR1076+AQ1076+AP1076+AO1076+AN1076+AM1076+AL1076+AK1076+AJ1076+AI1076+AH1076+AG1076+AF1076+AE1076+AD1076+AC1076+AB1076+AA1076+Z1076+Y1076</f>
        <v>0</v>
      </c>
      <c r="BE1076" s="15"/>
      <c r="BF1076" s="638"/>
      <c r="BG1076" s="365"/>
      <c r="BH1076" s="859"/>
      <c r="BI1076" s="365"/>
      <c r="BJ1076" s="365"/>
      <c r="BK1076" s="365"/>
      <c r="BL1076" s="365"/>
      <c r="BM1076" s="365"/>
      <c r="BN1076" s="365"/>
      <c r="BO1076" s="365"/>
      <c r="BP1076" s="365"/>
      <c r="BQ1076" s="365"/>
      <c r="BR1076" s="365"/>
      <c r="BS1076" s="365"/>
      <c r="BT1076" s="365"/>
      <c r="BU1076" s="365"/>
      <c r="BV1076" s="365"/>
      <c r="BW1076" s="365"/>
      <c r="BX1076" s="365"/>
      <c r="BY1076" s="365"/>
      <c r="BZ1076" s="365"/>
      <c r="CA1076" s="365"/>
      <c r="CB1076" s="365"/>
      <c r="CC1076" s="365"/>
      <c r="CD1076" s="365"/>
      <c r="CE1076" s="365"/>
      <c r="CF1076" s="365"/>
      <c r="CG1076" s="365"/>
      <c r="CH1076" s="365"/>
      <c r="CI1076" s="365"/>
      <c r="CJ1076" s="365"/>
      <c r="CK1076" s="133">
        <f t="shared" si="321"/>
        <v>0</v>
      </c>
      <c r="CL1076" s="15"/>
      <c r="CM1076" s="15"/>
      <c r="CN1076" s="15"/>
      <c r="CO1076" s="15"/>
      <c r="CP1076" s="15"/>
      <c r="CQ1076" s="15"/>
      <c r="CR1076" s="15"/>
      <c r="CS1076" s="15"/>
      <c r="CT1076" s="15"/>
      <c r="CU1076" s="15"/>
      <c r="CV1076" s="414"/>
    </row>
    <row r="1077" spans="1:100" ht="15" customHeight="1">
      <c r="A1077" s="75">
        <v>1072</v>
      </c>
      <c r="B1077" s="139" t="s">
        <v>2359</v>
      </c>
      <c r="C1077" s="230" t="s">
        <v>2360</v>
      </c>
      <c r="D1077" s="134" t="s">
        <v>269</v>
      </c>
      <c r="E1077" s="85" t="s">
        <v>2361</v>
      </c>
      <c r="F1077" s="146" t="s">
        <v>81</v>
      </c>
      <c r="G1077" s="92">
        <f t="shared" si="327"/>
        <v>0</v>
      </c>
      <c r="H1077" s="93">
        <v>0</v>
      </c>
      <c r="I1077" s="100">
        <f t="shared" si="331"/>
        <v>0</v>
      </c>
      <c r="J1077" s="102">
        <f t="shared" si="335"/>
        <v>0</v>
      </c>
      <c r="K1077" s="106"/>
      <c r="L1077" s="108">
        <f t="shared" si="334"/>
        <v>0</v>
      </c>
      <c r="M1077" s="111">
        <f t="shared" si="323"/>
        <v>0</v>
      </c>
      <c r="N1077" s="112"/>
      <c r="O1077" s="117">
        <f t="shared" si="324"/>
        <v>0</v>
      </c>
      <c r="P1077" s="106"/>
      <c r="Q1077" s="108">
        <f>(CK1077:CK1749)</f>
        <v>0</v>
      </c>
      <c r="R1077" s="119">
        <f t="shared" si="325"/>
        <v>0</v>
      </c>
      <c r="S1077" s="135"/>
      <c r="T1077" s="117">
        <f t="shared" si="326"/>
        <v>0</v>
      </c>
      <c r="U1077" s="122">
        <f t="shared" si="330"/>
        <v>0</v>
      </c>
      <c r="V1077" s="112">
        <f t="shared" si="332"/>
        <v>0</v>
      </c>
      <c r="W1077" s="117">
        <f t="shared" si="333"/>
        <v>0</v>
      </c>
      <c r="X1077" s="15"/>
      <c r="Y1077" s="136"/>
      <c r="Z1077" s="136"/>
      <c r="AA1077" s="136"/>
      <c r="AB1077" s="136"/>
      <c r="AC1077" s="136"/>
      <c r="AD1077" s="136"/>
      <c r="AE1077" s="136"/>
      <c r="AF1077" s="136"/>
      <c r="AG1077" s="136"/>
      <c r="AH1077" s="136"/>
      <c r="AI1077" s="136"/>
      <c r="AJ1077" s="136"/>
      <c r="AK1077" s="136"/>
      <c r="AL1077" s="136"/>
      <c r="AM1077" s="136"/>
      <c r="AN1077" s="136"/>
      <c r="AO1077" s="136"/>
      <c r="AP1077" s="136"/>
      <c r="AQ1077" s="136"/>
      <c r="AR1077" s="136"/>
      <c r="AS1077" s="136"/>
      <c r="AT1077" s="136"/>
      <c r="AU1077" s="136"/>
      <c r="AV1077" s="136"/>
      <c r="AW1077" s="136"/>
      <c r="AX1077" s="136"/>
      <c r="AY1077" s="136"/>
      <c r="AZ1077" s="136"/>
      <c r="BA1077" s="136"/>
      <c r="BB1077" s="136"/>
      <c r="BC1077" s="136"/>
      <c r="BD1077" s="130">
        <f t="shared" si="337"/>
        <v>0</v>
      </c>
      <c r="BE1077" s="15"/>
      <c r="BF1077" s="638"/>
      <c r="BG1077" s="365"/>
      <c r="BH1077" s="859"/>
      <c r="BI1077" s="365"/>
      <c r="BJ1077" s="365"/>
      <c r="BK1077" s="365"/>
      <c r="BL1077" s="365"/>
      <c r="BM1077" s="365"/>
      <c r="BN1077" s="365"/>
      <c r="BO1077" s="365"/>
      <c r="BP1077" s="365"/>
      <c r="BQ1077" s="365"/>
      <c r="BR1077" s="365"/>
      <c r="BS1077" s="365"/>
      <c r="BT1077" s="365"/>
      <c r="BU1077" s="365"/>
      <c r="BV1077" s="365"/>
      <c r="BW1077" s="365"/>
      <c r="BX1077" s="365"/>
      <c r="BY1077" s="365"/>
      <c r="BZ1077" s="365"/>
      <c r="CA1077" s="365"/>
      <c r="CB1077" s="365"/>
      <c r="CC1077" s="365"/>
      <c r="CD1077" s="365"/>
      <c r="CE1077" s="365"/>
      <c r="CF1077" s="365"/>
      <c r="CG1077" s="365"/>
      <c r="CH1077" s="365"/>
      <c r="CI1077" s="365"/>
      <c r="CJ1077" s="365"/>
      <c r="CK1077" s="133">
        <f t="shared" si="321"/>
        <v>0</v>
      </c>
      <c r="CL1077" s="15"/>
      <c r="CM1077" s="15"/>
      <c r="CN1077" s="15"/>
      <c r="CO1077" s="15"/>
      <c r="CP1077" s="15"/>
      <c r="CQ1077" s="15"/>
      <c r="CR1077" s="15"/>
      <c r="CS1077" s="15"/>
      <c r="CT1077" s="15"/>
      <c r="CU1077" s="15"/>
      <c r="CV1077" s="414"/>
    </row>
    <row r="1078" spans="1:100" ht="15" customHeight="1">
      <c r="A1078" s="75">
        <v>1073</v>
      </c>
      <c r="B1078" s="139" t="s">
        <v>2362</v>
      </c>
      <c r="C1078" s="250" t="s">
        <v>2363</v>
      </c>
      <c r="D1078" s="134"/>
      <c r="E1078" s="85"/>
      <c r="F1078" s="146" t="s">
        <v>81</v>
      </c>
      <c r="G1078" s="92">
        <f t="shared" si="327"/>
        <v>0</v>
      </c>
      <c r="H1078" s="93">
        <v>0</v>
      </c>
      <c r="I1078" s="100">
        <f t="shared" si="331"/>
        <v>0</v>
      </c>
      <c r="J1078" s="102">
        <f t="shared" si="335"/>
        <v>0</v>
      </c>
      <c r="K1078" s="106"/>
      <c r="L1078" s="108">
        <f t="shared" si="334"/>
        <v>0</v>
      </c>
      <c r="M1078" s="111">
        <f t="shared" si="323"/>
        <v>0</v>
      </c>
      <c r="N1078" s="112"/>
      <c r="O1078" s="117">
        <f t="shared" si="324"/>
        <v>0</v>
      </c>
      <c r="P1078" s="106"/>
      <c r="Q1078" s="108">
        <f>(CK1078:CK1737)</f>
        <v>0</v>
      </c>
      <c r="R1078" s="119">
        <f t="shared" si="325"/>
        <v>0</v>
      </c>
      <c r="S1078" s="135"/>
      <c r="T1078" s="117">
        <f t="shared" si="326"/>
        <v>0</v>
      </c>
      <c r="U1078" s="122">
        <f t="shared" si="330"/>
        <v>0</v>
      </c>
      <c r="V1078" s="112">
        <f t="shared" si="332"/>
        <v>0</v>
      </c>
      <c r="W1078" s="117">
        <f t="shared" si="333"/>
        <v>0</v>
      </c>
      <c r="X1078" s="15"/>
      <c r="Y1078" s="136"/>
      <c r="Z1078" s="136"/>
      <c r="AA1078" s="136"/>
      <c r="AB1078" s="136"/>
      <c r="AC1078" s="136"/>
      <c r="AD1078" s="136"/>
      <c r="AE1078" s="136"/>
      <c r="AF1078" s="136"/>
      <c r="AG1078" s="136"/>
      <c r="AH1078" s="136"/>
      <c r="AI1078" s="136"/>
      <c r="AJ1078" s="136"/>
      <c r="AK1078" s="136"/>
      <c r="AL1078" s="136"/>
      <c r="AM1078" s="136"/>
      <c r="AN1078" s="136"/>
      <c r="AO1078" s="136"/>
      <c r="AP1078" s="136"/>
      <c r="AQ1078" s="136"/>
      <c r="AR1078" s="136"/>
      <c r="AS1078" s="136"/>
      <c r="AT1078" s="136"/>
      <c r="AU1078" s="136"/>
      <c r="AV1078" s="136"/>
      <c r="AW1078" s="136"/>
      <c r="AX1078" s="136"/>
      <c r="AY1078" s="136"/>
      <c r="AZ1078" s="136"/>
      <c r="BA1078" s="136"/>
      <c r="BB1078" s="136"/>
      <c r="BC1078" s="136"/>
      <c r="BD1078" s="130">
        <f t="shared" si="337"/>
        <v>0</v>
      </c>
      <c r="BE1078" s="15"/>
      <c r="BF1078" s="638"/>
      <c r="BG1078" s="365"/>
      <c r="BH1078" s="859"/>
      <c r="BI1078" s="365"/>
      <c r="BJ1078" s="365"/>
      <c r="BK1078" s="365"/>
      <c r="BL1078" s="365"/>
      <c r="BM1078" s="365"/>
      <c r="BN1078" s="365"/>
      <c r="BO1078" s="365"/>
      <c r="BP1078" s="365"/>
      <c r="BQ1078" s="365"/>
      <c r="BR1078" s="365"/>
      <c r="BS1078" s="365"/>
      <c r="BT1078" s="365"/>
      <c r="BU1078" s="365"/>
      <c r="BV1078" s="365"/>
      <c r="BW1078" s="365"/>
      <c r="BX1078" s="365"/>
      <c r="BY1078" s="365"/>
      <c r="BZ1078" s="365"/>
      <c r="CA1078" s="365"/>
      <c r="CB1078" s="365"/>
      <c r="CC1078" s="365"/>
      <c r="CD1078" s="365"/>
      <c r="CE1078" s="365"/>
      <c r="CF1078" s="365"/>
      <c r="CG1078" s="365"/>
      <c r="CH1078" s="365"/>
      <c r="CI1078" s="365"/>
      <c r="CJ1078" s="365"/>
      <c r="CK1078" s="133">
        <f t="shared" ref="CK1078:CK1113" si="338">SUM(BF1078:CJ1078)</f>
        <v>0</v>
      </c>
      <c r="CL1078" s="157"/>
      <c r="CM1078" s="157"/>
      <c r="CN1078" s="157"/>
      <c r="CO1078" s="157"/>
      <c r="CP1078" s="157"/>
      <c r="CQ1078" s="157"/>
      <c r="CR1078" s="157"/>
      <c r="CS1078" s="157"/>
      <c r="CT1078" s="157"/>
      <c r="CU1078" s="157"/>
      <c r="CV1078" s="414"/>
    </row>
    <row r="1079" spans="1:100" ht="15" customHeight="1">
      <c r="A1079" s="75">
        <v>1074</v>
      </c>
      <c r="B1079" s="139" t="s">
        <v>2364</v>
      </c>
      <c r="C1079" s="143" t="s">
        <v>2365</v>
      </c>
      <c r="D1079" s="144" t="s">
        <v>2366</v>
      </c>
      <c r="E1079" s="145"/>
      <c r="F1079" s="146" t="s">
        <v>81</v>
      </c>
      <c r="G1079" s="92">
        <f t="shared" si="327"/>
        <v>0</v>
      </c>
      <c r="H1079" s="153">
        <v>0</v>
      </c>
      <c r="I1079" s="100">
        <f t="shared" si="331"/>
        <v>710000</v>
      </c>
      <c r="J1079" s="102">
        <f t="shared" si="335"/>
        <v>0</v>
      </c>
      <c r="K1079" s="155"/>
      <c r="L1079" s="108">
        <f t="shared" si="334"/>
        <v>0</v>
      </c>
      <c r="M1079" s="111">
        <f t="shared" si="323"/>
        <v>0</v>
      </c>
      <c r="N1079" s="112">
        <v>710000</v>
      </c>
      <c r="O1079" s="117">
        <f t="shared" si="324"/>
        <v>0</v>
      </c>
      <c r="P1079" s="155"/>
      <c r="Q1079" s="108">
        <f>(CK1079:CK1451)</f>
        <v>0</v>
      </c>
      <c r="R1079" s="119">
        <f t="shared" si="325"/>
        <v>0</v>
      </c>
      <c r="S1079" s="135"/>
      <c r="T1079" s="117">
        <f t="shared" si="326"/>
        <v>0</v>
      </c>
      <c r="U1079" s="122">
        <f t="shared" si="330"/>
        <v>0</v>
      </c>
      <c r="V1079" s="112">
        <f t="shared" si="332"/>
        <v>710000</v>
      </c>
      <c r="W1079" s="117">
        <f t="shared" si="333"/>
        <v>0</v>
      </c>
      <c r="X1079" s="157"/>
      <c r="Y1079" s="158"/>
      <c r="Z1079" s="158"/>
      <c r="AA1079" s="158"/>
      <c r="AB1079" s="158"/>
      <c r="AC1079" s="158"/>
      <c r="AD1079" s="158"/>
      <c r="AE1079" s="158"/>
      <c r="AF1079" s="158"/>
      <c r="AG1079" s="158"/>
      <c r="AH1079" s="158"/>
      <c r="AI1079" s="158"/>
      <c r="AJ1079" s="158"/>
      <c r="AK1079" s="158"/>
      <c r="AL1079" s="158"/>
      <c r="AM1079" s="158"/>
      <c r="AN1079" s="158"/>
      <c r="AO1079" s="158"/>
      <c r="AP1079" s="158"/>
      <c r="AQ1079" s="158"/>
      <c r="AR1079" s="158"/>
      <c r="AS1079" s="158"/>
      <c r="AT1079" s="158"/>
      <c r="AU1079" s="158"/>
      <c r="AV1079" s="158"/>
      <c r="AW1079" s="158"/>
      <c r="AX1079" s="158"/>
      <c r="AY1079" s="158"/>
      <c r="AZ1079" s="158"/>
      <c r="BA1079" s="158"/>
      <c r="BB1079" s="158"/>
      <c r="BC1079" s="158"/>
      <c r="BD1079" s="130">
        <f t="shared" si="337"/>
        <v>0</v>
      </c>
      <c r="BE1079" s="157"/>
      <c r="BF1079" s="639"/>
      <c r="BG1079" s="368"/>
      <c r="BH1079" s="860"/>
      <c r="BI1079" s="368"/>
      <c r="BJ1079" s="368"/>
      <c r="BK1079" s="368"/>
      <c r="BL1079" s="368"/>
      <c r="BM1079" s="368"/>
      <c r="BN1079" s="368"/>
      <c r="BO1079" s="368"/>
      <c r="BP1079" s="368"/>
      <c r="BQ1079" s="368"/>
      <c r="BR1079" s="368"/>
      <c r="BS1079" s="368"/>
      <c r="BT1079" s="368"/>
      <c r="BU1079" s="368"/>
      <c r="BV1079" s="368"/>
      <c r="BW1079" s="368"/>
      <c r="BX1079" s="368"/>
      <c r="BY1079" s="368"/>
      <c r="BZ1079" s="368"/>
      <c r="CA1079" s="368"/>
      <c r="CB1079" s="368"/>
      <c r="CC1079" s="368"/>
      <c r="CD1079" s="368"/>
      <c r="CE1079" s="368"/>
      <c r="CF1079" s="368"/>
      <c r="CG1079" s="368"/>
      <c r="CH1079" s="368"/>
      <c r="CI1079" s="368"/>
      <c r="CJ1079" s="368"/>
      <c r="CK1079" s="133">
        <f t="shared" si="338"/>
        <v>0</v>
      </c>
      <c r="CL1079" s="157"/>
      <c r="CM1079" s="157"/>
      <c r="CN1079" s="157"/>
      <c r="CO1079" s="157"/>
      <c r="CP1079" s="157"/>
      <c r="CQ1079" s="157"/>
      <c r="CR1079" s="157"/>
      <c r="CS1079" s="157"/>
      <c r="CT1079" s="157"/>
      <c r="CU1079" s="157"/>
      <c r="CV1079" s="414"/>
    </row>
    <row r="1080" spans="1:100" ht="15" customHeight="1">
      <c r="A1080" s="75">
        <v>1075</v>
      </c>
      <c r="B1080" s="270"/>
      <c r="C1080" s="143" t="s">
        <v>2367</v>
      </c>
      <c r="D1080" s="144"/>
      <c r="E1080" s="145"/>
      <c r="F1080" s="146" t="s">
        <v>81</v>
      </c>
      <c r="G1080" s="92">
        <f t="shared" si="327"/>
        <v>0</v>
      </c>
      <c r="H1080" s="153">
        <v>0</v>
      </c>
      <c r="I1080" s="100">
        <f t="shared" si="331"/>
        <v>0</v>
      </c>
      <c r="J1080" s="102">
        <f t="shared" si="335"/>
        <v>0</v>
      </c>
      <c r="K1080" s="155"/>
      <c r="L1080" s="108">
        <f t="shared" si="334"/>
        <v>0</v>
      </c>
      <c r="M1080" s="111">
        <f t="shared" si="323"/>
        <v>0</v>
      </c>
      <c r="N1080" s="112"/>
      <c r="O1080" s="117">
        <f t="shared" si="324"/>
        <v>0</v>
      </c>
      <c r="P1080" s="155"/>
      <c r="Q1080" s="156"/>
      <c r="R1080" s="119">
        <f t="shared" si="325"/>
        <v>0</v>
      </c>
      <c r="S1080" s="135"/>
      <c r="T1080" s="117">
        <f t="shared" si="326"/>
        <v>0</v>
      </c>
      <c r="U1080" s="122">
        <f t="shared" si="330"/>
        <v>0</v>
      </c>
      <c r="V1080" s="112">
        <f t="shared" si="332"/>
        <v>0</v>
      </c>
      <c r="W1080" s="117">
        <f t="shared" si="333"/>
        <v>0</v>
      </c>
      <c r="X1080" s="157"/>
      <c r="Y1080" s="158"/>
      <c r="Z1080" s="158"/>
      <c r="AA1080" s="158"/>
      <c r="AB1080" s="158"/>
      <c r="AC1080" s="158"/>
      <c r="AD1080" s="158"/>
      <c r="AE1080" s="158"/>
      <c r="AF1080" s="158"/>
      <c r="AG1080" s="158"/>
      <c r="AH1080" s="158"/>
      <c r="AI1080" s="158"/>
      <c r="AJ1080" s="158"/>
      <c r="AK1080" s="158"/>
      <c r="AL1080" s="158"/>
      <c r="AM1080" s="158"/>
      <c r="AN1080" s="158"/>
      <c r="AO1080" s="158"/>
      <c r="AP1080" s="158"/>
      <c r="AQ1080" s="158"/>
      <c r="AR1080" s="158"/>
      <c r="AS1080" s="158"/>
      <c r="AT1080" s="158"/>
      <c r="AU1080" s="158"/>
      <c r="AV1080" s="158"/>
      <c r="AW1080" s="158"/>
      <c r="AX1080" s="158"/>
      <c r="AY1080" s="158"/>
      <c r="AZ1080" s="158"/>
      <c r="BA1080" s="158"/>
      <c r="BB1080" s="158"/>
      <c r="BC1080" s="158"/>
      <c r="BD1080" s="130">
        <f t="shared" si="337"/>
        <v>0</v>
      </c>
      <c r="BE1080" s="157"/>
      <c r="BF1080" s="639"/>
      <c r="BG1080" s="368"/>
      <c r="BH1080" s="860"/>
      <c r="BI1080" s="368"/>
      <c r="BJ1080" s="368"/>
      <c r="BK1080" s="368"/>
      <c r="BL1080" s="368"/>
      <c r="BM1080" s="368"/>
      <c r="BN1080" s="368"/>
      <c r="BO1080" s="368"/>
      <c r="BP1080" s="368"/>
      <c r="BQ1080" s="368"/>
      <c r="BR1080" s="368"/>
      <c r="BS1080" s="368"/>
      <c r="BT1080" s="368"/>
      <c r="BU1080" s="368"/>
      <c r="BV1080" s="368"/>
      <c r="BW1080" s="368"/>
      <c r="BX1080" s="368"/>
      <c r="BY1080" s="368"/>
      <c r="BZ1080" s="368"/>
      <c r="CA1080" s="368"/>
      <c r="CB1080" s="368"/>
      <c r="CC1080" s="368"/>
      <c r="CD1080" s="368"/>
      <c r="CE1080" s="368"/>
      <c r="CF1080" s="368"/>
      <c r="CG1080" s="368"/>
      <c r="CH1080" s="368"/>
      <c r="CI1080" s="368"/>
      <c r="CJ1080" s="368"/>
      <c r="CK1080" s="133">
        <f t="shared" si="338"/>
        <v>0</v>
      </c>
      <c r="CL1080" s="15"/>
      <c r="CM1080" s="15"/>
      <c r="CN1080" s="15"/>
      <c r="CO1080" s="15"/>
      <c r="CP1080" s="15"/>
      <c r="CQ1080" s="15"/>
      <c r="CR1080" s="15"/>
      <c r="CS1080" s="15"/>
      <c r="CT1080" s="15"/>
      <c r="CU1080" s="15"/>
      <c r="CV1080" s="414"/>
    </row>
    <row r="1081" spans="1:100" ht="15" customHeight="1">
      <c r="A1081" s="75">
        <v>1076</v>
      </c>
      <c r="B1081" s="201" t="s">
        <v>2383</v>
      </c>
      <c r="C1081" s="143" t="s">
        <v>2384</v>
      </c>
      <c r="D1081" s="134"/>
      <c r="E1081" s="145"/>
      <c r="F1081" s="146" t="s">
        <v>81</v>
      </c>
      <c r="G1081" s="92">
        <f t="shared" ref="G1081:G1096" si="339">U1081</f>
        <v>0</v>
      </c>
      <c r="H1081" s="153">
        <v>0</v>
      </c>
      <c r="I1081" s="100">
        <f t="shared" ref="I1081:I1096" si="340">N1081</f>
        <v>0</v>
      </c>
      <c r="J1081" s="102">
        <f t="shared" ref="J1081:J1096" si="341">I1081*H1081</f>
        <v>0</v>
      </c>
      <c r="K1081" s="155"/>
      <c r="L1081" s="108">
        <f>(BD1081:BD2427)</f>
        <v>0</v>
      </c>
      <c r="M1081" s="111">
        <f t="shared" si="323"/>
        <v>0</v>
      </c>
      <c r="N1081" s="112"/>
      <c r="O1081" s="117">
        <f t="shared" si="324"/>
        <v>0</v>
      </c>
      <c r="P1081" s="155"/>
      <c r="Q1081" s="156">
        <f>(CK1081:CK1432)</f>
        <v>0</v>
      </c>
      <c r="R1081" s="119">
        <f t="shared" si="325"/>
        <v>0</v>
      </c>
      <c r="S1081" s="135"/>
      <c r="T1081" s="117">
        <f t="shared" si="326"/>
        <v>0</v>
      </c>
      <c r="U1081" s="122">
        <f t="shared" ref="U1081:U1096" si="342">H1081-K1081+L1081+P1081-Q1081</f>
        <v>0</v>
      </c>
      <c r="V1081" s="112">
        <f t="shared" ref="V1081:V1096" si="343">N1081</f>
        <v>0</v>
      </c>
      <c r="W1081" s="117">
        <f t="shared" ref="W1081:W1096" si="344">V1081*U1081</f>
        <v>0</v>
      </c>
      <c r="X1081" s="157"/>
      <c r="Y1081" s="158"/>
      <c r="Z1081" s="158"/>
      <c r="AA1081" s="158"/>
      <c r="AB1081" s="158"/>
      <c r="AC1081" s="158"/>
      <c r="AD1081" s="158"/>
      <c r="AE1081" s="158"/>
      <c r="AF1081" s="158"/>
      <c r="AG1081" s="158"/>
      <c r="AH1081" s="158"/>
      <c r="AI1081" s="158"/>
      <c r="AJ1081" s="158"/>
      <c r="AK1081" s="158"/>
      <c r="AL1081" s="158"/>
      <c r="AM1081" s="158"/>
      <c r="AN1081" s="158"/>
      <c r="AO1081" s="158"/>
      <c r="AP1081" s="158"/>
      <c r="AQ1081" s="158"/>
      <c r="AR1081" s="158"/>
      <c r="AS1081" s="158"/>
      <c r="AT1081" s="158"/>
      <c r="AU1081" s="158"/>
      <c r="AV1081" s="158"/>
      <c r="AW1081" s="158"/>
      <c r="AX1081" s="158"/>
      <c r="AY1081" s="158"/>
      <c r="AZ1081" s="158"/>
      <c r="BA1081" s="158"/>
      <c r="BB1081" s="158"/>
      <c r="BC1081" s="158"/>
      <c r="BD1081" s="130">
        <f t="shared" ref="BD1081:BD1096" si="345">BC1081+BB1081+BA1081+AZ1081+AY1081+AX1081+AW1081+AV1081+AU1081+AT1081+AS1081+AR1081+AQ1081+AP1081+AO1081+AN1081+AM1081+AL1081+AK1081+AJ1081+AI1081+AH1081+AG1081+AF1081+AE1081+AD1081+AC1081+AB1081+AA1081+Z1081+Y1081</f>
        <v>0</v>
      </c>
      <c r="BE1081" s="157"/>
      <c r="BF1081" s="639"/>
      <c r="BG1081" s="368"/>
      <c r="BH1081" s="860"/>
      <c r="BI1081" s="368"/>
      <c r="BJ1081" s="368"/>
      <c r="BK1081" s="368"/>
      <c r="BL1081" s="368"/>
      <c r="BM1081" s="368"/>
      <c r="BN1081" s="368"/>
      <c r="BO1081" s="368"/>
      <c r="BP1081" s="368"/>
      <c r="BQ1081" s="368"/>
      <c r="BR1081" s="368"/>
      <c r="BS1081" s="368"/>
      <c r="BT1081" s="368"/>
      <c r="BU1081" s="368"/>
      <c r="BV1081" s="368"/>
      <c r="BW1081" s="368"/>
      <c r="BX1081" s="368"/>
      <c r="BY1081" s="368"/>
      <c r="BZ1081" s="368"/>
      <c r="CA1081" s="368"/>
      <c r="CB1081" s="368"/>
      <c r="CC1081" s="368"/>
      <c r="CD1081" s="368"/>
      <c r="CE1081" s="368"/>
      <c r="CF1081" s="368"/>
      <c r="CG1081" s="368"/>
      <c r="CH1081" s="368"/>
      <c r="CI1081" s="368"/>
      <c r="CJ1081" s="368"/>
      <c r="CK1081" s="133">
        <f t="shared" ref="CK1081:CK1096" si="346">SUM(BF1081:CJ1081)</f>
        <v>0</v>
      </c>
      <c r="CL1081" s="15"/>
      <c r="CM1081" s="15"/>
      <c r="CN1081" s="15"/>
      <c r="CO1081" s="15"/>
      <c r="CP1081" s="15"/>
      <c r="CQ1081" s="15"/>
      <c r="CR1081" s="15"/>
      <c r="CS1081" s="15"/>
      <c r="CT1081" s="15"/>
      <c r="CU1081" s="15"/>
      <c r="CV1081" s="414"/>
    </row>
    <row r="1082" spans="1:100" ht="15" customHeight="1">
      <c r="A1082" s="75">
        <v>1077</v>
      </c>
      <c r="B1082" s="139" t="s">
        <v>2368</v>
      </c>
      <c r="C1082" s="34" t="s">
        <v>2369</v>
      </c>
      <c r="D1082" s="144"/>
      <c r="E1082" s="162" t="s">
        <v>2370</v>
      </c>
      <c r="F1082" s="146" t="s">
        <v>64</v>
      </c>
      <c r="G1082" s="92">
        <f t="shared" si="339"/>
        <v>1</v>
      </c>
      <c r="H1082" s="166">
        <v>1</v>
      </c>
      <c r="I1082" s="100">
        <f t="shared" si="340"/>
        <v>0</v>
      </c>
      <c r="J1082" s="102">
        <f t="shared" si="341"/>
        <v>0</v>
      </c>
      <c r="K1082" s="106"/>
      <c r="L1082" s="108">
        <f>(BD1082:BD2430)</f>
        <v>0</v>
      </c>
      <c r="M1082" s="111">
        <f t="shared" si="323"/>
        <v>0</v>
      </c>
      <c r="N1082" s="112"/>
      <c r="O1082" s="117">
        <f t="shared" si="324"/>
        <v>0</v>
      </c>
      <c r="P1082" s="106"/>
      <c r="Q1082" s="108">
        <f>(CK1082:CK1671)</f>
        <v>0</v>
      </c>
      <c r="R1082" s="119">
        <f t="shared" si="325"/>
        <v>0</v>
      </c>
      <c r="S1082" s="135"/>
      <c r="T1082" s="117">
        <f t="shared" si="326"/>
        <v>0</v>
      </c>
      <c r="U1082" s="122">
        <f t="shared" si="342"/>
        <v>1</v>
      </c>
      <c r="V1082" s="112">
        <f t="shared" si="343"/>
        <v>0</v>
      </c>
      <c r="W1082" s="117">
        <f t="shared" si="344"/>
        <v>0</v>
      </c>
      <c r="X1082" s="15"/>
      <c r="Y1082" s="136"/>
      <c r="Z1082" s="136"/>
      <c r="AA1082" s="136"/>
      <c r="AB1082" s="136"/>
      <c r="AC1082" s="136"/>
      <c r="AD1082" s="136"/>
      <c r="AE1082" s="136"/>
      <c r="AF1082" s="136"/>
      <c r="AG1082" s="136"/>
      <c r="AH1082" s="136"/>
      <c r="AI1082" s="136"/>
      <c r="AJ1082" s="136"/>
      <c r="AK1082" s="136"/>
      <c r="AL1082" s="136"/>
      <c r="AM1082" s="136"/>
      <c r="AN1082" s="136"/>
      <c r="AO1082" s="136"/>
      <c r="AP1082" s="136"/>
      <c r="AQ1082" s="136"/>
      <c r="AR1082" s="136"/>
      <c r="AS1082" s="136"/>
      <c r="AT1082" s="136"/>
      <c r="AU1082" s="136"/>
      <c r="AV1082" s="136"/>
      <c r="AW1082" s="136"/>
      <c r="AX1082" s="136"/>
      <c r="AY1082" s="136"/>
      <c r="AZ1082" s="136"/>
      <c r="BA1082" s="136"/>
      <c r="BB1082" s="136"/>
      <c r="BC1082" s="136"/>
      <c r="BD1082" s="130">
        <f t="shared" si="345"/>
        <v>0</v>
      </c>
      <c r="BE1082" s="15"/>
      <c r="BF1082" s="638"/>
      <c r="BG1082" s="365"/>
      <c r="BH1082" s="859"/>
      <c r="BI1082" s="365"/>
      <c r="BJ1082" s="365"/>
      <c r="BK1082" s="365"/>
      <c r="BL1082" s="365"/>
      <c r="BM1082" s="365"/>
      <c r="BN1082" s="365"/>
      <c r="BO1082" s="365"/>
      <c r="BP1082" s="365"/>
      <c r="BQ1082" s="365"/>
      <c r="BR1082" s="365"/>
      <c r="BS1082" s="365"/>
      <c r="BT1082" s="365"/>
      <c r="BU1082" s="365"/>
      <c r="BV1082" s="365"/>
      <c r="BW1082" s="365"/>
      <c r="BX1082" s="365"/>
      <c r="BY1082" s="365"/>
      <c r="BZ1082" s="365"/>
      <c r="CA1082" s="365"/>
      <c r="CB1082" s="365"/>
      <c r="CC1082" s="365"/>
      <c r="CD1082" s="365"/>
      <c r="CE1082" s="365"/>
      <c r="CF1082" s="365"/>
      <c r="CG1082" s="365"/>
      <c r="CH1082" s="365"/>
      <c r="CI1082" s="365"/>
      <c r="CJ1082" s="365"/>
      <c r="CK1082" s="133">
        <f t="shared" si="346"/>
        <v>0</v>
      </c>
      <c r="CL1082" s="157"/>
      <c r="CM1082" s="157"/>
      <c r="CN1082" s="157"/>
      <c r="CO1082" s="157"/>
      <c r="CP1082" s="157"/>
      <c r="CQ1082" s="157"/>
      <c r="CR1082" s="157"/>
      <c r="CS1082" s="157"/>
      <c r="CT1082" s="157"/>
      <c r="CU1082" s="157"/>
      <c r="CV1082" s="414"/>
    </row>
    <row r="1083" spans="1:100" ht="15" customHeight="1">
      <c r="A1083" s="75">
        <v>1078</v>
      </c>
      <c r="B1083" s="721" t="s">
        <v>12512</v>
      </c>
      <c r="C1083" s="143" t="s">
        <v>12505</v>
      </c>
      <c r="D1083" s="134"/>
      <c r="E1083" s="145"/>
      <c r="F1083" s="146" t="s">
        <v>81</v>
      </c>
      <c r="G1083" s="92">
        <f t="shared" si="339"/>
        <v>1</v>
      </c>
      <c r="H1083" s="153">
        <v>1</v>
      </c>
      <c r="I1083" s="100">
        <f t="shared" si="340"/>
        <v>0</v>
      </c>
      <c r="J1083" s="102">
        <f t="shared" si="341"/>
        <v>0</v>
      </c>
      <c r="K1083" s="155"/>
      <c r="L1083" s="108">
        <f>(BD1083:BD2849)</f>
        <v>0</v>
      </c>
      <c r="M1083" s="111">
        <f t="shared" si="323"/>
        <v>0</v>
      </c>
      <c r="N1083" s="112"/>
      <c r="O1083" s="117">
        <f t="shared" si="324"/>
        <v>0</v>
      </c>
      <c r="P1083" s="155"/>
      <c r="Q1083" s="108">
        <f>(CK1083:CK1555)</f>
        <v>0</v>
      </c>
      <c r="R1083" s="119">
        <f t="shared" si="325"/>
        <v>0</v>
      </c>
      <c r="S1083" s="135"/>
      <c r="T1083" s="117">
        <f t="shared" si="326"/>
        <v>0</v>
      </c>
      <c r="U1083" s="122">
        <f t="shared" si="342"/>
        <v>1</v>
      </c>
      <c r="V1083" s="112">
        <f t="shared" si="343"/>
        <v>0</v>
      </c>
      <c r="W1083" s="117">
        <f t="shared" si="344"/>
        <v>0</v>
      </c>
      <c r="X1083" s="157"/>
      <c r="Y1083" s="158"/>
      <c r="Z1083" s="158"/>
      <c r="AA1083" s="158"/>
      <c r="AB1083" s="158"/>
      <c r="AC1083" s="158"/>
      <c r="AD1083" s="158"/>
      <c r="AE1083" s="158"/>
      <c r="AF1083" s="158"/>
      <c r="AG1083" s="158"/>
      <c r="AH1083" s="158"/>
      <c r="AI1083" s="158"/>
      <c r="AJ1083" s="158"/>
      <c r="AK1083" s="158"/>
      <c r="AL1083" s="158"/>
      <c r="AM1083" s="158"/>
      <c r="AN1083" s="158"/>
      <c r="AO1083" s="158"/>
      <c r="AP1083" s="158"/>
      <c r="AQ1083" s="158"/>
      <c r="AR1083" s="158"/>
      <c r="AS1083" s="158"/>
      <c r="AT1083" s="158"/>
      <c r="AU1083" s="158"/>
      <c r="AV1083" s="158"/>
      <c r="AW1083" s="158"/>
      <c r="AX1083" s="158"/>
      <c r="AY1083" s="158"/>
      <c r="AZ1083" s="158"/>
      <c r="BA1083" s="158"/>
      <c r="BB1083" s="158"/>
      <c r="BC1083" s="158"/>
      <c r="BD1083" s="130">
        <f t="shared" si="345"/>
        <v>0</v>
      </c>
      <c r="BE1083" s="157"/>
      <c r="BF1083" s="639"/>
      <c r="BG1083" s="368"/>
      <c r="BH1083" s="860"/>
      <c r="BI1083" s="368"/>
      <c r="BJ1083" s="368"/>
      <c r="BK1083" s="368"/>
      <c r="BL1083" s="368"/>
      <c r="BM1083" s="368"/>
      <c r="BN1083" s="368"/>
      <c r="BO1083" s="368"/>
      <c r="BP1083" s="368"/>
      <c r="BQ1083" s="368"/>
      <c r="BR1083" s="368"/>
      <c r="BS1083" s="368"/>
      <c r="BT1083" s="368"/>
      <c r="BU1083" s="368"/>
      <c r="BV1083" s="368"/>
      <c r="BW1083" s="368"/>
      <c r="BX1083" s="368"/>
      <c r="BY1083" s="368"/>
      <c r="BZ1083" s="368"/>
      <c r="CA1083" s="368"/>
      <c r="CB1083" s="368"/>
      <c r="CC1083" s="368"/>
      <c r="CD1083" s="368"/>
      <c r="CE1083" s="368"/>
      <c r="CF1083" s="368"/>
      <c r="CG1083" s="368"/>
      <c r="CH1083" s="368"/>
      <c r="CI1083" s="368"/>
      <c r="CJ1083" s="368"/>
      <c r="CK1083" s="133">
        <f t="shared" si="346"/>
        <v>0</v>
      </c>
      <c r="CL1083" s="15"/>
      <c r="CM1083" s="15"/>
      <c r="CN1083" s="15"/>
      <c r="CO1083" s="15"/>
      <c r="CP1083" s="15"/>
      <c r="CQ1083" s="15"/>
      <c r="CR1083" s="15"/>
      <c r="CS1083" s="15"/>
      <c r="CT1083" s="15"/>
      <c r="CU1083" s="15"/>
      <c r="CV1083" s="414"/>
    </row>
    <row r="1084" spans="1:100" ht="15" customHeight="1">
      <c r="A1084" s="75">
        <v>1079</v>
      </c>
      <c r="B1084" s="201" t="s">
        <v>2385</v>
      </c>
      <c r="C1084" s="143" t="s">
        <v>2386</v>
      </c>
      <c r="D1084" s="134" t="s">
        <v>2387</v>
      </c>
      <c r="E1084" s="145" t="s">
        <v>2388</v>
      </c>
      <c r="F1084" s="146" t="s">
        <v>81</v>
      </c>
      <c r="G1084" s="92">
        <f t="shared" si="339"/>
        <v>0</v>
      </c>
      <c r="H1084" s="153">
        <v>0</v>
      </c>
      <c r="I1084" s="100">
        <f t="shared" si="340"/>
        <v>600000</v>
      </c>
      <c r="J1084" s="102">
        <f t="shared" si="341"/>
        <v>0</v>
      </c>
      <c r="K1084" s="155"/>
      <c r="L1084" s="108">
        <f>(BD1084:BD2430)</f>
        <v>0</v>
      </c>
      <c r="M1084" s="111">
        <f t="shared" si="323"/>
        <v>0</v>
      </c>
      <c r="N1084" s="112">
        <v>600000</v>
      </c>
      <c r="O1084" s="117">
        <f t="shared" si="324"/>
        <v>0</v>
      </c>
      <c r="P1084" s="155"/>
      <c r="Q1084" s="156">
        <f>(CK1084:CK1444)</f>
        <v>0</v>
      </c>
      <c r="R1084" s="119">
        <f t="shared" si="325"/>
        <v>0</v>
      </c>
      <c r="S1084" s="135"/>
      <c r="T1084" s="117">
        <f t="shared" si="326"/>
        <v>0</v>
      </c>
      <c r="U1084" s="122">
        <f t="shared" si="342"/>
        <v>0</v>
      </c>
      <c r="V1084" s="112">
        <f t="shared" si="343"/>
        <v>600000</v>
      </c>
      <c r="W1084" s="117">
        <f t="shared" si="344"/>
        <v>0</v>
      </c>
      <c r="X1084" s="157"/>
      <c r="Y1084" s="158"/>
      <c r="Z1084" s="158"/>
      <c r="AA1084" s="158"/>
      <c r="AB1084" s="158"/>
      <c r="AC1084" s="158"/>
      <c r="AD1084" s="158"/>
      <c r="AE1084" s="158"/>
      <c r="AF1084" s="158"/>
      <c r="AG1084" s="158"/>
      <c r="AH1084" s="158"/>
      <c r="AI1084" s="158"/>
      <c r="AJ1084" s="158"/>
      <c r="AK1084" s="158"/>
      <c r="AL1084" s="158"/>
      <c r="AM1084" s="158"/>
      <c r="AN1084" s="158"/>
      <c r="AO1084" s="158"/>
      <c r="AP1084" s="158"/>
      <c r="AQ1084" s="158"/>
      <c r="AR1084" s="158"/>
      <c r="AS1084" s="158"/>
      <c r="AT1084" s="158"/>
      <c r="AU1084" s="158"/>
      <c r="AV1084" s="158"/>
      <c r="AW1084" s="158"/>
      <c r="AX1084" s="158"/>
      <c r="AY1084" s="158"/>
      <c r="AZ1084" s="158"/>
      <c r="BA1084" s="158"/>
      <c r="BB1084" s="158"/>
      <c r="BC1084" s="158"/>
      <c r="BD1084" s="130">
        <f t="shared" si="345"/>
        <v>0</v>
      </c>
      <c r="BE1084" s="157"/>
      <c r="BF1084" s="639"/>
      <c r="BG1084" s="368"/>
      <c r="BH1084" s="860"/>
      <c r="BI1084" s="368"/>
      <c r="BJ1084" s="368"/>
      <c r="BK1084" s="368"/>
      <c r="BL1084" s="368"/>
      <c r="BM1084" s="368"/>
      <c r="BN1084" s="368"/>
      <c r="BO1084" s="368"/>
      <c r="BP1084" s="368"/>
      <c r="BQ1084" s="368"/>
      <c r="BR1084" s="368"/>
      <c r="BS1084" s="368"/>
      <c r="BT1084" s="368"/>
      <c r="BU1084" s="368"/>
      <c r="BV1084" s="368"/>
      <c r="BW1084" s="368"/>
      <c r="BX1084" s="368"/>
      <c r="BY1084" s="368"/>
      <c r="BZ1084" s="368"/>
      <c r="CA1084" s="368"/>
      <c r="CB1084" s="368"/>
      <c r="CC1084" s="368"/>
      <c r="CD1084" s="368"/>
      <c r="CE1084" s="368"/>
      <c r="CF1084" s="368"/>
      <c r="CG1084" s="368"/>
      <c r="CH1084" s="368"/>
      <c r="CI1084" s="368"/>
      <c r="CJ1084" s="368"/>
      <c r="CK1084" s="133">
        <f t="shared" si="346"/>
        <v>0</v>
      </c>
      <c r="CL1084" s="15"/>
      <c r="CM1084" s="15"/>
      <c r="CN1084" s="15"/>
      <c r="CO1084" s="15"/>
      <c r="CP1084" s="15"/>
      <c r="CQ1084" s="15"/>
      <c r="CR1084" s="15"/>
      <c r="CS1084" s="15"/>
      <c r="CT1084" s="15"/>
      <c r="CU1084" s="15"/>
      <c r="CV1084" s="414"/>
    </row>
    <row r="1085" spans="1:100" ht="15" customHeight="1">
      <c r="A1085" s="75">
        <v>1080</v>
      </c>
      <c r="B1085" s="201" t="s">
        <v>2389</v>
      </c>
      <c r="C1085" s="173" t="s">
        <v>2390</v>
      </c>
      <c r="D1085" s="134"/>
      <c r="E1085" s="145" t="s">
        <v>2391</v>
      </c>
      <c r="F1085" s="146" t="s">
        <v>81</v>
      </c>
      <c r="G1085" s="92">
        <f t="shared" si="339"/>
        <v>0</v>
      </c>
      <c r="H1085" s="153">
        <v>0</v>
      </c>
      <c r="I1085" s="100">
        <f t="shared" si="340"/>
        <v>0</v>
      </c>
      <c r="J1085" s="102">
        <f t="shared" si="341"/>
        <v>0</v>
      </c>
      <c r="K1085" s="155"/>
      <c r="L1085" s="108">
        <f>(BD1085:BD2431)</f>
        <v>0</v>
      </c>
      <c r="M1085" s="111">
        <f t="shared" si="323"/>
        <v>0</v>
      </c>
      <c r="N1085" s="112"/>
      <c r="O1085" s="117">
        <f t="shared" si="324"/>
        <v>0</v>
      </c>
      <c r="P1085" s="155"/>
      <c r="Q1085" s="156">
        <f>(CK1085:CK1754)</f>
        <v>0</v>
      </c>
      <c r="R1085" s="119">
        <f t="shared" si="325"/>
        <v>0</v>
      </c>
      <c r="S1085" s="135"/>
      <c r="T1085" s="117">
        <f t="shared" si="326"/>
        <v>0</v>
      </c>
      <c r="U1085" s="122">
        <f t="shared" si="342"/>
        <v>0</v>
      </c>
      <c r="V1085" s="112">
        <f t="shared" si="343"/>
        <v>0</v>
      </c>
      <c r="W1085" s="117">
        <f t="shared" si="344"/>
        <v>0</v>
      </c>
      <c r="X1085" s="157"/>
      <c r="Y1085" s="158"/>
      <c r="Z1085" s="158"/>
      <c r="AA1085" s="158"/>
      <c r="AB1085" s="158"/>
      <c r="AC1085" s="158"/>
      <c r="AD1085" s="158"/>
      <c r="AE1085" s="158"/>
      <c r="AF1085" s="158"/>
      <c r="AG1085" s="158"/>
      <c r="AH1085" s="158"/>
      <c r="AI1085" s="158"/>
      <c r="AJ1085" s="158"/>
      <c r="AK1085" s="158"/>
      <c r="AL1085" s="158"/>
      <c r="AM1085" s="158"/>
      <c r="AN1085" s="158"/>
      <c r="AO1085" s="158"/>
      <c r="AP1085" s="158"/>
      <c r="AQ1085" s="158"/>
      <c r="AR1085" s="158"/>
      <c r="AS1085" s="158"/>
      <c r="AT1085" s="158"/>
      <c r="AU1085" s="158"/>
      <c r="AV1085" s="158"/>
      <c r="AW1085" s="158"/>
      <c r="AX1085" s="158"/>
      <c r="AY1085" s="158"/>
      <c r="AZ1085" s="158"/>
      <c r="BA1085" s="158"/>
      <c r="BB1085" s="158"/>
      <c r="BC1085" s="158"/>
      <c r="BD1085" s="130">
        <f t="shared" si="345"/>
        <v>0</v>
      </c>
      <c r="BE1085" s="157"/>
      <c r="BF1085" s="639"/>
      <c r="BG1085" s="368"/>
      <c r="BH1085" s="860"/>
      <c r="BI1085" s="368"/>
      <c r="BJ1085" s="368"/>
      <c r="BK1085" s="368"/>
      <c r="BL1085" s="368"/>
      <c r="BM1085" s="368"/>
      <c r="BN1085" s="368"/>
      <c r="BO1085" s="368"/>
      <c r="BP1085" s="368"/>
      <c r="BQ1085" s="368"/>
      <c r="BR1085" s="368"/>
      <c r="BS1085" s="368"/>
      <c r="BT1085" s="368"/>
      <c r="BU1085" s="368"/>
      <c r="BV1085" s="368"/>
      <c r="BW1085" s="368"/>
      <c r="BX1085" s="368"/>
      <c r="BY1085" s="368"/>
      <c r="BZ1085" s="368"/>
      <c r="CA1085" s="368"/>
      <c r="CB1085" s="368"/>
      <c r="CC1085" s="368"/>
      <c r="CD1085" s="368"/>
      <c r="CE1085" s="368"/>
      <c r="CF1085" s="368"/>
      <c r="CG1085" s="368"/>
      <c r="CH1085" s="368"/>
      <c r="CI1085" s="368"/>
      <c r="CJ1085" s="368"/>
      <c r="CK1085" s="133">
        <f t="shared" si="346"/>
        <v>0</v>
      </c>
      <c r="CL1085" s="15"/>
      <c r="CM1085" s="15"/>
      <c r="CN1085" s="15"/>
      <c r="CO1085" s="15"/>
      <c r="CP1085" s="15"/>
      <c r="CQ1085" s="15"/>
      <c r="CR1085" s="15"/>
      <c r="CS1085" s="15"/>
      <c r="CT1085" s="15"/>
      <c r="CU1085" s="15"/>
      <c r="CV1085" s="414"/>
    </row>
    <row r="1086" spans="1:100" ht="15" customHeight="1">
      <c r="A1086" s="75">
        <v>1081</v>
      </c>
      <c r="B1086" s="139" t="s">
        <v>2371</v>
      </c>
      <c r="C1086" s="34" t="s">
        <v>2372</v>
      </c>
      <c r="D1086" s="134"/>
      <c r="E1086" s="162"/>
      <c r="F1086" s="146" t="s">
        <v>81</v>
      </c>
      <c r="G1086" s="92">
        <f t="shared" si="339"/>
        <v>0</v>
      </c>
      <c r="H1086" s="166">
        <v>0</v>
      </c>
      <c r="I1086" s="100">
        <f t="shared" si="340"/>
        <v>0</v>
      </c>
      <c r="J1086" s="102">
        <f t="shared" si="341"/>
        <v>0</v>
      </c>
      <c r="K1086" s="106"/>
      <c r="L1086" s="108">
        <f>(BD1086:BD2433)</f>
        <v>0</v>
      </c>
      <c r="M1086" s="111">
        <f t="shared" si="323"/>
        <v>0</v>
      </c>
      <c r="N1086" s="112"/>
      <c r="O1086" s="117">
        <f t="shared" si="324"/>
        <v>0</v>
      </c>
      <c r="P1086" s="106"/>
      <c r="Q1086" s="108">
        <f>(CK1086:CK1672)</f>
        <v>0</v>
      </c>
      <c r="R1086" s="119">
        <f t="shared" si="325"/>
        <v>0</v>
      </c>
      <c r="S1086" s="135"/>
      <c r="T1086" s="117">
        <f t="shared" si="326"/>
        <v>0</v>
      </c>
      <c r="U1086" s="122">
        <f t="shared" si="342"/>
        <v>0</v>
      </c>
      <c r="V1086" s="112">
        <f t="shared" si="343"/>
        <v>0</v>
      </c>
      <c r="W1086" s="117">
        <f t="shared" si="344"/>
        <v>0</v>
      </c>
      <c r="X1086" s="15"/>
      <c r="Y1086" s="136"/>
      <c r="Z1086" s="136"/>
      <c r="AA1086" s="136"/>
      <c r="AB1086" s="136"/>
      <c r="AC1086" s="136"/>
      <c r="AD1086" s="136"/>
      <c r="AE1086" s="136"/>
      <c r="AF1086" s="136"/>
      <c r="AG1086" s="136"/>
      <c r="AH1086" s="136"/>
      <c r="AI1086" s="136"/>
      <c r="AJ1086" s="136"/>
      <c r="AK1086" s="136"/>
      <c r="AL1086" s="136"/>
      <c r="AM1086" s="136"/>
      <c r="AN1086" s="136"/>
      <c r="AO1086" s="136"/>
      <c r="AP1086" s="136"/>
      <c r="AQ1086" s="136"/>
      <c r="AR1086" s="136"/>
      <c r="AS1086" s="136"/>
      <c r="AT1086" s="136"/>
      <c r="AU1086" s="136"/>
      <c r="AV1086" s="136"/>
      <c r="AW1086" s="136"/>
      <c r="AX1086" s="136"/>
      <c r="AY1086" s="136"/>
      <c r="AZ1086" s="136"/>
      <c r="BA1086" s="136"/>
      <c r="BB1086" s="136"/>
      <c r="BC1086" s="136"/>
      <c r="BD1086" s="130">
        <f t="shared" si="345"/>
        <v>0</v>
      </c>
      <c r="BE1086" s="15"/>
      <c r="BF1086" s="638"/>
      <c r="BG1086" s="365"/>
      <c r="BH1086" s="859"/>
      <c r="BI1086" s="365"/>
      <c r="BJ1086" s="365"/>
      <c r="BK1086" s="365"/>
      <c r="BL1086" s="365"/>
      <c r="BM1086" s="365"/>
      <c r="BN1086" s="365"/>
      <c r="BO1086" s="365"/>
      <c r="BP1086" s="365"/>
      <c r="BQ1086" s="365"/>
      <c r="BR1086" s="365"/>
      <c r="BS1086" s="365"/>
      <c r="BT1086" s="365"/>
      <c r="BU1086" s="365"/>
      <c r="BV1086" s="365"/>
      <c r="BW1086" s="365"/>
      <c r="BX1086" s="365"/>
      <c r="BY1086" s="365"/>
      <c r="BZ1086" s="365"/>
      <c r="CA1086" s="365"/>
      <c r="CB1086" s="365"/>
      <c r="CC1086" s="365"/>
      <c r="CD1086" s="365"/>
      <c r="CE1086" s="365"/>
      <c r="CF1086" s="365"/>
      <c r="CG1086" s="365"/>
      <c r="CH1086" s="365"/>
      <c r="CI1086" s="365"/>
      <c r="CJ1086" s="365"/>
      <c r="CK1086" s="133">
        <f t="shared" si="346"/>
        <v>0</v>
      </c>
      <c r="CL1086" s="157"/>
      <c r="CM1086" s="157"/>
      <c r="CN1086" s="157"/>
      <c r="CO1086" s="157"/>
      <c r="CP1086" s="157"/>
      <c r="CQ1086" s="157"/>
      <c r="CR1086" s="157"/>
      <c r="CS1086" s="157"/>
      <c r="CT1086" s="157"/>
      <c r="CU1086" s="157"/>
      <c r="CV1086" s="414"/>
    </row>
    <row r="1087" spans="1:100" ht="15" customHeight="1">
      <c r="A1087" s="75">
        <v>1082</v>
      </c>
      <c r="B1087" s="76" t="s">
        <v>2373</v>
      </c>
      <c r="C1087" s="34" t="s">
        <v>2374</v>
      </c>
      <c r="D1087" s="134"/>
      <c r="E1087" s="162"/>
      <c r="F1087" s="146" t="s">
        <v>81</v>
      </c>
      <c r="G1087" s="92">
        <f t="shared" si="339"/>
        <v>0</v>
      </c>
      <c r="H1087" s="166">
        <v>0</v>
      </c>
      <c r="I1087" s="100">
        <f t="shared" si="340"/>
        <v>0</v>
      </c>
      <c r="J1087" s="102">
        <f t="shared" si="341"/>
        <v>0</v>
      </c>
      <c r="K1087" s="106"/>
      <c r="L1087" s="108">
        <f>(BD1087:BD2434)</f>
        <v>0</v>
      </c>
      <c r="M1087" s="111">
        <f t="shared" si="323"/>
        <v>0</v>
      </c>
      <c r="N1087" s="112"/>
      <c r="O1087" s="117">
        <f t="shared" si="324"/>
        <v>0</v>
      </c>
      <c r="P1087" s="106"/>
      <c r="Q1087" s="108">
        <f>(CK1087:CK1673)</f>
        <v>0</v>
      </c>
      <c r="R1087" s="119">
        <f t="shared" si="325"/>
        <v>0</v>
      </c>
      <c r="S1087" s="135"/>
      <c r="T1087" s="117">
        <f t="shared" si="326"/>
        <v>0</v>
      </c>
      <c r="U1087" s="122">
        <f t="shared" si="342"/>
        <v>0</v>
      </c>
      <c r="V1087" s="112">
        <f t="shared" si="343"/>
        <v>0</v>
      </c>
      <c r="W1087" s="117">
        <f t="shared" si="344"/>
        <v>0</v>
      </c>
      <c r="X1087" s="15"/>
      <c r="Y1087" s="136"/>
      <c r="Z1087" s="136"/>
      <c r="AA1087" s="136"/>
      <c r="AB1087" s="136"/>
      <c r="AC1087" s="136"/>
      <c r="AD1087" s="136"/>
      <c r="AE1087" s="136"/>
      <c r="AF1087" s="136"/>
      <c r="AG1087" s="136"/>
      <c r="AH1087" s="136"/>
      <c r="AI1087" s="136"/>
      <c r="AJ1087" s="136"/>
      <c r="AK1087" s="136"/>
      <c r="AL1087" s="136"/>
      <c r="AM1087" s="136"/>
      <c r="AN1087" s="136"/>
      <c r="AO1087" s="136"/>
      <c r="AP1087" s="136"/>
      <c r="AQ1087" s="136"/>
      <c r="AR1087" s="136"/>
      <c r="AS1087" s="136"/>
      <c r="AT1087" s="136"/>
      <c r="AU1087" s="136"/>
      <c r="AV1087" s="136"/>
      <c r="AW1087" s="136"/>
      <c r="AX1087" s="136"/>
      <c r="AY1087" s="136"/>
      <c r="AZ1087" s="136"/>
      <c r="BA1087" s="136"/>
      <c r="BB1087" s="136"/>
      <c r="BC1087" s="136"/>
      <c r="BD1087" s="130">
        <f t="shared" si="345"/>
        <v>0</v>
      </c>
      <c r="BE1087" s="15"/>
      <c r="BF1087" s="638"/>
      <c r="BG1087" s="365"/>
      <c r="BH1087" s="859"/>
      <c r="BI1087" s="365"/>
      <c r="BJ1087" s="365"/>
      <c r="BK1087" s="365"/>
      <c r="BL1087" s="365"/>
      <c r="BM1087" s="365"/>
      <c r="BN1087" s="365"/>
      <c r="BO1087" s="365"/>
      <c r="BP1087" s="365"/>
      <c r="BQ1087" s="365"/>
      <c r="BR1087" s="365"/>
      <c r="BS1087" s="365"/>
      <c r="BT1087" s="365"/>
      <c r="BU1087" s="365"/>
      <c r="BV1087" s="365"/>
      <c r="BW1087" s="365"/>
      <c r="BX1087" s="365"/>
      <c r="BY1087" s="365"/>
      <c r="BZ1087" s="365"/>
      <c r="CA1087" s="365"/>
      <c r="CB1087" s="365"/>
      <c r="CC1087" s="365"/>
      <c r="CD1087" s="365"/>
      <c r="CE1087" s="365"/>
      <c r="CF1087" s="365"/>
      <c r="CG1087" s="365"/>
      <c r="CH1087" s="365"/>
      <c r="CI1087" s="365"/>
      <c r="CJ1087" s="365"/>
      <c r="CK1087" s="133">
        <f t="shared" si="346"/>
        <v>0</v>
      </c>
      <c r="CL1087" s="157"/>
      <c r="CM1087" s="157"/>
      <c r="CN1087" s="157"/>
      <c r="CO1087" s="157"/>
      <c r="CP1087" s="157"/>
      <c r="CQ1087" s="157"/>
      <c r="CR1087" s="157"/>
      <c r="CS1087" s="157"/>
      <c r="CT1087" s="157"/>
      <c r="CU1087" s="157"/>
      <c r="CV1087" s="414"/>
    </row>
    <row r="1088" spans="1:100" ht="15" customHeight="1">
      <c r="A1088" s="75">
        <v>1083</v>
      </c>
      <c r="B1088" s="201" t="s">
        <v>2392</v>
      </c>
      <c r="C1088" s="173" t="s">
        <v>2393</v>
      </c>
      <c r="D1088" s="266"/>
      <c r="E1088" s="145"/>
      <c r="F1088" s="146" t="s">
        <v>81</v>
      </c>
      <c r="G1088" s="92">
        <f t="shared" si="339"/>
        <v>0</v>
      </c>
      <c r="H1088" s="153">
        <v>0</v>
      </c>
      <c r="I1088" s="100">
        <f t="shared" si="340"/>
        <v>0</v>
      </c>
      <c r="J1088" s="102">
        <f t="shared" si="341"/>
        <v>0</v>
      </c>
      <c r="K1088" s="155"/>
      <c r="L1088" s="108">
        <f>(BD1088:BD2434)</f>
        <v>0</v>
      </c>
      <c r="M1088" s="111">
        <f t="shared" si="323"/>
        <v>0</v>
      </c>
      <c r="N1088" s="112"/>
      <c r="O1088" s="117">
        <f t="shared" si="324"/>
        <v>0</v>
      </c>
      <c r="P1088" s="155"/>
      <c r="Q1088" s="156">
        <f>(CK1088:CK1437)</f>
        <v>0</v>
      </c>
      <c r="R1088" s="119">
        <f t="shared" si="325"/>
        <v>0</v>
      </c>
      <c r="S1088" s="135"/>
      <c r="T1088" s="117">
        <f t="shared" si="326"/>
        <v>0</v>
      </c>
      <c r="U1088" s="122">
        <f t="shared" si="342"/>
        <v>0</v>
      </c>
      <c r="V1088" s="112">
        <f t="shared" si="343"/>
        <v>0</v>
      </c>
      <c r="W1088" s="117">
        <f t="shared" si="344"/>
        <v>0</v>
      </c>
      <c r="X1088" s="157"/>
      <c r="Y1088" s="158"/>
      <c r="Z1088" s="158"/>
      <c r="AA1088" s="158"/>
      <c r="AB1088" s="158"/>
      <c r="AC1088" s="158"/>
      <c r="AD1088" s="158"/>
      <c r="AE1088" s="158"/>
      <c r="AF1088" s="158"/>
      <c r="AG1088" s="158"/>
      <c r="AH1088" s="158"/>
      <c r="AI1088" s="158"/>
      <c r="AJ1088" s="158"/>
      <c r="AK1088" s="158"/>
      <c r="AL1088" s="158"/>
      <c r="AM1088" s="158"/>
      <c r="AN1088" s="158"/>
      <c r="AO1088" s="158"/>
      <c r="AP1088" s="158"/>
      <c r="AQ1088" s="158"/>
      <c r="AR1088" s="158"/>
      <c r="AS1088" s="158"/>
      <c r="AT1088" s="158"/>
      <c r="AU1088" s="158"/>
      <c r="AV1088" s="158"/>
      <c r="AW1088" s="158"/>
      <c r="AX1088" s="158"/>
      <c r="AY1088" s="158"/>
      <c r="AZ1088" s="158"/>
      <c r="BA1088" s="158"/>
      <c r="BB1088" s="158"/>
      <c r="BC1088" s="158"/>
      <c r="BD1088" s="130">
        <f t="shared" si="345"/>
        <v>0</v>
      </c>
      <c r="BE1088" s="157"/>
      <c r="BF1088" s="639"/>
      <c r="BG1088" s="368"/>
      <c r="BH1088" s="860"/>
      <c r="BI1088" s="368"/>
      <c r="BJ1088" s="368"/>
      <c r="BK1088" s="368"/>
      <c r="BL1088" s="368"/>
      <c r="BM1088" s="368"/>
      <c r="BN1088" s="368"/>
      <c r="BO1088" s="368"/>
      <c r="BP1088" s="368"/>
      <c r="BQ1088" s="368"/>
      <c r="BR1088" s="368"/>
      <c r="BS1088" s="368"/>
      <c r="BT1088" s="368"/>
      <c r="BU1088" s="368"/>
      <c r="BV1088" s="368"/>
      <c r="BW1088" s="368"/>
      <c r="BX1088" s="368"/>
      <c r="BY1088" s="368"/>
      <c r="BZ1088" s="368"/>
      <c r="CA1088" s="368"/>
      <c r="CB1088" s="368"/>
      <c r="CC1088" s="368"/>
      <c r="CD1088" s="368"/>
      <c r="CE1088" s="368"/>
      <c r="CF1088" s="368"/>
      <c r="CG1088" s="368"/>
      <c r="CH1088" s="368"/>
      <c r="CI1088" s="368"/>
      <c r="CJ1088" s="368"/>
      <c r="CK1088" s="133">
        <f t="shared" si="346"/>
        <v>0</v>
      </c>
      <c r="CL1088" s="157"/>
      <c r="CM1088" s="157"/>
      <c r="CN1088" s="157"/>
      <c r="CO1088" s="157"/>
      <c r="CP1088" s="157"/>
      <c r="CQ1088" s="157"/>
      <c r="CR1088" s="157"/>
      <c r="CS1088" s="157"/>
      <c r="CT1088" s="157"/>
      <c r="CU1088" s="157"/>
      <c r="CV1088" s="414"/>
    </row>
    <row r="1089" spans="1:100" s="770" customFormat="1" ht="15" customHeight="1">
      <c r="A1089" s="75">
        <v>1084</v>
      </c>
      <c r="B1089" s="201" t="s">
        <v>2394</v>
      </c>
      <c r="C1089" s="173" t="s">
        <v>2395</v>
      </c>
      <c r="D1089" s="266"/>
      <c r="E1089" s="145"/>
      <c r="F1089" s="146" t="s">
        <v>81</v>
      </c>
      <c r="G1089" s="92">
        <f t="shared" si="339"/>
        <v>0</v>
      </c>
      <c r="H1089" s="153">
        <v>0</v>
      </c>
      <c r="I1089" s="100">
        <f t="shared" si="340"/>
        <v>0</v>
      </c>
      <c r="J1089" s="102">
        <f t="shared" si="341"/>
        <v>0</v>
      </c>
      <c r="K1089" s="155"/>
      <c r="L1089" s="108">
        <f>(BD1089:BD2435)</f>
        <v>0</v>
      </c>
      <c r="M1089" s="111">
        <f t="shared" si="323"/>
        <v>0</v>
      </c>
      <c r="N1089" s="112"/>
      <c r="O1089" s="117">
        <f t="shared" si="324"/>
        <v>0</v>
      </c>
      <c r="P1089" s="155"/>
      <c r="Q1089" s="156">
        <f>(CK1089:CK1437)</f>
        <v>0</v>
      </c>
      <c r="R1089" s="119">
        <f t="shared" si="325"/>
        <v>0</v>
      </c>
      <c r="S1089" s="135"/>
      <c r="T1089" s="117">
        <f t="shared" si="326"/>
        <v>0</v>
      </c>
      <c r="U1089" s="122">
        <f t="shared" si="342"/>
        <v>0</v>
      </c>
      <c r="V1089" s="112">
        <f t="shared" si="343"/>
        <v>0</v>
      </c>
      <c r="W1089" s="117">
        <f t="shared" si="344"/>
        <v>0</v>
      </c>
      <c r="X1089" s="157"/>
      <c r="Y1089" s="158"/>
      <c r="Z1089" s="158"/>
      <c r="AA1089" s="158"/>
      <c r="AB1089" s="158"/>
      <c r="AC1089" s="158"/>
      <c r="AD1089" s="158"/>
      <c r="AE1089" s="158"/>
      <c r="AF1089" s="158"/>
      <c r="AG1089" s="158"/>
      <c r="AH1089" s="158"/>
      <c r="AI1089" s="158"/>
      <c r="AJ1089" s="158"/>
      <c r="AK1089" s="158"/>
      <c r="AL1089" s="158"/>
      <c r="AM1089" s="158"/>
      <c r="AN1089" s="158"/>
      <c r="AO1089" s="158"/>
      <c r="AP1089" s="158"/>
      <c r="AQ1089" s="158"/>
      <c r="AR1089" s="158"/>
      <c r="AS1089" s="158"/>
      <c r="AT1089" s="158"/>
      <c r="AU1089" s="158"/>
      <c r="AV1089" s="158"/>
      <c r="AW1089" s="158"/>
      <c r="AX1089" s="158"/>
      <c r="AY1089" s="158"/>
      <c r="AZ1089" s="158"/>
      <c r="BA1089" s="158"/>
      <c r="BB1089" s="158"/>
      <c r="BC1089" s="158"/>
      <c r="BD1089" s="130">
        <f t="shared" si="345"/>
        <v>0</v>
      </c>
      <c r="BE1089" s="157"/>
      <c r="BF1089" s="639"/>
      <c r="BG1089" s="368"/>
      <c r="BH1089" s="860"/>
      <c r="BI1089" s="368"/>
      <c r="BJ1089" s="368"/>
      <c r="BK1089" s="368"/>
      <c r="BL1089" s="368"/>
      <c r="BM1089" s="368"/>
      <c r="BN1089" s="368"/>
      <c r="BO1089" s="368"/>
      <c r="BP1089" s="368"/>
      <c r="BQ1089" s="368"/>
      <c r="BR1089" s="368"/>
      <c r="BS1089" s="368"/>
      <c r="BT1089" s="368"/>
      <c r="BU1089" s="368"/>
      <c r="BV1089" s="368"/>
      <c r="BW1089" s="368"/>
      <c r="BX1089" s="368"/>
      <c r="BY1089" s="368"/>
      <c r="BZ1089" s="368"/>
      <c r="CA1089" s="368"/>
      <c r="CB1089" s="368"/>
      <c r="CC1089" s="368"/>
      <c r="CD1089" s="368"/>
      <c r="CE1089" s="368"/>
      <c r="CF1089" s="368"/>
      <c r="CG1089" s="368"/>
      <c r="CH1089" s="368"/>
      <c r="CI1089" s="368"/>
      <c r="CJ1089" s="368"/>
      <c r="CK1089" s="133">
        <f t="shared" si="346"/>
        <v>0</v>
      </c>
      <c r="CL1089" s="157"/>
      <c r="CM1089" s="157"/>
      <c r="CN1089" s="157"/>
      <c r="CO1089" s="157"/>
      <c r="CP1089" s="157"/>
      <c r="CQ1089" s="157"/>
      <c r="CR1089" s="157"/>
      <c r="CS1089" s="157"/>
      <c r="CT1089" s="157"/>
      <c r="CU1089" s="157"/>
      <c r="CV1089" s="414"/>
    </row>
    <row r="1090" spans="1:100" ht="15" customHeight="1">
      <c r="A1090" s="75">
        <v>1085</v>
      </c>
      <c r="B1090" s="139" t="s">
        <v>2375</v>
      </c>
      <c r="C1090" s="143" t="s">
        <v>2376</v>
      </c>
      <c r="D1090" s="134" t="s">
        <v>306</v>
      </c>
      <c r="E1090" s="145" t="s">
        <v>2377</v>
      </c>
      <c r="F1090" s="146" t="s">
        <v>81</v>
      </c>
      <c r="G1090" s="92">
        <f t="shared" si="339"/>
        <v>0</v>
      </c>
      <c r="H1090" s="166">
        <v>0</v>
      </c>
      <c r="I1090" s="100">
        <f t="shared" si="340"/>
        <v>105000</v>
      </c>
      <c r="J1090" s="102">
        <f t="shared" si="341"/>
        <v>0</v>
      </c>
      <c r="K1090" s="106"/>
      <c r="L1090" s="108">
        <f>(BD1090:BD2437)</f>
        <v>0</v>
      </c>
      <c r="M1090" s="111">
        <f t="shared" si="323"/>
        <v>0</v>
      </c>
      <c r="N1090" s="112">
        <v>105000</v>
      </c>
      <c r="O1090" s="117">
        <f t="shared" si="324"/>
        <v>0</v>
      </c>
      <c r="P1090" s="106"/>
      <c r="Q1090" s="108">
        <f>(CK1090:CK1675)</f>
        <v>0</v>
      </c>
      <c r="R1090" s="119">
        <f t="shared" si="325"/>
        <v>0</v>
      </c>
      <c r="S1090" s="135"/>
      <c r="T1090" s="117">
        <f t="shared" si="326"/>
        <v>0</v>
      </c>
      <c r="U1090" s="122">
        <f t="shared" si="342"/>
        <v>0</v>
      </c>
      <c r="V1090" s="112">
        <f t="shared" si="343"/>
        <v>105000</v>
      </c>
      <c r="W1090" s="117">
        <f t="shared" si="344"/>
        <v>0</v>
      </c>
      <c r="X1090" s="15"/>
      <c r="Y1090" s="136"/>
      <c r="Z1090" s="136"/>
      <c r="AA1090" s="136"/>
      <c r="AB1090" s="136"/>
      <c r="AC1090" s="136"/>
      <c r="AD1090" s="136"/>
      <c r="AE1090" s="136"/>
      <c r="AF1090" s="136"/>
      <c r="AG1090" s="136"/>
      <c r="AH1090" s="136"/>
      <c r="AI1090" s="136"/>
      <c r="AJ1090" s="136"/>
      <c r="AK1090" s="136"/>
      <c r="AL1090" s="136"/>
      <c r="AM1090" s="136"/>
      <c r="AN1090" s="136"/>
      <c r="AO1090" s="136"/>
      <c r="AP1090" s="136"/>
      <c r="AQ1090" s="136"/>
      <c r="AR1090" s="136"/>
      <c r="AS1090" s="136"/>
      <c r="AT1090" s="136"/>
      <c r="AU1090" s="136"/>
      <c r="AV1090" s="136"/>
      <c r="AW1090" s="136"/>
      <c r="AX1090" s="136"/>
      <c r="AY1090" s="136"/>
      <c r="AZ1090" s="136"/>
      <c r="BA1090" s="136"/>
      <c r="BB1090" s="136"/>
      <c r="BC1090" s="136"/>
      <c r="BD1090" s="130">
        <f t="shared" si="345"/>
        <v>0</v>
      </c>
      <c r="BE1090" s="15"/>
      <c r="BF1090" s="638"/>
      <c r="BG1090" s="365"/>
      <c r="BH1090" s="859"/>
      <c r="BI1090" s="365"/>
      <c r="BJ1090" s="365"/>
      <c r="BK1090" s="365"/>
      <c r="BL1090" s="365"/>
      <c r="BM1090" s="365"/>
      <c r="BN1090" s="365"/>
      <c r="BO1090" s="365"/>
      <c r="BP1090" s="365"/>
      <c r="BQ1090" s="365"/>
      <c r="BR1090" s="365"/>
      <c r="BS1090" s="365"/>
      <c r="BT1090" s="365"/>
      <c r="BU1090" s="365"/>
      <c r="BV1090" s="365"/>
      <c r="BW1090" s="365"/>
      <c r="BX1090" s="365"/>
      <c r="BY1090" s="365"/>
      <c r="BZ1090" s="365"/>
      <c r="CA1090" s="365"/>
      <c r="CB1090" s="365"/>
      <c r="CC1090" s="365"/>
      <c r="CD1090" s="365"/>
      <c r="CE1090" s="365"/>
      <c r="CF1090" s="365"/>
      <c r="CG1090" s="365"/>
      <c r="CH1090" s="365"/>
      <c r="CI1090" s="365"/>
      <c r="CJ1090" s="365"/>
      <c r="CK1090" s="133">
        <f t="shared" si="346"/>
        <v>0</v>
      </c>
      <c r="CL1090" s="157"/>
      <c r="CM1090" s="157"/>
      <c r="CN1090" s="157"/>
      <c r="CO1090" s="157"/>
      <c r="CP1090" s="157"/>
      <c r="CQ1090" s="157"/>
      <c r="CR1090" s="157"/>
      <c r="CS1090" s="157"/>
      <c r="CT1090" s="157"/>
      <c r="CU1090" s="157"/>
      <c r="CV1090" s="414"/>
    </row>
    <row r="1091" spans="1:100" ht="15" customHeight="1">
      <c r="A1091" s="75">
        <v>1086</v>
      </c>
      <c r="B1091" s="76" t="s">
        <v>2381</v>
      </c>
      <c r="C1091" s="143" t="s">
        <v>2376</v>
      </c>
      <c r="D1091" s="144" t="s">
        <v>306</v>
      </c>
      <c r="E1091" s="145" t="s">
        <v>2377</v>
      </c>
      <c r="F1091" s="146" t="s">
        <v>81</v>
      </c>
      <c r="G1091" s="92">
        <f t="shared" si="339"/>
        <v>4</v>
      </c>
      <c r="H1091" s="153">
        <v>4</v>
      </c>
      <c r="I1091" s="100">
        <f t="shared" si="340"/>
        <v>105000</v>
      </c>
      <c r="J1091" s="102">
        <f t="shared" si="341"/>
        <v>420000</v>
      </c>
      <c r="K1091" s="155"/>
      <c r="L1091" s="108">
        <f>(BD1091:BD2439)</f>
        <v>0</v>
      </c>
      <c r="M1091" s="111">
        <f t="shared" si="323"/>
        <v>0</v>
      </c>
      <c r="N1091" s="112">
        <v>105000</v>
      </c>
      <c r="O1091" s="117">
        <f t="shared" si="324"/>
        <v>0</v>
      </c>
      <c r="P1091" s="155"/>
      <c r="Q1091" s="108">
        <f>(CK1091:CK1526)</f>
        <v>0</v>
      </c>
      <c r="R1091" s="119">
        <f t="shared" si="325"/>
        <v>0</v>
      </c>
      <c r="S1091" s="135"/>
      <c r="T1091" s="117">
        <f t="shared" si="326"/>
        <v>0</v>
      </c>
      <c r="U1091" s="122">
        <f t="shared" si="342"/>
        <v>4</v>
      </c>
      <c r="V1091" s="112">
        <f t="shared" si="343"/>
        <v>105000</v>
      </c>
      <c r="W1091" s="117">
        <f t="shared" si="344"/>
        <v>420000</v>
      </c>
      <c r="X1091" s="157"/>
      <c r="Y1091" s="158"/>
      <c r="Z1091" s="158"/>
      <c r="AA1091" s="158"/>
      <c r="AB1091" s="158"/>
      <c r="AC1091" s="158"/>
      <c r="AD1091" s="158"/>
      <c r="AE1091" s="158"/>
      <c r="AF1091" s="158"/>
      <c r="AG1091" s="158"/>
      <c r="AH1091" s="158"/>
      <c r="AI1091" s="158"/>
      <c r="AJ1091" s="158"/>
      <c r="AK1091" s="158"/>
      <c r="AL1091" s="158"/>
      <c r="AM1091" s="158"/>
      <c r="AN1091" s="158"/>
      <c r="AO1091" s="158"/>
      <c r="AP1091" s="158"/>
      <c r="AQ1091" s="158"/>
      <c r="AR1091" s="158"/>
      <c r="AS1091" s="158"/>
      <c r="AT1091" s="158"/>
      <c r="AU1091" s="158"/>
      <c r="AV1091" s="158"/>
      <c r="AW1091" s="158"/>
      <c r="AX1091" s="158"/>
      <c r="AY1091" s="158"/>
      <c r="AZ1091" s="158"/>
      <c r="BA1091" s="158"/>
      <c r="BB1091" s="158"/>
      <c r="BC1091" s="158"/>
      <c r="BD1091" s="130">
        <f t="shared" si="345"/>
        <v>0</v>
      </c>
      <c r="BE1091" s="157"/>
      <c r="BF1091" s="639"/>
      <c r="BG1091" s="368"/>
      <c r="BH1091" s="860"/>
      <c r="BI1091" s="368"/>
      <c r="BJ1091" s="368"/>
      <c r="BK1091" s="368"/>
      <c r="BL1091" s="368"/>
      <c r="BM1091" s="368"/>
      <c r="BN1091" s="368"/>
      <c r="BO1091" s="368"/>
      <c r="BP1091" s="368"/>
      <c r="BQ1091" s="368"/>
      <c r="BR1091" s="368"/>
      <c r="BS1091" s="368"/>
      <c r="BT1091" s="368"/>
      <c r="BU1091" s="368"/>
      <c r="BV1091" s="368"/>
      <c r="BW1091" s="368"/>
      <c r="BX1091" s="368"/>
      <c r="BY1091" s="368"/>
      <c r="BZ1091" s="368"/>
      <c r="CA1091" s="368"/>
      <c r="CB1091" s="368"/>
      <c r="CC1091" s="368"/>
      <c r="CD1091" s="368"/>
      <c r="CE1091" s="368"/>
      <c r="CF1091" s="368"/>
      <c r="CG1091" s="368"/>
      <c r="CH1091" s="368"/>
      <c r="CI1091" s="368"/>
      <c r="CJ1091" s="368"/>
      <c r="CK1091" s="133">
        <f t="shared" si="346"/>
        <v>0</v>
      </c>
      <c r="CL1091" s="157"/>
      <c r="CM1091" s="157"/>
      <c r="CN1091" s="157"/>
      <c r="CO1091" s="157"/>
      <c r="CP1091" s="157"/>
      <c r="CQ1091" s="157"/>
      <c r="CR1091" s="157"/>
      <c r="CS1091" s="157"/>
      <c r="CT1091" s="157"/>
      <c r="CU1091" s="157"/>
      <c r="CV1091" s="414"/>
    </row>
    <row r="1092" spans="1:100" ht="15" customHeight="1">
      <c r="A1092" s="75">
        <v>1087</v>
      </c>
      <c r="B1092" s="871" t="s">
        <v>12598</v>
      </c>
      <c r="C1092" s="143" t="s">
        <v>12514</v>
      </c>
      <c r="D1092" s="134" t="s">
        <v>269</v>
      </c>
      <c r="E1092" s="162" t="s">
        <v>12515</v>
      </c>
      <c r="F1092" s="146" t="s">
        <v>81</v>
      </c>
      <c r="G1092" s="92">
        <f t="shared" si="339"/>
        <v>1</v>
      </c>
      <c r="H1092" s="153">
        <v>1</v>
      </c>
      <c r="I1092" s="100">
        <f t="shared" si="340"/>
        <v>125000</v>
      </c>
      <c r="J1092" s="102">
        <f t="shared" si="341"/>
        <v>125000</v>
      </c>
      <c r="K1092" s="155"/>
      <c r="L1092" s="108">
        <f>(BD1092:BD2847)</f>
        <v>0</v>
      </c>
      <c r="M1092" s="111">
        <f t="shared" si="323"/>
        <v>0</v>
      </c>
      <c r="N1092" s="112">
        <v>125000</v>
      </c>
      <c r="O1092" s="117">
        <f t="shared" si="324"/>
        <v>0</v>
      </c>
      <c r="P1092" s="155"/>
      <c r="Q1092" s="108">
        <f>(CK1092:CK1553)</f>
        <v>0</v>
      </c>
      <c r="R1092" s="119">
        <f t="shared" si="325"/>
        <v>0</v>
      </c>
      <c r="S1092" s="135"/>
      <c r="T1092" s="117">
        <f t="shared" si="326"/>
        <v>0</v>
      </c>
      <c r="U1092" s="122">
        <f t="shared" si="342"/>
        <v>1</v>
      </c>
      <c r="V1092" s="112">
        <f t="shared" si="343"/>
        <v>125000</v>
      </c>
      <c r="W1092" s="117">
        <f t="shared" si="344"/>
        <v>125000</v>
      </c>
      <c r="X1092" s="157"/>
      <c r="Y1092" s="158"/>
      <c r="Z1092" s="158"/>
      <c r="AA1092" s="158"/>
      <c r="AB1092" s="158"/>
      <c r="AC1092" s="158"/>
      <c r="AD1092" s="158"/>
      <c r="AE1092" s="158"/>
      <c r="AF1092" s="158"/>
      <c r="AG1092" s="158"/>
      <c r="AH1092" s="158"/>
      <c r="AI1092" s="158"/>
      <c r="AJ1092" s="158"/>
      <c r="AK1092" s="158"/>
      <c r="AL1092" s="158"/>
      <c r="AM1092" s="158"/>
      <c r="AN1092" s="158"/>
      <c r="AO1092" s="158"/>
      <c r="AP1092" s="158"/>
      <c r="AQ1092" s="158"/>
      <c r="AR1092" s="158"/>
      <c r="AS1092" s="158"/>
      <c r="AT1092" s="158"/>
      <c r="AU1092" s="158"/>
      <c r="AV1092" s="158"/>
      <c r="AW1092" s="158"/>
      <c r="AX1092" s="158"/>
      <c r="AY1092" s="158"/>
      <c r="AZ1092" s="158"/>
      <c r="BA1092" s="158"/>
      <c r="BB1092" s="158"/>
      <c r="BC1092" s="158"/>
      <c r="BD1092" s="130">
        <f t="shared" si="345"/>
        <v>0</v>
      </c>
      <c r="BE1092" s="157"/>
      <c r="BF1092" s="639"/>
      <c r="BG1092" s="368"/>
      <c r="BH1092" s="860"/>
      <c r="BI1092" s="368"/>
      <c r="BJ1092" s="368"/>
      <c r="BK1092" s="368"/>
      <c r="BL1092" s="368"/>
      <c r="BM1092" s="368"/>
      <c r="BN1092" s="368"/>
      <c r="BO1092" s="368"/>
      <c r="BP1092" s="368"/>
      <c r="BQ1092" s="368"/>
      <c r="BR1092" s="368"/>
      <c r="BS1092" s="368"/>
      <c r="BT1092" s="368"/>
      <c r="BU1092" s="368"/>
      <c r="BV1092" s="368"/>
      <c r="BW1092" s="368"/>
      <c r="BX1092" s="368"/>
      <c r="BY1092" s="368"/>
      <c r="BZ1092" s="368"/>
      <c r="CA1092" s="368"/>
      <c r="CB1092" s="368"/>
      <c r="CC1092" s="368"/>
      <c r="CD1092" s="368"/>
      <c r="CE1092" s="368"/>
      <c r="CF1092" s="368"/>
      <c r="CG1092" s="368"/>
      <c r="CH1092" s="368"/>
      <c r="CI1092" s="368"/>
      <c r="CJ1092" s="368"/>
      <c r="CK1092" s="133">
        <f t="shared" si="346"/>
        <v>0</v>
      </c>
      <c r="CL1092" s="157"/>
      <c r="CM1092" s="157"/>
      <c r="CN1092" s="157"/>
      <c r="CO1092" s="157"/>
      <c r="CP1092" s="157"/>
      <c r="CQ1092" s="157"/>
      <c r="CR1092" s="157"/>
      <c r="CS1092" s="157"/>
      <c r="CT1092" s="157"/>
      <c r="CU1092" s="157"/>
      <c r="CV1092" s="414"/>
    </row>
    <row r="1093" spans="1:100" ht="15" customHeight="1">
      <c r="A1093" s="75">
        <v>1088</v>
      </c>
      <c r="B1093" s="139" t="s">
        <v>2378</v>
      </c>
      <c r="C1093" s="143" t="s">
        <v>2379</v>
      </c>
      <c r="D1093" s="134" t="s">
        <v>306</v>
      </c>
      <c r="E1093" s="162" t="s">
        <v>2380</v>
      </c>
      <c r="F1093" s="146" t="s">
        <v>81</v>
      </c>
      <c r="G1093" s="92">
        <f t="shared" si="339"/>
        <v>0</v>
      </c>
      <c r="H1093" s="166">
        <v>0</v>
      </c>
      <c r="I1093" s="100">
        <f t="shared" si="340"/>
        <v>0</v>
      </c>
      <c r="J1093" s="102">
        <f t="shared" si="341"/>
        <v>0</v>
      </c>
      <c r="K1093" s="106"/>
      <c r="L1093" s="108">
        <f>(BD1093:BD2439)</f>
        <v>0</v>
      </c>
      <c r="M1093" s="111">
        <f t="shared" si="323"/>
        <v>0</v>
      </c>
      <c r="N1093" s="112"/>
      <c r="O1093" s="117">
        <f t="shared" si="324"/>
        <v>0</v>
      </c>
      <c r="P1093" s="106"/>
      <c r="Q1093" s="108">
        <f>(CK1093:CK1677)</f>
        <v>0</v>
      </c>
      <c r="R1093" s="119">
        <f t="shared" si="325"/>
        <v>0</v>
      </c>
      <c r="S1093" s="135"/>
      <c r="T1093" s="117">
        <f t="shared" si="326"/>
        <v>0</v>
      </c>
      <c r="U1093" s="122">
        <f t="shared" si="342"/>
        <v>0</v>
      </c>
      <c r="V1093" s="112">
        <f t="shared" si="343"/>
        <v>0</v>
      </c>
      <c r="W1093" s="117">
        <f t="shared" si="344"/>
        <v>0</v>
      </c>
      <c r="X1093" s="15"/>
      <c r="Y1093" s="136"/>
      <c r="Z1093" s="136"/>
      <c r="AA1093" s="136"/>
      <c r="AB1093" s="136"/>
      <c r="AC1093" s="136"/>
      <c r="AD1093" s="136"/>
      <c r="AE1093" s="136"/>
      <c r="AF1093" s="136"/>
      <c r="AG1093" s="136"/>
      <c r="AH1093" s="136"/>
      <c r="AI1093" s="136"/>
      <c r="AJ1093" s="136"/>
      <c r="AK1093" s="136"/>
      <c r="AL1093" s="136"/>
      <c r="AM1093" s="136"/>
      <c r="AN1093" s="136"/>
      <c r="AO1093" s="136"/>
      <c r="AP1093" s="136"/>
      <c r="AQ1093" s="136"/>
      <c r="AR1093" s="136"/>
      <c r="AS1093" s="136"/>
      <c r="AT1093" s="136"/>
      <c r="AU1093" s="136"/>
      <c r="AV1093" s="136"/>
      <c r="AW1093" s="136"/>
      <c r="AX1093" s="136"/>
      <c r="AY1093" s="136"/>
      <c r="AZ1093" s="136"/>
      <c r="BA1093" s="136"/>
      <c r="BB1093" s="136"/>
      <c r="BC1093" s="136"/>
      <c r="BD1093" s="130">
        <f t="shared" si="345"/>
        <v>0</v>
      </c>
      <c r="BE1093" s="15"/>
      <c r="BF1093" s="638"/>
      <c r="BG1093" s="365"/>
      <c r="BH1093" s="859"/>
      <c r="BI1093" s="365"/>
      <c r="BJ1093" s="365"/>
      <c r="BK1093" s="365"/>
      <c r="BL1093" s="365"/>
      <c r="BM1093" s="365"/>
      <c r="BN1093" s="365"/>
      <c r="BO1093" s="365"/>
      <c r="BP1093" s="365"/>
      <c r="BQ1093" s="365"/>
      <c r="BR1093" s="365"/>
      <c r="BS1093" s="365"/>
      <c r="BT1093" s="365"/>
      <c r="BU1093" s="365"/>
      <c r="BV1093" s="365"/>
      <c r="BW1093" s="365"/>
      <c r="BX1093" s="365"/>
      <c r="BY1093" s="365"/>
      <c r="BZ1093" s="365"/>
      <c r="CA1093" s="365"/>
      <c r="CB1093" s="365"/>
      <c r="CC1093" s="365"/>
      <c r="CD1093" s="365"/>
      <c r="CE1093" s="365"/>
      <c r="CF1093" s="365"/>
      <c r="CG1093" s="365"/>
      <c r="CH1093" s="365"/>
      <c r="CI1093" s="365"/>
      <c r="CJ1093" s="365"/>
      <c r="CK1093" s="133">
        <f t="shared" si="346"/>
        <v>0</v>
      </c>
      <c r="CL1093" s="157"/>
      <c r="CM1093" s="157"/>
      <c r="CN1093" s="157"/>
      <c r="CO1093" s="157"/>
      <c r="CP1093" s="157"/>
      <c r="CQ1093" s="157"/>
      <c r="CR1093" s="157"/>
      <c r="CS1093" s="157"/>
      <c r="CT1093" s="157"/>
      <c r="CU1093" s="157"/>
      <c r="CV1093" s="414"/>
    </row>
    <row r="1094" spans="1:100" ht="15" customHeight="1">
      <c r="A1094" s="75">
        <v>1089</v>
      </c>
      <c r="B1094" s="139" t="s">
        <v>2382</v>
      </c>
      <c r="C1094" s="143" t="s">
        <v>2379</v>
      </c>
      <c r="D1094" s="134" t="s">
        <v>306</v>
      </c>
      <c r="E1094" s="145" t="s">
        <v>2380</v>
      </c>
      <c r="F1094" s="146" t="s">
        <v>81</v>
      </c>
      <c r="G1094" s="92">
        <f t="shared" si="339"/>
        <v>3</v>
      </c>
      <c r="H1094" s="153">
        <v>3</v>
      </c>
      <c r="I1094" s="100">
        <f t="shared" si="340"/>
        <v>145000</v>
      </c>
      <c r="J1094" s="102">
        <f t="shared" si="341"/>
        <v>435000</v>
      </c>
      <c r="K1094" s="155"/>
      <c r="L1094" s="108">
        <f>(BD1094:BD2441)</f>
        <v>0</v>
      </c>
      <c r="M1094" s="111">
        <f t="shared" si="323"/>
        <v>0</v>
      </c>
      <c r="N1094" s="112">
        <v>145000</v>
      </c>
      <c r="O1094" s="117">
        <f t="shared" si="324"/>
        <v>0</v>
      </c>
      <c r="P1094" s="155"/>
      <c r="Q1094" s="108">
        <f>(CK1094:CK1528)</f>
        <v>0</v>
      </c>
      <c r="R1094" s="119">
        <f t="shared" si="325"/>
        <v>0</v>
      </c>
      <c r="S1094" s="135"/>
      <c r="T1094" s="117">
        <f t="shared" si="326"/>
        <v>0</v>
      </c>
      <c r="U1094" s="122">
        <f t="shared" si="342"/>
        <v>3</v>
      </c>
      <c r="V1094" s="112">
        <f t="shared" si="343"/>
        <v>145000</v>
      </c>
      <c r="W1094" s="117">
        <f t="shared" si="344"/>
        <v>435000</v>
      </c>
      <c r="X1094" s="157"/>
      <c r="Y1094" s="158"/>
      <c r="Z1094" s="158"/>
      <c r="AA1094" s="158"/>
      <c r="AB1094" s="158"/>
      <c r="AC1094" s="158"/>
      <c r="AD1094" s="158"/>
      <c r="AE1094" s="158"/>
      <c r="AF1094" s="158"/>
      <c r="AG1094" s="158"/>
      <c r="AH1094" s="158"/>
      <c r="AI1094" s="158"/>
      <c r="AJ1094" s="158"/>
      <c r="AK1094" s="158"/>
      <c r="AL1094" s="158"/>
      <c r="AM1094" s="158"/>
      <c r="AN1094" s="158"/>
      <c r="AO1094" s="158"/>
      <c r="AP1094" s="158"/>
      <c r="AQ1094" s="158"/>
      <c r="AR1094" s="158"/>
      <c r="AS1094" s="158"/>
      <c r="AT1094" s="158"/>
      <c r="AU1094" s="158"/>
      <c r="AV1094" s="158"/>
      <c r="AW1094" s="158"/>
      <c r="AX1094" s="158"/>
      <c r="AY1094" s="158"/>
      <c r="AZ1094" s="158"/>
      <c r="BA1094" s="158"/>
      <c r="BB1094" s="158"/>
      <c r="BC1094" s="158"/>
      <c r="BD1094" s="130">
        <f t="shared" si="345"/>
        <v>0</v>
      </c>
      <c r="BE1094" s="157"/>
      <c r="BF1094" s="639"/>
      <c r="BG1094" s="368"/>
      <c r="BH1094" s="860"/>
      <c r="BI1094" s="368"/>
      <c r="BJ1094" s="368"/>
      <c r="BK1094" s="368"/>
      <c r="BL1094" s="368"/>
      <c r="BM1094" s="368"/>
      <c r="BN1094" s="368"/>
      <c r="BO1094" s="368"/>
      <c r="BP1094" s="368"/>
      <c r="BQ1094" s="368"/>
      <c r="BR1094" s="368"/>
      <c r="BS1094" s="368"/>
      <c r="BT1094" s="368"/>
      <c r="BU1094" s="368"/>
      <c r="BV1094" s="368"/>
      <c r="BW1094" s="368"/>
      <c r="BX1094" s="368"/>
      <c r="BY1094" s="368"/>
      <c r="BZ1094" s="368"/>
      <c r="CA1094" s="368"/>
      <c r="CB1094" s="368"/>
      <c r="CC1094" s="368"/>
      <c r="CD1094" s="368"/>
      <c r="CE1094" s="368"/>
      <c r="CF1094" s="368"/>
      <c r="CG1094" s="368"/>
      <c r="CH1094" s="368"/>
      <c r="CI1094" s="368"/>
      <c r="CJ1094" s="368"/>
      <c r="CK1094" s="133">
        <f t="shared" si="346"/>
        <v>0</v>
      </c>
      <c r="CL1094" s="157"/>
      <c r="CM1094" s="157"/>
      <c r="CN1094" s="157"/>
      <c r="CO1094" s="157"/>
      <c r="CP1094" s="157"/>
      <c r="CQ1094" s="157"/>
      <c r="CR1094" s="157"/>
      <c r="CS1094" s="157"/>
      <c r="CT1094" s="157"/>
      <c r="CU1094" s="157"/>
      <c r="CV1094" s="414"/>
    </row>
    <row r="1095" spans="1:100" ht="15" customHeight="1">
      <c r="A1095" s="75">
        <v>1090</v>
      </c>
      <c r="B1095" s="201" t="s">
        <v>2396</v>
      </c>
      <c r="C1095" s="173" t="s">
        <v>2397</v>
      </c>
      <c r="D1095" s="266"/>
      <c r="E1095" s="145"/>
      <c r="F1095" s="146" t="s">
        <v>81</v>
      </c>
      <c r="G1095" s="92">
        <f t="shared" si="339"/>
        <v>0</v>
      </c>
      <c r="H1095" s="153">
        <v>0</v>
      </c>
      <c r="I1095" s="100">
        <f t="shared" si="340"/>
        <v>0</v>
      </c>
      <c r="J1095" s="102">
        <f t="shared" si="341"/>
        <v>0</v>
      </c>
      <c r="K1095" s="155"/>
      <c r="L1095" s="108">
        <f t="shared" ref="L1095:L1113" si="347">(BD1095:BD2441)</f>
        <v>0</v>
      </c>
      <c r="M1095" s="111">
        <f t="shared" si="323"/>
        <v>0</v>
      </c>
      <c r="N1095" s="112"/>
      <c r="O1095" s="117">
        <f t="shared" si="324"/>
        <v>0</v>
      </c>
      <c r="P1095" s="155"/>
      <c r="Q1095" s="156">
        <f>(CK1095:CK1442)</f>
        <v>0</v>
      </c>
      <c r="R1095" s="119">
        <f t="shared" si="325"/>
        <v>0</v>
      </c>
      <c r="S1095" s="135"/>
      <c r="T1095" s="117">
        <f t="shared" si="326"/>
        <v>0</v>
      </c>
      <c r="U1095" s="122">
        <f t="shared" si="342"/>
        <v>0</v>
      </c>
      <c r="V1095" s="112">
        <f t="shared" si="343"/>
        <v>0</v>
      </c>
      <c r="W1095" s="117">
        <f t="shared" si="344"/>
        <v>0</v>
      </c>
      <c r="X1095" s="157"/>
      <c r="Y1095" s="158"/>
      <c r="Z1095" s="158"/>
      <c r="AA1095" s="158"/>
      <c r="AB1095" s="158"/>
      <c r="AC1095" s="158"/>
      <c r="AD1095" s="158"/>
      <c r="AE1095" s="158"/>
      <c r="AF1095" s="158"/>
      <c r="AG1095" s="158"/>
      <c r="AH1095" s="158"/>
      <c r="AI1095" s="158"/>
      <c r="AJ1095" s="158"/>
      <c r="AK1095" s="158"/>
      <c r="AL1095" s="158"/>
      <c r="AM1095" s="158"/>
      <c r="AN1095" s="158"/>
      <c r="AO1095" s="158"/>
      <c r="AP1095" s="158"/>
      <c r="AQ1095" s="158"/>
      <c r="AR1095" s="158"/>
      <c r="AS1095" s="158"/>
      <c r="AT1095" s="158"/>
      <c r="AU1095" s="158"/>
      <c r="AV1095" s="158"/>
      <c r="AW1095" s="158"/>
      <c r="AX1095" s="158"/>
      <c r="AY1095" s="158"/>
      <c r="AZ1095" s="158"/>
      <c r="BA1095" s="158"/>
      <c r="BB1095" s="158"/>
      <c r="BC1095" s="158"/>
      <c r="BD1095" s="130">
        <f t="shared" si="345"/>
        <v>0</v>
      </c>
      <c r="BE1095" s="157"/>
      <c r="BF1095" s="639"/>
      <c r="BG1095" s="368"/>
      <c r="BH1095" s="860"/>
      <c r="BI1095" s="368"/>
      <c r="BJ1095" s="368"/>
      <c r="BK1095" s="368"/>
      <c r="BL1095" s="368"/>
      <c r="BM1095" s="368"/>
      <c r="BN1095" s="368"/>
      <c r="BO1095" s="368"/>
      <c r="BP1095" s="368"/>
      <c r="BQ1095" s="368"/>
      <c r="BR1095" s="368"/>
      <c r="BS1095" s="368"/>
      <c r="BT1095" s="368"/>
      <c r="BU1095" s="368"/>
      <c r="BV1095" s="368"/>
      <c r="BW1095" s="368"/>
      <c r="BX1095" s="368"/>
      <c r="BY1095" s="368"/>
      <c r="BZ1095" s="368"/>
      <c r="CA1095" s="368"/>
      <c r="CB1095" s="368"/>
      <c r="CC1095" s="368"/>
      <c r="CD1095" s="368"/>
      <c r="CE1095" s="368"/>
      <c r="CF1095" s="368"/>
      <c r="CG1095" s="368"/>
      <c r="CH1095" s="368"/>
      <c r="CI1095" s="368"/>
      <c r="CJ1095" s="368"/>
      <c r="CK1095" s="133">
        <f t="shared" si="346"/>
        <v>0</v>
      </c>
      <c r="CL1095" s="157"/>
      <c r="CM1095" s="157"/>
      <c r="CN1095" s="157"/>
      <c r="CO1095" s="157"/>
      <c r="CP1095" s="157"/>
      <c r="CQ1095" s="157"/>
      <c r="CR1095" s="157"/>
      <c r="CS1095" s="157"/>
      <c r="CT1095" s="157"/>
      <c r="CU1095" s="157"/>
      <c r="CV1095" s="414"/>
    </row>
    <row r="1096" spans="1:100" ht="15" customHeight="1">
      <c r="A1096" s="75">
        <v>1091</v>
      </c>
      <c r="B1096" s="201" t="s">
        <v>2398</v>
      </c>
      <c r="C1096" s="173" t="s">
        <v>2399</v>
      </c>
      <c r="D1096" s="266"/>
      <c r="E1096" s="145"/>
      <c r="F1096" s="146" t="s">
        <v>81</v>
      </c>
      <c r="G1096" s="92">
        <f t="shared" si="339"/>
        <v>0</v>
      </c>
      <c r="H1096" s="153">
        <v>0</v>
      </c>
      <c r="I1096" s="100">
        <f t="shared" si="340"/>
        <v>0</v>
      </c>
      <c r="J1096" s="102">
        <f t="shared" si="341"/>
        <v>0</v>
      </c>
      <c r="K1096" s="155"/>
      <c r="L1096" s="108">
        <f t="shared" si="347"/>
        <v>0</v>
      </c>
      <c r="M1096" s="111">
        <f t="shared" ref="M1096:M1162" si="348">L1096-K1096</f>
        <v>0</v>
      </c>
      <c r="N1096" s="112"/>
      <c r="O1096" s="117">
        <f t="shared" ref="O1096:O1162" si="349">N1096*M1096</f>
        <v>0</v>
      </c>
      <c r="P1096" s="155"/>
      <c r="Q1096" s="156">
        <f>(CK1096:CK1443)</f>
        <v>0</v>
      </c>
      <c r="R1096" s="119">
        <f t="shared" ref="R1096:R1162" si="350">Q1096-P1096</f>
        <v>0</v>
      </c>
      <c r="S1096" s="135"/>
      <c r="T1096" s="117">
        <f t="shared" ref="T1096:T1162" si="351">S1096*R1096</f>
        <v>0</v>
      </c>
      <c r="U1096" s="122">
        <f t="shared" si="342"/>
        <v>0</v>
      </c>
      <c r="V1096" s="112">
        <f t="shared" si="343"/>
        <v>0</v>
      </c>
      <c r="W1096" s="117">
        <f t="shared" si="344"/>
        <v>0</v>
      </c>
      <c r="X1096" s="157"/>
      <c r="Y1096" s="158"/>
      <c r="Z1096" s="158"/>
      <c r="AA1096" s="158"/>
      <c r="AB1096" s="158"/>
      <c r="AC1096" s="158"/>
      <c r="AD1096" s="158"/>
      <c r="AE1096" s="158"/>
      <c r="AF1096" s="158"/>
      <c r="AG1096" s="158"/>
      <c r="AH1096" s="158"/>
      <c r="AI1096" s="158"/>
      <c r="AJ1096" s="158"/>
      <c r="AK1096" s="158"/>
      <c r="AL1096" s="158"/>
      <c r="AM1096" s="158"/>
      <c r="AN1096" s="158"/>
      <c r="AO1096" s="158"/>
      <c r="AP1096" s="158"/>
      <c r="AQ1096" s="158"/>
      <c r="AR1096" s="158"/>
      <c r="AS1096" s="158"/>
      <c r="AT1096" s="158"/>
      <c r="AU1096" s="158"/>
      <c r="AV1096" s="158"/>
      <c r="AW1096" s="158"/>
      <c r="AX1096" s="158"/>
      <c r="AY1096" s="158"/>
      <c r="AZ1096" s="158"/>
      <c r="BA1096" s="158"/>
      <c r="BB1096" s="158"/>
      <c r="BC1096" s="158"/>
      <c r="BD1096" s="130">
        <f t="shared" si="345"/>
        <v>0</v>
      </c>
      <c r="BE1096" s="157"/>
      <c r="BF1096" s="639"/>
      <c r="BG1096" s="368"/>
      <c r="BH1096" s="860"/>
      <c r="BI1096" s="368"/>
      <c r="BJ1096" s="368"/>
      <c r="BK1096" s="368"/>
      <c r="BL1096" s="368"/>
      <c r="BM1096" s="368"/>
      <c r="BN1096" s="368"/>
      <c r="BO1096" s="368"/>
      <c r="BP1096" s="368"/>
      <c r="BQ1096" s="368"/>
      <c r="BR1096" s="368"/>
      <c r="BS1096" s="368"/>
      <c r="BT1096" s="368"/>
      <c r="BU1096" s="368"/>
      <c r="BV1096" s="368"/>
      <c r="BW1096" s="368"/>
      <c r="BX1096" s="368"/>
      <c r="BY1096" s="368"/>
      <c r="BZ1096" s="368"/>
      <c r="CA1096" s="368"/>
      <c r="CB1096" s="368"/>
      <c r="CC1096" s="368"/>
      <c r="CD1096" s="368"/>
      <c r="CE1096" s="368"/>
      <c r="CF1096" s="368"/>
      <c r="CG1096" s="368"/>
      <c r="CH1096" s="368"/>
      <c r="CI1096" s="368"/>
      <c r="CJ1096" s="368"/>
      <c r="CK1096" s="133">
        <f t="shared" si="346"/>
        <v>0</v>
      </c>
      <c r="CL1096" s="15"/>
      <c r="CM1096" s="15"/>
      <c r="CN1096" s="15"/>
      <c r="CO1096" s="15"/>
      <c r="CP1096" s="15"/>
      <c r="CQ1096" s="15"/>
      <c r="CR1096" s="15"/>
      <c r="CS1096" s="15"/>
      <c r="CT1096" s="15"/>
      <c r="CU1096" s="15"/>
      <c r="CV1096" s="414"/>
    </row>
    <row r="1097" spans="1:100" ht="15" customHeight="1">
      <c r="A1097" s="75">
        <v>1092</v>
      </c>
      <c r="B1097" s="186" t="s">
        <v>2400</v>
      </c>
      <c r="C1097" s="167" t="s">
        <v>2401</v>
      </c>
      <c r="D1097" s="253"/>
      <c r="E1097" s="189"/>
      <c r="F1097" s="172" t="s">
        <v>81</v>
      </c>
      <c r="G1097" s="92">
        <f t="shared" si="327"/>
        <v>0</v>
      </c>
      <c r="H1097" s="93">
        <v>0</v>
      </c>
      <c r="I1097" s="100">
        <f t="shared" si="331"/>
        <v>0</v>
      </c>
      <c r="J1097" s="102">
        <f t="shared" si="335"/>
        <v>0</v>
      </c>
      <c r="K1097" s="106"/>
      <c r="L1097" s="108">
        <f t="shared" si="347"/>
        <v>0</v>
      </c>
      <c r="M1097" s="111">
        <f t="shared" si="348"/>
        <v>0</v>
      </c>
      <c r="N1097" s="112"/>
      <c r="O1097" s="117">
        <f t="shared" si="349"/>
        <v>0</v>
      </c>
      <c r="P1097" s="106"/>
      <c r="Q1097" s="108">
        <f>(CK1097:CK1451)</f>
        <v>0</v>
      </c>
      <c r="R1097" s="119">
        <f t="shared" si="350"/>
        <v>0</v>
      </c>
      <c r="S1097" s="135"/>
      <c r="T1097" s="117">
        <f t="shared" si="351"/>
        <v>0</v>
      </c>
      <c r="U1097" s="122">
        <f t="shared" si="330"/>
        <v>0</v>
      </c>
      <c r="V1097" s="112">
        <f t="shared" si="332"/>
        <v>0</v>
      </c>
      <c r="W1097" s="117">
        <f t="shared" si="333"/>
        <v>0</v>
      </c>
      <c r="X1097" s="15"/>
      <c r="Y1097" s="136"/>
      <c r="Z1097" s="136"/>
      <c r="AA1097" s="136"/>
      <c r="AB1097" s="136"/>
      <c r="AC1097" s="136"/>
      <c r="AD1097" s="136"/>
      <c r="AE1097" s="136"/>
      <c r="AF1097" s="136"/>
      <c r="AG1097" s="136"/>
      <c r="AH1097" s="136"/>
      <c r="AI1097" s="136"/>
      <c r="AJ1097" s="136"/>
      <c r="AK1097" s="136"/>
      <c r="AL1097" s="136"/>
      <c r="AM1097" s="136"/>
      <c r="AN1097" s="136"/>
      <c r="AO1097" s="136"/>
      <c r="AP1097" s="136"/>
      <c r="AQ1097" s="136"/>
      <c r="AR1097" s="136"/>
      <c r="AS1097" s="136"/>
      <c r="AT1097" s="136"/>
      <c r="AU1097" s="136"/>
      <c r="AV1097" s="136"/>
      <c r="AW1097" s="136"/>
      <c r="AX1097" s="136"/>
      <c r="AY1097" s="136"/>
      <c r="AZ1097" s="136"/>
      <c r="BA1097" s="136"/>
      <c r="BB1097" s="136"/>
      <c r="BC1097" s="136"/>
      <c r="BD1097" s="130">
        <f t="shared" si="337"/>
        <v>0</v>
      </c>
      <c r="BE1097" s="15"/>
      <c r="BF1097" s="638"/>
      <c r="BG1097" s="365"/>
      <c r="BH1097" s="859"/>
      <c r="BI1097" s="365"/>
      <c r="BJ1097" s="365"/>
      <c r="BK1097" s="365"/>
      <c r="BL1097" s="365"/>
      <c r="BM1097" s="365"/>
      <c r="BN1097" s="365"/>
      <c r="BO1097" s="365"/>
      <c r="BP1097" s="365"/>
      <c r="BQ1097" s="365"/>
      <c r="BR1097" s="365"/>
      <c r="BS1097" s="365"/>
      <c r="BT1097" s="365"/>
      <c r="BU1097" s="365"/>
      <c r="BV1097" s="365"/>
      <c r="BW1097" s="365"/>
      <c r="BX1097" s="365"/>
      <c r="BY1097" s="365"/>
      <c r="BZ1097" s="365"/>
      <c r="CA1097" s="365"/>
      <c r="CB1097" s="365"/>
      <c r="CC1097" s="365"/>
      <c r="CD1097" s="365"/>
      <c r="CE1097" s="365"/>
      <c r="CF1097" s="365"/>
      <c r="CG1097" s="365"/>
      <c r="CH1097" s="365"/>
      <c r="CI1097" s="365"/>
      <c r="CJ1097" s="365"/>
      <c r="CK1097" s="133">
        <f t="shared" si="338"/>
        <v>0</v>
      </c>
      <c r="CL1097" s="15"/>
      <c r="CM1097" s="15"/>
      <c r="CN1097" s="15"/>
      <c r="CO1097" s="15"/>
      <c r="CP1097" s="15"/>
      <c r="CQ1097" s="15"/>
      <c r="CR1097" s="15"/>
      <c r="CS1097" s="15"/>
      <c r="CT1097" s="15"/>
      <c r="CU1097" s="15"/>
      <c r="CV1097" s="414"/>
    </row>
    <row r="1098" spans="1:100" ht="15" customHeight="1">
      <c r="A1098" s="75">
        <v>1093</v>
      </c>
      <c r="B1098" s="270" t="s">
        <v>2402</v>
      </c>
      <c r="C1098" s="143" t="s">
        <v>12645</v>
      </c>
      <c r="D1098" s="144" t="s">
        <v>306</v>
      </c>
      <c r="E1098" s="169" t="s">
        <v>2403</v>
      </c>
      <c r="F1098" s="172" t="s">
        <v>81</v>
      </c>
      <c r="G1098" s="92">
        <f t="shared" si="327"/>
        <v>1</v>
      </c>
      <c r="H1098" s="93">
        <v>1</v>
      </c>
      <c r="I1098" s="100">
        <f t="shared" si="331"/>
        <v>0</v>
      </c>
      <c r="J1098" s="102">
        <f t="shared" si="335"/>
        <v>0</v>
      </c>
      <c r="K1098" s="106"/>
      <c r="L1098" s="108">
        <f t="shared" si="347"/>
        <v>0</v>
      </c>
      <c r="M1098" s="111">
        <f t="shared" si="348"/>
        <v>0</v>
      </c>
      <c r="N1098" s="112"/>
      <c r="O1098" s="117">
        <f t="shared" si="349"/>
        <v>0</v>
      </c>
      <c r="P1098" s="106"/>
      <c r="Q1098" s="108">
        <f>(CK1098:CK1166)</f>
        <v>0</v>
      </c>
      <c r="R1098" s="119">
        <f t="shared" si="350"/>
        <v>0</v>
      </c>
      <c r="S1098" s="135"/>
      <c r="T1098" s="117">
        <f t="shared" si="351"/>
        <v>0</v>
      </c>
      <c r="U1098" s="122">
        <f t="shared" si="330"/>
        <v>1</v>
      </c>
      <c r="V1098" s="112">
        <f t="shared" si="332"/>
        <v>0</v>
      </c>
      <c r="W1098" s="117">
        <f t="shared" si="333"/>
        <v>0</v>
      </c>
      <c r="X1098" s="15"/>
      <c r="Y1098" s="136"/>
      <c r="Z1098" s="136"/>
      <c r="AA1098" s="136"/>
      <c r="AB1098" s="136"/>
      <c r="AC1098" s="136"/>
      <c r="AD1098" s="136"/>
      <c r="AE1098" s="136"/>
      <c r="AF1098" s="136"/>
      <c r="AG1098" s="136"/>
      <c r="AH1098" s="136"/>
      <c r="AI1098" s="136"/>
      <c r="AJ1098" s="136"/>
      <c r="AK1098" s="136"/>
      <c r="AL1098" s="136"/>
      <c r="AM1098" s="136"/>
      <c r="AN1098" s="136"/>
      <c r="AO1098" s="136"/>
      <c r="AP1098" s="136"/>
      <c r="AQ1098" s="136"/>
      <c r="AR1098" s="136"/>
      <c r="AS1098" s="136"/>
      <c r="AT1098" s="136"/>
      <c r="AU1098" s="136"/>
      <c r="AV1098" s="136"/>
      <c r="AW1098" s="136"/>
      <c r="AX1098" s="136"/>
      <c r="AY1098" s="136"/>
      <c r="AZ1098" s="136"/>
      <c r="BA1098" s="136"/>
      <c r="BB1098" s="136"/>
      <c r="BC1098" s="136"/>
      <c r="BD1098" s="130">
        <f t="shared" si="337"/>
        <v>0</v>
      </c>
      <c r="BE1098" s="15"/>
      <c r="BF1098" s="638"/>
      <c r="BG1098" s="365"/>
      <c r="BH1098" s="859"/>
      <c r="BI1098" s="365"/>
      <c r="BJ1098" s="365"/>
      <c r="BK1098" s="365"/>
      <c r="BL1098" s="365"/>
      <c r="BM1098" s="365"/>
      <c r="BN1098" s="365"/>
      <c r="BO1098" s="365"/>
      <c r="BP1098" s="365"/>
      <c r="BQ1098" s="365"/>
      <c r="BR1098" s="365"/>
      <c r="BS1098" s="365"/>
      <c r="BT1098" s="365"/>
      <c r="BU1098" s="365"/>
      <c r="BV1098" s="365"/>
      <c r="BW1098" s="365"/>
      <c r="BX1098" s="365"/>
      <c r="BY1098" s="365"/>
      <c r="BZ1098" s="365"/>
      <c r="CA1098" s="365"/>
      <c r="CB1098" s="365"/>
      <c r="CC1098" s="365"/>
      <c r="CD1098" s="365"/>
      <c r="CE1098" s="365"/>
      <c r="CF1098" s="365"/>
      <c r="CG1098" s="365"/>
      <c r="CH1098" s="365"/>
      <c r="CI1098" s="365"/>
      <c r="CJ1098" s="365"/>
      <c r="CK1098" s="133">
        <f t="shared" si="338"/>
        <v>0</v>
      </c>
      <c r="CL1098" s="15"/>
      <c r="CM1098" s="15"/>
      <c r="CN1098" s="15"/>
      <c r="CO1098" s="15"/>
      <c r="CP1098" s="15"/>
      <c r="CQ1098" s="15"/>
      <c r="CR1098" s="15"/>
      <c r="CS1098" s="15"/>
      <c r="CT1098" s="15"/>
      <c r="CU1098" s="15"/>
      <c r="CV1098" s="414"/>
    </row>
    <row r="1099" spans="1:100" ht="15" customHeight="1">
      <c r="A1099" s="75">
        <v>1094</v>
      </c>
      <c r="B1099" s="139" t="s">
        <v>2404</v>
      </c>
      <c r="C1099" s="173" t="s">
        <v>2405</v>
      </c>
      <c r="D1099" s="134" t="s">
        <v>269</v>
      </c>
      <c r="E1099" s="85" t="s">
        <v>2406</v>
      </c>
      <c r="F1099" s="146" t="s">
        <v>81</v>
      </c>
      <c r="G1099" s="92">
        <f t="shared" si="327"/>
        <v>0</v>
      </c>
      <c r="H1099" s="93">
        <v>0</v>
      </c>
      <c r="I1099" s="100">
        <f t="shared" si="331"/>
        <v>0</v>
      </c>
      <c r="J1099" s="102">
        <f t="shared" si="335"/>
        <v>0</v>
      </c>
      <c r="K1099" s="106"/>
      <c r="L1099" s="108">
        <f t="shared" si="347"/>
        <v>0</v>
      </c>
      <c r="M1099" s="111">
        <f t="shared" si="348"/>
        <v>0</v>
      </c>
      <c r="N1099" s="112"/>
      <c r="O1099" s="117">
        <f t="shared" si="349"/>
        <v>0</v>
      </c>
      <c r="P1099" s="106"/>
      <c r="Q1099" s="108">
        <f>(CK1099:CK1678)</f>
        <v>0</v>
      </c>
      <c r="R1099" s="119">
        <f t="shared" si="350"/>
        <v>0</v>
      </c>
      <c r="S1099" s="135"/>
      <c r="T1099" s="117">
        <f t="shared" si="351"/>
        <v>0</v>
      </c>
      <c r="U1099" s="122">
        <f t="shared" si="330"/>
        <v>0</v>
      </c>
      <c r="V1099" s="112">
        <f t="shared" si="332"/>
        <v>0</v>
      </c>
      <c r="W1099" s="117">
        <f t="shared" si="333"/>
        <v>0</v>
      </c>
      <c r="X1099" s="15"/>
      <c r="Y1099" s="136"/>
      <c r="Z1099" s="136"/>
      <c r="AA1099" s="136"/>
      <c r="AB1099" s="136"/>
      <c r="AC1099" s="136"/>
      <c r="AD1099" s="136"/>
      <c r="AE1099" s="136"/>
      <c r="AF1099" s="136"/>
      <c r="AG1099" s="136"/>
      <c r="AH1099" s="136"/>
      <c r="AI1099" s="136"/>
      <c r="AJ1099" s="136"/>
      <c r="AK1099" s="136"/>
      <c r="AL1099" s="136"/>
      <c r="AM1099" s="136"/>
      <c r="AN1099" s="136"/>
      <c r="AO1099" s="136"/>
      <c r="AP1099" s="136"/>
      <c r="AQ1099" s="136"/>
      <c r="AR1099" s="136"/>
      <c r="AS1099" s="136"/>
      <c r="AT1099" s="136"/>
      <c r="AU1099" s="136"/>
      <c r="AV1099" s="136"/>
      <c r="AW1099" s="136"/>
      <c r="AX1099" s="136"/>
      <c r="AY1099" s="136"/>
      <c r="AZ1099" s="136"/>
      <c r="BA1099" s="136"/>
      <c r="BB1099" s="136"/>
      <c r="BC1099" s="136"/>
      <c r="BD1099" s="130">
        <f t="shared" si="337"/>
        <v>0</v>
      </c>
      <c r="BE1099" s="15"/>
      <c r="BF1099" s="638"/>
      <c r="BG1099" s="365"/>
      <c r="BH1099" s="859"/>
      <c r="BI1099" s="365"/>
      <c r="BJ1099" s="365"/>
      <c r="BK1099" s="365"/>
      <c r="BL1099" s="365"/>
      <c r="BM1099" s="365"/>
      <c r="BN1099" s="365"/>
      <c r="BO1099" s="365"/>
      <c r="BP1099" s="365"/>
      <c r="BQ1099" s="365"/>
      <c r="BR1099" s="365"/>
      <c r="BS1099" s="365"/>
      <c r="BT1099" s="365"/>
      <c r="BU1099" s="365"/>
      <c r="BV1099" s="365"/>
      <c r="BW1099" s="365"/>
      <c r="BX1099" s="365"/>
      <c r="BY1099" s="365"/>
      <c r="BZ1099" s="365"/>
      <c r="CA1099" s="365"/>
      <c r="CB1099" s="365"/>
      <c r="CC1099" s="365"/>
      <c r="CD1099" s="365"/>
      <c r="CE1099" s="365"/>
      <c r="CF1099" s="365"/>
      <c r="CG1099" s="365"/>
      <c r="CH1099" s="365"/>
      <c r="CI1099" s="365"/>
      <c r="CJ1099" s="365"/>
      <c r="CK1099" s="133">
        <f t="shared" si="338"/>
        <v>0</v>
      </c>
      <c r="CL1099" s="15"/>
      <c r="CM1099" s="15"/>
      <c r="CN1099" s="15"/>
      <c r="CO1099" s="15"/>
      <c r="CP1099" s="15"/>
      <c r="CQ1099" s="15"/>
      <c r="CR1099" s="15"/>
      <c r="CS1099" s="15"/>
      <c r="CT1099" s="15"/>
      <c r="CU1099" s="15"/>
      <c r="CV1099" s="414"/>
    </row>
    <row r="1100" spans="1:100" ht="15" customHeight="1">
      <c r="A1100" s="75">
        <v>1095</v>
      </c>
      <c r="B1100" s="139" t="s">
        <v>2407</v>
      </c>
      <c r="C1100" s="170" t="s">
        <v>2408</v>
      </c>
      <c r="D1100" s="134" t="s">
        <v>306</v>
      </c>
      <c r="E1100" s="162" t="s">
        <v>2409</v>
      </c>
      <c r="F1100" s="146" t="s">
        <v>81</v>
      </c>
      <c r="G1100" s="92">
        <f t="shared" si="327"/>
        <v>0</v>
      </c>
      <c r="H1100" s="166">
        <v>0</v>
      </c>
      <c r="I1100" s="100">
        <f t="shared" si="331"/>
        <v>0</v>
      </c>
      <c r="J1100" s="102">
        <f t="shared" si="335"/>
        <v>0</v>
      </c>
      <c r="K1100" s="106"/>
      <c r="L1100" s="108">
        <f t="shared" si="347"/>
        <v>0</v>
      </c>
      <c r="M1100" s="111">
        <f t="shared" si="348"/>
        <v>0</v>
      </c>
      <c r="N1100" s="112"/>
      <c r="O1100" s="117">
        <f t="shared" si="349"/>
        <v>0</v>
      </c>
      <c r="P1100" s="106"/>
      <c r="Q1100" s="108">
        <f>(CK1100:CK1679)</f>
        <v>0</v>
      </c>
      <c r="R1100" s="119">
        <f t="shared" si="350"/>
        <v>0</v>
      </c>
      <c r="S1100" s="135"/>
      <c r="T1100" s="117">
        <f t="shared" si="351"/>
        <v>0</v>
      </c>
      <c r="U1100" s="122">
        <f t="shared" si="330"/>
        <v>0</v>
      </c>
      <c r="V1100" s="112">
        <f t="shared" si="332"/>
        <v>0</v>
      </c>
      <c r="W1100" s="117">
        <f t="shared" si="333"/>
        <v>0</v>
      </c>
      <c r="X1100" s="15"/>
      <c r="Y1100" s="136"/>
      <c r="Z1100" s="136"/>
      <c r="AA1100" s="136"/>
      <c r="AB1100" s="136"/>
      <c r="AC1100" s="136"/>
      <c r="AD1100" s="136"/>
      <c r="AE1100" s="136"/>
      <c r="AF1100" s="136"/>
      <c r="AG1100" s="136"/>
      <c r="AH1100" s="136"/>
      <c r="AI1100" s="136"/>
      <c r="AJ1100" s="136"/>
      <c r="AK1100" s="136"/>
      <c r="AL1100" s="136"/>
      <c r="AM1100" s="136"/>
      <c r="AN1100" s="136"/>
      <c r="AO1100" s="136"/>
      <c r="AP1100" s="136"/>
      <c r="AQ1100" s="136"/>
      <c r="AR1100" s="136"/>
      <c r="AS1100" s="136"/>
      <c r="AT1100" s="136"/>
      <c r="AU1100" s="136"/>
      <c r="AV1100" s="136"/>
      <c r="AW1100" s="136"/>
      <c r="AX1100" s="136"/>
      <c r="AY1100" s="136"/>
      <c r="AZ1100" s="136"/>
      <c r="BA1100" s="136"/>
      <c r="BB1100" s="136"/>
      <c r="BC1100" s="136"/>
      <c r="BD1100" s="130">
        <f t="shared" si="337"/>
        <v>0</v>
      </c>
      <c r="BE1100" s="15"/>
      <c r="BF1100" s="638"/>
      <c r="BG1100" s="365"/>
      <c r="BH1100" s="859"/>
      <c r="BI1100" s="365"/>
      <c r="BJ1100" s="365"/>
      <c r="BK1100" s="365"/>
      <c r="BL1100" s="365"/>
      <c r="BM1100" s="365"/>
      <c r="BN1100" s="365"/>
      <c r="BO1100" s="365"/>
      <c r="BP1100" s="365"/>
      <c r="BQ1100" s="365"/>
      <c r="BR1100" s="365"/>
      <c r="BS1100" s="365"/>
      <c r="BT1100" s="365"/>
      <c r="BU1100" s="365"/>
      <c r="BV1100" s="365"/>
      <c r="BW1100" s="365"/>
      <c r="BX1100" s="365"/>
      <c r="BY1100" s="365"/>
      <c r="BZ1100" s="365"/>
      <c r="CA1100" s="365"/>
      <c r="CB1100" s="365"/>
      <c r="CC1100" s="365"/>
      <c r="CD1100" s="365"/>
      <c r="CE1100" s="365"/>
      <c r="CF1100" s="365"/>
      <c r="CG1100" s="365"/>
      <c r="CH1100" s="365"/>
      <c r="CI1100" s="365"/>
      <c r="CJ1100" s="365"/>
      <c r="CK1100" s="133">
        <f t="shared" si="338"/>
        <v>0</v>
      </c>
      <c r="CL1100" s="15"/>
      <c r="CM1100" s="15"/>
      <c r="CN1100" s="15"/>
      <c r="CO1100" s="15"/>
      <c r="CP1100" s="15"/>
      <c r="CQ1100" s="15"/>
      <c r="CR1100" s="15"/>
      <c r="CS1100" s="15"/>
      <c r="CT1100" s="15"/>
      <c r="CU1100" s="15"/>
      <c r="CV1100" s="414"/>
    </row>
    <row r="1101" spans="1:100" ht="15" customHeight="1">
      <c r="A1101" s="75">
        <v>1096</v>
      </c>
      <c r="B1101" s="362" t="s">
        <v>3389</v>
      </c>
      <c r="C1101" s="361" t="s">
        <v>3390</v>
      </c>
      <c r="D1101" s="144"/>
      <c r="E1101" s="145"/>
      <c r="F1101" s="146" t="s">
        <v>81</v>
      </c>
      <c r="G1101" s="92">
        <f t="shared" si="327"/>
        <v>0</v>
      </c>
      <c r="H1101" s="153">
        <v>0</v>
      </c>
      <c r="I1101" s="100">
        <f t="shared" ref="I1101:I1112" si="352">N1101</f>
        <v>1100000</v>
      </c>
      <c r="J1101" s="102">
        <f t="shared" si="335"/>
        <v>0</v>
      </c>
      <c r="K1101" s="155"/>
      <c r="L1101" s="108">
        <f t="shared" si="347"/>
        <v>0</v>
      </c>
      <c r="M1101" s="111">
        <f t="shared" si="348"/>
        <v>0</v>
      </c>
      <c r="N1101" s="112">
        <v>1100000</v>
      </c>
      <c r="O1101" s="117">
        <f t="shared" si="349"/>
        <v>0</v>
      </c>
      <c r="P1101" s="155"/>
      <c r="Q1101" s="108">
        <f>(CK1101:CK1489)</f>
        <v>0</v>
      </c>
      <c r="R1101" s="119">
        <f t="shared" si="350"/>
        <v>0</v>
      </c>
      <c r="S1101" s="135"/>
      <c r="T1101" s="117">
        <f t="shared" si="351"/>
        <v>0</v>
      </c>
      <c r="U1101" s="122">
        <f t="shared" si="330"/>
        <v>0</v>
      </c>
      <c r="V1101" s="112">
        <f t="shared" si="332"/>
        <v>1100000</v>
      </c>
      <c r="W1101" s="117">
        <f t="shared" si="333"/>
        <v>0</v>
      </c>
      <c r="X1101" s="157"/>
      <c r="Y1101" s="158"/>
      <c r="Z1101" s="158"/>
      <c r="AA1101" s="158"/>
      <c r="AB1101" s="158"/>
      <c r="AC1101" s="158"/>
      <c r="AD1101" s="158"/>
      <c r="AE1101" s="158"/>
      <c r="AF1101" s="158"/>
      <c r="AG1101" s="158"/>
      <c r="AH1101" s="158"/>
      <c r="AI1101" s="158"/>
      <c r="AJ1101" s="158"/>
      <c r="AK1101" s="158"/>
      <c r="AL1101" s="158"/>
      <c r="AM1101" s="158"/>
      <c r="AN1101" s="158"/>
      <c r="AO1101" s="158"/>
      <c r="AP1101" s="158"/>
      <c r="AQ1101" s="158"/>
      <c r="AR1101" s="158"/>
      <c r="AS1101" s="158"/>
      <c r="AT1101" s="158"/>
      <c r="AU1101" s="158"/>
      <c r="AV1101" s="158"/>
      <c r="AW1101" s="158"/>
      <c r="AX1101" s="158"/>
      <c r="AY1101" s="158"/>
      <c r="AZ1101" s="158"/>
      <c r="BA1101" s="158"/>
      <c r="BB1101" s="158"/>
      <c r="BC1101" s="158"/>
      <c r="BD1101" s="130">
        <f t="shared" si="337"/>
        <v>0</v>
      </c>
      <c r="BE1101" s="157"/>
      <c r="BF1101" s="639"/>
      <c r="BG1101" s="368"/>
      <c r="BH1101" s="860"/>
      <c r="BI1101" s="368"/>
      <c r="BJ1101" s="368"/>
      <c r="BK1101" s="368"/>
      <c r="BL1101" s="368"/>
      <c r="BM1101" s="368"/>
      <c r="BN1101" s="368"/>
      <c r="BO1101" s="368"/>
      <c r="BP1101" s="368"/>
      <c r="BQ1101" s="368"/>
      <c r="BR1101" s="368"/>
      <c r="BS1101" s="368"/>
      <c r="BT1101" s="368"/>
      <c r="BU1101" s="368"/>
      <c r="BV1101" s="368"/>
      <c r="BW1101" s="368"/>
      <c r="BX1101" s="368"/>
      <c r="BY1101" s="368"/>
      <c r="BZ1101" s="368"/>
      <c r="CA1101" s="368"/>
      <c r="CB1101" s="368"/>
      <c r="CC1101" s="368"/>
      <c r="CD1101" s="368"/>
      <c r="CE1101" s="368"/>
      <c r="CF1101" s="368"/>
      <c r="CG1101" s="368"/>
      <c r="CH1101" s="368"/>
      <c r="CI1101" s="368"/>
      <c r="CJ1101" s="368"/>
      <c r="CK1101" s="133">
        <f t="shared" si="338"/>
        <v>0</v>
      </c>
      <c r="CL1101" s="157"/>
      <c r="CM1101" s="157"/>
      <c r="CN1101" s="157"/>
      <c r="CO1101" s="157"/>
      <c r="CP1101" s="157"/>
      <c r="CQ1101" s="157"/>
      <c r="CR1101" s="157"/>
      <c r="CS1101" s="157"/>
      <c r="CT1101" s="157"/>
      <c r="CU1101" s="157"/>
      <c r="CV1101" s="414"/>
    </row>
    <row r="1102" spans="1:100" ht="15" customHeight="1">
      <c r="A1102" s="75">
        <v>1097</v>
      </c>
      <c r="B1102" s="76" t="s">
        <v>2410</v>
      </c>
      <c r="C1102" s="34" t="s">
        <v>12185</v>
      </c>
      <c r="D1102" s="134"/>
      <c r="E1102" s="85" t="s">
        <v>2411</v>
      </c>
      <c r="F1102" s="146" t="s">
        <v>81</v>
      </c>
      <c r="G1102" s="92">
        <f t="shared" ref="G1102:G1112" si="353">U1102</f>
        <v>4</v>
      </c>
      <c r="H1102" s="93">
        <v>4</v>
      </c>
      <c r="I1102" s="100">
        <f t="shared" si="352"/>
        <v>0</v>
      </c>
      <c r="J1102" s="102">
        <f t="shared" ref="J1102:J1112" si="354">I1102*H1102</f>
        <v>0</v>
      </c>
      <c r="K1102" s="106"/>
      <c r="L1102" s="108">
        <f t="shared" si="347"/>
        <v>0</v>
      </c>
      <c r="M1102" s="111">
        <f t="shared" si="348"/>
        <v>0</v>
      </c>
      <c r="N1102" s="112"/>
      <c r="O1102" s="117">
        <f t="shared" si="349"/>
        <v>0</v>
      </c>
      <c r="P1102" s="106"/>
      <c r="Q1102" s="108">
        <f>(CK1102:CK1490)</f>
        <v>0</v>
      </c>
      <c r="R1102" s="119">
        <f t="shared" si="350"/>
        <v>0</v>
      </c>
      <c r="S1102" s="135"/>
      <c r="T1102" s="117">
        <f t="shared" si="351"/>
        <v>0</v>
      </c>
      <c r="U1102" s="122">
        <f t="shared" ref="U1102:U1112" si="355">H1102-K1102+L1102+P1102-Q1102</f>
        <v>4</v>
      </c>
      <c r="V1102" s="112">
        <f t="shared" ref="V1102:V1112" si="356">N1102</f>
        <v>0</v>
      </c>
      <c r="W1102" s="117">
        <f t="shared" ref="W1102:W1112" si="357">V1102*U1102</f>
        <v>0</v>
      </c>
      <c r="X1102" s="15"/>
      <c r="Y1102" s="136"/>
      <c r="Z1102" s="136"/>
      <c r="AA1102" s="136"/>
      <c r="AB1102" s="136"/>
      <c r="AC1102" s="136"/>
      <c r="AD1102" s="136"/>
      <c r="AE1102" s="136"/>
      <c r="AF1102" s="136"/>
      <c r="AG1102" s="136"/>
      <c r="AH1102" s="136"/>
      <c r="AI1102" s="136"/>
      <c r="AJ1102" s="136"/>
      <c r="AK1102" s="136"/>
      <c r="AL1102" s="136"/>
      <c r="AM1102" s="136"/>
      <c r="AN1102" s="136"/>
      <c r="AO1102" s="136"/>
      <c r="AP1102" s="136"/>
      <c r="AQ1102" s="136"/>
      <c r="AR1102" s="136"/>
      <c r="AS1102" s="136"/>
      <c r="AT1102" s="136"/>
      <c r="AU1102" s="136"/>
      <c r="AV1102" s="136"/>
      <c r="AW1102" s="136"/>
      <c r="AX1102" s="136"/>
      <c r="AY1102" s="136"/>
      <c r="AZ1102" s="136"/>
      <c r="BA1102" s="136"/>
      <c r="BB1102" s="136"/>
      <c r="BC1102" s="136"/>
      <c r="BD1102" s="130">
        <f t="shared" ref="BD1102:BD1112" si="358">BC1102+BB1102+BA1102+AZ1102+AY1102+AX1102+AW1102+AV1102+AU1102+AT1102+AS1102+AR1102+AQ1102+AP1102+AO1102+AN1102+AM1102+AL1102+AK1102+AJ1102+AI1102+AH1102+AG1102+AF1102+AE1102+AD1102+AC1102+AB1102+AA1102+Z1102+Y1102</f>
        <v>0</v>
      </c>
      <c r="BE1102" s="15"/>
      <c r="BF1102" s="638"/>
      <c r="BG1102" s="365"/>
      <c r="BH1102" s="859"/>
      <c r="BI1102" s="365"/>
      <c r="BJ1102" s="365"/>
      <c r="BK1102" s="365"/>
      <c r="BL1102" s="365"/>
      <c r="BM1102" s="365"/>
      <c r="BN1102" s="365"/>
      <c r="BO1102" s="365"/>
      <c r="BP1102" s="365"/>
      <c r="BQ1102" s="365"/>
      <c r="BR1102" s="365"/>
      <c r="BS1102" s="365"/>
      <c r="BT1102" s="365"/>
      <c r="BU1102" s="365"/>
      <c r="BV1102" s="365"/>
      <c r="BW1102" s="365"/>
      <c r="BX1102" s="365"/>
      <c r="BY1102" s="365"/>
      <c r="BZ1102" s="365"/>
      <c r="CA1102" s="365"/>
      <c r="CB1102" s="365"/>
      <c r="CC1102" s="365"/>
      <c r="CD1102" s="365"/>
      <c r="CE1102" s="365"/>
      <c r="CF1102" s="365"/>
      <c r="CG1102" s="365"/>
      <c r="CH1102" s="365"/>
      <c r="CI1102" s="365"/>
      <c r="CJ1102" s="365"/>
      <c r="CK1102" s="133">
        <f t="shared" ref="CK1102:CK1112" si="359">SUM(BF1102:CJ1102)</f>
        <v>0</v>
      </c>
      <c r="CL1102" s="15"/>
      <c r="CM1102" s="15"/>
      <c r="CN1102" s="15"/>
      <c r="CO1102" s="15"/>
      <c r="CP1102" s="15"/>
      <c r="CQ1102" s="15"/>
      <c r="CR1102" s="15"/>
      <c r="CS1102" s="15"/>
      <c r="CT1102" s="15"/>
      <c r="CU1102" s="15"/>
      <c r="CV1102" s="414"/>
    </row>
    <row r="1103" spans="1:100" ht="15" customHeight="1">
      <c r="A1103" s="75">
        <v>1098</v>
      </c>
      <c r="B1103" s="139" t="s">
        <v>2430</v>
      </c>
      <c r="C1103" s="143" t="s">
        <v>2431</v>
      </c>
      <c r="D1103" s="134"/>
      <c r="E1103" s="145"/>
      <c r="F1103" s="146" t="s">
        <v>81</v>
      </c>
      <c r="G1103" s="92">
        <f t="shared" si="353"/>
        <v>4</v>
      </c>
      <c r="H1103" s="153">
        <v>4</v>
      </c>
      <c r="I1103" s="100">
        <f t="shared" si="352"/>
        <v>22000</v>
      </c>
      <c r="J1103" s="102">
        <f t="shared" si="354"/>
        <v>88000</v>
      </c>
      <c r="K1103" s="155"/>
      <c r="L1103" s="108">
        <f t="shared" si="347"/>
        <v>0</v>
      </c>
      <c r="M1103" s="111">
        <f t="shared" si="348"/>
        <v>0</v>
      </c>
      <c r="N1103" s="112">
        <v>22000</v>
      </c>
      <c r="O1103" s="117">
        <f t="shared" si="349"/>
        <v>0</v>
      </c>
      <c r="P1103" s="155"/>
      <c r="Q1103" s="108">
        <f>(CK1103:CK1344)</f>
        <v>0</v>
      </c>
      <c r="R1103" s="119">
        <f t="shared" si="350"/>
        <v>0</v>
      </c>
      <c r="S1103" s="135"/>
      <c r="T1103" s="117">
        <f t="shared" si="351"/>
        <v>0</v>
      </c>
      <c r="U1103" s="122">
        <f t="shared" si="355"/>
        <v>4</v>
      </c>
      <c r="V1103" s="112">
        <f t="shared" si="356"/>
        <v>22000</v>
      </c>
      <c r="W1103" s="117">
        <f t="shared" si="357"/>
        <v>88000</v>
      </c>
      <c r="X1103" s="157"/>
      <c r="Y1103" s="158"/>
      <c r="Z1103" s="158"/>
      <c r="AA1103" s="158"/>
      <c r="AB1103" s="158"/>
      <c r="AC1103" s="158"/>
      <c r="AD1103" s="158"/>
      <c r="AE1103" s="158"/>
      <c r="AF1103" s="158"/>
      <c r="AG1103" s="158"/>
      <c r="AH1103" s="158"/>
      <c r="AI1103" s="158"/>
      <c r="AJ1103" s="158"/>
      <c r="AK1103" s="158"/>
      <c r="AL1103" s="158"/>
      <c r="AM1103" s="158"/>
      <c r="AN1103" s="158"/>
      <c r="AO1103" s="158"/>
      <c r="AP1103" s="158"/>
      <c r="AQ1103" s="158"/>
      <c r="AR1103" s="158"/>
      <c r="AS1103" s="158"/>
      <c r="AT1103" s="158"/>
      <c r="AU1103" s="158"/>
      <c r="AV1103" s="158"/>
      <c r="AW1103" s="158"/>
      <c r="AX1103" s="158"/>
      <c r="AY1103" s="158"/>
      <c r="AZ1103" s="158"/>
      <c r="BA1103" s="158"/>
      <c r="BB1103" s="158"/>
      <c r="BC1103" s="158"/>
      <c r="BD1103" s="130">
        <f t="shared" si="358"/>
        <v>0</v>
      </c>
      <c r="BE1103" s="157"/>
      <c r="BF1103" s="639"/>
      <c r="BG1103" s="368"/>
      <c r="BH1103" s="860"/>
      <c r="BI1103" s="368"/>
      <c r="BJ1103" s="368"/>
      <c r="BK1103" s="368"/>
      <c r="BL1103" s="368"/>
      <c r="BM1103" s="368"/>
      <c r="BN1103" s="368"/>
      <c r="BO1103" s="368"/>
      <c r="BP1103" s="368"/>
      <c r="BQ1103" s="368"/>
      <c r="BR1103" s="368"/>
      <c r="BS1103" s="368"/>
      <c r="BT1103" s="368"/>
      <c r="BU1103" s="368"/>
      <c r="BV1103" s="368"/>
      <c r="BW1103" s="368"/>
      <c r="BX1103" s="368"/>
      <c r="BY1103" s="368"/>
      <c r="BZ1103" s="368"/>
      <c r="CA1103" s="368"/>
      <c r="CB1103" s="368"/>
      <c r="CC1103" s="368"/>
      <c r="CD1103" s="368"/>
      <c r="CE1103" s="368"/>
      <c r="CF1103" s="368"/>
      <c r="CG1103" s="368"/>
      <c r="CH1103" s="368"/>
      <c r="CI1103" s="368"/>
      <c r="CJ1103" s="368"/>
      <c r="CK1103" s="133">
        <f t="shared" si="359"/>
        <v>0</v>
      </c>
      <c r="CL1103" s="157"/>
      <c r="CM1103" s="157"/>
      <c r="CN1103" s="157"/>
      <c r="CO1103" s="157"/>
      <c r="CP1103" s="157"/>
      <c r="CQ1103" s="157"/>
      <c r="CR1103" s="157"/>
      <c r="CS1103" s="157"/>
      <c r="CT1103" s="157"/>
      <c r="CU1103" s="157"/>
      <c r="CV1103" s="414"/>
    </row>
    <row r="1104" spans="1:100" ht="15" customHeight="1">
      <c r="A1104" s="75">
        <v>1099</v>
      </c>
      <c r="B1104" s="139" t="s">
        <v>2412</v>
      </c>
      <c r="C1104" s="34" t="s">
        <v>2413</v>
      </c>
      <c r="D1104" s="134"/>
      <c r="E1104" s="85"/>
      <c r="F1104" s="146" t="s">
        <v>81</v>
      </c>
      <c r="G1104" s="92">
        <f t="shared" si="353"/>
        <v>2</v>
      </c>
      <c r="H1104" s="93">
        <v>2</v>
      </c>
      <c r="I1104" s="100">
        <f t="shared" si="352"/>
        <v>0</v>
      </c>
      <c r="J1104" s="102">
        <f t="shared" si="354"/>
        <v>0</v>
      </c>
      <c r="K1104" s="106"/>
      <c r="L1104" s="108">
        <f t="shared" si="347"/>
        <v>0</v>
      </c>
      <c r="M1104" s="111">
        <f t="shared" si="348"/>
        <v>0</v>
      </c>
      <c r="N1104" s="112"/>
      <c r="O1104" s="117">
        <f t="shared" si="349"/>
        <v>0</v>
      </c>
      <c r="P1104" s="106"/>
      <c r="Q1104" s="108">
        <f>(CK1104:CK1492)</f>
        <v>0</v>
      </c>
      <c r="R1104" s="119">
        <f t="shared" si="350"/>
        <v>0</v>
      </c>
      <c r="S1104" s="135"/>
      <c r="T1104" s="117">
        <f t="shared" si="351"/>
        <v>0</v>
      </c>
      <c r="U1104" s="122">
        <f t="shared" si="355"/>
        <v>2</v>
      </c>
      <c r="V1104" s="112">
        <f t="shared" si="356"/>
        <v>0</v>
      </c>
      <c r="W1104" s="117">
        <f t="shared" si="357"/>
        <v>0</v>
      </c>
      <c r="X1104" s="15"/>
      <c r="Y1104" s="136"/>
      <c r="Z1104" s="136"/>
      <c r="AA1104" s="136"/>
      <c r="AB1104" s="136"/>
      <c r="AC1104" s="136"/>
      <c r="AD1104" s="136"/>
      <c r="AE1104" s="136"/>
      <c r="AF1104" s="136"/>
      <c r="AG1104" s="136"/>
      <c r="AH1104" s="136"/>
      <c r="AI1104" s="136"/>
      <c r="AJ1104" s="136"/>
      <c r="AK1104" s="136"/>
      <c r="AL1104" s="136"/>
      <c r="AM1104" s="136"/>
      <c r="AN1104" s="136"/>
      <c r="AO1104" s="136"/>
      <c r="AP1104" s="136"/>
      <c r="AQ1104" s="136"/>
      <c r="AR1104" s="136"/>
      <c r="AS1104" s="136"/>
      <c r="AT1104" s="136"/>
      <c r="AU1104" s="136"/>
      <c r="AV1104" s="136"/>
      <c r="AW1104" s="136"/>
      <c r="AX1104" s="136"/>
      <c r="AY1104" s="136"/>
      <c r="AZ1104" s="136"/>
      <c r="BA1104" s="136"/>
      <c r="BB1104" s="136"/>
      <c r="BC1104" s="136"/>
      <c r="BD1104" s="130">
        <f t="shared" si="358"/>
        <v>0</v>
      </c>
      <c r="BE1104" s="15"/>
      <c r="BF1104" s="638"/>
      <c r="BG1104" s="365"/>
      <c r="BH1104" s="859"/>
      <c r="BI1104" s="365"/>
      <c r="BJ1104" s="365"/>
      <c r="BK1104" s="365"/>
      <c r="BL1104" s="365"/>
      <c r="BM1104" s="365"/>
      <c r="BN1104" s="365"/>
      <c r="BO1104" s="365"/>
      <c r="BP1104" s="365"/>
      <c r="BQ1104" s="365"/>
      <c r="BR1104" s="365"/>
      <c r="BS1104" s="365"/>
      <c r="BT1104" s="365"/>
      <c r="BU1104" s="365"/>
      <c r="BV1104" s="365"/>
      <c r="BW1104" s="365"/>
      <c r="BX1104" s="365"/>
      <c r="BY1104" s="365"/>
      <c r="BZ1104" s="365"/>
      <c r="CA1104" s="365"/>
      <c r="CB1104" s="365"/>
      <c r="CC1104" s="365"/>
      <c r="CD1104" s="365"/>
      <c r="CE1104" s="365"/>
      <c r="CF1104" s="365"/>
      <c r="CG1104" s="365"/>
      <c r="CH1104" s="365"/>
      <c r="CI1104" s="365"/>
      <c r="CJ1104" s="365"/>
      <c r="CK1104" s="133">
        <f t="shared" si="359"/>
        <v>0</v>
      </c>
      <c r="CL1104" s="15"/>
      <c r="CM1104" s="15"/>
      <c r="CN1104" s="15"/>
      <c r="CO1104" s="15"/>
      <c r="CP1104" s="15"/>
      <c r="CQ1104" s="15"/>
      <c r="CR1104" s="15"/>
      <c r="CS1104" s="15"/>
      <c r="CT1104" s="15"/>
      <c r="CU1104" s="15"/>
      <c r="CV1104" s="414"/>
    </row>
    <row r="1105" spans="1:100" ht="15" customHeight="1">
      <c r="A1105" s="75">
        <v>1100</v>
      </c>
      <c r="B1105" s="139" t="s">
        <v>2416</v>
      </c>
      <c r="C1105" s="34" t="s">
        <v>1029</v>
      </c>
      <c r="D1105" s="134"/>
      <c r="E1105" s="85" t="s">
        <v>1030</v>
      </c>
      <c r="F1105" s="146" t="s">
        <v>81</v>
      </c>
      <c r="G1105" s="92">
        <f t="shared" si="353"/>
        <v>10</v>
      </c>
      <c r="H1105" s="93">
        <v>10</v>
      </c>
      <c r="I1105" s="100">
        <f t="shared" si="352"/>
        <v>32500</v>
      </c>
      <c r="J1105" s="102">
        <f t="shared" si="354"/>
        <v>325000</v>
      </c>
      <c r="K1105" s="106"/>
      <c r="L1105" s="108">
        <f t="shared" si="347"/>
        <v>0</v>
      </c>
      <c r="M1105" s="111">
        <f t="shared" si="348"/>
        <v>0</v>
      </c>
      <c r="N1105" s="112">
        <v>32500</v>
      </c>
      <c r="O1105" s="117">
        <f t="shared" si="349"/>
        <v>0</v>
      </c>
      <c r="P1105" s="106"/>
      <c r="Q1105" s="108">
        <f>(CK1102:CK1671)</f>
        <v>0</v>
      </c>
      <c r="R1105" s="119">
        <f t="shared" si="350"/>
        <v>0</v>
      </c>
      <c r="S1105" s="135"/>
      <c r="T1105" s="117">
        <f t="shared" si="351"/>
        <v>0</v>
      </c>
      <c r="U1105" s="122">
        <f t="shared" si="355"/>
        <v>10</v>
      </c>
      <c r="V1105" s="112">
        <f t="shared" si="356"/>
        <v>32500</v>
      </c>
      <c r="W1105" s="117">
        <f t="shared" si="357"/>
        <v>325000</v>
      </c>
      <c r="X1105" s="15"/>
      <c r="Y1105" s="136"/>
      <c r="Z1105" s="136"/>
      <c r="AA1105" s="136"/>
      <c r="AB1105" s="136"/>
      <c r="AC1105" s="136"/>
      <c r="AD1105" s="136"/>
      <c r="AE1105" s="136"/>
      <c r="AF1105" s="136"/>
      <c r="AG1105" s="136"/>
      <c r="AH1105" s="136"/>
      <c r="AI1105" s="136"/>
      <c r="AJ1105" s="136"/>
      <c r="AK1105" s="136"/>
      <c r="AL1105" s="136"/>
      <c r="AM1105" s="136"/>
      <c r="AN1105" s="136"/>
      <c r="AO1105" s="136"/>
      <c r="AP1105" s="136"/>
      <c r="AQ1105" s="136"/>
      <c r="AR1105" s="136"/>
      <c r="AS1105" s="136"/>
      <c r="AT1105" s="136"/>
      <c r="AU1105" s="136"/>
      <c r="AV1105" s="136"/>
      <c r="AW1105" s="136"/>
      <c r="AX1105" s="136"/>
      <c r="AY1105" s="136"/>
      <c r="AZ1105" s="136"/>
      <c r="BA1105" s="136"/>
      <c r="BB1105" s="136"/>
      <c r="BC1105" s="136"/>
      <c r="BD1105" s="130">
        <f t="shared" si="358"/>
        <v>0</v>
      </c>
      <c r="BE1105" s="15"/>
      <c r="BF1105" s="638"/>
      <c r="BG1105" s="365"/>
      <c r="BH1105" s="859"/>
      <c r="BI1105" s="365"/>
      <c r="BJ1105" s="365"/>
      <c r="BK1105" s="365"/>
      <c r="BL1105" s="365"/>
      <c r="BM1105" s="365"/>
      <c r="BN1105" s="365"/>
      <c r="BO1105" s="365"/>
      <c r="BP1105" s="365"/>
      <c r="BQ1105" s="365"/>
      <c r="BR1105" s="365"/>
      <c r="BS1105" s="365"/>
      <c r="BT1105" s="365"/>
      <c r="BU1105" s="365"/>
      <c r="BV1105" s="365"/>
      <c r="BW1105" s="365"/>
      <c r="BX1105" s="365"/>
      <c r="BY1105" s="365"/>
      <c r="BZ1105" s="365"/>
      <c r="CA1105" s="365"/>
      <c r="CB1105" s="365"/>
      <c r="CC1105" s="365"/>
      <c r="CD1105" s="365"/>
      <c r="CE1105" s="365"/>
      <c r="CF1105" s="365"/>
      <c r="CG1105" s="365"/>
      <c r="CH1105" s="365"/>
      <c r="CI1105" s="365"/>
      <c r="CJ1105" s="365"/>
      <c r="CK1105" s="133">
        <f t="shared" si="359"/>
        <v>0</v>
      </c>
      <c r="CL1105" s="157"/>
      <c r="CM1105" s="157"/>
      <c r="CN1105" s="157"/>
      <c r="CO1105" s="157"/>
      <c r="CP1105" s="157"/>
      <c r="CQ1105" s="157"/>
      <c r="CR1105" s="157"/>
      <c r="CS1105" s="157"/>
      <c r="CT1105" s="157"/>
      <c r="CU1105" s="157"/>
      <c r="CV1105" s="414"/>
    </row>
    <row r="1106" spans="1:100" ht="15" customHeight="1">
      <c r="A1106" s="75">
        <v>1101</v>
      </c>
      <c r="B1106" s="139" t="s">
        <v>2417</v>
      </c>
      <c r="C1106" s="438" t="s">
        <v>2418</v>
      </c>
      <c r="D1106" s="134"/>
      <c r="E1106" s="85" t="s">
        <v>2419</v>
      </c>
      <c r="F1106" s="146" t="s">
        <v>81</v>
      </c>
      <c r="G1106" s="92">
        <f t="shared" si="353"/>
        <v>6</v>
      </c>
      <c r="H1106" s="93">
        <v>6</v>
      </c>
      <c r="I1106" s="100">
        <f t="shared" si="352"/>
        <v>31000</v>
      </c>
      <c r="J1106" s="102">
        <f t="shared" si="354"/>
        <v>186000</v>
      </c>
      <c r="K1106" s="106"/>
      <c r="L1106" s="108">
        <f t="shared" si="347"/>
        <v>0</v>
      </c>
      <c r="M1106" s="111">
        <f t="shared" si="348"/>
        <v>0</v>
      </c>
      <c r="N1106" s="112">
        <v>31000</v>
      </c>
      <c r="O1106" s="117">
        <f t="shared" si="349"/>
        <v>0</v>
      </c>
      <c r="P1106" s="106"/>
      <c r="Q1106" s="108">
        <f>(CK1106:CK1494)</f>
        <v>0</v>
      </c>
      <c r="R1106" s="119">
        <f t="shared" si="350"/>
        <v>0</v>
      </c>
      <c r="S1106" s="135"/>
      <c r="T1106" s="117">
        <f t="shared" si="351"/>
        <v>0</v>
      </c>
      <c r="U1106" s="122">
        <f t="shared" si="355"/>
        <v>6</v>
      </c>
      <c r="V1106" s="112">
        <f t="shared" si="356"/>
        <v>31000</v>
      </c>
      <c r="W1106" s="117">
        <f t="shared" si="357"/>
        <v>186000</v>
      </c>
      <c r="X1106" s="15"/>
      <c r="Y1106" s="136"/>
      <c r="Z1106" s="136"/>
      <c r="AA1106" s="136"/>
      <c r="AB1106" s="136"/>
      <c r="AC1106" s="136"/>
      <c r="AD1106" s="136"/>
      <c r="AE1106" s="136"/>
      <c r="AF1106" s="136"/>
      <c r="AG1106" s="136"/>
      <c r="AH1106" s="136"/>
      <c r="AI1106" s="136"/>
      <c r="AJ1106" s="136"/>
      <c r="AK1106" s="136"/>
      <c r="AL1106" s="136"/>
      <c r="AM1106" s="136"/>
      <c r="AN1106" s="136"/>
      <c r="AO1106" s="136"/>
      <c r="AP1106" s="136"/>
      <c r="AQ1106" s="136"/>
      <c r="AR1106" s="136"/>
      <c r="AS1106" s="136"/>
      <c r="AT1106" s="136"/>
      <c r="AU1106" s="136"/>
      <c r="AV1106" s="136"/>
      <c r="AW1106" s="136"/>
      <c r="AX1106" s="136"/>
      <c r="AY1106" s="136"/>
      <c r="AZ1106" s="136"/>
      <c r="BA1106" s="136"/>
      <c r="BB1106" s="136"/>
      <c r="BC1106" s="136"/>
      <c r="BD1106" s="130">
        <f t="shared" si="358"/>
        <v>0</v>
      </c>
      <c r="BE1106" s="15"/>
      <c r="BF1106" s="638"/>
      <c r="BG1106" s="365"/>
      <c r="BH1106" s="859"/>
      <c r="BI1106" s="365"/>
      <c r="BJ1106" s="365"/>
      <c r="BK1106" s="365"/>
      <c r="BL1106" s="365"/>
      <c r="BM1106" s="365"/>
      <c r="BN1106" s="365"/>
      <c r="BO1106" s="365"/>
      <c r="BP1106" s="365"/>
      <c r="BQ1106" s="365"/>
      <c r="BR1106" s="365"/>
      <c r="BS1106" s="365"/>
      <c r="BT1106" s="365"/>
      <c r="BU1106" s="365"/>
      <c r="BV1106" s="365"/>
      <c r="BW1106" s="365"/>
      <c r="BX1106" s="365"/>
      <c r="BY1106" s="365"/>
      <c r="BZ1106" s="365"/>
      <c r="CA1106" s="365"/>
      <c r="CB1106" s="365"/>
      <c r="CC1106" s="365"/>
      <c r="CD1106" s="365"/>
      <c r="CE1106" s="365"/>
      <c r="CF1106" s="365"/>
      <c r="CG1106" s="365"/>
      <c r="CH1106" s="365"/>
      <c r="CI1106" s="365"/>
      <c r="CJ1106" s="365"/>
      <c r="CK1106" s="133">
        <f t="shared" si="359"/>
        <v>0</v>
      </c>
      <c r="CL1106" s="15"/>
      <c r="CM1106" s="15"/>
      <c r="CN1106" s="15"/>
      <c r="CO1106" s="15"/>
      <c r="CP1106" s="15"/>
      <c r="CQ1106" s="15"/>
      <c r="CR1106" s="15"/>
      <c r="CS1106" s="15"/>
      <c r="CT1106" s="15"/>
      <c r="CU1106" s="15"/>
      <c r="CV1106" s="414"/>
    </row>
    <row r="1107" spans="1:100" ht="15" customHeight="1">
      <c r="A1107" s="75">
        <v>1102</v>
      </c>
      <c r="B1107" s="139" t="s">
        <v>2420</v>
      </c>
      <c r="C1107" s="143" t="s">
        <v>2421</v>
      </c>
      <c r="D1107" s="134" t="s">
        <v>367</v>
      </c>
      <c r="E1107" s="145" t="s">
        <v>2422</v>
      </c>
      <c r="F1107" s="146" t="s">
        <v>81</v>
      </c>
      <c r="G1107" s="92">
        <f t="shared" si="353"/>
        <v>2</v>
      </c>
      <c r="H1107" s="153">
        <v>2</v>
      </c>
      <c r="I1107" s="100">
        <f t="shared" si="352"/>
        <v>47000</v>
      </c>
      <c r="J1107" s="102">
        <f t="shared" si="354"/>
        <v>94000</v>
      </c>
      <c r="K1107" s="155"/>
      <c r="L1107" s="108">
        <f t="shared" si="347"/>
        <v>0</v>
      </c>
      <c r="M1107" s="111">
        <f t="shared" si="348"/>
        <v>0</v>
      </c>
      <c r="N1107" s="112">
        <v>47000</v>
      </c>
      <c r="O1107" s="117">
        <f t="shared" si="349"/>
        <v>0</v>
      </c>
      <c r="P1107" s="155"/>
      <c r="Q1107" s="108">
        <f>(CK1107:CK1495)</f>
        <v>0</v>
      </c>
      <c r="R1107" s="119">
        <f t="shared" si="350"/>
        <v>0</v>
      </c>
      <c r="S1107" s="135"/>
      <c r="T1107" s="117">
        <f t="shared" si="351"/>
        <v>0</v>
      </c>
      <c r="U1107" s="122">
        <f t="shared" si="355"/>
        <v>2</v>
      </c>
      <c r="V1107" s="112">
        <f t="shared" si="356"/>
        <v>47000</v>
      </c>
      <c r="W1107" s="117">
        <f t="shared" si="357"/>
        <v>94000</v>
      </c>
      <c r="X1107" s="157"/>
      <c r="Y1107" s="158"/>
      <c r="Z1107" s="158"/>
      <c r="AA1107" s="158"/>
      <c r="AB1107" s="158"/>
      <c r="AC1107" s="158"/>
      <c r="AD1107" s="158"/>
      <c r="AE1107" s="158"/>
      <c r="AF1107" s="158"/>
      <c r="AG1107" s="158"/>
      <c r="AH1107" s="158"/>
      <c r="AI1107" s="158"/>
      <c r="AJ1107" s="158"/>
      <c r="AK1107" s="158"/>
      <c r="AL1107" s="158"/>
      <c r="AM1107" s="158"/>
      <c r="AN1107" s="158"/>
      <c r="AO1107" s="158"/>
      <c r="AP1107" s="158"/>
      <c r="AQ1107" s="158"/>
      <c r="AR1107" s="158"/>
      <c r="AS1107" s="158"/>
      <c r="AT1107" s="158"/>
      <c r="AU1107" s="158"/>
      <c r="AV1107" s="158"/>
      <c r="AW1107" s="158"/>
      <c r="AX1107" s="158"/>
      <c r="AY1107" s="158"/>
      <c r="AZ1107" s="158"/>
      <c r="BA1107" s="158"/>
      <c r="BB1107" s="158"/>
      <c r="BC1107" s="158"/>
      <c r="BD1107" s="130">
        <f t="shared" si="358"/>
        <v>0</v>
      </c>
      <c r="BE1107" s="157"/>
      <c r="BF1107" s="639"/>
      <c r="BG1107" s="368"/>
      <c r="BH1107" s="860"/>
      <c r="BI1107" s="368"/>
      <c r="BJ1107" s="915"/>
      <c r="BK1107" s="368"/>
      <c r="BL1107" s="368"/>
      <c r="BM1107" s="368"/>
      <c r="BN1107" s="368"/>
      <c r="BO1107" s="368"/>
      <c r="BP1107" s="368"/>
      <c r="BQ1107" s="368"/>
      <c r="BR1107" s="368"/>
      <c r="BS1107" s="368"/>
      <c r="BT1107" s="368"/>
      <c r="BU1107" s="368"/>
      <c r="BV1107" s="368"/>
      <c r="BW1107" s="368"/>
      <c r="BX1107" s="368"/>
      <c r="BY1107" s="368"/>
      <c r="BZ1107" s="368"/>
      <c r="CA1107" s="368"/>
      <c r="CB1107" s="368"/>
      <c r="CC1107" s="368"/>
      <c r="CD1107" s="368"/>
      <c r="CE1107" s="368"/>
      <c r="CF1107" s="368"/>
      <c r="CG1107" s="368"/>
      <c r="CH1107" s="368"/>
      <c r="CI1107" s="368"/>
      <c r="CJ1107" s="368"/>
      <c r="CK1107" s="133">
        <f t="shared" si="359"/>
        <v>0</v>
      </c>
      <c r="CL1107" s="15"/>
      <c r="CM1107" s="15"/>
      <c r="CN1107" s="15"/>
      <c r="CO1107" s="15"/>
      <c r="CP1107" s="15"/>
      <c r="CQ1107" s="15"/>
      <c r="CR1107" s="15"/>
      <c r="CS1107" s="15"/>
      <c r="CT1107" s="15"/>
      <c r="CU1107" s="15"/>
      <c r="CV1107" s="414"/>
    </row>
    <row r="1108" spans="1:100" ht="15" customHeight="1">
      <c r="A1108" s="75">
        <v>1103</v>
      </c>
      <c r="B1108" s="139" t="s">
        <v>2423</v>
      </c>
      <c r="C1108" s="34" t="s">
        <v>2424</v>
      </c>
      <c r="D1108" s="134"/>
      <c r="E1108" s="85" t="s">
        <v>2425</v>
      </c>
      <c r="F1108" s="146" t="s">
        <v>81</v>
      </c>
      <c r="G1108" s="92">
        <f t="shared" si="353"/>
        <v>0</v>
      </c>
      <c r="H1108" s="93">
        <v>0</v>
      </c>
      <c r="I1108" s="100">
        <f t="shared" si="352"/>
        <v>0</v>
      </c>
      <c r="J1108" s="102">
        <f t="shared" si="354"/>
        <v>0</v>
      </c>
      <c r="K1108" s="106"/>
      <c r="L1108" s="108">
        <f t="shared" si="347"/>
        <v>0</v>
      </c>
      <c r="M1108" s="111">
        <f t="shared" si="348"/>
        <v>0</v>
      </c>
      <c r="N1108" s="112"/>
      <c r="O1108" s="117">
        <f t="shared" si="349"/>
        <v>0</v>
      </c>
      <c r="P1108" s="106"/>
      <c r="Q1108" s="108">
        <f>(CK1108:CK1496)</f>
        <v>0</v>
      </c>
      <c r="R1108" s="119">
        <f t="shared" si="350"/>
        <v>0</v>
      </c>
      <c r="S1108" s="135"/>
      <c r="T1108" s="117">
        <f t="shared" si="351"/>
        <v>0</v>
      </c>
      <c r="U1108" s="122">
        <f t="shared" si="355"/>
        <v>0</v>
      </c>
      <c r="V1108" s="112">
        <f t="shared" si="356"/>
        <v>0</v>
      </c>
      <c r="W1108" s="117">
        <f t="shared" si="357"/>
        <v>0</v>
      </c>
      <c r="X1108" s="15"/>
      <c r="Y1108" s="136"/>
      <c r="Z1108" s="136"/>
      <c r="AA1108" s="136"/>
      <c r="AB1108" s="136"/>
      <c r="AC1108" s="136"/>
      <c r="AD1108" s="136"/>
      <c r="AE1108" s="136"/>
      <c r="AF1108" s="136"/>
      <c r="AG1108" s="136"/>
      <c r="AH1108" s="136"/>
      <c r="AI1108" s="136"/>
      <c r="AJ1108" s="136"/>
      <c r="AK1108" s="136"/>
      <c r="AL1108" s="136"/>
      <c r="AM1108" s="136"/>
      <c r="AN1108" s="136"/>
      <c r="AO1108" s="136"/>
      <c r="AP1108" s="136"/>
      <c r="AQ1108" s="136"/>
      <c r="AR1108" s="136"/>
      <c r="AS1108" s="136"/>
      <c r="AT1108" s="136"/>
      <c r="AU1108" s="136"/>
      <c r="AV1108" s="136"/>
      <c r="AW1108" s="136"/>
      <c r="AX1108" s="136"/>
      <c r="AY1108" s="136"/>
      <c r="AZ1108" s="136"/>
      <c r="BA1108" s="136"/>
      <c r="BB1108" s="136"/>
      <c r="BC1108" s="136"/>
      <c r="BD1108" s="130">
        <f t="shared" si="358"/>
        <v>0</v>
      </c>
      <c r="BE1108" s="15"/>
      <c r="BF1108" s="638"/>
      <c r="BG1108" s="365"/>
      <c r="BH1108" s="859"/>
      <c r="BI1108" s="365"/>
      <c r="BJ1108" s="365"/>
      <c r="BK1108" s="365"/>
      <c r="BL1108" s="365"/>
      <c r="BM1108" s="365"/>
      <c r="BN1108" s="365"/>
      <c r="BO1108" s="365"/>
      <c r="BP1108" s="365"/>
      <c r="BQ1108" s="365"/>
      <c r="BR1108" s="365"/>
      <c r="BS1108" s="365"/>
      <c r="BT1108" s="365"/>
      <c r="BU1108" s="365"/>
      <c r="BV1108" s="365"/>
      <c r="BW1108" s="365"/>
      <c r="BX1108" s="365"/>
      <c r="BY1108" s="365"/>
      <c r="BZ1108" s="365"/>
      <c r="CA1108" s="365"/>
      <c r="CB1108" s="365"/>
      <c r="CC1108" s="365"/>
      <c r="CD1108" s="365"/>
      <c r="CE1108" s="365"/>
      <c r="CF1108" s="365"/>
      <c r="CG1108" s="365"/>
      <c r="CH1108" s="365"/>
      <c r="CI1108" s="365"/>
      <c r="CJ1108" s="365"/>
      <c r="CK1108" s="133">
        <f t="shared" si="359"/>
        <v>0</v>
      </c>
      <c r="CL1108" s="15"/>
      <c r="CM1108" s="15"/>
      <c r="CN1108" s="15"/>
      <c r="CO1108" s="15"/>
      <c r="CP1108" s="15"/>
      <c r="CQ1108" s="15"/>
      <c r="CR1108" s="15"/>
      <c r="CS1108" s="15"/>
      <c r="CT1108" s="15"/>
      <c r="CU1108" s="15"/>
      <c r="CV1108" s="414"/>
    </row>
    <row r="1109" spans="1:100" ht="15" customHeight="1">
      <c r="A1109" s="75">
        <v>1104</v>
      </c>
      <c r="B1109" s="139" t="s">
        <v>2426</v>
      </c>
      <c r="C1109" s="34" t="s">
        <v>1035</v>
      </c>
      <c r="D1109" s="144" t="s">
        <v>306</v>
      </c>
      <c r="E1109" s="145" t="s">
        <v>1036</v>
      </c>
      <c r="F1109" s="146" t="s">
        <v>81</v>
      </c>
      <c r="G1109" s="92">
        <f t="shared" si="353"/>
        <v>19</v>
      </c>
      <c r="H1109" s="93">
        <v>19</v>
      </c>
      <c r="I1109" s="100">
        <f t="shared" si="352"/>
        <v>75000</v>
      </c>
      <c r="J1109" s="102">
        <f t="shared" si="354"/>
        <v>1425000</v>
      </c>
      <c r="K1109" s="106"/>
      <c r="L1109" s="108">
        <f t="shared" si="347"/>
        <v>0</v>
      </c>
      <c r="M1109" s="111">
        <f t="shared" si="348"/>
        <v>0</v>
      </c>
      <c r="N1109" s="112">
        <v>75000</v>
      </c>
      <c r="O1109" s="117">
        <f t="shared" si="349"/>
        <v>0</v>
      </c>
      <c r="P1109" s="106"/>
      <c r="Q1109" s="108">
        <f>(CK1109:CK1677)</f>
        <v>0</v>
      </c>
      <c r="R1109" s="119">
        <f t="shared" si="350"/>
        <v>0</v>
      </c>
      <c r="S1109" s="135"/>
      <c r="T1109" s="117">
        <f t="shared" si="351"/>
        <v>0</v>
      </c>
      <c r="U1109" s="122">
        <f t="shared" si="355"/>
        <v>19</v>
      </c>
      <c r="V1109" s="112">
        <f t="shared" si="356"/>
        <v>75000</v>
      </c>
      <c r="W1109" s="117">
        <f t="shared" si="357"/>
        <v>1425000</v>
      </c>
      <c r="X1109" s="15"/>
      <c r="Y1109" s="136"/>
      <c r="Z1109" s="136"/>
      <c r="AA1109" s="136"/>
      <c r="AB1109" s="136"/>
      <c r="AC1109" s="136"/>
      <c r="AD1109" s="136"/>
      <c r="AE1109" s="136"/>
      <c r="AF1109" s="136"/>
      <c r="AG1109" s="136"/>
      <c r="AH1109" s="136"/>
      <c r="AI1109" s="136"/>
      <c r="AJ1109" s="136"/>
      <c r="AK1109" s="136"/>
      <c r="AL1109" s="136"/>
      <c r="AM1109" s="136"/>
      <c r="AN1109" s="136"/>
      <c r="AO1109" s="136"/>
      <c r="AP1109" s="136"/>
      <c r="AQ1109" s="136"/>
      <c r="AR1109" s="136"/>
      <c r="AS1109" s="136"/>
      <c r="AT1109" s="136"/>
      <c r="AU1109" s="136"/>
      <c r="AV1109" s="136"/>
      <c r="AW1109" s="136"/>
      <c r="AX1109" s="136"/>
      <c r="AY1109" s="136"/>
      <c r="AZ1109" s="136"/>
      <c r="BA1109" s="136"/>
      <c r="BB1109" s="136"/>
      <c r="BC1109" s="136"/>
      <c r="BD1109" s="130">
        <f t="shared" si="358"/>
        <v>0</v>
      </c>
      <c r="BE1109" s="15"/>
      <c r="BF1109" s="638"/>
      <c r="BG1109" s="365"/>
      <c r="BH1109" s="859"/>
      <c r="BI1109" s="365"/>
      <c r="BJ1109" s="365"/>
      <c r="BK1109" s="365"/>
      <c r="BL1109" s="365"/>
      <c r="BM1109" s="365"/>
      <c r="BN1109" s="365"/>
      <c r="BO1109" s="365"/>
      <c r="BP1109" s="365"/>
      <c r="BQ1109" s="365"/>
      <c r="BR1109" s="365"/>
      <c r="BS1109" s="365"/>
      <c r="BT1109" s="365"/>
      <c r="BU1109" s="365"/>
      <c r="BV1109" s="365"/>
      <c r="BW1109" s="365"/>
      <c r="BX1109" s="365"/>
      <c r="BY1109" s="365"/>
      <c r="BZ1109" s="365"/>
      <c r="CA1109" s="365"/>
      <c r="CB1109" s="365"/>
      <c r="CC1109" s="365"/>
      <c r="CD1109" s="365"/>
      <c r="CE1109" s="365"/>
      <c r="CF1109" s="365"/>
      <c r="CG1109" s="365"/>
      <c r="CH1109" s="365"/>
      <c r="CI1109" s="365"/>
      <c r="CJ1109" s="365"/>
      <c r="CK1109" s="133">
        <f t="shared" si="359"/>
        <v>0</v>
      </c>
      <c r="CL1109" s="157"/>
      <c r="CM1109" s="157"/>
      <c r="CN1109" s="157"/>
      <c r="CO1109" s="157"/>
      <c r="CP1109" s="157"/>
      <c r="CQ1109" s="157"/>
      <c r="CR1109" s="157"/>
      <c r="CS1109" s="157"/>
      <c r="CT1109" s="157"/>
      <c r="CU1109" s="157"/>
      <c r="CV1109" s="414"/>
    </row>
    <row r="1110" spans="1:100" ht="15" customHeight="1">
      <c r="A1110" s="75">
        <v>1105</v>
      </c>
      <c r="B1110" s="75" t="s">
        <v>2427</v>
      </c>
      <c r="C1110" s="34" t="s">
        <v>1035</v>
      </c>
      <c r="D1110" s="144" t="s">
        <v>306</v>
      </c>
      <c r="E1110" s="145" t="s">
        <v>1036</v>
      </c>
      <c r="F1110" s="146" t="s">
        <v>81</v>
      </c>
      <c r="G1110" s="92">
        <f t="shared" si="353"/>
        <v>0</v>
      </c>
      <c r="H1110" s="153">
        <v>0</v>
      </c>
      <c r="I1110" s="100">
        <f t="shared" si="352"/>
        <v>75000</v>
      </c>
      <c r="J1110" s="102">
        <f t="shared" si="354"/>
        <v>0</v>
      </c>
      <c r="K1110" s="155"/>
      <c r="L1110" s="108">
        <f t="shared" si="347"/>
        <v>0</v>
      </c>
      <c r="M1110" s="111">
        <f t="shared" si="348"/>
        <v>0</v>
      </c>
      <c r="N1110" s="112">
        <v>75000</v>
      </c>
      <c r="O1110" s="117">
        <f t="shared" si="349"/>
        <v>0</v>
      </c>
      <c r="P1110" s="155"/>
      <c r="Q1110" s="108">
        <f>(CK1110:CK1549)</f>
        <v>0</v>
      </c>
      <c r="R1110" s="119">
        <f t="shared" si="350"/>
        <v>0</v>
      </c>
      <c r="S1110" s="135"/>
      <c r="T1110" s="117">
        <f t="shared" si="351"/>
        <v>0</v>
      </c>
      <c r="U1110" s="122">
        <f t="shared" si="355"/>
        <v>0</v>
      </c>
      <c r="V1110" s="112">
        <f t="shared" si="356"/>
        <v>75000</v>
      </c>
      <c r="W1110" s="117">
        <f t="shared" si="357"/>
        <v>0</v>
      </c>
      <c r="X1110" s="157"/>
      <c r="Y1110" s="158"/>
      <c r="Z1110" s="158"/>
      <c r="AA1110" s="158"/>
      <c r="AB1110" s="158"/>
      <c r="AC1110" s="158"/>
      <c r="AD1110" s="158"/>
      <c r="AE1110" s="158"/>
      <c r="AF1110" s="158"/>
      <c r="AG1110" s="158"/>
      <c r="AH1110" s="158"/>
      <c r="AI1110" s="158"/>
      <c r="AJ1110" s="158"/>
      <c r="AK1110" s="158"/>
      <c r="AL1110" s="158"/>
      <c r="AM1110" s="158"/>
      <c r="AN1110" s="158"/>
      <c r="AO1110" s="158"/>
      <c r="AP1110" s="158"/>
      <c r="AQ1110" s="158"/>
      <c r="AR1110" s="158"/>
      <c r="AS1110" s="158"/>
      <c r="AT1110" s="158"/>
      <c r="AU1110" s="158"/>
      <c r="AV1110" s="158"/>
      <c r="AW1110" s="158"/>
      <c r="AX1110" s="158"/>
      <c r="AY1110" s="158"/>
      <c r="AZ1110" s="158"/>
      <c r="BA1110" s="158"/>
      <c r="BB1110" s="158"/>
      <c r="BC1110" s="158"/>
      <c r="BD1110" s="130">
        <f t="shared" si="358"/>
        <v>0</v>
      </c>
      <c r="BE1110" s="157"/>
      <c r="BF1110" s="639"/>
      <c r="BG1110" s="368"/>
      <c r="BH1110" s="860"/>
      <c r="BI1110" s="368"/>
      <c r="BJ1110" s="368"/>
      <c r="BK1110" s="368"/>
      <c r="BL1110" s="368"/>
      <c r="BM1110" s="368"/>
      <c r="BN1110" s="368"/>
      <c r="BO1110" s="368"/>
      <c r="BP1110" s="368"/>
      <c r="BQ1110" s="368"/>
      <c r="BR1110" s="368"/>
      <c r="BS1110" s="368"/>
      <c r="BT1110" s="368"/>
      <c r="BU1110" s="368"/>
      <c r="BV1110" s="368"/>
      <c r="BW1110" s="368"/>
      <c r="BX1110" s="368"/>
      <c r="BY1110" s="368"/>
      <c r="BZ1110" s="368"/>
      <c r="CA1110" s="368"/>
      <c r="CB1110" s="368"/>
      <c r="CC1110" s="368"/>
      <c r="CD1110" s="368"/>
      <c r="CE1110" s="368"/>
      <c r="CF1110" s="368"/>
      <c r="CG1110" s="368"/>
      <c r="CH1110" s="368"/>
      <c r="CI1110" s="368"/>
      <c r="CJ1110" s="368"/>
      <c r="CK1110" s="133">
        <f t="shared" si="359"/>
        <v>0</v>
      </c>
      <c r="CL1110" s="157"/>
      <c r="CM1110" s="157"/>
      <c r="CN1110" s="157"/>
      <c r="CO1110" s="157"/>
      <c r="CP1110" s="157"/>
      <c r="CQ1110" s="157"/>
      <c r="CR1110" s="157"/>
      <c r="CS1110" s="157"/>
      <c r="CT1110" s="157"/>
      <c r="CU1110" s="157"/>
      <c r="CV1110" s="414"/>
    </row>
    <row r="1111" spans="1:100" ht="15" customHeight="1">
      <c r="A1111" s="75">
        <v>1106</v>
      </c>
      <c r="B1111" s="139" t="s">
        <v>2428</v>
      </c>
      <c r="C1111" s="143" t="s">
        <v>2429</v>
      </c>
      <c r="D1111" s="144"/>
      <c r="E1111" s="145"/>
      <c r="F1111" s="146" t="s">
        <v>81</v>
      </c>
      <c r="G1111" s="92">
        <f t="shared" si="353"/>
        <v>0</v>
      </c>
      <c r="H1111" s="153">
        <v>0</v>
      </c>
      <c r="I1111" s="100">
        <f t="shared" si="352"/>
        <v>50000</v>
      </c>
      <c r="J1111" s="102">
        <f t="shared" si="354"/>
        <v>0</v>
      </c>
      <c r="K1111" s="155"/>
      <c r="L1111" s="108">
        <f t="shared" si="347"/>
        <v>0</v>
      </c>
      <c r="M1111" s="111">
        <f t="shared" si="348"/>
        <v>0</v>
      </c>
      <c r="N1111" s="112">
        <v>50000</v>
      </c>
      <c r="O1111" s="117">
        <f t="shared" si="349"/>
        <v>0</v>
      </c>
      <c r="P1111" s="155"/>
      <c r="Q1111" s="108">
        <f>(CK1111:CK1451)</f>
        <v>0</v>
      </c>
      <c r="R1111" s="119">
        <f t="shared" si="350"/>
        <v>0</v>
      </c>
      <c r="S1111" s="135"/>
      <c r="T1111" s="117">
        <f t="shared" si="351"/>
        <v>0</v>
      </c>
      <c r="U1111" s="122">
        <f t="shared" si="355"/>
        <v>0</v>
      </c>
      <c r="V1111" s="112">
        <f t="shared" si="356"/>
        <v>50000</v>
      </c>
      <c r="W1111" s="117">
        <f t="shared" si="357"/>
        <v>0</v>
      </c>
      <c r="X1111" s="157"/>
      <c r="Y1111" s="158"/>
      <c r="Z1111" s="158"/>
      <c r="AA1111" s="158"/>
      <c r="AB1111" s="158"/>
      <c r="AC1111" s="158"/>
      <c r="AD1111" s="158"/>
      <c r="AE1111" s="158"/>
      <c r="AF1111" s="158"/>
      <c r="AG1111" s="158"/>
      <c r="AH1111" s="158"/>
      <c r="AI1111" s="158"/>
      <c r="AJ1111" s="158"/>
      <c r="AK1111" s="158"/>
      <c r="AL1111" s="158"/>
      <c r="AM1111" s="158"/>
      <c r="AN1111" s="158"/>
      <c r="AO1111" s="158"/>
      <c r="AP1111" s="158"/>
      <c r="AQ1111" s="158"/>
      <c r="AR1111" s="158"/>
      <c r="AS1111" s="158"/>
      <c r="AT1111" s="158"/>
      <c r="AU1111" s="158"/>
      <c r="AV1111" s="158"/>
      <c r="AW1111" s="158"/>
      <c r="AX1111" s="158"/>
      <c r="AY1111" s="158"/>
      <c r="AZ1111" s="158"/>
      <c r="BA1111" s="158"/>
      <c r="BB1111" s="158"/>
      <c r="BC1111" s="158"/>
      <c r="BD1111" s="130">
        <f t="shared" si="358"/>
        <v>0</v>
      </c>
      <c r="BE1111" s="157"/>
      <c r="BF1111" s="639"/>
      <c r="BG1111" s="368"/>
      <c r="BH1111" s="860"/>
      <c r="BI1111" s="368"/>
      <c r="BJ1111" s="368"/>
      <c r="BK1111" s="368"/>
      <c r="BL1111" s="368"/>
      <c r="BM1111" s="368"/>
      <c r="BN1111" s="368"/>
      <c r="BO1111" s="368"/>
      <c r="BP1111" s="368"/>
      <c r="BQ1111" s="368"/>
      <c r="BR1111" s="368"/>
      <c r="BS1111" s="368"/>
      <c r="BT1111" s="368"/>
      <c r="BU1111" s="368"/>
      <c r="BV1111" s="368"/>
      <c r="BW1111" s="368"/>
      <c r="BX1111" s="368"/>
      <c r="BY1111" s="368"/>
      <c r="BZ1111" s="368"/>
      <c r="CA1111" s="368"/>
      <c r="CB1111" s="368"/>
      <c r="CC1111" s="368"/>
      <c r="CD1111" s="368"/>
      <c r="CE1111" s="368"/>
      <c r="CF1111" s="368"/>
      <c r="CG1111" s="368"/>
      <c r="CH1111" s="368"/>
      <c r="CI1111" s="368"/>
      <c r="CJ1111" s="368"/>
      <c r="CK1111" s="133">
        <f t="shared" si="359"/>
        <v>0</v>
      </c>
      <c r="CL1111" s="157"/>
      <c r="CM1111" s="157"/>
      <c r="CN1111" s="157"/>
      <c r="CO1111" s="157"/>
      <c r="CP1111" s="157"/>
      <c r="CQ1111" s="157"/>
      <c r="CR1111" s="157"/>
      <c r="CS1111" s="157"/>
      <c r="CT1111" s="157"/>
      <c r="CU1111" s="157"/>
      <c r="CV1111" s="414"/>
    </row>
    <row r="1112" spans="1:100" ht="15" customHeight="1">
      <c r="A1112" s="75">
        <v>1107</v>
      </c>
      <c r="B1112" s="139" t="s">
        <v>2414</v>
      </c>
      <c r="C1112" s="143" t="s">
        <v>2415</v>
      </c>
      <c r="D1112" s="144"/>
      <c r="E1112" s="145"/>
      <c r="F1112" s="146" t="s">
        <v>81</v>
      </c>
      <c r="G1112" s="92">
        <f t="shared" si="353"/>
        <v>0</v>
      </c>
      <c r="H1112" s="153">
        <v>0</v>
      </c>
      <c r="I1112" s="100">
        <f t="shared" si="352"/>
        <v>80000</v>
      </c>
      <c r="J1112" s="102">
        <f t="shared" si="354"/>
        <v>0</v>
      </c>
      <c r="K1112" s="155"/>
      <c r="L1112" s="108">
        <f t="shared" si="347"/>
        <v>0</v>
      </c>
      <c r="M1112" s="111">
        <f t="shared" si="348"/>
        <v>0</v>
      </c>
      <c r="N1112" s="112">
        <v>80000</v>
      </c>
      <c r="O1112" s="117">
        <f t="shared" si="349"/>
        <v>0</v>
      </c>
      <c r="P1112" s="155"/>
      <c r="Q1112" s="108">
        <f>(CK1112:CK1500)</f>
        <v>0</v>
      </c>
      <c r="R1112" s="119">
        <f t="shared" si="350"/>
        <v>0</v>
      </c>
      <c r="S1112" s="135"/>
      <c r="T1112" s="117">
        <f t="shared" si="351"/>
        <v>0</v>
      </c>
      <c r="U1112" s="122">
        <f t="shared" si="355"/>
        <v>0</v>
      </c>
      <c r="V1112" s="112">
        <f t="shared" si="356"/>
        <v>80000</v>
      </c>
      <c r="W1112" s="117">
        <f t="shared" si="357"/>
        <v>0</v>
      </c>
      <c r="X1112" s="157"/>
      <c r="Y1112" s="158"/>
      <c r="Z1112" s="158"/>
      <c r="AA1112" s="158"/>
      <c r="AB1112" s="158"/>
      <c r="AC1112" s="158"/>
      <c r="AD1112" s="158"/>
      <c r="AE1112" s="158"/>
      <c r="AF1112" s="158"/>
      <c r="AG1112" s="158"/>
      <c r="AH1112" s="158"/>
      <c r="AI1112" s="158"/>
      <c r="AJ1112" s="158"/>
      <c r="AK1112" s="158"/>
      <c r="AL1112" s="158"/>
      <c r="AM1112" s="158"/>
      <c r="AN1112" s="158"/>
      <c r="AO1112" s="158"/>
      <c r="AP1112" s="158"/>
      <c r="AQ1112" s="158"/>
      <c r="AR1112" s="158"/>
      <c r="AS1112" s="158"/>
      <c r="AT1112" s="158"/>
      <c r="AU1112" s="158"/>
      <c r="AV1112" s="158"/>
      <c r="AW1112" s="158"/>
      <c r="AX1112" s="158"/>
      <c r="AY1112" s="158"/>
      <c r="AZ1112" s="158"/>
      <c r="BA1112" s="158"/>
      <c r="BB1112" s="158"/>
      <c r="BC1112" s="158"/>
      <c r="BD1112" s="130">
        <f t="shared" si="358"/>
        <v>0</v>
      </c>
      <c r="BE1112" s="157"/>
      <c r="BF1112" s="639"/>
      <c r="BG1112" s="368"/>
      <c r="BH1112" s="860"/>
      <c r="BI1112" s="368"/>
      <c r="BJ1112" s="368"/>
      <c r="BK1112" s="368"/>
      <c r="BL1112" s="368"/>
      <c r="BM1112" s="368"/>
      <c r="BN1112" s="368"/>
      <c r="BO1112" s="368"/>
      <c r="BP1112" s="368"/>
      <c r="BQ1112" s="368"/>
      <c r="BR1112" s="368"/>
      <c r="BS1112" s="368"/>
      <c r="BT1112" s="368"/>
      <c r="BU1112" s="368"/>
      <c r="BV1112" s="368"/>
      <c r="BW1112" s="368"/>
      <c r="BX1112" s="368"/>
      <c r="BY1112" s="368"/>
      <c r="BZ1112" s="368"/>
      <c r="CA1112" s="368"/>
      <c r="CB1112" s="368"/>
      <c r="CC1112" s="368"/>
      <c r="CD1112" s="368"/>
      <c r="CE1112" s="368"/>
      <c r="CF1112" s="368"/>
      <c r="CG1112" s="368"/>
      <c r="CH1112" s="368"/>
      <c r="CI1112" s="368"/>
      <c r="CJ1112" s="368"/>
      <c r="CK1112" s="133">
        <f t="shared" si="359"/>
        <v>0</v>
      </c>
      <c r="CL1112" s="15"/>
      <c r="CM1112" s="15"/>
      <c r="CN1112" s="15"/>
      <c r="CO1112" s="15"/>
      <c r="CP1112" s="15"/>
      <c r="CQ1112" s="15"/>
      <c r="CR1112" s="15"/>
      <c r="CS1112" s="15"/>
      <c r="CT1112" s="15"/>
      <c r="CU1112" s="15"/>
      <c r="CV1112" s="414"/>
    </row>
    <row r="1113" spans="1:100" ht="15" customHeight="1">
      <c r="A1113" s="75">
        <v>1108</v>
      </c>
      <c r="B1113" s="139" t="s">
        <v>2432</v>
      </c>
      <c r="C1113" s="250" t="s">
        <v>2433</v>
      </c>
      <c r="D1113" s="134"/>
      <c r="E1113" s="85"/>
      <c r="F1113" s="146" t="s">
        <v>81</v>
      </c>
      <c r="G1113" s="92">
        <f t="shared" si="327"/>
        <v>0</v>
      </c>
      <c r="H1113" s="93">
        <v>0</v>
      </c>
      <c r="I1113" s="100">
        <f t="shared" si="331"/>
        <v>0</v>
      </c>
      <c r="J1113" s="102">
        <f t="shared" si="335"/>
        <v>0</v>
      </c>
      <c r="K1113" s="106"/>
      <c r="L1113" s="108">
        <f t="shared" si="347"/>
        <v>0</v>
      </c>
      <c r="M1113" s="111">
        <f t="shared" si="348"/>
        <v>0</v>
      </c>
      <c r="N1113" s="112"/>
      <c r="O1113" s="117">
        <f t="shared" si="349"/>
        <v>0</v>
      </c>
      <c r="P1113" s="106"/>
      <c r="Q1113" s="108">
        <f>(CK1113:CK1735)</f>
        <v>0</v>
      </c>
      <c r="R1113" s="119">
        <f t="shared" si="350"/>
        <v>0</v>
      </c>
      <c r="S1113" s="135"/>
      <c r="T1113" s="117">
        <f t="shared" si="351"/>
        <v>0</v>
      </c>
      <c r="U1113" s="122">
        <f t="shared" si="330"/>
        <v>0</v>
      </c>
      <c r="V1113" s="112">
        <f t="shared" si="332"/>
        <v>0</v>
      </c>
      <c r="W1113" s="117">
        <f t="shared" si="333"/>
        <v>0</v>
      </c>
      <c r="X1113" s="15"/>
      <c r="Y1113" s="136"/>
      <c r="Z1113" s="136"/>
      <c r="AA1113" s="136"/>
      <c r="AB1113" s="136"/>
      <c r="AC1113" s="136"/>
      <c r="AD1113" s="136"/>
      <c r="AE1113" s="136"/>
      <c r="AF1113" s="136"/>
      <c r="AG1113" s="136"/>
      <c r="AH1113" s="136"/>
      <c r="AI1113" s="136"/>
      <c r="AJ1113" s="136"/>
      <c r="AK1113" s="136"/>
      <c r="AL1113" s="136"/>
      <c r="AM1113" s="136"/>
      <c r="AN1113" s="136"/>
      <c r="AO1113" s="136"/>
      <c r="AP1113" s="136"/>
      <c r="AQ1113" s="136"/>
      <c r="AR1113" s="136"/>
      <c r="AS1113" s="136"/>
      <c r="AT1113" s="136"/>
      <c r="AU1113" s="136"/>
      <c r="AV1113" s="136"/>
      <c r="AW1113" s="136"/>
      <c r="AX1113" s="136"/>
      <c r="AY1113" s="136"/>
      <c r="AZ1113" s="136"/>
      <c r="BA1113" s="136"/>
      <c r="BB1113" s="136"/>
      <c r="BC1113" s="136"/>
      <c r="BD1113" s="130">
        <f t="shared" si="337"/>
        <v>0</v>
      </c>
      <c r="BE1113" s="15"/>
      <c r="BF1113" s="638"/>
      <c r="BG1113" s="365"/>
      <c r="BH1113" s="859"/>
      <c r="BI1113" s="365"/>
      <c r="BJ1113" s="365"/>
      <c r="BK1113" s="365"/>
      <c r="BL1113" s="365"/>
      <c r="BM1113" s="365"/>
      <c r="BN1113" s="365"/>
      <c r="BO1113" s="365"/>
      <c r="BP1113" s="365"/>
      <c r="BQ1113" s="365"/>
      <c r="BR1113" s="365"/>
      <c r="BS1113" s="365"/>
      <c r="BT1113" s="365"/>
      <c r="BU1113" s="365"/>
      <c r="BV1113" s="365"/>
      <c r="BW1113" s="365"/>
      <c r="BX1113" s="365"/>
      <c r="BY1113" s="365"/>
      <c r="BZ1113" s="365"/>
      <c r="CA1113" s="365"/>
      <c r="CB1113" s="365"/>
      <c r="CC1113" s="365"/>
      <c r="CD1113" s="365"/>
      <c r="CE1113" s="365"/>
      <c r="CF1113" s="365"/>
      <c r="CG1113" s="365"/>
      <c r="CH1113" s="365"/>
      <c r="CI1113" s="365"/>
      <c r="CJ1113" s="365"/>
      <c r="CK1113" s="133">
        <f t="shared" si="338"/>
        <v>0</v>
      </c>
      <c r="CL1113" s="15"/>
      <c r="CM1113" s="15"/>
      <c r="CN1113" s="15"/>
      <c r="CO1113" s="15"/>
      <c r="CP1113" s="15"/>
      <c r="CQ1113" s="15"/>
      <c r="CR1113" s="15"/>
      <c r="CS1113" s="15"/>
      <c r="CT1113" s="15"/>
      <c r="CU1113" s="15"/>
      <c r="CV1113" s="414"/>
    </row>
    <row r="1114" spans="1:100" ht="15" customHeight="1">
      <c r="A1114" s="75">
        <v>1109</v>
      </c>
      <c r="B1114" s="139" t="s">
        <v>2453</v>
      </c>
      <c r="C1114" s="143" t="s">
        <v>2454</v>
      </c>
      <c r="D1114" s="134"/>
      <c r="E1114" s="145" t="s">
        <v>2455</v>
      </c>
      <c r="F1114" s="146" t="s">
        <v>81</v>
      </c>
      <c r="G1114" s="92">
        <f t="shared" ref="G1114:G1151" si="360">U1114</f>
        <v>0</v>
      </c>
      <c r="H1114" s="153">
        <v>0</v>
      </c>
      <c r="I1114" s="100">
        <f t="shared" ref="I1114:I1151" si="361">N1114</f>
        <v>650000</v>
      </c>
      <c r="J1114" s="102">
        <f t="shared" ref="J1114:J1151" si="362">I1114*H1114</f>
        <v>0</v>
      </c>
      <c r="K1114" s="155"/>
      <c r="L1114" s="108">
        <f>(BD1114:BD2458)</f>
        <v>0</v>
      </c>
      <c r="M1114" s="111">
        <f t="shared" ref="M1114:M1150" si="363">L1114-K1114</f>
        <v>0</v>
      </c>
      <c r="N1114" s="112">
        <v>650000</v>
      </c>
      <c r="O1114" s="117">
        <f t="shared" ref="O1114:O1150" si="364">N1114*M1114</f>
        <v>0</v>
      </c>
      <c r="P1114" s="155"/>
      <c r="Q1114" s="108">
        <f>(CK1114:CK1492)</f>
        <v>0</v>
      </c>
      <c r="R1114" s="119">
        <f t="shared" ref="R1114:R1150" si="365">Q1114-P1114</f>
        <v>0</v>
      </c>
      <c r="S1114" s="135"/>
      <c r="T1114" s="117">
        <f t="shared" ref="T1114:T1150" si="366">S1114*R1114</f>
        <v>0</v>
      </c>
      <c r="U1114" s="122">
        <f t="shared" ref="U1114:U1151" si="367">H1114-K1114+L1114+P1114-Q1114</f>
        <v>0</v>
      </c>
      <c r="V1114" s="112">
        <f t="shared" ref="V1114:V1151" si="368">N1114</f>
        <v>650000</v>
      </c>
      <c r="W1114" s="117">
        <f t="shared" ref="W1114:W1151" si="369">V1114*U1114</f>
        <v>0</v>
      </c>
      <c r="X1114" s="157"/>
      <c r="Y1114" s="158"/>
      <c r="Z1114" s="158"/>
      <c r="AA1114" s="158"/>
      <c r="AB1114" s="158"/>
      <c r="AC1114" s="158"/>
      <c r="AD1114" s="158"/>
      <c r="AE1114" s="158"/>
      <c r="AF1114" s="158"/>
      <c r="AG1114" s="158"/>
      <c r="AH1114" s="158"/>
      <c r="AI1114" s="158"/>
      <c r="AJ1114" s="158"/>
      <c r="AK1114" s="158"/>
      <c r="AL1114" s="158"/>
      <c r="AM1114" s="158"/>
      <c r="AN1114" s="158"/>
      <c r="AO1114" s="158"/>
      <c r="AP1114" s="158"/>
      <c r="AQ1114" s="158"/>
      <c r="AR1114" s="158"/>
      <c r="AS1114" s="158"/>
      <c r="AT1114" s="158"/>
      <c r="AU1114" s="158"/>
      <c r="AV1114" s="158"/>
      <c r="AW1114" s="158"/>
      <c r="AX1114" s="158"/>
      <c r="AY1114" s="158"/>
      <c r="AZ1114" s="158"/>
      <c r="BA1114" s="158"/>
      <c r="BB1114" s="158"/>
      <c r="BC1114" s="158"/>
      <c r="BD1114" s="130">
        <f t="shared" ref="BD1114:BD1151" si="370">BC1114+BB1114+BA1114+AZ1114+AY1114+AX1114+AW1114+AV1114+AU1114+AT1114+AS1114+AR1114+AQ1114+AP1114+AO1114+AN1114+AM1114+AL1114+AK1114+AJ1114+AI1114+AH1114+AG1114+AF1114+AE1114+AD1114+AC1114+AB1114+AA1114+Z1114+Y1114</f>
        <v>0</v>
      </c>
      <c r="BE1114" s="157"/>
      <c r="BF1114" s="639"/>
      <c r="BG1114" s="368"/>
      <c r="BH1114" s="860"/>
      <c r="BI1114" s="368"/>
      <c r="BJ1114" s="368"/>
      <c r="BK1114" s="368"/>
      <c r="BL1114" s="368"/>
      <c r="BM1114" s="368"/>
      <c r="BN1114" s="368"/>
      <c r="BO1114" s="368"/>
      <c r="BP1114" s="368"/>
      <c r="BQ1114" s="368"/>
      <c r="BR1114" s="368"/>
      <c r="BS1114" s="368"/>
      <c r="BT1114" s="368"/>
      <c r="BU1114" s="368"/>
      <c r="BV1114" s="368"/>
      <c r="BW1114" s="368"/>
      <c r="BX1114" s="368"/>
      <c r="BY1114" s="368"/>
      <c r="BZ1114" s="368"/>
      <c r="CA1114" s="368"/>
      <c r="CB1114" s="368"/>
      <c r="CC1114" s="368"/>
      <c r="CD1114" s="368"/>
      <c r="CE1114" s="368"/>
      <c r="CF1114" s="368"/>
      <c r="CG1114" s="368"/>
      <c r="CH1114" s="368"/>
      <c r="CI1114" s="368"/>
      <c r="CJ1114" s="368"/>
      <c r="CK1114" s="133">
        <f t="shared" ref="CK1114:CK1151" si="371">SUM(BF1114:CJ1114)</f>
        <v>0</v>
      </c>
      <c r="CL1114" s="157"/>
      <c r="CM1114" s="157"/>
      <c r="CN1114" s="157"/>
      <c r="CO1114" s="157"/>
      <c r="CP1114" s="157"/>
      <c r="CQ1114" s="157"/>
      <c r="CR1114" s="157"/>
      <c r="CS1114" s="157"/>
      <c r="CT1114" s="157"/>
      <c r="CU1114" s="157"/>
      <c r="CV1114" s="414"/>
    </row>
    <row r="1115" spans="1:100" ht="15" customHeight="1">
      <c r="A1115" s="75">
        <v>1110</v>
      </c>
      <c r="B1115" s="139" t="s">
        <v>2456</v>
      </c>
      <c r="C1115" s="143" t="s">
        <v>2457</v>
      </c>
      <c r="D1115" s="134"/>
      <c r="E1115" s="145" t="s">
        <v>2458</v>
      </c>
      <c r="F1115" s="146" t="s">
        <v>81</v>
      </c>
      <c r="G1115" s="92">
        <f t="shared" si="360"/>
        <v>0</v>
      </c>
      <c r="H1115" s="153">
        <v>0</v>
      </c>
      <c r="I1115" s="100">
        <f t="shared" si="361"/>
        <v>540000</v>
      </c>
      <c r="J1115" s="102">
        <f t="shared" si="362"/>
        <v>0</v>
      </c>
      <c r="K1115" s="155"/>
      <c r="L1115" s="108">
        <f>(BD1115:BD2459)</f>
        <v>0</v>
      </c>
      <c r="M1115" s="111">
        <f t="shared" si="363"/>
        <v>0</v>
      </c>
      <c r="N1115" s="112">
        <v>540000</v>
      </c>
      <c r="O1115" s="117">
        <f t="shared" si="364"/>
        <v>0</v>
      </c>
      <c r="P1115" s="155"/>
      <c r="Q1115" s="108">
        <f>(CK1115:CK1493)</f>
        <v>0</v>
      </c>
      <c r="R1115" s="119">
        <f t="shared" si="365"/>
        <v>0</v>
      </c>
      <c r="S1115" s="135"/>
      <c r="T1115" s="117">
        <f t="shared" si="366"/>
        <v>0</v>
      </c>
      <c r="U1115" s="122">
        <f t="shared" si="367"/>
        <v>0</v>
      </c>
      <c r="V1115" s="112">
        <f t="shared" si="368"/>
        <v>540000</v>
      </c>
      <c r="W1115" s="117">
        <f t="shared" si="369"/>
        <v>0</v>
      </c>
      <c r="X1115" s="157"/>
      <c r="Y1115" s="158"/>
      <c r="Z1115" s="158"/>
      <c r="AA1115" s="158"/>
      <c r="AB1115" s="158"/>
      <c r="AC1115" s="158"/>
      <c r="AD1115" s="158"/>
      <c r="AE1115" s="158"/>
      <c r="AF1115" s="158"/>
      <c r="AG1115" s="158"/>
      <c r="AH1115" s="158"/>
      <c r="AI1115" s="158"/>
      <c r="AJ1115" s="158"/>
      <c r="AK1115" s="158"/>
      <c r="AL1115" s="158"/>
      <c r="AM1115" s="158"/>
      <c r="AN1115" s="158"/>
      <c r="AO1115" s="158"/>
      <c r="AP1115" s="158"/>
      <c r="AQ1115" s="158"/>
      <c r="AR1115" s="158"/>
      <c r="AS1115" s="158"/>
      <c r="AT1115" s="158"/>
      <c r="AU1115" s="158"/>
      <c r="AV1115" s="158"/>
      <c r="AW1115" s="158"/>
      <c r="AX1115" s="158"/>
      <c r="AY1115" s="158"/>
      <c r="AZ1115" s="158"/>
      <c r="BA1115" s="158"/>
      <c r="BB1115" s="158"/>
      <c r="BC1115" s="158"/>
      <c r="BD1115" s="130">
        <f t="shared" si="370"/>
        <v>0</v>
      </c>
      <c r="BE1115" s="157"/>
      <c r="BF1115" s="639"/>
      <c r="BG1115" s="368"/>
      <c r="BH1115" s="860"/>
      <c r="BI1115" s="368"/>
      <c r="BJ1115" s="368"/>
      <c r="BK1115" s="368"/>
      <c r="BL1115" s="368"/>
      <c r="BM1115" s="368"/>
      <c r="BN1115" s="368"/>
      <c r="BO1115" s="368"/>
      <c r="BP1115" s="368"/>
      <c r="BQ1115" s="368"/>
      <c r="BR1115" s="368"/>
      <c r="BS1115" s="368"/>
      <c r="BT1115" s="368"/>
      <c r="BU1115" s="368"/>
      <c r="BV1115" s="368"/>
      <c r="BW1115" s="368"/>
      <c r="BX1115" s="368"/>
      <c r="BY1115" s="368"/>
      <c r="BZ1115" s="368"/>
      <c r="CA1115" s="368"/>
      <c r="CB1115" s="368"/>
      <c r="CC1115" s="368"/>
      <c r="CD1115" s="368"/>
      <c r="CE1115" s="368"/>
      <c r="CF1115" s="368"/>
      <c r="CG1115" s="368"/>
      <c r="CH1115" s="368"/>
      <c r="CI1115" s="368"/>
      <c r="CJ1115" s="368"/>
      <c r="CK1115" s="133">
        <f t="shared" si="371"/>
        <v>0</v>
      </c>
      <c r="CL1115" s="157"/>
      <c r="CM1115" s="157"/>
      <c r="CN1115" s="157"/>
      <c r="CO1115" s="157"/>
      <c r="CP1115" s="157"/>
      <c r="CQ1115" s="157"/>
      <c r="CR1115" s="157"/>
      <c r="CS1115" s="157"/>
      <c r="CT1115" s="157"/>
      <c r="CU1115" s="157"/>
      <c r="CV1115" s="414"/>
    </row>
    <row r="1116" spans="1:100" ht="15" customHeight="1">
      <c r="A1116" s="75">
        <v>1111</v>
      </c>
      <c r="B1116" s="139" t="s">
        <v>2470</v>
      </c>
      <c r="C1116" s="34" t="s">
        <v>2471</v>
      </c>
      <c r="D1116" s="185"/>
      <c r="E1116" s="85" t="s">
        <v>2472</v>
      </c>
      <c r="F1116" s="146" t="s">
        <v>81</v>
      </c>
      <c r="G1116" s="92">
        <f t="shared" si="360"/>
        <v>3</v>
      </c>
      <c r="H1116" s="93">
        <v>3</v>
      </c>
      <c r="I1116" s="100">
        <f t="shared" si="361"/>
        <v>155000</v>
      </c>
      <c r="J1116" s="102">
        <f t="shared" si="362"/>
        <v>465000</v>
      </c>
      <c r="K1116" s="106"/>
      <c r="L1116" s="108">
        <f>(BD1116:BD2458)</f>
        <v>0</v>
      </c>
      <c r="M1116" s="111">
        <f t="shared" si="363"/>
        <v>0</v>
      </c>
      <c r="N1116" s="112">
        <v>155000</v>
      </c>
      <c r="O1116" s="117">
        <f t="shared" si="364"/>
        <v>0</v>
      </c>
      <c r="P1116" s="106"/>
      <c r="Q1116" s="108">
        <f>(CK1116:CK1674)</f>
        <v>0</v>
      </c>
      <c r="R1116" s="119">
        <f t="shared" si="365"/>
        <v>0</v>
      </c>
      <c r="S1116" s="135"/>
      <c r="T1116" s="117">
        <f t="shared" si="366"/>
        <v>0</v>
      </c>
      <c r="U1116" s="122">
        <f t="shared" si="367"/>
        <v>3</v>
      </c>
      <c r="V1116" s="112">
        <f t="shared" si="368"/>
        <v>155000</v>
      </c>
      <c r="W1116" s="117">
        <f t="shared" si="369"/>
        <v>465000</v>
      </c>
      <c r="X1116" s="15"/>
      <c r="Y1116" s="136"/>
      <c r="Z1116" s="136"/>
      <c r="AA1116" s="136"/>
      <c r="AB1116" s="136"/>
      <c r="AC1116" s="136"/>
      <c r="AD1116" s="136"/>
      <c r="AE1116" s="136"/>
      <c r="AF1116" s="136"/>
      <c r="AG1116" s="136"/>
      <c r="AH1116" s="136"/>
      <c r="AI1116" s="136"/>
      <c r="AJ1116" s="136"/>
      <c r="AK1116" s="136"/>
      <c r="AL1116" s="136"/>
      <c r="AM1116" s="136"/>
      <c r="AN1116" s="136"/>
      <c r="AO1116" s="136"/>
      <c r="AP1116" s="136"/>
      <c r="AQ1116" s="136"/>
      <c r="AR1116" s="136"/>
      <c r="AS1116" s="136"/>
      <c r="AT1116" s="136"/>
      <c r="AU1116" s="136"/>
      <c r="AV1116" s="136"/>
      <c r="AW1116" s="136"/>
      <c r="AX1116" s="136"/>
      <c r="AY1116" s="136"/>
      <c r="AZ1116" s="136"/>
      <c r="BA1116" s="136"/>
      <c r="BB1116" s="136"/>
      <c r="BC1116" s="136"/>
      <c r="BD1116" s="130">
        <f t="shared" si="370"/>
        <v>0</v>
      </c>
      <c r="BE1116" s="15"/>
      <c r="BF1116" s="638"/>
      <c r="BG1116" s="365"/>
      <c r="BH1116" s="859"/>
      <c r="BI1116" s="365"/>
      <c r="BJ1116" s="365"/>
      <c r="BK1116" s="365"/>
      <c r="BL1116" s="365"/>
      <c r="BM1116" s="365"/>
      <c r="BN1116" s="365"/>
      <c r="BO1116" s="365"/>
      <c r="BP1116" s="365"/>
      <c r="BQ1116" s="365"/>
      <c r="BR1116" s="365"/>
      <c r="BS1116" s="365"/>
      <c r="BT1116" s="365"/>
      <c r="BU1116" s="365"/>
      <c r="BV1116" s="365"/>
      <c r="BW1116" s="365"/>
      <c r="BX1116" s="365"/>
      <c r="BY1116" s="365"/>
      <c r="BZ1116" s="365"/>
      <c r="CA1116" s="365"/>
      <c r="CB1116" s="365"/>
      <c r="CC1116" s="365"/>
      <c r="CD1116" s="365"/>
      <c r="CE1116" s="365"/>
      <c r="CF1116" s="365"/>
      <c r="CG1116" s="365"/>
      <c r="CH1116" s="365"/>
      <c r="CI1116" s="365"/>
      <c r="CJ1116" s="365"/>
      <c r="CK1116" s="133">
        <f t="shared" si="371"/>
        <v>0</v>
      </c>
      <c r="CL1116" s="157"/>
      <c r="CM1116" s="157"/>
      <c r="CN1116" s="157"/>
      <c r="CO1116" s="157"/>
      <c r="CP1116" s="157"/>
      <c r="CQ1116" s="157"/>
      <c r="CR1116" s="157"/>
      <c r="CS1116" s="157"/>
      <c r="CT1116" s="157"/>
      <c r="CU1116" s="157"/>
      <c r="CV1116" s="414"/>
    </row>
    <row r="1117" spans="1:100" ht="15" customHeight="1">
      <c r="A1117" s="75">
        <v>1112</v>
      </c>
      <c r="B1117" s="139"/>
      <c r="C1117" s="34" t="s">
        <v>2441</v>
      </c>
      <c r="D1117" s="134"/>
      <c r="E1117" s="85"/>
      <c r="F1117" s="146" t="s">
        <v>81</v>
      </c>
      <c r="G1117" s="92">
        <f t="shared" si="360"/>
        <v>2</v>
      </c>
      <c r="H1117" s="93">
        <v>2</v>
      </c>
      <c r="I1117" s="100">
        <f t="shared" si="361"/>
        <v>0</v>
      </c>
      <c r="J1117" s="102">
        <f t="shared" si="362"/>
        <v>0</v>
      </c>
      <c r="K1117" s="106"/>
      <c r="L1117" s="108">
        <f>(BD1117:BD2461)</f>
        <v>0</v>
      </c>
      <c r="M1117" s="111">
        <f t="shared" si="363"/>
        <v>0</v>
      </c>
      <c r="N1117" s="112"/>
      <c r="O1117" s="117">
        <f t="shared" si="364"/>
        <v>0</v>
      </c>
      <c r="P1117" s="106"/>
      <c r="Q1117" s="108">
        <f>(CK1117:CK1324)</f>
        <v>0</v>
      </c>
      <c r="R1117" s="119">
        <f t="shared" si="365"/>
        <v>0</v>
      </c>
      <c r="S1117" s="135"/>
      <c r="T1117" s="117">
        <f t="shared" si="366"/>
        <v>0</v>
      </c>
      <c r="U1117" s="122">
        <f t="shared" si="367"/>
        <v>2</v>
      </c>
      <c r="V1117" s="112">
        <f t="shared" si="368"/>
        <v>0</v>
      </c>
      <c r="W1117" s="117">
        <f t="shared" si="369"/>
        <v>0</v>
      </c>
      <c r="X1117" s="15"/>
      <c r="Y1117" s="136"/>
      <c r="Z1117" s="136"/>
      <c r="AA1117" s="136"/>
      <c r="AB1117" s="136"/>
      <c r="AC1117" s="136"/>
      <c r="AD1117" s="136"/>
      <c r="AE1117" s="136"/>
      <c r="AF1117" s="136"/>
      <c r="AG1117" s="136"/>
      <c r="AH1117" s="136"/>
      <c r="AI1117" s="136"/>
      <c r="AJ1117" s="136"/>
      <c r="AK1117" s="136"/>
      <c r="AL1117" s="136"/>
      <c r="AM1117" s="136"/>
      <c r="AN1117" s="136"/>
      <c r="AO1117" s="136"/>
      <c r="AP1117" s="136"/>
      <c r="AQ1117" s="136"/>
      <c r="AR1117" s="136"/>
      <c r="AS1117" s="136"/>
      <c r="AT1117" s="136"/>
      <c r="AU1117" s="136"/>
      <c r="AV1117" s="136"/>
      <c r="AW1117" s="136"/>
      <c r="AX1117" s="136"/>
      <c r="AY1117" s="136"/>
      <c r="AZ1117" s="136"/>
      <c r="BA1117" s="136"/>
      <c r="BB1117" s="136"/>
      <c r="BC1117" s="136"/>
      <c r="BD1117" s="130">
        <f t="shared" si="370"/>
        <v>0</v>
      </c>
      <c r="BE1117" s="15"/>
      <c r="BF1117" s="638"/>
      <c r="BG1117" s="365"/>
      <c r="BH1117" s="859"/>
      <c r="BI1117" s="365"/>
      <c r="BJ1117" s="365"/>
      <c r="BK1117" s="365"/>
      <c r="BL1117" s="365"/>
      <c r="BM1117" s="365"/>
      <c r="BN1117" s="365"/>
      <c r="BO1117" s="365"/>
      <c r="BP1117" s="365"/>
      <c r="BQ1117" s="365"/>
      <c r="BR1117" s="365"/>
      <c r="BS1117" s="365"/>
      <c r="BT1117" s="365"/>
      <c r="BU1117" s="365"/>
      <c r="BV1117" s="365"/>
      <c r="BW1117" s="365"/>
      <c r="BX1117" s="365"/>
      <c r="BY1117" s="365"/>
      <c r="BZ1117" s="365"/>
      <c r="CA1117" s="365"/>
      <c r="CB1117" s="365"/>
      <c r="CC1117" s="365"/>
      <c r="CD1117" s="365"/>
      <c r="CE1117" s="365"/>
      <c r="CF1117" s="365"/>
      <c r="CG1117" s="365"/>
      <c r="CH1117" s="365"/>
      <c r="CI1117" s="365"/>
      <c r="CJ1117" s="365"/>
      <c r="CK1117" s="133">
        <f t="shared" si="371"/>
        <v>0</v>
      </c>
      <c r="CL1117" s="15"/>
      <c r="CM1117" s="15"/>
      <c r="CN1117" s="15"/>
      <c r="CO1117" s="15"/>
      <c r="CP1117" s="15"/>
      <c r="CQ1117" s="15"/>
      <c r="CR1117" s="15"/>
      <c r="CS1117" s="15"/>
      <c r="CT1117" s="15"/>
      <c r="CU1117" s="15"/>
      <c r="CV1117" s="414"/>
    </row>
    <row r="1118" spans="1:100" ht="15" customHeight="1">
      <c r="A1118" s="75">
        <v>1113</v>
      </c>
      <c r="B1118" s="76"/>
      <c r="C1118" s="3" t="s">
        <v>2434</v>
      </c>
      <c r="D1118" s="134"/>
      <c r="E1118" s="85"/>
      <c r="F1118" s="146" t="s">
        <v>81</v>
      </c>
      <c r="G1118" s="92">
        <f t="shared" si="360"/>
        <v>2</v>
      </c>
      <c r="H1118" s="93">
        <v>2</v>
      </c>
      <c r="I1118" s="100">
        <f t="shared" si="361"/>
        <v>0</v>
      </c>
      <c r="J1118" s="102">
        <f t="shared" si="362"/>
        <v>0</v>
      </c>
      <c r="K1118" s="106"/>
      <c r="L1118" s="108">
        <f>(BD1118:BD2462)</f>
        <v>0</v>
      </c>
      <c r="M1118" s="111">
        <f t="shared" si="363"/>
        <v>0</v>
      </c>
      <c r="N1118" s="112"/>
      <c r="O1118" s="117">
        <f t="shared" si="364"/>
        <v>0</v>
      </c>
      <c r="P1118" s="106"/>
      <c r="Q1118" s="108">
        <f>(CK1118:CK1679)</f>
        <v>0</v>
      </c>
      <c r="R1118" s="119">
        <f t="shared" si="365"/>
        <v>0</v>
      </c>
      <c r="S1118" s="135"/>
      <c r="T1118" s="117">
        <f t="shared" si="366"/>
        <v>0</v>
      </c>
      <c r="U1118" s="122">
        <f t="shared" si="367"/>
        <v>2</v>
      </c>
      <c r="V1118" s="112">
        <f t="shared" si="368"/>
        <v>0</v>
      </c>
      <c r="W1118" s="117">
        <f t="shared" si="369"/>
        <v>0</v>
      </c>
      <c r="X1118" s="15"/>
      <c r="Y1118" s="136"/>
      <c r="Z1118" s="136"/>
      <c r="AA1118" s="136"/>
      <c r="AB1118" s="136"/>
      <c r="AC1118" s="136"/>
      <c r="AD1118" s="136"/>
      <c r="AE1118" s="136"/>
      <c r="AF1118" s="136"/>
      <c r="AG1118" s="136"/>
      <c r="AH1118" s="136"/>
      <c r="AI1118" s="136"/>
      <c r="AJ1118" s="136"/>
      <c r="AK1118" s="136"/>
      <c r="AL1118" s="136"/>
      <c r="AM1118" s="136"/>
      <c r="AN1118" s="136"/>
      <c r="AO1118" s="136"/>
      <c r="AP1118" s="136"/>
      <c r="AQ1118" s="136"/>
      <c r="AR1118" s="136"/>
      <c r="AS1118" s="136"/>
      <c r="AT1118" s="136"/>
      <c r="AU1118" s="136"/>
      <c r="AV1118" s="136"/>
      <c r="AW1118" s="136"/>
      <c r="AX1118" s="136"/>
      <c r="AY1118" s="136"/>
      <c r="AZ1118" s="136"/>
      <c r="BA1118" s="136"/>
      <c r="BB1118" s="136"/>
      <c r="BC1118" s="136"/>
      <c r="BD1118" s="130">
        <f t="shared" si="370"/>
        <v>0</v>
      </c>
      <c r="BE1118" s="15"/>
      <c r="BF1118" s="638"/>
      <c r="BG1118" s="365"/>
      <c r="BH1118" s="859"/>
      <c r="BI1118" s="365"/>
      <c r="BJ1118" s="365"/>
      <c r="BK1118" s="365"/>
      <c r="BL1118" s="365"/>
      <c r="BM1118" s="365"/>
      <c r="BN1118" s="365"/>
      <c r="BO1118" s="365"/>
      <c r="BP1118" s="365"/>
      <c r="BQ1118" s="365"/>
      <c r="BR1118" s="365"/>
      <c r="BS1118" s="365"/>
      <c r="BT1118" s="365"/>
      <c r="BU1118" s="365"/>
      <c r="BV1118" s="365"/>
      <c r="BW1118" s="365"/>
      <c r="BX1118" s="365"/>
      <c r="BY1118" s="365"/>
      <c r="BZ1118" s="365"/>
      <c r="CA1118" s="365"/>
      <c r="CB1118" s="365"/>
      <c r="CC1118" s="365"/>
      <c r="CD1118" s="365"/>
      <c r="CE1118" s="365"/>
      <c r="CF1118" s="365"/>
      <c r="CG1118" s="365"/>
      <c r="CH1118" s="365"/>
      <c r="CI1118" s="365"/>
      <c r="CJ1118" s="365"/>
      <c r="CK1118" s="133">
        <f t="shared" si="371"/>
        <v>0</v>
      </c>
      <c r="CL1118" s="15"/>
      <c r="CM1118" s="15"/>
      <c r="CN1118" s="15"/>
      <c r="CO1118" s="15"/>
      <c r="CP1118" s="15"/>
      <c r="CQ1118" s="15"/>
      <c r="CR1118" s="15"/>
      <c r="CS1118" s="15"/>
      <c r="CT1118" s="15"/>
      <c r="CU1118" s="15"/>
      <c r="CV1118" s="414"/>
    </row>
    <row r="1119" spans="1:100" ht="15" customHeight="1">
      <c r="A1119" s="75">
        <v>1114</v>
      </c>
      <c r="B1119" s="75" t="s">
        <v>2435</v>
      </c>
      <c r="C1119" s="3" t="s">
        <v>2436</v>
      </c>
      <c r="D1119" s="134"/>
      <c r="E1119" s="85"/>
      <c r="F1119" s="146" t="s">
        <v>81</v>
      </c>
      <c r="G1119" s="92">
        <f t="shared" si="360"/>
        <v>2</v>
      </c>
      <c r="H1119" s="93">
        <v>2</v>
      </c>
      <c r="I1119" s="100">
        <f t="shared" si="361"/>
        <v>36000</v>
      </c>
      <c r="J1119" s="102">
        <f t="shared" si="362"/>
        <v>72000</v>
      </c>
      <c r="K1119" s="106"/>
      <c r="L1119" s="108">
        <f>(BD1119:BD2463)</f>
        <v>0</v>
      </c>
      <c r="M1119" s="111">
        <f t="shared" si="363"/>
        <v>0</v>
      </c>
      <c r="N1119" s="112">
        <v>36000</v>
      </c>
      <c r="O1119" s="117">
        <f t="shared" si="364"/>
        <v>0</v>
      </c>
      <c r="P1119" s="106"/>
      <c r="Q1119" s="108">
        <f>(CK1119:CK1680)</f>
        <v>0</v>
      </c>
      <c r="R1119" s="119">
        <f t="shared" si="365"/>
        <v>0</v>
      </c>
      <c r="S1119" s="135"/>
      <c r="T1119" s="117">
        <f t="shared" si="366"/>
        <v>0</v>
      </c>
      <c r="U1119" s="122">
        <f t="shared" si="367"/>
        <v>2</v>
      </c>
      <c r="V1119" s="112">
        <f t="shared" si="368"/>
        <v>36000</v>
      </c>
      <c r="W1119" s="117">
        <f t="shared" si="369"/>
        <v>72000</v>
      </c>
      <c r="X1119" s="15"/>
      <c r="Y1119" s="136"/>
      <c r="Z1119" s="136"/>
      <c r="AA1119" s="136"/>
      <c r="AB1119" s="136"/>
      <c r="AC1119" s="136"/>
      <c r="AD1119" s="136"/>
      <c r="AE1119" s="136"/>
      <c r="AF1119" s="136"/>
      <c r="AG1119" s="136"/>
      <c r="AH1119" s="136"/>
      <c r="AI1119" s="136"/>
      <c r="AJ1119" s="136"/>
      <c r="AK1119" s="136"/>
      <c r="AL1119" s="136"/>
      <c r="AM1119" s="136"/>
      <c r="AN1119" s="136"/>
      <c r="AO1119" s="136"/>
      <c r="AP1119" s="136"/>
      <c r="AQ1119" s="136"/>
      <c r="AR1119" s="136"/>
      <c r="AS1119" s="136"/>
      <c r="AT1119" s="136"/>
      <c r="AU1119" s="136"/>
      <c r="AV1119" s="136"/>
      <c r="AW1119" s="136"/>
      <c r="AX1119" s="136"/>
      <c r="AY1119" s="136"/>
      <c r="AZ1119" s="136"/>
      <c r="BA1119" s="136"/>
      <c r="BB1119" s="136"/>
      <c r="BC1119" s="136"/>
      <c r="BD1119" s="130">
        <f t="shared" si="370"/>
        <v>0</v>
      </c>
      <c r="BE1119" s="15"/>
      <c r="BF1119" s="638"/>
      <c r="BG1119" s="365"/>
      <c r="BH1119" s="859"/>
      <c r="BI1119" s="365"/>
      <c r="BJ1119" s="365"/>
      <c r="BK1119" s="365"/>
      <c r="BL1119" s="365"/>
      <c r="BM1119" s="365"/>
      <c r="BN1119" s="365"/>
      <c r="BO1119" s="365"/>
      <c r="BP1119" s="365"/>
      <c r="BQ1119" s="365"/>
      <c r="BR1119" s="365"/>
      <c r="BS1119" s="365"/>
      <c r="BT1119" s="365"/>
      <c r="BU1119" s="365"/>
      <c r="BV1119" s="365"/>
      <c r="BW1119" s="365"/>
      <c r="BX1119" s="365"/>
      <c r="BY1119" s="365"/>
      <c r="BZ1119" s="365"/>
      <c r="CA1119" s="365"/>
      <c r="CB1119" s="365"/>
      <c r="CC1119" s="365"/>
      <c r="CD1119" s="365"/>
      <c r="CE1119" s="365"/>
      <c r="CF1119" s="365"/>
      <c r="CG1119" s="365"/>
      <c r="CH1119" s="365"/>
      <c r="CI1119" s="365"/>
      <c r="CJ1119" s="365"/>
      <c r="CK1119" s="133">
        <f t="shared" si="371"/>
        <v>0</v>
      </c>
      <c r="CL1119" s="157"/>
      <c r="CM1119" s="157"/>
      <c r="CN1119" s="157"/>
      <c r="CO1119" s="157"/>
      <c r="CP1119" s="157"/>
      <c r="CQ1119" s="157"/>
      <c r="CR1119" s="157"/>
      <c r="CS1119" s="157"/>
      <c r="CT1119" s="157"/>
      <c r="CU1119" s="157"/>
      <c r="CV1119" s="414"/>
    </row>
    <row r="1120" spans="1:100" ht="15" customHeight="1">
      <c r="A1120" s="75">
        <v>1115</v>
      </c>
      <c r="B1120" s="913" t="s">
        <v>12780</v>
      </c>
      <c r="C1120" s="143" t="s">
        <v>12808</v>
      </c>
      <c r="D1120" s="134"/>
      <c r="E1120" s="145"/>
      <c r="F1120" s="146" t="s">
        <v>81</v>
      </c>
      <c r="G1120" s="92">
        <f t="shared" si="360"/>
        <v>2</v>
      </c>
      <c r="H1120" s="153">
        <v>0</v>
      </c>
      <c r="I1120" s="100">
        <f t="shared" si="361"/>
        <v>50000</v>
      </c>
      <c r="J1120" s="102">
        <f t="shared" si="362"/>
        <v>0</v>
      </c>
      <c r="K1120" s="155"/>
      <c r="L1120" s="108">
        <f>(BD1120:BD2868)</f>
        <v>2</v>
      </c>
      <c r="M1120" s="111">
        <f t="shared" si="363"/>
        <v>2</v>
      </c>
      <c r="N1120" s="112">
        <v>50000</v>
      </c>
      <c r="O1120" s="117">
        <f t="shared" si="364"/>
        <v>100000</v>
      </c>
      <c r="P1120" s="155"/>
      <c r="Q1120" s="108">
        <f>(CK1120:CK1574)</f>
        <v>0</v>
      </c>
      <c r="R1120" s="119">
        <f t="shared" si="365"/>
        <v>0</v>
      </c>
      <c r="S1120" s="135"/>
      <c r="T1120" s="117">
        <f t="shared" si="366"/>
        <v>0</v>
      </c>
      <c r="U1120" s="122">
        <f t="shared" si="367"/>
        <v>2</v>
      </c>
      <c r="V1120" s="112">
        <f t="shared" si="368"/>
        <v>50000</v>
      </c>
      <c r="W1120" s="117">
        <f t="shared" si="369"/>
        <v>100000</v>
      </c>
      <c r="X1120" s="157"/>
      <c r="Y1120" s="158"/>
      <c r="Z1120" s="158"/>
      <c r="AA1120" s="158"/>
      <c r="AB1120" s="158"/>
      <c r="AC1120" s="158"/>
      <c r="AD1120" s="158"/>
      <c r="AE1120" s="158">
        <v>2</v>
      </c>
      <c r="AF1120" s="158"/>
      <c r="AG1120" s="158"/>
      <c r="AH1120" s="158"/>
      <c r="AI1120" s="158"/>
      <c r="AJ1120" s="158"/>
      <c r="AK1120" s="158"/>
      <c r="AL1120" s="158"/>
      <c r="AM1120" s="158"/>
      <c r="AN1120" s="158"/>
      <c r="AO1120" s="158"/>
      <c r="AP1120" s="158"/>
      <c r="AQ1120" s="158"/>
      <c r="AR1120" s="158"/>
      <c r="AS1120" s="158"/>
      <c r="AT1120" s="158"/>
      <c r="AU1120" s="158"/>
      <c r="AV1120" s="158"/>
      <c r="AW1120" s="158"/>
      <c r="AX1120" s="158"/>
      <c r="AY1120" s="158"/>
      <c r="AZ1120" s="158"/>
      <c r="BA1120" s="158"/>
      <c r="BB1120" s="158"/>
      <c r="BC1120" s="158"/>
      <c r="BD1120" s="130">
        <f t="shared" si="370"/>
        <v>2</v>
      </c>
      <c r="BE1120" s="157"/>
      <c r="BF1120" s="639"/>
      <c r="BG1120" s="368"/>
      <c r="BH1120" s="860"/>
      <c r="BI1120" s="368"/>
      <c r="BJ1120" s="915"/>
      <c r="BK1120" s="368"/>
      <c r="BL1120" s="368"/>
      <c r="BM1120" s="368"/>
      <c r="BN1120" s="368"/>
      <c r="BO1120" s="368"/>
      <c r="BP1120" s="368"/>
      <c r="BQ1120" s="368"/>
      <c r="BR1120" s="368"/>
      <c r="BS1120" s="368"/>
      <c r="BT1120" s="368"/>
      <c r="BU1120" s="368"/>
      <c r="BV1120" s="368"/>
      <c r="BW1120" s="368"/>
      <c r="BX1120" s="368"/>
      <c r="BY1120" s="368"/>
      <c r="BZ1120" s="368"/>
      <c r="CA1120" s="368"/>
      <c r="CB1120" s="368"/>
      <c r="CC1120" s="368"/>
      <c r="CD1120" s="368"/>
      <c r="CE1120" s="368"/>
      <c r="CF1120" s="368"/>
      <c r="CG1120" s="368"/>
      <c r="CH1120" s="368"/>
      <c r="CI1120" s="368"/>
      <c r="CJ1120" s="368"/>
      <c r="CK1120" s="133">
        <f t="shared" si="371"/>
        <v>0</v>
      </c>
      <c r="CL1120" s="15"/>
      <c r="CM1120" s="15"/>
      <c r="CN1120" s="15"/>
      <c r="CO1120" s="15"/>
      <c r="CP1120" s="15"/>
      <c r="CQ1120" s="15"/>
      <c r="CR1120" s="15"/>
      <c r="CS1120" s="15"/>
      <c r="CT1120" s="15"/>
      <c r="CU1120" s="15"/>
      <c r="CV1120" s="414"/>
    </row>
    <row r="1121" spans="1:100" ht="15" customHeight="1">
      <c r="A1121" s="75">
        <v>1116</v>
      </c>
      <c r="B1121" s="139" t="s">
        <v>2437</v>
      </c>
      <c r="C1121" s="34" t="s">
        <v>2438</v>
      </c>
      <c r="D1121" s="134"/>
      <c r="E1121" s="85"/>
      <c r="F1121" s="146" t="s">
        <v>81</v>
      </c>
      <c r="G1121" s="92">
        <f t="shared" si="360"/>
        <v>2</v>
      </c>
      <c r="H1121" s="93">
        <v>2</v>
      </c>
      <c r="I1121" s="100">
        <f t="shared" si="361"/>
        <v>0</v>
      </c>
      <c r="J1121" s="102">
        <f t="shared" si="362"/>
        <v>0</v>
      </c>
      <c r="K1121" s="106"/>
      <c r="L1121" s="108">
        <f>(BD1121:BD2465)</f>
        <v>0</v>
      </c>
      <c r="M1121" s="111">
        <f t="shared" si="363"/>
        <v>0</v>
      </c>
      <c r="N1121" s="112"/>
      <c r="O1121" s="117">
        <f t="shared" si="364"/>
        <v>0</v>
      </c>
      <c r="P1121" s="106"/>
      <c r="Q1121" s="108">
        <f>(CK1121:CK1681)</f>
        <v>0</v>
      </c>
      <c r="R1121" s="119">
        <f t="shared" si="365"/>
        <v>0</v>
      </c>
      <c r="S1121" s="135"/>
      <c r="T1121" s="117">
        <f t="shared" si="366"/>
        <v>0</v>
      </c>
      <c r="U1121" s="122">
        <f t="shared" si="367"/>
        <v>2</v>
      </c>
      <c r="V1121" s="112">
        <f t="shared" si="368"/>
        <v>0</v>
      </c>
      <c r="W1121" s="117">
        <f t="shared" si="369"/>
        <v>0</v>
      </c>
      <c r="X1121" s="15"/>
      <c r="Y1121" s="136"/>
      <c r="Z1121" s="136"/>
      <c r="AA1121" s="136"/>
      <c r="AB1121" s="136"/>
      <c r="AC1121" s="136"/>
      <c r="AD1121" s="136"/>
      <c r="AE1121" s="136"/>
      <c r="AF1121" s="136"/>
      <c r="AG1121" s="136"/>
      <c r="AH1121" s="136"/>
      <c r="AI1121" s="136"/>
      <c r="AJ1121" s="136"/>
      <c r="AK1121" s="136"/>
      <c r="AL1121" s="136"/>
      <c r="AM1121" s="136"/>
      <c r="AN1121" s="136"/>
      <c r="AO1121" s="136"/>
      <c r="AP1121" s="136"/>
      <c r="AQ1121" s="136"/>
      <c r="AR1121" s="136"/>
      <c r="AS1121" s="136"/>
      <c r="AT1121" s="136"/>
      <c r="AU1121" s="136"/>
      <c r="AV1121" s="136"/>
      <c r="AW1121" s="136"/>
      <c r="AX1121" s="136"/>
      <c r="AY1121" s="136"/>
      <c r="AZ1121" s="136"/>
      <c r="BA1121" s="136"/>
      <c r="BB1121" s="136"/>
      <c r="BC1121" s="136"/>
      <c r="BD1121" s="130">
        <f t="shared" si="370"/>
        <v>0</v>
      </c>
      <c r="BE1121" s="15"/>
      <c r="BF1121" s="638"/>
      <c r="BG1121" s="365"/>
      <c r="BH1121" s="859"/>
      <c r="BI1121" s="365"/>
      <c r="BJ1121" s="365"/>
      <c r="BK1121" s="365"/>
      <c r="BL1121" s="365"/>
      <c r="BM1121" s="365"/>
      <c r="BN1121" s="365"/>
      <c r="BO1121" s="365"/>
      <c r="BP1121" s="365"/>
      <c r="BQ1121" s="365"/>
      <c r="BR1121" s="365"/>
      <c r="BS1121" s="365"/>
      <c r="BT1121" s="365"/>
      <c r="BU1121" s="365"/>
      <c r="BV1121" s="365"/>
      <c r="BW1121" s="365"/>
      <c r="BX1121" s="365"/>
      <c r="BY1121" s="365"/>
      <c r="BZ1121" s="365"/>
      <c r="CA1121" s="365"/>
      <c r="CB1121" s="365"/>
      <c r="CC1121" s="365"/>
      <c r="CD1121" s="365"/>
      <c r="CE1121" s="365"/>
      <c r="CF1121" s="365"/>
      <c r="CG1121" s="365"/>
      <c r="CH1121" s="365"/>
      <c r="CI1121" s="365"/>
      <c r="CJ1121" s="365"/>
      <c r="CK1121" s="133">
        <f t="shared" si="371"/>
        <v>0</v>
      </c>
      <c r="CL1121" s="15"/>
      <c r="CM1121" s="15"/>
      <c r="CN1121" s="15"/>
      <c r="CO1121" s="15"/>
      <c r="CP1121" s="15"/>
      <c r="CQ1121" s="15"/>
      <c r="CR1121" s="15"/>
      <c r="CS1121" s="15"/>
      <c r="CT1121" s="15"/>
      <c r="CU1121" s="15"/>
      <c r="CV1121" s="414"/>
    </row>
    <row r="1122" spans="1:100" ht="15" customHeight="1">
      <c r="A1122" s="75">
        <v>1117</v>
      </c>
      <c r="B1122" s="139" t="s">
        <v>2439</v>
      </c>
      <c r="C1122" s="34" t="s">
        <v>2440</v>
      </c>
      <c r="D1122" s="134"/>
      <c r="E1122" s="85"/>
      <c r="F1122" s="146" t="s">
        <v>81</v>
      </c>
      <c r="G1122" s="92">
        <f t="shared" si="360"/>
        <v>11</v>
      </c>
      <c r="H1122" s="93">
        <v>11</v>
      </c>
      <c r="I1122" s="100">
        <f t="shared" si="361"/>
        <v>0</v>
      </c>
      <c r="J1122" s="102">
        <f t="shared" si="362"/>
        <v>0</v>
      </c>
      <c r="K1122" s="106"/>
      <c r="L1122" s="108">
        <f>(BD1122:BD2466)</f>
        <v>0</v>
      </c>
      <c r="M1122" s="111">
        <f t="shared" si="363"/>
        <v>0</v>
      </c>
      <c r="N1122" s="112"/>
      <c r="O1122" s="117">
        <f t="shared" si="364"/>
        <v>0</v>
      </c>
      <c r="P1122" s="106"/>
      <c r="Q1122" s="108">
        <f>(CK1122:CK1682)</f>
        <v>0</v>
      </c>
      <c r="R1122" s="119">
        <f t="shared" si="365"/>
        <v>0</v>
      </c>
      <c r="S1122" s="135"/>
      <c r="T1122" s="117">
        <f t="shared" si="366"/>
        <v>0</v>
      </c>
      <c r="U1122" s="122">
        <f t="shared" si="367"/>
        <v>11</v>
      </c>
      <c r="V1122" s="112">
        <f t="shared" si="368"/>
        <v>0</v>
      </c>
      <c r="W1122" s="117">
        <f t="shared" si="369"/>
        <v>0</v>
      </c>
      <c r="X1122" s="15"/>
      <c r="Y1122" s="136"/>
      <c r="Z1122" s="136"/>
      <c r="AA1122" s="136"/>
      <c r="AB1122" s="136"/>
      <c r="AC1122" s="136"/>
      <c r="AD1122" s="136"/>
      <c r="AE1122" s="136"/>
      <c r="AF1122" s="136"/>
      <c r="AG1122" s="136"/>
      <c r="AH1122" s="136"/>
      <c r="AI1122" s="136"/>
      <c r="AJ1122" s="136"/>
      <c r="AK1122" s="136"/>
      <c r="AL1122" s="136"/>
      <c r="AM1122" s="136"/>
      <c r="AN1122" s="136"/>
      <c r="AO1122" s="136"/>
      <c r="AP1122" s="136"/>
      <c r="AQ1122" s="136"/>
      <c r="AR1122" s="136"/>
      <c r="AS1122" s="136"/>
      <c r="AT1122" s="136"/>
      <c r="AU1122" s="136"/>
      <c r="AV1122" s="136"/>
      <c r="AW1122" s="136"/>
      <c r="AX1122" s="136"/>
      <c r="AY1122" s="136"/>
      <c r="AZ1122" s="136"/>
      <c r="BA1122" s="136"/>
      <c r="BB1122" s="136"/>
      <c r="BC1122" s="136"/>
      <c r="BD1122" s="130">
        <f t="shared" si="370"/>
        <v>0</v>
      </c>
      <c r="BE1122" s="15"/>
      <c r="BF1122" s="638"/>
      <c r="BG1122" s="365"/>
      <c r="BH1122" s="859"/>
      <c r="BI1122" s="365"/>
      <c r="BJ1122" s="365"/>
      <c r="BK1122" s="365"/>
      <c r="BL1122" s="365"/>
      <c r="BM1122" s="365"/>
      <c r="BN1122" s="365"/>
      <c r="BO1122" s="365"/>
      <c r="BP1122" s="365"/>
      <c r="BQ1122" s="365"/>
      <c r="BR1122" s="365"/>
      <c r="BS1122" s="365"/>
      <c r="BT1122" s="365"/>
      <c r="BU1122" s="365"/>
      <c r="BV1122" s="365"/>
      <c r="BW1122" s="365"/>
      <c r="BX1122" s="365"/>
      <c r="BY1122" s="365"/>
      <c r="BZ1122" s="365"/>
      <c r="CA1122" s="365"/>
      <c r="CB1122" s="365"/>
      <c r="CC1122" s="365"/>
      <c r="CD1122" s="365"/>
      <c r="CE1122" s="365"/>
      <c r="CF1122" s="365"/>
      <c r="CG1122" s="365"/>
      <c r="CH1122" s="365"/>
      <c r="CI1122" s="365"/>
      <c r="CJ1122" s="365"/>
      <c r="CK1122" s="133">
        <f t="shared" si="371"/>
        <v>0</v>
      </c>
      <c r="CL1122" s="15"/>
      <c r="CM1122" s="15"/>
      <c r="CN1122" s="15"/>
      <c r="CO1122" s="15"/>
      <c r="CP1122" s="15"/>
      <c r="CQ1122" s="15"/>
      <c r="CR1122" s="15"/>
      <c r="CS1122" s="15"/>
      <c r="CT1122" s="15"/>
      <c r="CU1122" s="15"/>
      <c r="CV1122" s="414"/>
    </row>
    <row r="1123" spans="1:100" ht="15" customHeight="1">
      <c r="A1123" s="75">
        <v>1118</v>
      </c>
      <c r="B1123" s="889" t="s">
        <v>12780</v>
      </c>
      <c r="C1123" s="143" t="s">
        <v>12667</v>
      </c>
      <c r="D1123" s="134"/>
      <c r="E1123" s="145"/>
      <c r="F1123" s="146" t="s">
        <v>81</v>
      </c>
      <c r="G1123" s="92">
        <f t="shared" si="360"/>
        <v>2</v>
      </c>
      <c r="H1123" s="153">
        <v>0</v>
      </c>
      <c r="I1123" s="100">
        <f t="shared" si="361"/>
        <v>50000</v>
      </c>
      <c r="J1123" s="102">
        <f t="shared" si="362"/>
        <v>0</v>
      </c>
      <c r="K1123" s="155"/>
      <c r="L1123" s="108">
        <f>(BD1123:BD2871)</f>
        <v>2</v>
      </c>
      <c r="M1123" s="111">
        <f t="shared" si="363"/>
        <v>2</v>
      </c>
      <c r="N1123" s="112">
        <v>50000</v>
      </c>
      <c r="O1123" s="117">
        <f t="shared" si="364"/>
        <v>100000</v>
      </c>
      <c r="P1123" s="155"/>
      <c r="Q1123" s="108">
        <f>(CK1123:CK1577)</f>
        <v>0</v>
      </c>
      <c r="R1123" s="119">
        <f t="shared" si="365"/>
        <v>0</v>
      </c>
      <c r="S1123" s="135"/>
      <c r="T1123" s="117">
        <f t="shared" si="366"/>
        <v>0</v>
      </c>
      <c r="U1123" s="122">
        <f t="shared" si="367"/>
        <v>2</v>
      </c>
      <c r="V1123" s="112">
        <f t="shared" si="368"/>
        <v>50000</v>
      </c>
      <c r="W1123" s="117">
        <f t="shared" si="369"/>
        <v>100000</v>
      </c>
      <c r="X1123" s="157"/>
      <c r="Y1123" s="158"/>
      <c r="Z1123" s="158"/>
      <c r="AA1123" s="158"/>
      <c r="AB1123" s="158"/>
      <c r="AC1123" s="158"/>
      <c r="AD1123" s="158"/>
      <c r="AE1123" s="158">
        <v>2</v>
      </c>
      <c r="AF1123" s="158"/>
      <c r="AG1123" s="158"/>
      <c r="AH1123" s="158"/>
      <c r="AI1123" s="158"/>
      <c r="AJ1123" s="158"/>
      <c r="AK1123" s="158"/>
      <c r="AL1123" s="158"/>
      <c r="AM1123" s="158"/>
      <c r="AN1123" s="158"/>
      <c r="AO1123" s="158"/>
      <c r="AP1123" s="158"/>
      <c r="AQ1123" s="158"/>
      <c r="AR1123" s="158"/>
      <c r="AS1123" s="158"/>
      <c r="AT1123" s="158"/>
      <c r="AU1123" s="158"/>
      <c r="AV1123" s="158"/>
      <c r="AW1123" s="158"/>
      <c r="AX1123" s="158"/>
      <c r="AY1123" s="158"/>
      <c r="AZ1123" s="158"/>
      <c r="BA1123" s="158"/>
      <c r="BB1123" s="158"/>
      <c r="BC1123" s="158"/>
      <c r="BD1123" s="130">
        <f t="shared" si="370"/>
        <v>2</v>
      </c>
      <c r="BE1123" s="157"/>
      <c r="BF1123" s="639"/>
      <c r="BG1123" s="368"/>
      <c r="BH1123" s="860"/>
      <c r="BI1123" s="368"/>
      <c r="BJ1123" s="368"/>
      <c r="BK1123" s="368"/>
      <c r="BL1123" s="368"/>
      <c r="BM1123" s="368"/>
      <c r="BN1123" s="368"/>
      <c r="BO1123" s="368"/>
      <c r="BP1123" s="368"/>
      <c r="BQ1123" s="368"/>
      <c r="BR1123" s="368"/>
      <c r="BS1123" s="368"/>
      <c r="BT1123" s="368"/>
      <c r="BU1123" s="368"/>
      <c r="BV1123" s="368"/>
      <c r="BW1123" s="368"/>
      <c r="BX1123" s="368"/>
      <c r="BY1123" s="368"/>
      <c r="BZ1123" s="368"/>
      <c r="CA1123" s="368"/>
      <c r="CB1123" s="368"/>
      <c r="CC1123" s="368"/>
      <c r="CD1123" s="368"/>
      <c r="CE1123" s="368"/>
      <c r="CF1123" s="368"/>
      <c r="CG1123" s="368"/>
      <c r="CH1123" s="368"/>
      <c r="CI1123" s="368"/>
      <c r="CJ1123" s="368"/>
      <c r="CK1123" s="133">
        <f t="shared" si="371"/>
        <v>0</v>
      </c>
      <c r="CL1123" s="157"/>
      <c r="CM1123" s="157"/>
      <c r="CN1123" s="157"/>
      <c r="CO1123" s="157"/>
      <c r="CP1123" s="157"/>
      <c r="CQ1123" s="157"/>
      <c r="CR1123" s="157"/>
      <c r="CS1123" s="157"/>
      <c r="CT1123" s="157"/>
      <c r="CU1123" s="157"/>
      <c r="CV1123" s="414"/>
    </row>
    <row r="1124" spans="1:100" ht="15" customHeight="1">
      <c r="A1124" s="75">
        <v>1119</v>
      </c>
      <c r="B1124" s="914" t="s">
        <v>3391</v>
      </c>
      <c r="C1124" s="672" t="s">
        <v>12975</v>
      </c>
      <c r="D1124" s="134"/>
      <c r="E1124" s="145"/>
      <c r="F1124" s="146" t="s">
        <v>81</v>
      </c>
      <c r="G1124" s="92">
        <f t="shared" si="360"/>
        <v>0</v>
      </c>
      <c r="H1124" s="153">
        <v>0</v>
      </c>
      <c r="I1124" s="100">
        <f t="shared" si="361"/>
        <v>42500</v>
      </c>
      <c r="J1124" s="102">
        <f t="shared" si="362"/>
        <v>0</v>
      </c>
      <c r="K1124" s="155"/>
      <c r="L1124" s="108">
        <f t="shared" ref="L1124:L1129" si="372">(BD1124:BD2468)</f>
        <v>0</v>
      </c>
      <c r="M1124" s="111">
        <f t="shared" si="363"/>
        <v>0</v>
      </c>
      <c r="N1124" s="112">
        <v>42500</v>
      </c>
      <c r="O1124" s="117">
        <f t="shared" si="364"/>
        <v>0</v>
      </c>
      <c r="P1124" s="155"/>
      <c r="Q1124" s="108">
        <f>(CK1124:CK1495)</f>
        <v>0</v>
      </c>
      <c r="R1124" s="119">
        <f t="shared" si="365"/>
        <v>0</v>
      </c>
      <c r="S1124" s="135"/>
      <c r="T1124" s="117">
        <f t="shared" si="366"/>
        <v>0</v>
      </c>
      <c r="U1124" s="122">
        <f t="shared" si="367"/>
        <v>0</v>
      </c>
      <c r="V1124" s="112">
        <f t="shared" si="368"/>
        <v>42500</v>
      </c>
      <c r="W1124" s="117">
        <f t="shared" si="369"/>
        <v>0</v>
      </c>
      <c r="X1124" s="157"/>
      <c r="Y1124" s="158"/>
      <c r="Z1124" s="158"/>
      <c r="AA1124" s="158"/>
      <c r="AB1124" s="158"/>
      <c r="AC1124" s="158"/>
      <c r="AD1124" s="158"/>
      <c r="AE1124" s="158"/>
      <c r="AF1124" s="158"/>
      <c r="AG1124" s="158"/>
      <c r="AH1124" s="158"/>
      <c r="AI1124" s="158"/>
      <c r="AJ1124" s="158"/>
      <c r="AK1124" s="158"/>
      <c r="AL1124" s="158"/>
      <c r="AM1124" s="158"/>
      <c r="AN1124" s="158"/>
      <c r="AO1124" s="158"/>
      <c r="AP1124" s="158"/>
      <c r="AQ1124" s="158"/>
      <c r="AR1124" s="158"/>
      <c r="AS1124" s="158"/>
      <c r="AT1124" s="158"/>
      <c r="AU1124" s="158"/>
      <c r="AV1124" s="158"/>
      <c r="AW1124" s="158"/>
      <c r="AX1124" s="158"/>
      <c r="AY1124" s="158"/>
      <c r="AZ1124" s="158"/>
      <c r="BA1124" s="158"/>
      <c r="BB1124" s="158"/>
      <c r="BC1124" s="158"/>
      <c r="BD1124" s="130">
        <f t="shared" si="370"/>
        <v>0</v>
      </c>
      <c r="BE1124" s="157"/>
      <c r="BF1124" s="639"/>
      <c r="BG1124" s="368"/>
      <c r="BH1124" s="860"/>
      <c r="BI1124" s="368"/>
      <c r="BJ1124" s="368"/>
      <c r="BK1124" s="368"/>
      <c r="BL1124" s="368"/>
      <c r="BM1124" s="368"/>
      <c r="BN1124" s="368"/>
      <c r="BO1124" s="368"/>
      <c r="BP1124" s="368"/>
      <c r="BQ1124" s="368"/>
      <c r="BR1124" s="368"/>
      <c r="BS1124" s="368"/>
      <c r="BT1124" s="368"/>
      <c r="BU1124" s="368"/>
      <c r="BV1124" s="368"/>
      <c r="BW1124" s="368"/>
      <c r="BX1124" s="368"/>
      <c r="BY1124" s="368"/>
      <c r="BZ1124" s="368"/>
      <c r="CA1124" s="368"/>
      <c r="CB1124" s="368"/>
      <c r="CC1124" s="368"/>
      <c r="CD1124" s="368"/>
      <c r="CE1124" s="368"/>
      <c r="CF1124" s="368"/>
      <c r="CG1124" s="368"/>
      <c r="CH1124" s="368"/>
      <c r="CI1124" s="368"/>
      <c r="CJ1124" s="368"/>
      <c r="CK1124" s="133">
        <f t="shared" si="371"/>
        <v>0</v>
      </c>
      <c r="CL1124" s="15"/>
      <c r="CM1124" s="15"/>
      <c r="CN1124" s="15"/>
      <c r="CO1124" s="15"/>
      <c r="CP1124" s="15"/>
      <c r="CQ1124" s="15"/>
      <c r="CR1124" s="15"/>
      <c r="CS1124" s="15"/>
      <c r="CT1124" s="15"/>
      <c r="CU1124" s="15"/>
      <c r="CV1124" s="414"/>
    </row>
    <row r="1125" spans="1:100" ht="15" customHeight="1">
      <c r="A1125" s="75">
        <v>1120</v>
      </c>
      <c r="B1125" s="443" t="s">
        <v>3436</v>
      </c>
      <c r="C1125" s="328" t="s">
        <v>3440</v>
      </c>
      <c r="D1125" s="144"/>
      <c r="E1125" s="145"/>
      <c r="F1125" s="146" t="s">
        <v>81</v>
      </c>
      <c r="G1125" s="92">
        <f t="shared" si="360"/>
        <v>0</v>
      </c>
      <c r="H1125" s="153">
        <v>0</v>
      </c>
      <c r="I1125" s="100">
        <f t="shared" si="361"/>
        <v>30000</v>
      </c>
      <c r="J1125" s="102">
        <f t="shared" si="362"/>
        <v>0</v>
      </c>
      <c r="K1125" s="155"/>
      <c r="L1125" s="108">
        <f t="shared" si="372"/>
        <v>0</v>
      </c>
      <c r="M1125" s="111">
        <f t="shared" si="363"/>
        <v>0</v>
      </c>
      <c r="N1125" s="112">
        <v>30000</v>
      </c>
      <c r="O1125" s="117">
        <f t="shared" si="364"/>
        <v>0</v>
      </c>
      <c r="P1125" s="155"/>
      <c r="Q1125" s="108">
        <f>(CK1125:CK1472)</f>
        <v>0</v>
      </c>
      <c r="R1125" s="119">
        <f t="shared" si="365"/>
        <v>0</v>
      </c>
      <c r="S1125" s="135"/>
      <c r="T1125" s="117">
        <f t="shared" si="366"/>
        <v>0</v>
      </c>
      <c r="U1125" s="122">
        <f t="shared" si="367"/>
        <v>0</v>
      </c>
      <c r="V1125" s="112">
        <f t="shared" si="368"/>
        <v>30000</v>
      </c>
      <c r="W1125" s="117">
        <f t="shared" si="369"/>
        <v>0</v>
      </c>
      <c r="X1125" s="157"/>
      <c r="Y1125" s="158"/>
      <c r="Z1125" s="158"/>
      <c r="AA1125" s="158"/>
      <c r="AB1125" s="158"/>
      <c r="AC1125" s="158"/>
      <c r="AD1125" s="158"/>
      <c r="AE1125" s="158"/>
      <c r="AF1125" s="158"/>
      <c r="AG1125" s="158"/>
      <c r="AH1125" s="158"/>
      <c r="AI1125" s="158"/>
      <c r="AJ1125" s="158"/>
      <c r="AK1125" s="158"/>
      <c r="AL1125" s="158"/>
      <c r="AM1125" s="158"/>
      <c r="AN1125" s="158"/>
      <c r="AO1125" s="158"/>
      <c r="AP1125" s="158"/>
      <c r="AQ1125" s="158"/>
      <c r="AR1125" s="158"/>
      <c r="AS1125" s="158"/>
      <c r="AT1125" s="158"/>
      <c r="AU1125" s="158"/>
      <c r="AV1125" s="158"/>
      <c r="AW1125" s="158"/>
      <c r="AX1125" s="158"/>
      <c r="AY1125" s="158"/>
      <c r="AZ1125" s="158"/>
      <c r="BA1125" s="158"/>
      <c r="BB1125" s="158"/>
      <c r="BC1125" s="158"/>
      <c r="BD1125" s="130">
        <f t="shared" si="370"/>
        <v>0</v>
      </c>
      <c r="BE1125" s="157"/>
      <c r="BF1125" s="639"/>
      <c r="BG1125" s="368"/>
      <c r="BH1125" s="860"/>
      <c r="BI1125" s="368"/>
      <c r="BJ1125" s="368"/>
      <c r="BK1125" s="368"/>
      <c r="BL1125" s="368"/>
      <c r="BM1125" s="368"/>
      <c r="BN1125" s="368"/>
      <c r="BO1125" s="368"/>
      <c r="BP1125" s="368"/>
      <c r="BQ1125" s="368"/>
      <c r="BR1125" s="368"/>
      <c r="BS1125" s="368"/>
      <c r="BT1125" s="368"/>
      <c r="BU1125" s="368"/>
      <c r="BV1125" s="368"/>
      <c r="BW1125" s="368"/>
      <c r="BX1125" s="368"/>
      <c r="BY1125" s="368"/>
      <c r="BZ1125" s="368"/>
      <c r="CA1125" s="368"/>
      <c r="CB1125" s="368"/>
      <c r="CC1125" s="368"/>
      <c r="CD1125" s="368"/>
      <c r="CE1125" s="368"/>
      <c r="CF1125" s="368"/>
      <c r="CG1125" s="368"/>
      <c r="CH1125" s="368"/>
      <c r="CI1125" s="368"/>
      <c r="CJ1125" s="368"/>
      <c r="CK1125" s="133">
        <f t="shared" si="371"/>
        <v>0</v>
      </c>
      <c r="CL1125" s="15"/>
      <c r="CM1125" s="15"/>
      <c r="CN1125" s="15"/>
      <c r="CO1125" s="15"/>
      <c r="CP1125" s="15"/>
      <c r="CQ1125" s="15"/>
      <c r="CR1125" s="15"/>
      <c r="CS1125" s="15"/>
      <c r="CT1125" s="15"/>
      <c r="CU1125" s="15"/>
      <c r="CV1125" s="414"/>
    </row>
    <row r="1126" spans="1:100" ht="15" customHeight="1">
      <c r="A1126" s="75">
        <v>1121</v>
      </c>
      <c r="B1126" s="139" t="s">
        <v>2442</v>
      </c>
      <c r="C1126" s="143" t="s">
        <v>2443</v>
      </c>
      <c r="D1126" s="144" t="s">
        <v>269</v>
      </c>
      <c r="E1126" s="145" t="s">
        <v>2444</v>
      </c>
      <c r="F1126" s="146" t="s">
        <v>81</v>
      </c>
      <c r="G1126" s="92">
        <f t="shared" si="360"/>
        <v>0</v>
      </c>
      <c r="H1126" s="153">
        <v>0</v>
      </c>
      <c r="I1126" s="100">
        <f t="shared" si="361"/>
        <v>42500</v>
      </c>
      <c r="J1126" s="102">
        <f t="shared" si="362"/>
        <v>0</v>
      </c>
      <c r="K1126" s="155"/>
      <c r="L1126" s="108">
        <f t="shared" si="372"/>
        <v>0</v>
      </c>
      <c r="M1126" s="111">
        <f t="shared" si="363"/>
        <v>0</v>
      </c>
      <c r="N1126" s="112">
        <v>42500</v>
      </c>
      <c r="O1126" s="117">
        <f t="shared" si="364"/>
        <v>0</v>
      </c>
      <c r="P1126" s="155"/>
      <c r="Q1126" s="108">
        <f>(CK1126:CK1565)</f>
        <v>0</v>
      </c>
      <c r="R1126" s="119">
        <f t="shared" si="365"/>
        <v>0</v>
      </c>
      <c r="S1126" s="135"/>
      <c r="T1126" s="117">
        <f t="shared" si="366"/>
        <v>0</v>
      </c>
      <c r="U1126" s="122">
        <f t="shared" si="367"/>
        <v>0</v>
      </c>
      <c r="V1126" s="112">
        <f t="shared" si="368"/>
        <v>42500</v>
      </c>
      <c r="W1126" s="117">
        <f t="shared" si="369"/>
        <v>0</v>
      </c>
      <c r="X1126" s="157"/>
      <c r="Y1126" s="158"/>
      <c r="Z1126" s="158"/>
      <c r="AA1126" s="158"/>
      <c r="AB1126" s="158"/>
      <c r="AC1126" s="158"/>
      <c r="AD1126" s="158"/>
      <c r="AE1126" s="158"/>
      <c r="AF1126" s="158"/>
      <c r="AG1126" s="158"/>
      <c r="AH1126" s="158"/>
      <c r="AI1126" s="158"/>
      <c r="AJ1126" s="158"/>
      <c r="AK1126" s="158"/>
      <c r="AL1126" s="158"/>
      <c r="AM1126" s="158"/>
      <c r="AN1126" s="158"/>
      <c r="AO1126" s="158"/>
      <c r="AP1126" s="158"/>
      <c r="AQ1126" s="158"/>
      <c r="AR1126" s="158"/>
      <c r="AS1126" s="158"/>
      <c r="AT1126" s="158"/>
      <c r="AU1126" s="158"/>
      <c r="AV1126" s="158"/>
      <c r="AW1126" s="158"/>
      <c r="AX1126" s="158"/>
      <c r="AY1126" s="158"/>
      <c r="AZ1126" s="158"/>
      <c r="BA1126" s="158"/>
      <c r="BB1126" s="158"/>
      <c r="BC1126" s="158"/>
      <c r="BD1126" s="130">
        <f t="shared" si="370"/>
        <v>0</v>
      </c>
      <c r="BE1126" s="157"/>
      <c r="BF1126" s="639"/>
      <c r="BG1126" s="368"/>
      <c r="BH1126" s="860"/>
      <c r="BI1126" s="368"/>
      <c r="BJ1126" s="368"/>
      <c r="BK1126" s="368"/>
      <c r="BL1126" s="368"/>
      <c r="BM1126" s="368"/>
      <c r="BN1126" s="368"/>
      <c r="BO1126" s="368"/>
      <c r="BP1126" s="368"/>
      <c r="BQ1126" s="368"/>
      <c r="BR1126" s="368"/>
      <c r="BS1126" s="368"/>
      <c r="BT1126" s="368"/>
      <c r="BU1126" s="368"/>
      <c r="BV1126" s="368"/>
      <c r="BW1126" s="368"/>
      <c r="BX1126" s="368"/>
      <c r="BY1126" s="368"/>
      <c r="BZ1126" s="368"/>
      <c r="CA1126" s="368"/>
      <c r="CB1126" s="368"/>
      <c r="CC1126" s="368"/>
      <c r="CD1126" s="368"/>
      <c r="CE1126" s="368"/>
      <c r="CF1126" s="368"/>
      <c r="CG1126" s="368"/>
      <c r="CH1126" s="368"/>
      <c r="CI1126" s="368"/>
      <c r="CJ1126" s="368"/>
      <c r="CK1126" s="133">
        <f t="shared" si="371"/>
        <v>0</v>
      </c>
      <c r="CL1126" s="157"/>
      <c r="CM1126" s="157"/>
      <c r="CN1126" s="157"/>
      <c r="CO1126" s="157"/>
      <c r="CP1126" s="157"/>
      <c r="CQ1126" s="157"/>
      <c r="CR1126" s="157"/>
      <c r="CS1126" s="157"/>
      <c r="CT1126" s="157"/>
      <c r="CU1126" s="157"/>
      <c r="CV1126" s="414"/>
    </row>
    <row r="1127" spans="1:100" ht="15" customHeight="1">
      <c r="A1127" s="75">
        <v>1122</v>
      </c>
      <c r="B1127" s="139" t="s">
        <v>2445</v>
      </c>
      <c r="C1127" s="34" t="s">
        <v>2446</v>
      </c>
      <c r="D1127" s="134"/>
      <c r="E1127" s="85"/>
      <c r="F1127" s="146" t="s">
        <v>81</v>
      </c>
      <c r="G1127" s="92">
        <f t="shared" si="360"/>
        <v>0</v>
      </c>
      <c r="H1127" s="93">
        <v>0</v>
      </c>
      <c r="I1127" s="100">
        <f t="shared" si="361"/>
        <v>0</v>
      </c>
      <c r="J1127" s="102">
        <f t="shared" si="362"/>
        <v>0</v>
      </c>
      <c r="K1127" s="106"/>
      <c r="L1127" s="108">
        <f t="shared" si="372"/>
        <v>0</v>
      </c>
      <c r="M1127" s="111">
        <f t="shared" si="363"/>
        <v>0</v>
      </c>
      <c r="N1127" s="112"/>
      <c r="O1127" s="117">
        <f t="shared" si="364"/>
        <v>0</v>
      </c>
      <c r="P1127" s="106"/>
      <c r="Q1127" s="108">
        <f>(CK1127:CK1685)</f>
        <v>0</v>
      </c>
      <c r="R1127" s="119">
        <f t="shared" si="365"/>
        <v>0</v>
      </c>
      <c r="S1127" s="135"/>
      <c r="T1127" s="117">
        <f t="shared" si="366"/>
        <v>0</v>
      </c>
      <c r="U1127" s="122">
        <f t="shared" si="367"/>
        <v>0</v>
      </c>
      <c r="V1127" s="112">
        <f t="shared" si="368"/>
        <v>0</v>
      </c>
      <c r="W1127" s="117">
        <f t="shared" si="369"/>
        <v>0</v>
      </c>
      <c r="X1127" s="15"/>
      <c r="Y1127" s="136"/>
      <c r="Z1127" s="136"/>
      <c r="AA1127" s="136"/>
      <c r="AB1127" s="136"/>
      <c r="AC1127" s="136"/>
      <c r="AD1127" s="136"/>
      <c r="AE1127" s="136"/>
      <c r="AF1127" s="136"/>
      <c r="AG1127" s="136"/>
      <c r="AH1127" s="136"/>
      <c r="AI1127" s="136"/>
      <c r="AJ1127" s="136"/>
      <c r="AK1127" s="136"/>
      <c r="AL1127" s="136"/>
      <c r="AM1127" s="136"/>
      <c r="AN1127" s="136"/>
      <c r="AO1127" s="136"/>
      <c r="AP1127" s="136"/>
      <c r="AQ1127" s="136"/>
      <c r="AR1127" s="136"/>
      <c r="AS1127" s="136"/>
      <c r="AT1127" s="136"/>
      <c r="AU1127" s="136"/>
      <c r="AV1127" s="136"/>
      <c r="AW1127" s="136"/>
      <c r="AX1127" s="136"/>
      <c r="AY1127" s="136"/>
      <c r="AZ1127" s="136"/>
      <c r="BA1127" s="136"/>
      <c r="BB1127" s="136"/>
      <c r="BC1127" s="136"/>
      <c r="BD1127" s="130">
        <f t="shared" si="370"/>
        <v>0</v>
      </c>
      <c r="BE1127" s="15"/>
      <c r="BF1127" s="638"/>
      <c r="BG1127" s="365"/>
      <c r="BH1127" s="859"/>
      <c r="BI1127" s="365"/>
      <c r="BJ1127" s="365"/>
      <c r="BK1127" s="365"/>
      <c r="BL1127" s="365"/>
      <c r="BM1127" s="365"/>
      <c r="BN1127" s="365"/>
      <c r="BO1127" s="365"/>
      <c r="BP1127" s="365"/>
      <c r="BQ1127" s="365"/>
      <c r="BR1127" s="365"/>
      <c r="BS1127" s="365"/>
      <c r="BT1127" s="365"/>
      <c r="BU1127" s="365"/>
      <c r="BV1127" s="365"/>
      <c r="BW1127" s="365"/>
      <c r="BX1127" s="365"/>
      <c r="BY1127" s="365"/>
      <c r="BZ1127" s="365"/>
      <c r="CA1127" s="365"/>
      <c r="CB1127" s="365"/>
      <c r="CC1127" s="365"/>
      <c r="CD1127" s="365"/>
      <c r="CE1127" s="365"/>
      <c r="CF1127" s="365"/>
      <c r="CG1127" s="365"/>
      <c r="CH1127" s="365"/>
      <c r="CI1127" s="365"/>
      <c r="CJ1127" s="365"/>
      <c r="CK1127" s="133">
        <f t="shared" si="371"/>
        <v>0</v>
      </c>
      <c r="CL1127" s="157"/>
      <c r="CM1127" s="157"/>
      <c r="CN1127" s="157"/>
      <c r="CO1127" s="157"/>
      <c r="CP1127" s="157"/>
      <c r="CQ1127" s="157"/>
      <c r="CR1127" s="157"/>
      <c r="CS1127" s="157"/>
      <c r="CT1127" s="157"/>
      <c r="CU1127" s="157"/>
      <c r="CV1127" s="414"/>
    </row>
    <row r="1128" spans="1:100" ht="15" customHeight="1">
      <c r="A1128" s="75">
        <v>1123</v>
      </c>
      <c r="B1128" s="139" t="s">
        <v>2447</v>
      </c>
      <c r="C1128" s="34" t="s">
        <v>2448</v>
      </c>
      <c r="D1128" s="134"/>
      <c r="E1128" s="85" t="s">
        <v>2449</v>
      </c>
      <c r="F1128" s="146" t="s">
        <v>81</v>
      </c>
      <c r="G1128" s="92">
        <f t="shared" si="360"/>
        <v>0</v>
      </c>
      <c r="H1128" s="93">
        <v>0</v>
      </c>
      <c r="I1128" s="100">
        <f t="shared" si="361"/>
        <v>0</v>
      </c>
      <c r="J1128" s="102">
        <f t="shared" si="362"/>
        <v>0</v>
      </c>
      <c r="K1128" s="106"/>
      <c r="L1128" s="108">
        <f t="shared" si="372"/>
        <v>0</v>
      </c>
      <c r="M1128" s="111">
        <f t="shared" si="363"/>
        <v>0</v>
      </c>
      <c r="N1128" s="112"/>
      <c r="O1128" s="117">
        <f t="shared" si="364"/>
        <v>0</v>
      </c>
      <c r="P1128" s="106"/>
      <c r="Q1128" s="108">
        <f>(CK1128:CK1687)</f>
        <v>0</v>
      </c>
      <c r="R1128" s="119">
        <f t="shared" si="365"/>
        <v>0</v>
      </c>
      <c r="S1128" s="135"/>
      <c r="T1128" s="117">
        <f t="shared" si="366"/>
        <v>0</v>
      </c>
      <c r="U1128" s="122">
        <f t="shared" si="367"/>
        <v>0</v>
      </c>
      <c r="V1128" s="112">
        <f t="shared" si="368"/>
        <v>0</v>
      </c>
      <c r="W1128" s="117">
        <f t="shared" si="369"/>
        <v>0</v>
      </c>
      <c r="X1128" s="15"/>
      <c r="Y1128" s="136"/>
      <c r="Z1128" s="136"/>
      <c r="AA1128" s="136"/>
      <c r="AB1128" s="136"/>
      <c r="AC1128" s="136"/>
      <c r="AD1128" s="136"/>
      <c r="AE1128" s="136"/>
      <c r="AF1128" s="136"/>
      <c r="AG1128" s="136"/>
      <c r="AH1128" s="136"/>
      <c r="AI1128" s="136"/>
      <c r="AJ1128" s="136"/>
      <c r="AK1128" s="136"/>
      <c r="AL1128" s="136"/>
      <c r="AM1128" s="136"/>
      <c r="AN1128" s="136"/>
      <c r="AO1128" s="136"/>
      <c r="AP1128" s="136"/>
      <c r="AQ1128" s="136"/>
      <c r="AR1128" s="136"/>
      <c r="AS1128" s="136"/>
      <c r="AT1128" s="136"/>
      <c r="AU1128" s="136"/>
      <c r="AV1128" s="136"/>
      <c r="AW1128" s="136"/>
      <c r="AX1128" s="136"/>
      <c r="AY1128" s="136"/>
      <c r="AZ1128" s="136"/>
      <c r="BA1128" s="136"/>
      <c r="BB1128" s="136"/>
      <c r="BC1128" s="136"/>
      <c r="BD1128" s="130">
        <f t="shared" si="370"/>
        <v>0</v>
      </c>
      <c r="BE1128" s="15"/>
      <c r="BF1128" s="638"/>
      <c r="BG1128" s="365"/>
      <c r="BH1128" s="859"/>
      <c r="BI1128" s="365"/>
      <c r="BJ1128" s="365"/>
      <c r="BK1128" s="365"/>
      <c r="BL1128" s="365"/>
      <c r="BM1128" s="365"/>
      <c r="BN1128" s="365"/>
      <c r="BO1128" s="365"/>
      <c r="BP1128" s="365"/>
      <c r="BQ1128" s="365"/>
      <c r="BR1128" s="365"/>
      <c r="BS1128" s="365"/>
      <c r="BT1128" s="365"/>
      <c r="BU1128" s="365"/>
      <c r="BV1128" s="365"/>
      <c r="BW1128" s="365"/>
      <c r="BX1128" s="365"/>
      <c r="BY1128" s="365"/>
      <c r="BZ1128" s="365"/>
      <c r="CA1128" s="365"/>
      <c r="CB1128" s="365"/>
      <c r="CC1128" s="365"/>
      <c r="CD1128" s="365"/>
      <c r="CE1128" s="365"/>
      <c r="CF1128" s="365"/>
      <c r="CG1128" s="365"/>
      <c r="CH1128" s="365"/>
      <c r="CI1128" s="365"/>
      <c r="CJ1128" s="365"/>
      <c r="CK1128" s="133">
        <f t="shared" si="371"/>
        <v>0</v>
      </c>
      <c r="CL1128" s="15"/>
      <c r="CM1128" s="15"/>
      <c r="CN1128" s="15"/>
      <c r="CO1128" s="15"/>
      <c r="CP1128" s="15"/>
      <c r="CQ1128" s="15"/>
      <c r="CR1128" s="15"/>
      <c r="CS1128" s="15"/>
      <c r="CT1128" s="15"/>
      <c r="CU1128" s="15"/>
      <c r="CV1128" s="414"/>
    </row>
    <row r="1129" spans="1:100" ht="15" customHeight="1">
      <c r="A1129" s="75">
        <v>1124</v>
      </c>
      <c r="B1129" s="139" t="s">
        <v>2450</v>
      </c>
      <c r="C1129" s="34" t="s">
        <v>2451</v>
      </c>
      <c r="D1129" s="134"/>
      <c r="E1129" s="85" t="s">
        <v>2452</v>
      </c>
      <c r="F1129" s="146" t="s">
        <v>81</v>
      </c>
      <c r="G1129" s="92">
        <f t="shared" si="360"/>
        <v>0</v>
      </c>
      <c r="H1129" s="93">
        <v>0</v>
      </c>
      <c r="I1129" s="100">
        <f t="shared" si="361"/>
        <v>0</v>
      </c>
      <c r="J1129" s="102">
        <f t="shared" si="362"/>
        <v>0</v>
      </c>
      <c r="K1129" s="106"/>
      <c r="L1129" s="108">
        <f t="shared" si="372"/>
        <v>0</v>
      </c>
      <c r="M1129" s="111">
        <f t="shared" si="363"/>
        <v>0</v>
      </c>
      <c r="N1129" s="112"/>
      <c r="O1129" s="117">
        <f t="shared" si="364"/>
        <v>0</v>
      </c>
      <c r="P1129" s="106"/>
      <c r="Q1129" s="108">
        <f>(CK1129:CK1688)</f>
        <v>0</v>
      </c>
      <c r="R1129" s="119">
        <f t="shared" si="365"/>
        <v>0</v>
      </c>
      <c r="S1129" s="135"/>
      <c r="T1129" s="117">
        <f t="shared" si="366"/>
        <v>0</v>
      </c>
      <c r="U1129" s="122">
        <f t="shared" si="367"/>
        <v>0</v>
      </c>
      <c r="V1129" s="112">
        <f t="shared" si="368"/>
        <v>0</v>
      </c>
      <c r="W1129" s="117">
        <f t="shared" si="369"/>
        <v>0</v>
      </c>
      <c r="X1129" s="15"/>
      <c r="Y1129" s="136"/>
      <c r="Z1129" s="136"/>
      <c r="AA1129" s="136"/>
      <c r="AB1129" s="136"/>
      <c r="AC1129" s="136"/>
      <c r="AD1129" s="136"/>
      <c r="AE1129" s="136"/>
      <c r="AF1129" s="136"/>
      <c r="AG1129" s="136"/>
      <c r="AH1129" s="136"/>
      <c r="AI1129" s="136"/>
      <c r="AJ1129" s="136"/>
      <c r="AK1129" s="136"/>
      <c r="AL1129" s="136"/>
      <c r="AM1129" s="136"/>
      <c r="AN1129" s="136"/>
      <c r="AO1129" s="136"/>
      <c r="AP1129" s="136"/>
      <c r="AQ1129" s="136"/>
      <c r="AR1129" s="136"/>
      <c r="AS1129" s="136"/>
      <c r="AT1129" s="136"/>
      <c r="AU1129" s="136"/>
      <c r="AV1129" s="136"/>
      <c r="AW1129" s="136"/>
      <c r="AX1129" s="136"/>
      <c r="AY1129" s="136"/>
      <c r="AZ1129" s="136"/>
      <c r="BA1129" s="136"/>
      <c r="BB1129" s="136"/>
      <c r="BC1129" s="136"/>
      <c r="BD1129" s="130">
        <f t="shared" si="370"/>
        <v>0</v>
      </c>
      <c r="BE1129" s="15"/>
      <c r="BF1129" s="638"/>
      <c r="BG1129" s="365"/>
      <c r="BH1129" s="859"/>
      <c r="BI1129" s="365"/>
      <c r="BJ1129" s="365"/>
      <c r="BK1129" s="365"/>
      <c r="BL1129" s="365"/>
      <c r="BM1129" s="365"/>
      <c r="BN1129" s="365"/>
      <c r="BO1129" s="365"/>
      <c r="BP1129" s="365"/>
      <c r="BQ1129" s="365"/>
      <c r="BR1129" s="365"/>
      <c r="BS1129" s="365"/>
      <c r="BT1129" s="365"/>
      <c r="BU1129" s="365"/>
      <c r="BV1129" s="365"/>
      <c r="BW1129" s="365"/>
      <c r="BX1129" s="365"/>
      <c r="BY1129" s="365"/>
      <c r="BZ1129" s="365"/>
      <c r="CA1129" s="365"/>
      <c r="CB1129" s="365"/>
      <c r="CC1129" s="365"/>
      <c r="CD1129" s="365"/>
      <c r="CE1129" s="365"/>
      <c r="CF1129" s="365"/>
      <c r="CG1129" s="365"/>
      <c r="CH1129" s="365"/>
      <c r="CI1129" s="365"/>
      <c r="CJ1129" s="365"/>
      <c r="CK1129" s="133">
        <f t="shared" si="371"/>
        <v>0</v>
      </c>
      <c r="CL1129" s="157"/>
      <c r="CM1129" s="157"/>
      <c r="CN1129" s="157"/>
      <c r="CO1129" s="157"/>
      <c r="CP1129" s="157"/>
      <c r="CQ1129" s="157"/>
      <c r="CR1129" s="157"/>
      <c r="CS1129" s="157"/>
      <c r="CT1129" s="157"/>
      <c r="CU1129" s="157"/>
      <c r="CV1129" s="414"/>
    </row>
    <row r="1130" spans="1:100" ht="15" customHeight="1">
      <c r="A1130" s="75">
        <v>1125</v>
      </c>
      <c r="B1130" s="964" t="s">
        <v>13010</v>
      </c>
      <c r="C1130" s="34" t="s">
        <v>12889</v>
      </c>
      <c r="D1130" s="144"/>
      <c r="E1130" s="85"/>
      <c r="F1130" s="146" t="s">
        <v>81</v>
      </c>
      <c r="G1130" s="92">
        <f t="shared" si="360"/>
        <v>0</v>
      </c>
      <c r="H1130" s="153">
        <v>0</v>
      </c>
      <c r="I1130" s="100">
        <f t="shared" si="361"/>
        <v>220000</v>
      </c>
      <c r="J1130" s="102">
        <f t="shared" si="362"/>
        <v>0</v>
      </c>
      <c r="K1130" s="155"/>
      <c r="L1130" s="108">
        <f>(BD1130:BD2871)</f>
        <v>2</v>
      </c>
      <c r="M1130" s="111">
        <f t="shared" si="363"/>
        <v>2</v>
      </c>
      <c r="N1130" s="112">
        <v>220000</v>
      </c>
      <c r="O1130" s="117">
        <f t="shared" si="364"/>
        <v>440000</v>
      </c>
      <c r="P1130" s="155"/>
      <c r="Q1130" s="108">
        <f>(CK1130:CK1577)</f>
        <v>2</v>
      </c>
      <c r="R1130" s="119">
        <f t="shared" si="365"/>
        <v>2</v>
      </c>
      <c r="S1130" s="135"/>
      <c r="T1130" s="117">
        <f t="shared" si="366"/>
        <v>0</v>
      </c>
      <c r="U1130" s="122">
        <f t="shared" si="367"/>
        <v>0</v>
      </c>
      <c r="V1130" s="112">
        <f t="shared" si="368"/>
        <v>220000</v>
      </c>
      <c r="W1130" s="117">
        <f t="shared" si="369"/>
        <v>0</v>
      </c>
      <c r="X1130" s="157"/>
      <c r="Y1130" s="158"/>
      <c r="Z1130" s="158"/>
      <c r="AA1130" s="158"/>
      <c r="AB1130" s="158"/>
      <c r="AC1130" s="158"/>
      <c r="AD1130" s="158"/>
      <c r="AE1130" s="158"/>
      <c r="AF1130" s="158"/>
      <c r="AG1130" s="158"/>
      <c r="AH1130" s="158"/>
      <c r="AI1130" s="158"/>
      <c r="AJ1130" s="158">
        <v>2</v>
      </c>
      <c r="AK1130" s="158"/>
      <c r="AL1130" s="158"/>
      <c r="AM1130" s="158"/>
      <c r="AN1130" s="158"/>
      <c r="AO1130" s="158"/>
      <c r="AP1130" s="158"/>
      <c r="AQ1130" s="158"/>
      <c r="AR1130" s="158"/>
      <c r="AS1130" s="158"/>
      <c r="AT1130" s="158"/>
      <c r="AU1130" s="158"/>
      <c r="AV1130" s="158"/>
      <c r="AW1130" s="158"/>
      <c r="AX1130" s="158"/>
      <c r="AY1130" s="158"/>
      <c r="AZ1130" s="158"/>
      <c r="BA1130" s="158"/>
      <c r="BB1130" s="158"/>
      <c r="BC1130" s="158"/>
      <c r="BD1130" s="130">
        <f t="shared" si="370"/>
        <v>2</v>
      </c>
      <c r="BE1130" s="157"/>
      <c r="BF1130" s="639"/>
      <c r="BG1130" s="368"/>
      <c r="BH1130" s="860"/>
      <c r="BI1130" s="368"/>
      <c r="BJ1130" s="368"/>
      <c r="BK1130" s="368"/>
      <c r="BL1130" s="368"/>
      <c r="BM1130" s="368">
        <v>2</v>
      </c>
      <c r="BN1130" s="368"/>
      <c r="BO1130" s="368"/>
      <c r="BP1130" s="368"/>
      <c r="BQ1130" s="368"/>
      <c r="BR1130" s="368"/>
      <c r="BS1130" s="368"/>
      <c r="BT1130" s="368"/>
      <c r="BU1130" s="368"/>
      <c r="BV1130" s="368"/>
      <c r="BW1130" s="368"/>
      <c r="BX1130" s="368"/>
      <c r="BY1130" s="368"/>
      <c r="BZ1130" s="368"/>
      <c r="CA1130" s="368"/>
      <c r="CB1130" s="368"/>
      <c r="CC1130" s="368"/>
      <c r="CD1130" s="368"/>
      <c r="CE1130" s="368"/>
      <c r="CF1130" s="368"/>
      <c r="CG1130" s="368"/>
      <c r="CH1130" s="368"/>
      <c r="CI1130" s="368"/>
      <c r="CJ1130" s="368"/>
      <c r="CK1130" s="133">
        <f t="shared" si="371"/>
        <v>2</v>
      </c>
      <c r="CL1130" s="15"/>
      <c r="CM1130" s="15"/>
      <c r="CN1130" s="15"/>
      <c r="CO1130" s="15"/>
      <c r="CP1130" s="15"/>
      <c r="CQ1130" s="15"/>
      <c r="CR1130" s="15"/>
      <c r="CS1130" s="15"/>
      <c r="CT1130" s="15"/>
      <c r="CU1130" s="15"/>
      <c r="CV1130" s="414"/>
    </row>
    <row r="1131" spans="1:100" ht="15" customHeight="1">
      <c r="A1131" s="75">
        <v>1126</v>
      </c>
      <c r="B1131" s="139"/>
      <c r="C1131" s="34" t="s">
        <v>2459</v>
      </c>
      <c r="D1131" s="134"/>
      <c r="E1131" s="85" t="s">
        <v>2460</v>
      </c>
      <c r="F1131" s="146" t="s">
        <v>81</v>
      </c>
      <c r="G1131" s="92">
        <f t="shared" si="360"/>
        <v>1</v>
      </c>
      <c r="H1131" s="93">
        <v>1</v>
      </c>
      <c r="I1131" s="100">
        <f t="shared" si="361"/>
        <v>0</v>
      </c>
      <c r="J1131" s="102">
        <f t="shared" si="362"/>
        <v>0</v>
      </c>
      <c r="K1131" s="106"/>
      <c r="L1131" s="108">
        <f>(BD1131:BD2474)</f>
        <v>0</v>
      </c>
      <c r="M1131" s="111">
        <f t="shared" si="363"/>
        <v>0</v>
      </c>
      <c r="N1131" s="112"/>
      <c r="O1131" s="117">
        <f t="shared" si="364"/>
        <v>0</v>
      </c>
      <c r="P1131" s="106"/>
      <c r="Q1131" s="108">
        <f>(CK1131:CK1687)</f>
        <v>0</v>
      </c>
      <c r="R1131" s="119">
        <f t="shared" si="365"/>
        <v>0</v>
      </c>
      <c r="S1131" s="135"/>
      <c r="T1131" s="117">
        <f t="shared" si="366"/>
        <v>0</v>
      </c>
      <c r="U1131" s="122">
        <f t="shared" si="367"/>
        <v>1</v>
      </c>
      <c r="V1131" s="112">
        <f t="shared" si="368"/>
        <v>0</v>
      </c>
      <c r="W1131" s="117">
        <f t="shared" si="369"/>
        <v>0</v>
      </c>
      <c r="X1131" s="15"/>
      <c r="Y1131" s="136"/>
      <c r="Z1131" s="136"/>
      <c r="AA1131" s="136"/>
      <c r="AB1131" s="136"/>
      <c r="AC1131" s="136"/>
      <c r="AD1131" s="136"/>
      <c r="AE1131" s="136"/>
      <c r="AF1131" s="136"/>
      <c r="AG1131" s="136"/>
      <c r="AH1131" s="136"/>
      <c r="AI1131" s="136"/>
      <c r="AJ1131" s="136"/>
      <c r="AK1131" s="136"/>
      <c r="AL1131" s="136"/>
      <c r="AM1131" s="136"/>
      <c r="AN1131" s="136"/>
      <c r="AO1131" s="136"/>
      <c r="AP1131" s="136"/>
      <c r="AQ1131" s="136"/>
      <c r="AR1131" s="136"/>
      <c r="AS1131" s="136"/>
      <c r="AT1131" s="136"/>
      <c r="AU1131" s="136"/>
      <c r="AV1131" s="136"/>
      <c r="AW1131" s="136"/>
      <c r="AX1131" s="136"/>
      <c r="AY1131" s="136"/>
      <c r="AZ1131" s="136"/>
      <c r="BA1131" s="136"/>
      <c r="BB1131" s="136"/>
      <c r="BC1131" s="136"/>
      <c r="BD1131" s="130">
        <f t="shared" si="370"/>
        <v>0</v>
      </c>
      <c r="BE1131" s="15"/>
      <c r="BF1131" s="638"/>
      <c r="BG1131" s="365"/>
      <c r="BH1131" s="859"/>
      <c r="BI1131" s="365"/>
      <c r="BJ1131" s="365"/>
      <c r="BK1131" s="365"/>
      <c r="BL1131" s="365"/>
      <c r="BM1131" s="365"/>
      <c r="BN1131" s="365"/>
      <c r="BO1131" s="365"/>
      <c r="BP1131" s="365"/>
      <c r="BQ1131" s="365"/>
      <c r="BR1131" s="365"/>
      <c r="BS1131" s="365"/>
      <c r="BT1131" s="365"/>
      <c r="BU1131" s="365"/>
      <c r="BV1131" s="365"/>
      <c r="BW1131" s="365"/>
      <c r="BX1131" s="365"/>
      <c r="BY1131" s="365"/>
      <c r="BZ1131" s="365"/>
      <c r="CA1131" s="365"/>
      <c r="CB1131" s="365"/>
      <c r="CC1131" s="365"/>
      <c r="CD1131" s="365"/>
      <c r="CE1131" s="365"/>
      <c r="CF1131" s="365"/>
      <c r="CG1131" s="365"/>
      <c r="CH1131" s="365"/>
      <c r="CI1131" s="365"/>
      <c r="CJ1131" s="365"/>
      <c r="CK1131" s="133">
        <f t="shared" si="371"/>
        <v>0</v>
      </c>
      <c r="CL1131" s="157"/>
      <c r="CM1131" s="157"/>
      <c r="CN1131" s="157"/>
      <c r="CO1131" s="157"/>
      <c r="CP1131" s="157"/>
      <c r="CQ1131" s="157"/>
      <c r="CR1131" s="157"/>
      <c r="CS1131" s="157"/>
      <c r="CT1131" s="157"/>
      <c r="CU1131" s="157"/>
      <c r="CV1131" s="414"/>
    </row>
    <row r="1132" spans="1:100" ht="15" customHeight="1">
      <c r="A1132" s="75">
        <v>1127</v>
      </c>
      <c r="B1132" s="139" t="s">
        <v>2467</v>
      </c>
      <c r="C1132" s="34" t="s">
        <v>2468</v>
      </c>
      <c r="D1132" s="185"/>
      <c r="E1132" s="85" t="s">
        <v>2469</v>
      </c>
      <c r="F1132" s="146" t="s">
        <v>81</v>
      </c>
      <c r="G1132" s="92">
        <f t="shared" si="360"/>
        <v>2</v>
      </c>
      <c r="H1132" s="93">
        <v>2</v>
      </c>
      <c r="I1132" s="100">
        <f t="shared" si="361"/>
        <v>190000</v>
      </c>
      <c r="J1132" s="102">
        <f t="shared" si="362"/>
        <v>380000</v>
      </c>
      <c r="K1132" s="106"/>
      <c r="L1132" s="108">
        <f>(BD1132:BD2474)</f>
        <v>0</v>
      </c>
      <c r="M1132" s="111">
        <f t="shared" si="363"/>
        <v>0</v>
      </c>
      <c r="N1132" s="112">
        <v>190000</v>
      </c>
      <c r="O1132" s="117">
        <f t="shared" si="364"/>
        <v>0</v>
      </c>
      <c r="P1132" s="106"/>
      <c r="Q1132" s="108">
        <f>(CK1132:CK1686)</f>
        <v>0</v>
      </c>
      <c r="R1132" s="119">
        <f t="shared" si="365"/>
        <v>0</v>
      </c>
      <c r="S1132" s="135"/>
      <c r="T1132" s="117">
        <f t="shared" si="366"/>
        <v>0</v>
      </c>
      <c r="U1132" s="122">
        <f t="shared" si="367"/>
        <v>2</v>
      </c>
      <c r="V1132" s="112">
        <f t="shared" si="368"/>
        <v>190000</v>
      </c>
      <c r="W1132" s="117">
        <f t="shared" si="369"/>
        <v>380000</v>
      </c>
      <c r="X1132" s="15"/>
      <c r="Y1132" s="136"/>
      <c r="Z1132" s="136"/>
      <c r="AA1132" s="136"/>
      <c r="AB1132" s="136"/>
      <c r="AC1132" s="136"/>
      <c r="AD1132" s="136"/>
      <c r="AE1132" s="136"/>
      <c r="AF1132" s="136"/>
      <c r="AG1132" s="136"/>
      <c r="AH1132" s="136"/>
      <c r="AI1132" s="136"/>
      <c r="AJ1132" s="136"/>
      <c r="AK1132" s="136"/>
      <c r="AL1132" s="136"/>
      <c r="AM1132" s="136"/>
      <c r="AN1132" s="136"/>
      <c r="AO1132" s="136"/>
      <c r="AP1132" s="136"/>
      <c r="AQ1132" s="136"/>
      <c r="AR1132" s="136"/>
      <c r="AS1132" s="136"/>
      <c r="AT1132" s="136"/>
      <c r="AU1132" s="136"/>
      <c r="AV1132" s="136"/>
      <c r="AW1132" s="136"/>
      <c r="AX1132" s="136"/>
      <c r="AY1132" s="136"/>
      <c r="AZ1132" s="136"/>
      <c r="BA1132" s="136"/>
      <c r="BB1132" s="136"/>
      <c r="BC1132" s="136"/>
      <c r="BD1132" s="130">
        <f t="shared" si="370"/>
        <v>0</v>
      </c>
      <c r="BE1132" s="15"/>
      <c r="BF1132" s="638"/>
      <c r="BG1132" s="365"/>
      <c r="BH1132" s="859"/>
      <c r="BI1132" s="365"/>
      <c r="BJ1132" s="365"/>
      <c r="BK1132" s="365"/>
      <c r="BL1132" s="365"/>
      <c r="BM1132" s="365"/>
      <c r="BN1132" s="365"/>
      <c r="BO1132" s="365"/>
      <c r="BP1132" s="365"/>
      <c r="BQ1132" s="365"/>
      <c r="BR1132" s="365"/>
      <c r="BS1132" s="365"/>
      <c r="BT1132" s="365"/>
      <c r="BU1132" s="365"/>
      <c r="BV1132" s="365"/>
      <c r="BW1132" s="365"/>
      <c r="BX1132" s="365"/>
      <c r="BY1132" s="365"/>
      <c r="BZ1132" s="365"/>
      <c r="CA1132" s="365"/>
      <c r="CB1132" s="365"/>
      <c r="CC1132" s="365"/>
      <c r="CD1132" s="365"/>
      <c r="CE1132" s="365"/>
      <c r="CF1132" s="365"/>
      <c r="CG1132" s="365"/>
      <c r="CH1132" s="365"/>
      <c r="CI1132" s="365"/>
      <c r="CJ1132" s="365"/>
      <c r="CK1132" s="133">
        <f t="shared" si="371"/>
        <v>0</v>
      </c>
      <c r="CL1132" s="157"/>
      <c r="CM1132" s="157"/>
      <c r="CN1132" s="157"/>
      <c r="CO1132" s="157"/>
      <c r="CP1132" s="157"/>
      <c r="CQ1132" s="157"/>
      <c r="CR1132" s="157"/>
      <c r="CS1132" s="157"/>
      <c r="CT1132" s="157"/>
      <c r="CU1132" s="157"/>
      <c r="CV1132" s="414"/>
    </row>
    <row r="1133" spans="1:100" ht="15" customHeight="1">
      <c r="A1133" s="75">
        <v>1128</v>
      </c>
      <c r="B1133" s="960" t="s">
        <v>13016</v>
      </c>
      <c r="C1133" s="34" t="s">
        <v>12914</v>
      </c>
      <c r="D1133" s="134"/>
      <c r="E1133" s="85"/>
      <c r="F1133" s="146" t="s">
        <v>81</v>
      </c>
      <c r="G1133" s="92">
        <f t="shared" si="360"/>
        <v>0</v>
      </c>
      <c r="H1133" s="153">
        <v>0</v>
      </c>
      <c r="I1133" s="100">
        <f t="shared" si="361"/>
        <v>270000</v>
      </c>
      <c r="J1133" s="102">
        <f t="shared" si="362"/>
        <v>0</v>
      </c>
      <c r="K1133" s="155"/>
      <c r="L1133" s="108">
        <f>(BD1133:BD2873)</f>
        <v>1</v>
      </c>
      <c r="M1133" s="111">
        <f t="shared" si="363"/>
        <v>1</v>
      </c>
      <c r="N1133" s="112">
        <v>270000</v>
      </c>
      <c r="O1133" s="117">
        <f t="shared" si="364"/>
        <v>270000</v>
      </c>
      <c r="P1133" s="155"/>
      <c r="Q1133" s="108">
        <f>(CK1133:CK1579)</f>
        <v>1</v>
      </c>
      <c r="R1133" s="119">
        <f t="shared" si="365"/>
        <v>1</v>
      </c>
      <c r="S1133" s="135"/>
      <c r="T1133" s="117">
        <f t="shared" si="366"/>
        <v>0</v>
      </c>
      <c r="U1133" s="122">
        <f t="shared" si="367"/>
        <v>0</v>
      </c>
      <c r="V1133" s="112">
        <f t="shared" si="368"/>
        <v>270000</v>
      </c>
      <c r="W1133" s="117">
        <f t="shared" si="369"/>
        <v>0</v>
      </c>
      <c r="X1133" s="157"/>
      <c r="Y1133" s="158"/>
      <c r="Z1133" s="158"/>
      <c r="AA1133" s="158"/>
      <c r="AB1133" s="158"/>
      <c r="AC1133" s="158"/>
      <c r="AD1133" s="158"/>
      <c r="AE1133" s="158"/>
      <c r="AF1133" s="158"/>
      <c r="AG1133" s="158"/>
      <c r="AH1133" s="158"/>
      <c r="AI1133" s="158"/>
      <c r="AJ1133" s="158"/>
      <c r="AK1133" s="158">
        <v>1</v>
      </c>
      <c r="AL1133" s="158"/>
      <c r="AM1133" s="158"/>
      <c r="AN1133" s="158"/>
      <c r="AO1133" s="158"/>
      <c r="AP1133" s="158"/>
      <c r="AQ1133" s="158"/>
      <c r="AR1133" s="158"/>
      <c r="AS1133" s="158"/>
      <c r="AT1133" s="158"/>
      <c r="AU1133" s="158"/>
      <c r="AV1133" s="158"/>
      <c r="AW1133" s="158"/>
      <c r="AX1133" s="158"/>
      <c r="AY1133" s="158"/>
      <c r="AZ1133" s="158"/>
      <c r="BA1133" s="158"/>
      <c r="BB1133" s="158"/>
      <c r="BC1133" s="158"/>
      <c r="BD1133" s="130">
        <f t="shared" si="370"/>
        <v>1</v>
      </c>
      <c r="BE1133" s="157"/>
      <c r="BF1133" s="639"/>
      <c r="BG1133" s="368"/>
      <c r="BH1133" s="860"/>
      <c r="BI1133" s="368"/>
      <c r="BJ1133" s="368"/>
      <c r="BK1133" s="368"/>
      <c r="BL1133" s="368"/>
      <c r="BM1133" s="368">
        <v>1</v>
      </c>
      <c r="BN1133" s="368"/>
      <c r="BO1133" s="368"/>
      <c r="BP1133" s="368"/>
      <c r="BQ1133" s="368"/>
      <c r="BR1133" s="368"/>
      <c r="BS1133" s="368"/>
      <c r="BT1133" s="368"/>
      <c r="BU1133" s="368"/>
      <c r="BV1133" s="368"/>
      <c r="BW1133" s="368"/>
      <c r="BX1133" s="368"/>
      <c r="BY1133" s="368"/>
      <c r="BZ1133" s="368"/>
      <c r="CA1133" s="368"/>
      <c r="CB1133" s="368"/>
      <c r="CC1133" s="368"/>
      <c r="CD1133" s="368"/>
      <c r="CE1133" s="368"/>
      <c r="CF1133" s="368"/>
      <c r="CG1133" s="368"/>
      <c r="CH1133" s="368"/>
      <c r="CI1133" s="368"/>
      <c r="CJ1133" s="368"/>
      <c r="CK1133" s="133">
        <f t="shared" si="371"/>
        <v>1</v>
      </c>
      <c r="CL1133" s="15"/>
      <c r="CM1133" s="15"/>
      <c r="CN1133" s="15"/>
      <c r="CO1133" s="15"/>
      <c r="CP1133" s="15"/>
      <c r="CQ1133" s="15"/>
      <c r="CR1133" s="15"/>
      <c r="CS1133" s="15"/>
      <c r="CT1133" s="15"/>
      <c r="CU1133" s="15"/>
      <c r="CV1133" s="414"/>
    </row>
    <row r="1134" spans="1:100" ht="15" customHeight="1">
      <c r="A1134" s="75">
        <v>1129</v>
      </c>
      <c r="B1134" s="139" t="s">
        <v>2485</v>
      </c>
      <c r="C1134" s="34" t="s">
        <v>2486</v>
      </c>
      <c r="D1134" s="134"/>
      <c r="E1134" s="145" t="s">
        <v>2487</v>
      </c>
      <c r="F1134" s="146" t="s">
        <v>81</v>
      </c>
      <c r="G1134" s="92">
        <f t="shared" si="360"/>
        <v>0</v>
      </c>
      <c r="H1134" s="153">
        <v>0</v>
      </c>
      <c r="I1134" s="100">
        <f t="shared" si="361"/>
        <v>92000</v>
      </c>
      <c r="J1134" s="102">
        <f t="shared" si="362"/>
        <v>0</v>
      </c>
      <c r="K1134" s="155"/>
      <c r="L1134" s="108">
        <f>(BD1134:BD2475)</f>
        <v>0</v>
      </c>
      <c r="M1134" s="111">
        <f t="shared" si="363"/>
        <v>0</v>
      </c>
      <c r="N1134" s="112">
        <v>92000</v>
      </c>
      <c r="O1134" s="117">
        <f t="shared" si="364"/>
        <v>0</v>
      </c>
      <c r="P1134" s="155"/>
      <c r="Q1134" s="108">
        <f>(CK1134:CK1444)</f>
        <v>0</v>
      </c>
      <c r="R1134" s="119">
        <f t="shared" si="365"/>
        <v>0</v>
      </c>
      <c r="S1134" s="135"/>
      <c r="T1134" s="117">
        <f t="shared" si="366"/>
        <v>0</v>
      </c>
      <c r="U1134" s="122">
        <f t="shared" si="367"/>
        <v>0</v>
      </c>
      <c r="V1134" s="112">
        <f t="shared" si="368"/>
        <v>92000</v>
      </c>
      <c r="W1134" s="117">
        <f t="shared" si="369"/>
        <v>0</v>
      </c>
      <c r="X1134" s="157"/>
      <c r="Y1134" s="158"/>
      <c r="Z1134" s="158"/>
      <c r="AA1134" s="158"/>
      <c r="AB1134" s="158"/>
      <c r="AC1134" s="158"/>
      <c r="AD1134" s="158"/>
      <c r="AE1134" s="158"/>
      <c r="AF1134" s="158"/>
      <c r="AG1134" s="158"/>
      <c r="AH1134" s="158"/>
      <c r="AI1134" s="158"/>
      <c r="AJ1134" s="158"/>
      <c r="AK1134" s="158"/>
      <c r="AL1134" s="158"/>
      <c r="AM1134" s="158"/>
      <c r="AN1134" s="158"/>
      <c r="AO1134" s="158"/>
      <c r="AP1134" s="158"/>
      <c r="AQ1134" s="158"/>
      <c r="AR1134" s="158"/>
      <c r="AS1134" s="158"/>
      <c r="AT1134" s="158"/>
      <c r="AU1134" s="158"/>
      <c r="AV1134" s="158"/>
      <c r="AW1134" s="158"/>
      <c r="AX1134" s="158"/>
      <c r="AY1134" s="158"/>
      <c r="AZ1134" s="158"/>
      <c r="BA1134" s="158"/>
      <c r="BB1134" s="158"/>
      <c r="BC1134" s="158"/>
      <c r="BD1134" s="130">
        <f t="shared" si="370"/>
        <v>0</v>
      </c>
      <c r="BE1134" s="157"/>
      <c r="BF1134" s="639"/>
      <c r="BG1134" s="368"/>
      <c r="BH1134" s="860"/>
      <c r="BI1134" s="368"/>
      <c r="BJ1134" s="368"/>
      <c r="BK1134" s="368"/>
      <c r="BL1134" s="368"/>
      <c r="BM1134" s="368"/>
      <c r="BN1134" s="368"/>
      <c r="BO1134" s="368"/>
      <c r="BP1134" s="368"/>
      <c r="BQ1134" s="368"/>
      <c r="BR1134" s="368"/>
      <c r="BS1134" s="368"/>
      <c r="BT1134" s="368"/>
      <c r="BU1134" s="368"/>
      <c r="BV1134" s="368"/>
      <c r="BW1134" s="368"/>
      <c r="BX1134" s="368"/>
      <c r="BY1134" s="368"/>
      <c r="BZ1134" s="368"/>
      <c r="CA1134" s="368"/>
      <c r="CB1134" s="368"/>
      <c r="CC1134" s="368"/>
      <c r="CD1134" s="368"/>
      <c r="CE1134" s="368"/>
      <c r="CF1134" s="368"/>
      <c r="CG1134" s="368"/>
      <c r="CH1134" s="368"/>
      <c r="CI1134" s="368"/>
      <c r="CJ1134" s="368"/>
      <c r="CK1134" s="133">
        <f t="shared" si="371"/>
        <v>0</v>
      </c>
      <c r="CL1134" s="15"/>
      <c r="CM1134" s="15"/>
      <c r="CN1134" s="15"/>
      <c r="CO1134" s="15"/>
      <c r="CP1134" s="15"/>
      <c r="CQ1134" s="15"/>
      <c r="CR1134" s="15"/>
      <c r="CS1134" s="15"/>
      <c r="CT1134" s="15"/>
      <c r="CU1134" s="15"/>
      <c r="CV1134" s="414"/>
    </row>
    <row r="1135" spans="1:100" ht="15" customHeight="1">
      <c r="A1135" s="75">
        <v>1130</v>
      </c>
      <c r="B1135" s="139" t="s">
        <v>2473</v>
      </c>
      <c r="C1135" s="34" t="s">
        <v>2474</v>
      </c>
      <c r="D1135" s="134"/>
      <c r="E1135" s="85" t="s">
        <v>2475</v>
      </c>
      <c r="F1135" s="146" t="s">
        <v>81</v>
      </c>
      <c r="G1135" s="92">
        <f t="shared" si="360"/>
        <v>1</v>
      </c>
      <c r="H1135" s="93">
        <v>1</v>
      </c>
      <c r="I1135" s="100">
        <f t="shared" si="361"/>
        <v>0</v>
      </c>
      <c r="J1135" s="102">
        <f t="shared" si="362"/>
        <v>0</v>
      </c>
      <c r="K1135" s="106"/>
      <c r="L1135" s="108">
        <f>(BD1135:BD2476)</f>
        <v>0</v>
      </c>
      <c r="M1135" s="111">
        <f t="shared" si="363"/>
        <v>0</v>
      </c>
      <c r="N1135" s="112"/>
      <c r="O1135" s="117">
        <f t="shared" si="364"/>
        <v>0</v>
      </c>
      <c r="P1135" s="106"/>
      <c r="Q1135" s="108">
        <f>(CK1135:CK1687)</f>
        <v>0</v>
      </c>
      <c r="R1135" s="119">
        <f t="shared" si="365"/>
        <v>0</v>
      </c>
      <c r="S1135" s="135"/>
      <c r="T1135" s="117">
        <f t="shared" si="366"/>
        <v>0</v>
      </c>
      <c r="U1135" s="122">
        <f t="shared" si="367"/>
        <v>1</v>
      </c>
      <c r="V1135" s="112">
        <f t="shared" si="368"/>
        <v>0</v>
      </c>
      <c r="W1135" s="117">
        <f t="shared" si="369"/>
        <v>0</v>
      </c>
      <c r="X1135" s="15"/>
      <c r="Y1135" s="136"/>
      <c r="Z1135" s="136"/>
      <c r="AA1135" s="136"/>
      <c r="AB1135" s="136"/>
      <c r="AC1135" s="136"/>
      <c r="AD1135" s="136"/>
      <c r="AE1135" s="136"/>
      <c r="AF1135" s="136"/>
      <c r="AG1135" s="136"/>
      <c r="AH1135" s="136"/>
      <c r="AI1135" s="136"/>
      <c r="AJ1135" s="136"/>
      <c r="AK1135" s="136"/>
      <c r="AL1135" s="136"/>
      <c r="AM1135" s="136"/>
      <c r="AN1135" s="136"/>
      <c r="AO1135" s="136"/>
      <c r="AP1135" s="136"/>
      <c r="AQ1135" s="136"/>
      <c r="AR1135" s="136"/>
      <c r="AS1135" s="136"/>
      <c r="AT1135" s="136"/>
      <c r="AU1135" s="136"/>
      <c r="AV1135" s="136"/>
      <c r="AW1135" s="136"/>
      <c r="AX1135" s="136"/>
      <c r="AY1135" s="136"/>
      <c r="AZ1135" s="136"/>
      <c r="BA1135" s="136"/>
      <c r="BB1135" s="136"/>
      <c r="BC1135" s="136"/>
      <c r="BD1135" s="130">
        <f t="shared" si="370"/>
        <v>0</v>
      </c>
      <c r="BE1135" s="15"/>
      <c r="BF1135" s="638"/>
      <c r="BG1135" s="365"/>
      <c r="BH1135" s="859"/>
      <c r="BI1135" s="365"/>
      <c r="BJ1135" s="365"/>
      <c r="BK1135" s="365"/>
      <c r="BL1135" s="365"/>
      <c r="BM1135" s="365"/>
      <c r="BN1135" s="365"/>
      <c r="BO1135" s="365"/>
      <c r="BP1135" s="365"/>
      <c r="BQ1135" s="365"/>
      <c r="BR1135" s="365"/>
      <c r="BS1135" s="365"/>
      <c r="BT1135" s="365"/>
      <c r="BU1135" s="365"/>
      <c r="BV1135" s="365"/>
      <c r="BW1135" s="365"/>
      <c r="BX1135" s="365"/>
      <c r="BY1135" s="365"/>
      <c r="BZ1135" s="365"/>
      <c r="CA1135" s="365"/>
      <c r="CB1135" s="365"/>
      <c r="CC1135" s="365"/>
      <c r="CD1135" s="365"/>
      <c r="CE1135" s="365"/>
      <c r="CF1135" s="365"/>
      <c r="CG1135" s="365"/>
      <c r="CH1135" s="365"/>
      <c r="CI1135" s="365"/>
      <c r="CJ1135" s="365"/>
      <c r="CK1135" s="133">
        <f t="shared" si="371"/>
        <v>0</v>
      </c>
      <c r="CL1135" s="15"/>
      <c r="CM1135" s="15"/>
      <c r="CN1135" s="15"/>
      <c r="CO1135" s="15"/>
      <c r="CP1135" s="15"/>
      <c r="CQ1135" s="15"/>
      <c r="CR1135" s="15"/>
      <c r="CS1135" s="15"/>
      <c r="CT1135" s="15"/>
      <c r="CU1135" s="15"/>
      <c r="CV1135" s="414"/>
    </row>
    <row r="1136" spans="1:100" ht="15" customHeight="1">
      <c r="A1136" s="75">
        <v>1131</v>
      </c>
      <c r="B1136" s="139" t="s">
        <v>2461</v>
      </c>
      <c r="C1136" s="34" t="s">
        <v>2462</v>
      </c>
      <c r="D1136" s="134"/>
      <c r="E1136" s="85" t="s">
        <v>2463</v>
      </c>
      <c r="F1136" s="146" t="s">
        <v>81</v>
      </c>
      <c r="G1136" s="92">
        <f t="shared" si="360"/>
        <v>0</v>
      </c>
      <c r="H1136" s="93">
        <v>0</v>
      </c>
      <c r="I1136" s="100">
        <f t="shared" si="361"/>
        <v>126000</v>
      </c>
      <c r="J1136" s="102">
        <f t="shared" si="362"/>
        <v>0</v>
      </c>
      <c r="K1136" s="106"/>
      <c r="L1136" s="108">
        <f>(BD1136:BD2478)</f>
        <v>0</v>
      </c>
      <c r="M1136" s="111">
        <f t="shared" si="363"/>
        <v>0</v>
      </c>
      <c r="N1136" s="112">
        <v>126000</v>
      </c>
      <c r="O1136" s="117">
        <f t="shared" si="364"/>
        <v>0</v>
      </c>
      <c r="P1136" s="106"/>
      <c r="Q1136" s="108">
        <f>(CK1136:CK1691)</f>
        <v>0</v>
      </c>
      <c r="R1136" s="119">
        <f t="shared" si="365"/>
        <v>0</v>
      </c>
      <c r="S1136" s="135"/>
      <c r="T1136" s="117">
        <f t="shared" si="366"/>
        <v>0</v>
      </c>
      <c r="U1136" s="122">
        <f t="shared" si="367"/>
        <v>0</v>
      </c>
      <c r="V1136" s="112">
        <f t="shared" si="368"/>
        <v>126000</v>
      </c>
      <c r="W1136" s="117">
        <f t="shared" si="369"/>
        <v>0</v>
      </c>
      <c r="X1136" s="15"/>
      <c r="Y1136" s="136"/>
      <c r="Z1136" s="136"/>
      <c r="AA1136" s="136"/>
      <c r="AB1136" s="136"/>
      <c r="AC1136" s="136"/>
      <c r="AD1136" s="136"/>
      <c r="AE1136" s="136"/>
      <c r="AF1136" s="136"/>
      <c r="AG1136" s="136"/>
      <c r="AH1136" s="136"/>
      <c r="AI1136" s="136"/>
      <c r="AJ1136" s="136"/>
      <c r="AK1136" s="136"/>
      <c r="AL1136" s="136"/>
      <c r="AM1136" s="136"/>
      <c r="AN1136" s="136"/>
      <c r="AO1136" s="136"/>
      <c r="AP1136" s="136"/>
      <c r="AQ1136" s="136"/>
      <c r="AR1136" s="136"/>
      <c r="AS1136" s="136"/>
      <c r="AT1136" s="136"/>
      <c r="AU1136" s="136"/>
      <c r="AV1136" s="136"/>
      <c r="AW1136" s="136"/>
      <c r="AX1136" s="136"/>
      <c r="AY1136" s="136"/>
      <c r="AZ1136" s="136"/>
      <c r="BA1136" s="136"/>
      <c r="BB1136" s="136"/>
      <c r="BC1136" s="136"/>
      <c r="BD1136" s="130">
        <f t="shared" si="370"/>
        <v>0</v>
      </c>
      <c r="BE1136" s="15"/>
      <c r="BF1136" s="638"/>
      <c r="BG1136" s="365"/>
      <c r="BH1136" s="859"/>
      <c r="BI1136" s="365"/>
      <c r="BJ1136" s="365"/>
      <c r="BK1136" s="365"/>
      <c r="BL1136" s="365"/>
      <c r="BM1136" s="365"/>
      <c r="BN1136" s="365"/>
      <c r="BO1136" s="365"/>
      <c r="BP1136" s="365"/>
      <c r="BQ1136" s="365"/>
      <c r="BR1136" s="365"/>
      <c r="BS1136" s="365"/>
      <c r="BT1136" s="365"/>
      <c r="BU1136" s="365"/>
      <c r="BV1136" s="365"/>
      <c r="BW1136" s="365"/>
      <c r="BX1136" s="365"/>
      <c r="BY1136" s="365"/>
      <c r="BZ1136" s="365"/>
      <c r="CA1136" s="365"/>
      <c r="CB1136" s="365"/>
      <c r="CC1136" s="365"/>
      <c r="CD1136" s="365"/>
      <c r="CE1136" s="365"/>
      <c r="CF1136" s="365"/>
      <c r="CG1136" s="365"/>
      <c r="CH1136" s="365"/>
      <c r="CI1136" s="365"/>
      <c r="CJ1136" s="365"/>
      <c r="CK1136" s="133">
        <f t="shared" si="371"/>
        <v>0</v>
      </c>
      <c r="CL1136" s="157"/>
      <c r="CM1136" s="157"/>
      <c r="CN1136" s="157"/>
      <c r="CO1136" s="157"/>
      <c r="CP1136" s="157"/>
      <c r="CQ1136" s="157"/>
      <c r="CR1136" s="157"/>
      <c r="CS1136" s="157"/>
      <c r="CT1136" s="157"/>
      <c r="CU1136" s="157"/>
      <c r="CV1136" s="414"/>
    </row>
    <row r="1137" spans="1:100" ht="15" customHeight="1">
      <c r="A1137" s="75">
        <v>1132</v>
      </c>
      <c r="B1137" s="468" t="s">
        <v>12080</v>
      </c>
      <c r="C1137" s="34" t="s">
        <v>12065</v>
      </c>
      <c r="D1137" s="134"/>
      <c r="E1137" s="85" t="s">
        <v>2491</v>
      </c>
      <c r="F1137" s="146" t="s">
        <v>81</v>
      </c>
      <c r="G1137" s="92">
        <f t="shared" si="360"/>
        <v>0</v>
      </c>
      <c r="H1137" s="93">
        <v>0</v>
      </c>
      <c r="I1137" s="100">
        <f t="shared" si="361"/>
        <v>127000</v>
      </c>
      <c r="J1137" s="102">
        <f t="shared" si="362"/>
        <v>0</v>
      </c>
      <c r="K1137" s="106"/>
      <c r="L1137" s="108">
        <f>(BD1137:BD2478)</f>
        <v>0</v>
      </c>
      <c r="M1137" s="111">
        <f t="shared" si="363"/>
        <v>0</v>
      </c>
      <c r="N1137" s="112">
        <v>127000</v>
      </c>
      <c r="O1137" s="117">
        <f t="shared" si="364"/>
        <v>0</v>
      </c>
      <c r="P1137" s="106"/>
      <c r="Q1137" s="108">
        <f>(CK1137:CK1689)</f>
        <v>0</v>
      </c>
      <c r="R1137" s="119">
        <f t="shared" si="365"/>
        <v>0</v>
      </c>
      <c r="S1137" s="135"/>
      <c r="T1137" s="117">
        <f t="shared" si="366"/>
        <v>0</v>
      </c>
      <c r="U1137" s="122">
        <f t="shared" si="367"/>
        <v>0</v>
      </c>
      <c r="V1137" s="112">
        <f t="shared" si="368"/>
        <v>127000</v>
      </c>
      <c r="W1137" s="117">
        <f t="shared" si="369"/>
        <v>0</v>
      </c>
      <c r="X1137" s="15"/>
      <c r="Y1137" s="136"/>
      <c r="Z1137" s="136"/>
      <c r="AA1137" s="136"/>
      <c r="AB1137" s="136"/>
      <c r="AC1137" s="136"/>
      <c r="AD1137" s="136"/>
      <c r="AE1137" s="136"/>
      <c r="AF1137" s="136"/>
      <c r="AG1137" s="136"/>
      <c r="AH1137" s="136"/>
      <c r="AI1137" s="136"/>
      <c r="AJ1137" s="136"/>
      <c r="AK1137" s="136"/>
      <c r="AL1137" s="136"/>
      <c r="AM1137" s="136"/>
      <c r="AN1137" s="136"/>
      <c r="AO1137" s="136"/>
      <c r="AP1137" s="136"/>
      <c r="AQ1137" s="136"/>
      <c r="AR1137" s="136"/>
      <c r="AS1137" s="136"/>
      <c r="AT1137" s="136"/>
      <c r="AU1137" s="136"/>
      <c r="AV1137" s="136"/>
      <c r="AW1137" s="136"/>
      <c r="AX1137" s="136"/>
      <c r="AY1137" s="136"/>
      <c r="AZ1137" s="136"/>
      <c r="BA1137" s="136"/>
      <c r="BB1137" s="136"/>
      <c r="BC1137" s="136"/>
      <c r="BD1137" s="130">
        <f t="shared" si="370"/>
        <v>0</v>
      </c>
      <c r="BE1137" s="15"/>
      <c r="BF1137" s="638"/>
      <c r="BG1137" s="365"/>
      <c r="BH1137" s="859"/>
      <c r="BI1137" s="365"/>
      <c r="BJ1137" s="365"/>
      <c r="BK1137" s="365"/>
      <c r="BL1137" s="365"/>
      <c r="BM1137" s="365"/>
      <c r="BN1137" s="365"/>
      <c r="BO1137" s="365"/>
      <c r="BP1137" s="365"/>
      <c r="BQ1137" s="365"/>
      <c r="BR1137" s="365"/>
      <c r="BS1137" s="365"/>
      <c r="BT1137" s="365"/>
      <c r="BU1137" s="365"/>
      <c r="BV1137" s="365"/>
      <c r="BW1137" s="365"/>
      <c r="BX1137" s="365"/>
      <c r="BY1137" s="365"/>
      <c r="BZ1137" s="365"/>
      <c r="CA1137" s="365"/>
      <c r="CB1137" s="365"/>
      <c r="CC1137" s="365"/>
      <c r="CD1137" s="365"/>
      <c r="CE1137" s="365"/>
      <c r="CF1137" s="365"/>
      <c r="CG1137" s="365"/>
      <c r="CH1137" s="365"/>
      <c r="CI1137" s="365"/>
      <c r="CJ1137" s="365"/>
      <c r="CK1137" s="133">
        <f t="shared" si="371"/>
        <v>0</v>
      </c>
      <c r="CL1137" s="15"/>
      <c r="CM1137" s="15"/>
      <c r="CN1137" s="15"/>
      <c r="CO1137" s="15"/>
      <c r="CP1137" s="15"/>
      <c r="CQ1137" s="15"/>
      <c r="CR1137" s="15"/>
      <c r="CS1137" s="15"/>
      <c r="CT1137" s="15"/>
      <c r="CU1137" s="15"/>
      <c r="CV1137" s="414"/>
    </row>
    <row r="1138" spans="1:100" ht="15" customHeight="1">
      <c r="A1138" s="75">
        <v>1133</v>
      </c>
      <c r="B1138" s="76" t="s">
        <v>2464</v>
      </c>
      <c r="C1138" s="34" t="s">
        <v>2465</v>
      </c>
      <c r="D1138" s="134"/>
      <c r="E1138" s="85" t="s">
        <v>2466</v>
      </c>
      <c r="F1138" s="146" t="s">
        <v>81</v>
      </c>
      <c r="G1138" s="92">
        <f t="shared" si="360"/>
        <v>4</v>
      </c>
      <c r="H1138" s="153">
        <v>4</v>
      </c>
      <c r="I1138" s="100">
        <f t="shared" si="361"/>
        <v>90000</v>
      </c>
      <c r="J1138" s="102">
        <f t="shared" si="362"/>
        <v>360000</v>
      </c>
      <c r="K1138" s="155"/>
      <c r="L1138" s="108">
        <f>(BD1138:BD2480)</f>
        <v>0</v>
      </c>
      <c r="M1138" s="111">
        <f t="shared" si="363"/>
        <v>0</v>
      </c>
      <c r="N1138" s="112">
        <v>90000</v>
      </c>
      <c r="O1138" s="117">
        <f t="shared" si="364"/>
        <v>0</v>
      </c>
      <c r="P1138" s="155"/>
      <c r="Q1138" s="108">
        <f>(CK1138:CK1538)</f>
        <v>0</v>
      </c>
      <c r="R1138" s="119">
        <f t="shared" si="365"/>
        <v>0</v>
      </c>
      <c r="S1138" s="135"/>
      <c r="T1138" s="117">
        <f t="shared" si="366"/>
        <v>0</v>
      </c>
      <c r="U1138" s="122">
        <f t="shared" si="367"/>
        <v>4</v>
      </c>
      <c r="V1138" s="112">
        <f t="shared" si="368"/>
        <v>90000</v>
      </c>
      <c r="W1138" s="117">
        <f t="shared" si="369"/>
        <v>360000</v>
      </c>
      <c r="X1138" s="157"/>
      <c r="Y1138" s="158"/>
      <c r="Z1138" s="158"/>
      <c r="AA1138" s="158"/>
      <c r="AB1138" s="158"/>
      <c r="AC1138" s="158"/>
      <c r="AD1138" s="158"/>
      <c r="AE1138" s="158"/>
      <c r="AF1138" s="158"/>
      <c r="AG1138" s="158"/>
      <c r="AH1138" s="158"/>
      <c r="AI1138" s="158"/>
      <c r="AJ1138" s="158"/>
      <c r="AK1138" s="158"/>
      <c r="AL1138" s="158"/>
      <c r="AM1138" s="158"/>
      <c r="AN1138" s="158"/>
      <c r="AO1138" s="158"/>
      <c r="AP1138" s="158"/>
      <c r="AQ1138" s="158"/>
      <c r="AR1138" s="158"/>
      <c r="AS1138" s="158"/>
      <c r="AT1138" s="158"/>
      <c r="AU1138" s="158"/>
      <c r="AV1138" s="158"/>
      <c r="AW1138" s="158"/>
      <c r="AX1138" s="158"/>
      <c r="AY1138" s="158"/>
      <c r="AZ1138" s="158"/>
      <c r="BA1138" s="158"/>
      <c r="BB1138" s="158"/>
      <c r="BC1138" s="158"/>
      <c r="BD1138" s="130">
        <f t="shared" si="370"/>
        <v>0</v>
      </c>
      <c r="BE1138" s="157"/>
      <c r="BF1138" s="639"/>
      <c r="BG1138" s="368"/>
      <c r="BH1138" s="860"/>
      <c r="BI1138" s="368"/>
      <c r="BJ1138" s="368"/>
      <c r="BK1138" s="368"/>
      <c r="BL1138" s="368"/>
      <c r="BM1138" s="368"/>
      <c r="BN1138" s="368"/>
      <c r="BO1138" s="368"/>
      <c r="BP1138" s="368"/>
      <c r="BQ1138" s="368"/>
      <c r="BR1138" s="368"/>
      <c r="BS1138" s="368"/>
      <c r="BT1138" s="368"/>
      <c r="BU1138" s="368"/>
      <c r="BV1138" s="368"/>
      <c r="BW1138" s="368"/>
      <c r="BX1138" s="368"/>
      <c r="BY1138" s="368"/>
      <c r="BZ1138" s="368"/>
      <c r="CA1138" s="368"/>
      <c r="CB1138" s="368"/>
      <c r="CC1138" s="368"/>
      <c r="CD1138" s="368"/>
      <c r="CE1138" s="368"/>
      <c r="CF1138" s="368"/>
      <c r="CG1138" s="368"/>
      <c r="CH1138" s="368"/>
      <c r="CI1138" s="368"/>
      <c r="CJ1138" s="368"/>
      <c r="CK1138" s="133">
        <f t="shared" si="371"/>
        <v>0</v>
      </c>
      <c r="CL1138" s="15"/>
      <c r="CM1138" s="15"/>
      <c r="CN1138" s="15"/>
      <c r="CO1138" s="15"/>
      <c r="CP1138" s="15"/>
      <c r="CQ1138" s="15"/>
      <c r="CR1138" s="15"/>
      <c r="CS1138" s="15"/>
      <c r="CT1138" s="15"/>
      <c r="CU1138" s="15"/>
      <c r="CV1138" s="414"/>
    </row>
    <row r="1139" spans="1:100" ht="15" customHeight="1">
      <c r="A1139" s="75">
        <v>1134</v>
      </c>
      <c r="B1139" s="139" t="s">
        <v>2476</v>
      </c>
      <c r="C1139" s="276" t="s">
        <v>2477</v>
      </c>
      <c r="D1139" s="134"/>
      <c r="E1139" s="85" t="s">
        <v>2478</v>
      </c>
      <c r="F1139" s="146" t="s">
        <v>81</v>
      </c>
      <c r="G1139" s="92">
        <f t="shared" si="360"/>
        <v>2</v>
      </c>
      <c r="H1139" s="93">
        <v>2</v>
      </c>
      <c r="I1139" s="100">
        <f t="shared" si="361"/>
        <v>0</v>
      </c>
      <c r="J1139" s="102">
        <f t="shared" si="362"/>
        <v>0</v>
      </c>
      <c r="K1139" s="106"/>
      <c r="L1139" s="108">
        <f>(BD1139:BD2480)</f>
        <v>0</v>
      </c>
      <c r="M1139" s="111">
        <f t="shared" si="363"/>
        <v>0</v>
      </c>
      <c r="N1139" s="112"/>
      <c r="O1139" s="117">
        <f t="shared" si="364"/>
        <v>0</v>
      </c>
      <c r="P1139" s="106"/>
      <c r="Q1139" s="108">
        <f>(CK1139:CK1691)</f>
        <v>0</v>
      </c>
      <c r="R1139" s="119">
        <f t="shared" si="365"/>
        <v>0</v>
      </c>
      <c r="S1139" s="135"/>
      <c r="T1139" s="117">
        <f t="shared" si="366"/>
        <v>0</v>
      </c>
      <c r="U1139" s="122">
        <f t="shared" si="367"/>
        <v>2</v>
      </c>
      <c r="V1139" s="112">
        <f t="shared" si="368"/>
        <v>0</v>
      </c>
      <c r="W1139" s="117">
        <f t="shared" si="369"/>
        <v>0</v>
      </c>
      <c r="X1139" s="15"/>
      <c r="Y1139" s="136"/>
      <c r="Z1139" s="136"/>
      <c r="AA1139" s="136"/>
      <c r="AB1139" s="136"/>
      <c r="AC1139" s="136"/>
      <c r="AD1139" s="136"/>
      <c r="AE1139" s="136"/>
      <c r="AF1139" s="136"/>
      <c r="AG1139" s="136"/>
      <c r="AH1139" s="136"/>
      <c r="AI1139" s="136"/>
      <c r="AJ1139" s="136"/>
      <c r="AK1139" s="136"/>
      <c r="AL1139" s="136"/>
      <c r="AM1139" s="136"/>
      <c r="AN1139" s="136"/>
      <c r="AO1139" s="136"/>
      <c r="AP1139" s="136"/>
      <c r="AQ1139" s="136"/>
      <c r="AR1139" s="136"/>
      <c r="AS1139" s="136"/>
      <c r="AT1139" s="136"/>
      <c r="AU1139" s="136"/>
      <c r="AV1139" s="136"/>
      <c r="AW1139" s="136"/>
      <c r="AX1139" s="136"/>
      <c r="AY1139" s="136"/>
      <c r="AZ1139" s="136"/>
      <c r="BA1139" s="136"/>
      <c r="BB1139" s="136"/>
      <c r="BC1139" s="136"/>
      <c r="BD1139" s="130">
        <f t="shared" si="370"/>
        <v>0</v>
      </c>
      <c r="BE1139" s="15"/>
      <c r="BF1139" s="638"/>
      <c r="BG1139" s="365"/>
      <c r="BH1139" s="859"/>
      <c r="BI1139" s="365"/>
      <c r="BJ1139" s="365"/>
      <c r="BK1139" s="365"/>
      <c r="BL1139" s="365"/>
      <c r="BM1139" s="365"/>
      <c r="BN1139" s="365"/>
      <c r="BO1139" s="365"/>
      <c r="BP1139" s="365"/>
      <c r="BQ1139" s="365"/>
      <c r="BR1139" s="365"/>
      <c r="BS1139" s="365"/>
      <c r="BT1139" s="365"/>
      <c r="BU1139" s="365"/>
      <c r="BV1139" s="365"/>
      <c r="BW1139" s="365"/>
      <c r="BX1139" s="365"/>
      <c r="BY1139" s="365"/>
      <c r="BZ1139" s="365"/>
      <c r="CA1139" s="365"/>
      <c r="CB1139" s="365"/>
      <c r="CC1139" s="365"/>
      <c r="CD1139" s="365"/>
      <c r="CE1139" s="365"/>
      <c r="CF1139" s="365"/>
      <c r="CG1139" s="365"/>
      <c r="CH1139" s="365"/>
      <c r="CI1139" s="365"/>
      <c r="CJ1139" s="365"/>
      <c r="CK1139" s="133">
        <f t="shared" si="371"/>
        <v>0</v>
      </c>
      <c r="CL1139" s="15"/>
      <c r="CM1139" s="15"/>
      <c r="CN1139" s="15"/>
      <c r="CO1139" s="15"/>
      <c r="CP1139" s="15"/>
      <c r="CQ1139" s="15"/>
      <c r="CR1139" s="15"/>
      <c r="CS1139" s="15"/>
      <c r="CT1139" s="15"/>
      <c r="CU1139" s="15"/>
      <c r="CV1139" s="414"/>
    </row>
    <row r="1140" spans="1:100" ht="15" customHeight="1">
      <c r="A1140" s="75">
        <v>1135</v>
      </c>
      <c r="B1140" s="76" t="s">
        <v>2479</v>
      </c>
      <c r="C1140" s="34" t="s">
        <v>2480</v>
      </c>
      <c r="D1140" s="134"/>
      <c r="E1140" s="85" t="s">
        <v>2481</v>
      </c>
      <c r="F1140" s="146" t="s">
        <v>81</v>
      </c>
      <c r="G1140" s="92">
        <f t="shared" si="360"/>
        <v>4</v>
      </c>
      <c r="H1140" s="93">
        <v>4</v>
      </c>
      <c r="I1140" s="100">
        <f t="shared" si="361"/>
        <v>0</v>
      </c>
      <c r="J1140" s="102">
        <f t="shared" si="362"/>
        <v>0</v>
      </c>
      <c r="K1140" s="106"/>
      <c r="L1140" s="108">
        <f>(BD1140:BD2481)</f>
        <v>0</v>
      </c>
      <c r="M1140" s="111">
        <f t="shared" si="363"/>
        <v>0</v>
      </c>
      <c r="N1140" s="112"/>
      <c r="O1140" s="117">
        <f t="shared" si="364"/>
        <v>0</v>
      </c>
      <c r="P1140" s="106"/>
      <c r="Q1140" s="108">
        <f>(CK1140:CK1692)</f>
        <v>0</v>
      </c>
      <c r="R1140" s="119">
        <f t="shared" si="365"/>
        <v>0</v>
      </c>
      <c r="S1140" s="135"/>
      <c r="T1140" s="117">
        <f t="shared" si="366"/>
        <v>0</v>
      </c>
      <c r="U1140" s="122">
        <f t="shared" si="367"/>
        <v>4</v>
      </c>
      <c r="V1140" s="112">
        <f t="shared" si="368"/>
        <v>0</v>
      </c>
      <c r="W1140" s="117">
        <f t="shared" si="369"/>
        <v>0</v>
      </c>
      <c r="X1140" s="15"/>
      <c r="Y1140" s="136"/>
      <c r="Z1140" s="136"/>
      <c r="AA1140" s="136"/>
      <c r="AB1140" s="136"/>
      <c r="AC1140" s="136"/>
      <c r="AD1140" s="136"/>
      <c r="AE1140" s="136"/>
      <c r="AF1140" s="136"/>
      <c r="AG1140" s="136"/>
      <c r="AH1140" s="136"/>
      <c r="AI1140" s="136"/>
      <c r="AJ1140" s="136"/>
      <c r="AK1140" s="136"/>
      <c r="AL1140" s="136"/>
      <c r="AM1140" s="136"/>
      <c r="AN1140" s="136"/>
      <c r="AO1140" s="136"/>
      <c r="AP1140" s="136"/>
      <c r="AQ1140" s="136"/>
      <c r="AR1140" s="136"/>
      <c r="AS1140" s="136"/>
      <c r="AT1140" s="136"/>
      <c r="AU1140" s="136"/>
      <c r="AV1140" s="136"/>
      <c r="AW1140" s="136"/>
      <c r="AX1140" s="136"/>
      <c r="AY1140" s="136"/>
      <c r="AZ1140" s="136"/>
      <c r="BA1140" s="136"/>
      <c r="BB1140" s="136"/>
      <c r="BC1140" s="136"/>
      <c r="BD1140" s="130">
        <f t="shared" si="370"/>
        <v>0</v>
      </c>
      <c r="BE1140" s="15"/>
      <c r="BF1140" s="638"/>
      <c r="BG1140" s="365"/>
      <c r="BH1140" s="859"/>
      <c r="BI1140" s="365"/>
      <c r="BJ1140" s="365"/>
      <c r="BK1140" s="365"/>
      <c r="BL1140" s="365"/>
      <c r="BM1140" s="365"/>
      <c r="BN1140" s="365"/>
      <c r="BO1140" s="365"/>
      <c r="BP1140" s="365"/>
      <c r="BQ1140" s="365"/>
      <c r="BR1140" s="365"/>
      <c r="BS1140" s="365"/>
      <c r="BT1140" s="365"/>
      <c r="BU1140" s="365"/>
      <c r="BV1140" s="365"/>
      <c r="BW1140" s="365"/>
      <c r="BX1140" s="365"/>
      <c r="BY1140" s="365"/>
      <c r="BZ1140" s="365"/>
      <c r="CA1140" s="365"/>
      <c r="CB1140" s="365"/>
      <c r="CC1140" s="365"/>
      <c r="CD1140" s="365"/>
      <c r="CE1140" s="365"/>
      <c r="CF1140" s="365"/>
      <c r="CG1140" s="365"/>
      <c r="CH1140" s="365"/>
      <c r="CI1140" s="365"/>
      <c r="CJ1140" s="365"/>
      <c r="CK1140" s="133">
        <f t="shared" si="371"/>
        <v>0</v>
      </c>
      <c r="CL1140" s="157"/>
      <c r="CM1140" s="157"/>
      <c r="CN1140" s="157"/>
      <c r="CO1140" s="157"/>
      <c r="CP1140" s="157"/>
      <c r="CQ1140" s="157"/>
      <c r="CR1140" s="157"/>
      <c r="CS1140" s="157"/>
      <c r="CT1140" s="157"/>
      <c r="CU1140" s="157"/>
      <c r="CV1140" s="414"/>
    </row>
    <row r="1141" spans="1:100" ht="15" customHeight="1">
      <c r="A1141" s="75">
        <v>1136</v>
      </c>
      <c r="B1141" s="139" t="s">
        <v>2482</v>
      </c>
      <c r="C1141" s="276" t="s">
        <v>2483</v>
      </c>
      <c r="D1141" s="144"/>
      <c r="E1141" s="85" t="s">
        <v>2484</v>
      </c>
      <c r="F1141" s="146" t="s">
        <v>81</v>
      </c>
      <c r="G1141" s="92">
        <f t="shared" si="360"/>
        <v>2</v>
      </c>
      <c r="H1141" s="93">
        <v>2</v>
      </c>
      <c r="I1141" s="100">
        <f t="shared" si="361"/>
        <v>0</v>
      </c>
      <c r="J1141" s="102">
        <f t="shared" si="362"/>
        <v>0</v>
      </c>
      <c r="K1141" s="106"/>
      <c r="L1141" s="108">
        <f>(BD1141:BD2482)</f>
        <v>0</v>
      </c>
      <c r="M1141" s="111">
        <f t="shared" si="363"/>
        <v>0</v>
      </c>
      <c r="N1141" s="112"/>
      <c r="O1141" s="117">
        <f t="shared" si="364"/>
        <v>0</v>
      </c>
      <c r="P1141" s="106"/>
      <c r="Q1141" s="108">
        <f>(CK1141:CK1693)</f>
        <v>0</v>
      </c>
      <c r="R1141" s="119">
        <f t="shared" si="365"/>
        <v>0</v>
      </c>
      <c r="S1141" s="135"/>
      <c r="T1141" s="117">
        <f t="shared" si="366"/>
        <v>0</v>
      </c>
      <c r="U1141" s="122">
        <f t="shared" si="367"/>
        <v>2</v>
      </c>
      <c r="V1141" s="112">
        <f t="shared" si="368"/>
        <v>0</v>
      </c>
      <c r="W1141" s="117">
        <f t="shared" si="369"/>
        <v>0</v>
      </c>
      <c r="X1141" s="15"/>
      <c r="Y1141" s="136"/>
      <c r="Z1141" s="136"/>
      <c r="AA1141" s="136"/>
      <c r="AB1141" s="136"/>
      <c r="AC1141" s="136"/>
      <c r="AD1141" s="136"/>
      <c r="AE1141" s="136"/>
      <c r="AF1141" s="136"/>
      <c r="AG1141" s="136"/>
      <c r="AH1141" s="136"/>
      <c r="AI1141" s="136"/>
      <c r="AJ1141" s="136"/>
      <c r="AK1141" s="136"/>
      <c r="AL1141" s="136"/>
      <c r="AM1141" s="136"/>
      <c r="AN1141" s="136"/>
      <c r="AO1141" s="136"/>
      <c r="AP1141" s="136"/>
      <c r="AQ1141" s="136"/>
      <c r="AR1141" s="136"/>
      <c r="AS1141" s="136"/>
      <c r="AT1141" s="136"/>
      <c r="AU1141" s="136"/>
      <c r="AV1141" s="136"/>
      <c r="AW1141" s="136"/>
      <c r="AX1141" s="136"/>
      <c r="AY1141" s="136"/>
      <c r="AZ1141" s="136"/>
      <c r="BA1141" s="136"/>
      <c r="BB1141" s="136"/>
      <c r="BC1141" s="136"/>
      <c r="BD1141" s="130">
        <f t="shared" si="370"/>
        <v>0</v>
      </c>
      <c r="BE1141" s="15"/>
      <c r="BF1141" s="638"/>
      <c r="BG1141" s="365"/>
      <c r="BH1141" s="859"/>
      <c r="BI1141" s="365"/>
      <c r="BJ1141" s="365"/>
      <c r="BK1141" s="365"/>
      <c r="BL1141" s="365"/>
      <c r="BM1141" s="365"/>
      <c r="BN1141" s="365"/>
      <c r="BO1141" s="365"/>
      <c r="BP1141" s="365"/>
      <c r="BQ1141" s="365"/>
      <c r="BR1141" s="365"/>
      <c r="BS1141" s="365"/>
      <c r="BT1141" s="365"/>
      <c r="BU1141" s="365"/>
      <c r="BV1141" s="365"/>
      <c r="BW1141" s="365"/>
      <c r="BX1141" s="365"/>
      <c r="BY1141" s="365"/>
      <c r="BZ1141" s="365"/>
      <c r="CA1141" s="365"/>
      <c r="CB1141" s="365"/>
      <c r="CC1141" s="365"/>
      <c r="CD1141" s="365"/>
      <c r="CE1141" s="365"/>
      <c r="CF1141" s="365"/>
      <c r="CG1141" s="365"/>
      <c r="CH1141" s="365"/>
      <c r="CI1141" s="365"/>
      <c r="CJ1141" s="365"/>
      <c r="CK1141" s="133">
        <f t="shared" si="371"/>
        <v>0</v>
      </c>
      <c r="CL1141" s="157"/>
      <c r="CM1141" s="157"/>
      <c r="CN1141" s="157"/>
      <c r="CO1141" s="157"/>
      <c r="CP1141" s="157"/>
      <c r="CQ1141" s="157"/>
      <c r="CR1141" s="157"/>
      <c r="CS1141" s="157"/>
      <c r="CT1141" s="157"/>
      <c r="CU1141" s="157"/>
      <c r="CV1141" s="414"/>
    </row>
    <row r="1142" spans="1:100" ht="15" customHeight="1">
      <c r="A1142" s="75">
        <v>1137</v>
      </c>
      <c r="B1142" s="960" t="s">
        <v>13012</v>
      </c>
      <c r="C1142" s="34" t="s">
        <v>12882</v>
      </c>
      <c r="D1142" s="134"/>
      <c r="E1142" s="85" t="s">
        <v>12883</v>
      </c>
      <c r="F1142" s="146" t="s">
        <v>81</v>
      </c>
      <c r="G1142" s="92">
        <f t="shared" si="360"/>
        <v>0</v>
      </c>
      <c r="H1142" s="153">
        <v>0</v>
      </c>
      <c r="I1142" s="100">
        <f t="shared" si="361"/>
        <v>245000</v>
      </c>
      <c r="J1142" s="102">
        <f t="shared" si="362"/>
        <v>0</v>
      </c>
      <c r="K1142" s="155"/>
      <c r="L1142" s="108">
        <f>(BD1142:BD2875)</f>
        <v>1</v>
      </c>
      <c r="M1142" s="111">
        <f t="shared" si="363"/>
        <v>1</v>
      </c>
      <c r="N1142" s="112">
        <v>245000</v>
      </c>
      <c r="O1142" s="117">
        <f t="shared" si="364"/>
        <v>245000</v>
      </c>
      <c r="P1142" s="155"/>
      <c r="Q1142" s="108">
        <f>(CK1142:CK1581)</f>
        <v>1</v>
      </c>
      <c r="R1142" s="119">
        <f t="shared" si="365"/>
        <v>1</v>
      </c>
      <c r="S1142" s="135"/>
      <c r="T1142" s="117">
        <f t="shared" si="366"/>
        <v>0</v>
      </c>
      <c r="U1142" s="122">
        <f t="shared" si="367"/>
        <v>0</v>
      </c>
      <c r="V1142" s="112">
        <f t="shared" si="368"/>
        <v>245000</v>
      </c>
      <c r="W1142" s="117">
        <f t="shared" si="369"/>
        <v>0</v>
      </c>
      <c r="X1142" s="157"/>
      <c r="Y1142" s="158"/>
      <c r="Z1142" s="158"/>
      <c r="AA1142" s="158"/>
      <c r="AB1142" s="158"/>
      <c r="AC1142" s="158"/>
      <c r="AD1142" s="158"/>
      <c r="AE1142" s="158"/>
      <c r="AF1142" s="158"/>
      <c r="AG1142" s="158"/>
      <c r="AH1142" s="158"/>
      <c r="AI1142" s="158"/>
      <c r="AJ1142" s="158">
        <v>1</v>
      </c>
      <c r="AK1142" s="158"/>
      <c r="AL1142" s="158"/>
      <c r="AM1142" s="158"/>
      <c r="AN1142" s="158"/>
      <c r="AO1142" s="158"/>
      <c r="AP1142" s="158"/>
      <c r="AQ1142" s="158"/>
      <c r="AR1142" s="158"/>
      <c r="AS1142" s="158"/>
      <c r="AT1142" s="158"/>
      <c r="AU1142" s="158"/>
      <c r="AV1142" s="158"/>
      <c r="AW1142" s="158"/>
      <c r="AX1142" s="158"/>
      <c r="AY1142" s="158"/>
      <c r="AZ1142" s="158"/>
      <c r="BA1142" s="158"/>
      <c r="BB1142" s="158"/>
      <c r="BC1142" s="158"/>
      <c r="BD1142" s="130">
        <f t="shared" si="370"/>
        <v>1</v>
      </c>
      <c r="BE1142" s="157"/>
      <c r="BF1142" s="639"/>
      <c r="BG1142" s="368"/>
      <c r="BH1142" s="860"/>
      <c r="BI1142" s="368"/>
      <c r="BJ1142" s="368"/>
      <c r="BK1142" s="368"/>
      <c r="BL1142" s="368"/>
      <c r="BM1142" s="368">
        <v>1</v>
      </c>
      <c r="BN1142" s="368"/>
      <c r="BO1142" s="368"/>
      <c r="BP1142" s="368"/>
      <c r="BQ1142" s="368"/>
      <c r="BR1142" s="368"/>
      <c r="BS1142" s="368"/>
      <c r="BT1142" s="368"/>
      <c r="BU1142" s="368"/>
      <c r="BV1142" s="368"/>
      <c r="BW1142" s="368"/>
      <c r="BX1142" s="368"/>
      <c r="BY1142" s="368"/>
      <c r="BZ1142" s="368"/>
      <c r="CA1142" s="368"/>
      <c r="CB1142" s="368"/>
      <c r="CC1142" s="368"/>
      <c r="CD1142" s="368"/>
      <c r="CE1142" s="368"/>
      <c r="CF1142" s="368"/>
      <c r="CG1142" s="368"/>
      <c r="CH1142" s="368"/>
      <c r="CI1142" s="368"/>
      <c r="CJ1142" s="368"/>
      <c r="CK1142" s="133">
        <f t="shared" si="371"/>
        <v>1</v>
      </c>
      <c r="CL1142" s="15"/>
      <c r="CM1142" s="15"/>
      <c r="CN1142" s="15"/>
      <c r="CO1142" s="15"/>
      <c r="CP1142" s="15"/>
      <c r="CQ1142" s="15"/>
      <c r="CR1142" s="15"/>
      <c r="CS1142" s="15"/>
      <c r="CT1142" s="15"/>
      <c r="CU1142" s="15"/>
      <c r="CV1142" s="414"/>
    </row>
    <row r="1143" spans="1:100" ht="15" customHeight="1">
      <c r="A1143" s="75">
        <v>1138</v>
      </c>
      <c r="B1143" s="139" t="s">
        <v>2488</v>
      </c>
      <c r="C1143" s="254" t="s">
        <v>2489</v>
      </c>
      <c r="D1143" s="134" t="s">
        <v>367</v>
      </c>
      <c r="E1143" s="145" t="s">
        <v>2490</v>
      </c>
      <c r="F1143" s="146" t="s">
        <v>81</v>
      </c>
      <c r="G1143" s="92">
        <f t="shared" si="360"/>
        <v>0</v>
      </c>
      <c r="H1143" s="153">
        <v>0</v>
      </c>
      <c r="I1143" s="100">
        <f t="shared" si="361"/>
        <v>50000</v>
      </c>
      <c r="J1143" s="102">
        <f t="shared" si="362"/>
        <v>0</v>
      </c>
      <c r="K1143" s="155"/>
      <c r="L1143" s="108">
        <f t="shared" ref="L1143:L1150" si="373">(BD1143:BD2484)</f>
        <v>0</v>
      </c>
      <c r="M1143" s="111">
        <f t="shared" si="363"/>
        <v>0</v>
      </c>
      <c r="N1143" s="112">
        <v>50000</v>
      </c>
      <c r="O1143" s="117">
        <f t="shared" si="364"/>
        <v>0</v>
      </c>
      <c r="P1143" s="155"/>
      <c r="Q1143" s="108">
        <f>(CK1143:CK1452)</f>
        <v>0</v>
      </c>
      <c r="R1143" s="119">
        <f t="shared" si="365"/>
        <v>0</v>
      </c>
      <c r="S1143" s="135"/>
      <c r="T1143" s="117">
        <f t="shared" si="366"/>
        <v>0</v>
      </c>
      <c r="U1143" s="122">
        <f t="shared" si="367"/>
        <v>0</v>
      </c>
      <c r="V1143" s="112">
        <f t="shared" si="368"/>
        <v>50000</v>
      </c>
      <c r="W1143" s="117">
        <f t="shared" si="369"/>
        <v>0</v>
      </c>
      <c r="X1143" s="157"/>
      <c r="Y1143" s="158"/>
      <c r="Z1143" s="158"/>
      <c r="AA1143" s="158"/>
      <c r="AB1143" s="158"/>
      <c r="AC1143" s="158"/>
      <c r="AD1143" s="158"/>
      <c r="AE1143" s="158"/>
      <c r="AF1143" s="158"/>
      <c r="AG1143" s="158"/>
      <c r="AH1143" s="158"/>
      <c r="AI1143" s="158"/>
      <c r="AJ1143" s="158"/>
      <c r="AK1143" s="158"/>
      <c r="AL1143" s="158"/>
      <c r="AM1143" s="158"/>
      <c r="AN1143" s="158"/>
      <c r="AO1143" s="158"/>
      <c r="AP1143" s="158"/>
      <c r="AQ1143" s="158"/>
      <c r="AR1143" s="158"/>
      <c r="AS1143" s="158"/>
      <c r="AT1143" s="158"/>
      <c r="AU1143" s="158"/>
      <c r="AV1143" s="158"/>
      <c r="AW1143" s="158"/>
      <c r="AX1143" s="158"/>
      <c r="AY1143" s="158"/>
      <c r="AZ1143" s="158"/>
      <c r="BA1143" s="158"/>
      <c r="BB1143" s="158"/>
      <c r="BC1143" s="158"/>
      <c r="BD1143" s="130">
        <f t="shared" si="370"/>
        <v>0</v>
      </c>
      <c r="BE1143" s="157"/>
      <c r="BF1143" s="639"/>
      <c r="BG1143" s="368"/>
      <c r="BH1143" s="860"/>
      <c r="BI1143" s="368"/>
      <c r="BJ1143" s="368"/>
      <c r="BK1143" s="368"/>
      <c r="BL1143" s="368"/>
      <c r="BM1143" s="368"/>
      <c r="BN1143" s="368"/>
      <c r="BO1143" s="368"/>
      <c r="BP1143" s="368"/>
      <c r="BQ1143" s="368"/>
      <c r="BR1143" s="368"/>
      <c r="BS1143" s="368"/>
      <c r="BT1143" s="368"/>
      <c r="BU1143" s="368"/>
      <c r="BV1143" s="368"/>
      <c r="BW1143" s="368"/>
      <c r="BX1143" s="368"/>
      <c r="BY1143" s="368"/>
      <c r="BZ1143" s="368"/>
      <c r="CA1143" s="368"/>
      <c r="CB1143" s="368"/>
      <c r="CC1143" s="368"/>
      <c r="CD1143" s="368"/>
      <c r="CE1143" s="368"/>
      <c r="CF1143" s="368"/>
      <c r="CG1143" s="368"/>
      <c r="CH1143" s="368"/>
      <c r="CI1143" s="368"/>
      <c r="CJ1143" s="368"/>
      <c r="CK1143" s="133">
        <f t="shared" si="371"/>
        <v>0</v>
      </c>
      <c r="CL1143" s="15"/>
      <c r="CM1143" s="15"/>
      <c r="CN1143" s="15"/>
      <c r="CO1143" s="15"/>
      <c r="CP1143" s="15"/>
      <c r="CQ1143" s="15"/>
      <c r="CR1143" s="15"/>
      <c r="CS1143" s="15"/>
      <c r="CT1143" s="15"/>
      <c r="CU1143" s="15"/>
      <c r="CV1143" s="414"/>
    </row>
    <row r="1144" spans="1:100" ht="15" customHeight="1">
      <c r="A1144" s="75">
        <v>1139</v>
      </c>
      <c r="B1144" s="270" t="s">
        <v>2492</v>
      </c>
      <c r="C1144" s="34" t="s">
        <v>2493</v>
      </c>
      <c r="D1144" s="134" t="s">
        <v>306</v>
      </c>
      <c r="E1144" s="85" t="s">
        <v>2494</v>
      </c>
      <c r="F1144" s="90" t="s">
        <v>81</v>
      </c>
      <c r="G1144" s="92">
        <f t="shared" si="360"/>
        <v>0</v>
      </c>
      <c r="H1144" s="93">
        <v>0</v>
      </c>
      <c r="I1144" s="100">
        <f t="shared" si="361"/>
        <v>6575000</v>
      </c>
      <c r="J1144" s="102">
        <f t="shared" si="362"/>
        <v>0</v>
      </c>
      <c r="K1144" s="106"/>
      <c r="L1144" s="108">
        <f t="shared" si="373"/>
        <v>0</v>
      </c>
      <c r="M1144" s="111">
        <f t="shared" si="363"/>
        <v>0</v>
      </c>
      <c r="N1144" s="112">
        <v>6575000</v>
      </c>
      <c r="O1144" s="117">
        <f t="shared" si="364"/>
        <v>0</v>
      </c>
      <c r="P1144" s="106"/>
      <c r="Q1144" s="108">
        <f>(CK1144:CK1529)</f>
        <v>0</v>
      </c>
      <c r="R1144" s="119">
        <f t="shared" si="365"/>
        <v>0</v>
      </c>
      <c r="S1144" s="135"/>
      <c r="T1144" s="117">
        <f t="shared" si="366"/>
        <v>0</v>
      </c>
      <c r="U1144" s="122">
        <f t="shared" si="367"/>
        <v>0</v>
      </c>
      <c r="V1144" s="112">
        <f t="shared" si="368"/>
        <v>6575000</v>
      </c>
      <c r="W1144" s="117">
        <f t="shared" si="369"/>
        <v>0</v>
      </c>
      <c r="X1144" s="15"/>
      <c r="Y1144" s="136"/>
      <c r="Z1144" s="136"/>
      <c r="AA1144" s="136"/>
      <c r="AB1144" s="136"/>
      <c r="AC1144" s="136"/>
      <c r="AD1144" s="136"/>
      <c r="AE1144" s="136"/>
      <c r="AF1144" s="136"/>
      <c r="AG1144" s="136"/>
      <c r="AH1144" s="136"/>
      <c r="AI1144" s="136"/>
      <c r="AJ1144" s="136"/>
      <c r="AK1144" s="136"/>
      <c r="AL1144" s="136"/>
      <c r="AM1144" s="136"/>
      <c r="AN1144" s="136"/>
      <c r="AO1144" s="136"/>
      <c r="AP1144" s="136"/>
      <c r="AQ1144" s="136"/>
      <c r="AR1144" s="136"/>
      <c r="AS1144" s="136"/>
      <c r="AT1144" s="136"/>
      <c r="AU1144" s="136"/>
      <c r="AV1144" s="136"/>
      <c r="AW1144" s="136"/>
      <c r="AX1144" s="136"/>
      <c r="AY1144" s="136"/>
      <c r="AZ1144" s="136"/>
      <c r="BA1144" s="136"/>
      <c r="BB1144" s="136"/>
      <c r="BC1144" s="136"/>
      <c r="BD1144" s="130">
        <f t="shared" si="370"/>
        <v>0</v>
      </c>
      <c r="BE1144" s="15"/>
      <c r="BF1144" s="638"/>
      <c r="BG1144" s="365"/>
      <c r="BH1144" s="859"/>
      <c r="BI1144" s="365"/>
      <c r="BJ1144" s="365"/>
      <c r="BK1144" s="365"/>
      <c r="BL1144" s="365"/>
      <c r="BM1144" s="365"/>
      <c r="BN1144" s="365"/>
      <c r="BO1144" s="365"/>
      <c r="BP1144" s="365"/>
      <c r="BQ1144" s="365"/>
      <c r="BR1144" s="365"/>
      <c r="BS1144" s="365"/>
      <c r="BT1144" s="365"/>
      <c r="BU1144" s="365"/>
      <c r="BV1144" s="365"/>
      <c r="BW1144" s="365"/>
      <c r="BX1144" s="365"/>
      <c r="BY1144" s="365"/>
      <c r="BZ1144" s="365"/>
      <c r="CA1144" s="365"/>
      <c r="CB1144" s="365"/>
      <c r="CC1144" s="365"/>
      <c r="CD1144" s="365"/>
      <c r="CE1144" s="365"/>
      <c r="CF1144" s="365"/>
      <c r="CG1144" s="365"/>
      <c r="CH1144" s="365"/>
      <c r="CI1144" s="365"/>
      <c r="CJ1144" s="365"/>
      <c r="CK1144" s="133">
        <f t="shared" si="371"/>
        <v>0</v>
      </c>
      <c r="CL1144" s="15"/>
      <c r="CM1144" s="15"/>
      <c r="CN1144" s="15"/>
      <c r="CO1144" s="15"/>
      <c r="CP1144" s="15"/>
      <c r="CQ1144" s="15"/>
      <c r="CR1144" s="15"/>
      <c r="CS1144" s="15"/>
      <c r="CT1144" s="15"/>
      <c r="CU1144" s="15"/>
      <c r="CV1144" s="414"/>
    </row>
    <row r="1145" spans="1:100" ht="15" customHeight="1">
      <c r="A1145" s="75">
        <v>1140</v>
      </c>
      <c r="B1145" s="139" t="s">
        <v>2495</v>
      </c>
      <c r="C1145" s="34" t="s">
        <v>2496</v>
      </c>
      <c r="D1145" s="134"/>
      <c r="E1145" s="85"/>
      <c r="F1145" s="146" t="s">
        <v>81</v>
      </c>
      <c r="G1145" s="92">
        <f t="shared" si="360"/>
        <v>0</v>
      </c>
      <c r="H1145" s="93">
        <v>0</v>
      </c>
      <c r="I1145" s="100">
        <f t="shared" si="361"/>
        <v>0</v>
      </c>
      <c r="J1145" s="102">
        <f t="shared" si="362"/>
        <v>0</v>
      </c>
      <c r="K1145" s="106"/>
      <c r="L1145" s="108">
        <f t="shared" si="373"/>
        <v>0</v>
      </c>
      <c r="M1145" s="111">
        <f t="shared" si="363"/>
        <v>0</v>
      </c>
      <c r="N1145" s="112"/>
      <c r="O1145" s="117">
        <f t="shared" si="364"/>
        <v>0</v>
      </c>
      <c r="P1145" s="106"/>
      <c r="Q1145" s="108">
        <f>(CK1145:CK1695)</f>
        <v>0</v>
      </c>
      <c r="R1145" s="119">
        <f t="shared" si="365"/>
        <v>0</v>
      </c>
      <c r="S1145" s="135"/>
      <c r="T1145" s="117">
        <f t="shared" si="366"/>
        <v>0</v>
      </c>
      <c r="U1145" s="122">
        <f t="shared" si="367"/>
        <v>0</v>
      </c>
      <c r="V1145" s="112">
        <f t="shared" si="368"/>
        <v>0</v>
      </c>
      <c r="W1145" s="117">
        <f t="shared" si="369"/>
        <v>0</v>
      </c>
      <c r="X1145" s="15"/>
      <c r="Y1145" s="136"/>
      <c r="Z1145" s="136"/>
      <c r="AA1145" s="136"/>
      <c r="AB1145" s="136"/>
      <c r="AC1145" s="136"/>
      <c r="AD1145" s="136"/>
      <c r="AE1145" s="136"/>
      <c r="AF1145" s="136"/>
      <c r="AG1145" s="136"/>
      <c r="AH1145" s="136"/>
      <c r="AI1145" s="136"/>
      <c r="AJ1145" s="136"/>
      <c r="AK1145" s="136"/>
      <c r="AL1145" s="136"/>
      <c r="AM1145" s="136"/>
      <c r="AN1145" s="136"/>
      <c r="AO1145" s="136"/>
      <c r="AP1145" s="136"/>
      <c r="AQ1145" s="136"/>
      <c r="AR1145" s="136"/>
      <c r="AS1145" s="136"/>
      <c r="AT1145" s="136"/>
      <c r="AU1145" s="136"/>
      <c r="AV1145" s="136"/>
      <c r="AW1145" s="136"/>
      <c r="AX1145" s="136"/>
      <c r="AY1145" s="136"/>
      <c r="AZ1145" s="136"/>
      <c r="BA1145" s="136"/>
      <c r="BB1145" s="136"/>
      <c r="BC1145" s="136"/>
      <c r="BD1145" s="130">
        <f t="shared" si="370"/>
        <v>0</v>
      </c>
      <c r="BE1145" s="15"/>
      <c r="BF1145" s="638"/>
      <c r="BG1145" s="365"/>
      <c r="BH1145" s="859"/>
      <c r="BI1145" s="365"/>
      <c r="BJ1145" s="365"/>
      <c r="BK1145" s="365"/>
      <c r="BL1145" s="365"/>
      <c r="BM1145" s="365"/>
      <c r="BN1145" s="365"/>
      <c r="BO1145" s="365"/>
      <c r="BP1145" s="365"/>
      <c r="BQ1145" s="365"/>
      <c r="BR1145" s="365"/>
      <c r="BS1145" s="365"/>
      <c r="BT1145" s="365"/>
      <c r="BU1145" s="365"/>
      <c r="BV1145" s="365"/>
      <c r="BW1145" s="365"/>
      <c r="BX1145" s="365"/>
      <c r="BY1145" s="365"/>
      <c r="BZ1145" s="365"/>
      <c r="CA1145" s="365"/>
      <c r="CB1145" s="365"/>
      <c r="CC1145" s="365"/>
      <c r="CD1145" s="365"/>
      <c r="CE1145" s="365"/>
      <c r="CF1145" s="365"/>
      <c r="CG1145" s="365"/>
      <c r="CH1145" s="365"/>
      <c r="CI1145" s="365"/>
      <c r="CJ1145" s="365"/>
      <c r="CK1145" s="133">
        <f t="shared" si="371"/>
        <v>0</v>
      </c>
      <c r="CL1145" s="15"/>
      <c r="CM1145" s="15"/>
      <c r="CN1145" s="15"/>
      <c r="CO1145" s="15"/>
      <c r="CP1145" s="15"/>
      <c r="CQ1145" s="15"/>
      <c r="CR1145" s="15"/>
      <c r="CS1145" s="15"/>
      <c r="CT1145" s="15"/>
      <c r="CU1145" s="15"/>
      <c r="CV1145" s="414"/>
    </row>
    <row r="1146" spans="1:100" ht="15" customHeight="1">
      <c r="A1146" s="75">
        <v>1141</v>
      </c>
      <c r="B1146" s="139" t="s">
        <v>2497</v>
      </c>
      <c r="C1146" s="230" t="s">
        <v>2498</v>
      </c>
      <c r="D1146" s="144"/>
      <c r="E1146" s="85" t="s">
        <v>2499</v>
      </c>
      <c r="F1146" s="146" t="s">
        <v>81</v>
      </c>
      <c r="G1146" s="92">
        <f t="shared" si="360"/>
        <v>0</v>
      </c>
      <c r="H1146" s="93">
        <v>0</v>
      </c>
      <c r="I1146" s="100">
        <f t="shared" si="361"/>
        <v>0</v>
      </c>
      <c r="J1146" s="102">
        <f t="shared" si="362"/>
        <v>0</v>
      </c>
      <c r="K1146" s="106"/>
      <c r="L1146" s="108">
        <f t="shared" si="373"/>
        <v>0</v>
      </c>
      <c r="M1146" s="111">
        <f t="shared" si="363"/>
        <v>0</v>
      </c>
      <c r="N1146" s="112"/>
      <c r="O1146" s="117">
        <f t="shared" si="364"/>
        <v>0</v>
      </c>
      <c r="P1146" s="106"/>
      <c r="Q1146" s="108">
        <f>(CK1146:CK1451)</f>
        <v>0</v>
      </c>
      <c r="R1146" s="119">
        <f t="shared" si="365"/>
        <v>0</v>
      </c>
      <c r="S1146" s="135"/>
      <c r="T1146" s="117">
        <f t="shared" si="366"/>
        <v>0</v>
      </c>
      <c r="U1146" s="122">
        <f t="shared" si="367"/>
        <v>0</v>
      </c>
      <c r="V1146" s="112">
        <f t="shared" si="368"/>
        <v>0</v>
      </c>
      <c r="W1146" s="117">
        <f t="shared" si="369"/>
        <v>0</v>
      </c>
      <c r="X1146" s="15"/>
      <c r="Y1146" s="136"/>
      <c r="Z1146" s="136"/>
      <c r="AA1146" s="136"/>
      <c r="AB1146" s="136"/>
      <c r="AC1146" s="136"/>
      <c r="AD1146" s="136"/>
      <c r="AE1146" s="136"/>
      <c r="AF1146" s="136"/>
      <c r="AG1146" s="136"/>
      <c r="AH1146" s="136"/>
      <c r="AI1146" s="136"/>
      <c r="AJ1146" s="136"/>
      <c r="AK1146" s="136"/>
      <c r="AL1146" s="136"/>
      <c r="AM1146" s="136"/>
      <c r="AN1146" s="136"/>
      <c r="AO1146" s="136"/>
      <c r="AP1146" s="136"/>
      <c r="AQ1146" s="136"/>
      <c r="AR1146" s="136"/>
      <c r="AS1146" s="136"/>
      <c r="AT1146" s="136"/>
      <c r="AU1146" s="136"/>
      <c r="AV1146" s="136"/>
      <c r="AW1146" s="136"/>
      <c r="AX1146" s="136"/>
      <c r="AY1146" s="136"/>
      <c r="AZ1146" s="136"/>
      <c r="BA1146" s="136"/>
      <c r="BB1146" s="136"/>
      <c r="BC1146" s="136"/>
      <c r="BD1146" s="130">
        <f t="shared" si="370"/>
        <v>0</v>
      </c>
      <c r="BE1146" s="15"/>
      <c r="BF1146" s="638"/>
      <c r="BG1146" s="365"/>
      <c r="BH1146" s="859"/>
      <c r="BI1146" s="365"/>
      <c r="BJ1146" s="365"/>
      <c r="BK1146" s="365"/>
      <c r="BL1146" s="365"/>
      <c r="BM1146" s="365"/>
      <c r="BN1146" s="365"/>
      <c r="BO1146" s="365"/>
      <c r="BP1146" s="365"/>
      <c r="BQ1146" s="365"/>
      <c r="BR1146" s="365"/>
      <c r="BS1146" s="365"/>
      <c r="BT1146" s="365"/>
      <c r="BU1146" s="365"/>
      <c r="BV1146" s="365"/>
      <c r="BW1146" s="365"/>
      <c r="BX1146" s="365"/>
      <c r="BY1146" s="365"/>
      <c r="BZ1146" s="365"/>
      <c r="CA1146" s="365"/>
      <c r="CB1146" s="365"/>
      <c r="CC1146" s="365"/>
      <c r="CD1146" s="365"/>
      <c r="CE1146" s="365"/>
      <c r="CF1146" s="365"/>
      <c r="CG1146" s="365"/>
      <c r="CH1146" s="365"/>
      <c r="CI1146" s="365"/>
      <c r="CJ1146" s="365"/>
      <c r="CK1146" s="133">
        <f t="shared" si="371"/>
        <v>0</v>
      </c>
      <c r="CL1146" s="157"/>
      <c r="CM1146" s="157"/>
      <c r="CN1146" s="157"/>
      <c r="CO1146" s="157"/>
      <c r="CP1146" s="157"/>
      <c r="CQ1146" s="157"/>
      <c r="CR1146" s="157"/>
      <c r="CS1146" s="157"/>
      <c r="CT1146" s="157"/>
      <c r="CU1146" s="157"/>
      <c r="CV1146" s="414"/>
    </row>
    <row r="1147" spans="1:100" ht="15" customHeight="1">
      <c r="A1147" s="75">
        <v>1142</v>
      </c>
      <c r="B1147" s="139" t="s">
        <v>2500</v>
      </c>
      <c r="C1147" s="276" t="s">
        <v>2501</v>
      </c>
      <c r="D1147" s="144" t="s">
        <v>306</v>
      </c>
      <c r="E1147" s="145" t="s">
        <v>2502</v>
      </c>
      <c r="F1147" s="146" t="s">
        <v>81</v>
      </c>
      <c r="G1147" s="92">
        <f t="shared" si="360"/>
        <v>0</v>
      </c>
      <c r="H1147" s="153">
        <v>0</v>
      </c>
      <c r="I1147" s="100">
        <f t="shared" si="361"/>
        <v>0</v>
      </c>
      <c r="J1147" s="102">
        <f t="shared" si="362"/>
        <v>0</v>
      </c>
      <c r="K1147" s="155"/>
      <c r="L1147" s="108">
        <f t="shared" si="373"/>
        <v>0</v>
      </c>
      <c r="M1147" s="111">
        <f t="shared" si="363"/>
        <v>0</v>
      </c>
      <c r="N1147" s="112"/>
      <c r="O1147" s="117">
        <f t="shared" si="364"/>
        <v>0</v>
      </c>
      <c r="P1147" s="155"/>
      <c r="Q1147" s="156">
        <f>(CK1147:CK1451)</f>
        <v>0</v>
      </c>
      <c r="R1147" s="119">
        <f t="shared" si="365"/>
        <v>0</v>
      </c>
      <c r="S1147" s="135"/>
      <c r="T1147" s="117">
        <f t="shared" si="366"/>
        <v>0</v>
      </c>
      <c r="U1147" s="122">
        <f t="shared" si="367"/>
        <v>0</v>
      </c>
      <c r="V1147" s="112">
        <f t="shared" si="368"/>
        <v>0</v>
      </c>
      <c r="W1147" s="117">
        <f t="shared" si="369"/>
        <v>0</v>
      </c>
      <c r="X1147" s="157"/>
      <c r="Y1147" s="158"/>
      <c r="Z1147" s="158"/>
      <c r="AA1147" s="158"/>
      <c r="AB1147" s="158"/>
      <c r="AC1147" s="158"/>
      <c r="AD1147" s="158"/>
      <c r="AE1147" s="158"/>
      <c r="AF1147" s="158"/>
      <c r="AG1147" s="158"/>
      <c r="AH1147" s="158"/>
      <c r="AI1147" s="158"/>
      <c r="AJ1147" s="158"/>
      <c r="AK1147" s="158"/>
      <c r="AL1147" s="158"/>
      <c r="AM1147" s="158"/>
      <c r="AN1147" s="158"/>
      <c r="AO1147" s="158"/>
      <c r="AP1147" s="158"/>
      <c r="AQ1147" s="158"/>
      <c r="AR1147" s="158"/>
      <c r="AS1147" s="158"/>
      <c r="AT1147" s="158"/>
      <c r="AU1147" s="158"/>
      <c r="AV1147" s="158"/>
      <c r="AW1147" s="158"/>
      <c r="AX1147" s="158"/>
      <c r="AY1147" s="158"/>
      <c r="AZ1147" s="158"/>
      <c r="BA1147" s="158"/>
      <c r="BB1147" s="158"/>
      <c r="BC1147" s="158"/>
      <c r="BD1147" s="130">
        <f t="shared" si="370"/>
        <v>0</v>
      </c>
      <c r="BE1147" s="157"/>
      <c r="BF1147" s="639"/>
      <c r="BG1147" s="368"/>
      <c r="BH1147" s="860"/>
      <c r="BI1147" s="368"/>
      <c r="BJ1147" s="368"/>
      <c r="BK1147" s="368"/>
      <c r="BL1147" s="368"/>
      <c r="BM1147" s="368"/>
      <c r="BN1147" s="368"/>
      <c r="BO1147" s="368"/>
      <c r="BP1147" s="368"/>
      <c r="BQ1147" s="368"/>
      <c r="BR1147" s="368"/>
      <c r="BS1147" s="368"/>
      <c r="BT1147" s="368"/>
      <c r="BU1147" s="368"/>
      <c r="BV1147" s="368"/>
      <c r="BW1147" s="368"/>
      <c r="BX1147" s="368"/>
      <c r="BY1147" s="368"/>
      <c r="BZ1147" s="368"/>
      <c r="CA1147" s="368"/>
      <c r="CB1147" s="368"/>
      <c r="CC1147" s="368"/>
      <c r="CD1147" s="368"/>
      <c r="CE1147" s="368"/>
      <c r="CF1147" s="368"/>
      <c r="CG1147" s="368"/>
      <c r="CH1147" s="368"/>
      <c r="CI1147" s="368"/>
      <c r="CJ1147" s="368"/>
      <c r="CK1147" s="133">
        <f t="shared" si="371"/>
        <v>0</v>
      </c>
      <c r="CL1147" s="15"/>
      <c r="CM1147" s="15"/>
      <c r="CN1147" s="15"/>
      <c r="CO1147" s="15"/>
      <c r="CP1147" s="15"/>
      <c r="CQ1147" s="15"/>
      <c r="CR1147" s="15"/>
      <c r="CS1147" s="15"/>
      <c r="CT1147" s="15"/>
      <c r="CU1147" s="15"/>
      <c r="CV1147" s="414"/>
    </row>
    <row r="1148" spans="1:100" ht="15" customHeight="1">
      <c r="A1148" s="75">
        <v>1143</v>
      </c>
      <c r="B1148" s="139" t="s">
        <v>2508</v>
      </c>
      <c r="C1148" s="254" t="s">
        <v>2509</v>
      </c>
      <c r="D1148" s="144" t="s">
        <v>367</v>
      </c>
      <c r="E1148" s="145" t="s">
        <v>2510</v>
      </c>
      <c r="F1148" s="146" t="s">
        <v>81</v>
      </c>
      <c r="G1148" s="92">
        <f t="shared" si="360"/>
        <v>0</v>
      </c>
      <c r="H1148" s="153">
        <v>0</v>
      </c>
      <c r="I1148" s="100">
        <f t="shared" si="361"/>
        <v>250000</v>
      </c>
      <c r="J1148" s="102">
        <f t="shared" si="362"/>
        <v>0</v>
      </c>
      <c r="K1148" s="155"/>
      <c r="L1148" s="108">
        <f t="shared" si="373"/>
        <v>0</v>
      </c>
      <c r="M1148" s="111">
        <f t="shared" si="363"/>
        <v>0</v>
      </c>
      <c r="N1148" s="112">
        <v>250000</v>
      </c>
      <c r="O1148" s="117">
        <f t="shared" si="364"/>
        <v>0</v>
      </c>
      <c r="P1148" s="155"/>
      <c r="Q1148" s="108">
        <f>(CK1148:CK1449)</f>
        <v>0</v>
      </c>
      <c r="R1148" s="119">
        <f t="shared" si="365"/>
        <v>0</v>
      </c>
      <c r="S1148" s="135"/>
      <c r="T1148" s="117">
        <f t="shared" si="366"/>
        <v>0</v>
      </c>
      <c r="U1148" s="122">
        <f t="shared" si="367"/>
        <v>0</v>
      </c>
      <c r="V1148" s="112">
        <f t="shared" si="368"/>
        <v>250000</v>
      </c>
      <c r="W1148" s="117">
        <f t="shared" si="369"/>
        <v>0</v>
      </c>
      <c r="X1148" s="157"/>
      <c r="Y1148" s="158"/>
      <c r="Z1148" s="158"/>
      <c r="AA1148" s="158"/>
      <c r="AB1148" s="158"/>
      <c r="AC1148" s="158"/>
      <c r="AD1148" s="158"/>
      <c r="AE1148" s="158"/>
      <c r="AF1148" s="158"/>
      <c r="AG1148" s="158"/>
      <c r="AH1148" s="158"/>
      <c r="AI1148" s="158"/>
      <c r="AJ1148" s="158"/>
      <c r="AK1148" s="158"/>
      <c r="AL1148" s="158"/>
      <c r="AM1148" s="158"/>
      <c r="AN1148" s="158"/>
      <c r="AO1148" s="158"/>
      <c r="AP1148" s="158"/>
      <c r="AQ1148" s="158"/>
      <c r="AR1148" s="158"/>
      <c r="AS1148" s="158"/>
      <c r="AT1148" s="158"/>
      <c r="AU1148" s="158"/>
      <c r="AV1148" s="158"/>
      <c r="AW1148" s="158"/>
      <c r="AX1148" s="158"/>
      <c r="AY1148" s="158"/>
      <c r="AZ1148" s="158"/>
      <c r="BA1148" s="158"/>
      <c r="BB1148" s="158"/>
      <c r="BC1148" s="158"/>
      <c r="BD1148" s="130">
        <f t="shared" si="370"/>
        <v>0</v>
      </c>
      <c r="BE1148" s="157"/>
      <c r="BF1148" s="639"/>
      <c r="BG1148" s="368"/>
      <c r="BH1148" s="860"/>
      <c r="BI1148" s="368"/>
      <c r="BJ1148" s="368"/>
      <c r="BK1148" s="368"/>
      <c r="BL1148" s="368"/>
      <c r="BM1148" s="368"/>
      <c r="BN1148" s="368"/>
      <c r="BO1148" s="368"/>
      <c r="BP1148" s="368"/>
      <c r="BQ1148" s="368"/>
      <c r="BR1148" s="368"/>
      <c r="BS1148" s="368"/>
      <c r="BT1148" s="368"/>
      <c r="BU1148" s="368"/>
      <c r="BV1148" s="368"/>
      <c r="BW1148" s="368"/>
      <c r="BX1148" s="368"/>
      <c r="BY1148" s="368"/>
      <c r="BZ1148" s="368"/>
      <c r="CA1148" s="368"/>
      <c r="CB1148" s="368"/>
      <c r="CC1148" s="368"/>
      <c r="CD1148" s="368"/>
      <c r="CE1148" s="368"/>
      <c r="CF1148" s="368"/>
      <c r="CG1148" s="368"/>
      <c r="CH1148" s="368"/>
      <c r="CI1148" s="368"/>
      <c r="CJ1148" s="368"/>
      <c r="CK1148" s="133">
        <f t="shared" si="371"/>
        <v>0</v>
      </c>
      <c r="CL1148" s="157"/>
      <c r="CM1148" s="157"/>
      <c r="CN1148" s="157"/>
      <c r="CO1148" s="157"/>
      <c r="CP1148" s="157"/>
      <c r="CQ1148" s="157"/>
      <c r="CR1148" s="157"/>
      <c r="CS1148" s="157"/>
      <c r="CT1148" s="157"/>
      <c r="CU1148" s="157"/>
      <c r="CV1148" s="414"/>
    </row>
    <row r="1149" spans="1:100" ht="15" customHeight="1">
      <c r="A1149" s="75">
        <v>1144</v>
      </c>
      <c r="B1149" s="139" t="s">
        <v>2505</v>
      </c>
      <c r="C1149" s="143" t="s">
        <v>2506</v>
      </c>
      <c r="D1149" s="134" t="s">
        <v>269</v>
      </c>
      <c r="E1149" s="145" t="s">
        <v>2507</v>
      </c>
      <c r="F1149" s="146" t="s">
        <v>64</v>
      </c>
      <c r="G1149" s="92">
        <f t="shared" si="360"/>
        <v>0</v>
      </c>
      <c r="H1149" s="153">
        <v>0</v>
      </c>
      <c r="I1149" s="100">
        <f t="shared" si="361"/>
        <v>875000</v>
      </c>
      <c r="J1149" s="102">
        <f t="shared" si="362"/>
        <v>0</v>
      </c>
      <c r="K1149" s="155"/>
      <c r="L1149" s="108">
        <f t="shared" si="373"/>
        <v>0</v>
      </c>
      <c r="M1149" s="111">
        <f t="shared" si="363"/>
        <v>0</v>
      </c>
      <c r="N1149" s="112">
        <v>875000</v>
      </c>
      <c r="O1149" s="117">
        <f t="shared" si="364"/>
        <v>0</v>
      </c>
      <c r="P1149" s="155"/>
      <c r="Q1149" s="108">
        <f>(CK1149:CK1520)</f>
        <v>0</v>
      </c>
      <c r="R1149" s="119">
        <f t="shared" si="365"/>
        <v>0</v>
      </c>
      <c r="S1149" s="135"/>
      <c r="T1149" s="117">
        <f t="shared" si="366"/>
        <v>0</v>
      </c>
      <c r="U1149" s="122">
        <f t="shared" si="367"/>
        <v>0</v>
      </c>
      <c r="V1149" s="112">
        <f t="shared" si="368"/>
        <v>875000</v>
      </c>
      <c r="W1149" s="117">
        <f t="shared" si="369"/>
        <v>0</v>
      </c>
      <c r="X1149" s="157"/>
      <c r="Y1149" s="158"/>
      <c r="Z1149" s="158"/>
      <c r="AA1149" s="158"/>
      <c r="AB1149" s="158"/>
      <c r="AC1149" s="158"/>
      <c r="AD1149" s="158"/>
      <c r="AE1149" s="158"/>
      <c r="AF1149" s="158"/>
      <c r="AG1149" s="158"/>
      <c r="AH1149" s="158"/>
      <c r="AI1149" s="158"/>
      <c r="AJ1149" s="158"/>
      <c r="AK1149" s="158"/>
      <c r="AL1149" s="158"/>
      <c r="AM1149" s="158"/>
      <c r="AN1149" s="158"/>
      <c r="AO1149" s="158"/>
      <c r="AP1149" s="158"/>
      <c r="AQ1149" s="158"/>
      <c r="AR1149" s="158"/>
      <c r="AS1149" s="158"/>
      <c r="AT1149" s="158"/>
      <c r="AU1149" s="158"/>
      <c r="AV1149" s="158"/>
      <c r="AW1149" s="158"/>
      <c r="AX1149" s="158"/>
      <c r="AY1149" s="158"/>
      <c r="AZ1149" s="158"/>
      <c r="BA1149" s="158"/>
      <c r="BB1149" s="158"/>
      <c r="BC1149" s="158"/>
      <c r="BD1149" s="130">
        <f t="shared" si="370"/>
        <v>0</v>
      </c>
      <c r="BE1149" s="157"/>
      <c r="BF1149" s="639"/>
      <c r="BG1149" s="368"/>
      <c r="BH1149" s="860"/>
      <c r="BI1149" s="368"/>
      <c r="BJ1149" s="368"/>
      <c r="BK1149" s="368"/>
      <c r="BL1149" s="368"/>
      <c r="BM1149" s="368"/>
      <c r="BN1149" s="368"/>
      <c r="BO1149" s="368"/>
      <c r="BP1149" s="368"/>
      <c r="BQ1149" s="368"/>
      <c r="BR1149" s="368"/>
      <c r="BS1149" s="368"/>
      <c r="BT1149" s="368"/>
      <c r="BU1149" s="368"/>
      <c r="BV1149" s="368"/>
      <c r="BW1149" s="368"/>
      <c r="BX1149" s="368"/>
      <c r="BY1149" s="368"/>
      <c r="BZ1149" s="368"/>
      <c r="CA1149" s="368"/>
      <c r="CB1149" s="368"/>
      <c r="CC1149" s="368"/>
      <c r="CD1149" s="368"/>
      <c r="CE1149" s="368"/>
      <c r="CF1149" s="368"/>
      <c r="CG1149" s="368"/>
      <c r="CH1149" s="368"/>
      <c r="CI1149" s="368"/>
      <c r="CJ1149" s="368"/>
      <c r="CK1149" s="133">
        <f t="shared" si="371"/>
        <v>0</v>
      </c>
      <c r="CL1149" s="157"/>
      <c r="CM1149" s="157"/>
      <c r="CN1149" s="157"/>
      <c r="CO1149" s="157"/>
      <c r="CP1149" s="157"/>
      <c r="CQ1149" s="157"/>
      <c r="CR1149" s="157"/>
      <c r="CS1149" s="157"/>
      <c r="CT1149" s="157"/>
      <c r="CU1149" s="157"/>
      <c r="CV1149" s="414"/>
    </row>
    <row r="1150" spans="1:100" ht="15" customHeight="1">
      <c r="A1150" s="75">
        <v>1145</v>
      </c>
      <c r="B1150" s="139" t="s">
        <v>2503</v>
      </c>
      <c r="C1150" s="250" t="s">
        <v>2504</v>
      </c>
      <c r="D1150" s="134"/>
      <c r="E1150" s="85"/>
      <c r="F1150" s="146" t="s">
        <v>81</v>
      </c>
      <c r="G1150" s="92">
        <f t="shared" si="360"/>
        <v>0</v>
      </c>
      <c r="H1150" s="93">
        <v>0</v>
      </c>
      <c r="I1150" s="100">
        <f t="shared" si="361"/>
        <v>0</v>
      </c>
      <c r="J1150" s="102">
        <f t="shared" si="362"/>
        <v>0</v>
      </c>
      <c r="K1150" s="106"/>
      <c r="L1150" s="108">
        <f t="shared" si="373"/>
        <v>0</v>
      </c>
      <c r="M1150" s="111">
        <f t="shared" si="363"/>
        <v>0</v>
      </c>
      <c r="N1150" s="112"/>
      <c r="O1150" s="117">
        <f t="shared" si="364"/>
        <v>0</v>
      </c>
      <c r="P1150" s="106"/>
      <c r="Q1150" s="108">
        <f>(CK1150:CK1741)</f>
        <v>0</v>
      </c>
      <c r="R1150" s="119">
        <f t="shared" si="365"/>
        <v>0</v>
      </c>
      <c r="S1150" s="135"/>
      <c r="T1150" s="117">
        <f t="shared" si="366"/>
        <v>0</v>
      </c>
      <c r="U1150" s="122">
        <f t="shared" si="367"/>
        <v>0</v>
      </c>
      <c r="V1150" s="112">
        <f t="shared" si="368"/>
        <v>0</v>
      </c>
      <c r="W1150" s="117">
        <f t="shared" si="369"/>
        <v>0</v>
      </c>
      <c r="X1150" s="15"/>
      <c r="Y1150" s="136"/>
      <c r="Z1150" s="136"/>
      <c r="AA1150" s="136"/>
      <c r="AB1150" s="136"/>
      <c r="AC1150" s="136"/>
      <c r="AD1150" s="136"/>
      <c r="AE1150" s="136"/>
      <c r="AF1150" s="136"/>
      <c r="AG1150" s="136"/>
      <c r="AH1150" s="136"/>
      <c r="AI1150" s="136"/>
      <c r="AJ1150" s="136"/>
      <c r="AK1150" s="136"/>
      <c r="AL1150" s="136"/>
      <c r="AM1150" s="136"/>
      <c r="AN1150" s="136"/>
      <c r="AO1150" s="136"/>
      <c r="AP1150" s="136"/>
      <c r="AQ1150" s="136"/>
      <c r="AR1150" s="136"/>
      <c r="AS1150" s="136"/>
      <c r="AT1150" s="136"/>
      <c r="AU1150" s="136"/>
      <c r="AV1150" s="136"/>
      <c r="AW1150" s="136"/>
      <c r="AX1150" s="136"/>
      <c r="AY1150" s="136"/>
      <c r="AZ1150" s="136"/>
      <c r="BA1150" s="136"/>
      <c r="BB1150" s="136"/>
      <c r="BC1150" s="136"/>
      <c r="BD1150" s="130">
        <f t="shared" si="370"/>
        <v>0</v>
      </c>
      <c r="BE1150" s="15"/>
      <c r="BF1150" s="638"/>
      <c r="BG1150" s="365"/>
      <c r="BH1150" s="859"/>
      <c r="BI1150" s="365"/>
      <c r="BJ1150" s="365"/>
      <c r="BK1150" s="365"/>
      <c r="BL1150" s="365"/>
      <c r="BM1150" s="365"/>
      <c r="BN1150" s="365"/>
      <c r="BO1150" s="365"/>
      <c r="BP1150" s="365"/>
      <c r="BQ1150" s="365"/>
      <c r="BR1150" s="365"/>
      <c r="BS1150" s="365"/>
      <c r="BT1150" s="365"/>
      <c r="BU1150" s="365"/>
      <c r="BV1150" s="365"/>
      <c r="BW1150" s="365"/>
      <c r="BX1150" s="365"/>
      <c r="BY1150" s="365"/>
      <c r="BZ1150" s="365"/>
      <c r="CA1150" s="365"/>
      <c r="CB1150" s="365"/>
      <c r="CC1150" s="365"/>
      <c r="CD1150" s="365"/>
      <c r="CE1150" s="365"/>
      <c r="CF1150" s="365"/>
      <c r="CG1150" s="365"/>
      <c r="CH1150" s="365"/>
      <c r="CI1150" s="365"/>
      <c r="CJ1150" s="365"/>
      <c r="CK1150" s="133">
        <f t="shared" si="371"/>
        <v>0</v>
      </c>
      <c r="CL1150" s="15"/>
      <c r="CM1150" s="15"/>
      <c r="CN1150" s="15"/>
      <c r="CO1150" s="15"/>
      <c r="CP1150" s="15"/>
      <c r="CQ1150" s="15"/>
      <c r="CR1150" s="15"/>
      <c r="CS1150" s="15"/>
      <c r="CT1150" s="15"/>
      <c r="CU1150" s="15"/>
      <c r="CV1150" s="414"/>
    </row>
    <row r="1151" spans="1:100" ht="15" customHeight="1">
      <c r="A1151" s="75">
        <v>1146</v>
      </c>
      <c r="B1151" s="871" t="s">
        <v>4616</v>
      </c>
      <c r="C1151" s="143" t="s">
        <v>12658</v>
      </c>
      <c r="D1151" s="134"/>
      <c r="E1151" s="145"/>
      <c r="F1151" s="146" t="s">
        <v>81</v>
      </c>
      <c r="G1151" s="92">
        <f t="shared" si="360"/>
        <v>1</v>
      </c>
      <c r="H1151" s="153">
        <v>0</v>
      </c>
      <c r="I1151" s="100">
        <f t="shared" si="361"/>
        <v>145000</v>
      </c>
      <c r="J1151" s="102">
        <f t="shared" si="362"/>
        <v>0</v>
      </c>
      <c r="K1151" s="155"/>
      <c r="L1151" s="108">
        <f>(BD1151:BD2858)</f>
        <v>1</v>
      </c>
      <c r="M1151" s="111">
        <f t="shared" si="348"/>
        <v>1</v>
      </c>
      <c r="N1151" s="112">
        <v>145000</v>
      </c>
      <c r="O1151" s="117">
        <f t="shared" si="349"/>
        <v>145000</v>
      </c>
      <c r="P1151" s="155"/>
      <c r="Q1151" s="108">
        <f>(CK1151:CK1564)</f>
        <v>0</v>
      </c>
      <c r="R1151" s="119">
        <f t="shared" si="350"/>
        <v>0</v>
      </c>
      <c r="S1151" s="135"/>
      <c r="T1151" s="117">
        <f t="shared" si="351"/>
        <v>0</v>
      </c>
      <c r="U1151" s="122">
        <f t="shared" si="367"/>
        <v>1</v>
      </c>
      <c r="V1151" s="112">
        <f t="shared" si="368"/>
        <v>145000</v>
      </c>
      <c r="W1151" s="117">
        <f t="shared" si="369"/>
        <v>145000</v>
      </c>
      <c r="X1151" s="157"/>
      <c r="Y1151" s="158"/>
      <c r="Z1151" s="158"/>
      <c r="AA1151" s="158"/>
      <c r="AB1151" s="158"/>
      <c r="AC1151" s="158"/>
      <c r="AD1151" s="158"/>
      <c r="AE1151" s="158">
        <v>1</v>
      </c>
      <c r="AF1151" s="158"/>
      <c r="AG1151" s="158"/>
      <c r="AH1151" s="158"/>
      <c r="AI1151" s="158"/>
      <c r="AJ1151" s="158"/>
      <c r="AK1151" s="158"/>
      <c r="AL1151" s="158"/>
      <c r="AM1151" s="158"/>
      <c r="AN1151" s="158"/>
      <c r="AO1151" s="158"/>
      <c r="AP1151" s="158"/>
      <c r="AQ1151" s="158"/>
      <c r="AR1151" s="158"/>
      <c r="AS1151" s="158"/>
      <c r="AT1151" s="158"/>
      <c r="AU1151" s="158"/>
      <c r="AV1151" s="158"/>
      <c r="AW1151" s="158"/>
      <c r="AX1151" s="158"/>
      <c r="AY1151" s="158"/>
      <c r="AZ1151" s="158"/>
      <c r="BA1151" s="158"/>
      <c r="BB1151" s="158"/>
      <c r="BC1151" s="158"/>
      <c r="BD1151" s="130">
        <f t="shared" si="370"/>
        <v>1</v>
      </c>
      <c r="BE1151" s="157"/>
      <c r="BF1151" s="639"/>
      <c r="BG1151" s="368"/>
      <c r="BH1151" s="860"/>
      <c r="BI1151" s="368"/>
      <c r="BJ1151" s="368"/>
      <c r="BK1151" s="368"/>
      <c r="BL1151" s="368"/>
      <c r="BM1151" s="368"/>
      <c r="BN1151" s="368"/>
      <c r="BO1151" s="368"/>
      <c r="BP1151" s="368"/>
      <c r="BQ1151" s="368"/>
      <c r="BR1151" s="368"/>
      <c r="BS1151" s="368"/>
      <c r="BT1151" s="368"/>
      <c r="BU1151" s="368"/>
      <c r="BV1151" s="368"/>
      <c r="BW1151" s="368"/>
      <c r="BX1151" s="368"/>
      <c r="BY1151" s="368"/>
      <c r="BZ1151" s="368"/>
      <c r="CA1151" s="368"/>
      <c r="CB1151" s="368"/>
      <c r="CC1151" s="368"/>
      <c r="CD1151" s="368"/>
      <c r="CE1151" s="368"/>
      <c r="CF1151" s="368"/>
      <c r="CG1151" s="368"/>
      <c r="CH1151" s="368"/>
      <c r="CI1151" s="368"/>
      <c r="CJ1151" s="368"/>
      <c r="CK1151" s="133">
        <f t="shared" si="371"/>
        <v>0</v>
      </c>
      <c r="CL1151" s="157"/>
      <c r="CM1151" s="157"/>
      <c r="CN1151" s="157"/>
      <c r="CO1151" s="157"/>
      <c r="CP1151" s="157"/>
      <c r="CQ1151" s="157"/>
      <c r="CR1151" s="157"/>
      <c r="CS1151" s="157"/>
      <c r="CT1151" s="157"/>
      <c r="CU1151" s="157"/>
      <c r="CV1151" s="414"/>
    </row>
    <row r="1152" spans="1:100" ht="15" customHeight="1">
      <c r="A1152" s="75">
        <v>1147</v>
      </c>
      <c r="B1152" s="139" t="s">
        <v>2511</v>
      </c>
      <c r="C1152" s="34" t="s">
        <v>2512</v>
      </c>
      <c r="D1152" s="134"/>
      <c r="E1152" s="85" t="s">
        <v>2513</v>
      </c>
      <c r="F1152" s="146" t="s">
        <v>81</v>
      </c>
      <c r="G1152" s="92">
        <f t="shared" ref="G1152:G1194" si="374">U1152</f>
        <v>0</v>
      </c>
      <c r="H1152" s="93">
        <v>0</v>
      </c>
      <c r="I1152" s="100">
        <f t="shared" si="331"/>
        <v>0</v>
      </c>
      <c r="J1152" s="102">
        <f t="shared" ref="J1152:J1217" si="375">I1152*H1152</f>
        <v>0</v>
      </c>
      <c r="K1152" s="106"/>
      <c r="L1152" s="108">
        <f t="shared" ref="L1152:L1158" si="376">(BD1152:BD2492)</f>
        <v>0</v>
      </c>
      <c r="M1152" s="111">
        <f t="shared" si="348"/>
        <v>0</v>
      </c>
      <c r="N1152" s="112"/>
      <c r="O1152" s="117">
        <f t="shared" si="349"/>
        <v>0</v>
      </c>
      <c r="P1152" s="106"/>
      <c r="Q1152" s="108">
        <f>(CK1152:CK1687)</f>
        <v>0</v>
      </c>
      <c r="R1152" s="119">
        <f t="shared" si="350"/>
        <v>0</v>
      </c>
      <c r="S1152" s="135"/>
      <c r="T1152" s="117">
        <f t="shared" si="351"/>
        <v>0</v>
      </c>
      <c r="U1152" s="122">
        <f t="shared" ref="U1152:U1197" si="377">H1152-K1152+L1152+P1152-Q1152</f>
        <v>0</v>
      </c>
      <c r="V1152" s="112">
        <f t="shared" ref="V1152:V1215" si="378">N1152</f>
        <v>0</v>
      </c>
      <c r="W1152" s="117">
        <f t="shared" ref="W1152:W1215" si="379">V1152*U1152</f>
        <v>0</v>
      </c>
      <c r="X1152" s="15"/>
      <c r="Y1152" s="136"/>
      <c r="Z1152" s="136"/>
      <c r="AA1152" s="136"/>
      <c r="AB1152" s="136"/>
      <c r="AC1152" s="136"/>
      <c r="AD1152" s="136"/>
      <c r="AE1152" s="136"/>
      <c r="AF1152" s="136"/>
      <c r="AG1152" s="136"/>
      <c r="AH1152" s="136"/>
      <c r="AI1152" s="136"/>
      <c r="AJ1152" s="136"/>
      <c r="AK1152" s="136"/>
      <c r="AL1152" s="136"/>
      <c r="AM1152" s="136"/>
      <c r="AN1152" s="136"/>
      <c r="AO1152" s="136"/>
      <c r="AP1152" s="136"/>
      <c r="AQ1152" s="136"/>
      <c r="AR1152" s="136"/>
      <c r="AS1152" s="136"/>
      <c r="AT1152" s="136"/>
      <c r="AU1152" s="136"/>
      <c r="AV1152" s="136"/>
      <c r="AW1152" s="136"/>
      <c r="AX1152" s="136"/>
      <c r="AY1152" s="136"/>
      <c r="AZ1152" s="136"/>
      <c r="BA1152" s="136"/>
      <c r="BB1152" s="136"/>
      <c r="BC1152" s="136"/>
      <c r="BD1152" s="130">
        <f t="shared" ref="BD1152:BD1223" si="380">BC1152+BB1152+BA1152+AZ1152+AY1152+AX1152+AW1152+AV1152+AU1152+AT1152+AS1152+AR1152+AQ1152+AP1152+AO1152+AN1152+AM1152+AL1152+AK1152+AJ1152+AI1152+AH1152+AG1152+AF1152+AE1152+AD1152+AC1152+AB1152+AA1152+Z1152+Y1152</f>
        <v>0</v>
      </c>
      <c r="BE1152" s="15"/>
      <c r="BF1152" s="638"/>
      <c r="BG1152" s="365"/>
      <c r="BH1152" s="859"/>
      <c r="BI1152" s="365"/>
      <c r="BJ1152" s="365"/>
      <c r="BK1152" s="365"/>
      <c r="BL1152" s="365"/>
      <c r="BM1152" s="365"/>
      <c r="BN1152" s="365"/>
      <c r="BO1152" s="365"/>
      <c r="BP1152" s="365"/>
      <c r="BQ1152" s="365"/>
      <c r="BR1152" s="365"/>
      <c r="BS1152" s="365"/>
      <c r="BT1152" s="365"/>
      <c r="BU1152" s="365"/>
      <c r="BV1152" s="365"/>
      <c r="BW1152" s="365"/>
      <c r="BX1152" s="365"/>
      <c r="BY1152" s="365"/>
      <c r="BZ1152" s="365"/>
      <c r="CA1152" s="365"/>
      <c r="CB1152" s="365"/>
      <c r="CC1152" s="365"/>
      <c r="CD1152" s="365"/>
      <c r="CE1152" s="365"/>
      <c r="CF1152" s="365"/>
      <c r="CG1152" s="365"/>
      <c r="CH1152" s="365"/>
      <c r="CI1152" s="365"/>
      <c r="CJ1152" s="365"/>
      <c r="CK1152" s="133">
        <f t="shared" ref="CK1152:CK1225" si="381">SUM(BF1152:CJ1152)</f>
        <v>0</v>
      </c>
      <c r="CL1152" s="15"/>
      <c r="CM1152" s="15"/>
      <c r="CN1152" s="15"/>
      <c r="CO1152" s="15"/>
      <c r="CP1152" s="15"/>
      <c r="CQ1152" s="15"/>
      <c r="CR1152" s="15"/>
      <c r="CS1152" s="15"/>
      <c r="CT1152" s="15"/>
      <c r="CU1152" s="15"/>
      <c r="CV1152" s="414"/>
    </row>
    <row r="1153" spans="1:100" ht="15" customHeight="1">
      <c r="A1153" s="75">
        <v>1148</v>
      </c>
      <c r="B1153" s="139" t="s">
        <v>2514</v>
      </c>
      <c r="C1153" s="34" t="s">
        <v>2515</v>
      </c>
      <c r="D1153" s="134"/>
      <c r="E1153" s="85" t="s">
        <v>2516</v>
      </c>
      <c r="F1153" s="146" t="s">
        <v>81</v>
      </c>
      <c r="G1153" s="92">
        <f t="shared" si="374"/>
        <v>1</v>
      </c>
      <c r="H1153" s="93">
        <v>1</v>
      </c>
      <c r="I1153" s="100">
        <f t="shared" si="331"/>
        <v>0</v>
      </c>
      <c r="J1153" s="102">
        <f t="shared" si="375"/>
        <v>0</v>
      </c>
      <c r="K1153" s="106"/>
      <c r="L1153" s="108">
        <f t="shared" si="376"/>
        <v>0</v>
      </c>
      <c r="M1153" s="111">
        <f t="shared" si="348"/>
        <v>0</v>
      </c>
      <c r="N1153" s="112"/>
      <c r="O1153" s="117">
        <f t="shared" si="349"/>
        <v>0</v>
      </c>
      <c r="P1153" s="106"/>
      <c r="Q1153" s="108">
        <f>(CK1153:CK1689)</f>
        <v>0</v>
      </c>
      <c r="R1153" s="119">
        <f t="shared" si="350"/>
        <v>0</v>
      </c>
      <c r="S1153" s="135"/>
      <c r="T1153" s="117">
        <f t="shared" si="351"/>
        <v>0</v>
      </c>
      <c r="U1153" s="122">
        <f t="shared" si="377"/>
        <v>1</v>
      </c>
      <c r="V1153" s="112">
        <f t="shared" si="378"/>
        <v>0</v>
      </c>
      <c r="W1153" s="117">
        <f t="shared" si="379"/>
        <v>0</v>
      </c>
      <c r="X1153" s="15"/>
      <c r="Y1153" s="136"/>
      <c r="Z1153" s="136"/>
      <c r="AA1153" s="136"/>
      <c r="AB1153" s="136"/>
      <c r="AC1153" s="136"/>
      <c r="AD1153" s="136"/>
      <c r="AE1153" s="136"/>
      <c r="AF1153" s="136"/>
      <c r="AG1153" s="136"/>
      <c r="AH1153" s="136"/>
      <c r="AI1153" s="136"/>
      <c r="AJ1153" s="136"/>
      <c r="AK1153" s="136"/>
      <c r="AL1153" s="136"/>
      <c r="AM1153" s="136"/>
      <c r="AN1153" s="136"/>
      <c r="AO1153" s="136"/>
      <c r="AP1153" s="136"/>
      <c r="AQ1153" s="136"/>
      <c r="AR1153" s="136"/>
      <c r="AS1153" s="136"/>
      <c r="AT1153" s="136"/>
      <c r="AU1153" s="136"/>
      <c r="AV1153" s="136"/>
      <c r="AW1153" s="136"/>
      <c r="AX1153" s="136"/>
      <c r="AY1153" s="136"/>
      <c r="AZ1153" s="136"/>
      <c r="BA1153" s="136"/>
      <c r="BB1153" s="136"/>
      <c r="BC1153" s="136"/>
      <c r="BD1153" s="130">
        <f t="shared" si="380"/>
        <v>0</v>
      </c>
      <c r="BE1153" s="15"/>
      <c r="BF1153" s="638"/>
      <c r="BG1153" s="365"/>
      <c r="BH1153" s="859"/>
      <c r="BI1153" s="365"/>
      <c r="BJ1153" s="365"/>
      <c r="BK1153" s="365"/>
      <c r="BL1153" s="365"/>
      <c r="BM1153" s="365"/>
      <c r="BN1153" s="365"/>
      <c r="BO1153" s="365"/>
      <c r="BP1153" s="365"/>
      <c r="BQ1153" s="365"/>
      <c r="BR1153" s="365"/>
      <c r="BS1153" s="365"/>
      <c r="BT1153" s="365"/>
      <c r="BU1153" s="365"/>
      <c r="BV1153" s="365"/>
      <c r="BW1153" s="365"/>
      <c r="BX1153" s="365"/>
      <c r="BY1153" s="365"/>
      <c r="BZ1153" s="365"/>
      <c r="CA1153" s="365"/>
      <c r="CB1153" s="365"/>
      <c r="CC1153" s="365"/>
      <c r="CD1153" s="365"/>
      <c r="CE1153" s="365"/>
      <c r="CF1153" s="365"/>
      <c r="CG1153" s="365"/>
      <c r="CH1153" s="365"/>
      <c r="CI1153" s="365"/>
      <c r="CJ1153" s="365"/>
      <c r="CK1153" s="133">
        <f t="shared" si="381"/>
        <v>0</v>
      </c>
      <c r="CL1153" s="15"/>
      <c r="CM1153" s="15"/>
      <c r="CN1153" s="15"/>
      <c r="CO1153" s="15"/>
      <c r="CP1153" s="15"/>
      <c r="CQ1153" s="15"/>
      <c r="CR1153" s="15"/>
      <c r="CS1153" s="15"/>
      <c r="CT1153" s="15"/>
      <c r="CU1153" s="15"/>
      <c r="CV1153" s="414"/>
    </row>
    <row r="1154" spans="1:100" ht="15" customHeight="1">
      <c r="A1154" s="75">
        <v>1149</v>
      </c>
      <c r="B1154" s="76"/>
      <c r="C1154" s="34" t="s">
        <v>2517</v>
      </c>
      <c r="D1154" s="134"/>
      <c r="E1154" s="85"/>
      <c r="F1154" s="146" t="s">
        <v>81</v>
      </c>
      <c r="G1154" s="92">
        <f t="shared" si="374"/>
        <v>2</v>
      </c>
      <c r="H1154" s="93">
        <v>2</v>
      </c>
      <c r="I1154" s="100">
        <f t="shared" si="331"/>
        <v>0</v>
      </c>
      <c r="J1154" s="102">
        <f t="shared" si="375"/>
        <v>0</v>
      </c>
      <c r="K1154" s="106"/>
      <c r="L1154" s="108">
        <f t="shared" si="376"/>
        <v>0</v>
      </c>
      <c r="M1154" s="111">
        <f t="shared" si="348"/>
        <v>0</v>
      </c>
      <c r="N1154" s="112"/>
      <c r="O1154" s="117">
        <f t="shared" si="349"/>
        <v>0</v>
      </c>
      <c r="P1154" s="106"/>
      <c r="Q1154" s="108">
        <f>(CK1154:CK1376)</f>
        <v>0</v>
      </c>
      <c r="R1154" s="119">
        <f t="shared" si="350"/>
        <v>0</v>
      </c>
      <c r="S1154" s="135"/>
      <c r="T1154" s="117">
        <f t="shared" si="351"/>
        <v>0</v>
      </c>
      <c r="U1154" s="122">
        <f t="shared" si="377"/>
        <v>2</v>
      </c>
      <c r="V1154" s="112">
        <f t="shared" si="378"/>
        <v>0</v>
      </c>
      <c r="W1154" s="117">
        <f t="shared" si="379"/>
        <v>0</v>
      </c>
      <c r="X1154" s="15"/>
      <c r="Y1154" s="136"/>
      <c r="Z1154" s="136"/>
      <c r="AA1154" s="136"/>
      <c r="AB1154" s="136"/>
      <c r="AC1154" s="136"/>
      <c r="AD1154" s="136"/>
      <c r="AE1154" s="136"/>
      <c r="AF1154" s="136"/>
      <c r="AG1154" s="136"/>
      <c r="AH1154" s="136"/>
      <c r="AI1154" s="136"/>
      <c r="AJ1154" s="136"/>
      <c r="AK1154" s="136"/>
      <c r="AL1154" s="136"/>
      <c r="AM1154" s="136"/>
      <c r="AN1154" s="136"/>
      <c r="AO1154" s="136"/>
      <c r="AP1154" s="136"/>
      <c r="AQ1154" s="136"/>
      <c r="AR1154" s="136"/>
      <c r="AS1154" s="136"/>
      <c r="AT1154" s="136"/>
      <c r="AU1154" s="136"/>
      <c r="AV1154" s="136"/>
      <c r="AW1154" s="136"/>
      <c r="AX1154" s="136"/>
      <c r="AY1154" s="136"/>
      <c r="AZ1154" s="136"/>
      <c r="BA1154" s="136"/>
      <c r="BB1154" s="136"/>
      <c r="BC1154" s="136"/>
      <c r="BD1154" s="130">
        <f t="shared" si="380"/>
        <v>0</v>
      </c>
      <c r="BE1154" s="15"/>
      <c r="BF1154" s="640"/>
      <c r="BG1154" s="365"/>
      <c r="BH1154" s="859"/>
      <c r="BI1154" s="365"/>
      <c r="BJ1154" s="365"/>
      <c r="BK1154" s="365"/>
      <c r="BL1154" s="365"/>
      <c r="BM1154" s="365"/>
      <c r="BN1154" s="365"/>
      <c r="BO1154" s="365"/>
      <c r="BP1154" s="365"/>
      <c r="BQ1154" s="365"/>
      <c r="BR1154" s="365"/>
      <c r="BS1154" s="365"/>
      <c r="BT1154" s="365"/>
      <c r="BU1154" s="365"/>
      <c r="BV1154" s="365"/>
      <c r="BW1154" s="365"/>
      <c r="BX1154" s="365"/>
      <c r="BY1154" s="365"/>
      <c r="BZ1154" s="365"/>
      <c r="CA1154" s="365"/>
      <c r="CB1154" s="365"/>
      <c r="CC1154" s="365"/>
      <c r="CD1154" s="365"/>
      <c r="CE1154" s="365"/>
      <c r="CF1154" s="365"/>
      <c r="CG1154" s="365"/>
      <c r="CH1154" s="365"/>
      <c r="CI1154" s="365"/>
      <c r="CJ1154" s="365"/>
      <c r="CK1154" s="133">
        <f t="shared" si="381"/>
        <v>0</v>
      </c>
      <c r="CL1154" s="15"/>
      <c r="CM1154" s="15"/>
      <c r="CN1154" s="15"/>
      <c r="CO1154" s="15"/>
      <c r="CP1154" s="15"/>
      <c r="CQ1154" s="15"/>
      <c r="CR1154" s="15"/>
      <c r="CS1154" s="15"/>
      <c r="CT1154" s="15"/>
      <c r="CU1154" s="15"/>
      <c r="CV1154" s="414"/>
    </row>
    <row r="1155" spans="1:100" ht="15" customHeight="1">
      <c r="A1155" s="75">
        <v>1150</v>
      </c>
      <c r="B1155" s="139" t="s">
        <v>2518</v>
      </c>
      <c r="C1155" s="230" t="s">
        <v>2519</v>
      </c>
      <c r="D1155" s="144" t="s">
        <v>269</v>
      </c>
      <c r="E1155" s="85" t="s">
        <v>2520</v>
      </c>
      <c r="F1155" s="146" t="s">
        <v>81</v>
      </c>
      <c r="G1155" s="92">
        <f t="shared" si="374"/>
        <v>0</v>
      </c>
      <c r="H1155" s="93">
        <v>0</v>
      </c>
      <c r="I1155" s="100">
        <f t="shared" si="331"/>
        <v>0</v>
      </c>
      <c r="J1155" s="102">
        <f t="shared" si="375"/>
        <v>0</v>
      </c>
      <c r="K1155" s="106"/>
      <c r="L1155" s="108">
        <f t="shared" si="376"/>
        <v>0</v>
      </c>
      <c r="M1155" s="111">
        <f t="shared" si="348"/>
        <v>0</v>
      </c>
      <c r="N1155" s="112"/>
      <c r="O1155" s="117">
        <f t="shared" si="349"/>
        <v>0</v>
      </c>
      <c r="P1155" s="106"/>
      <c r="Q1155" s="108">
        <f>(CK1155:CK1754)</f>
        <v>0</v>
      </c>
      <c r="R1155" s="119">
        <f t="shared" si="350"/>
        <v>0</v>
      </c>
      <c r="S1155" s="135"/>
      <c r="T1155" s="117">
        <f t="shared" si="351"/>
        <v>0</v>
      </c>
      <c r="U1155" s="122">
        <f t="shared" si="377"/>
        <v>0</v>
      </c>
      <c r="V1155" s="112">
        <f t="shared" si="378"/>
        <v>0</v>
      </c>
      <c r="W1155" s="117">
        <f t="shared" si="379"/>
        <v>0</v>
      </c>
      <c r="X1155" s="15"/>
      <c r="Y1155" s="136"/>
      <c r="Z1155" s="136"/>
      <c r="AA1155" s="136"/>
      <c r="AB1155" s="136"/>
      <c r="AC1155" s="136"/>
      <c r="AD1155" s="136"/>
      <c r="AE1155" s="136"/>
      <c r="AF1155" s="136"/>
      <c r="AG1155" s="136"/>
      <c r="AH1155" s="136"/>
      <c r="AI1155" s="136"/>
      <c r="AJ1155" s="136"/>
      <c r="AK1155" s="136"/>
      <c r="AL1155" s="136"/>
      <c r="AM1155" s="136"/>
      <c r="AN1155" s="136"/>
      <c r="AO1155" s="136"/>
      <c r="AP1155" s="136"/>
      <c r="AQ1155" s="136"/>
      <c r="AR1155" s="136"/>
      <c r="AS1155" s="136"/>
      <c r="AT1155" s="136"/>
      <c r="AU1155" s="136"/>
      <c r="AV1155" s="136"/>
      <c r="AW1155" s="136"/>
      <c r="AX1155" s="136"/>
      <c r="AY1155" s="136"/>
      <c r="AZ1155" s="136"/>
      <c r="BA1155" s="136"/>
      <c r="BB1155" s="136"/>
      <c r="BC1155" s="136"/>
      <c r="BD1155" s="130">
        <f t="shared" si="380"/>
        <v>0</v>
      </c>
      <c r="BE1155" s="15"/>
      <c r="BF1155" s="638"/>
      <c r="BG1155" s="365"/>
      <c r="BH1155" s="859"/>
      <c r="BI1155" s="365"/>
      <c r="BJ1155" s="365"/>
      <c r="BK1155" s="365"/>
      <c r="BL1155" s="365"/>
      <c r="BM1155" s="365"/>
      <c r="BN1155" s="365"/>
      <c r="BO1155" s="365"/>
      <c r="BP1155" s="365"/>
      <c r="BQ1155" s="365"/>
      <c r="BR1155" s="365"/>
      <c r="BS1155" s="365"/>
      <c r="BT1155" s="365"/>
      <c r="BU1155" s="365"/>
      <c r="BV1155" s="365"/>
      <c r="BW1155" s="365"/>
      <c r="BX1155" s="365"/>
      <c r="BY1155" s="365"/>
      <c r="BZ1155" s="365"/>
      <c r="CA1155" s="365"/>
      <c r="CB1155" s="365"/>
      <c r="CC1155" s="365"/>
      <c r="CD1155" s="365"/>
      <c r="CE1155" s="365"/>
      <c r="CF1155" s="365"/>
      <c r="CG1155" s="365"/>
      <c r="CH1155" s="365"/>
      <c r="CI1155" s="365"/>
      <c r="CJ1155" s="365"/>
      <c r="CK1155" s="133">
        <f t="shared" si="381"/>
        <v>0</v>
      </c>
      <c r="CL1155" s="15"/>
      <c r="CM1155" s="15"/>
      <c r="CN1155" s="15"/>
      <c r="CO1155" s="15"/>
      <c r="CP1155" s="15"/>
      <c r="CQ1155" s="15"/>
      <c r="CR1155" s="15"/>
      <c r="CS1155" s="15"/>
      <c r="CT1155" s="15"/>
      <c r="CU1155" s="15"/>
      <c r="CV1155" s="414"/>
    </row>
    <row r="1156" spans="1:100" ht="15" customHeight="1">
      <c r="A1156" s="75">
        <v>1151</v>
      </c>
      <c r="B1156" s="139" t="s">
        <v>2521</v>
      </c>
      <c r="C1156" s="230" t="s">
        <v>2522</v>
      </c>
      <c r="D1156" s="144" t="s">
        <v>269</v>
      </c>
      <c r="E1156" s="85" t="s">
        <v>2520</v>
      </c>
      <c r="F1156" s="146" t="s">
        <v>81</v>
      </c>
      <c r="G1156" s="92">
        <f t="shared" si="374"/>
        <v>0</v>
      </c>
      <c r="H1156" s="93">
        <v>0</v>
      </c>
      <c r="I1156" s="100">
        <f t="shared" si="331"/>
        <v>0</v>
      </c>
      <c r="J1156" s="102">
        <f t="shared" si="375"/>
        <v>0</v>
      </c>
      <c r="K1156" s="106"/>
      <c r="L1156" s="108">
        <f t="shared" si="376"/>
        <v>0</v>
      </c>
      <c r="M1156" s="111">
        <f t="shared" si="348"/>
        <v>0</v>
      </c>
      <c r="N1156" s="112"/>
      <c r="O1156" s="117">
        <f t="shared" si="349"/>
        <v>0</v>
      </c>
      <c r="P1156" s="106"/>
      <c r="Q1156" s="108">
        <f>(CK1156:CK1754)</f>
        <v>0</v>
      </c>
      <c r="R1156" s="119">
        <f t="shared" si="350"/>
        <v>0</v>
      </c>
      <c r="S1156" s="135"/>
      <c r="T1156" s="117">
        <f t="shared" si="351"/>
        <v>0</v>
      </c>
      <c r="U1156" s="122">
        <f t="shared" si="377"/>
        <v>0</v>
      </c>
      <c r="V1156" s="112">
        <f t="shared" si="378"/>
        <v>0</v>
      </c>
      <c r="W1156" s="117">
        <f t="shared" si="379"/>
        <v>0</v>
      </c>
      <c r="X1156" s="15"/>
      <c r="Y1156" s="136"/>
      <c r="Z1156" s="136"/>
      <c r="AA1156" s="136"/>
      <c r="AB1156" s="136"/>
      <c r="AC1156" s="136"/>
      <c r="AD1156" s="136"/>
      <c r="AE1156" s="136"/>
      <c r="AF1156" s="136"/>
      <c r="AG1156" s="136"/>
      <c r="AH1156" s="136"/>
      <c r="AI1156" s="136"/>
      <c r="AJ1156" s="136"/>
      <c r="AK1156" s="136"/>
      <c r="AL1156" s="136"/>
      <c r="AM1156" s="136"/>
      <c r="AN1156" s="136"/>
      <c r="AO1156" s="136"/>
      <c r="AP1156" s="136"/>
      <c r="AQ1156" s="136"/>
      <c r="AR1156" s="136"/>
      <c r="AS1156" s="136"/>
      <c r="AT1156" s="136"/>
      <c r="AU1156" s="136"/>
      <c r="AV1156" s="136"/>
      <c r="AW1156" s="136"/>
      <c r="AX1156" s="136"/>
      <c r="AY1156" s="136"/>
      <c r="AZ1156" s="136"/>
      <c r="BA1156" s="136"/>
      <c r="BB1156" s="136"/>
      <c r="BC1156" s="136"/>
      <c r="BD1156" s="130">
        <f t="shared" si="380"/>
        <v>0</v>
      </c>
      <c r="BE1156" s="15"/>
      <c r="BF1156" s="638"/>
      <c r="BG1156" s="365"/>
      <c r="BH1156" s="859"/>
      <c r="BI1156" s="365"/>
      <c r="BJ1156" s="365"/>
      <c r="BK1156" s="365"/>
      <c r="BL1156" s="365"/>
      <c r="BM1156" s="365"/>
      <c r="BN1156" s="365"/>
      <c r="BO1156" s="365"/>
      <c r="BP1156" s="365"/>
      <c r="BQ1156" s="365"/>
      <c r="BR1156" s="365"/>
      <c r="BS1156" s="365"/>
      <c r="BT1156" s="365"/>
      <c r="BU1156" s="365"/>
      <c r="BV1156" s="365"/>
      <c r="BW1156" s="365"/>
      <c r="BX1156" s="365"/>
      <c r="BY1156" s="365"/>
      <c r="BZ1156" s="365"/>
      <c r="CA1156" s="365"/>
      <c r="CB1156" s="365"/>
      <c r="CC1156" s="365"/>
      <c r="CD1156" s="365"/>
      <c r="CE1156" s="365"/>
      <c r="CF1156" s="365"/>
      <c r="CG1156" s="365"/>
      <c r="CH1156" s="365"/>
      <c r="CI1156" s="365"/>
      <c r="CJ1156" s="365"/>
      <c r="CK1156" s="133">
        <f t="shared" si="381"/>
        <v>0</v>
      </c>
      <c r="CL1156" s="15"/>
      <c r="CM1156" s="15"/>
      <c r="CN1156" s="15"/>
      <c r="CO1156" s="15"/>
      <c r="CP1156" s="15"/>
      <c r="CQ1156" s="15"/>
      <c r="CR1156" s="15"/>
      <c r="CS1156" s="15"/>
      <c r="CT1156" s="15"/>
      <c r="CU1156" s="15"/>
      <c r="CV1156" s="414"/>
    </row>
    <row r="1157" spans="1:100" ht="15" customHeight="1">
      <c r="A1157" s="75">
        <v>1152</v>
      </c>
      <c r="B1157" s="139" t="s">
        <v>2523</v>
      </c>
      <c r="C1157" s="143" t="s">
        <v>2524</v>
      </c>
      <c r="D1157" s="144" t="s">
        <v>367</v>
      </c>
      <c r="E1157" s="145" t="s">
        <v>2525</v>
      </c>
      <c r="F1157" s="146" t="s">
        <v>81</v>
      </c>
      <c r="G1157" s="92">
        <f t="shared" si="374"/>
        <v>0</v>
      </c>
      <c r="H1157" s="153">
        <v>0</v>
      </c>
      <c r="I1157" s="100">
        <f t="shared" si="331"/>
        <v>300000</v>
      </c>
      <c r="J1157" s="102">
        <f t="shared" si="375"/>
        <v>0</v>
      </c>
      <c r="K1157" s="155"/>
      <c r="L1157" s="108">
        <f t="shared" si="376"/>
        <v>0</v>
      </c>
      <c r="M1157" s="111">
        <f t="shared" si="348"/>
        <v>0</v>
      </c>
      <c r="N1157" s="112">
        <v>300000</v>
      </c>
      <c r="O1157" s="117">
        <f t="shared" si="349"/>
        <v>0</v>
      </c>
      <c r="P1157" s="155"/>
      <c r="Q1157" s="108">
        <f>(CK1157:CK1564)</f>
        <v>0</v>
      </c>
      <c r="R1157" s="119">
        <f t="shared" si="350"/>
        <v>0</v>
      </c>
      <c r="S1157" s="135"/>
      <c r="T1157" s="117">
        <f t="shared" si="351"/>
        <v>0</v>
      </c>
      <c r="U1157" s="122">
        <f t="shared" si="377"/>
        <v>0</v>
      </c>
      <c r="V1157" s="112">
        <f t="shared" si="378"/>
        <v>300000</v>
      </c>
      <c r="W1157" s="117">
        <f t="shared" si="379"/>
        <v>0</v>
      </c>
      <c r="X1157" s="157"/>
      <c r="Y1157" s="158"/>
      <c r="Z1157" s="158"/>
      <c r="AA1157" s="158"/>
      <c r="AB1157" s="158"/>
      <c r="AC1157" s="158"/>
      <c r="AD1157" s="158"/>
      <c r="AE1157" s="158"/>
      <c r="AF1157" s="158"/>
      <c r="AG1157" s="158"/>
      <c r="AH1157" s="158"/>
      <c r="AI1157" s="158"/>
      <c r="AJ1157" s="158"/>
      <c r="AK1157" s="158"/>
      <c r="AL1157" s="158"/>
      <c r="AM1157" s="158"/>
      <c r="AN1157" s="158"/>
      <c r="AO1157" s="158"/>
      <c r="AP1157" s="158"/>
      <c r="AQ1157" s="158"/>
      <c r="AR1157" s="158"/>
      <c r="AS1157" s="158"/>
      <c r="AT1157" s="158"/>
      <c r="AU1157" s="158"/>
      <c r="AV1157" s="158"/>
      <c r="AW1157" s="158"/>
      <c r="AX1157" s="158"/>
      <c r="AY1157" s="158"/>
      <c r="AZ1157" s="158"/>
      <c r="BA1157" s="158"/>
      <c r="BB1157" s="158"/>
      <c r="BC1157" s="158"/>
      <c r="BD1157" s="130">
        <f t="shared" si="380"/>
        <v>0</v>
      </c>
      <c r="BE1157" s="157"/>
      <c r="BF1157" s="639"/>
      <c r="BG1157" s="368"/>
      <c r="BH1157" s="860"/>
      <c r="BI1157" s="368"/>
      <c r="BJ1157" s="368"/>
      <c r="BK1157" s="368"/>
      <c r="BL1157" s="368"/>
      <c r="BM1157" s="368"/>
      <c r="BN1157" s="368"/>
      <c r="BO1157" s="368"/>
      <c r="BP1157" s="368"/>
      <c r="BQ1157" s="368"/>
      <c r="BR1157" s="368"/>
      <c r="BS1157" s="368"/>
      <c r="BT1157" s="368"/>
      <c r="BU1157" s="368"/>
      <c r="BV1157" s="368"/>
      <c r="BW1157" s="368"/>
      <c r="BX1157" s="368"/>
      <c r="BY1157" s="368"/>
      <c r="BZ1157" s="368"/>
      <c r="CA1157" s="368"/>
      <c r="CB1157" s="368"/>
      <c r="CC1157" s="368"/>
      <c r="CD1157" s="368"/>
      <c r="CE1157" s="368"/>
      <c r="CF1157" s="368"/>
      <c r="CG1157" s="368"/>
      <c r="CH1157" s="368"/>
      <c r="CI1157" s="368"/>
      <c r="CJ1157" s="368"/>
      <c r="CK1157" s="133">
        <f t="shared" si="381"/>
        <v>0</v>
      </c>
      <c r="CL1157" s="157"/>
      <c r="CM1157" s="157"/>
      <c r="CN1157" s="157"/>
      <c r="CO1157" s="157"/>
      <c r="CP1157" s="157"/>
      <c r="CQ1157" s="157"/>
      <c r="CR1157" s="157"/>
      <c r="CS1157" s="157"/>
      <c r="CT1157" s="157"/>
      <c r="CU1157" s="157"/>
      <c r="CV1157" s="414"/>
    </row>
    <row r="1158" spans="1:100" ht="15" customHeight="1">
      <c r="A1158" s="75">
        <v>1153</v>
      </c>
      <c r="B1158" s="139" t="s">
        <v>2526</v>
      </c>
      <c r="C1158" s="143" t="s">
        <v>2527</v>
      </c>
      <c r="D1158" s="144" t="s">
        <v>367</v>
      </c>
      <c r="E1158" s="145" t="s">
        <v>2525</v>
      </c>
      <c r="F1158" s="146" t="s">
        <v>81</v>
      </c>
      <c r="G1158" s="92">
        <f t="shared" si="374"/>
        <v>0</v>
      </c>
      <c r="H1158" s="153">
        <v>0</v>
      </c>
      <c r="I1158" s="100">
        <f t="shared" si="331"/>
        <v>400000</v>
      </c>
      <c r="J1158" s="102">
        <f t="shared" si="375"/>
        <v>0</v>
      </c>
      <c r="K1158" s="155"/>
      <c r="L1158" s="108">
        <f t="shared" si="376"/>
        <v>0</v>
      </c>
      <c r="M1158" s="111">
        <f t="shared" si="348"/>
        <v>0</v>
      </c>
      <c r="N1158" s="112">
        <v>400000</v>
      </c>
      <c r="O1158" s="117">
        <f t="shared" si="349"/>
        <v>0</v>
      </c>
      <c r="P1158" s="155"/>
      <c r="Q1158" s="108">
        <f>(CK1158:CK1568)</f>
        <v>0</v>
      </c>
      <c r="R1158" s="119">
        <f t="shared" si="350"/>
        <v>0</v>
      </c>
      <c r="S1158" s="135"/>
      <c r="T1158" s="117">
        <f t="shared" si="351"/>
        <v>0</v>
      </c>
      <c r="U1158" s="122">
        <f t="shared" si="377"/>
        <v>0</v>
      </c>
      <c r="V1158" s="112">
        <f t="shared" si="378"/>
        <v>400000</v>
      </c>
      <c r="W1158" s="117">
        <f t="shared" si="379"/>
        <v>0</v>
      </c>
      <c r="X1158" s="157"/>
      <c r="Y1158" s="158"/>
      <c r="Z1158" s="158"/>
      <c r="AA1158" s="158"/>
      <c r="AB1158" s="158"/>
      <c r="AC1158" s="158"/>
      <c r="AD1158" s="158"/>
      <c r="AE1158" s="158"/>
      <c r="AF1158" s="158"/>
      <c r="AG1158" s="158"/>
      <c r="AH1158" s="158"/>
      <c r="AI1158" s="158"/>
      <c r="AJ1158" s="158"/>
      <c r="AK1158" s="158"/>
      <c r="AL1158" s="158"/>
      <c r="AM1158" s="158"/>
      <c r="AN1158" s="158"/>
      <c r="AO1158" s="158"/>
      <c r="AP1158" s="158"/>
      <c r="AQ1158" s="158"/>
      <c r="AR1158" s="158"/>
      <c r="AS1158" s="158"/>
      <c r="AT1158" s="158"/>
      <c r="AU1158" s="158"/>
      <c r="AV1158" s="158"/>
      <c r="AW1158" s="158"/>
      <c r="AX1158" s="158"/>
      <c r="AY1158" s="158"/>
      <c r="AZ1158" s="158"/>
      <c r="BA1158" s="158"/>
      <c r="BB1158" s="158"/>
      <c r="BC1158" s="158"/>
      <c r="BD1158" s="130">
        <f t="shared" si="380"/>
        <v>0</v>
      </c>
      <c r="BE1158" s="157"/>
      <c r="BF1158" s="639"/>
      <c r="BG1158" s="368"/>
      <c r="BH1158" s="860"/>
      <c r="BI1158" s="368"/>
      <c r="BJ1158" s="368"/>
      <c r="BK1158" s="368"/>
      <c r="BL1158" s="368"/>
      <c r="BM1158" s="368"/>
      <c r="BN1158" s="368"/>
      <c r="BO1158" s="368"/>
      <c r="BP1158" s="368"/>
      <c r="BQ1158" s="368"/>
      <c r="BR1158" s="368"/>
      <c r="BS1158" s="368"/>
      <c r="BT1158" s="368"/>
      <c r="BU1158" s="368"/>
      <c r="BV1158" s="368"/>
      <c r="BW1158" s="368"/>
      <c r="BX1158" s="368"/>
      <c r="BY1158" s="368"/>
      <c r="BZ1158" s="368"/>
      <c r="CA1158" s="368"/>
      <c r="CB1158" s="368"/>
      <c r="CC1158" s="368"/>
      <c r="CD1158" s="368"/>
      <c r="CE1158" s="368"/>
      <c r="CF1158" s="368"/>
      <c r="CG1158" s="368"/>
      <c r="CH1158" s="368"/>
      <c r="CI1158" s="368"/>
      <c r="CJ1158" s="368"/>
      <c r="CK1158" s="133">
        <f t="shared" si="381"/>
        <v>0</v>
      </c>
      <c r="CL1158" s="157"/>
      <c r="CM1158" s="157"/>
      <c r="CN1158" s="157"/>
      <c r="CO1158" s="157"/>
      <c r="CP1158" s="157"/>
      <c r="CQ1158" s="157"/>
      <c r="CR1158" s="157"/>
      <c r="CS1158" s="157"/>
      <c r="CT1158" s="157"/>
      <c r="CU1158" s="157"/>
      <c r="CV1158" s="414"/>
    </row>
    <row r="1159" spans="1:100" ht="15" customHeight="1">
      <c r="A1159" s="75">
        <v>1154</v>
      </c>
      <c r="B1159" s="270" t="s">
        <v>3209</v>
      </c>
      <c r="C1159" s="143" t="s">
        <v>3210</v>
      </c>
      <c r="D1159" s="134" t="s">
        <v>269</v>
      </c>
      <c r="E1159" s="145" t="s">
        <v>3212</v>
      </c>
      <c r="F1159" s="146" t="s">
        <v>81</v>
      </c>
      <c r="G1159" s="92">
        <f t="shared" ref="G1159:G1169" si="382">U1159</f>
        <v>3</v>
      </c>
      <c r="H1159" s="93">
        <v>3</v>
      </c>
      <c r="I1159" s="100">
        <f t="shared" ref="I1159:I1169" si="383">N1159</f>
        <v>0</v>
      </c>
      <c r="J1159" s="102">
        <f t="shared" ref="J1159:J1169" si="384">I1159*H1159</f>
        <v>0</v>
      </c>
      <c r="K1159" s="106"/>
      <c r="L1159" s="108">
        <f>(BD1159:BD2782)</f>
        <v>0</v>
      </c>
      <c r="M1159" s="111">
        <f t="shared" si="348"/>
        <v>0</v>
      </c>
      <c r="N1159" s="112"/>
      <c r="O1159" s="117">
        <f t="shared" si="349"/>
        <v>0</v>
      </c>
      <c r="P1159" s="106"/>
      <c r="Q1159" s="108">
        <f>(CK1159:CK1447)</f>
        <v>0</v>
      </c>
      <c r="R1159" s="119">
        <f t="shared" si="350"/>
        <v>0</v>
      </c>
      <c r="S1159" s="135"/>
      <c r="T1159" s="117">
        <f t="shared" si="351"/>
        <v>0</v>
      </c>
      <c r="U1159" s="122">
        <f t="shared" ref="U1159:U1169" si="385">H1159-K1159+L1159+P1159-Q1159</f>
        <v>3</v>
      </c>
      <c r="V1159" s="112">
        <f t="shared" ref="V1159:V1169" si="386">N1159</f>
        <v>0</v>
      </c>
      <c r="W1159" s="117">
        <f t="shared" ref="W1159:W1169" si="387">V1159*U1159</f>
        <v>0</v>
      </c>
      <c r="X1159" s="15"/>
      <c r="Y1159" s="136"/>
      <c r="Z1159" s="136"/>
      <c r="AA1159" s="136"/>
      <c r="AB1159" s="136"/>
      <c r="AC1159" s="136"/>
      <c r="AD1159" s="136"/>
      <c r="AE1159" s="136"/>
      <c r="AF1159" s="136"/>
      <c r="AG1159" s="136"/>
      <c r="AH1159" s="136"/>
      <c r="AI1159" s="136"/>
      <c r="AJ1159" s="136"/>
      <c r="AK1159" s="136"/>
      <c r="AL1159" s="136"/>
      <c r="AM1159" s="136"/>
      <c r="AN1159" s="136"/>
      <c r="AO1159" s="136"/>
      <c r="AP1159" s="136"/>
      <c r="AQ1159" s="136"/>
      <c r="AR1159" s="136"/>
      <c r="AS1159" s="136"/>
      <c r="AT1159" s="136"/>
      <c r="AU1159" s="136"/>
      <c r="AV1159" s="136"/>
      <c r="AW1159" s="136"/>
      <c r="AX1159" s="136"/>
      <c r="AY1159" s="136"/>
      <c r="AZ1159" s="136"/>
      <c r="BA1159" s="136"/>
      <c r="BB1159" s="136"/>
      <c r="BC1159" s="136"/>
      <c r="BD1159" s="130">
        <f t="shared" ref="BD1159:BD1169" si="388">BC1159+BB1159+BA1159+AZ1159+AY1159+AX1159+AW1159+AV1159+AU1159+AT1159+AS1159+AR1159+AQ1159+AP1159+AO1159+AN1159+AM1159+AL1159+AK1159+AJ1159+AI1159+AH1159+AG1159+AF1159+AE1159+AD1159+AC1159+AB1159+AA1159+Z1159+Y1159</f>
        <v>0</v>
      </c>
      <c r="BE1159" s="15"/>
      <c r="BF1159" s="638"/>
      <c r="BG1159" s="365"/>
      <c r="BH1159" s="859"/>
      <c r="BI1159" s="365"/>
      <c r="BJ1159" s="365"/>
      <c r="BK1159" s="365"/>
      <c r="BL1159" s="365"/>
      <c r="BM1159" s="365"/>
      <c r="BN1159" s="365"/>
      <c r="BO1159" s="365"/>
      <c r="BP1159" s="365"/>
      <c r="BQ1159" s="365"/>
      <c r="BR1159" s="365"/>
      <c r="BS1159" s="365"/>
      <c r="BT1159" s="365"/>
      <c r="BU1159" s="365"/>
      <c r="BV1159" s="365"/>
      <c r="BW1159" s="365"/>
      <c r="BX1159" s="365"/>
      <c r="BY1159" s="365"/>
      <c r="BZ1159" s="365"/>
      <c r="CA1159" s="365"/>
      <c r="CB1159" s="365"/>
      <c r="CC1159" s="365"/>
      <c r="CD1159" s="365"/>
      <c r="CE1159" s="365"/>
      <c r="CF1159" s="365"/>
      <c r="CG1159" s="365"/>
      <c r="CH1159" s="365"/>
      <c r="CI1159" s="365"/>
      <c r="CJ1159" s="365"/>
      <c r="CK1159" s="133">
        <f t="shared" ref="CK1159:CK1169" si="389">SUM(BF1159:CJ1159)</f>
        <v>0</v>
      </c>
      <c r="CL1159" s="15"/>
      <c r="CM1159" s="15"/>
      <c r="CN1159" s="15"/>
      <c r="CO1159" s="15"/>
      <c r="CP1159" s="15"/>
      <c r="CQ1159" s="15"/>
      <c r="CR1159" s="15"/>
      <c r="CS1159" s="15"/>
      <c r="CT1159" s="15"/>
      <c r="CU1159" s="15"/>
      <c r="CV1159" s="414"/>
    </row>
    <row r="1160" spans="1:100" ht="15" customHeight="1">
      <c r="A1160" s="75">
        <v>1155</v>
      </c>
      <c r="B1160" s="201" t="s">
        <v>3204</v>
      </c>
      <c r="C1160" s="143" t="s">
        <v>3206</v>
      </c>
      <c r="D1160" s="134" t="s">
        <v>269</v>
      </c>
      <c r="E1160" s="145" t="s">
        <v>3207</v>
      </c>
      <c r="F1160" s="146" t="s">
        <v>81</v>
      </c>
      <c r="G1160" s="92">
        <f t="shared" si="382"/>
        <v>3</v>
      </c>
      <c r="H1160" s="93">
        <v>3</v>
      </c>
      <c r="I1160" s="100">
        <f t="shared" si="383"/>
        <v>0</v>
      </c>
      <c r="J1160" s="102">
        <f t="shared" si="384"/>
        <v>0</v>
      </c>
      <c r="K1160" s="106"/>
      <c r="L1160" s="108">
        <f>(BD1160:BD2783)</f>
        <v>0</v>
      </c>
      <c r="M1160" s="111">
        <f t="shared" si="348"/>
        <v>0</v>
      </c>
      <c r="N1160" s="112"/>
      <c r="O1160" s="117">
        <f t="shared" si="349"/>
        <v>0</v>
      </c>
      <c r="P1160" s="106"/>
      <c r="Q1160" s="108">
        <f>(CK1160:CK1449)</f>
        <v>0</v>
      </c>
      <c r="R1160" s="119">
        <f t="shared" si="350"/>
        <v>0</v>
      </c>
      <c r="S1160" s="135"/>
      <c r="T1160" s="117">
        <f t="shared" si="351"/>
        <v>0</v>
      </c>
      <c r="U1160" s="122">
        <f t="shared" si="385"/>
        <v>3</v>
      </c>
      <c r="V1160" s="112">
        <f t="shared" si="386"/>
        <v>0</v>
      </c>
      <c r="W1160" s="117">
        <f t="shared" si="387"/>
        <v>0</v>
      </c>
      <c r="X1160" s="15"/>
      <c r="Y1160" s="136"/>
      <c r="Z1160" s="136"/>
      <c r="AA1160" s="136"/>
      <c r="AB1160" s="136"/>
      <c r="AC1160" s="136"/>
      <c r="AD1160" s="136"/>
      <c r="AE1160" s="136"/>
      <c r="AF1160" s="136"/>
      <c r="AG1160" s="136"/>
      <c r="AH1160" s="136"/>
      <c r="AI1160" s="136"/>
      <c r="AJ1160" s="136"/>
      <c r="AK1160" s="136"/>
      <c r="AL1160" s="136"/>
      <c r="AM1160" s="136"/>
      <c r="AN1160" s="136"/>
      <c r="AO1160" s="136"/>
      <c r="AP1160" s="136"/>
      <c r="AQ1160" s="136"/>
      <c r="AR1160" s="136"/>
      <c r="AS1160" s="136"/>
      <c r="AT1160" s="136"/>
      <c r="AU1160" s="136"/>
      <c r="AV1160" s="136"/>
      <c r="AW1160" s="136"/>
      <c r="AX1160" s="136"/>
      <c r="AY1160" s="136"/>
      <c r="AZ1160" s="136"/>
      <c r="BA1160" s="136"/>
      <c r="BB1160" s="136"/>
      <c r="BC1160" s="136"/>
      <c r="BD1160" s="130">
        <f t="shared" si="388"/>
        <v>0</v>
      </c>
      <c r="BE1160" s="15"/>
      <c r="BF1160" s="638"/>
      <c r="BG1160" s="365"/>
      <c r="BH1160" s="859"/>
      <c r="BI1160" s="365"/>
      <c r="BJ1160" s="365"/>
      <c r="BK1160" s="365"/>
      <c r="BL1160" s="365"/>
      <c r="BM1160" s="365"/>
      <c r="BN1160" s="365"/>
      <c r="BO1160" s="365"/>
      <c r="BP1160" s="365"/>
      <c r="BQ1160" s="365"/>
      <c r="BR1160" s="365"/>
      <c r="BS1160" s="365"/>
      <c r="BT1160" s="365"/>
      <c r="BU1160" s="365"/>
      <c r="BV1160" s="365"/>
      <c r="BW1160" s="365"/>
      <c r="BX1160" s="365"/>
      <c r="BY1160" s="365"/>
      <c r="BZ1160" s="365"/>
      <c r="CA1160" s="365"/>
      <c r="CB1160" s="365"/>
      <c r="CC1160" s="365"/>
      <c r="CD1160" s="365"/>
      <c r="CE1160" s="365"/>
      <c r="CF1160" s="365"/>
      <c r="CG1160" s="365"/>
      <c r="CH1160" s="365"/>
      <c r="CI1160" s="365"/>
      <c r="CJ1160" s="365"/>
      <c r="CK1160" s="133">
        <f t="shared" si="389"/>
        <v>0</v>
      </c>
      <c r="CL1160" s="157"/>
      <c r="CM1160" s="157"/>
      <c r="CN1160" s="157"/>
      <c r="CO1160" s="157"/>
      <c r="CP1160" s="157"/>
      <c r="CQ1160" s="157"/>
      <c r="CR1160" s="157"/>
      <c r="CS1160" s="157"/>
      <c r="CT1160" s="157"/>
      <c r="CU1160" s="157"/>
      <c r="CV1160" s="414"/>
    </row>
    <row r="1161" spans="1:100" ht="15" customHeight="1">
      <c r="A1161" s="75">
        <v>1156</v>
      </c>
      <c r="B1161" s="265" t="s">
        <v>2531</v>
      </c>
      <c r="C1161" s="167" t="s">
        <v>2532</v>
      </c>
      <c r="D1161" s="171" t="s">
        <v>269</v>
      </c>
      <c r="E1161" s="189" t="s">
        <v>2533</v>
      </c>
      <c r="F1161" s="172" t="s">
        <v>81</v>
      </c>
      <c r="G1161" s="92">
        <f t="shared" si="382"/>
        <v>0</v>
      </c>
      <c r="H1161" s="93">
        <v>0</v>
      </c>
      <c r="I1161" s="100">
        <f t="shared" si="383"/>
        <v>0</v>
      </c>
      <c r="J1161" s="102">
        <f t="shared" si="384"/>
        <v>0</v>
      </c>
      <c r="K1161" s="106"/>
      <c r="L1161" s="108">
        <f>(BD1161:BD2496)</f>
        <v>0</v>
      </c>
      <c r="M1161" s="111">
        <f t="shared" si="348"/>
        <v>0</v>
      </c>
      <c r="N1161" s="112"/>
      <c r="O1161" s="117">
        <f t="shared" si="349"/>
        <v>0</v>
      </c>
      <c r="P1161" s="106"/>
      <c r="Q1161" s="108">
        <f>(CK1161:CK1447)</f>
        <v>0</v>
      </c>
      <c r="R1161" s="119">
        <f t="shared" si="350"/>
        <v>0</v>
      </c>
      <c r="S1161" s="135"/>
      <c r="T1161" s="117">
        <f t="shared" si="351"/>
        <v>0</v>
      </c>
      <c r="U1161" s="122">
        <f t="shared" si="385"/>
        <v>0</v>
      </c>
      <c r="V1161" s="112">
        <f t="shared" si="386"/>
        <v>0</v>
      </c>
      <c r="W1161" s="117">
        <f t="shared" si="387"/>
        <v>0</v>
      </c>
      <c r="X1161" s="15"/>
      <c r="Y1161" s="136"/>
      <c r="Z1161" s="136"/>
      <c r="AA1161" s="136"/>
      <c r="AB1161" s="136"/>
      <c r="AC1161" s="136"/>
      <c r="AD1161" s="136"/>
      <c r="AE1161" s="136"/>
      <c r="AF1161" s="136"/>
      <c r="AG1161" s="136"/>
      <c r="AH1161" s="136"/>
      <c r="AI1161" s="136"/>
      <c r="AJ1161" s="136"/>
      <c r="AK1161" s="136"/>
      <c r="AL1161" s="136"/>
      <c r="AM1161" s="136"/>
      <c r="AN1161" s="136"/>
      <c r="AO1161" s="136"/>
      <c r="AP1161" s="136"/>
      <c r="AQ1161" s="136"/>
      <c r="AR1161" s="136"/>
      <c r="AS1161" s="136"/>
      <c r="AT1161" s="136"/>
      <c r="AU1161" s="136"/>
      <c r="AV1161" s="136"/>
      <c r="AW1161" s="136"/>
      <c r="AX1161" s="136"/>
      <c r="AY1161" s="136"/>
      <c r="AZ1161" s="136"/>
      <c r="BA1161" s="136"/>
      <c r="BB1161" s="136"/>
      <c r="BC1161" s="136"/>
      <c r="BD1161" s="130">
        <f t="shared" si="388"/>
        <v>0</v>
      </c>
      <c r="BE1161" s="15"/>
      <c r="BF1161" s="638"/>
      <c r="BG1161" s="365"/>
      <c r="BH1161" s="859"/>
      <c r="BI1161" s="365"/>
      <c r="BJ1161" s="365"/>
      <c r="BK1161" s="365"/>
      <c r="BL1161" s="365"/>
      <c r="BM1161" s="365"/>
      <c r="BN1161" s="365"/>
      <c r="BO1161" s="365"/>
      <c r="BP1161" s="365"/>
      <c r="BQ1161" s="365"/>
      <c r="BR1161" s="365"/>
      <c r="BS1161" s="365"/>
      <c r="BT1161" s="365"/>
      <c r="BU1161" s="365"/>
      <c r="BV1161" s="365"/>
      <c r="BW1161" s="365"/>
      <c r="BX1161" s="365"/>
      <c r="BY1161" s="365"/>
      <c r="BZ1161" s="365"/>
      <c r="CA1161" s="365"/>
      <c r="CB1161" s="365"/>
      <c r="CC1161" s="365"/>
      <c r="CD1161" s="365"/>
      <c r="CE1161" s="365"/>
      <c r="CF1161" s="365"/>
      <c r="CG1161" s="365"/>
      <c r="CH1161" s="365"/>
      <c r="CI1161" s="365"/>
      <c r="CJ1161" s="365"/>
      <c r="CK1161" s="133">
        <f t="shared" si="389"/>
        <v>0</v>
      </c>
      <c r="CL1161" s="157"/>
      <c r="CM1161" s="157"/>
      <c r="CN1161" s="157"/>
      <c r="CO1161" s="157"/>
      <c r="CP1161" s="157"/>
      <c r="CQ1161" s="157"/>
      <c r="CR1161" s="157"/>
      <c r="CS1161" s="157"/>
      <c r="CT1161" s="157"/>
      <c r="CU1161" s="157"/>
      <c r="CV1161" s="414"/>
    </row>
    <row r="1162" spans="1:100" ht="15" customHeight="1">
      <c r="A1162" s="75">
        <v>1157</v>
      </c>
      <c r="B1162" s="186" t="s">
        <v>2534</v>
      </c>
      <c r="C1162" s="167" t="s">
        <v>2535</v>
      </c>
      <c r="D1162" s="253" t="s">
        <v>269</v>
      </c>
      <c r="E1162" s="189" t="s">
        <v>2536</v>
      </c>
      <c r="F1162" s="172" t="s">
        <v>81</v>
      </c>
      <c r="G1162" s="92">
        <f t="shared" si="382"/>
        <v>0</v>
      </c>
      <c r="H1162" s="93">
        <v>0</v>
      </c>
      <c r="I1162" s="100">
        <f t="shared" si="383"/>
        <v>0</v>
      </c>
      <c r="J1162" s="102">
        <f t="shared" si="384"/>
        <v>0</v>
      </c>
      <c r="K1162" s="106"/>
      <c r="L1162" s="108">
        <f>(BD1162:BD2497)</f>
        <v>0</v>
      </c>
      <c r="M1162" s="111">
        <f t="shared" si="348"/>
        <v>0</v>
      </c>
      <c r="N1162" s="112"/>
      <c r="O1162" s="117">
        <f t="shared" si="349"/>
        <v>0</v>
      </c>
      <c r="P1162" s="106"/>
      <c r="Q1162" s="108">
        <f>(CK1162:CK1447)</f>
        <v>0</v>
      </c>
      <c r="R1162" s="119">
        <f t="shared" si="350"/>
        <v>0</v>
      </c>
      <c r="S1162" s="135"/>
      <c r="T1162" s="117">
        <f t="shared" si="351"/>
        <v>0</v>
      </c>
      <c r="U1162" s="122">
        <f t="shared" si="385"/>
        <v>0</v>
      </c>
      <c r="V1162" s="112">
        <f t="shared" si="386"/>
        <v>0</v>
      </c>
      <c r="W1162" s="117">
        <f t="shared" si="387"/>
        <v>0</v>
      </c>
      <c r="X1162" s="15"/>
      <c r="Y1162" s="136"/>
      <c r="Z1162" s="136"/>
      <c r="AA1162" s="136"/>
      <c r="AB1162" s="136"/>
      <c r="AC1162" s="136"/>
      <c r="AD1162" s="136"/>
      <c r="AE1162" s="136"/>
      <c r="AF1162" s="136"/>
      <c r="AG1162" s="136"/>
      <c r="AH1162" s="136"/>
      <c r="AI1162" s="136"/>
      <c r="AJ1162" s="136"/>
      <c r="AK1162" s="136"/>
      <c r="AL1162" s="136"/>
      <c r="AM1162" s="136"/>
      <c r="AN1162" s="136"/>
      <c r="AO1162" s="136"/>
      <c r="AP1162" s="136"/>
      <c r="AQ1162" s="136"/>
      <c r="AR1162" s="136"/>
      <c r="AS1162" s="136"/>
      <c r="AT1162" s="136"/>
      <c r="AU1162" s="136"/>
      <c r="AV1162" s="136"/>
      <c r="AW1162" s="136"/>
      <c r="AX1162" s="136"/>
      <c r="AY1162" s="136"/>
      <c r="AZ1162" s="136"/>
      <c r="BA1162" s="136"/>
      <c r="BB1162" s="136"/>
      <c r="BC1162" s="136"/>
      <c r="BD1162" s="130">
        <f t="shared" si="388"/>
        <v>0</v>
      </c>
      <c r="BE1162" s="15"/>
      <c r="BF1162" s="638"/>
      <c r="BG1162" s="365"/>
      <c r="BH1162" s="859"/>
      <c r="BI1162" s="365"/>
      <c r="BJ1162" s="365"/>
      <c r="BK1162" s="365"/>
      <c r="BL1162" s="365"/>
      <c r="BM1162" s="365"/>
      <c r="BN1162" s="365"/>
      <c r="BO1162" s="365"/>
      <c r="BP1162" s="365"/>
      <c r="BQ1162" s="365"/>
      <c r="BR1162" s="365"/>
      <c r="BS1162" s="365"/>
      <c r="BT1162" s="365"/>
      <c r="BU1162" s="365"/>
      <c r="BV1162" s="365"/>
      <c r="BW1162" s="365"/>
      <c r="BX1162" s="365"/>
      <c r="BY1162" s="365"/>
      <c r="BZ1162" s="365"/>
      <c r="CA1162" s="365"/>
      <c r="CB1162" s="365"/>
      <c r="CC1162" s="365"/>
      <c r="CD1162" s="365"/>
      <c r="CE1162" s="365"/>
      <c r="CF1162" s="365"/>
      <c r="CG1162" s="365"/>
      <c r="CH1162" s="365"/>
      <c r="CI1162" s="365"/>
      <c r="CJ1162" s="365"/>
      <c r="CK1162" s="133">
        <f t="shared" si="389"/>
        <v>0</v>
      </c>
      <c r="CL1162" s="15"/>
      <c r="CM1162" s="15"/>
      <c r="CN1162" s="15"/>
      <c r="CO1162" s="15"/>
      <c r="CP1162" s="15"/>
      <c r="CQ1162" s="15"/>
      <c r="CR1162" s="15"/>
      <c r="CS1162" s="15"/>
      <c r="CT1162" s="15"/>
      <c r="CU1162" s="15"/>
      <c r="CV1162" s="414"/>
    </row>
    <row r="1163" spans="1:100" ht="15" customHeight="1">
      <c r="A1163" s="75">
        <v>1158</v>
      </c>
      <c r="B1163" s="76" t="s">
        <v>2528</v>
      </c>
      <c r="C1163" s="3" t="s">
        <v>2529</v>
      </c>
      <c r="D1163" s="134" t="s">
        <v>269</v>
      </c>
      <c r="E1163" s="85" t="s">
        <v>2530</v>
      </c>
      <c r="F1163" s="137" t="s">
        <v>81</v>
      </c>
      <c r="G1163" s="92">
        <f t="shared" si="382"/>
        <v>1</v>
      </c>
      <c r="H1163" s="93">
        <v>1</v>
      </c>
      <c r="I1163" s="100">
        <f t="shared" si="383"/>
        <v>0</v>
      </c>
      <c r="J1163" s="102">
        <f t="shared" si="384"/>
        <v>0</v>
      </c>
      <c r="K1163" s="106"/>
      <c r="L1163" s="108">
        <f>(BD1163:BD2503)</f>
        <v>0</v>
      </c>
      <c r="M1163" s="111">
        <f t="shared" ref="M1163:M1226" si="390">L1163-K1163</f>
        <v>0</v>
      </c>
      <c r="N1163" s="112"/>
      <c r="O1163" s="117">
        <f t="shared" ref="O1163:O1226" si="391">N1163*M1163</f>
        <v>0</v>
      </c>
      <c r="P1163" s="106"/>
      <c r="Q1163" s="108">
        <f>(CK1163:CK1695)</f>
        <v>0</v>
      </c>
      <c r="R1163" s="119">
        <f t="shared" ref="R1163:R1226" si="392">Q1163-P1163</f>
        <v>0</v>
      </c>
      <c r="S1163" s="135"/>
      <c r="T1163" s="117">
        <f t="shared" ref="T1163:T1226" si="393">S1163*R1163</f>
        <v>0</v>
      </c>
      <c r="U1163" s="122">
        <f t="shared" si="385"/>
        <v>1</v>
      </c>
      <c r="V1163" s="112">
        <f t="shared" si="386"/>
        <v>0</v>
      </c>
      <c r="W1163" s="117">
        <f t="shared" si="387"/>
        <v>0</v>
      </c>
      <c r="X1163" s="15"/>
      <c r="Y1163" s="136"/>
      <c r="Z1163" s="136"/>
      <c r="AA1163" s="136"/>
      <c r="AB1163" s="136"/>
      <c r="AC1163" s="136"/>
      <c r="AD1163" s="136"/>
      <c r="AE1163" s="136"/>
      <c r="AF1163" s="136"/>
      <c r="AG1163" s="136"/>
      <c r="AH1163" s="136"/>
      <c r="AI1163" s="136"/>
      <c r="AJ1163" s="136"/>
      <c r="AK1163" s="136"/>
      <c r="AL1163" s="136"/>
      <c r="AM1163" s="136"/>
      <c r="AN1163" s="136"/>
      <c r="AO1163" s="136"/>
      <c r="AP1163" s="136"/>
      <c r="AQ1163" s="136"/>
      <c r="AR1163" s="136"/>
      <c r="AS1163" s="136"/>
      <c r="AT1163" s="136"/>
      <c r="AU1163" s="136"/>
      <c r="AV1163" s="136"/>
      <c r="AW1163" s="136"/>
      <c r="AX1163" s="136"/>
      <c r="AY1163" s="136"/>
      <c r="AZ1163" s="136"/>
      <c r="BA1163" s="136"/>
      <c r="BB1163" s="136"/>
      <c r="BC1163" s="136"/>
      <c r="BD1163" s="130">
        <f t="shared" si="388"/>
        <v>0</v>
      </c>
      <c r="BE1163" s="15"/>
      <c r="BF1163" s="638"/>
      <c r="BG1163" s="365"/>
      <c r="BH1163" s="859"/>
      <c r="BI1163" s="365"/>
      <c r="BJ1163" s="365"/>
      <c r="BK1163" s="365"/>
      <c r="BL1163" s="365"/>
      <c r="BM1163" s="365"/>
      <c r="BN1163" s="365"/>
      <c r="BO1163" s="365"/>
      <c r="BP1163" s="365"/>
      <c r="BQ1163" s="365"/>
      <c r="BR1163" s="365"/>
      <c r="BS1163" s="365"/>
      <c r="BT1163" s="365"/>
      <c r="BU1163" s="365"/>
      <c r="BV1163" s="365"/>
      <c r="BW1163" s="365"/>
      <c r="BX1163" s="365"/>
      <c r="BY1163" s="365"/>
      <c r="BZ1163" s="365"/>
      <c r="CA1163" s="365"/>
      <c r="CB1163" s="365"/>
      <c r="CC1163" s="365"/>
      <c r="CD1163" s="365"/>
      <c r="CE1163" s="365"/>
      <c r="CF1163" s="365"/>
      <c r="CG1163" s="365"/>
      <c r="CH1163" s="365"/>
      <c r="CI1163" s="365"/>
      <c r="CJ1163" s="365"/>
      <c r="CK1163" s="133">
        <f t="shared" si="389"/>
        <v>0</v>
      </c>
      <c r="CL1163" s="15"/>
      <c r="CM1163" s="15"/>
      <c r="CN1163" s="15"/>
      <c r="CO1163" s="15"/>
      <c r="CP1163" s="15"/>
      <c r="CQ1163" s="15"/>
      <c r="CR1163" s="15"/>
      <c r="CS1163" s="15"/>
      <c r="CT1163" s="15"/>
      <c r="CU1163" s="15"/>
      <c r="CV1163" s="414"/>
    </row>
    <row r="1164" spans="1:100" ht="15" customHeight="1">
      <c r="A1164" s="75">
        <v>1159</v>
      </c>
      <c r="B1164" s="186" t="s">
        <v>2537</v>
      </c>
      <c r="C1164" s="192" t="s">
        <v>2538</v>
      </c>
      <c r="D1164" s="171"/>
      <c r="E1164" s="228"/>
      <c r="F1164" s="264" t="s">
        <v>81</v>
      </c>
      <c r="G1164" s="92">
        <f t="shared" si="382"/>
        <v>0</v>
      </c>
      <c r="H1164" s="93">
        <v>0</v>
      </c>
      <c r="I1164" s="100">
        <f t="shared" si="383"/>
        <v>0</v>
      </c>
      <c r="J1164" s="102">
        <f t="shared" si="384"/>
        <v>0</v>
      </c>
      <c r="K1164" s="106"/>
      <c r="L1164" s="108">
        <f>(BD1164:BD2499)</f>
        <v>0</v>
      </c>
      <c r="M1164" s="111">
        <f t="shared" si="390"/>
        <v>0</v>
      </c>
      <c r="N1164" s="112"/>
      <c r="O1164" s="117">
        <f t="shared" si="391"/>
        <v>0</v>
      </c>
      <c r="P1164" s="106"/>
      <c r="Q1164" s="108">
        <f>(CK1164:CK1448)</f>
        <v>0</v>
      </c>
      <c r="R1164" s="119">
        <f t="shared" si="392"/>
        <v>0</v>
      </c>
      <c r="S1164" s="135"/>
      <c r="T1164" s="117">
        <f t="shared" si="393"/>
        <v>0</v>
      </c>
      <c r="U1164" s="122">
        <f t="shared" si="385"/>
        <v>0</v>
      </c>
      <c r="V1164" s="112">
        <f t="shared" si="386"/>
        <v>0</v>
      </c>
      <c r="W1164" s="117">
        <f t="shared" si="387"/>
        <v>0</v>
      </c>
      <c r="X1164" s="15"/>
      <c r="Y1164" s="136"/>
      <c r="Z1164" s="136"/>
      <c r="AA1164" s="136"/>
      <c r="AB1164" s="136"/>
      <c r="AC1164" s="136"/>
      <c r="AD1164" s="136"/>
      <c r="AE1164" s="136"/>
      <c r="AF1164" s="136"/>
      <c r="AG1164" s="136"/>
      <c r="AH1164" s="136"/>
      <c r="AI1164" s="136"/>
      <c r="AJ1164" s="136"/>
      <c r="AK1164" s="136"/>
      <c r="AL1164" s="136"/>
      <c r="AM1164" s="136"/>
      <c r="AN1164" s="136"/>
      <c r="AO1164" s="136"/>
      <c r="AP1164" s="136"/>
      <c r="AQ1164" s="136"/>
      <c r="AR1164" s="136"/>
      <c r="AS1164" s="136"/>
      <c r="AT1164" s="136"/>
      <c r="AU1164" s="136"/>
      <c r="AV1164" s="136"/>
      <c r="AW1164" s="136"/>
      <c r="AX1164" s="136"/>
      <c r="AY1164" s="136"/>
      <c r="AZ1164" s="136"/>
      <c r="BA1164" s="136"/>
      <c r="BB1164" s="136"/>
      <c r="BC1164" s="136"/>
      <c r="BD1164" s="130">
        <f t="shared" si="388"/>
        <v>0</v>
      </c>
      <c r="BE1164" s="15"/>
      <c r="BF1164" s="638"/>
      <c r="BG1164" s="365"/>
      <c r="BH1164" s="859"/>
      <c r="BI1164" s="365"/>
      <c r="BJ1164" s="365"/>
      <c r="BK1164" s="365"/>
      <c r="BL1164" s="365"/>
      <c r="BM1164" s="365"/>
      <c r="BN1164" s="365"/>
      <c r="BO1164" s="365"/>
      <c r="BP1164" s="365"/>
      <c r="BQ1164" s="365"/>
      <c r="BR1164" s="365"/>
      <c r="BS1164" s="365"/>
      <c r="BT1164" s="365"/>
      <c r="BU1164" s="365"/>
      <c r="BV1164" s="365"/>
      <c r="BW1164" s="365"/>
      <c r="BX1164" s="365"/>
      <c r="BY1164" s="365"/>
      <c r="BZ1164" s="365"/>
      <c r="CA1164" s="365"/>
      <c r="CB1164" s="365"/>
      <c r="CC1164" s="365"/>
      <c r="CD1164" s="365"/>
      <c r="CE1164" s="365"/>
      <c r="CF1164" s="365"/>
      <c r="CG1164" s="365"/>
      <c r="CH1164" s="365"/>
      <c r="CI1164" s="365"/>
      <c r="CJ1164" s="365"/>
      <c r="CK1164" s="133">
        <f t="shared" si="389"/>
        <v>0</v>
      </c>
      <c r="CL1164" s="15"/>
      <c r="CM1164" s="15"/>
      <c r="CN1164" s="15"/>
      <c r="CO1164" s="15"/>
      <c r="CP1164" s="15"/>
      <c r="CQ1164" s="15"/>
      <c r="CR1164" s="15"/>
      <c r="CS1164" s="15"/>
      <c r="CT1164" s="15"/>
      <c r="CU1164" s="15"/>
      <c r="CV1164" s="414"/>
    </row>
    <row r="1165" spans="1:100" ht="15" customHeight="1">
      <c r="A1165" s="75">
        <v>1160</v>
      </c>
      <c r="B1165" s="186" t="s">
        <v>3215</v>
      </c>
      <c r="C1165" s="192" t="s">
        <v>3216</v>
      </c>
      <c r="D1165" s="171"/>
      <c r="E1165" s="228"/>
      <c r="F1165" s="264" t="s">
        <v>81</v>
      </c>
      <c r="G1165" s="92">
        <f t="shared" si="382"/>
        <v>1</v>
      </c>
      <c r="H1165" s="93">
        <v>1</v>
      </c>
      <c r="I1165" s="100">
        <f t="shared" si="383"/>
        <v>0</v>
      </c>
      <c r="J1165" s="102">
        <f t="shared" si="384"/>
        <v>0</v>
      </c>
      <c r="K1165" s="106"/>
      <c r="L1165" s="108">
        <f>(BD1165:BD2788)</f>
        <v>0</v>
      </c>
      <c r="M1165" s="111">
        <f t="shared" si="390"/>
        <v>0</v>
      </c>
      <c r="N1165" s="112"/>
      <c r="O1165" s="117">
        <f t="shared" si="391"/>
        <v>0</v>
      </c>
      <c r="P1165" s="106"/>
      <c r="Q1165" s="108">
        <f>(CK1165:CK1452)</f>
        <v>0</v>
      </c>
      <c r="R1165" s="119">
        <f t="shared" si="392"/>
        <v>0</v>
      </c>
      <c r="S1165" s="135"/>
      <c r="T1165" s="117">
        <f t="shared" si="393"/>
        <v>0</v>
      </c>
      <c r="U1165" s="122">
        <f t="shared" si="385"/>
        <v>1</v>
      </c>
      <c r="V1165" s="112">
        <f t="shared" si="386"/>
        <v>0</v>
      </c>
      <c r="W1165" s="117">
        <f t="shared" si="387"/>
        <v>0</v>
      </c>
      <c r="X1165" s="15"/>
      <c r="Y1165" s="136"/>
      <c r="Z1165" s="136"/>
      <c r="AA1165" s="136"/>
      <c r="AB1165" s="136"/>
      <c r="AC1165" s="136"/>
      <c r="AD1165" s="136"/>
      <c r="AE1165" s="136"/>
      <c r="AF1165" s="136"/>
      <c r="AG1165" s="136"/>
      <c r="AH1165" s="136"/>
      <c r="AI1165" s="136"/>
      <c r="AJ1165" s="136"/>
      <c r="AK1165" s="136"/>
      <c r="AL1165" s="136"/>
      <c r="AM1165" s="136"/>
      <c r="AN1165" s="136"/>
      <c r="AO1165" s="136"/>
      <c r="AP1165" s="136"/>
      <c r="AQ1165" s="136"/>
      <c r="AR1165" s="136"/>
      <c r="AS1165" s="136"/>
      <c r="AT1165" s="136"/>
      <c r="AU1165" s="136"/>
      <c r="AV1165" s="136"/>
      <c r="AW1165" s="136"/>
      <c r="AX1165" s="136"/>
      <c r="AY1165" s="136"/>
      <c r="AZ1165" s="136"/>
      <c r="BA1165" s="136"/>
      <c r="BB1165" s="136"/>
      <c r="BC1165" s="136"/>
      <c r="BD1165" s="130">
        <f t="shared" si="388"/>
        <v>0</v>
      </c>
      <c r="BE1165" s="15"/>
      <c r="BF1165" s="638"/>
      <c r="BG1165" s="365"/>
      <c r="BH1165" s="859"/>
      <c r="BI1165" s="365"/>
      <c r="BJ1165" s="365"/>
      <c r="BK1165" s="365"/>
      <c r="BL1165" s="365"/>
      <c r="BM1165" s="365"/>
      <c r="BN1165" s="365"/>
      <c r="BO1165" s="365"/>
      <c r="BP1165" s="365"/>
      <c r="BQ1165" s="365"/>
      <c r="BR1165" s="365"/>
      <c r="BS1165" s="365"/>
      <c r="BT1165" s="365"/>
      <c r="BU1165" s="365"/>
      <c r="BV1165" s="365"/>
      <c r="BW1165" s="365"/>
      <c r="BX1165" s="365"/>
      <c r="BY1165" s="365"/>
      <c r="BZ1165" s="365"/>
      <c r="CA1165" s="365"/>
      <c r="CB1165" s="365"/>
      <c r="CC1165" s="365"/>
      <c r="CD1165" s="365"/>
      <c r="CE1165" s="365"/>
      <c r="CF1165" s="365"/>
      <c r="CG1165" s="365"/>
      <c r="CH1165" s="365"/>
      <c r="CI1165" s="365"/>
      <c r="CJ1165" s="365"/>
      <c r="CK1165" s="133">
        <f t="shared" si="389"/>
        <v>0</v>
      </c>
      <c r="CL1165" s="15"/>
      <c r="CM1165" s="15"/>
      <c r="CN1165" s="15"/>
      <c r="CO1165" s="15"/>
      <c r="CP1165" s="15"/>
      <c r="CQ1165" s="15"/>
      <c r="CR1165" s="15"/>
      <c r="CS1165" s="15"/>
      <c r="CT1165" s="15"/>
      <c r="CU1165" s="15"/>
      <c r="CV1165" s="414"/>
    </row>
    <row r="1166" spans="1:100" ht="15" customHeight="1">
      <c r="A1166" s="75">
        <v>1161</v>
      </c>
      <c r="B1166" s="408" t="s">
        <v>2528</v>
      </c>
      <c r="C1166" s="174" t="s">
        <v>12968</v>
      </c>
      <c r="D1166" s="134" t="s">
        <v>269</v>
      </c>
      <c r="E1166" s="145" t="s">
        <v>2536</v>
      </c>
      <c r="F1166" s="137" t="s">
        <v>81</v>
      </c>
      <c r="G1166" s="92">
        <f t="shared" si="382"/>
        <v>2</v>
      </c>
      <c r="H1166" s="153">
        <v>2</v>
      </c>
      <c r="I1166" s="100">
        <f t="shared" si="383"/>
        <v>70000</v>
      </c>
      <c r="J1166" s="102">
        <f t="shared" si="384"/>
        <v>140000</v>
      </c>
      <c r="K1166" s="155"/>
      <c r="L1166" s="108">
        <f>(BD1166:BD2816)</f>
        <v>0</v>
      </c>
      <c r="M1166" s="111">
        <f t="shared" si="390"/>
        <v>0</v>
      </c>
      <c r="N1166" s="112">
        <v>70000</v>
      </c>
      <c r="O1166" s="117">
        <f t="shared" si="391"/>
        <v>0</v>
      </c>
      <c r="P1166" s="155"/>
      <c r="Q1166" s="108">
        <f>(CK1166:CK1575)</f>
        <v>0</v>
      </c>
      <c r="R1166" s="119">
        <f t="shared" si="392"/>
        <v>0</v>
      </c>
      <c r="S1166" s="135"/>
      <c r="T1166" s="117">
        <f t="shared" si="393"/>
        <v>0</v>
      </c>
      <c r="U1166" s="122">
        <f t="shared" si="385"/>
        <v>2</v>
      </c>
      <c r="V1166" s="112">
        <f t="shared" si="386"/>
        <v>70000</v>
      </c>
      <c r="W1166" s="117">
        <f t="shared" si="387"/>
        <v>140000</v>
      </c>
      <c r="X1166" s="157"/>
      <c r="Y1166" s="158"/>
      <c r="Z1166" s="158"/>
      <c r="AA1166" s="158"/>
      <c r="AB1166" s="158"/>
      <c r="AC1166" s="158"/>
      <c r="AD1166" s="158"/>
      <c r="AE1166" s="158"/>
      <c r="AF1166" s="158"/>
      <c r="AG1166" s="158"/>
      <c r="AH1166" s="158"/>
      <c r="AI1166" s="158"/>
      <c r="AJ1166" s="158"/>
      <c r="AK1166" s="158"/>
      <c r="AL1166" s="158"/>
      <c r="AM1166" s="158"/>
      <c r="AN1166" s="158"/>
      <c r="AO1166" s="158"/>
      <c r="AP1166" s="158"/>
      <c r="AQ1166" s="158"/>
      <c r="AR1166" s="158"/>
      <c r="AS1166" s="158"/>
      <c r="AT1166" s="158"/>
      <c r="AU1166" s="158"/>
      <c r="AV1166" s="158"/>
      <c r="AW1166" s="158"/>
      <c r="AX1166" s="158"/>
      <c r="AY1166" s="158"/>
      <c r="AZ1166" s="158"/>
      <c r="BA1166" s="158"/>
      <c r="BB1166" s="158"/>
      <c r="BC1166" s="158"/>
      <c r="BD1166" s="130">
        <f t="shared" si="388"/>
        <v>0</v>
      </c>
      <c r="BE1166" s="157"/>
      <c r="BF1166" s="639"/>
      <c r="BG1166" s="368"/>
      <c r="BH1166" s="860"/>
      <c r="BI1166" s="368"/>
      <c r="BJ1166" s="368"/>
      <c r="BK1166" s="368"/>
      <c r="BL1166" s="368"/>
      <c r="BM1166" s="368"/>
      <c r="BN1166" s="368"/>
      <c r="BO1166" s="368"/>
      <c r="BP1166" s="368"/>
      <c r="BQ1166" s="368"/>
      <c r="BR1166" s="368"/>
      <c r="BS1166" s="368"/>
      <c r="BT1166" s="368"/>
      <c r="BU1166" s="368"/>
      <c r="BV1166" s="368"/>
      <c r="BW1166" s="368"/>
      <c r="BX1166" s="368"/>
      <c r="BY1166" s="368"/>
      <c r="BZ1166" s="368"/>
      <c r="CA1166" s="368"/>
      <c r="CB1166" s="368"/>
      <c r="CC1166" s="368"/>
      <c r="CD1166" s="368"/>
      <c r="CE1166" s="368"/>
      <c r="CF1166" s="368"/>
      <c r="CG1166" s="368"/>
      <c r="CH1166" s="368"/>
      <c r="CI1166" s="368"/>
      <c r="CJ1166" s="368"/>
      <c r="CK1166" s="133">
        <f t="shared" si="389"/>
        <v>0</v>
      </c>
      <c r="CL1166" s="15"/>
      <c r="CM1166" s="15"/>
      <c r="CN1166" s="15"/>
      <c r="CO1166" s="15"/>
      <c r="CP1166" s="15"/>
      <c r="CQ1166" s="15"/>
      <c r="CR1166" s="15"/>
      <c r="CS1166" s="15"/>
      <c r="CT1166" s="15"/>
      <c r="CU1166" s="15"/>
      <c r="CV1166" s="414"/>
    </row>
    <row r="1167" spans="1:100" ht="15" customHeight="1">
      <c r="A1167" s="75">
        <v>1162</v>
      </c>
      <c r="B1167" s="912" t="s">
        <v>8174</v>
      </c>
      <c r="C1167" s="174" t="s">
        <v>12967</v>
      </c>
      <c r="D1167" s="134" t="s">
        <v>269</v>
      </c>
      <c r="E1167" s="145" t="s">
        <v>2533</v>
      </c>
      <c r="F1167" s="137" t="s">
        <v>81</v>
      </c>
      <c r="G1167" s="92">
        <f t="shared" si="382"/>
        <v>2</v>
      </c>
      <c r="H1167" s="153">
        <v>2</v>
      </c>
      <c r="I1167" s="100">
        <f t="shared" si="383"/>
        <v>70000</v>
      </c>
      <c r="J1167" s="102">
        <f t="shared" si="384"/>
        <v>140000</v>
      </c>
      <c r="K1167" s="155"/>
      <c r="L1167" s="108">
        <f>(BD1167:BD2817)</f>
        <v>0</v>
      </c>
      <c r="M1167" s="111">
        <f t="shared" si="390"/>
        <v>0</v>
      </c>
      <c r="N1167" s="112">
        <v>70000</v>
      </c>
      <c r="O1167" s="117">
        <f t="shared" si="391"/>
        <v>0</v>
      </c>
      <c r="P1167" s="155"/>
      <c r="Q1167" s="108">
        <f>(CK1167:CK1587)</f>
        <v>0</v>
      </c>
      <c r="R1167" s="119">
        <f t="shared" si="392"/>
        <v>0</v>
      </c>
      <c r="S1167" s="135"/>
      <c r="T1167" s="117">
        <f t="shared" si="393"/>
        <v>0</v>
      </c>
      <c r="U1167" s="122">
        <f t="shared" si="385"/>
        <v>2</v>
      </c>
      <c r="V1167" s="112">
        <f t="shared" si="386"/>
        <v>70000</v>
      </c>
      <c r="W1167" s="117">
        <f t="shared" si="387"/>
        <v>140000</v>
      </c>
      <c r="X1167" s="157"/>
      <c r="Y1167" s="158"/>
      <c r="Z1167" s="158"/>
      <c r="AA1167" s="158"/>
      <c r="AB1167" s="158"/>
      <c r="AC1167" s="158"/>
      <c r="AD1167" s="158"/>
      <c r="AE1167" s="158"/>
      <c r="AF1167" s="158"/>
      <c r="AG1167" s="158"/>
      <c r="AH1167" s="158"/>
      <c r="AI1167" s="158"/>
      <c r="AJ1167" s="158"/>
      <c r="AK1167" s="158"/>
      <c r="AL1167" s="158"/>
      <c r="AM1167" s="158"/>
      <c r="AN1167" s="158"/>
      <c r="AO1167" s="158"/>
      <c r="AP1167" s="158"/>
      <c r="AQ1167" s="158"/>
      <c r="AR1167" s="158"/>
      <c r="AS1167" s="158"/>
      <c r="AT1167" s="158"/>
      <c r="AU1167" s="158"/>
      <c r="AV1167" s="158"/>
      <c r="AW1167" s="158"/>
      <c r="AX1167" s="158"/>
      <c r="AY1167" s="158"/>
      <c r="AZ1167" s="158"/>
      <c r="BA1167" s="158"/>
      <c r="BB1167" s="158"/>
      <c r="BC1167" s="158"/>
      <c r="BD1167" s="130">
        <f t="shared" si="388"/>
        <v>0</v>
      </c>
      <c r="BE1167" s="157"/>
      <c r="BF1167" s="639"/>
      <c r="BG1167" s="368"/>
      <c r="BH1167" s="860"/>
      <c r="BI1167" s="368"/>
      <c r="BJ1167" s="368"/>
      <c r="BK1167" s="368"/>
      <c r="BL1167" s="368"/>
      <c r="BM1167" s="368"/>
      <c r="BN1167" s="368"/>
      <c r="BO1167" s="368"/>
      <c r="BP1167" s="368"/>
      <c r="BQ1167" s="368"/>
      <c r="BR1167" s="368"/>
      <c r="BS1167" s="368"/>
      <c r="BT1167" s="368"/>
      <c r="BU1167" s="368"/>
      <c r="BV1167" s="368"/>
      <c r="BW1167" s="368"/>
      <c r="BX1167" s="368"/>
      <c r="BY1167" s="368"/>
      <c r="BZ1167" s="368"/>
      <c r="CA1167" s="368"/>
      <c r="CB1167" s="368"/>
      <c r="CC1167" s="368"/>
      <c r="CD1167" s="368"/>
      <c r="CE1167" s="368"/>
      <c r="CF1167" s="368"/>
      <c r="CG1167" s="368"/>
      <c r="CH1167" s="368"/>
      <c r="CI1167" s="368"/>
      <c r="CJ1167" s="368"/>
      <c r="CK1167" s="133">
        <f t="shared" si="389"/>
        <v>0</v>
      </c>
      <c r="CL1167" s="15"/>
      <c r="CM1167" s="15"/>
      <c r="CN1167" s="15"/>
      <c r="CO1167" s="15"/>
      <c r="CP1167" s="15"/>
      <c r="CQ1167" s="15"/>
      <c r="CR1167" s="15"/>
      <c r="CS1167" s="15"/>
      <c r="CT1167" s="15"/>
      <c r="CU1167" s="15"/>
      <c r="CV1167" s="414"/>
    </row>
    <row r="1168" spans="1:100" ht="15" customHeight="1">
      <c r="A1168" s="75">
        <v>1163</v>
      </c>
      <c r="B1168" s="186" t="s">
        <v>2539</v>
      </c>
      <c r="C1168" s="167" t="s">
        <v>2540</v>
      </c>
      <c r="D1168" s="253" t="s">
        <v>269</v>
      </c>
      <c r="E1168" s="189" t="s">
        <v>2541</v>
      </c>
      <c r="F1168" s="172" t="s">
        <v>81</v>
      </c>
      <c r="G1168" s="92">
        <f t="shared" si="382"/>
        <v>1</v>
      </c>
      <c r="H1168" s="93">
        <v>1</v>
      </c>
      <c r="I1168" s="100">
        <f t="shared" si="383"/>
        <v>60000</v>
      </c>
      <c r="J1168" s="102">
        <f t="shared" si="384"/>
        <v>60000</v>
      </c>
      <c r="K1168" s="106"/>
      <c r="L1168" s="108">
        <f>(BD1168:BD2503)</f>
        <v>0</v>
      </c>
      <c r="M1168" s="111">
        <f t="shared" si="390"/>
        <v>0</v>
      </c>
      <c r="N1168" s="112">
        <v>60000</v>
      </c>
      <c r="O1168" s="117">
        <f t="shared" si="391"/>
        <v>0</v>
      </c>
      <c r="P1168" s="106"/>
      <c r="Q1168" s="108">
        <f>(CK1168:CK1451)</f>
        <v>0</v>
      </c>
      <c r="R1168" s="119">
        <f t="shared" si="392"/>
        <v>0</v>
      </c>
      <c r="S1168" s="135"/>
      <c r="T1168" s="117">
        <f t="shared" si="393"/>
        <v>0</v>
      </c>
      <c r="U1168" s="122">
        <f t="shared" si="385"/>
        <v>1</v>
      </c>
      <c r="V1168" s="112">
        <f t="shared" si="386"/>
        <v>60000</v>
      </c>
      <c r="W1168" s="117">
        <f t="shared" si="387"/>
        <v>60000</v>
      </c>
      <c r="X1168" s="15"/>
      <c r="Y1168" s="136"/>
      <c r="Z1168" s="136"/>
      <c r="AA1168" s="136"/>
      <c r="AB1168" s="136"/>
      <c r="AC1168" s="136"/>
      <c r="AD1168" s="136"/>
      <c r="AE1168" s="136"/>
      <c r="AF1168" s="136"/>
      <c r="AG1168" s="136"/>
      <c r="AH1168" s="136"/>
      <c r="AI1168" s="136"/>
      <c r="AJ1168" s="136"/>
      <c r="AK1168" s="136"/>
      <c r="AL1168" s="136"/>
      <c r="AM1168" s="136"/>
      <c r="AN1168" s="136"/>
      <c r="AO1168" s="136"/>
      <c r="AP1168" s="136"/>
      <c r="AQ1168" s="136"/>
      <c r="AR1168" s="136"/>
      <c r="AS1168" s="136"/>
      <c r="AT1168" s="136"/>
      <c r="AU1168" s="136"/>
      <c r="AV1168" s="136"/>
      <c r="AW1168" s="136"/>
      <c r="AX1168" s="136"/>
      <c r="AY1168" s="136"/>
      <c r="AZ1168" s="136"/>
      <c r="BA1168" s="136"/>
      <c r="BB1168" s="136"/>
      <c r="BC1168" s="136"/>
      <c r="BD1168" s="130">
        <f t="shared" si="388"/>
        <v>0</v>
      </c>
      <c r="BE1168" s="15"/>
      <c r="BF1168" s="638"/>
      <c r="BG1168" s="365"/>
      <c r="BH1168" s="859"/>
      <c r="BI1168" s="365"/>
      <c r="BJ1168" s="365"/>
      <c r="BK1168" s="365"/>
      <c r="BL1168" s="365"/>
      <c r="BM1168" s="365"/>
      <c r="BN1168" s="365"/>
      <c r="BO1168" s="365"/>
      <c r="BP1168" s="365"/>
      <c r="BQ1168" s="365"/>
      <c r="BR1168" s="365"/>
      <c r="BS1168" s="365"/>
      <c r="BT1168" s="365"/>
      <c r="BU1168" s="365"/>
      <c r="BV1168" s="365"/>
      <c r="BW1168" s="365"/>
      <c r="BX1168" s="365"/>
      <c r="BY1168" s="365"/>
      <c r="BZ1168" s="365"/>
      <c r="CA1168" s="365"/>
      <c r="CB1168" s="365"/>
      <c r="CC1168" s="365"/>
      <c r="CD1168" s="365"/>
      <c r="CE1168" s="365"/>
      <c r="CF1168" s="365"/>
      <c r="CG1168" s="365"/>
      <c r="CH1168" s="365"/>
      <c r="CI1168" s="365"/>
      <c r="CJ1168" s="365"/>
      <c r="CK1168" s="133">
        <f t="shared" si="389"/>
        <v>0</v>
      </c>
      <c r="CL1168" s="15"/>
      <c r="CM1168" s="15"/>
      <c r="CN1168" s="15"/>
      <c r="CO1168" s="15"/>
      <c r="CP1168" s="15"/>
      <c r="CQ1168" s="15"/>
      <c r="CR1168" s="15"/>
      <c r="CS1168" s="15"/>
      <c r="CT1168" s="15"/>
      <c r="CU1168" s="15"/>
      <c r="CV1168" s="414"/>
    </row>
    <row r="1169" spans="1:100" ht="15" customHeight="1">
      <c r="A1169" s="75">
        <v>1164</v>
      </c>
      <c r="B1169" s="186" t="s">
        <v>2542</v>
      </c>
      <c r="C1169" s="167" t="s">
        <v>2540</v>
      </c>
      <c r="D1169" s="253" t="s">
        <v>269</v>
      </c>
      <c r="E1169" s="189" t="s">
        <v>2543</v>
      </c>
      <c r="F1169" s="172" t="s">
        <v>81</v>
      </c>
      <c r="G1169" s="92">
        <f t="shared" si="382"/>
        <v>0</v>
      </c>
      <c r="H1169" s="93">
        <v>0</v>
      </c>
      <c r="I1169" s="100">
        <f t="shared" si="383"/>
        <v>0</v>
      </c>
      <c r="J1169" s="102">
        <f t="shared" si="384"/>
        <v>0</v>
      </c>
      <c r="K1169" s="106"/>
      <c r="L1169" s="108">
        <f>(BD1169:BD2504)</f>
        <v>0</v>
      </c>
      <c r="M1169" s="111">
        <f t="shared" si="390"/>
        <v>0</v>
      </c>
      <c r="N1169" s="112"/>
      <c r="O1169" s="117">
        <f t="shared" si="391"/>
        <v>0</v>
      </c>
      <c r="P1169" s="106"/>
      <c r="Q1169" s="108">
        <f>(CK1169:CK1451)</f>
        <v>0</v>
      </c>
      <c r="R1169" s="119">
        <f t="shared" si="392"/>
        <v>0</v>
      </c>
      <c r="S1169" s="135"/>
      <c r="T1169" s="117">
        <f t="shared" si="393"/>
        <v>0</v>
      </c>
      <c r="U1169" s="122">
        <f t="shared" si="385"/>
        <v>0</v>
      </c>
      <c r="V1169" s="112">
        <f t="shared" si="386"/>
        <v>0</v>
      </c>
      <c r="W1169" s="117">
        <f t="shared" si="387"/>
        <v>0</v>
      </c>
      <c r="X1169" s="15"/>
      <c r="Y1169" s="136"/>
      <c r="Z1169" s="136"/>
      <c r="AA1169" s="136"/>
      <c r="AB1169" s="136"/>
      <c r="AC1169" s="136"/>
      <c r="AD1169" s="136"/>
      <c r="AE1169" s="136"/>
      <c r="AF1169" s="136"/>
      <c r="AG1169" s="136"/>
      <c r="AH1169" s="136"/>
      <c r="AI1169" s="136"/>
      <c r="AJ1169" s="136"/>
      <c r="AK1169" s="136"/>
      <c r="AL1169" s="136"/>
      <c r="AM1169" s="136"/>
      <c r="AN1169" s="136"/>
      <c r="AO1169" s="136"/>
      <c r="AP1169" s="136"/>
      <c r="AQ1169" s="136"/>
      <c r="AR1169" s="136"/>
      <c r="AS1169" s="136"/>
      <c r="AT1169" s="136"/>
      <c r="AU1169" s="136"/>
      <c r="AV1169" s="136"/>
      <c r="AW1169" s="136"/>
      <c r="AX1169" s="136"/>
      <c r="AY1169" s="136"/>
      <c r="AZ1169" s="136"/>
      <c r="BA1169" s="136"/>
      <c r="BB1169" s="136"/>
      <c r="BC1169" s="136"/>
      <c r="BD1169" s="130">
        <f t="shared" si="388"/>
        <v>0</v>
      </c>
      <c r="BE1169" s="15"/>
      <c r="BF1169" s="638"/>
      <c r="BG1169" s="365"/>
      <c r="BH1169" s="859"/>
      <c r="BI1169" s="365"/>
      <c r="BJ1169" s="365"/>
      <c r="BK1169" s="365"/>
      <c r="BL1169" s="365"/>
      <c r="BM1169" s="365"/>
      <c r="BN1169" s="365"/>
      <c r="BO1169" s="365"/>
      <c r="BP1169" s="365"/>
      <c r="BQ1169" s="365"/>
      <c r="BR1169" s="365"/>
      <c r="BS1169" s="365"/>
      <c r="BT1169" s="365"/>
      <c r="BU1169" s="365"/>
      <c r="BV1169" s="365"/>
      <c r="BW1169" s="365"/>
      <c r="BX1169" s="365"/>
      <c r="BY1169" s="365"/>
      <c r="BZ1169" s="365"/>
      <c r="CA1169" s="365"/>
      <c r="CB1169" s="365"/>
      <c r="CC1169" s="365"/>
      <c r="CD1169" s="365"/>
      <c r="CE1169" s="365"/>
      <c r="CF1169" s="365"/>
      <c r="CG1169" s="365"/>
      <c r="CH1169" s="365"/>
      <c r="CI1169" s="365"/>
      <c r="CJ1169" s="365"/>
      <c r="CK1169" s="133">
        <f t="shared" si="389"/>
        <v>0</v>
      </c>
      <c r="CL1169" s="15"/>
      <c r="CM1169" s="15"/>
      <c r="CN1169" s="15"/>
      <c r="CO1169" s="15"/>
      <c r="CP1169" s="15"/>
      <c r="CQ1169" s="15"/>
      <c r="CR1169" s="15"/>
      <c r="CS1169" s="15"/>
      <c r="CT1169" s="15"/>
      <c r="CU1169" s="15"/>
      <c r="CV1169" s="414"/>
    </row>
    <row r="1170" spans="1:100" ht="15" customHeight="1">
      <c r="A1170" s="75">
        <v>1165</v>
      </c>
      <c r="B1170" s="139" t="s">
        <v>2544</v>
      </c>
      <c r="C1170" s="34" t="s">
        <v>2545</v>
      </c>
      <c r="D1170" s="134"/>
      <c r="E1170" s="85" t="s">
        <v>2546</v>
      </c>
      <c r="F1170" s="146" t="s">
        <v>81</v>
      </c>
      <c r="G1170" s="92">
        <f t="shared" si="374"/>
        <v>0</v>
      </c>
      <c r="H1170" s="93">
        <v>0</v>
      </c>
      <c r="I1170" s="100">
        <f t="shared" si="331"/>
        <v>0</v>
      </c>
      <c r="J1170" s="102">
        <f t="shared" si="375"/>
        <v>0</v>
      </c>
      <c r="K1170" s="106"/>
      <c r="L1170" s="108">
        <f>(BD1170:BD2505)</f>
        <v>0</v>
      </c>
      <c r="M1170" s="111">
        <f t="shared" si="390"/>
        <v>0</v>
      </c>
      <c r="N1170" s="112"/>
      <c r="O1170" s="117">
        <f t="shared" si="391"/>
        <v>0</v>
      </c>
      <c r="P1170" s="106"/>
      <c r="Q1170" s="108">
        <f>(CK1170:CK1690)</f>
        <v>0</v>
      </c>
      <c r="R1170" s="119">
        <f t="shared" si="392"/>
        <v>0</v>
      </c>
      <c r="S1170" s="135"/>
      <c r="T1170" s="117">
        <f t="shared" si="393"/>
        <v>0</v>
      </c>
      <c r="U1170" s="122">
        <f t="shared" si="377"/>
        <v>0</v>
      </c>
      <c r="V1170" s="112">
        <f t="shared" si="378"/>
        <v>0</v>
      </c>
      <c r="W1170" s="117">
        <f t="shared" si="379"/>
        <v>0</v>
      </c>
      <c r="X1170" s="15"/>
      <c r="Y1170" s="136"/>
      <c r="Z1170" s="136"/>
      <c r="AA1170" s="136"/>
      <c r="AB1170" s="136"/>
      <c r="AC1170" s="136"/>
      <c r="AD1170" s="136"/>
      <c r="AE1170" s="136"/>
      <c r="AF1170" s="136"/>
      <c r="AG1170" s="136"/>
      <c r="AH1170" s="136"/>
      <c r="AI1170" s="136"/>
      <c r="AJ1170" s="136"/>
      <c r="AK1170" s="136"/>
      <c r="AL1170" s="136"/>
      <c r="AM1170" s="136"/>
      <c r="AN1170" s="136"/>
      <c r="AO1170" s="136"/>
      <c r="AP1170" s="136"/>
      <c r="AQ1170" s="136"/>
      <c r="AR1170" s="136"/>
      <c r="AS1170" s="136"/>
      <c r="AT1170" s="136"/>
      <c r="AU1170" s="136"/>
      <c r="AV1170" s="136"/>
      <c r="AW1170" s="136"/>
      <c r="AX1170" s="136"/>
      <c r="AY1170" s="136"/>
      <c r="AZ1170" s="136"/>
      <c r="BA1170" s="136"/>
      <c r="BB1170" s="136"/>
      <c r="BC1170" s="136"/>
      <c r="BD1170" s="130">
        <f t="shared" si="380"/>
        <v>0</v>
      </c>
      <c r="BE1170" s="15"/>
      <c r="BF1170" s="638"/>
      <c r="BG1170" s="365"/>
      <c r="BH1170" s="859"/>
      <c r="BI1170" s="365"/>
      <c r="BJ1170" s="365"/>
      <c r="BK1170" s="365"/>
      <c r="BL1170" s="365"/>
      <c r="BM1170" s="365"/>
      <c r="BN1170" s="365"/>
      <c r="BO1170" s="365"/>
      <c r="BP1170" s="365"/>
      <c r="BQ1170" s="365"/>
      <c r="BR1170" s="365"/>
      <c r="BS1170" s="365"/>
      <c r="BT1170" s="365"/>
      <c r="BU1170" s="365"/>
      <c r="BV1170" s="365"/>
      <c r="BW1170" s="365"/>
      <c r="BX1170" s="365"/>
      <c r="BY1170" s="365"/>
      <c r="BZ1170" s="365"/>
      <c r="CA1170" s="365"/>
      <c r="CB1170" s="365"/>
      <c r="CC1170" s="365"/>
      <c r="CD1170" s="365"/>
      <c r="CE1170" s="365"/>
      <c r="CF1170" s="365"/>
      <c r="CG1170" s="365"/>
      <c r="CH1170" s="365"/>
      <c r="CI1170" s="365"/>
      <c r="CJ1170" s="365"/>
      <c r="CK1170" s="133">
        <f t="shared" si="381"/>
        <v>0</v>
      </c>
      <c r="CL1170" s="15"/>
      <c r="CM1170" s="15"/>
      <c r="CN1170" s="15"/>
      <c r="CO1170" s="15"/>
      <c r="CP1170" s="15"/>
      <c r="CQ1170" s="15"/>
      <c r="CR1170" s="15"/>
      <c r="CS1170" s="15"/>
      <c r="CT1170" s="15"/>
      <c r="CU1170" s="15"/>
      <c r="CV1170" s="414"/>
    </row>
    <row r="1171" spans="1:100" ht="15" customHeight="1">
      <c r="A1171" s="75">
        <v>1166</v>
      </c>
      <c r="B1171" s="186" t="s">
        <v>3217</v>
      </c>
      <c r="C1171" s="167" t="s">
        <v>3218</v>
      </c>
      <c r="D1171" s="253" t="s">
        <v>306</v>
      </c>
      <c r="E1171" s="189" t="s">
        <v>3219</v>
      </c>
      <c r="F1171" s="172" t="s">
        <v>81</v>
      </c>
      <c r="G1171" s="92">
        <f>U1171</f>
        <v>1</v>
      </c>
      <c r="H1171" s="93">
        <v>1</v>
      </c>
      <c r="I1171" s="100">
        <f>N1171</f>
        <v>0</v>
      </c>
      <c r="J1171" s="102">
        <f>I1171*H1171</f>
        <v>0</v>
      </c>
      <c r="K1171" s="106"/>
      <c r="L1171" s="108">
        <f>(BD1171:BD2788)</f>
        <v>0</v>
      </c>
      <c r="M1171" s="111">
        <f t="shared" si="390"/>
        <v>0</v>
      </c>
      <c r="N1171" s="112"/>
      <c r="O1171" s="117">
        <f t="shared" si="391"/>
        <v>0</v>
      </c>
      <c r="P1171" s="106"/>
      <c r="Q1171" s="108">
        <f>(CK1171:CK1172)</f>
        <v>0</v>
      </c>
      <c r="R1171" s="119">
        <f t="shared" si="392"/>
        <v>0</v>
      </c>
      <c r="S1171" s="135"/>
      <c r="T1171" s="117">
        <f t="shared" si="393"/>
        <v>0</v>
      </c>
      <c r="U1171" s="122">
        <f>H1171-K1171+L1171+P1171-Q1171</f>
        <v>1</v>
      </c>
      <c r="V1171" s="112">
        <f>N1171</f>
        <v>0</v>
      </c>
      <c r="W1171" s="117">
        <f>V1171*U1171</f>
        <v>0</v>
      </c>
      <c r="X1171" s="15"/>
      <c r="Y1171" s="136"/>
      <c r="Z1171" s="136"/>
      <c r="AA1171" s="136"/>
      <c r="AB1171" s="136"/>
      <c r="AC1171" s="136"/>
      <c r="AD1171" s="136"/>
      <c r="AE1171" s="136"/>
      <c r="AF1171" s="136"/>
      <c r="AG1171" s="136"/>
      <c r="AH1171" s="136"/>
      <c r="AI1171" s="136"/>
      <c r="AJ1171" s="136"/>
      <c r="AK1171" s="136"/>
      <c r="AL1171" s="136"/>
      <c r="AM1171" s="136"/>
      <c r="AN1171" s="136"/>
      <c r="AO1171" s="136"/>
      <c r="AP1171" s="136"/>
      <c r="AQ1171" s="136"/>
      <c r="AR1171" s="136"/>
      <c r="AS1171" s="136"/>
      <c r="AT1171" s="136"/>
      <c r="AU1171" s="136"/>
      <c r="AV1171" s="136"/>
      <c r="AW1171" s="136"/>
      <c r="AX1171" s="136"/>
      <c r="AY1171" s="136"/>
      <c r="AZ1171" s="136"/>
      <c r="BA1171" s="136"/>
      <c r="BB1171" s="136"/>
      <c r="BC1171" s="136"/>
      <c r="BD1171" s="130">
        <f>BC1171+BB1171+BA1171+AZ1171+AY1171+AX1171+AW1171+AV1171+AU1171+AT1171+AS1171+AR1171+AQ1171+AP1171+AO1171+AN1171+AM1171+AL1171+AK1171+AJ1171+AI1171+AH1171+AG1171+AF1171+AE1171+AD1171+AC1171+AB1171+AA1171+Z1171+Y1171</f>
        <v>0</v>
      </c>
      <c r="BE1171" s="15"/>
      <c r="BF1171" s="638"/>
      <c r="BG1171" s="365"/>
      <c r="BH1171" s="859"/>
      <c r="BI1171" s="365"/>
      <c r="BJ1171" s="365"/>
      <c r="BK1171" s="365"/>
      <c r="BL1171" s="365"/>
      <c r="BM1171" s="365"/>
      <c r="BN1171" s="365"/>
      <c r="BO1171" s="365"/>
      <c r="BP1171" s="365"/>
      <c r="BQ1171" s="365"/>
      <c r="BR1171" s="365"/>
      <c r="BS1171" s="365"/>
      <c r="BT1171" s="365"/>
      <c r="BU1171" s="365"/>
      <c r="BV1171" s="365"/>
      <c r="BW1171" s="365"/>
      <c r="BX1171" s="365"/>
      <c r="BY1171" s="365"/>
      <c r="BZ1171" s="365"/>
      <c r="CA1171" s="365"/>
      <c r="CB1171" s="365"/>
      <c r="CC1171" s="365"/>
      <c r="CD1171" s="365"/>
      <c r="CE1171" s="365"/>
      <c r="CF1171" s="365"/>
      <c r="CG1171" s="365"/>
      <c r="CH1171" s="365"/>
      <c r="CI1171" s="365"/>
      <c r="CJ1171" s="365"/>
      <c r="CK1171" s="133">
        <f>SUM(BF1171:CJ1171)</f>
        <v>0</v>
      </c>
      <c r="CL1171" s="15"/>
      <c r="CM1171" s="15"/>
      <c r="CN1171" s="15"/>
      <c r="CO1171" s="15"/>
      <c r="CP1171" s="15"/>
      <c r="CQ1171" s="15"/>
      <c r="CR1171" s="15"/>
      <c r="CS1171" s="15"/>
      <c r="CT1171" s="15"/>
      <c r="CU1171" s="15"/>
      <c r="CV1171" s="414"/>
    </row>
    <row r="1172" spans="1:100" ht="15" customHeight="1">
      <c r="A1172" s="75">
        <v>1167</v>
      </c>
      <c r="B1172" s="186" t="s">
        <v>3217</v>
      </c>
      <c r="C1172" s="167" t="s">
        <v>3220</v>
      </c>
      <c r="D1172" s="253" t="s">
        <v>306</v>
      </c>
      <c r="E1172" s="189" t="s">
        <v>3221</v>
      </c>
      <c r="F1172" s="172" t="s">
        <v>81</v>
      </c>
      <c r="G1172" s="92">
        <f>U1172</f>
        <v>1</v>
      </c>
      <c r="H1172" s="93">
        <v>1</v>
      </c>
      <c r="I1172" s="100">
        <f>N1172</f>
        <v>0</v>
      </c>
      <c r="J1172" s="102">
        <f>I1172*H1172</f>
        <v>0</v>
      </c>
      <c r="K1172" s="106"/>
      <c r="L1172" s="108">
        <f>(BD1172:BD2789)</f>
        <v>0</v>
      </c>
      <c r="M1172" s="111">
        <f t="shared" si="390"/>
        <v>0</v>
      </c>
      <c r="N1172" s="112"/>
      <c r="O1172" s="117">
        <f t="shared" si="391"/>
        <v>0</v>
      </c>
      <c r="P1172" s="106"/>
      <c r="Q1172" s="108">
        <f>(CK1172)</f>
        <v>0</v>
      </c>
      <c r="R1172" s="119">
        <f t="shared" si="392"/>
        <v>0</v>
      </c>
      <c r="S1172" s="135"/>
      <c r="T1172" s="117">
        <f t="shared" si="393"/>
        <v>0</v>
      </c>
      <c r="U1172" s="122">
        <f>H1172-K1172+L1172+P1172-Q1172</f>
        <v>1</v>
      </c>
      <c r="V1172" s="112">
        <f>N1172</f>
        <v>0</v>
      </c>
      <c r="W1172" s="117">
        <f>V1172*U1172</f>
        <v>0</v>
      </c>
      <c r="X1172" s="15"/>
      <c r="Y1172" s="136"/>
      <c r="Z1172" s="136"/>
      <c r="AA1172" s="136"/>
      <c r="AB1172" s="136"/>
      <c r="AC1172" s="136"/>
      <c r="AD1172" s="136"/>
      <c r="AE1172" s="136"/>
      <c r="AF1172" s="136"/>
      <c r="AG1172" s="136"/>
      <c r="AH1172" s="136"/>
      <c r="AI1172" s="136"/>
      <c r="AJ1172" s="136"/>
      <c r="AK1172" s="136"/>
      <c r="AL1172" s="136"/>
      <c r="AM1172" s="136"/>
      <c r="AN1172" s="136"/>
      <c r="AO1172" s="136"/>
      <c r="AP1172" s="136"/>
      <c r="AQ1172" s="136"/>
      <c r="AR1172" s="136"/>
      <c r="AS1172" s="136"/>
      <c r="AT1172" s="136"/>
      <c r="AU1172" s="136"/>
      <c r="AV1172" s="136"/>
      <c r="AW1172" s="136"/>
      <c r="AX1172" s="136"/>
      <c r="AY1172" s="136"/>
      <c r="AZ1172" s="136"/>
      <c r="BA1172" s="136"/>
      <c r="BB1172" s="136"/>
      <c r="BC1172" s="136"/>
      <c r="BD1172" s="130">
        <f>BC1172+BB1172+BA1172+AZ1172+AY1172+AX1172+AW1172+AV1172+AU1172+AT1172+AS1172+AR1172+AQ1172+AP1172+AO1172+AN1172+AM1172+AL1172+AK1172+AJ1172+AI1172+AH1172+AG1172+AF1172+AE1172+AD1172+AC1172+AB1172+AA1172+Z1172+Y1172</f>
        <v>0</v>
      </c>
      <c r="BE1172" s="15"/>
      <c r="BF1172" s="638"/>
      <c r="BG1172" s="365"/>
      <c r="BH1172" s="859"/>
      <c r="BI1172" s="365"/>
      <c r="BJ1172" s="365"/>
      <c r="BK1172" s="365"/>
      <c r="BL1172" s="365"/>
      <c r="BM1172" s="365"/>
      <c r="BN1172" s="365"/>
      <c r="BO1172" s="365"/>
      <c r="BP1172" s="365"/>
      <c r="BQ1172" s="365"/>
      <c r="BR1172" s="365"/>
      <c r="BS1172" s="365"/>
      <c r="BT1172" s="365"/>
      <c r="BU1172" s="365"/>
      <c r="BV1172" s="365"/>
      <c r="BW1172" s="365"/>
      <c r="BX1172" s="365"/>
      <c r="BY1172" s="365"/>
      <c r="BZ1172" s="365"/>
      <c r="CA1172" s="365"/>
      <c r="CB1172" s="365"/>
      <c r="CC1172" s="365"/>
      <c r="CD1172" s="365"/>
      <c r="CE1172" s="365"/>
      <c r="CF1172" s="365"/>
      <c r="CG1172" s="365"/>
      <c r="CH1172" s="365"/>
      <c r="CI1172" s="365"/>
      <c r="CJ1172" s="365"/>
      <c r="CK1172" s="133">
        <f>SUM(BF1172:CJ1172)</f>
        <v>0</v>
      </c>
      <c r="CL1172" s="15"/>
      <c r="CM1172" s="15"/>
      <c r="CN1172" s="15"/>
      <c r="CO1172" s="15"/>
      <c r="CP1172" s="15"/>
      <c r="CQ1172" s="15"/>
      <c r="CR1172" s="15"/>
      <c r="CS1172" s="15"/>
      <c r="CT1172" s="15"/>
      <c r="CU1172" s="15"/>
      <c r="CV1172" s="414"/>
    </row>
    <row r="1173" spans="1:100" ht="15" customHeight="1">
      <c r="A1173" s="75">
        <v>1168</v>
      </c>
      <c r="B1173" s="76" t="s">
        <v>2547</v>
      </c>
      <c r="C1173" s="34" t="s">
        <v>2548</v>
      </c>
      <c r="D1173" s="134"/>
      <c r="E1173" s="85"/>
      <c r="F1173" s="146" t="s">
        <v>81</v>
      </c>
      <c r="G1173" s="92">
        <f t="shared" si="374"/>
        <v>1</v>
      </c>
      <c r="H1173" s="93">
        <v>1</v>
      </c>
      <c r="I1173" s="100">
        <f t="shared" si="331"/>
        <v>0</v>
      </c>
      <c r="J1173" s="102">
        <f t="shared" si="375"/>
        <v>0</v>
      </c>
      <c r="K1173" s="106"/>
      <c r="L1173" s="108">
        <f>(BD1173:BD2506)</f>
        <v>0</v>
      </c>
      <c r="M1173" s="111">
        <f t="shared" si="390"/>
        <v>0</v>
      </c>
      <c r="N1173" s="112"/>
      <c r="O1173" s="117">
        <f t="shared" si="391"/>
        <v>0</v>
      </c>
      <c r="P1173" s="106"/>
      <c r="Q1173" s="108">
        <f>(CK1173:CK1690)</f>
        <v>0</v>
      </c>
      <c r="R1173" s="119">
        <f t="shared" si="392"/>
        <v>0</v>
      </c>
      <c r="S1173" s="135"/>
      <c r="T1173" s="117">
        <f t="shared" si="393"/>
        <v>0</v>
      </c>
      <c r="U1173" s="122">
        <f t="shared" si="377"/>
        <v>1</v>
      </c>
      <c r="V1173" s="112">
        <f t="shared" si="378"/>
        <v>0</v>
      </c>
      <c r="W1173" s="117">
        <f t="shared" si="379"/>
        <v>0</v>
      </c>
      <c r="X1173" s="15"/>
      <c r="Y1173" s="136"/>
      <c r="Z1173" s="136"/>
      <c r="AA1173" s="136"/>
      <c r="AB1173" s="136"/>
      <c r="AC1173" s="136"/>
      <c r="AD1173" s="136"/>
      <c r="AE1173" s="136"/>
      <c r="AF1173" s="136"/>
      <c r="AG1173" s="136"/>
      <c r="AH1173" s="136"/>
      <c r="AI1173" s="136"/>
      <c r="AJ1173" s="136"/>
      <c r="AK1173" s="136"/>
      <c r="AL1173" s="136"/>
      <c r="AM1173" s="136"/>
      <c r="AN1173" s="136"/>
      <c r="AO1173" s="136"/>
      <c r="AP1173" s="136"/>
      <c r="AQ1173" s="136"/>
      <c r="AR1173" s="136"/>
      <c r="AS1173" s="136"/>
      <c r="AT1173" s="136"/>
      <c r="AU1173" s="136"/>
      <c r="AV1173" s="136"/>
      <c r="AW1173" s="136"/>
      <c r="AX1173" s="136"/>
      <c r="AY1173" s="136"/>
      <c r="AZ1173" s="136"/>
      <c r="BA1173" s="136"/>
      <c r="BB1173" s="136"/>
      <c r="BC1173" s="136"/>
      <c r="BD1173" s="130">
        <f t="shared" si="380"/>
        <v>0</v>
      </c>
      <c r="BE1173" s="15"/>
      <c r="BF1173" s="638"/>
      <c r="BG1173" s="365"/>
      <c r="BH1173" s="859"/>
      <c r="BI1173" s="365"/>
      <c r="BJ1173" s="365"/>
      <c r="BK1173" s="365"/>
      <c r="BL1173" s="365"/>
      <c r="BM1173" s="365"/>
      <c r="BN1173" s="365"/>
      <c r="BO1173" s="365"/>
      <c r="BP1173" s="365"/>
      <c r="BQ1173" s="365"/>
      <c r="BR1173" s="365"/>
      <c r="BS1173" s="365"/>
      <c r="BT1173" s="365"/>
      <c r="BU1173" s="365"/>
      <c r="BV1173" s="365"/>
      <c r="BW1173" s="365"/>
      <c r="BX1173" s="365"/>
      <c r="BY1173" s="365"/>
      <c r="BZ1173" s="365"/>
      <c r="CA1173" s="365"/>
      <c r="CB1173" s="365"/>
      <c r="CC1173" s="365"/>
      <c r="CD1173" s="365"/>
      <c r="CE1173" s="365"/>
      <c r="CF1173" s="365"/>
      <c r="CG1173" s="365"/>
      <c r="CH1173" s="365"/>
      <c r="CI1173" s="365"/>
      <c r="CJ1173" s="365"/>
      <c r="CK1173" s="133">
        <f t="shared" si="381"/>
        <v>0</v>
      </c>
      <c r="CL1173" s="15"/>
      <c r="CM1173" s="15"/>
      <c r="CN1173" s="15"/>
      <c r="CO1173" s="15"/>
      <c r="CP1173" s="15"/>
      <c r="CQ1173" s="15"/>
      <c r="CR1173" s="15"/>
      <c r="CS1173" s="15"/>
      <c r="CT1173" s="15"/>
      <c r="CU1173" s="15"/>
      <c r="CV1173" s="414"/>
    </row>
    <row r="1174" spans="1:100" ht="15" customHeight="1">
      <c r="A1174" s="75">
        <v>1169</v>
      </c>
      <c r="B1174" s="139" t="s">
        <v>2549</v>
      </c>
      <c r="C1174" s="34" t="s">
        <v>2550</v>
      </c>
      <c r="D1174" s="134"/>
      <c r="E1174" s="85"/>
      <c r="F1174" s="146" t="s">
        <v>81</v>
      </c>
      <c r="G1174" s="92">
        <f t="shared" si="374"/>
        <v>0</v>
      </c>
      <c r="H1174" s="93">
        <v>0</v>
      </c>
      <c r="I1174" s="100">
        <f t="shared" si="331"/>
        <v>0</v>
      </c>
      <c r="J1174" s="102">
        <f t="shared" si="375"/>
        <v>0</v>
      </c>
      <c r="K1174" s="106"/>
      <c r="L1174" s="108">
        <f>(BD1174:BD2507)</f>
        <v>0</v>
      </c>
      <c r="M1174" s="111">
        <f t="shared" si="390"/>
        <v>0</v>
      </c>
      <c r="N1174" s="112"/>
      <c r="O1174" s="117">
        <f t="shared" si="391"/>
        <v>0</v>
      </c>
      <c r="P1174" s="106"/>
      <c r="Q1174" s="108">
        <f>(CK1174:CK1691)</f>
        <v>0</v>
      </c>
      <c r="R1174" s="119">
        <f t="shared" si="392"/>
        <v>0</v>
      </c>
      <c r="S1174" s="135"/>
      <c r="T1174" s="117">
        <f t="shared" si="393"/>
        <v>0</v>
      </c>
      <c r="U1174" s="122">
        <f t="shared" si="377"/>
        <v>0</v>
      </c>
      <c r="V1174" s="112">
        <f t="shared" si="378"/>
        <v>0</v>
      </c>
      <c r="W1174" s="117">
        <f t="shared" si="379"/>
        <v>0</v>
      </c>
      <c r="X1174" s="15"/>
      <c r="Y1174" s="136"/>
      <c r="Z1174" s="136"/>
      <c r="AA1174" s="136"/>
      <c r="AB1174" s="136"/>
      <c r="AC1174" s="136"/>
      <c r="AD1174" s="136"/>
      <c r="AE1174" s="136"/>
      <c r="AF1174" s="136"/>
      <c r="AG1174" s="136"/>
      <c r="AH1174" s="136"/>
      <c r="AI1174" s="136"/>
      <c r="AJ1174" s="136"/>
      <c r="AK1174" s="136"/>
      <c r="AL1174" s="136"/>
      <c r="AM1174" s="136"/>
      <c r="AN1174" s="136"/>
      <c r="AO1174" s="136"/>
      <c r="AP1174" s="136"/>
      <c r="AQ1174" s="136"/>
      <c r="AR1174" s="136"/>
      <c r="AS1174" s="136"/>
      <c r="AT1174" s="136"/>
      <c r="AU1174" s="136"/>
      <c r="AV1174" s="136"/>
      <c r="AW1174" s="136"/>
      <c r="AX1174" s="136"/>
      <c r="AY1174" s="136"/>
      <c r="AZ1174" s="136"/>
      <c r="BA1174" s="136"/>
      <c r="BB1174" s="136"/>
      <c r="BC1174" s="136"/>
      <c r="BD1174" s="130">
        <f t="shared" si="380"/>
        <v>0</v>
      </c>
      <c r="BE1174" s="15"/>
      <c r="BF1174" s="638"/>
      <c r="BG1174" s="365"/>
      <c r="BH1174" s="859"/>
      <c r="BI1174" s="365"/>
      <c r="BJ1174" s="365"/>
      <c r="BK1174" s="365"/>
      <c r="BL1174" s="365"/>
      <c r="BM1174" s="365"/>
      <c r="BN1174" s="365"/>
      <c r="BO1174" s="365"/>
      <c r="BP1174" s="365"/>
      <c r="BQ1174" s="365"/>
      <c r="BR1174" s="365"/>
      <c r="BS1174" s="365"/>
      <c r="BT1174" s="365"/>
      <c r="BU1174" s="365"/>
      <c r="BV1174" s="365"/>
      <c r="BW1174" s="365"/>
      <c r="BX1174" s="365"/>
      <c r="BY1174" s="365"/>
      <c r="BZ1174" s="365"/>
      <c r="CA1174" s="365"/>
      <c r="CB1174" s="365"/>
      <c r="CC1174" s="365"/>
      <c r="CD1174" s="365"/>
      <c r="CE1174" s="365"/>
      <c r="CF1174" s="365"/>
      <c r="CG1174" s="365"/>
      <c r="CH1174" s="365"/>
      <c r="CI1174" s="365"/>
      <c r="CJ1174" s="365"/>
      <c r="CK1174" s="133">
        <f t="shared" si="381"/>
        <v>0</v>
      </c>
      <c r="CL1174" s="15"/>
      <c r="CM1174" s="15"/>
      <c r="CN1174" s="15"/>
      <c r="CO1174" s="15"/>
      <c r="CP1174" s="15"/>
      <c r="CQ1174" s="15"/>
      <c r="CR1174" s="15"/>
      <c r="CS1174" s="15"/>
      <c r="CT1174" s="15"/>
      <c r="CU1174" s="15"/>
      <c r="CV1174" s="414"/>
    </row>
    <row r="1175" spans="1:100" ht="15" customHeight="1">
      <c r="A1175" s="75">
        <v>1170</v>
      </c>
      <c r="B1175" s="139" t="s">
        <v>2551</v>
      </c>
      <c r="C1175" s="230" t="s">
        <v>2552</v>
      </c>
      <c r="D1175" s="215"/>
      <c r="E1175" s="85"/>
      <c r="F1175" s="146" t="s">
        <v>81</v>
      </c>
      <c r="G1175" s="92">
        <f t="shared" si="374"/>
        <v>0</v>
      </c>
      <c r="H1175" s="284">
        <v>0</v>
      </c>
      <c r="I1175" s="100">
        <f t="shared" si="331"/>
        <v>0</v>
      </c>
      <c r="J1175" s="102">
        <f t="shared" si="375"/>
        <v>0</v>
      </c>
      <c r="K1175" s="285"/>
      <c r="L1175" s="108">
        <f>(BD1175:BD2508)</f>
        <v>0</v>
      </c>
      <c r="M1175" s="111">
        <f t="shared" si="390"/>
        <v>0</v>
      </c>
      <c r="N1175" s="285"/>
      <c r="O1175" s="117">
        <f t="shared" si="391"/>
        <v>0</v>
      </c>
      <c r="P1175" s="286"/>
      <c r="Q1175" s="108">
        <f>(CK1175:CK1692)</f>
        <v>0</v>
      </c>
      <c r="R1175" s="119">
        <f t="shared" si="392"/>
        <v>0</v>
      </c>
      <c r="S1175" s="286"/>
      <c r="T1175" s="117">
        <f t="shared" si="393"/>
        <v>0</v>
      </c>
      <c r="U1175" s="122">
        <f t="shared" si="377"/>
        <v>0</v>
      </c>
      <c r="V1175" s="112">
        <f t="shared" si="378"/>
        <v>0</v>
      </c>
      <c r="W1175" s="117">
        <f t="shared" si="379"/>
        <v>0</v>
      </c>
      <c r="X1175" s="15"/>
      <c r="Y1175" s="136"/>
      <c r="Z1175" s="136"/>
      <c r="AA1175" s="136"/>
      <c r="AB1175" s="136"/>
      <c r="AC1175" s="136"/>
      <c r="AD1175" s="136"/>
      <c r="AE1175" s="136"/>
      <c r="AF1175" s="136"/>
      <c r="AG1175" s="136"/>
      <c r="AH1175" s="136"/>
      <c r="AI1175" s="136"/>
      <c r="AJ1175" s="136"/>
      <c r="AK1175" s="136"/>
      <c r="AL1175" s="136"/>
      <c r="AM1175" s="136"/>
      <c r="AN1175" s="136"/>
      <c r="AO1175" s="136"/>
      <c r="AP1175" s="136"/>
      <c r="AQ1175" s="136"/>
      <c r="AR1175" s="136"/>
      <c r="AS1175" s="136"/>
      <c r="AT1175" s="136"/>
      <c r="AU1175" s="136"/>
      <c r="AV1175" s="136"/>
      <c r="AW1175" s="136"/>
      <c r="AX1175" s="136"/>
      <c r="AY1175" s="136"/>
      <c r="AZ1175" s="136"/>
      <c r="BA1175" s="136"/>
      <c r="BB1175" s="136"/>
      <c r="BC1175" s="136"/>
      <c r="BD1175" s="130">
        <f t="shared" si="380"/>
        <v>0</v>
      </c>
      <c r="BE1175" s="15"/>
      <c r="BF1175" s="638"/>
      <c r="BG1175" s="365"/>
      <c r="BH1175" s="859"/>
      <c r="BI1175" s="365"/>
      <c r="BJ1175" s="365"/>
      <c r="BK1175" s="365"/>
      <c r="BL1175" s="365"/>
      <c r="BM1175" s="365"/>
      <c r="BN1175" s="365"/>
      <c r="BO1175" s="365"/>
      <c r="BP1175" s="365"/>
      <c r="BQ1175" s="365"/>
      <c r="BR1175" s="365"/>
      <c r="BS1175" s="365"/>
      <c r="BT1175" s="365"/>
      <c r="BU1175" s="365"/>
      <c r="BV1175" s="365"/>
      <c r="BW1175" s="365"/>
      <c r="BX1175" s="365"/>
      <c r="BY1175" s="365"/>
      <c r="BZ1175" s="365"/>
      <c r="CA1175" s="365"/>
      <c r="CB1175" s="365"/>
      <c r="CC1175" s="365"/>
      <c r="CD1175" s="365"/>
      <c r="CE1175" s="365"/>
      <c r="CF1175" s="365"/>
      <c r="CG1175" s="365"/>
      <c r="CH1175" s="365"/>
      <c r="CI1175" s="365"/>
      <c r="CJ1175" s="365"/>
      <c r="CK1175" s="133">
        <f t="shared" si="381"/>
        <v>0</v>
      </c>
      <c r="CL1175" s="157"/>
      <c r="CM1175" s="157"/>
      <c r="CN1175" s="157"/>
      <c r="CO1175" s="157"/>
      <c r="CP1175" s="157"/>
      <c r="CQ1175" s="157"/>
      <c r="CR1175" s="157"/>
      <c r="CS1175" s="157"/>
      <c r="CT1175" s="157"/>
      <c r="CU1175" s="157"/>
      <c r="CV1175" s="414"/>
    </row>
    <row r="1176" spans="1:100" ht="15" customHeight="1">
      <c r="A1176" s="75">
        <v>1171</v>
      </c>
      <c r="B1176" s="139" t="s">
        <v>2553</v>
      </c>
      <c r="C1176" s="254" t="s">
        <v>2554</v>
      </c>
      <c r="D1176" s="134" t="s">
        <v>367</v>
      </c>
      <c r="E1176" s="145" t="s">
        <v>2555</v>
      </c>
      <c r="F1176" s="146" t="s">
        <v>81</v>
      </c>
      <c r="G1176" s="92">
        <f t="shared" si="374"/>
        <v>0</v>
      </c>
      <c r="H1176" s="153">
        <v>0</v>
      </c>
      <c r="I1176" s="100">
        <f t="shared" si="331"/>
        <v>750000</v>
      </c>
      <c r="J1176" s="102">
        <f t="shared" si="375"/>
        <v>0</v>
      </c>
      <c r="K1176" s="155"/>
      <c r="L1176" s="108">
        <f>(BD1176:BD2509)</f>
        <v>0</v>
      </c>
      <c r="M1176" s="111">
        <f t="shared" si="390"/>
        <v>0</v>
      </c>
      <c r="N1176" s="112">
        <v>750000</v>
      </c>
      <c r="O1176" s="117">
        <f t="shared" si="391"/>
        <v>0</v>
      </c>
      <c r="P1176" s="155"/>
      <c r="Q1176" s="108">
        <f>(CK1176:CK1693)</f>
        <v>0</v>
      </c>
      <c r="R1176" s="119">
        <f t="shared" si="392"/>
        <v>0</v>
      </c>
      <c r="S1176" s="135"/>
      <c r="T1176" s="117">
        <f t="shared" si="393"/>
        <v>0</v>
      </c>
      <c r="U1176" s="122">
        <f t="shared" si="377"/>
        <v>0</v>
      </c>
      <c r="V1176" s="112">
        <f t="shared" si="378"/>
        <v>750000</v>
      </c>
      <c r="W1176" s="117">
        <f t="shared" si="379"/>
        <v>0</v>
      </c>
      <c r="X1176" s="157"/>
      <c r="Y1176" s="158"/>
      <c r="Z1176" s="158"/>
      <c r="AA1176" s="158"/>
      <c r="AB1176" s="158"/>
      <c r="AC1176" s="158"/>
      <c r="AD1176" s="158"/>
      <c r="AE1176" s="158"/>
      <c r="AF1176" s="158"/>
      <c r="AG1176" s="158"/>
      <c r="AH1176" s="158"/>
      <c r="AI1176" s="158"/>
      <c r="AJ1176" s="158"/>
      <c r="AK1176" s="158"/>
      <c r="AL1176" s="158"/>
      <c r="AM1176" s="158"/>
      <c r="AN1176" s="158"/>
      <c r="AO1176" s="158"/>
      <c r="AP1176" s="158"/>
      <c r="AQ1176" s="158"/>
      <c r="AR1176" s="158"/>
      <c r="AS1176" s="158"/>
      <c r="AT1176" s="158"/>
      <c r="AU1176" s="158"/>
      <c r="AV1176" s="158"/>
      <c r="AW1176" s="158"/>
      <c r="AX1176" s="158"/>
      <c r="AY1176" s="158"/>
      <c r="AZ1176" s="158"/>
      <c r="BA1176" s="158"/>
      <c r="BB1176" s="158"/>
      <c r="BC1176" s="158"/>
      <c r="BD1176" s="130">
        <f t="shared" si="380"/>
        <v>0</v>
      </c>
      <c r="BE1176" s="157"/>
      <c r="BF1176" s="639"/>
      <c r="BG1176" s="368"/>
      <c r="BH1176" s="860"/>
      <c r="BI1176" s="368"/>
      <c r="BJ1176" s="368"/>
      <c r="BK1176" s="368"/>
      <c r="BL1176" s="368"/>
      <c r="BM1176" s="368"/>
      <c r="BN1176" s="368"/>
      <c r="BO1176" s="368"/>
      <c r="BP1176" s="368"/>
      <c r="BQ1176" s="368"/>
      <c r="BR1176" s="368"/>
      <c r="BS1176" s="368"/>
      <c r="BT1176" s="368"/>
      <c r="BU1176" s="368"/>
      <c r="BV1176" s="368"/>
      <c r="BW1176" s="368"/>
      <c r="BX1176" s="368"/>
      <c r="BY1176" s="368"/>
      <c r="BZ1176" s="368"/>
      <c r="CA1176" s="368"/>
      <c r="CB1176" s="368"/>
      <c r="CC1176" s="368"/>
      <c r="CD1176" s="368"/>
      <c r="CE1176" s="368"/>
      <c r="CF1176" s="368"/>
      <c r="CG1176" s="368"/>
      <c r="CH1176" s="368"/>
      <c r="CI1176" s="368"/>
      <c r="CJ1176" s="368"/>
      <c r="CK1176" s="133">
        <f t="shared" si="381"/>
        <v>0</v>
      </c>
      <c r="CL1176" s="157"/>
      <c r="CM1176" s="157"/>
      <c r="CN1176" s="157"/>
      <c r="CO1176" s="157"/>
      <c r="CP1176" s="157"/>
      <c r="CQ1176" s="157"/>
      <c r="CR1176" s="157"/>
      <c r="CS1176" s="157"/>
      <c r="CT1176" s="157"/>
      <c r="CU1176" s="157"/>
      <c r="CV1176" s="414"/>
    </row>
    <row r="1177" spans="1:100" ht="15" customHeight="1">
      <c r="A1177" s="75">
        <v>1172</v>
      </c>
      <c r="B1177" s="499" t="s">
        <v>12175</v>
      </c>
      <c r="C1177" s="143" t="s">
        <v>12157</v>
      </c>
      <c r="D1177" s="134" t="s">
        <v>306</v>
      </c>
      <c r="E1177" s="145" t="s">
        <v>12159</v>
      </c>
      <c r="F1177" s="146" t="s">
        <v>81</v>
      </c>
      <c r="G1177" s="92">
        <f>U1177</f>
        <v>1</v>
      </c>
      <c r="H1177" s="153">
        <v>1</v>
      </c>
      <c r="I1177" s="100">
        <f>N1177</f>
        <v>250000</v>
      </c>
      <c r="J1177" s="102">
        <f>I1177*H1177</f>
        <v>250000</v>
      </c>
      <c r="K1177" s="155"/>
      <c r="L1177" s="108">
        <f>(BD1177:BD2510)</f>
        <v>0</v>
      </c>
      <c r="M1177" s="111">
        <f t="shared" si="390"/>
        <v>0</v>
      </c>
      <c r="N1177" s="112">
        <v>250000</v>
      </c>
      <c r="O1177" s="117">
        <f t="shared" si="391"/>
        <v>0</v>
      </c>
      <c r="P1177" s="155"/>
      <c r="Q1177" s="108">
        <f>(CK1177:CK1518)</f>
        <v>0</v>
      </c>
      <c r="R1177" s="119">
        <f t="shared" si="392"/>
        <v>0</v>
      </c>
      <c r="S1177" s="135"/>
      <c r="T1177" s="117">
        <f t="shared" si="393"/>
        <v>0</v>
      </c>
      <c r="U1177" s="122">
        <f t="shared" si="377"/>
        <v>1</v>
      </c>
      <c r="V1177" s="112">
        <f>N1177</f>
        <v>250000</v>
      </c>
      <c r="W1177" s="117">
        <f>V1177*U1177</f>
        <v>250000</v>
      </c>
      <c r="X1177" s="157"/>
      <c r="Y1177" s="158"/>
      <c r="Z1177" s="158"/>
      <c r="AA1177" s="158"/>
      <c r="AB1177" s="158"/>
      <c r="AC1177" s="158"/>
      <c r="AD1177" s="158"/>
      <c r="AE1177" s="158"/>
      <c r="AF1177" s="158"/>
      <c r="AG1177" s="158"/>
      <c r="AH1177" s="158"/>
      <c r="AI1177" s="158"/>
      <c r="AJ1177" s="158"/>
      <c r="AK1177" s="158"/>
      <c r="AL1177" s="158"/>
      <c r="AM1177" s="158"/>
      <c r="AN1177" s="158"/>
      <c r="AO1177" s="158"/>
      <c r="AP1177" s="158"/>
      <c r="AQ1177" s="158"/>
      <c r="AR1177" s="158"/>
      <c r="AS1177" s="158"/>
      <c r="AT1177" s="158"/>
      <c r="AU1177" s="158"/>
      <c r="AV1177" s="158"/>
      <c r="AW1177" s="158"/>
      <c r="AX1177" s="158"/>
      <c r="AY1177" s="158"/>
      <c r="AZ1177" s="158"/>
      <c r="BA1177" s="158"/>
      <c r="BB1177" s="158"/>
      <c r="BC1177" s="158"/>
      <c r="BD1177" s="130">
        <f t="shared" si="380"/>
        <v>0</v>
      </c>
      <c r="BE1177" s="157"/>
      <c r="BF1177" s="639"/>
      <c r="BG1177" s="368"/>
      <c r="BH1177" s="860"/>
      <c r="BI1177" s="368"/>
      <c r="BJ1177" s="368"/>
      <c r="BK1177" s="368"/>
      <c r="BL1177" s="368"/>
      <c r="BM1177" s="368"/>
      <c r="BN1177" s="368"/>
      <c r="BO1177" s="368"/>
      <c r="BP1177" s="368"/>
      <c r="BQ1177" s="368"/>
      <c r="BR1177" s="368"/>
      <c r="BS1177" s="368"/>
      <c r="BT1177" s="368"/>
      <c r="BU1177" s="368"/>
      <c r="BV1177" s="368"/>
      <c r="BW1177" s="368"/>
      <c r="BX1177" s="368"/>
      <c r="BY1177" s="368"/>
      <c r="BZ1177" s="368"/>
      <c r="CA1177" s="368"/>
      <c r="CB1177" s="368"/>
      <c r="CC1177" s="368"/>
      <c r="CD1177" s="368"/>
      <c r="CE1177" s="368"/>
      <c r="CF1177" s="368"/>
      <c r="CG1177" s="368"/>
      <c r="CH1177" s="368"/>
      <c r="CI1177" s="368"/>
      <c r="CJ1177" s="368"/>
      <c r="CK1177" s="133">
        <f t="shared" si="381"/>
        <v>0</v>
      </c>
      <c r="CL1177" s="157"/>
      <c r="CM1177" s="157"/>
      <c r="CN1177" s="157"/>
      <c r="CO1177" s="157"/>
      <c r="CP1177" s="157"/>
      <c r="CQ1177" s="157"/>
      <c r="CR1177" s="157"/>
      <c r="CS1177" s="157"/>
      <c r="CT1177" s="157"/>
      <c r="CU1177" s="157"/>
      <c r="CV1177" s="414"/>
    </row>
    <row r="1178" spans="1:100" ht="15" customHeight="1">
      <c r="A1178" s="75">
        <v>1173</v>
      </c>
      <c r="B1178" s="775" t="s">
        <v>3182</v>
      </c>
      <c r="C1178" s="143" t="s">
        <v>12568</v>
      </c>
      <c r="D1178" s="134" t="s">
        <v>306</v>
      </c>
      <c r="E1178" s="145" t="s">
        <v>12845</v>
      </c>
      <c r="F1178" s="146" t="s">
        <v>81</v>
      </c>
      <c r="G1178" s="92">
        <f>U1178</f>
        <v>1</v>
      </c>
      <c r="H1178" s="153">
        <v>0</v>
      </c>
      <c r="I1178" s="100">
        <f>N1178</f>
        <v>0</v>
      </c>
      <c r="J1178" s="102">
        <f>I1178*H1178</f>
        <v>0</v>
      </c>
      <c r="K1178" s="155"/>
      <c r="L1178" s="108">
        <f>(BD1178:BD2854)</f>
        <v>2</v>
      </c>
      <c r="M1178" s="111">
        <f t="shared" si="390"/>
        <v>2</v>
      </c>
      <c r="N1178" s="112"/>
      <c r="O1178" s="117">
        <f t="shared" si="391"/>
        <v>0</v>
      </c>
      <c r="P1178" s="155"/>
      <c r="Q1178" s="108">
        <f>(CK1178:CK1560)</f>
        <v>1</v>
      </c>
      <c r="R1178" s="119">
        <f t="shared" si="392"/>
        <v>1</v>
      </c>
      <c r="S1178" s="135"/>
      <c r="T1178" s="117">
        <f t="shared" si="393"/>
        <v>0</v>
      </c>
      <c r="U1178" s="122">
        <f t="shared" si="377"/>
        <v>1</v>
      </c>
      <c r="V1178" s="112">
        <f>N1178</f>
        <v>0</v>
      </c>
      <c r="W1178" s="117">
        <f>V1178*U1178</f>
        <v>0</v>
      </c>
      <c r="X1178" s="157"/>
      <c r="Y1178" s="158"/>
      <c r="Z1178" s="158"/>
      <c r="AA1178" s="158"/>
      <c r="AB1178" s="158"/>
      <c r="AC1178" s="158"/>
      <c r="AD1178" s="158"/>
      <c r="AE1178" s="158"/>
      <c r="AF1178" s="158"/>
      <c r="AG1178" s="158"/>
      <c r="AH1178" s="158"/>
      <c r="AI1178" s="158"/>
      <c r="AJ1178" s="158">
        <v>2</v>
      </c>
      <c r="AK1178" s="158"/>
      <c r="AL1178" s="158"/>
      <c r="AM1178" s="158"/>
      <c r="AN1178" s="158"/>
      <c r="AO1178" s="158"/>
      <c r="AP1178" s="158"/>
      <c r="AQ1178" s="158"/>
      <c r="AR1178" s="158"/>
      <c r="AS1178" s="158"/>
      <c r="AT1178" s="158"/>
      <c r="AU1178" s="158"/>
      <c r="AV1178" s="158"/>
      <c r="AW1178" s="158"/>
      <c r="AX1178" s="158"/>
      <c r="AY1178" s="158"/>
      <c r="AZ1178" s="158"/>
      <c r="BA1178" s="158"/>
      <c r="BB1178" s="158"/>
      <c r="BC1178" s="158"/>
      <c r="BD1178" s="130">
        <f>BC1178+BB1178+BA1178+AZ1178+AY1178+AX1178+AW1178+AV1178+AU1178+AT1178+AS1178+AR1178+AQ1178+AP1178+AO1178+AN1178+AM1178+AL1178+AK1178+AJ1178+AI1178+AH1178+AG1178+AF1178+AE1178+AD1178+AC1178+AB1178+AA1178+Z1178+Y1178</f>
        <v>2</v>
      </c>
      <c r="BE1178" s="157"/>
      <c r="BF1178" s="639"/>
      <c r="BG1178" s="368"/>
      <c r="BH1178" s="860"/>
      <c r="BI1178" s="368"/>
      <c r="BJ1178" s="368"/>
      <c r="BK1178" s="368"/>
      <c r="BL1178" s="368"/>
      <c r="BM1178" s="368"/>
      <c r="BN1178" s="368"/>
      <c r="BO1178" s="368"/>
      <c r="BP1178" s="368"/>
      <c r="BQ1178" s="368"/>
      <c r="BR1178" s="368">
        <v>1</v>
      </c>
      <c r="BS1178" s="368"/>
      <c r="BT1178" s="368"/>
      <c r="BU1178" s="368"/>
      <c r="BV1178" s="368"/>
      <c r="BW1178" s="368"/>
      <c r="BX1178" s="368"/>
      <c r="BY1178" s="368"/>
      <c r="BZ1178" s="368"/>
      <c r="CA1178" s="368"/>
      <c r="CB1178" s="368"/>
      <c r="CC1178" s="368"/>
      <c r="CD1178" s="368"/>
      <c r="CE1178" s="368"/>
      <c r="CF1178" s="368"/>
      <c r="CG1178" s="368"/>
      <c r="CH1178" s="368"/>
      <c r="CI1178" s="368"/>
      <c r="CJ1178" s="368"/>
      <c r="CK1178" s="133">
        <f>SUM(BF1178:CJ1178)</f>
        <v>1</v>
      </c>
      <c r="CL1178" s="157"/>
      <c r="CM1178" s="157"/>
      <c r="CN1178" s="157"/>
      <c r="CO1178" s="157"/>
      <c r="CP1178" s="157"/>
      <c r="CQ1178" s="157"/>
      <c r="CR1178" s="157"/>
      <c r="CS1178" s="157"/>
      <c r="CT1178" s="157"/>
      <c r="CU1178" s="157"/>
      <c r="CV1178" s="414"/>
    </row>
    <row r="1179" spans="1:100" ht="15" customHeight="1">
      <c r="A1179" s="75">
        <v>1174</v>
      </c>
      <c r="B1179" s="139" t="s">
        <v>1638</v>
      </c>
      <c r="C1179" s="143" t="s">
        <v>12969</v>
      </c>
      <c r="D1179" s="134"/>
      <c r="E1179" s="85"/>
      <c r="F1179" s="146" t="s">
        <v>81</v>
      </c>
      <c r="G1179" s="92">
        <f>U1179</f>
        <v>0</v>
      </c>
      <c r="H1179" s="93">
        <v>0</v>
      </c>
      <c r="I1179" s="100">
        <f>N1179</f>
        <v>0</v>
      </c>
      <c r="J1179" s="102">
        <f>I1179*H1179</f>
        <v>0</v>
      </c>
      <c r="K1179" s="106"/>
      <c r="L1179" s="108">
        <f>(BD712:BD2079)</f>
        <v>0</v>
      </c>
      <c r="M1179" s="111">
        <f t="shared" si="390"/>
        <v>0</v>
      </c>
      <c r="N1179" s="112"/>
      <c r="O1179" s="117">
        <f t="shared" si="391"/>
        <v>0</v>
      </c>
      <c r="P1179" s="106"/>
      <c r="Q1179" s="108">
        <f>(CK712:CK1700)</f>
        <v>0</v>
      </c>
      <c r="R1179" s="119">
        <f t="shared" si="392"/>
        <v>0</v>
      </c>
      <c r="S1179" s="135"/>
      <c r="T1179" s="117">
        <f t="shared" si="393"/>
        <v>0</v>
      </c>
      <c r="U1179" s="122">
        <f>H1179-K1179+L1179+P1179-Q1179</f>
        <v>0</v>
      </c>
      <c r="V1179" s="112">
        <f>N1179</f>
        <v>0</v>
      </c>
      <c r="W1179" s="117">
        <f>V1179*U1179</f>
        <v>0</v>
      </c>
      <c r="X1179" s="15"/>
      <c r="Y1179" s="136"/>
      <c r="Z1179" s="136"/>
      <c r="AA1179" s="136"/>
      <c r="AB1179" s="136"/>
      <c r="AC1179" s="136"/>
      <c r="AD1179" s="136"/>
      <c r="AE1179" s="136"/>
      <c r="AF1179" s="136"/>
      <c r="AG1179" s="136"/>
      <c r="AH1179" s="136"/>
      <c r="AI1179" s="136"/>
      <c r="AJ1179" s="136"/>
      <c r="AK1179" s="136"/>
      <c r="AL1179" s="136"/>
      <c r="AM1179" s="136"/>
      <c r="AN1179" s="136"/>
      <c r="AO1179" s="136"/>
      <c r="AP1179" s="136"/>
      <c r="AQ1179" s="136"/>
      <c r="AR1179" s="136"/>
      <c r="AS1179" s="136"/>
      <c r="AT1179" s="136"/>
      <c r="AU1179" s="136"/>
      <c r="AV1179" s="136"/>
      <c r="AW1179" s="136"/>
      <c r="AX1179" s="136"/>
      <c r="AY1179" s="136"/>
      <c r="AZ1179" s="136"/>
      <c r="BA1179" s="136"/>
      <c r="BB1179" s="136"/>
      <c r="BC1179" s="136"/>
      <c r="BD1179" s="130">
        <f>BC1179+BB1179+BA1179+AZ1179+AY1179+AX1179+AW1179+AV1179+AU1179+AT1179+AS1179+AR1179+AQ1179+AP1179+AO1179+AN1179+AM1179+AL1179+AK1179+AJ1179+AI1179+AH1179+AG1179+AF1179+AE1179+AD1179+AC1179+AB1179+AA1179+Z1179+Y1179</f>
        <v>0</v>
      </c>
      <c r="BE1179" s="15"/>
      <c r="BF1179" s="638"/>
      <c r="BG1179" s="365"/>
      <c r="BH1179" s="859"/>
      <c r="BI1179" s="365"/>
      <c r="BJ1179" s="365"/>
      <c r="BK1179" s="365"/>
      <c r="BL1179" s="365"/>
      <c r="BM1179" s="365"/>
      <c r="BN1179" s="365"/>
      <c r="BO1179" s="365"/>
      <c r="BP1179" s="365"/>
      <c r="BQ1179" s="365"/>
      <c r="BR1179" s="365"/>
      <c r="BS1179" s="365"/>
      <c r="BT1179" s="365"/>
      <c r="BU1179" s="365"/>
      <c r="BV1179" s="365"/>
      <c r="BW1179" s="365"/>
      <c r="BX1179" s="365"/>
      <c r="BY1179" s="365"/>
      <c r="BZ1179" s="365"/>
      <c r="CA1179" s="365"/>
      <c r="CB1179" s="365"/>
      <c r="CC1179" s="365"/>
      <c r="CD1179" s="365"/>
      <c r="CE1179" s="365"/>
      <c r="CF1179" s="365"/>
      <c r="CG1179" s="365"/>
      <c r="CH1179" s="365"/>
      <c r="CI1179" s="365"/>
      <c r="CJ1179" s="365"/>
      <c r="CK1179" s="133">
        <f>SUM(BF1179:CJ1179)</f>
        <v>0</v>
      </c>
      <c r="CL1179" s="15"/>
      <c r="CM1179" s="15"/>
      <c r="CN1179" s="15"/>
      <c r="CO1179" s="15"/>
      <c r="CP1179" s="15"/>
      <c r="CQ1179" s="15"/>
      <c r="CR1179" s="15"/>
      <c r="CS1179" s="15"/>
      <c r="CT1179" s="15"/>
      <c r="CU1179" s="15"/>
      <c r="CV1179" s="414"/>
    </row>
    <row r="1180" spans="1:100" ht="15" customHeight="1">
      <c r="A1180" s="75">
        <v>1175</v>
      </c>
      <c r="B1180" s="405" t="s">
        <v>3301</v>
      </c>
      <c r="C1180" s="143" t="s">
        <v>12866</v>
      </c>
      <c r="D1180" s="144" t="s">
        <v>269</v>
      </c>
      <c r="E1180" s="145" t="s">
        <v>3302</v>
      </c>
      <c r="F1180" s="146" t="s">
        <v>81</v>
      </c>
      <c r="G1180" s="92">
        <f>U1180</f>
        <v>2</v>
      </c>
      <c r="H1180" s="153">
        <v>2</v>
      </c>
      <c r="I1180" s="100">
        <f>N1180</f>
        <v>20000</v>
      </c>
      <c r="J1180" s="102">
        <f>I1180*H1180</f>
        <v>40000</v>
      </c>
      <c r="K1180" s="155"/>
      <c r="L1180" s="108">
        <f>(BD1180:BD2812)</f>
        <v>0</v>
      </c>
      <c r="M1180" s="111">
        <f t="shared" si="390"/>
        <v>0</v>
      </c>
      <c r="N1180" s="112">
        <v>20000</v>
      </c>
      <c r="O1180" s="117">
        <f t="shared" si="391"/>
        <v>0</v>
      </c>
      <c r="P1180" s="155"/>
      <c r="Q1180" s="108">
        <f>(CK1180:CK1484)</f>
        <v>0</v>
      </c>
      <c r="R1180" s="119">
        <f t="shared" si="392"/>
        <v>0</v>
      </c>
      <c r="S1180" s="135"/>
      <c r="T1180" s="117">
        <f t="shared" si="393"/>
        <v>0</v>
      </c>
      <c r="U1180" s="122">
        <f>H1180-K1180+L1180+P1180-Q1180</f>
        <v>2</v>
      </c>
      <c r="V1180" s="112">
        <f>N1180</f>
        <v>20000</v>
      </c>
      <c r="W1180" s="117">
        <f>V1180*U1180</f>
        <v>40000</v>
      </c>
      <c r="X1180" s="157"/>
      <c r="Y1180" s="158"/>
      <c r="Z1180" s="158"/>
      <c r="AA1180" s="158"/>
      <c r="AB1180" s="158"/>
      <c r="AC1180" s="158"/>
      <c r="AD1180" s="158"/>
      <c r="AE1180" s="158"/>
      <c r="AF1180" s="158"/>
      <c r="AG1180" s="158"/>
      <c r="AH1180" s="158"/>
      <c r="AI1180" s="158"/>
      <c r="AJ1180" s="158"/>
      <c r="AK1180" s="158"/>
      <c r="AL1180" s="158"/>
      <c r="AM1180" s="158"/>
      <c r="AN1180" s="158"/>
      <c r="AO1180" s="158"/>
      <c r="AP1180" s="158"/>
      <c r="AQ1180" s="158"/>
      <c r="AR1180" s="158"/>
      <c r="AS1180" s="158"/>
      <c r="AT1180" s="158"/>
      <c r="AU1180" s="158"/>
      <c r="AV1180" s="158"/>
      <c r="AW1180" s="158"/>
      <c r="AX1180" s="158"/>
      <c r="AY1180" s="158"/>
      <c r="AZ1180" s="158"/>
      <c r="BA1180" s="158"/>
      <c r="BB1180" s="158"/>
      <c r="BC1180" s="158"/>
      <c r="BD1180" s="130">
        <f>BC1180+BB1180+BA1180+AZ1180+AY1180+AX1180+AW1180+AV1180+AU1180+AT1180+AS1180+AR1180+AQ1180+AP1180+AO1180+AN1180+AM1180+AL1180+AK1180+AJ1180+AI1180+AH1180+AG1180+AF1180+AE1180+AD1180+AC1180+AB1180+AA1180+Z1180+Y1180</f>
        <v>0</v>
      </c>
      <c r="BE1180" s="157"/>
      <c r="BF1180" s="639"/>
      <c r="BG1180" s="368"/>
      <c r="BH1180" s="860"/>
      <c r="BI1180" s="368"/>
      <c r="BJ1180" s="368"/>
      <c r="BK1180" s="368"/>
      <c r="BL1180" s="368"/>
      <c r="BM1180" s="368"/>
      <c r="BN1180" s="368"/>
      <c r="BO1180" s="368"/>
      <c r="BP1180" s="368"/>
      <c r="BQ1180" s="368"/>
      <c r="BR1180" s="368"/>
      <c r="BS1180" s="368"/>
      <c r="BT1180" s="368"/>
      <c r="BU1180" s="368"/>
      <c r="BV1180" s="368"/>
      <c r="BW1180" s="368"/>
      <c r="BX1180" s="368"/>
      <c r="BY1180" s="368"/>
      <c r="BZ1180" s="368"/>
      <c r="CA1180" s="368"/>
      <c r="CB1180" s="368"/>
      <c r="CC1180" s="368"/>
      <c r="CD1180" s="368"/>
      <c r="CE1180" s="368"/>
      <c r="CF1180" s="368"/>
      <c r="CG1180" s="368"/>
      <c r="CH1180" s="368"/>
      <c r="CI1180" s="368"/>
      <c r="CJ1180" s="368"/>
      <c r="CK1180" s="133">
        <f>SUM(BF1180:CJ1180)</f>
        <v>0</v>
      </c>
      <c r="CL1180" s="157"/>
      <c r="CM1180" s="157"/>
      <c r="CN1180" s="157"/>
      <c r="CO1180" s="157"/>
      <c r="CP1180" s="157"/>
      <c r="CQ1180" s="157"/>
      <c r="CR1180" s="157"/>
      <c r="CS1180" s="157"/>
      <c r="CT1180" s="157"/>
      <c r="CU1180" s="157"/>
      <c r="CV1180" s="414"/>
    </row>
    <row r="1181" spans="1:100" ht="15" customHeight="1">
      <c r="A1181" s="75">
        <v>1176</v>
      </c>
      <c r="B1181" s="139" t="s">
        <v>2556</v>
      </c>
      <c r="C1181" s="143" t="s">
        <v>2557</v>
      </c>
      <c r="D1181" s="144" t="s">
        <v>2558</v>
      </c>
      <c r="E1181" s="145" t="s">
        <v>2559</v>
      </c>
      <c r="F1181" s="146" t="s">
        <v>64</v>
      </c>
      <c r="G1181" s="92">
        <f t="shared" si="374"/>
        <v>1</v>
      </c>
      <c r="H1181" s="284">
        <v>1</v>
      </c>
      <c r="I1181" s="100">
        <f t="shared" si="331"/>
        <v>1950000</v>
      </c>
      <c r="J1181" s="102">
        <f t="shared" si="375"/>
        <v>1950000</v>
      </c>
      <c r="K1181" s="285"/>
      <c r="L1181" s="108">
        <f t="shared" ref="L1181:L1201" si="394">(BD1181:BD2511)</f>
        <v>0</v>
      </c>
      <c r="M1181" s="111">
        <f t="shared" si="390"/>
        <v>0</v>
      </c>
      <c r="N1181" s="112">
        <v>1950000</v>
      </c>
      <c r="O1181" s="117">
        <f t="shared" si="391"/>
        <v>0</v>
      </c>
      <c r="P1181" s="286"/>
      <c r="Q1181" s="287">
        <f>AE1181</f>
        <v>0</v>
      </c>
      <c r="R1181" s="119">
        <f t="shared" si="392"/>
        <v>0</v>
      </c>
      <c r="S1181" s="286"/>
      <c r="T1181" s="117">
        <f t="shared" si="393"/>
        <v>0</v>
      </c>
      <c r="U1181" s="122">
        <f t="shared" si="377"/>
        <v>1</v>
      </c>
      <c r="V1181" s="112">
        <f t="shared" si="378"/>
        <v>1950000</v>
      </c>
      <c r="W1181" s="117">
        <f t="shared" si="379"/>
        <v>1950000</v>
      </c>
      <c r="X1181" s="157"/>
      <c r="Y1181" s="158"/>
      <c r="Z1181" s="158"/>
      <c r="AA1181" s="158"/>
      <c r="AB1181" s="158"/>
      <c r="AC1181" s="158"/>
      <c r="AD1181" s="158"/>
      <c r="AE1181" s="158"/>
      <c r="AF1181" s="158"/>
      <c r="AG1181" s="158"/>
      <c r="AH1181" s="158"/>
      <c r="AI1181" s="158"/>
      <c r="AJ1181" s="158"/>
      <c r="AK1181" s="158"/>
      <c r="AL1181" s="158"/>
      <c r="AM1181" s="158"/>
      <c r="AN1181" s="158"/>
      <c r="AO1181" s="158"/>
      <c r="AP1181" s="158"/>
      <c r="AQ1181" s="158"/>
      <c r="AR1181" s="158"/>
      <c r="AS1181" s="158"/>
      <c r="AT1181" s="158"/>
      <c r="AU1181" s="158"/>
      <c r="AV1181" s="158"/>
      <c r="AW1181" s="158"/>
      <c r="AX1181" s="158"/>
      <c r="AY1181" s="158"/>
      <c r="AZ1181" s="158"/>
      <c r="BA1181" s="158"/>
      <c r="BB1181" s="158"/>
      <c r="BC1181" s="158"/>
      <c r="BD1181" s="130">
        <f t="shared" si="380"/>
        <v>0</v>
      </c>
      <c r="BE1181" s="157"/>
      <c r="BF1181" s="639"/>
      <c r="BG1181" s="368"/>
      <c r="BH1181" s="860"/>
      <c r="BI1181" s="368"/>
      <c r="BJ1181" s="368"/>
      <c r="BK1181" s="368"/>
      <c r="BL1181" s="368"/>
      <c r="BM1181" s="368"/>
      <c r="BN1181" s="368"/>
      <c r="BO1181" s="368"/>
      <c r="BP1181" s="368"/>
      <c r="BQ1181" s="368"/>
      <c r="BR1181" s="368"/>
      <c r="BS1181" s="368"/>
      <c r="BT1181" s="368"/>
      <c r="BU1181" s="368"/>
      <c r="BV1181" s="368"/>
      <c r="BW1181" s="368"/>
      <c r="BX1181" s="368"/>
      <c r="BY1181" s="368"/>
      <c r="BZ1181" s="368"/>
      <c r="CA1181" s="368"/>
      <c r="CB1181" s="368"/>
      <c r="CC1181" s="368"/>
      <c r="CD1181" s="368"/>
      <c r="CE1181" s="368"/>
      <c r="CF1181" s="368"/>
      <c r="CG1181" s="368"/>
      <c r="CH1181" s="368"/>
      <c r="CI1181" s="368"/>
      <c r="CJ1181" s="368"/>
      <c r="CK1181" s="133">
        <f t="shared" si="381"/>
        <v>0</v>
      </c>
      <c r="CL1181" s="15"/>
      <c r="CM1181" s="15"/>
      <c r="CN1181" s="15"/>
      <c r="CO1181" s="15"/>
      <c r="CP1181" s="15"/>
      <c r="CQ1181" s="15"/>
      <c r="CR1181" s="15"/>
      <c r="CS1181" s="15"/>
      <c r="CT1181" s="15"/>
      <c r="CU1181" s="15"/>
      <c r="CV1181" s="414"/>
    </row>
    <row r="1182" spans="1:100" ht="15" customHeight="1">
      <c r="A1182" s="75">
        <v>1177</v>
      </c>
      <c r="B1182" s="139" t="s">
        <v>2560</v>
      </c>
      <c r="C1182" s="34" t="s">
        <v>2561</v>
      </c>
      <c r="D1182" s="134"/>
      <c r="E1182" s="85"/>
      <c r="F1182" s="146" t="s">
        <v>64</v>
      </c>
      <c r="G1182" s="92">
        <f t="shared" si="374"/>
        <v>2</v>
      </c>
      <c r="H1182" s="93">
        <v>2</v>
      </c>
      <c r="I1182" s="100">
        <f t="shared" si="331"/>
        <v>0</v>
      </c>
      <c r="J1182" s="102">
        <f t="shared" si="375"/>
        <v>0</v>
      </c>
      <c r="K1182" s="106"/>
      <c r="L1182" s="108">
        <f t="shared" si="394"/>
        <v>0</v>
      </c>
      <c r="M1182" s="111">
        <f t="shared" si="390"/>
        <v>0</v>
      </c>
      <c r="N1182" s="112"/>
      <c r="O1182" s="117">
        <f t="shared" si="391"/>
        <v>0</v>
      </c>
      <c r="P1182" s="106"/>
      <c r="Q1182" s="108">
        <f>(CK1182:CK1442)</f>
        <v>0</v>
      </c>
      <c r="R1182" s="119">
        <f t="shared" si="392"/>
        <v>0</v>
      </c>
      <c r="S1182" s="135"/>
      <c r="T1182" s="117">
        <f t="shared" si="393"/>
        <v>0</v>
      </c>
      <c r="U1182" s="122">
        <f t="shared" si="377"/>
        <v>2</v>
      </c>
      <c r="V1182" s="112">
        <f t="shared" si="378"/>
        <v>0</v>
      </c>
      <c r="W1182" s="117">
        <f t="shared" si="379"/>
        <v>0</v>
      </c>
      <c r="X1182" s="15"/>
      <c r="Y1182" s="136"/>
      <c r="Z1182" s="136"/>
      <c r="AA1182" s="136"/>
      <c r="AB1182" s="136"/>
      <c r="AC1182" s="136"/>
      <c r="AD1182" s="136"/>
      <c r="AE1182" s="136"/>
      <c r="AF1182" s="136"/>
      <c r="AG1182" s="136"/>
      <c r="AH1182" s="136"/>
      <c r="AI1182" s="136"/>
      <c r="AJ1182" s="136"/>
      <c r="AK1182" s="136"/>
      <c r="AL1182" s="136"/>
      <c r="AM1182" s="136"/>
      <c r="AN1182" s="136"/>
      <c r="AO1182" s="136"/>
      <c r="AP1182" s="136"/>
      <c r="AQ1182" s="136"/>
      <c r="AR1182" s="136"/>
      <c r="AS1182" s="136"/>
      <c r="AT1182" s="136"/>
      <c r="AU1182" s="136"/>
      <c r="AV1182" s="136"/>
      <c r="AW1182" s="136"/>
      <c r="AX1182" s="136"/>
      <c r="AY1182" s="136"/>
      <c r="AZ1182" s="136"/>
      <c r="BA1182" s="136"/>
      <c r="BB1182" s="136"/>
      <c r="BC1182" s="136"/>
      <c r="BD1182" s="130">
        <f t="shared" si="380"/>
        <v>0</v>
      </c>
      <c r="BE1182" s="15"/>
      <c r="BF1182" s="638"/>
      <c r="BG1182" s="365"/>
      <c r="BH1182" s="859"/>
      <c r="BI1182" s="365"/>
      <c r="BJ1182" s="365"/>
      <c r="BK1182" s="365"/>
      <c r="BL1182" s="365"/>
      <c r="BM1182" s="365"/>
      <c r="BN1182" s="365"/>
      <c r="BO1182" s="365"/>
      <c r="BP1182" s="365"/>
      <c r="BQ1182" s="365"/>
      <c r="BR1182" s="365"/>
      <c r="BS1182" s="365"/>
      <c r="BT1182" s="365"/>
      <c r="BU1182" s="365"/>
      <c r="BV1182" s="365"/>
      <c r="BW1182" s="365"/>
      <c r="BX1182" s="365"/>
      <c r="BY1182" s="365"/>
      <c r="BZ1182" s="365"/>
      <c r="CA1182" s="365"/>
      <c r="CB1182" s="365"/>
      <c r="CC1182" s="365"/>
      <c r="CD1182" s="365"/>
      <c r="CE1182" s="365"/>
      <c r="CF1182" s="365"/>
      <c r="CG1182" s="365"/>
      <c r="CH1182" s="365"/>
      <c r="CI1182" s="365"/>
      <c r="CJ1182" s="365"/>
      <c r="CK1182" s="133">
        <f t="shared" si="381"/>
        <v>0</v>
      </c>
      <c r="CL1182" s="15"/>
      <c r="CM1182" s="15"/>
      <c r="CN1182" s="15"/>
      <c r="CO1182" s="15"/>
      <c r="CP1182" s="15"/>
      <c r="CQ1182" s="15"/>
      <c r="CR1182" s="15"/>
      <c r="CS1182" s="15"/>
      <c r="CT1182" s="15"/>
      <c r="CU1182" s="15"/>
      <c r="CV1182" s="414"/>
    </row>
    <row r="1183" spans="1:100" ht="15" customHeight="1">
      <c r="A1183" s="75">
        <v>1178</v>
      </c>
      <c r="B1183" s="76" t="s">
        <v>2562</v>
      </c>
      <c r="C1183" s="34" t="s">
        <v>3380</v>
      </c>
      <c r="D1183" s="134"/>
      <c r="E1183" s="85" t="s">
        <v>2563</v>
      </c>
      <c r="F1183" s="146" t="s">
        <v>64</v>
      </c>
      <c r="G1183" s="92">
        <f t="shared" si="374"/>
        <v>4</v>
      </c>
      <c r="H1183" s="93">
        <v>4</v>
      </c>
      <c r="I1183" s="100">
        <f t="shared" si="331"/>
        <v>0</v>
      </c>
      <c r="J1183" s="102">
        <f t="shared" si="375"/>
        <v>0</v>
      </c>
      <c r="K1183" s="106"/>
      <c r="L1183" s="108">
        <f t="shared" si="394"/>
        <v>0</v>
      </c>
      <c r="M1183" s="111">
        <f t="shared" si="390"/>
        <v>0</v>
      </c>
      <c r="N1183" s="112"/>
      <c r="O1183" s="117">
        <f t="shared" si="391"/>
        <v>0</v>
      </c>
      <c r="P1183" s="106"/>
      <c r="Q1183" s="108">
        <f>(CK1183:CK1442)</f>
        <v>0</v>
      </c>
      <c r="R1183" s="119">
        <f t="shared" si="392"/>
        <v>0</v>
      </c>
      <c r="S1183" s="135"/>
      <c r="T1183" s="117">
        <f t="shared" si="393"/>
        <v>0</v>
      </c>
      <c r="U1183" s="122">
        <f t="shared" si="377"/>
        <v>4</v>
      </c>
      <c r="V1183" s="112">
        <f t="shared" si="378"/>
        <v>0</v>
      </c>
      <c r="W1183" s="117">
        <f t="shared" si="379"/>
        <v>0</v>
      </c>
      <c r="X1183" s="15"/>
      <c r="Y1183" s="136"/>
      <c r="Z1183" s="136"/>
      <c r="AA1183" s="136"/>
      <c r="AB1183" s="136"/>
      <c r="AC1183" s="136"/>
      <c r="AD1183" s="136"/>
      <c r="AE1183" s="136"/>
      <c r="AF1183" s="136"/>
      <c r="AG1183" s="136"/>
      <c r="AH1183" s="136"/>
      <c r="AI1183" s="136"/>
      <c r="AJ1183" s="136"/>
      <c r="AK1183" s="136"/>
      <c r="AL1183" s="136"/>
      <c r="AM1183" s="136"/>
      <c r="AN1183" s="136"/>
      <c r="AO1183" s="136"/>
      <c r="AP1183" s="136"/>
      <c r="AQ1183" s="136"/>
      <c r="AR1183" s="136"/>
      <c r="AS1183" s="136"/>
      <c r="AT1183" s="136"/>
      <c r="AU1183" s="136"/>
      <c r="AV1183" s="136"/>
      <c r="AW1183" s="136"/>
      <c r="AX1183" s="136"/>
      <c r="AY1183" s="136"/>
      <c r="AZ1183" s="136"/>
      <c r="BA1183" s="136"/>
      <c r="BB1183" s="136"/>
      <c r="BC1183" s="136"/>
      <c r="BD1183" s="130">
        <f t="shared" si="380"/>
        <v>0</v>
      </c>
      <c r="BE1183" s="15"/>
      <c r="BF1183" s="638"/>
      <c r="BG1183" s="365"/>
      <c r="BH1183" s="859"/>
      <c r="BI1183" s="365"/>
      <c r="BJ1183" s="365"/>
      <c r="BK1183" s="365"/>
      <c r="BL1183" s="365"/>
      <c r="BM1183" s="365"/>
      <c r="BN1183" s="365"/>
      <c r="BO1183" s="365"/>
      <c r="BP1183" s="365"/>
      <c r="BQ1183" s="365"/>
      <c r="BR1183" s="365"/>
      <c r="BS1183" s="365"/>
      <c r="BT1183" s="365"/>
      <c r="BU1183" s="365"/>
      <c r="BV1183" s="365"/>
      <c r="BW1183" s="365"/>
      <c r="BX1183" s="365"/>
      <c r="BY1183" s="365"/>
      <c r="BZ1183" s="365"/>
      <c r="CA1183" s="365"/>
      <c r="CB1183" s="365"/>
      <c r="CC1183" s="365"/>
      <c r="CD1183" s="365"/>
      <c r="CE1183" s="365"/>
      <c r="CF1183" s="365"/>
      <c r="CG1183" s="365"/>
      <c r="CH1183" s="365"/>
      <c r="CI1183" s="365"/>
      <c r="CJ1183" s="365"/>
      <c r="CK1183" s="133">
        <f t="shared" si="381"/>
        <v>0</v>
      </c>
      <c r="CL1183" s="15"/>
      <c r="CM1183" s="15"/>
      <c r="CN1183" s="15"/>
      <c r="CO1183" s="15"/>
      <c r="CP1183" s="15"/>
      <c r="CQ1183" s="15"/>
      <c r="CR1183" s="15"/>
      <c r="CS1183" s="15"/>
      <c r="CT1183" s="15"/>
      <c r="CU1183" s="15"/>
      <c r="CV1183" s="414"/>
    </row>
    <row r="1184" spans="1:100" ht="15" customHeight="1">
      <c r="A1184" s="75">
        <v>1179</v>
      </c>
      <c r="B1184" s="139" t="s">
        <v>2564</v>
      </c>
      <c r="C1184" s="34" t="s">
        <v>2565</v>
      </c>
      <c r="D1184" s="134"/>
      <c r="E1184" s="85"/>
      <c r="F1184" s="90" t="s">
        <v>64</v>
      </c>
      <c r="G1184" s="92">
        <f t="shared" si="374"/>
        <v>0</v>
      </c>
      <c r="H1184" s="93">
        <v>0</v>
      </c>
      <c r="I1184" s="100">
        <f t="shared" si="331"/>
        <v>650000</v>
      </c>
      <c r="J1184" s="102">
        <f t="shared" si="375"/>
        <v>0</v>
      </c>
      <c r="K1184" s="106"/>
      <c r="L1184" s="108">
        <f t="shared" si="394"/>
        <v>0</v>
      </c>
      <c r="M1184" s="111">
        <f t="shared" si="390"/>
        <v>0</v>
      </c>
      <c r="N1184" s="112">
        <v>650000</v>
      </c>
      <c r="O1184" s="117">
        <f t="shared" si="391"/>
        <v>0</v>
      </c>
      <c r="P1184" s="106"/>
      <c r="Q1184" s="108">
        <f>(CK1184:CK1518)</f>
        <v>0</v>
      </c>
      <c r="R1184" s="119">
        <f t="shared" si="392"/>
        <v>0</v>
      </c>
      <c r="S1184" s="135"/>
      <c r="T1184" s="117">
        <f t="shared" si="393"/>
        <v>0</v>
      </c>
      <c r="U1184" s="122">
        <f t="shared" si="377"/>
        <v>0</v>
      </c>
      <c r="V1184" s="112">
        <f t="shared" si="378"/>
        <v>650000</v>
      </c>
      <c r="W1184" s="117">
        <f t="shared" si="379"/>
        <v>0</v>
      </c>
      <c r="X1184" s="15"/>
      <c r="Y1184" s="136"/>
      <c r="Z1184" s="136"/>
      <c r="AA1184" s="136"/>
      <c r="AB1184" s="136"/>
      <c r="AC1184" s="136"/>
      <c r="AD1184" s="136"/>
      <c r="AE1184" s="136"/>
      <c r="AF1184" s="136"/>
      <c r="AG1184" s="136"/>
      <c r="AH1184" s="136"/>
      <c r="AI1184" s="136"/>
      <c r="AJ1184" s="136"/>
      <c r="AK1184" s="136"/>
      <c r="AL1184" s="136"/>
      <c r="AM1184" s="136"/>
      <c r="AN1184" s="136"/>
      <c r="AO1184" s="136"/>
      <c r="AP1184" s="136"/>
      <c r="AQ1184" s="136"/>
      <c r="AR1184" s="136"/>
      <c r="AS1184" s="136"/>
      <c r="AT1184" s="136"/>
      <c r="AU1184" s="136"/>
      <c r="AV1184" s="136"/>
      <c r="AW1184" s="136"/>
      <c r="AX1184" s="136"/>
      <c r="AY1184" s="136"/>
      <c r="AZ1184" s="136"/>
      <c r="BA1184" s="136"/>
      <c r="BB1184" s="136"/>
      <c r="BC1184" s="136"/>
      <c r="BD1184" s="130">
        <f t="shared" si="380"/>
        <v>0</v>
      </c>
      <c r="BE1184" s="15"/>
      <c r="BF1184" s="638"/>
      <c r="BG1184" s="365"/>
      <c r="BH1184" s="859"/>
      <c r="BI1184" s="365"/>
      <c r="BJ1184" s="365"/>
      <c r="BK1184" s="365"/>
      <c r="BL1184" s="365"/>
      <c r="BM1184" s="365"/>
      <c r="BN1184" s="365"/>
      <c r="BO1184" s="365"/>
      <c r="BP1184" s="365"/>
      <c r="BQ1184" s="365"/>
      <c r="BR1184" s="365"/>
      <c r="BS1184" s="365"/>
      <c r="BT1184" s="365"/>
      <c r="BU1184" s="365"/>
      <c r="BV1184" s="365"/>
      <c r="BW1184" s="365"/>
      <c r="BX1184" s="365"/>
      <c r="BY1184" s="365"/>
      <c r="BZ1184" s="365"/>
      <c r="CA1184" s="365"/>
      <c r="CB1184" s="365"/>
      <c r="CC1184" s="365"/>
      <c r="CD1184" s="365"/>
      <c r="CE1184" s="365"/>
      <c r="CF1184" s="365"/>
      <c r="CG1184" s="365"/>
      <c r="CH1184" s="365"/>
      <c r="CI1184" s="365"/>
      <c r="CJ1184" s="365"/>
      <c r="CK1184" s="133">
        <f t="shared" si="381"/>
        <v>0</v>
      </c>
      <c r="CL1184" s="15"/>
      <c r="CM1184" s="15"/>
      <c r="CN1184" s="15"/>
      <c r="CO1184" s="15"/>
      <c r="CP1184" s="15"/>
      <c r="CQ1184" s="15"/>
      <c r="CR1184" s="15"/>
      <c r="CS1184" s="15"/>
      <c r="CT1184" s="15"/>
      <c r="CU1184" s="15"/>
      <c r="CV1184" s="414"/>
    </row>
    <row r="1185" spans="1:100" ht="15" customHeight="1">
      <c r="A1185" s="75">
        <v>1180</v>
      </c>
      <c r="B1185" s="76" t="s">
        <v>2566</v>
      </c>
      <c r="C1185" s="34" t="s">
        <v>2567</v>
      </c>
      <c r="D1185" s="134"/>
      <c r="E1185" s="85" t="s">
        <v>2568</v>
      </c>
      <c r="F1185" s="146" t="s">
        <v>64</v>
      </c>
      <c r="G1185" s="92">
        <f t="shared" si="374"/>
        <v>1</v>
      </c>
      <c r="H1185" s="93">
        <v>1</v>
      </c>
      <c r="I1185" s="100">
        <f t="shared" si="331"/>
        <v>655000</v>
      </c>
      <c r="J1185" s="102">
        <f t="shared" si="375"/>
        <v>655000</v>
      </c>
      <c r="K1185" s="106"/>
      <c r="L1185" s="108">
        <f t="shared" si="394"/>
        <v>0</v>
      </c>
      <c r="M1185" s="111">
        <f t="shared" si="390"/>
        <v>0</v>
      </c>
      <c r="N1185" s="112">
        <v>655000</v>
      </c>
      <c r="O1185" s="117">
        <f t="shared" si="391"/>
        <v>0</v>
      </c>
      <c r="P1185" s="106"/>
      <c r="Q1185" s="108">
        <f>(CK1185:CK1691)</f>
        <v>0</v>
      </c>
      <c r="R1185" s="119">
        <f t="shared" si="392"/>
        <v>0</v>
      </c>
      <c r="S1185" s="135"/>
      <c r="T1185" s="117">
        <f t="shared" si="393"/>
        <v>0</v>
      </c>
      <c r="U1185" s="122">
        <f t="shared" si="377"/>
        <v>1</v>
      </c>
      <c r="V1185" s="112">
        <f t="shared" si="378"/>
        <v>655000</v>
      </c>
      <c r="W1185" s="117">
        <f t="shared" si="379"/>
        <v>655000</v>
      </c>
      <c r="X1185" s="15"/>
      <c r="Y1185" s="136"/>
      <c r="Z1185" s="136"/>
      <c r="AA1185" s="136"/>
      <c r="AB1185" s="136"/>
      <c r="AC1185" s="136"/>
      <c r="AD1185" s="136"/>
      <c r="AE1185" s="136"/>
      <c r="AF1185" s="136"/>
      <c r="AG1185" s="136"/>
      <c r="AH1185" s="136"/>
      <c r="AI1185" s="136"/>
      <c r="AJ1185" s="136"/>
      <c r="AK1185" s="136"/>
      <c r="AL1185" s="136"/>
      <c r="AM1185" s="136"/>
      <c r="AN1185" s="136"/>
      <c r="AO1185" s="136"/>
      <c r="AP1185" s="136"/>
      <c r="AQ1185" s="136"/>
      <c r="AR1185" s="136"/>
      <c r="AS1185" s="136"/>
      <c r="AT1185" s="136"/>
      <c r="AU1185" s="136"/>
      <c r="AV1185" s="136"/>
      <c r="AW1185" s="136"/>
      <c r="AX1185" s="136"/>
      <c r="AY1185" s="136"/>
      <c r="AZ1185" s="136"/>
      <c r="BA1185" s="136"/>
      <c r="BB1185" s="136"/>
      <c r="BC1185" s="136"/>
      <c r="BD1185" s="130">
        <f t="shared" si="380"/>
        <v>0</v>
      </c>
      <c r="BE1185" s="15"/>
      <c r="BF1185" s="638"/>
      <c r="BG1185" s="365"/>
      <c r="BH1185" s="859"/>
      <c r="BI1185" s="365"/>
      <c r="BJ1185" s="365"/>
      <c r="BK1185" s="365"/>
      <c r="BL1185" s="365"/>
      <c r="BM1185" s="365"/>
      <c r="BN1185" s="365"/>
      <c r="BO1185" s="365"/>
      <c r="BP1185" s="365"/>
      <c r="BQ1185" s="365"/>
      <c r="BR1185" s="365"/>
      <c r="BS1185" s="365"/>
      <c r="BT1185" s="365"/>
      <c r="BU1185" s="365"/>
      <c r="BV1185" s="365"/>
      <c r="BW1185" s="365"/>
      <c r="BX1185" s="365"/>
      <c r="BY1185" s="365"/>
      <c r="BZ1185" s="365"/>
      <c r="CA1185" s="365"/>
      <c r="CB1185" s="365"/>
      <c r="CC1185" s="365"/>
      <c r="CD1185" s="365"/>
      <c r="CE1185" s="365"/>
      <c r="CF1185" s="365"/>
      <c r="CG1185" s="365"/>
      <c r="CH1185" s="365"/>
      <c r="CI1185" s="365"/>
      <c r="CJ1185" s="365"/>
      <c r="CK1185" s="133">
        <f t="shared" si="381"/>
        <v>0</v>
      </c>
      <c r="CL1185" s="157"/>
      <c r="CM1185" s="157"/>
      <c r="CN1185" s="157"/>
      <c r="CO1185" s="157"/>
      <c r="CP1185" s="157"/>
      <c r="CQ1185" s="157"/>
      <c r="CR1185" s="157"/>
      <c r="CS1185" s="157"/>
      <c r="CT1185" s="157"/>
      <c r="CU1185" s="157"/>
      <c r="CV1185" s="414"/>
    </row>
    <row r="1186" spans="1:100" ht="15" customHeight="1">
      <c r="A1186" s="75">
        <v>1181</v>
      </c>
      <c r="B1186" s="175" t="s">
        <v>2569</v>
      </c>
      <c r="C1186" s="34" t="s">
        <v>833</v>
      </c>
      <c r="D1186" s="134"/>
      <c r="E1186" s="85" t="s">
        <v>834</v>
      </c>
      <c r="F1186" s="146" t="s">
        <v>64</v>
      </c>
      <c r="G1186" s="92">
        <f t="shared" si="374"/>
        <v>2</v>
      </c>
      <c r="H1186" s="153">
        <v>3</v>
      </c>
      <c r="I1186" s="100">
        <f t="shared" si="331"/>
        <v>1500000</v>
      </c>
      <c r="J1186" s="102">
        <f t="shared" si="375"/>
        <v>4500000</v>
      </c>
      <c r="K1186" s="155"/>
      <c r="L1186" s="108">
        <f t="shared" si="394"/>
        <v>0</v>
      </c>
      <c r="M1186" s="111">
        <f t="shared" si="390"/>
        <v>0</v>
      </c>
      <c r="N1186" s="112">
        <v>1500000</v>
      </c>
      <c r="O1186" s="117">
        <f t="shared" si="391"/>
        <v>0</v>
      </c>
      <c r="P1186" s="155"/>
      <c r="Q1186" s="108">
        <f>(CK1186:CK1451)</f>
        <v>1</v>
      </c>
      <c r="R1186" s="119">
        <f t="shared" si="392"/>
        <v>1</v>
      </c>
      <c r="S1186" s="135"/>
      <c r="T1186" s="117">
        <f t="shared" si="393"/>
        <v>0</v>
      </c>
      <c r="U1186" s="122">
        <f t="shared" si="377"/>
        <v>2</v>
      </c>
      <c r="V1186" s="112">
        <f t="shared" si="378"/>
        <v>1500000</v>
      </c>
      <c r="W1186" s="117">
        <f t="shared" si="379"/>
        <v>3000000</v>
      </c>
      <c r="X1186" s="157"/>
      <c r="Y1186" s="158"/>
      <c r="Z1186" s="158"/>
      <c r="AA1186" s="158"/>
      <c r="AB1186" s="158"/>
      <c r="AC1186" s="158"/>
      <c r="AD1186" s="158"/>
      <c r="AE1186" s="158"/>
      <c r="AF1186" s="158"/>
      <c r="AG1186" s="158"/>
      <c r="AH1186" s="158"/>
      <c r="AI1186" s="158"/>
      <c r="AJ1186" s="158"/>
      <c r="AK1186" s="158"/>
      <c r="AL1186" s="158"/>
      <c r="AM1186" s="158"/>
      <c r="AN1186" s="158"/>
      <c r="AO1186" s="158"/>
      <c r="AP1186" s="158"/>
      <c r="AQ1186" s="158"/>
      <c r="AR1186" s="158"/>
      <c r="AS1186" s="158"/>
      <c r="AT1186" s="158"/>
      <c r="AU1186" s="158"/>
      <c r="AV1186" s="158"/>
      <c r="AW1186" s="158"/>
      <c r="AX1186" s="158"/>
      <c r="AY1186" s="158"/>
      <c r="AZ1186" s="158"/>
      <c r="BA1186" s="158"/>
      <c r="BB1186" s="158"/>
      <c r="BC1186" s="158"/>
      <c r="BD1186" s="130">
        <f t="shared" si="380"/>
        <v>0</v>
      </c>
      <c r="BE1186" s="157"/>
      <c r="BF1186" s="639"/>
      <c r="BG1186" s="368"/>
      <c r="BH1186" s="860">
        <v>1</v>
      </c>
      <c r="BI1186" s="368"/>
      <c r="BJ1186" s="368"/>
      <c r="BK1186" s="368"/>
      <c r="BL1186" s="368"/>
      <c r="BM1186" s="368"/>
      <c r="BN1186" s="368"/>
      <c r="BO1186" s="368"/>
      <c r="BP1186" s="368"/>
      <c r="BQ1186" s="368"/>
      <c r="BR1186" s="368"/>
      <c r="BS1186" s="368"/>
      <c r="BT1186" s="368"/>
      <c r="BU1186" s="368"/>
      <c r="BV1186" s="368"/>
      <c r="BW1186" s="368"/>
      <c r="BX1186" s="368"/>
      <c r="BY1186" s="368"/>
      <c r="BZ1186" s="368"/>
      <c r="CA1186" s="368"/>
      <c r="CB1186" s="368"/>
      <c r="CC1186" s="368"/>
      <c r="CD1186" s="368"/>
      <c r="CE1186" s="368"/>
      <c r="CF1186" s="368"/>
      <c r="CG1186" s="368"/>
      <c r="CH1186" s="368"/>
      <c r="CI1186" s="368"/>
      <c r="CJ1186" s="368"/>
      <c r="CK1186" s="133">
        <f t="shared" si="381"/>
        <v>1</v>
      </c>
      <c r="CL1186" s="15"/>
      <c r="CM1186" s="15"/>
      <c r="CN1186" s="15"/>
      <c r="CO1186" s="15"/>
      <c r="CP1186" s="15"/>
      <c r="CQ1186" s="15"/>
      <c r="CR1186" s="15"/>
      <c r="CS1186" s="15"/>
      <c r="CT1186" s="15"/>
      <c r="CU1186" s="15"/>
      <c r="CV1186" s="414"/>
    </row>
    <row r="1187" spans="1:100" ht="15" customHeight="1">
      <c r="A1187" s="75">
        <v>1182</v>
      </c>
      <c r="B1187" s="139" t="s">
        <v>2570</v>
      </c>
      <c r="C1187" s="34" t="s">
        <v>2571</v>
      </c>
      <c r="D1187" s="134" t="s">
        <v>306</v>
      </c>
      <c r="E1187" s="85" t="s">
        <v>834</v>
      </c>
      <c r="F1187" s="146" t="s">
        <v>64</v>
      </c>
      <c r="G1187" s="92">
        <f t="shared" si="374"/>
        <v>0</v>
      </c>
      <c r="H1187" s="93">
        <v>0</v>
      </c>
      <c r="I1187" s="100">
        <f t="shared" si="331"/>
        <v>800000</v>
      </c>
      <c r="J1187" s="102">
        <f t="shared" si="375"/>
        <v>0</v>
      </c>
      <c r="K1187" s="106"/>
      <c r="L1187" s="108">
        <f t="shared" si="394"/>
        <v>0</v>
      </c>
      <c r="M1187" s="111">
        <f t="shared" si="390"/>
        <v>0</v>
      </c>
      <c r="N1187" s="112">
        <v>800000</v>
      </c>
      <c r="O1187" s="117">
        <f t="shared" si="391"/>
        <v>0</v>
      </c>
      <c r="P1187" s="106"/>
      <c r="Q1187" s="108">
        <f>(CK1187:CK1689)</f>
        <v>0</v>
      </c>
      <c r="R1187" s="119">
        <f t="shared" si="392"/>
        <v>0</v>
      </c>
      <c r="S1187" s="135"/>
      <c r="T1187" s="117">
        <f t="shared" si="393"/>
        <v>0</v>
      </c>
      <c r="U1187" s="122">
        <f t="shared" si="377"/>
        <v>0</v>
      </c>
      <c r="V1187" s="112">
        <f t="shared" si="378"/>
        <v>800000</v>
      </c>
      <c r="W1187" s="117">
        <f t="shared" si="379"/>
        <v>0</v>
      </c>
      <c r="X1187" s="15"/>
      <c r="Y1187" s="136"/>
      <c r="Z1187" s="136"/>
      <c r="AA1187" s="136"/>
      <c r="AB1187" s="136"/>
      <c r="AC1187" s="136"/>
      <c r="AD1187" s="136"/>
      <c r="AE1187" s="136"/>
      <c r="AF1187" s="136"/>
      <c r="AG1187" s="136"/>
      <c r="AH1187" s="136"/>
      <c r="AI1187" s="136"/>
      <c r="AJ1187" s="136"/>
      <c r="AK1187" s="136"/>
      <c r="AL1187" s="136"/>
      <c r="AM1187" s="136"/>
      <c r="AN1187" s="136"/>
      <c r="AO1187" s="136"/>
      <c r="AP1187" s="136"/>
      <c r="AQ1187" s="136"/>
      <c r="AR1187" s="136"/>
      <c r="AS1187" s="136"/>
      <c r="AT1187" s="136"/>
      <c r="AU1187" s="136"/>
      <c r="AV1187" s="136"/>
      <c r="AW1187" s="136"/>
      <c r="AX1187" s="136"/>
      <c r="AY1187" s="136"/>
      <c r="AZ1187" s="136"/>
      <c r="BA1187" s="136"/>
      <c r="BB1187" s="136"/>
      <c r="BC1187" s="136"/>
      <c r="BD1187" s="130">
        <f t="shared" si="380"/>
        <v>0</v>
      </c>
      <c r="BE1187" s="15"/>
      <c r="BF1187" s="638"/>
      <c r="BG1187" s="365"/>
      <c r="BH1187" s="859"/>
      <c r="BI1187" s="365"/>
      <c r="BJ1187" s="365"/>
      <c r="BK1187" s="365"/>
      <c r="BL1187" s="365"/>
      <c r="BM1187" s="365"/>
      <c r="BN1187" s="365"/>
      <c r="BO1187" s="365"/>
      <c r="BP1187" s="365"/>
      <c r="BQ1187" s="365"/>
      <c r="BR1187" s="365"/>
      <c r="BS1187" s="365"/>
      <c r="BT1187" s="365"/>
      <c r="BU1187" s="365"/>
      <c r="BV1187" s="365"/>
      <c r="BW1187" s="365"/>
      <c r="BX1187" s="365"/>
      <c r="BY1187" s="365"/>
      <c r="BZ1187" s="365"/>
      <c r="CA1187" s="365"/>
      <c r="CB1187" s="365"/>
      <c r="CC1187" s="365"/>
      <c r="CD1187" s="365"/>
      <c r="CE1187" s="365"/>
      <c r="CF1187" s="365"/>
      <c r="CG1187" s="365"/>
      <c r="CH1187" s="365"/>
      <c r="CI1187" s="365"/>
      <c r="CJ1187" s="365"/>
      <c r="CK1187" s="133">
        <f t="shared" si="381"/>
        <v>0</v>
      </c>
      <c r="CL1187" s="15"/>
      <c r="CM1187" s="15"/>
      <c r="CN1187" s="15"/>
      <c r="CO1187" s="15"/>
      <c r="CP1187" s="15"/>
      <c r="CQ1187" s="15"/>
      <c r="CR1187" s="15"/>
      <c r="CS1187" s="15"/>
      <c r="CT1187" s="15"/>
      <c r="CU1187" s="15"/>
      <c r="CV1187" s="414"/>
    </row>
    <row r="1188" spans="1:100" ht="15" customHeight="1">
      <c r="A1188" s="75">
        <v>1183</v>
      </c>
      <c r="B1188" s="76" t="s">
        <v>2572</v>
      </c>
      <c r="C1188" s="34" t="s">
        <v>3367</v>
      </c>
      <c r="D1188" s="134"/>
      <c r="E1188" s="85" t="s">
        <v>834</v>
      </c>
      <c r="F1188" s="146" t="s">
        <v>64</v>
      </c>
      <c r="G1188" s="92">
        <f t="shared" si="374"/>
        <v>3</v>
      </c>
      <c r="H1188" s="93">
        <v>3</v>
      </c>
      <c r="I1188" s="100">
        <f t="shared" si="331"/>
        <v>0</v>
      </c>
      <c r="J1188" s="102">
        <f t="shared" si="375"/>
        <v>0</v>
      </c>
      <c r="K1188" s="106"/>
      <c r="L1188" s="108">
        <f t="shared" si="394"/>
        <v>0</v>
      </c>
      <c r="M1188" s="111">
        <f t="shared" si="390"/>
        <v>0</v>
      </c>
      <c r="N1188" s="112"/>
      <c r="O1188" s="117">
        <f t="shared" si="391"/>
        <v>0</v>
      </c>
      <c r="P1188" s="106"/>
      <c r="Q1188" s="108">
        <f>(CK1188:CK1691)</f>
        <v>0</v>
      </c>
      <c r="R1188" s="119">
        <f t="shared" si="392"/>
        <v>0</v>
      </c>
      <c r="S1188" s="135"/>
      <c r="T1188" s="117">
        <f t="shared" si="393"/>
        <v>0</v>
      </c>
      <c r="U1188" s="122">
        <f t="shared" si="377"/>
        <v>3</v>
      </c>
      <c r="V1188" s="112">
        <f t="shared" si="378"/>
        <v>0</v>
      </c>
      <c r="W1188" s="117">
        <f t="shared" si="379"/>
        <v>0</v>
      </c>
      <c r="X1188" s="15"/>
      <c r="Y1188" s="136"/>
      <c r="Z1188" s="136"/>
      <c r="AA1188" s="136"/>
      <c r="AB1188" s="136"/>
      <c r="AC1188" s="136"/>
      <c r="AD1188" s="136"/>
      <c r="AE1188" s="136"/>
      <c r="AF1188" s="136"/>
      <c r="AG1188" s="136"/>
      <c r="AH1188" s="136"/>
      <c r="AI1188" s="136"/>
      <c r="AJ1188" s="136"/>
      <c r="AK1188" s="136"/>
      <c r="AL1188" s="136"/>
      <c r="AM1188" s="136"/>
      <c r="AN1188" s="136"/>
      <c r="AO1188" s="136"/>
      <c r="AP1188" s="136"/>
      <c r="AQ1188" s="136"/>
      <c r="AR1188" s="136"/>
      <c r="AS1188" s="136"/>
      <c r="AT1188" s="136"/>
      <c r="AU1188" s="136"/>
      <c r="AV1188" s="136"/>
      <c r="AW1188" s="136"/>
      <c r="AX1188" s="136"/>
      <c r="AY1188" s="136"/>
      <c r="AZ1188" s="136"/>
      <c r="BA1188" s="136"/>
      <c r="BB1188" s="136"/>
      <c r="BC1188" s="136"/>
      <c r="BD1188" s="130">
        <f t="shared" si="380"/>
        <v>0</v>
      </c>
      <c r="BE1188" s="15"/>
      <c r="BF1188" s="638"/>
      <c r="BG1188" s="365"/>
      <c r="BH1188" s="859"/>
      <c r="BI1188" s="365"/>
      <c r="BJ1188" s="365"/>
      <c r="BK1188" s="365"/>
      <c r="BL1188" s="365"/>
      <c r="BM1188" s="365"/>
      <c r="BN1188" s="365"/>
      <c r="BO1188" s="365"/>
      <c r="BP1188" s="365"/>
      <c r="BQ1188" s="365"/>
      <c r="BR1188" s="365"/>
      <c r="BS1188" s="365"/>
      <c r="BT1188" s="365"/>
      <c r="BU1188" s="365"/>
      <c r="BV1188" s="365"/>
      <c r="BW1188" s="365"/>
      <c r="BX1188" s="365"/>
      <c r="BY1188" s="365"/>
      <c r="BZ1188" s="365"/>
      <c r="CA1188" s="365"/>
      <c r="CB1188" s="365"/>
      <c r="CC1188" s="365"/>
      <c r="CD1188" s="365"/>
      <c r="CE1188" s="365"/>
      <c r="CF1188" s="365"/>
      <c r="CG1188" s="365"/>
      <c r="CH1188" s="365"/>
      <c r="CI1188" s="365"/>
      <c r="CJ1188" s="365"/>
      <c r="CK1188" s="133">
        <f t="shared" si="381"/>
        <v>0</v>
      </c>
      <c r="CL1188" s="15"/>
      <c r="CM1188" s="15"/>
      <c r="CN1188" s="15"/>
      <c r="CO1188" s="15"/>
      <c r="CP1188" s="15"/>
      <c r="CQ1188" s="15"/>
      <c r="CR1188" s="15"/>
      <c r="CS1188" s="15"/>
      <c r="CT1188" s="15"/>
      <c r="CU1188" s="15"/>
      <c r="CV1188" s="414"/>
    </row>
    <row r="1189" spans="1:100" ht="15" customHeight="1">
      <c r="A1189" s="75">
        <v>1184</v>
      </c>
      <c r="B1189" s="76" t="s">
        <v>2573</v>
      </c>
      <c r="C1189" s="34" t="s">
        <v>2574</v>
      </c>
      <c r="D1189" s="134"/>
      <c r="E1189" s="85" t="s">
        <v>2575</v>
      </c>
      <c r="F1189" s="146" t="s">
        <v>64</v>
      </c>
      <c r="G1189" s="92">
        <f t="shared" si="374"/>
        <v>1</v>
      </c>
      <c r="H1189" s="93">
        <v>1</v>
      </c>
      <c r="I1189" s="100">
        <f t="shared" si="331"/>
        <v>500000</v>
      </c>
      <c r="J1189" s="102">
        <f t="shared" si="375"/>
        <v>500000</v>
      </c>
      <c r="K1189" s="106"/>
      <c r="L1189" s="108">
        <f t="shared" si="394"/>
        <v>0</v>
      </c>
      <c r="M1189" s="111">
        <f t="shared" si="390"/>
        <v>0</v>
      </c>
      <c r="N1189" s="112">
        <v>500000</v>
      </c>
      <c r="O1189" s="117">
        <f t="shared" si="391"/>
        <v>0</v>
      </c>
      <c r="P1189" s="106"/>
      <c r="Q1189" s="108">
        <f>(CK1189:CK1692)</f>
        <v>0</v>
      </c>
      <c r="R1189" s="119">
        <f t="shared" si="392"/>
        <v>0</v>
      </c>
      <c r="S1189" s="135"/>
      <c r="T1189" s="117">
        <f t="shared" si="393"/>
        <v>0</v>
      </c>
      <c r="U1189" s="122">
        <f t="shared" si="377"/>
        <v>1</v>
      </c>
      <c r="V1189" s="112">
        <f t="shared" si="378"/>
        <v>500000</v>
      </c>
      <c r="W1189" s="117">
        <f t="shared" si="379"/>
        <v>500000</v>
      </c>
      <c r="X1189" s="15"/>
      <c r="Y1189" s="136"/>
      <c r="Z1189" s="136"/>
      <c r="AA1189" s="136"/>
      <c r="AB1189" s="136"/>
      <c r="AC1189" s="136"/>
      <c r="AD1189" s="136"/>
      <c r="AE1189" s="136"/>
      <c r="AF1189" s="136"/>
      <c r="AG1189" s="136"/>
      <c r="AH1189" s="136"/>
      <c r="AI1189" s="136"/>
      <c r="AJ1189" s="136"/>
      <c r="AK1189" s="136"/>
      <c r="AL1189" s="136"/>
      <c r="AM1189" s="136"/>
      <c r="AN1189" s="136"/>
      <c r="AO1189" s="136"/>
      <c r="AP1189" s="136"/>
      <c r="AQ1189" s="136"/>
      <c r="AR1189" s="136"/>
      <c r="AS1189" s="136"/>
      <c r="AT1189" s="136"/>
      <c r="AU1189" s="136"/>
      <c r="AV1189" s="136"/>
      <c r="AW1189" s="136"/>
      <c r="AX1189" s="136"/>
      <c r="AY1189" s="136"/>
      <c r="AZ1189" s="136"/>
      <c r="BA1189" s="136"/>
      <c r="BB1189" s="136"/>
      <c r="BC1189" s="136"/>
      <c r="BD1189" s="130">
        <f t="shared" si="380"/>
        <v>0</v>
      </c>
      <c r="BE1189" s="15"/>
      <c r="BF1189" s="638"/>
      <c r="BG1189" s="365"/>
      <c r="BH1189" s="859"/>
      <c r="BI1189" s="365"/>
      <c r="BJ1189" s="365"/>
      <c r="BK1189" s="365"/>
      <c r="BL1189" s="365"/>
      <c r="BM1189" s="365"/>
      <c r="BN1189" s="365"/>
      <c r="BO1189" s="365"/>
      <c r="BP1189" s="365"/>
      <c r="BQ1189" s="365"/>
      <c r="BR1189" s="365"/>
      <c r="BS1189" s="365"/>
      <c r="BT1189" s="365"/>
      <c r="BU1189" s="365"/>
      <c r="BV1189" s="365"/>
      <c r="BW1189" s="365"/>
      <c r="BX1189" s="365"/>
      <c r="BY1189" s="365"/>
      <c r="BZ1189" s="365"/>
      <c r="CA1189" s="365"/>
      <c r="CB1189" s="365"/>
      <c r="CC1189" s="365"/>
      <c r="CD1189" s="365"/>
      <c r="CE1189" s="365"/>
      <c r="CF1189" s="365"/>
      <c r="CG1189" s="365"/>
      <c r="CH1189" s="365"/>
      <c r="CI1189" s="365"/>
      <c r="CJ1189" s="365"/>
      <c r="CK1189" s="133">
        <f t="shared" si="381"/>
        <v>0</v>
      </c>
      <c r="CL1189" s="15"/>
      <c r="CM1189" s="15"/>
      <c r="CN1189" s="15"/>
      <c r="CO1189" s="15"/>
      <c r="CP1189" s="15"/>
      <c r="CQ1189" s="15"/>
      <c r="CR1189" s="15"/>
      <c r="CS1189" s="15"/>
      <c r="CT1189" s="15"/>
      <c r="CU1189" s="15"/>
      <c r="CV1189" s="414"/>
    </row>
    <row r="1190" spans="1:100" ht="15" customHeight="1">
      <c r="A1190" s="75">
        <v>1185</v>
      </c>
      <c r="B1190" s="444" t="s">
        <v>2576</v>
      </c>
      <c r="C1190" s="34" t="s">
        <v>2577</v>
      </c>
      <c r="D1190" s="134"/>
      <c r="E1190" s="85" t="s">
        <v>2578</v>
      </c>
      <c r="F1190" s="90" t="s">
        <v>64</v>
      </c>
      <c r="G1190" s="92">
        <f t="shared" si="374"/>
        <v>1</v>
      </c>
      <c r="H1190" s="93">
        <v>1</v>
      </c>
      <c r="I1190" s="100">
        <f t="shared" si="331"/>
        <v>475000</v>
      </c>
      <c r="J1190" s="102">
        <f t="shared" si="375"/>
        <v>475000</v>
      </c>
      <c r="K1190" s="106"/>
      <c r="L1190" s="108">
        <f t="shared" si="394"/>
        <v>0</v>
      </c>
      <c r="M1190" s="111">
        <f t="shared" si="390"/>
        <v>0</v>
      </c>
      <c r="N1190" s="112">
        <v>475000</v>
      </c>
      <c r="O1190" s="117">
        <f t="shared" si="391"/>
        <v>0</v>
      </c>
      <c r="P1190" s="106"/>
      <c r="Q1190" s="108">
        <f>(CK1190:CK1506)</f>
        <v>0</v>
      </c>
      <c r="R1190" s="119">
        <f t="shared" si="392"/>
        <v>0</v>
      </c>
      <c r="S1190" s="135"/>
      <c r="T1190" s="117">
        <f t="shared" si="393"/>
        <v>0</v>
      </c>
      <c r="U1190" s="122">
        <f t="shared" si="377"/>
        <v>1</v>
      </c>
      <c r="V1190" s="112">
        <f t="shared" si="378"/>
        <v>475000</v>
      </c>
      <c r="W1190" s="117">
        <f t="shared" si="379"/>
        <v>475000</v>
      </c>
      <c r="X1190" s="15"/>
      <c r="Y1190" s="136"/>
      <c r="Z1190" s="136"/>
      <c r="AA1190" s="136"/>
      <c r="AB1190" s="136"/>
      <c r="AC1190" s="136"/>
      <c r="AD1190" s="136"/>
      <c r="AE1190" s="136"/>
      <c r="AF1190" s="136"/>
      <c r="AG1190" s="136"/>
      <c r="AH1190" s="136"/>
      <c r="AI1190" s="136"/>
      <c r="AJ1190" s="136"/>
      <c r="AK1190" s="136"/>
      <c r="AL1190" s="136"/>
      <c r="AM1190" s="136"/>
      <c r="AN1190" s="136"/>
      <c r="AO1190" s="136"/>
      <c r="AP1190" s="136"/>
      <c r="AQ1190" s="136"/>
      <c r="AR1190" s="136"/>
      <c r="AS1190" s="136"/>
      <c r="AT1190" s="136"/>
      <c r="AU1190" s="136"/>
      <c r="AV1190" s="136"/>
      <c r="AW1190" s="136"/>
      <c r="AX1190" s="136"/>
      <c r="AY1190" s="136"/>
      <c r="AZ1190" s="136"/>
      <c r="BA1190" s="136"/>
      <c r="BB1190" s="136"/>
      <c r="BC1190" s="136"/>
      <c r="BD1190" s="130">
        <f t="shared" si="380"/>
        <v>0</v>
      </c>
      <c r="BE1190" s="15"/>
      <c r="BF1190" s="638"/>
      <c r="BG1190" s="365"/>
      <c r="BH1190" s="859"/>
      <c r="BI1190" s="365"/>
      <c r="BJ1190" s="365"/>
      <c r="BK1190" s="365"/>
      <c r="BL1190" s="365"/>
      <c r="BM1190" s="365"/>
      <c r="BN1190" s="365"/>
      <c r="BO1190" s="365"/>
      <c r="BP1190" s="365"/>
      <c r="BQ1190" s="365"/>
      <c r="BR1190" s="365"/>
      <c r="BS1190" s="365"/>
      <c r="BT1190" s="365"/>
      <c r="BU1190" s="365"/>
      <c r="BV1190" s="365"/>
      <c r="BW1190" s="365"/>
      <c r="BX1190" s="365"/>
      <c r="BY1190" s="365"/>
      <c r="BZ1190" s="365"/>
      <c r="CA1190" s="365"/>
      <c r="CB1190" s="365"/>
      <c r="CC1190" s="365"/>
      <c r="CD1190" s="365"/>
      <c r="CE1190" s="365"/>
      <c r="CF1190" s="365"/>
      <c r="CG1190" s="365"/>
      <c r="CH1190" s="365"/>
      <c r="CI1190" s="365"/>
      <c r="CJ1190" s="365"/>
      <c r="CK1190" s="133">
        <f t="shared" si="381"/>
        <v>0</v>
      </c>
      <c r="CL1190" s="15"/>
      <c r="CM1190" s="15"/>
      <c r="CN1190" s="15"/>
      <c r="CO1190" s="15"/>
      <c r="CP1190" s="15"/>
      <c r="CQ1190" s="15"/>
      <c r="CR1190" s="15"/>
      <c r="CS1190" s="15"/>
      <c r="CT1190" s="15"/>
      <c r="CU1190" s="15"/>
      <c r="CV1190" s="414"/>
    </row>
    <row r="1191" spans="1:100" ht="15" customHeight="1">
      <c r="A1191" s="75">
        <v>1186</v>
      </c>
      <c r="B1191" s="139" t="s">
        <v>2579</v>
      </c>
      <c r="C1191" s="34" t="s">
        <v>2580</v>
      </c>
      <c r="D1191" s="134"/>
      <c r="E1191" s="85" t="s">
        <v>2581</v>
      </c>
      <c r="F1191" s="90" t="s">
        <v>81</v>
      </c>
      <c r="G1191" s="92">
        <f t="shared" si="374"/>
        <v>2</v>
      </c>
      <c r="H1191" s="153">
        <v>2</v>
      </c>
      <c r="I1191" s="100">
        <f t="shared" si="331"/>
        <v>0</v>
      </c>
      <c r="J1191" s="102">
        <f t="shared" si="375"/>
        <v>0</v>
      </c>
      <c r="K1191" s="106"/>
      <c r="L1191" s="108">
        <f t="shared" si="394"/>
        <v>0</v>
      </c>
      <c r="M1191" s="111">
        <f t="shared" si="390"/>
        <v>0</v>
      </c>
      <c r="N1191" s="112"/>
      <c r="O1191" s="117">
        <f t="shared" si="391"/>
        <v>0</v>
      </c>
      <c r="P1191" s="106"/>
      <c r="Q1191" s="108">
        <f>(CK1191:CK1486)</f>
        <v>0</v>
      </c>
      <c r="R1191" s="119">
        <f t="shared" si="392"/>
        <v>0</v>
      </c>
      <c r="S1191" s="135"/>
      <c r="T1191" s="117">
        <f t="shared" si="393"/>
        <v>0</v>
      </c>
      <c r="U1191" s="122">
        <f t="shared" si="377"/>
        <v>2</v>
      </c>
      <c r="V1191" s="112">
        <f t="shared" si="378"/>
        <v>0</v>
      </c>
      <c r="W1191" s="117">
        <f t="shared" si="379"/>
        <v>0</v>
      </c>
      <c r="X1191" s="15"/>
      <c r="Y1191" s="136"/>
      <c r="Z1191" s="136"/>
      <c r="AA1191" s="136"/>
      <c r="AB1191" s="136"/>
      <c r="AC1191" s="136"/>
      <c r="AD1191" s="136"/>
      <c r="AE1191" s="136"/>
      <c r="AF1191" s="136"/>
      <c r="AG1191" s="136"/>
      <c r="AH1191" s="136"/>
      <c r="AI1191" s="136"/>
      <c r="AJ1191" s="136"/>
      <c r="AK1191" s="136"/>
      <c r="AL1191" s="136"/>
      <c r="AM1191" s="136"/>
      <c r="AN1191" s="136"/>
      <c r="AO1191" s="136"/>
      <c r="AP1191" s="136"/>
      <c r="AQ1191" s="136"/>
      <c r="AR1191" s="136"/>
      <c r="AS1191" s="136"/>
      <c r="AT1191" s="136"/>
      <c r="AU1191" s="136"/>
      <c r="AV1191" s="136"/>
      <c r="AW1191" s="136"/>
      <c r="AX1191" s="136"/>
      <c r="AY1191" s="136"/>
      <c r="AZ1191" s="136"/>
      <c r="BA1191" s="136"/>
      <c r="BB1191" s="136"/>
      <c r="BC1191" s="136"/>
      <c r="BD1191" s="130">
        <f t="shared" si="380"/>
        <v>0</v>
      </c>
      <c r="BE1191" s="15"/>
      <c r="BF1191" s="638"/>
      <c r="BG1191" s="365"/>
      <c r="BH1191" s="859"/>
      <c r="BI1191" s="365"/>
      <c r="BJ1191" s="365"/>
      <c r="BK1191" s="365"/>
      <c r="BL1191" s="365"/>
      <c r="BM1191" s="365"/>
      <c r="BN1191" s="365"/>
      <c r="BO1191" s="365"/>
      <c r="BP1191" s="365"/>
      <c r="BQ1191" s="365"/>
      <c r="BR1191" s="365"/>
      <c r="BS1191" s="365"/>
      <c r="BT1191" s="365"/>
      <c r="BU1191" s="365"/>
      <c r="BV1191" s="365"/>
      <c r="BW1191" s="365"/>
      <c r="BX1191" s="365"/>
      <c r="BY1191" s="365"/>
      <c r="BZ1191" s="365"/>
      <c r="CA1191" s="365"/>
      <c r="CB1191" s="365"/>
      <c r="CC1191" s="365"/>
      <c r="CD1191" s="365"/>
      <c r="CE1191" s="365"/>
      <c r="CF1191" s="365"/>
      <c r="CG1191" s="365"/>
      <c r="CH1191" s="365"/>
      <c r="CI1191" s="365"/>
      <c r="CJ1191" s="365"/>
      <c r="CK1191" s="133">
        <f t="shared" si="381"/>
        <v>0</v>
      </c>
      <c r="CL1191" s="15"/>
      <c r="CM1191" s="15"/>
      <c r="CN1191" s="15"/>
      <c r="CO1191" s="15"/>
      <c r="CP1191" s="15"/>
      <c r="CQ1191" s="15"/>
      <c r="CR1191" s="15"/>
      <c r="CS1191" s="15"/>
      <c r="CT1191" s="15"/>
      <c r="CU1191" s="15"/>
      <c r="CV1191" s="414"/>
    </row>
    <row r="1192" spans="1:100" ht="15" customHeight="1">
      <c r="A1192" s="75">
        <v>1187</v>
      </c>
      <c r="B1192" s="76" t="s">
        <v>2582</v>
      </c>
      <c r="C1192" s="34" t="s">
        <v>2583</v>
      </c>
      <c r="D1192" s="134"/>
      <c r="E1192" s="85" t="s">
        <v>2584</v>
      </c>
      <c r="F1192" s="146" t="s">
        <v>64</v>
      </c>
      <c r="G1192" s="92">
        <f t="shared" si="374"/>
        <v>4</v>
      </c>
      <c r="H1192" s="166">
        <v>4</v>
      </c>
      <c r="I1192" s="100">
        <f t="shared" si="331"/>
        <v>0</v>
      </c>
      <c r="J1192" s="102">
        <f t="shared" si="375"/>
        <v>0</v>
      </c>
      <c r="K1192" s="106"/>
      <c r="L1192" s="108">
        <f t="shared" si="394"/>
        <v>0</v>
      </c>
      <c r="M1192" s="111">
        <f t="shared" si="390"/>
        <v>0</v>
      </c>
      <c r="N1192" s="112"/>
      <c r="O1192" s="117">
        <f t="shared" si="391"/>
        <v>0</v>
      </c>
      <c r="P1192" s="106"/>
      <c r="Q1192" s="108">
        <f t="shared" ref="Q1192:Q1200" si="395">(CK1192:CK1693)</f>
        <v>0</v>
      </c>
      <c r="R1192" s="119">
        <f t="shared" si="392"/>
        <v>0</v>
      </c>
      <c r="S1192" s="135"/>
      <c r="T1192" s="117">
        <f t="shared" si="393"/>
        <v>0</v>
      </c>
      <c r="U1192" s="122">
        <f t="shared" si="377"/>
        <v>4</v>
      </c>
      <c r="V1192" s="112">
        <f t="shared" si="378"/>
        <v>0</v>
      </c>
      <c r="W1192" s="117">
        <f t="shared" si="379"/>
        <v>0</v>
      </c>
      <c r="X1192" s="15"/>
      <c r="Y1192" s="136"/>
      <c r="Z1192" s="136"/>
      <c r="AA1192" s="136"/>
      <c r="AB1192" s="136"/>
      <c r="AC1192" s="136"/>
      <c r="AD1192" s="136"/>
      <c r="AE1192" s="136"/>
      <c r="AF1192" s="136"/>
      <c r="AG1192" s="136"/>
      <c r="AH1192" s="136"/>
      <c r="AI1192" s="136"/>
      <c r="AJ1192" s="136"/>
      <c r="AK1192" s="136"/>
      <c r="AL1192" s="136"/>
      <c r="AM1192" s="136"/>
      <c r="AN1192" s="136"/>
      <c r="AO1192" s="136"/>
      <c r="AP1192" s="136"/>
      <c r="AQ1192" s="136"/>
      <c r="AR1192" s="136"/>
      <c r="AS1192" s="136"/>
      <c r="AT1192" s="136"/>
      <c r="AU1192" s="136"/>
      <c r="AV1192" s="136"/>
      <c r="AW1192" s="136"/>
      <c r="AX1192" s="136"/>
      <c r="AY1192" s="136"/>
      <c r="AZ1192" s="136"/>
      <c r="BA1192" s="136"/>
      <c r="BB1192" s="136"/>
      <c r="BC1192" s="136"/>
      <c r="BD1192" s="130">
        <f t="shared" si="380"/>
        <v>0</v>
      </c>
      <c r="BE1192" s="15"/>
      <c r="BF1192" s="638"/>
      <c r="BG1192" s="365"/>
      <c r="BH1192" s="859"/>
      <c r="BI1192" s="365"/>
      <c r="BJ1192" s="365"/>
      <c r="BK1192" s="365"/>
      <c r="BL1192" s="365"/>
      <c r="BM1192" s="365"/>
      <c r="BN1192" s="365"/>
      <c r="BO1192" s="365"/>
      <c r="BP1192" s="365"/>
      <c r="BQ1192" s="365"/>
      <c r="BR1192" s="365"/>
      <c r="BS1192" s="365"/>
      <c r="BT1192" s="365"/>
      <c r="BU1192" s="365"/>
      <c r="BV1192" s="365"/>
      <c r="BW1192" s="365"/>
      <c r="BX1192" s="365"/>
      <c r="BY1192" s="365"/>
      <c r="BZ1192" s="365"/>
      <c r="CA1192" s="365"/>
      <c r="CB1192" s="365"/>
      <c r="CC1192" s="365"/>
      <c r="CD1192" s="365"/>
      <c r="CE1192" s="365"/>
      <c r="CF1192" s="365"/>
      <c r="CG1192" s="365"/>
      <c r="CH1192" s="365"/>
      <c r="CI1192" s="365"/>
      <c r="CJ1192" s="365"/>
      <c r="CK1192" s="133">
        <f t="shared" si="381"/>
        <v>0</v>
      </c>
      <c r="CL1192" s="15"/>
      <c r="CM1192" s="15"/>
      <c r="CN1192" s="15"/>
      <c r="CO1192" s="15"/>
      <c r="CP1192" s="15"/>
      <c r="CQ1192" s="15"/>
      <c r="CR1192" s="15"/>
      <c r="CS1192" s="15"/>
      <c r="CT1192" s="15"/>
      <c r="CU1192" s="15"/>
      <c r="CV1192" s="414"/>
    </row>
    <row r="1193" spans="1:100" ht="15" customHeight="1">
      <c r="A1193" s="75">
        <v>1188</v>
      </c>
      <c r="B1193" s="139" t="s">
        <v>2585</v>
      </c>
      <c r="C1193" s="34" t="s">
        <v>2586</v>
      </c>
      <c r="D1193" s="134"/>
      <c r="E1193" s="85" t="s">
        <v>2587</v>
      </c>
      <c r="F1193" s="146" t="s">
        <v>64</v>
      </c>
      <c r="G1193" s="92">
        <f t="shared" si="374"/>
        <v>1</v>
      </c>
      <c r="H1193" s="93">
        <v>1</v>
      </c>
      <c r="I1193" s="100">
        <f t="shared" si="331"/>
        <v>0</v>
      </c>
      <c r="J1193" s="102">
        <f t="shared" si="375"/>
        <v>0</v>
      </c>
      <c r="K1193" s="106"/>
      <c r="L1193" s="108">
        <f t="shared" si="394"/>
        <v>0</v>
      </c>
      <c r="M1193" s="111">
        <f t="shared" si="390"/>
        <v>0</v>
      </c>
      <c r="N1193" s="112"/>
      <c r="O1193" s="117">
        <f t="shared" si="391"/>
        <v>0</v>
      </c>
      <c r="P1193" s="106"/>
      <c r="Q1193" s="108">
        <f t="shared" si="395"/>
        <v>0</v>
      </c>
      <c r="R1193" s="119">
        <f t="shared" si="392"/>
        <v>0</v>
      </c>
      <c r="S1193" s="135"/>
      <c r="T1193" s="117">
        <f t="shared" si="393"/>
        <v>0</v>
      </c>
      <c r="U1193" s="122">
        <f t="shared" si="377"/>
        <v>1</v>
      </c>
      <c r="V1193" s="112">
        <f t="shared" si="378"/>
        <v>0</v>
      </c>
      <c r="W1193" s="117">
        <f t="shared" si="379"/>
        <v>0</v>
      </c>
      <c r="X1193" s="15"/>
      <c r="Y1193" s="136"/>
      <c r="Z1193" s="136"/>
      <c r="AA1193" s="136"/>
      <c r="AB1193" s="136"/>
      <c r="AC1193" s="136"/>
      <c r="AD1193" s="136"/>
      <c r="AE1193" s="136"/>
      <c r="AF1193" s="136"/>
      <c r="AG1193" s="136"/>
      <c r="AH1193" s="136"/>
      <c r="AI1193" s="136"/>
      <c r="AJ1193" s="136"/>
      <c r="AK1193" s="136"/>
      <c r="AL1193" s="136"/>
      <c r="AM1193" s="136"/>
      <c r="AN1193" s="136"/>
      <c r="AO1193" s="136"/>
      <c r="AP1193" s="136"/>
      <c r="AQ1193" s="136"/>
      <c r="AR1193" s="136"/>
      <c r="AS1193" s="136"/>
      <c r="AT1193" s="136"/>
      <c r="AU1193" s="136"/>
      <c r="AV1193" s="136"/>
      <c r="AW1193" s="136"/>
      <c r="AX1193" s="136"/>
      <c r="AY1193" s="136"/>
      <c r="AZ1193" s="136"/>
      <c r="BA1193" s="136"/>
      <c r="BB1193" s="136"/>
      <c r="BC1193" s="136"/>
      <c r="BD1193" s="130">
        <f t="shared" si="380"/>
        <v>0</v>
      </c>
      <c r="BE1193" s="15"/>
      <c r="BF1193" s="638"/>
      <c r="BG1193" s="365"/>
      <c r="BH1193" s="859"/>
      <c r="BI1193" s="365"/>
      <c r="BJ1193" s="365"/>
      <c r="BK1193" s="365"/>
      <c r="BL1193" s="365"/>
      <c r="BM1193" s="365"/>
      <c r="BN1193" s="365"/>
      <c r="BO1193" s="365"/>
      <c r="BP1193" s="365"/>
      <c r="BQ1193" s="365"/>
      <c r="BR1193" s="365"/>
      <c r="BS1193" s="365"/>
      <c r="BT1193" s="365"/>
      <c r="BU1193" s="365"/>
      <c r="BV1193" s="365"/>
      <c r="BW1193" s="365"/>
      <c r="BX1193" s="365"/>
      <c r="BY1193" s="365"/>
      <c r="BZ1193" s="365"/>
      <c r="CA1193" s="365"/>
      <c r="CB1193" s="365"/>
      <c r="CC1193" s="365"/>
      <c r="CD1193" s="365"/>
      <c r="CE1193" s="365"/>
      <c r="CF1193" s="365"/>
      <c r="CG1193" s="365"/>
      <c r="CH1193" s="365"/>
      <c r="CI1193" s="365"/>
      <c r="CJ1193" s="365"/>
      <c r="CK1193" s="133">
        <f t="shared" si="381"/>
        <v>0</v>
      </c>
      <c r="CL1193" s="15"/>
      <c r="CM1193" s="15"/>
      <c r="CN1193" s="15"/>
      <c r="CO1193" s="15"/>
      <c r="CP1193" s="15"/>
      <c r="CQ1193" s="15"/>
      <c r="CR1193" s="15"/>
      <c r="CS1193" s="15"/>
      <c r="CT1193" s="15"/>
      <c r="CU1193" s="15"/>
      <c r="CV1193" s="414"/>
    </row>
    <row r="1194" spans="1:100" ht="15" customHeight="1">
      <c r="A1194" s="75">
        <v>1189</v>
      </c>
      <c r="B1194" s="139" t="s">
        <v>2588</v>
      </c>
      <c r="C1194" s="34" t="s">
        <v>2589</v>
      </c>
      <c r="D1194" s="134"/>
      <c r="E1194" s="85" t="s">
        <v>2590</v>
      </c>
      <c r="F1194" s="146" t="s">
        <v>64</v>
      </c>
      <c r="G1194" s="92">
        <f t="shared" si="374"/>
        <v>1</v>
      </c>
      <c r="H1194" s="93">
        <v>1</v>
      </c>
      <c r="I1194" s="100">
        <f t="shared" si="331"/>
        <v>0</v>
      </c>
      <c r="J1194" s="102">
        <f t="shared" si="375"/>
        <v>0</v>
      </c>
      <c r="K1194" s="106"/>
      <c r="L1194" s="108">
        <f t="shared" si="394"/>
        <v>0</v>
      </c>
      <c r="M1194" s="111">
        <f t="shared" si="390"/>
        <v>0</v>
      </c>
      <c r="N1194" s="112"/>
      <c r="O1194" s="117">
        <f t="shared" si="391"/>
        <v>0</v>
      </c>
      <c r="P1194" s="106"/>
      <c r="Q1194" s="108">
        <f t="shared" si="395"/>
        <v>0</v>
      </c>
      <c r="R1194" s="119">
        <f t="shared" si="392"/>
        <v>0</v>
      </c>
      <c r="S1194" s="135"/>
      <c r="T1194" s="117">
        <f t="shared" si="393"/>
        <v>0</v>
      </c>
      <c r="U1194" s="122">
        <f t="shared" si="377"/>
        <v>1</v>
      </c>
      <c r="V1194" s="112">
        <f t="shared" si="378"/>
        <v>0</v>
      </c>
      <c r="W1194" s="117">
        <f t="shared" si="379"/>
        <v>0</v>
      </c>
      <c r="X1194" s="15"/>
      <c r="Y1194" s="136"/>
      <c r="Z1194" s="136"/>
      <c r="AA1194" s="136"/>
      <c r="AB1194" s="136"/>
      <c r="AC1194" s="136"/>
      <c r="AD1194" s="136"/>
      <c r="AE1194" s="136"/>
      <c r="AF1194" s="136"/>
      <c r="AG1194" s="136"/>
      <c r="AH1194" s="136"/>
      <c r="AI1194" s="136"/>
      <c r="AJ1194" s="136"/>
      <c r="AK1194" s="136"/>
      <c r="AL1194" s="136"/>
      <c r="AM1194" s="136"/>
      <c r="AN1194" s="136"/>
      <c r="AO1194" s="136"/>
      <c r="AP1194" s="136"/>
      <c r="AQ1194" s="136"/>
      <c r="AR1194" s="136"/>
      <c r="AS1194" s="136"/>
      <c r="AT1194" s="136"/>
      <c r="AU1194" s="136"/>
      <c r="AV1194" s="136"/>
      <c r="AW1194" s="136"/>
      <c r="AX1194" s="136"/>
      <c r="AY1194" s="136"/>
      <c r="AZ1194" s="136"/>
      <c r="BA1194" s="136"/>
      <c r="BB1194" s="136"/>
      <c r="BC1194" s="136"/>
      <c r="BD1194" s="130">
        <f t="shared" si="380"/>
        <v>0</v>
      </c>
      <c r="BE1194" s="15"/>
      <c r="BF1194" s="638"/>
      <c r="BG1194" s="365"/>
      <c r="BH1194" s="859"/>
      <c r="BI1194" s="365"/>
      <c r="BJ1194" s="365"/>
      <c r="BK1194" s="365"/>
      <c r="BL1194" s="365"/>
      <c r="BM1194" s="365"/>
      <c r="BN1194" s="365"/>
      <c r="BO1194" s="365"/>
      <c r="BP1194" s="365"/>
      <c r="BQ1194" s="365"/>
      <c r="BR1194" s="365"/>
      <c r="BS1194" s="365"/>
      <c r="BT1194" s="365"/>
      <c r="BU1194" s="365"/>
      <c r="BV1194" s="365"/>
      <c r="BW1194" s="365"/>
      <c r="BX1194" s="365"/>
      <c r="BY1194" s="365"/>
      <c r="BZ1194" s="365"/>
      <c r="CA1194" s="365"/>
      <c r="CB1194" s="365"/>
      <c r="CC1194" s="365"/>
      <c r="CD1194" s="365"/>
      <c r="CE1194" s="365"/>
      <c r="CF1194" s="365"/>
      <c r="CG1194" s="365"/>
      <c r="CH1194" s="365"/>
      <c r="CI1194" s="365"/>
      <c r="CJ1194" s="365"/>
      <c r="CK1194" s="133">
        <f t="shared" si="381"/>
        <v>0</v>
      </c>
      <c r="CL1194" s="15"/>
      <c r="CM1194" s="15"/>
      <c r="CN1194" s="15"/>
      <c r="CO1194" s="15"/>
      <c r="CP1194" s="15"/>
      <c r="CQ1194" s="15"/>
      <c r="CR1194" s="15"/>
      <c r="CS1194" s="15"/>
      <c r="CT1194" s="15"/>
      <c r="CU1194" s="15"/>
      <c r="CV1194" s="414"/>
    </row>
    <row r="1195" spans="1:100" ht="15" customHeight="1">
      <c r="A1195" s="75">
        <v>1190</v>
      </c>
      <c r="B1195" s="175" t="s">
        <v>2591</v>
      </c>
      <c r="C1195" s="34" t="s">
        <v>2589</v>
      </c>
      <c r="D1195" s="134"/>
      <c r="E1195" s="85" t="s">
        <v>2592</v>
      </c>
      <c r="F1195" s="146" t="s">
        <v>64</v>
      </c>
      <c r="G1195" s="92">
        <f t="shared" ref="G1195:G1252" si="396">U1195</f>
        <v>1</v>
      </c>
      <c r="H1195" s="93">
        <v>1</v>
      </c>
      <c r="I1195" s="100">
        <f t="shared" si="331"/>
        <v>0</v>
      </c>
      <c r="J1195" s="102">
        <f t="shared" si="375"/>
        <v>0</v>
      </c>
      <c r="K1195" s="106"/>
      <c r="L1195" s="108">
        <f t="shared" si="394"/>
        <v>0</v>
      </c>
      <c r="M1195" s="111">
        <f t="shared" si="390"/>
        <v>0</v>
      </c>
      <c r="N1195" s="112"/>
      <c r="O1195" s="117">
        <f t="shared" si="391"/>
        <v>0</v>
      </c>
      <c r="P1195" s="106"/>
      <c r="Q1195" s="108">
        <f t="shared" si="395"/>
        <v>0</v>
      </c>
      <c r="R1195" s="119">
        <f t="shared" si="392"/>
        <v>0</v>
      </c>
      <c r="S1195" s="135"/>
      <c r="T1195" s="117">
        <f t="shared" si="393"/>
        <v>0</v>
      </c>
      <c r="U1195" s="122">
        <f t="shared" si="377"/>
        <v>1</v>
      </c>
      <c r="V1195" s="112">
        <f t="shared" si="378"/>
        <v>0</v>
      </c>
      <c r="W1195" s="117">
        <f t="shared" si="379"/>
        <v>0</v>
      </c>
      <c r="X1195" s="15"/>
      <c r="Y1195" s="136"/>
      <c r="Z1195" s="136"/>
      <c r="AA1195" s="136"/>
      <c r="AB1195" s="136"/>
      <c r="AC1195" s="136"/>
      <c r="AD1195" s="136"/>
      <c r="AE1195" s="136"/>
      <c r="AF1195" s="136"/>
      <c r="AG1195" s="136"/>
      <c r="AH1195" s="136"/>
      <c r="AI1195" s="136"/>
      <c r="AJ1195" s="136"/>
      <c r="AK1195" s="136"/>
      <c r="AL1195" s="136"/>
      <c r="AM1195" s="136"/>
      <c r="AN1195" s="136"/>
      <c r="AO1195" s="136"/>
      <c r="AP1195" s="136"/>
      <c r="AQ1195" s="136"/>
      <c r="AR1195" s="136"/>
      <c r="AS1195" s="136"/>
      <c r="AT1195" s="136"/>
      <c r="AU1195" s="136"/>
      <c r="AV1195" s="136"/>
      <c r="AW1195" s="136"/>
      <c r="AX1195" s="136"/>
      <c r="AY1195" s="136"/>
      <c r="AZ1195" s="136"/>
      <c r="BA1195" s="136"/>
      <c r="BB1195" s="136"/>
      <c r="BC1195" s="136"/>
      <c r="BD1195" s="130">
        <f t="shared" si="380"/>
        <v>0</v>
      </c>
      <c r="BE1195" s="15"/>
      <c r="BF1195" s="638"/>
      <c r="BG1195" s="365"/>
      <c r="BH1195" s="859"/>
      <c r="BI1195" s="365"/>
      <c r="BJ1195" s="365"/>
      <c r="BK1195" s="365"/>
      <c r="BL1195" s="365"/>
      <c r="BM1195" s="365"/>
      <c r="BN1195" s="365"/>
      <c r="BO1195" s="365"/>
      <c r="BP1195" s="365"/>
      <c r="BQ1195" s="365"/>
      <c r="BR1195" s="365"/>
      <c r="BS1195" s="365"/>
      <c r="BT1195" s="365"/>
      <c r="BU1195" s="365"/>
      <c r="BV1195" s="365"/>
      <c r="BW1195" s="365"/>
      <c r="BX1195" s="365"/>
      <c r="BY1195" s="365"/>
      <c r="BZ1195" s="365"/>
      <c r="CA1195" s="365"/>
      <c r="CB1195" s="365"/>
      <c r="CC1195" s="365"/>
      <c r="CD1195" s="365"/>
      <c r="CE1195" s="365"/>
      <c r="CF1195" s="365"/>
      <c r="CG1195" s="365"/>
      <c r="CH1195" s="365"/>
      <c r="CI1195" s="365"/>
      <c r="CJ1195" s="365"/>
      <c r="CK1195" s="133">
        <f t="shared" si="381"/>
        <v>0</v>
      </c>
      <c r="CL1195" s="15"/>
      <c r="CM1195" s="15"/>
      <c r="CN1195" s="15"/>
      <c r="CO1195" s="15"/>
      <c r="CP1195" s="15"/>
      <c r="CQ1195" s="15"/>
      <c r="CR1195" s="15"/>
      <c r="CS1195" s="15"/>
      <c r="CT1195" s="15"/>
      <c r="CU1195" s="15"/>
      <c r="CV1195" s="414"/>
    </row>
    <row r="1196" spans="1:100" ht="15" customHeight="1">
      <c r="A1196" s="75">
        <v>1191</v>
      </c>
      <c r="B1196" s="76" t="s">
        <v>2593</v>
      </c>
      <c r="C1196" s="34" t="s">
        <v>2594</v>
      </c>
      <c r="D1196" s="134"/>
      <c r="E1196" s="85" t="s">
        <v>2595</v>
      </c>
      <c r="F1196" s="146" t="s">
        <v>64</v>
      </c>
      <c r="G1196" s="92">
        <f t="shared" si="396"/>
        <v>2</v>
      </c>
      <c r="H1196" s="93">
        <v>2</v>
      </c>
      <c r="I1196" s="100">
        <f t="shared" si="331"/>
        <v>0</v>
      </c>
      <c r="J1196" s="102">
        <f t="shared" si="375"/>
        <v>0</v>
      </c>
      <c r="K1196" s="106"/>
      <c r="L1196" s="108">
        <f t="shared" si="394"/>
        <v>0</v>
      </c>
      <c r="M1196" s="111">
        <f t="shared" si="390"/>
        <v>0</v>
      </c>
      <c r="N1196" s="112"/>
      <c r="O1196" s="117">
        <f t="shared" si="391"/>
        <v>0</v>
      </c>
      <c r="P1196" s="106"/>
      <c r="Q1196" s="108">
        <f t="shared" si="395"/>
        <v>0</v>
      </c>
      <c r="R1196" s="119">
        <f t="shared" si="392"/>
        <v>0</v>
      </c>
      <c r="S1196" s="135"/>
      <c r="T1196" s="117">
        <f t="shared" si="393"/>
        <v>0</v>
      </c>
      <c r="U1196" s="122">
        <f t="shared" si="377"/>
        <v>2</v>
      </c>
      <c r="V1196" s="112">
        <f t="shared" si="378"/>
        <v>0</v>
      </c>
      <c r="W1196" s="117">
        <f t="shared" si="379"/>
        <v>0</v>
      </c>
      <c r="X1196" s="15"/>
      <c r="Y1196" s="136"/>
      <c r="Z1196" s="136"/>
      <c r="AA1196" s="136"/>
      <c r="AB1196" s="136"/>
      <c r="AC1196" s="136"/>
      <c r="AD1196" s="136"/>
      <c r="AE1196" s="136"/>
      <c r="AF1196" s="136"/>
      <c r="AG1196" s="136"/>
      <c r="AH1196" s="136"/>
      <c r="AI1196" s="136"/>
      <c r="AJ1196" s="136"/>
      <c r="AK1196" s="136"/>
      <c r="AL1196" s="136"/>
      <c r="AM1196" s="136"/>
      <c r="AN1196" s="136"/>
      <c r="AO1196" s="136"/>
      <c r="AP1196" s="136"/>
      <c r="AQ1196" s="136"/>
      <c r="AR1196" s="136"/>
      <c r="AS1196" s="136"/>
      <c r="AT1196" s="136"/>
      <c r="AU1196" s="136"/>
      <c r="AV1196" s="136"/>
      <c r="AW1196" s="136"/>
      <c r="AX1196" s="136"/>
      <c r="AY1196" s="136"/>
      <c r="AZ1196" s="136"/>
      <c r="BA1196" s="136"/>
      <c r="BB1196" s="136"/>
      <c r="BC1196" s="136"/>
      <c r="BD1196" s="130">
        <f t="shared" si="380"/>
        <v>0</v>
      </c>
      <c r="BE1196" s="15"/>
      <c r="BF1196" s="638"/>
      <c r="BG1196" s="365"/>
      <c r="BH1196" s="859"/>
      <c r="BI1196" s="365"/>
      <c r="BJ1196" s="365"/>
      <c r="BK1196" s="365"/>
      <c r="BL1196" s="365"/>
      <c r="BM1196" s="365"/>
      <c r="BN1196" s="365"/>
      <c r="BO1196" s="365"/>
      <c r="BP1196" s="365"/>
      <c r="BQ1196" s="365"/>
      <c r="BR1196" s="365"/>
      <c r="BS1196" s="365"/>
      <c r="BT1196" s="365"/>
      <c r="BU1196" s="365"/>
      <c r="BV1196" s="365"/>
      <c r="BW1196" s="365"/>
      <c r="BX1196" s="365"/>
      <c r="BY1196" s="365"/>
      <c r="BZ1196" s="365"/>
      <c r="CA1196" s="365"/>
      <c r="CB1196" s="365"/>
      <c r="CC1196" s="365"/>
      <c r="CD1196" s="365"/>
      <c r="CE1196" s="365"/>
      <c r="CF1196" s="365"/>
      <c r="CG1196" s="365"/>
      <c r="CH1196" s="365"/>
      <c r="CI1196" s="365"/>
      <c r="CJ1196" s="365"/>
      <c r="CK1196" s="133">
        <f t="shared" si="381"/>
        <v>0</v>
      </c>
      <c r="CL1196" s="15"/>
      <c r="CM1196" s="15"/>
      <c r="CN1196" s="15"/>
      <c r="CO1196" s="15"/>
      <c r="CP1196" s="15"/>
      <c r="CQ1196" s="15"/>
      <c r="CR1196" s="15"/>
      <c r="CS1196" s="15"/>
      <c r="CT1196" s="15"/>
      <c r="CU1196" s="15"/>
      <c r="CV1196" s="414"/>
    </row>
    <row r="1197" spans="1:100" ht="15" customHeight="1">
      <c r="A1197" s="75">
        <v>1192</v>
      </c>
      <c r="B1197" s="76"/>
      <c r="C1197" s="34" t="s">
        <v>2596</v>
      </c>
      <c r="D1197" s="134"/>
      <c r="E1197" s="85" t="s">
        <v>2597</v>
      </c>
      <c r="F1197" s="146" t="s">
        <v>64</v>
      </c>
      <c r="G1197" s="92">
        <f t="shared" si="396"/>
        <v>0</v>
      </c>
      <c r="H1197" s="93">
        <v>0</v>
      </c>
      <c r="I1197" s="100">
        <f t="shared" si="331"/>
        <v>0</v>
      </c>
      <c r="J1197" s="102">
        <f t="shared" si="375"/>
        <v>0</v>
      </c>
      <c r="K1197" s="106"/>
      <c r="L1197" s="108">
        <f t="shared" si="394"/>
        <v>0</v>
      </c>
      <c r="M1197" s="111">
        <f t="shared" si="390"/>
        <v>0</v>
      </c>
      <c r="N1197" s="112"/>
      <c r="O1197" s="117">
        <f t="shared" si="391"/>
        <v>0</v>
      </c>
      <c r="P1197" s="106"/>
      <c r="Q1197" s="108">
        <f t="shared" si="395"/>
        <v>0</v>
      </c>
      <c r="R1197" s="119">
        <f t="shared" si="392"/>
        <v>0</v>
      </c>
      <c r="S1197" s="135"/>
      <c r="T1197" s="117">
        <f t="shared" si="393"/>
        <v>0</v>
      </c>
      <c r="U1197" s="122">
        <f t="shared" si="377"/>
        <v>0</v>
      </c>
      <c r="V1197" s="112">
        <f t="shared" si="378"/>
        <v>0</v>
      </c>
      <c r="W1197" s="117">
        <f t="shared" si="379"/>
        <v>0</v>
      </c>
      <c r="X1197" s="15"/>
      <c r="Y1197" s="136"/>
      <c r="Z1197" s="136"/>
      <c r="AA1197" s="136"/>
      <c r="AB1197" s="136"/>
      <c r="AC1197" s="136"/>
      <c r="AD1197" s="136"/>
      <c r="AE1197" s="136"/>
      <c r="AF1197" s="136"/>
      <c r="AG1197" s="136"/>
      <c r="AH1197" s="136"/>
      <c r="AI1197" s="136"/>
      <c r="AJ1197" s="136"/>
      <c r="AK1197" s="136"/>
      <c r="AL1197" s="136"/>
      <c r="AM1197" s="136"/>
      <c r="AN1197" s="136"/>
      <c r="AO1197" s="136"/>
      <c r="AP1197" s="136"/>
      <c r="AQ1197" s="136"/>
      <c r="AR1197" s="136"/>
      <c r="AS1197" s="136"/>
      <c r="AT1197" s="136"/>
      <c r="AU1197" s="136"/>
      <c r="AV1197" s="136"/>
      <c r="AW1197" s="136"/>
      <c r="AX1197" s="136"/>
      <c r="AY1197" s="136"/>
      <c r="AZ1197" s="136"/>
      <c r="BA1197" s="136"/>
      <c r="BB1197" s="136"/>
      <c r="BC1197" s="136"/>
      <c r="BD1197" s="130">
        <f t="shared" si="380"/>
        <v>0</v>
      </c>
      <c r="BE1197" s="15"/>
      <c r="BF1197" s="638"/>
      <c r="BG1197" s="365"/>
      <c r="BH1197" s="859"/>
      <c r="BI1197" s="365"/>
      <c r="BJ1197" s="365"/>
      <c r="BK1197" s="365"/>
      <c r="BL1197" s="365"/>
      <c r="BM1197" s="365"/>
      <c r="BN1197" s="365"/>
      <c r="BO1197" s="365"/>
      <c r="BP1197" s="365"/>
      <c r="BQ1197" s="365"/>
      <c r="BR1197" s="365"/>
      <c r="BS1197" s="365"/>
      <c r="BT1197" s="365"/>
      <c r="BU1197" s="365"/>
      <c r="BV1197" s="365"/>
      <c r="BW1197" s="365"/>
      <c r="BX1197" s="365"/>
      <c r="BY1197" s="365"/>
      <c r="BZ1197" s="365"/>
      <c r="CA1197" s="365"/>
      <c r="CB1197" s="365"/>
      <c r="CC1197" s="365"/>
      <c r="CD1197" s="365"/>
      <c r="CE1197" s="365"/>
      <c r="CF1197" s="365"/>
      <c r="CG1197" s="365"/>
      <c r="CH1197" s="365"/>
      <c r="CI1197" s="365"/>
      <c r="CJ1197" s="365"/>
      <c r="CK1197" s="133">
        <f t="shared" si="381"/>
        <v>0</v>
      </c>
      <c r="CL1197" s="15"/>
      <c r="CM1197" s="15"/>
      <c r="CN1197" s="15"/>
      <c r="CO1197" s="15"/>
      <c r="CP1197" s="15"/>
      <c r="CQ1197" s="15"/>
      <c r="CR1197" s="15"/>
      <c r="CS1197" s="15"/>
      <c r="CT1197" s="15"/>
      <c r="CU1197" s="15"/>
      <c r="CV1197" s="414"/>
    </row>
    <row r="1198" spans="1:100" ht="15" customHeight="1">
      <c r="A1198" s="75">
        <v>1193</v>
      </c>
      <c r="B1198" s="139" t="s">
        <v>2598</v>
      </c>
      <c r="C1198" s="34" t="s">
        <v>2599</v>
      </c>
      <c r="D1198" s="134" t="s">
        <v>839</v>
      </c>
      <c r="E1198" s="85" t="s">
        <v>2600</v>
      </c>
      <c r="F1198" s="146" t="s">
        <v>64</v>
      </c>
      <c r="G1198" s="92">
        <f t="shared" si="396"/>
        <v>1</v>
      </c>
      <c r="H1198" s="93">
        <v>1</v>
      </c>
      <c r="I1198" s="100">
        <f t="shared" si="331"/>
        <v>0</v>
      </c>
      <c r="J1198" s="102">
        <f t="shared" si="375"/>
        <v>0</v>
      </c>
      <c r="K1198" s="106"/>
      <c r="L1198" s="108">
        <f t="shared" si="394"/>
        <v>0</v>
      </c>
      <c r="M1198" s="111">
        <f t="shared" si="390"/>
        <v>0</v>
      </c>
      <c r="N1198" s="112"/>
      <c r="O1198" s="117">
        <f t="shared" si="391"/>
        <v>0</v>
      </c>
      <c r="P1198" s="106"/>
      <c r="Q1198" s="108">
        <f t="shared" si="395"/>
        <v>0</v>
      </c>
      <c r="R1198" s="119">
        <f t="shared" si="392"/>
        <v>0</v>
      </c>
      <c r="S1198" s="135"/>
      <c r="T1198" s="117">
        <f t="shared" si="393"/>
        <v>0</v>
      </c>
      <c r="U1198" s="122">
        <f t="shared" ref="U1198:U1252" si="397">H1198-K1198+L1198+P1198-Q1198</f>
        <v>1</v>
      </c>
      <c r="V1198" s="112">
        <f t="shared" si="378"/>
        <v>0</v>
      </c>
      <c r="W1198" s="117">
        <f t="shared" si="379"/>
        <v>0</v>
      </c>
      <c r="X1198" s="15"/>
      <c r="Y1198" s="136"/>
      <c r="Z1198" s="136"/>
      <c r="AA1198" s="136"/>
      <c r="AB1198" s="136"/>
      <c r="AC1198" s="136"/>
      <c r="AD1198" s="136"/>
      <c r="AE1198" s="136"/>
      <c r="AF1198" s="136"/>
      <c r="AG1198" s="136"/>
      <c r="AH1198" s="136"/>
      <c r="AI1198" s="136"/>
      <c r="AJ1198" s="136"/>
      <c r="AK1198" s="136"/>
      <c r="AL1198" s="136"/>
      <c r="AM1198" s="136"/>
      <c r="AN1198" s="136"/>
      <c r="AO1198" s="136"/>
      <c r="AP1198" s="136"/>
      <c r="AQ1198" s="136"/>
      <c r="AR1198" s="136"/>
      <c r="AS1198" s="136"/>
      <c r="AT1198" s="136"/>
      <c r="AU1198" s="136"/>
      <c r="AV1198" s="136"/>
      <c r="AW1198" s="136"/>
      <c r="AX1198" s="136"/>
      <c r="AY1198" s="136"/>
      <c r="AZ1198" s="136"/>
      <c r="BA1198" s="136"/>
      <c r="BB1198" s="136"/>
      <c r="BC1198" s="136"/>
      <c r="BD1198" s="130">
        <f t="shared" si="380"/>
        <v>0</v>
      </c>
      <c r="BE1198" s="15"/>
      <c r="BF1198" s="638"/>
      <c r="BG1198" s="365"/>
      <c r="BH1198" s="859"/>
      <c r="BI1198" s="365"/>
      <c r="BJ1198" s="365"/>
      <c r="BK1198" s="365"/>
      <c r="BL1198" s="365"/>
      <c r="BM1198" s="365"/>
      <c r="BN1198" s="365"/>
      <c r="BO1198" s="365"/>
      <c r="BP1198" s="365"/>
      <c r="BQ1198" s="365"/>
      <c r="BR1198" s="365"/>
      <c r="BS1198" s="365"/>
      <c r="BT1198" s="365"/>
      <c r="BU1198" s="365"/>
      <c r="BV1198" s="365"/>
      <c r="BW1198" s="365"/>
      <c r="BX1198" s="365"/>
      <c r="BY1198" s="365"/>
      <c r="BZ1198" s="365"/>
      <c r="CA1198" s="365"/>
      <c r="CB1198" s="365"/>
      <c r="CC1198" s="365"/>
      <c r="CD1198" s="365"/>
      <c r="CE1198" s="365"/>
      <c r="CF1198" s="365"/>
      <c r="CG1198" s="365"/>
      <c r="CH1198" s="365"/>
      <c r="CI1198" s="365"/>
      <c r="CJ1198" s="365"/>
      <c r="CK1198" s="133">
        <f t="shared" si="381"/>
        <v>0</v>
      </c>
      <c r="CL1198" s="15"/>
      <c r="CM1198" s="15"/>
      <c r="CN1198" s="15"/>
      <c r="CO1198" s="15"/>
      <c r="CP1198" s="15"/>
      <c r="CQ1198" s="15"/>
      <c r="CR1198" s="15"/>
      <c r="CS1198" s="15"/>
      <c r="CT1198" s="15"/>
      <c r="CU1198" s="15"/>
      <c r="CV1198" s="414"/>
    </row>
    <row r="1199" spans="1:100" ht="15" customHeight="1">
      <c r="A1199" s="75">
        <v>1194</v>
      </c>
      <c r="B1199" s="139" t="s">
        <v>2601</v>
      </c>
      <c r="C1199" s="34" t="s">
        <v>2602</v>
      </c>
      <c r="D1199" s="134" t="s">
        <v>839</v>
      </c>
      <c r="E1199" s="85" t="s">
        <v>2603</v>
      </c>
      <c r="F1199" s="146" t="s">
        <v>64</v>
      </c>
      <c r="G1199" s="92">
        <f t="shared" si="396"/>
        <v>1</v>
      </c>
      <c r="H1199" s="93">
        <v>1</v>
      </c>
      <c r="I1199" s="100">
        <f t="shared" si="331"/>
        <v>0</v>
      </c>
      <c r="J1199" s="102">
        <f t="shared" si="375"/>
        <v>0</v>
      </c>
      <c r="K1199" s="106"/>
      <c r="L1199" s="108">
        <f t="shared" si="394"/>
        <v>2</v>
      </c>
      <c r="M1199" s="111">
        <f t="shared" si="390"/>
        <v>2</v>
      </c>
      <c r="N1199" s="112"/>
      <c r="O1199" s="117">
        <f t="shared" si="391"/>
        <v>0</v>
      </c>
      <c r="P1199" s="106"/>
      <c r="Q1199" s="108">
        <f t="shared" si="395"/>
        <v>2</v>
      </c>
      <c r="R1199" s="119">
        <f t="shared" si="392"/>
        <v>2</v>
      </c>
      <c r="S1199" s="135"/>
      <c r="T1199" s="117">
        <f t="shared" si="393"/>
        <v>0</v>
      </c>
      <c r="U1199" s="122">
        <f t="shared" si="397"/>
        <v>1</v>
      </c>
      <c r="V1199" s="112">
        <f t="shared" si="378"/>
        <v>0</v>
      </c>
      <c r="W1199" s="117">
        <f t="shared" si="379"/>
        <v>0</v>
      </c>
      <c r="X1199" s="15"/>
      <c r="Y1199" s="136"/>
      <c r="Z1199" s="136"/>
      <c r="AA1199" s="136"/>
      <c r="AB1199" s="136"/>
      <c r="AC1199" s="136"/>
      <c r="AD1199" s="136"/>
      <c r="AE1199" s="136"/>
      <c r="AF1199" s="136"/>
      <c r="AG1199" s="136"/>
      <c r="AH1199" s="136"/>
      <c r="AI1199" s="136"/>
      <c r="AJ1199" s="136"/>
      <c r="AK1199" s="136">
        <v>2</v>
      </c>
      <c r="AL1199" s="136"/>
      <c r="AM1199" s="136"/>
      <c r="AN1199" s="136"/>
      <c r="AO1199" s="136"/>
      <c r="AP1199" s="136"/>
      <c r="AQ1199" s="136"/>
      <c r="AR1199" s="136"/>
      <c r="AS1199" s="136"/>
      <c r="AT1199" s="136"/>
      <c r="AU1199" s="136"/>
      <c r="AV1199" s="136"/>
      <c r="AW1199" s="136"/>
      <c r="AX1199" s="136"/>
      <c r="AY1199" s="136"/>
      <c r="AZ1199" s="136"/>
      <c r="BA1199" s="136"/>
      <c r="BB1199" s="136"/>
      <c r="BC1199" s="136"/>
      <c r="BD1199" s="130">
        <f t="shared" si="380"/>
        <v>2</v>
      </c>
      <c r="BE1199" s="15"/>
      <c r="BF1199" s="638"/>
      <c r="BG1199" s="365"/>
      <c r="BH1199" s="859"/>
      <c r="BI1199" s="365"/>
      <c r="BJ1199" s="365"/>
      <c r="BK1199" s="365"/>
      <c r="BL1199" s="365"/>
      <c r="BM1199" s="365"/>
      <c r="BN1199" s="365"/>
      <c r="BO1199" s="365"/>
      <c r="BP1199" s="365"/>
      <c r="BQ1199" s="365">
        <v>1</v>
      </c>
      <c r="BR1199" s="365"/>
      <c r="BS1199" s="365">
        <v>1</v>
      </c>
      <c r="BT1199" s="365"/>
      <c r="BU1199" s="365"/>
      <c r="BV1199" s="365"/>
      <c r="BW1199" s="365"/>
      <c r="BX1199" s="365"/>
      <c r="BY1199" s="365"/>
      <c r="BZ1199" s="365"/>
      <c r="CA1199" s="365"/>
      <c r="CB1199" s="365"/>
      <c r="CC1199" s="365"/>
      <c r="CD1199" s="365"/>
      <c r="CE1199" s="365"/>
      <c r="CF1199" s="365"/>
      <c r="CG1199" s="365"/>
      <c r="CH1199" s="365"/>
      <c r="CI1199" s="365"/>
      <c r="CJ1199" s="365"/>
      <c r="CK1199" s="133">
        <f t="shared" si="381"/>
        <v>2</v>
      </c>
      <c r="CL1199" s="15"/>
      <c r="CM1199" s="15"/>
      <c r="CN1199" s="15"/>
      <c r="CO1199" s="15"/>
      <c r="CP1199" s="15"/>
      <c r="CQ1199" s="15"/>
      <c r="CR1199" s="15"/>
      <c r="CS1199" s="15"/>
      <c r="CT1199" s="15"/>
      <c r="CU1199" s="15"/>
      <c r="CV1199" s="414"/>
    </row>
    <row r="1200" spans="1:100" ht="15" customHeight="1">
      <c r="A1200" s="75">
        <v>1195</v>
      </c>
      <c r="B1200" s="139" t="s">
        <v>2604</v>
      </c>
      <c r="C1200" s="34" t="s">
        <v>2605</v>
      </c>
      <c r="D1200" s="134" t="s">
        <v>306</v>
      </c>
      <c r="E1200" s="85" t="s">
        <v>2606</v>
      </c>
      <c r="F1200" s="146" t="s">
        <v>64</v>
      </c>
      <c r="G1200" s="92">
        <f t="shared" si="396"/>
        <v>1</v>
      </c>
      <c r="H1200" s="93">
        <v>1</v>
      </c>
      <c r="I1200" s="100">
        <f t="shared" si="331"/>
        <v>0</v>
      </c>
      <c r="J1200" s="102">
        <f t="shared" si="375"/>
        <v>0</v>
      </c>
      <c r="K1200" s="106"/>
      <c r="L1200" s="108">
        <f t="shared" si="394"/>
        <v>0</v>
      </c>
      <c r="M1200" s="111">
        <f t="shared" si="390"/>
        <v>0</v>
      </c>
      <c r="N1200" s="112"/>
      <c r="O1200" s="117">
        <f t="shared" si="391"/>
        <v>0</v>
      </c>
      <c r="P1200" s="106"/>
      <c r="Q1200" s="108">
        <f t="shared" si="395"/>
        <v>0</v>
      </c>
      <c r="R1200" s="119">
        <f t="shared" si="392"/>
        <v>0</v>
      </c>
      <c r="S1200" s="135"/>
      <c r="T1200" s="117">
        <f t="shared" si="393"/>
        <v>0</v>
      </c>
      <c r="U1200" s="122">
        <f t="shared" si="397"/>
        <v>1</v>
      </c>
      <c r="V1200" s="112">
        <f t="shared" si="378"/>
        <v>0</v>
      </c>
      <c r="W1200" s="117">
        <f t="shared" si="379"/>
        <v>0</v>
      </c>
      <c r="X1200" s="15"/>
      <c r="Y1200" s="136"/>
      <c r="Z1200" s="136"/>
      <c r="AA1200" s="136"/>
      <c r="AB1200" s="136"/>
      <c r="AC1200" s="136"/>
      <c r="AD1200" s="136"/>
      <c r="AE1200" s="136"/>
      <c r="AF1200" s="136"/>
      <c r="AG1200" s="136"/>
      <c r="AH1200" s="136"/>
      <c r="AI1200" s="136"/>
      <c r="AJ1200" s="136"/>
      <c r="AK1200" s="136"/>
      <c r="AL1200" s="136"/>
      <c r="AM1200" s="136"/>
      <c r="AN1200" s="136"/>
      <c r="AO1200" s="136"/>
      <c r="AP1200" s="136"/>
      <c r="AQ1200" s="136"/>
      <c r="AR1200" s="136"/>
      <c r="AS1200" s="136"/>
      <c r="AT1200" s="136"/>
      <c r="AU1200" s="136"/>
      <c r="AV1200" s="136"/>
      <c r="AW1200" s="136"/>
      <c r="AX1200" s="136"/>
      <c r="AY1200" s="136"/>
      <c r="AZ1200" s="136"/>
      <c r="BA1200" s="136"/>
      <c r="BB1200" s="136"/>
      <c r="BC1200" s="136"/>
      <c r="BD1200" s="130">
        <f t="shared" si="380"/>
        <v>0</v>
      </c>
      <c r="BE1200" s="15"/>
      <c r="BF1200" s="638"/>
      <c r="BG1200" s="365"/>
      <c r="BH1200" s="859"/>
      <c r="BI1200" s="365"/>
      <c r="BJ1200" s="365"/>
      <c r="BK1200" s="365"/>
      <c r="BL1200" s="365"/>
      <c r="BM1200" s="365"/>
      <c r="BN1200" s="365"/>
      <c r="BO1200" s="365"/>
      <c r="BP1200" s="365"/>
      <c r="BQ1200" s="365"/>
      <c r="BR1200" s="365"/>
      <c r="BS1200" s="365"/>
      <c r="BT1200" s="365"/>
      <c r="BU1200" s="365"/>
      <c r="BV1200" s="365"/>
      <c r="BW1200" s="365"/>
      <c r="BX1200" s="365"/>
      <c r="BY1200" s="365"/>
      <c r="BZ1200" s="365"/>
      <c r="CA1200" s="365"/>
      <c r="CB1200" s="365"/>
      <c r="CC1200" s="365"/>
      <c r="CD1200" s="365"/>
      <c r="CE1200" s="365"/>
      <c r="CF1200" s="365"/>
      <c r="CG1200" s="365"/>
      <c r="CH1200" s="365"/>
      <c r="CI1200" s="365"/>
      <c r="CJ1200" s="365"/>
      <c r="CK1200" s="133">
        <f t="shared" si="381"/>
        <v>0</v>
      </c>
      <c r="CL1200" s="15"/>
      <c r="CM1200" s="15"/>
      <c r="CN1200" s="15"/>
      <c r="CO1200" s="15"/>
      <c r="CP1200" s="15"/>
      <c r="CQ1200" s="15"/>
      <c r="CR1200" s="15"/>
      <c r="CS1200" s="15"/>
      <c r="CT1200" s="15"/>
      <c r="CU1200" s="15"/>
      <c r="CV1200" s="414"/>
    </row>
    <row r="1201" spans="1:100" ht="15" customHeight="1">
      <c r="A1201" s="75">
        <v>1196</v>
      </c>
      <c r="B1201" s="139" t="s">
        <v>3282</v>
      </c>
      <c r="C1201" s="143" t="s">
        <v>12419</v>
      </c>
      <c r="D1201" s="134"/>
      <c r="E1201" s="145" t="s">
        <v>12418</v>
      </c>
      <c r="F1201" s="146" t="s">
        <v>81</v>
      </c>
      <c r="G1201" s="92">
        <f t="shared" si="396"/>
        <v>0</v>
      </c>
      <c r="H1201" s="153">
        <v>0</v>
      </c>
      <c r="I1201" s="100">
        <f>N1201</f>
        <v>390000</v>
      </c>
      <c r="J1201" s="102">
        <f t="shared" si="375"/>
        <v>0</v>
      </c>
      <c r="K1201" s="155"/>
      <c r="L1201" s="108">
        <f t="shared" si="394"/>
        <v>0</v>
      </c>
      <c r="M1201" s="111">
        <f t="shared" si="390"/>
        <v>0</v>
      </c>
      <c r="N1201" s="112">
        <v>390000</v>
      </c>
      <c r="O1201" s="117">
        <f t="shared" si="391"/>
        <v>0</v>
      </c>
      <c r="P1201" s="155"/>
      <c r="Q1201" s="108">
        <f>(CK1201:CK1583)</f>
        <v>0</v>
      </c>
      <c r="R1201" s="119">
        <f t="shared" si="392"/>
        <v>0</v>
      </c>
      <c r="S1201" s="135"/>
      <c r="T1201" s="117">
        <f t="shared" si="393"/>
        <v>0</v>
      </c>
      <c r="U1201" s="122">
        <f t="shared" si="397"/>
        <v>0</v>
      </c>
      <c r="V1201" s="112">
        <f>N1201</f>
        <v>390000</v>
      </c>
      <c r="W1201" s="117">
        <f>V1201*U1201</f>
        <v>0</v>
      </c>
      <c r="X1201" s="157"/>
      <c r="Y1201" s="158"/>
      <c r="Z1201" s="158"/>
      <c r="AA1201" s="158"/>
      <c r="AB1201" s="158"/>
      <c r="AC1201" s="158"/>
      <c r="AD1201" s="158"/>
      <c r="AE1201" s="158"/>
      <c r="AF1201" s="158"/>
      <c r="AG1201" s="158"/>
      <c r="AH1201" s="158"/>
      <c r="AI1201" s="158"/>
      <c r="AJ1201" s="158"/>
      <c r="AK1201" s="158"/>
      <c r="AL1201" s="158"/>
      <c r="AM1201" s="158"/>
      <c r="AN1201" s="158"/>
      <c r="AO1201" s="158"/>
      <c r="AP1201" s="158"/>
      <c r="AQ1201" s="158"/>
      <c r="AR1201" s="158"/>
      <c r="AS1201" s="158"/>
      <c r="AT1201" s="158"/>
      <c r="AU1201" s="158"/>
      <c r="AV1201" s="158"/>
      <c r="AW1201" s="158"/>
      <c r="AX1201" s="158"/>
      <c r="AY1201" s="158"/>
      <c r="AZ1201" s="158"/>
      <c r="BA1201" s="158"/>
      <c r="BB1201" s="158"/>
      <c r="BC1201" s="158"/>
      <c r="BD1201" s="130">
        <f t="shared" si="380"/>
        <v>0</v>
      </c>
      <c r="BE1201" s="157"/>
      <c r="BF1201" s="639"/>
      <c r="BG1201" s="368"/>
      <c r="BH1201" s="860"/>
      <c r="BI1201" s="368"/>
      <c r="BJ1201" s="368"/>
      <c r="BK1201" s="368"/>
      <c r="BL1201" s="368"/>
      <c r="BM1201" s="368"/>
      <c r="BN1201" s="368"/>
      <c r="BO1201" s="368"/>
      <c r="BP1201" s="368"/>
      <c r="BQ1201" s="368"/>
      <c r="BR1201" s="368"/>
      <c r="BS1201" s="368"/>
      <c r="BT1201" s="368"/>
      <c r="BU1201" s="368"/>
      <c r="BV1201" s="368"/>
      <c r="BW1201" s="368"/>
      <c r="BX1201" s="368"/>
      <c r="BY1201" s="368"/>
      <c r="BZ1201" s="368"/>
      <c r="CA1201" s="368"/>
      <c r="CB1201" s="368"/>
      <c r="CC1201" s="368"/>
      <c r="CD1201" s="368"/>
      <c r="CE1201" s="368"/>
      <c r="CF1201" s="368"/>
      <c r="CG1201" s="368"/>
      <c r="CH1201" s="368"/>
      <c r="CI1201" s="368"/>
      <c r="CJ1201" s="368"/>
      <c r="CK1201" s="133">
        <f t="shared" si="381"/>
        <v>0</v>
      </c>
      <c r="CL1201" s="157"/>
      <c r="CM1201" s="157"/>
      <c r="CN1201" s="157"/>
      <c r="CO1201" s="157"/>
      <c r="CP1201" s="157"/>
      <c r="CQ1201" s="157"/>
      <c r="CR1201" s="157"/>
      <c r="CS1201" s="157"/>
      <c r="CT1201" s="157"/>
      <c r="CU1201" s="157"/>
      <c r="CV1201" s="414"/>
    </row>
    <row r="1202" spans="1:100" ht="15" customHeight="1">
      <c r="A1202" s="75">
        <v>1197</v>
      </c>
      <c r="B1202" s="458" t="s">
        <v>4817</v>
      </c>
      <c r="C1202" s="143" t="s">
        <v>12420</v>
      </c>
      <c r="D1202" s="134"/>
      <c r="E1202" s="145"/>
      <c r="F1202" s="146" t="s">
        <v>81</v>
      </c>
      <c r="G1202" s="92">
        <f>U1202</f>
        <v>2</v>
      </c>
      <c r="H1202" s="153">
        <v>2</v>
      </c>
      <c r="I1202" s="100">
        <f>N1202</f>
        <v>0</v>
      </c>
      <c r="J1202" s="102">
        <f>I1202*H1202</f>
        <v>0</v>
      </c>
      <c r="K1202" s="155"/>
      <c r="L1202" s="108">
        <f>(BD1202:BD2824)</f>
        <v>0</v>
      </c>
      <c r="M1202" s="111">
        <f t="shared" si="390"/>
        <v>0</v>
      </c>
      <c r="N1202" s="112"/>
      <c r="O1202" s="117">
        <f t="shared" si="391"/>
        <v>0</v>
      </c>
      <c r="P1202" s="155"/>
      <c r="Q1202" s="108">
        <f>(CK1202:CK1526)</f>
        <v>0</v>
      </c>
      <c r="R1202" s="119">
        <f t="shared" si="392"/>
        <v>0</v>
      </c>
      <c r="S1202" s="135"/>
      <c r="T1202" s="117">
        <f t="shared" si="393"/>
        <v>0</v>
      </c>
      <c r="U1202" s="122">
        <f t="shared" si="397"/>
        <v>2</v>
      </c>
      <c r="V1202" s="112">
        <f>N1202</f>
        <v>0</v>
      </c>
      <c r="W1202" s="117">
        <f>V1202*U1202</f>
        <v>0</v>
      </c>
      <c r="X1202" s="157"/>
      <c r="Y1202" s="158"/>
      <c r="Z1202" s="158"/>
      <c r="AA1202" s="158"/>
      <c r="AB1202" s="158"/>
      <c r="AC1202" s="158"/>
      <c r="AD1202" s="158"/>
      <c r="AE1202" s="158"/>
      <c r="AF1202" s="158"/>
      <c r="AG1202" s="158"/>
      <c r="AH1202" s="158"/>
      <c r="AI1202" s="158"/>
      <c r="AJ1202" s="158"/>
      <c r="AK1202" s="158"/>
      <c r="AL1202" s="158"/>
      <c r="AM1202" s="158"/>
      <c r="AN1202" s="158"/>
      <c r="AO1202" s="158"/>
      <c r="AP1202" s="158"/>
      <c r="AQ1202" s="158"/>
      <c r="AR1202" s="158"/>
      <c r="AS1202" s="158"/>
      <c r="AT1202" s="158"/>
      <c r="AU1202" s="158"/>
      <c r="AV1202" s="158"/>
      <c r="AW1202" s="158"/>
      <c r="AX1202" s="158"/>
      <c r="AY1202" s="158"/>
      <c r="AZ1202" s="158"/>
      <c r="BA1202" s="158"/>
      <c r="BB1202" s="158"/>
      <c r="BC1202" s="158"/>
      <c r="BD1202" s="130">
        <f>BC1202+BB1202+BA1202+AZ1202+AY1202+AX1202+AW1202+AV1202+AU1202+AT1202+AS1202+AR1202+AQ1202+AP1202+AO1202+AN1202+AM1202+AL1202+AK1202+AJ1202+AI1202+AH1202+AG1202+AF1202+AE1202+AD1202+AC1202+AB1202+AA1202+Z1202+Y1202</f>
        <v>0</v>
      </c>
      <c r="BE1202" s="157"/>
      <c r="BF1202" s="639"/>
      <c r="BG1202" s="368"/>
      <c r="BH1202" s="860"/>
      <c r="BI1202" s="368"/>
      <c r="BJ1202" s="368"/>
      <c r="BK1202" s="368"/>
      <c r="BL1202" s="368"/>
      <c r="BM1202" s="368"/>
      <c r="BN1202" s="368"/>
      <c r="BO1202" s="368"/>
      <c r="BP1202" s="368"/>
      <c r="BQ1202" s="368"/>
      <c r="BR1202" s="368"/>
      <c r="BS1202" s="368"/>
      <c r="BT1202" s="368"/>
      <c r="BU1202" s="368"/>
      <c r="BV1202" s="368"/>
      <c r="BW1202" s="368"/>
      <c r="BX1202" s="368"/>
      <c r="BY1202" s="368"/>
      <c r="BZ1202" s="368"/>
      <c r="CA1202" s="368"/>
      <c r="CB1202" s="368"/>
      <c r="CC1202" s="368"/>
      <c r="CD1202" s="368"/>
      <c r="CE1202" s="368"/>
      <c r="CF1202" s="368"/>
      <c r="CG1202" s="368"/>
      <c r="CH1202" s="368"/>
      <c r="CI1202" s="368"/>
      <c r="CJ1202" s="368"/>
      <c r="CK1202" s="133">
        <f>SUM(BF1202:CJ1202)</f>
        <v>0</v>
      </c>
      <c r="CL1202" s="157"/>
      <c r="CM1202" s="157"/>
      <c r="CN1202" s="157"/>
      <c r="CO1202" s="157"/>
      <c r="CP1202" s="157"/>
      <c r="CQ1202" s="157"/>
      <c r="CR1202" s="157"/>
      <c r="CS1202" s="157"/>
      <c r="CT1202" s="157"/>
      <c r="CU1202" s="157"/>
      <c r="CV1202" s="414"/>
    </row>
    <row r="1203" spans="1:100" ht="15" customHeight="1">
      <c r="A1203" s="75">
        <v>1198</v>
      </c>
      <c r="B1203" s="139" t="s">
        <v>2607</v>
      </c>
      <c r="C1203" s="34" t="s">
        <v>2608</v>
      </c>
      <c r="D1203" s="134"/>
      <c r="E1203" s="85">
        <v>1040</v>
      </c>
      <c r="F1203" s="146" t="s">
        <v>64</v>
      </c>
      <c r="G1203" s="92">
        <f t="shared" si="396"/>
        <v>3</v>
      </c>
      <c r="H1203" s="93">
        <v>3</v>
      </c>
      <c r="I1203" s="100">
        <f t="shared" si="331"/>
        <v>0</v>
      </c>
      <c r="J1203" s="102">
        <f t="shared" si="375"/>
        <v>0</v>
      </c>
      <c r="K1203" s="106"/>
      <c r="L1203" s="108">
        <f t="shared" ref="L1203:L1212" si="398">(BD1203:BD2532)</f>
        <v>0</v>
      </c>
      <c r="M1203" s="111">
        <f t="shared" si="390"/>
        <v>0</v>
      </c>
      <c r="N1203" s="112"/>
      <c r="O1203" s="117">
        <f t="shared" si="391"/>
        <v>0</v>
      </c>
      <c r="P1203" s="106"/>
      <c r="Q1203" s="108">
        <f>(CK1203:CK1702)</f>
        <v>0</v>
      </c>
      <c r="R1203" s="119">
        <f t="shared" si="392"/>
        <v>0</v>
      </c>
      <c r="S1203" s="135"/>
      <c r="T1203" s="117">
        <f t="shared" si="393"/>
        <v>0</v>
      </c>
      <c r="U1203" s="122">
        <f t="shared" si="397"/>
        <v>3</v>
      </c>
      <c r="V1203" s="112">
        <f t="shared" si="378"/>
        <v>0</v>
      </c>
      <c r="W1203" s="117">
        <f t="shared" si="379"/>
        <v>0</v>
      </c>
      <c r="X1203" s="15"/>
      <c r="Y1203" s="136"/>
      <c r="Z1203" s="136"/>
      <c r="AA1203" s="136"/>
      <c r="AB1203" s="136"/>
      <c r="AC1203" s="136"/>
      <c r="AD1203" s="136"/>
      <c r="AE1203" s="136"/>
      <c r="AF1203" s="136"/>
      <c r="AG1203" s="136"/>
      <c r="AH1203" s="136"/>
      <c r="AI1203" s="136"/>
      <c r="AJ1203" s="136"/>
      <c r="AK1203" s="136"/>
      <c r="AL1203" s="136"/>
      <c r="AM1203" s="136"/>
      <c r="AN1203" s="136"/>
      <c r="AO1203" s="136"/>
      <c r="AP1203" s="136"/>
      <c r="AQ1203" s="136"/>
      <c r="AR1203" s="136"/>
      <c r="AS1203" s="136"/>
      <c r="AT1203" s="136"/>
      <c r="AU1203" s="136"/>
      <c r="AV1203" s="136"/>
      <c r="AW1203" s="136"/>
      <c r="AX1203" s="136"/>
      <c r="AY1203" s="136"/>
      <c r="AZ1203" s="136"/>
      <c r="BA1203" s="136"/>
      <c r="BB1203" s="136"/>
      <c r="BC1203" s="136"/>
      <c r="BD1203" s="130">
        <f t="shared" si="380"/>
        <v>0</v>
      </c>
      <c r="BE1203" s="15"/>
      <c r="BF1203" s="638"/>
      <c r="BG1203" s="365"/>
      <c r="BH1203" s="859"/>
      <c r="BI1203" s="365"/>
      <c r="BJ1203" s="365"/>
      <c r="BK1203" s="365"/>
      <c r="BL1203" s="365"/>
      <c r="BM1203" s="365"/>
      <c r="BN1203" s="365"/>
      <c r="BO1203" s="365"/>
      <c r="BP1203" s="365"/>
      <c r="BQ1203" s="365"/>
      <c r="BR1203" s="365"/>
      <c r="BS1203" s="365"/>
      <c r="BT1203" s="365"/>
      <c r="BU1203" s="365"/>
      <c r="BV1203" s="365"/>
      <c r="BW1203" s="365"/>
      <c r="BX1203" s="365"/>
      <c r="BY1203" s="365"/>
      <c r="BZ1203" s="365"/>
      <c r="CA1203" s="365"/>
      <c r="CB1203" s="365"/>
      <c r="CC1203" s="365"/>
      <c r="CD1203" s="365"/>
      <c r="CE1203" s="365"/>
      <c r="CF1203" s="365"/>
      <c r="CG1203" s="365"/>
      <c r="CH1203" s="365"/>
      <c r="CI1203" s="365"/>
      <c r="CJ1203" s="365"/>
      <c r="CK1203" s="133">
        <f t="shared" si="381"/>
        <v>0</v>
      </c>
      <c r="CL1203" s="15"/>
      <c r="CM1203" s="15"/>
      <c r="CN1203" s="15"/>
      <c r="CO1203" s="15"/>
      <c r="CP1203" s="15"/>
      <c r="CQ1203" s="15"/>
      <c r="CR1203" s="15"/>
      <c r="CS1203" s="15"/>
      <c r="CT1203" s="15"/>
      <c r="CU1203" s="15"/>
      <c r="CV1203" s="414"/>
    </row>
    <row r="1204" spans="1:100" ht="15" customHeight="1">
      <c r="A1204" s="75">
        <v>1199</v>
      </c>
      <c r="B1204" s="139" t="s">
        <v>2609</v>
      </c>
      <c r="C1204" s="34" t="s">
        <v>2610</v>
      </c>
      <c r="D1204" s="134" t="s">
        <v>306</v>
      </c>
      <c r="E1204" s="85" t="s">
        <v>2611</v>
      </c>
      <c r="F1204" s="90" t="s">
        <v>64</v>
      </c>
      <c r="G1204" s="92">
        <f t="shared" si="396"/>
        <v>1</v>
      </c>
      <c r="H1204" s="93">
        <v>1</v>
      </c>
      <c r="I1204" s="100">
        <f t="shared" si="331"/>
        <v>0</v>
      </c>
      <c r="J1204" s="102">
        <f t="shared" si="375"/>
        <v>0</v>
      </c>
      <c r="K1204" s="106"/>
      <c r="L1204" s="108">
        <f t="shared" si="398"/>
        <v>0</v>
      </c>
      <c r="M1204" s="111">
        <f t="shared" si="390"/>
        <v>0</v>
      </c>
      <c r="N1204" s="112"/>
      <c r="O1204" s="117">
        <f t="shared" si="391"/>
        <v>0</v>
      </c>
      <c r="P1204" s="106"/>
      <c r="Q1204" s="108">
        <f>(CK1204:CK1703)</f>
        <v>0</v>
      </c>
      <c r="R1204" s="119">
        <f t="shared" si="392"/>
        <v>0</v>
      </c>
      <c r="S1204" s="135"/>
      <c r="T1204" s="117">
        <f t="shared" si="393"/>
        <v>0</v>
      </c>
      <c r="U1204" s="122">
        <f t="shared" si="397"/>
        <v>1</v>
      </c>
      <c r="V1204" s="112">
        <f t="shared" si="378"/>
        <v>0</v>
      </c>
      <c r="W1204" s="117">
        <f t="shared" si="379"/>
        <v>0</v>
      </c>
      <c r="X1204" s="15"/>
      <c r="Y1204" s="136"/>
      <c r="Z1204" s="136"/>
      <c r="AA1204" s="136"/>
      <c r="AB1204" s="136"/>
      <c r="AC1204" s="136"/>
      <c r="AD1204" s="136"/>
      <c r="AE1204" s="136"/>
      <c r="AF1204" s="136"/>
      <c r="AG1204" s="136"/>
      <c r="AH1204" s="136"/>
      <c r="AI1204" s="136"/>
      <c r="AJ1204" s="136"/>
      <c r="AK1204" s="136"/>
      <c r="AL1204" s="136"/>
      <c r="AM1204" s="136"/>
      <c r="AN1204" s="136"/>
      <c r="AO1204" s="136"/>
      <c r="AP1204" s="136"/>
      <c r="AQ1204" s="136"/>
      <c r="AR1204" s="136"/>
      <c r="AS1204" s="136"/>
      <c r="AT1204" s="136"/>
      <c r="AU1204" s="136"/>
      <c r="AV1204" s="136"/>
      <c r="AW1204" s="136"/>
      <c r="AX1204" s="136"/>
      <c r="AY1204" s="136"/>
      <c r="AZ1204" s="136"/>
      <c r="BA1204" s="136"/>
      <c r="BB1204" s="136"/>
      <c r="BC1204" s="136"/>
      <c r="BD1204" s="130">
        <f t="shared" si="380"/>
        <v>0</v>
      </c>
      <c r="BE1204" s="15"/>
      <c r="BF1204" s="638"/>
      <c r="BG1204" s="365"/>
      <c r="BH1204" s="859"/>
      <c r="BI1204" s="365"/>
      <c r="BJ1204" s="365"/>
      <c r="BK1204" s="365"/>
      <c r="BL1204" s="365"/>
      <c r="BM1204" s="365"/>
      <c r="BN1204" s="365"/>
      <c r="BO1204" s="365"/>
      <c r="BP1204" s="365"/>
      <c r="BQ1204" s="365"/>
      <c r="BR1204" s="365"/>
      <c r="BS1204" s="365"/>
      <c r="BT1204" s="365"/>
      <c r="BU1204" s="365"/>
      <c r="BV1204" s="365"/>
      <c r="BW1204" s="365"/>
      <c r="BX1204" s="365"/>
      <c r="BY1204" s="365"/>
      <c r="BZ1204" s="365"/>
      <c r="CA1204" s="365"/>
      <c r="CB1204" s="365"/>
      <c r="CC1204" s="365"/>
      <c r="CD1204" s="365"/>
      <c r="CE1204" s="365"/>
      <c r="CF1204" s="365"/>
      <c r="CG1204" s="365"/>
      <c r="CH1204" s="365"/>
      <c r="CI1204" s="365"/>
      <c r="CJ1204" s="365"/>
      <c r="CK1204" s="133">
        <f t="shared" si="381"/>
        <v>0</v>
      </c>
      <c r="CL1204" s="15"/>
      <c r="CM1204" s="15"/>
      <c r="CN1204" s="15"/>
      <c r="CO1204" s="15"/>
      <c r="CP1204" s="15"/>
      <c r="CQ1204" s="15"/>
      <c r="CR1204" s="15"/>
      <c r="CS1204" s="15"/>
      <c r="CT1204" s="15"/>
      <c r="CU1204" s="15"/>
      <c r="CV1204" s="414"/>
    </row>
    <row r="1205" spans="1:100" ht="15" customHeight="1">
      <c r="A1205" s="75">
        <v>1200</v>
      </c>
      <c r="B1205" s="76" t="s">
        <v>2612</v>
      </c>
      <c r="C1205" s="34" t="s">
        <v>2613</v>
      </c>
      <c r="D1205" s="134"/>
      <c r="E1205" s="85"/>
      <c r="F1205" s="146" t="s">
        <v>486</v>
      </c>
      <c r="G1205" s="92">
        <f t="shared" si="396"/>
        <v>1</v>
      </c>
      <c r="H1205" s="93">
        <v>1</v>
      </c>
      <c r="I1205" s="100">
        <f t="shared" si="331"/>
        <v>0</v>
      </c>
      <c r="J1205" s="102">
        <f t="shared" si="375"/>
        <v>0</v>
      </c>
      <c r="K1205" s="106"/>
      <c r="L1205" s="108">
        <f t="shared" si="398"/>
        <v>0</v>
      </c>
      <c r="M1205" s="111">
        <f t="shared" si="390"/>
        <v>0</v>
      </c>
      <c r="N1205" s="112"/>
      <c r="O1205" s="117">
        <f t="shared" si="391"/>
        <v>0</v>
      </c>
      <c r="P1205" s="106"/>
      <c r="Q1205" s="108">
        <f>(CK1205:CK1704)</f>
        <v>0</v>
      </c>
      <c r="R1205" s="119">
        <f t="shared" si="392"/>
        <v>0</v>
      </c>
      <c r="S1205" s="135"/>
      <c r="T1205" s="117">
        <f t="shared" si="393"/>
        <v>0</v>
      </c>
      <c r="U1205" s="122">
        <f t="shared" si="397"/>
        <v>1</v>
      </c>
      <c r="V1205" s="112">
        <f t="shared" si="378"/>
        <v>0</v>
      </c>
      <c r="W1205" s="117">
        <f t="shared" si="379"/>
        <v>0</v>
      </c>
      <c r="X1205" s="15"/>
      <c r="Y1205" s="136"/>
      <c r="Z1205" s="136"/>
      <c r="AA1205" s="136"/>
      <c r="AB1205" s="136"/>
      <c r="AC1205" s="136"/>
      <c r="AD1205" s="136"/>
      <c r="AE1205" s="136"/>
      <c r="AF1205" s="136"/>
      <c r="AG1205" s="136"/>
      <c r="AH1205" s="136"/>
      <c r="AI1205" s="136"/>
      <c r="AJ1205" s="136"/>
      <c r="AK1205" s="136"/>
      <c r="AL1205" s="136"/>
      <c r="AM1205" s="136"/>
      <c r="AN1205" s="136"/>
      <c r="AO1205" s="136"/>
      <c r="AP1205" s="136"/>
      <c r="AQ1205" s="136"/>
      <c r="AR1205" s="136"/>
      <c r="AS1205" s="136"/>
      <c r="AT1205" s="136"/>
      <c r="AU1205" s="136"/>
      <c r="AV1205" s="136"/>
      <c r="AW1205" s="136"/>
      <c r="AX1205" s="136"/>
      <c r="AY1205" s="136"/>
      <c r="AZ1205" s="136"/>
      <c r="BA1205" s="136"/>
      <c r="BB1205" s="136"/>
      <c r="BC1205" s="136"/>
      <c r="BD1205" s="130">
        <f t="shared" si="380"/>
        <v>0</v>
      </c>
      <c r="BE1205" s="15"/>
      <c r="BF1205" s="638"/>
      <c r="BG1205" s="365"/>
      <c r="BH1205" s="859"/>
      <c r="BI1205" s="365"/>
      <c r="BJ1205" s="365"/>
      <c r="BK1205" s="365"/>
      <c r="BL1205" s="365"/>
      <c r="BM1205" s="365"/>
      <c r="BN1205" s="365"/>
      <c r="BO1205" s="365"/>
      <c r="BP1205" s="365"/>
      <c r="BQ1205" s="365"/>
      <c r="BR1205" s="365"/>
      <c r="BS1205" s="365"/>
      <c r="BT1205" s="365"/>
      <c r="BU1205" s="365"/>
      <c r="BV1205" s="365"/>
      <c r="BW1205" s="365"/>
      <c r="BX1205" s="365"/>
      <c r="BY1205" s="365"/>
      <c r="BZ1205" s="365"/>
      <c r="CA1205" s="365"/>
      <c r="CB1205" s="365"/>
      <c r="CC1205" s="365"/>
      <c r="CD1205" s="365"/>
      <c r="CE1205" s="365"/>
      <c r="CF1205" s="365"/>
      <c r="CG1205" s="365"/>
      <c r="CH1205" s="365"/>
      <c r="CI1205" s="365"/>
      <c r="CJ1205" s="365"/>
      <c r="CK1205" s="133">
        <f t="shared" si="381"/>
        <v>0</v>
      </c>
      <c r="CL1205" s="157"/>
      <c r="CM1205" s="157"/>
      <c r="CN1205" s="157"/>
      <c r="CO1205" s="157"/>
      <c r="CP1205" s="157"/>
      <c r="CQ1205" s="157"/>
      <c r="CR1205" s="157"/>
      <c r="CS1205" s="157"/>
      <c r="CT1205" s="157"/>
      <c r="CU1205" s="157"/>
      <c r="CV1205" s="414"/>
    </row>
    <row r="1206" spans="1:100" ht="15" customHeight="1">
      <c r="A1206" s="75">
        <v>1201</v>
      </c>
      <c r="B1206" s="455" t="s">
        <v>12019</v>
      </c>
      <c r="C1206" s="143" t="s">
        <v>11999</v>
      </c>
      <c r="D1206" s="134" t="s">
        <v>306</v>
      </c>
      <c r="E1206" s="145" t="s">
        <v>12000</v>
      </c>
      <c r="F1206" s="146" t="s">
        <v>81</v>
      </c>
      <c r="G1206" s="92">
        <f>U1206</f>
        <v>0</v>
      </c>
      <c r="H1206" s="153">
        <v>0</v>
      </c>
      <c r="I1206" s="100">
        <f>N1206</f>
        <v>1980000</v>
      </c>
      <c r="J1206" s="102">
        <f>I1206*H1206</f>
        <v>0</v>
      </c>
      <c r="K1206" s="155"/>
      <c r="L1206" s="108">
        <f t="shared" si="398"/>
        <v>0</v>
      </c>
      <c r="M1206" s="111">
        <f t="shared" si="390"/>
        <v>0</v>
      </c>
      <c r="N1206" s="112">
        <v>1980000</v>
      </c>
      <c r="O1206" s="117">
        <f t="shared" si="391"/>
        <v>0</v>
      </c>
      <c r="P1206" s="155"/>
      <c r="Q1206" s="108">
        <f>(CK1206:CK1521)</f>
        <v>0</v>
      </c>
      <c r="R1206" s="119">
        <f t="shared" si="392"/>
        <v>0</v>
      </c>
      <c r="S1206" s="135"/>
      <c r="T1206" s="117">
        <f t="shared" si="393"/>
        <v>0</v>
      </c>
      <c r="U1206" s="122">
        <f t="shared" si="397"/>
        <v>0</v>
      </c>
      <c r="V1206" s="112">
        <f>N1206</f>
        <v>1980000</v>
      </c>
      <c r="W1206" s="117">
        <f>V1206*U1206</f>
        <v>0</v>
      </c>
      <c r="X1206" s="157"/>
      <c r="Y1206" s="158"/>
      <c r="Z1206" s="158"/>
      <c r="AA1206" s="158"/>
      <c r="AB1206" s="158"/>
      <c r="AC1206" s="158"/>
      <c r="AD1206" s="158"/>
      <c r="AE1206" s="158"/>
      <c r="AF1206" s="158"/>
      <c r="AG1206" s="158"/>
      <c r="AH1206" s="158"/>
      <c r="AI1206" s="158"/>
      <c r="AJ1206" s="158"/>
      <c r="AK1206" s="158"/>
      <c r="AL1206" s="158"/>
      <c r="AM1206" s="158"/>
      <c r="AN1206" s="158"/>
      <c r="AO1206" s="158"/>
      <c r="AP1206" s="158"/>
      <c r="AQ1206" s="158"/>
      <c r="AR1206" s="158"/>
      <c r="AS1206" s="158"/>
      <c r="AT1206" s="158"/>
      <c r="AU1206" s="158"/>
      <c r="AV1206" s="158"/>
      <c r="AW1206" s="158"/>
      <c r="AX1206" s="158"/>
      <c r="AY1206" s="158"/>
      <c r="AZ1206" s="158"/>
      <c r="BA1206" s="158"/>
      <c r="BB1206" s="158"/>
      <c r="BC1206" s="158"/>
      <c r="BD1206" s="130">
        <f t="shared" si="380"/>
        <v>0</v>
      </c>
      <c r="BE1206" s="157"/>
      <c r="BF1206" s="639"/>
      <c r="BG1206" s="368"/>
      <c r="BH1206" s="860"/>
      <c r="BI1206" s="368"/>
      <c r="BJ1206" s="368"/>
      <c r="BK1206" s="368"/>
      <c r="BL1206" s="368"/>
      <c r="BM1206" s="368"/>
      <c r="BN1206" s="368"/>
      <c r="BO1206" s="368"/>
      <c r="BP1206" s="368"/>
      <c r="BQ1206" s="368"/>
      <c r="BR1206" s="368"/>
      <c r="BS1206" s="368"/>
      <c r="BT1206" s="368"/>
      <c r="BU1206" s="368"/>
      <c r="BV1206" s="368"/>
      <c r="BW1206" s="368"/>
      <c r="BX1206" s="368"/>
      <c r="BY1206" s="368"/>
      <c r="BZ1206" s="368"/>
      <c r="CA1206" s="368"/>
      <c r="CB1206" s="368"/>
      <c r="CC1206" s="368"/>
      <c r="CD1206" s="368"/>
      <c r="CE1206" s="368"/>
      <c r="CF1206" s="368"/>
      <c r="CG1206" s="368"/>
      <c r="CH1206" s="368"/>
      <c r="CI1206" s="368"/>
      <c r="CJ1206" s="368"/>
      <c r="CK1206" s="133">
        <f t="shared" si="381"/>
        <v>0</v>
      </c>
      <c r="CL1206" s="157"/>
      <c r="CM1206" s="157"/>
      <c r="CN1206" s="157"/>
      <c r="CO1206" s="157"/>
      <c r="CP1206" s="157"/>
      <c r="CQ1206" s="157"/>
      <c r="CR1206" s="157"/>
      <c r="CS1206" s="157"/>
      <c r="CT1206" s="157"/>
      <c r="CU1206" s="157"/>
      <c r="CV1206" s="414"/>
    </row>
    <row r="1207" spans="1:100" ht="15" customHeight="1">
      <c r="A1207" s="75">
        <v>1202</v>
      </c>
      <c r="B1207" s="139" t="s">
        <v>2614</v>
      </c>
      <c r="C1207" s="34" t="s">
        <v>2615</v>
      </c>
      <c r="D1207" s="134" t="s">
        <v>269</v>
      </c>
      <c r="E1207" s="85" t="s">
        <v>2616</v>
      </c>
      <c r="F1207" s="146" t="s">
        <v>486</v>
      </c>
      <c r="G1207" s="92">
        <f t="shared" si="396"/>
        <v>0</v>
      </c>
      <c r="H1207" s="153">
        <v>0</v>
      </c>
      <c r="I1207" s="100">
        <f t="shared" si="331"/>
        <v>3900000</v>
      </c>
      <c r="J1207" s="102">
        <f t="shared" si="375"/>
        <v>0</v>
      </c>
      <c r="K1207" s="155"/>
      <c r="L1207" s="108">
        <f t="shared" si="398"/>
        <v>0</v>
      </c>
      <c r="M1207" s="111">
        <f t="shared" si="390"/>
        <v>0</v>
      </c>
      <c r="N1207" s="112">
        <v>3900000</v>
      </c>
      <c r="O1207" s="117">
        <f t="shared" si="391"/>
        <v>0</v>
      </c>
      <c r="P1207" s="155"/>
      <c r="Q1207" s="108">
        <f>(CK1207:CK1500)</f>
        <v>0</v>
      </c>
      <c r="R1207" s="119">
        <f t="shared" si="392"/>
        <v>0</v>
      </c>
      <c r="S1207" s="135"/>
      <c r="T1207" s="117">
        <f t="shared" si="393"/>
        <v>0</v>
      </c>
      <c r="U1207" s="122">
        <f t="shared" si="397"/>
        <v>0</v>
      </c>
      <c r="V1207" s="112">
        <f t="shared" si="378"/>
        <v>3900000</v>
      </c>
      <c r="W1207" s="117">
        <f t="shared" si="379"/>
        <v>0</v>
      </c>
      <c r="X1207" s="157"/>
      <c r="Y1207" s="158"/>
      <c r="Z1207" s="158"/>
      <c r="AA1207" s="158"/>
      <c r="AB1207" s="158"/>
      <c r="AC1207" s="158"/>
      <c r="AD1207" s="158"/>
      <c r="AE1207" s="158"/>
      <c r="AF1207" s="158"/>
      <c r="AG1207" s="158"/>
      <c r="AH1207" s="158"/>
      <c r="AI1207" s="158"/>
      <c r="AJ1207" s="158"/>
      <c r="AK1207" s="158"/>
      <c r="AL1207" s="158"/>
      <c r="AM1207" s="158"/>
      <c r="AN1207" s="158"/>
      <c r="AO1207" s="158"/>
      <c r="AP1207" s="158"/>
      <c r="AQ1207" s="158"/>
      <c r="AR1207" s="158"/>
      <c r="AS1207" s="158"/>
      <c r="AT1207" s="158"/>
      <c r="AU1207" s="158"/>
      <c r="AV1207" s="158"/>
      <c r="AW1207" s="158"/>
      <c r="AX1207" s="158"/>
      <c r="AY1207" s="158"/>
      <c r="AZ1207" s="158"/>
      <c r="BA1207" s="158"/>
      <c r="BB1207" s="158"/>
      <c r="BC1207" s="158"/>
      <c r="BD1207" s="130">
        <f t="shared" si="380"/>
        <v>0</v>
      </c>
      <c r="BE1207" s="157"/>
      <c r="BF1207" s="639"/>
      <c r="BG1207" s="368"/>
      <c r="BH1207" s="860"/>
      <c r="BI1207" s="368"/>
      <c r="BJ1207" s="368"/>
      <c r="BK1207" s="368"/>
      <c r="BL1207" s="368"/>
      <c r="BM1207" s="368"/>
      <c r="BN1207" s="368"/>
      <c r="BO1207" s="368"/>
      <c r="BP1207" s="368"/>
      <c r="BQ1207" s="368"/>
      <c r="BR1207" s="368"/>
      <c r="BS1207" s="368"/>
      <c r="BT1207" s="368"/>
      <c r="BU1207" s="368"/>
      <c r="BV1207" s="368"/>
      <c r="BW1207" s="368"/>
      <c r="BX1207" s="368"/>
      <c r="BY1207" s="368"/>
      <c r="BZ1207" s="368"/>
      <c r="CA1207" s="368"/>
      <c r="CB1207" s="368"/>
      <c r="CC1207" s="368"/>
      <c r="CD1207" s="368"/>
      <c r="CE1207" s="368"/>
      <c r="CF1207" s="368"/>
      <c r="CG1207" s="368"/>
      <c r="CH1207" s="368"/>
      <c r="CI1207" s="368"/>
      <c r="CJ1207" s="368"/>
      <c r="CK1207" s="133">
        <f t="shared" si="381"/>
        <v>0</v>
      </c>
      <c r="CL1207" s="15"/>
      <c r="CM1207" s="15"/>
      <c r="CN1207" s="15"/>
      <c r="CO1207" s="15"/>
      <c r="CP1207" s="15"/>
      <c r="CQ1207" s="15"/>
      <c r="CR1207" s="15"/>
      <c r="CS1207" s="15"/>
      <c r="CT1207" s="15"/>
      <c r="CU1207" s="15"/>
      <c r="CV1207" s="414"/>
    </row>
    <row r="1208" spans="1:100" ht="15" customHeight="1">
      <c r="A1208" s="75">
        <v>1203</v>
      </c>
      <c r="B1208" s="139" t="s">
        <v>2617</v>
      </c>
      <c r="C1208" s="34" t="s">
        <v>2618</v>
      </c>
      <c r="D1208" s="134" t="s">
        <v>269</v>
      </c>
      <c r="E1208" s="85" t="s">
        <v>2619</v>
      </c>
      <c r="F1208" s="146" t="s">
        <v>486</v>
      </c>
      <c r="G1208" s="92">
        <f t="shared" si="396"/>
        <v>0</v>
      </c>
      <c r="H1208" s="93">
        <v>0</v>
      </c>
      <c r="I1208" s="100">
        <f t="shared" si="331"/>
        <v>0</v>
      </c>
      <c r="J1208" s="102">
        <f t="shared" si="375"/>
        <v>0</v>
      </c>
      <c r="K1208" s="106"/>
      <c r="L1208" s="108">
        <f t="shared" si="398"/>
        <v>0</v>
      </c>
      <c r="M1208" s="111">
        <f t="shared" si="390"/>
        <v>0</v>
      </c>
      <c r="N1208" s="112"/>
      <c r="O1208" s="117">
        <f t="shared" si="391"/>
        <v>0</v>
      </c>
      <c r="P1208" s="106"/>
      <c r="Q1208" s="108">
        <f>(CK1208:CK1705)</f>
        <v>0</v>
      </c>
      <c r="R1208" s="119">
        <f t="shared" si="392"/>
        <v>0</v>
      </c>
      <c r="S1208" s="135"/>
      <c r="T1208" s="117">
        <f t="shared" si="393"/>
        <v>0</v>
      </c>
      <c r="U1208" s="122">
        <f t="shared" si="397"/>
        <v>0</v>
      </c>
      <c r="V1208" s="112">
        <f t="shared" si="378"/>
        <v>0</v>
      </c>
      <c r="W1208" s="117">
        <f t="shared" si="379"/>
        <v>0</v>
      </c>
      <c r="X1208" s="15"/>
      <c r="Y1208" s="136"/>
      <c r="Z1208" s="136"/>
      <c r="AA1208" s="136"/>
      <c r="AB1208" s="136"/>
      <c r="AC1208" s="136"/>
      <c r="AD1208" s="136"/>
      <c r="AE1208" s="136"/>
      <c r="AF1208" s="136"/>
      <c r="AG1208" s="136"/>
      <c r="AH1208" s="136"/>
      <c r="AI1208" s="136"/>
      <c r="AJ1208" s="136"/>
      <c r="AK1208" s="136"/>
      <c r="AL1208" s="136"/>
      <c r="AM1208" s="136"/>
      <c r="AN1208" s="136"/>
      <c r="AO1208" s="136"/>
      <c r="AP1208" s="136"/>
      <c r="AQ1208" s="136"/>
      <c r="AR1208" s="136"/>
      <c r="AS1208" s="136"/>
      <c r="AT1208" s="136"/>
      <c r="AU1208" s="136"/>
      <c r="AV1208" s="136"/>
      <c r="AW1208" s="136"/>
      <c r="AX1208" s="136"/>
      <c r="AY1208" s="136"/>
      <c r="AZ1208" s="136"/>
      <c r="BA1208" s="136"/>
      <c r="BB1208" s="136"/>
      <c r="BC1208" s="136"/>
      <c r="BD1208" s="130">
        <f t="shared" si="380"/>
        <v>0</v>
      </c>
      <c r="BE1208" s="15"/>
      <c r="BF1208" s="638"/>
      <c r="BG1208" s="365"/>
      <c r="BH1208" s="859"/>
      <c r="BI1208" s="365"/>
      <c r="BJ1208" s="365"/>
      <c r="BK1208" s="365"/>
      <c r="BL1208" s="365"/>
      <c r="BM1208" s="365"/>
      <c r="BN1208" s="365"/>
      <c r="BO1208" s="365"/>
      <c r="BP1208" s="365"/>
      <c r="BQ1208" s="365"/>
      <c r="BR1208" s="365"/>
      <c r="BS1208" s="365"/>
      <c r="BT1208" s="365"/>
      <c r="BU1208" s="365"/>
      <c r="BV1208" s="365"/>
      <c r="BW1208" s="365"/>
      <c r="BX1208" s="365"/>
      <c r="BY1208" s="365"/>
      <c r="BZ1208" s="365"/>
      <c r="CA1208" s="365"/>
      <c r="CB1208" s="365"/>
      <c r="CC1208" s="365"/>
      <c r="CD1208" s="365"/>
      <c r="CE1208" s="365"/>
      <c r="CF1208" s="365"/>
      <c r="CG1208" s="365"/>
      <c r="CH1208" s="365"/>
      <c r="CI1208" s="365"/>
      <c r="CJ1208" s="365"/>
      <c r="CK1208" s="133">
        <f t="shared" si="381"/>
        <v>0</v>
      </c>
      <c r="CL1208" s="15"/>
      <c r="CM1208" s="15"/>
      <c r="CN1208" s="15"/>
      <c r="CO1208" s="15"/>
      <c r="CP1208" s="15"/>
      <c r="CQ1208" s="15"/>
      <c r="CR1208" s="15"/>
      <c r="CS1208" s="15"/>
      <c r="CT1208" s="15"/>
      <c r="CU1208" s="15"/>
      <c r="CV1208" s="414"/>
    </row>
    <row r="1209" spans="1:100" ht="15" customHeight="1">
      <c r="A1209" s="75">
        <v>1204</v>
      </c>
      <c r="B1209" s="76" t="s">
        <v>2620</v>
      </c>
      <c r="C1209" s="34" t="s">
        <v>2621</v>
      </c>
      <c r="D1209" s="134" t="s">
        <v>306</v>
      </c>
      <c r="E1209" s="85" t="s">
        <v>2622</v>
      </c>
      <c r="F1209" s="146" t="s">
        <v>486</v>
      </c>
      <c r="G1209" s="92">
        <f t="shared" si="396"/>
        <v>0</v>
      </c>
      <c r="H1209" s="93">
        <v>0</v>
      </c>
      <c r="I1209" s="100">
        <f t="shared" si="331"/>
        <v>0</v>
      </c>
      <c r="J1209" s="102">
        <f t="shared" si="375"/>
        <v>0</v>
      </c>
      <c r="K1209" s="106"/>
      <c r="L1209" s="108">
        <f t="shared" si="398"/>
        <v>0</v>
      </c>
      <c r="M1209" s="111">
        <f t="shared" si="390"/>
        <v>0</v>
      </c>
      <c r="N1209" s="112"/>
      <c r="O1209" s="117">
        <f t="shared" si="391"/>
        <v>0</v>
      </c>
      <c r="P1209" s="106"/>
      <c r="Q1209" s="108">
        <f>(CK1209:CK1705)</f>
        <v>0</v>
      </c>
      <c r="R1209" s="119">
        <f t="shared" si="392"/>
        <v>0</v>
      </c>
      <c r="S1209" s="135"/>
      <c r="T1209" s="117">
        <f t="shared" si="393"/>
        <v>0</v>
      </c>
      <c r="U1209" s="122">
        <f t="shared" si="397"/>
        <v>0</v>
      </c>
      <c r="V1209" s="112">
        <f t="shared" si="378"/>
        <v>0</v>
      </c>
      <c r="W1209" s="117">
        <f t="shared" si="379"/>
        <v>0</v>
      </c>
      <c r="X1209" s="15"/>
      <c r="Y1209" s="136"/>
      <c r="Z1209" s="136"/>
      <c r="AA1209" s="136"/>
      <c r="AB1209" s="136"/>
      <c r="AC1209" s="136"/>
      <c r="AD1209" s="136"/>
      <c r="AE1209" s="136"/>
      <c r="AF1209" s="136"/>
      <c r="AG1209" s="136"/>
      <c r="AH1209" s="136"/>
      <c r="AI1209" s="136"/>
      <c r="AJ1209" s="136"/>
      <c r="AK1209" s="136"/>
      <c r="AL1209" s="136"/>
      <c r="AM1209" s="136"/>
      <c r="AN1209" s="136"/>
      <c r="AO1209" s="136"/>
      <c r="AP1209" s="136"/>
      <c r="AQ1209" s="136"/>
      <c r="AR1209" s="136"/>
      <c r="AS1209" s="136"/>
      <c r="AT1209" s="136"/>
      <c r="AU1209" s="136"/>
      <c r="AV1209" s="136"/>
      <c r="AW1209" s="136"/>
      <c r="AX1209" s="136"/>
      <c r="AY1209" s="136"/>
      <c r="AZ1209" s="136"/>
      <c r="BA1209" s="136"/>
      <c r="BB1209" s="136"/>
      <c r="BC1209" s="136"/>
      <c r="BD1209" s="130">
        <f t="shared" si="380"/>
        <v>0</v>
      </c>
      <c r="BE1209" s="15"/>
      <c r="BF1209" s="638"/>
      <c r="BG1209" s="365"/>
      <c r="BH1209" s="859"/>
      <c r="BI1209" s="365"/>
      <c r="BJ1209" s="365"/>
      <c r="BK1209" s="365"/>
      <c r="BL1209" s="365"/>
      <c r="BM1209" s="365"/>
      <c r="BN1209" s="365"/>
      <c r="BO1209" s="365"/>
      <c r="BP1209" s="365"/>
      <c r="BQ1209" s="365"/>
      <c r="BR1209" s="365"/>
      <c r="BS1209" s="365"/>
      <c r="BT1209" s="365"/>
      <c r="BU1209" s="365"/>
      <c r="BV1209" s="365"/>
      <c r="BW1209" s="365"/>
      <c r="BX1209" s="365"/>
      <c r="BY1209" s="365"/>
      <c r="BZ1209" s="365"/>
      <c r="CA1209" s="365"/>
      <c r="CB1209" s="365"/>
      <c r="CC1209" s="365"/>
      <c r="CD1209" s="365"/>
      <c r="CE1209" s="365"/>
      <c r="CF1209" s="365"/>
      <c r="CG1209" s="365"/>
      <c r="CH1209" s="365"/>
      <c r="CI1209" s="365"/>
      <c r="CJ1209" s="365"/>
      <c r="CK1209" s="133">
        <f t="shared" si="381"/>
        <v>0</v>
      </c>
      <c r="CL1209" s="157"/>
      <c r="CM1209" s="157"/>
      <c r="CN1209" s="157"/>
      <c r="CO1209" s="157"/>
      <c r="CP1209" s="157"/>
      <c r="CQ1209" s="157"/>
      <c r="CR1209" s="157"/>
      <c r="CS1209" s="157"/>
      <c r="CT1209" s="157"/>
      <c r="CU1209" s="157"/>
      <c r="CV1209" s="414"/>
    </row>
    <row r="1210" spans="1:100" ht="15" customHeight="1">
      <c r="A1210" s="75">
        <v>1205</v>
      </c>
      <c r="B1210" s="139" t="s">
        <v>2623</v>
      </c>
      <c r="C1210" s="254" t="s">
        <v>2624</v>
      </c>
      <c r="D1210" s="134" t="s">
        <v>367</v>
      </c>
      <c r="E1210" s="145" t="s">
        <v>2625</v>
      </c>
      <c r="F1210" s="146" t="s">
        <v>81</v>
      </c>
      <c r="G1210" s="92">
        <f t="shared" si="396"/>
        <v>0</v>
      </c>
      <c r="H1210" s="153">
        <v>0</v>
      </c>
      <c r="I1210" s="100">
        <v>2000000</v>
      </c>
      <c r="J1210" s="102">
        <f t="shared" si="375"/>
        <v>0</v>
      </c>
      <c r="K1210" s="155"/>
      <c r="L1210" s="108">
        <f t="shared" si="398"/>
        <v>0</v>
      </c>
      <c r="M1210" s="111">
        <f t="shared" si="390"/>
        <v>0</v>
      </c>
      <c r="N1210" s="112"/>
      <c r="O1210" s="117">
        <f t="shared" si="391"/>
        <v>0</v>
      </c>
      <c r="P1210" s="155"/>
      <c r="Q1210" s="108">
        <f>(CK1210:CK1464)</f>
        <v>0</v>
      </c>
      <c r="R1210" s="119">
        <f t="shared" si="392"/>
        <v>0</v>
      </c>
      <c r="S1210" s="135"/>
      <c r="T1210" s="117">
        <f t="shared" si="393"/>
        <v>0</v>
      </c>
      <c r="U1210" s="122">
        <f t="shared" si="397"/>
        <v>0</v>
      </c>
      <c r="V1210" s="112">
        <f t="shared" si="378"/>
        <v>0</v>
      </c>
      <c r="W1210" s="117">
        <f t="shared" si="379"/>
        <v>0</v>
      </c>
      <c r="X1210" s="157"/>
      <c r="Y1210" s="158"/>
      <c r="Z1210" s="158"/>
      <c r="AA1210" s="158"/>
      <c r="AB1210" s="158"/>
      <c r="AC1210" s="158"/>
      <c r="AD1210" s="158"/>
      <c r="AE1210" s="158"/>
      <c r="AF1210" s="158"/>
      <c r="AG1210" s="158"/>
      <c r="AH1210" s="158"/>
      <c r="AI1210" s="158"/>
      <c r="AJ1210" s="158"/>
      <c r="AK1210" s="158"/>
      <c r="AL1210" s="158"/>
      <c r="AM1210" s="158"/>
      <c r="AN1210" s="158"/>
      <c r="AO1210" s="158"/>
      <c r="AP1210" s="158"/>
      <c r="AQ1210" s="158"/>
      <c r="AR1210" s="158"/>
      <c r="AS1210" s="158"/>
      <c r="AT1210" s="158"/>
      <c r="AU1210" s="158"/>
      <c r="AV1210" s="158"/>
      <c r="AW1210" s="158"/>
      <c r="AX1210" s="158"/>
      <c r="AY1210" s="158"/>
      <c r="AZ1210" s="158"/>
      <c r="BA1210" s="158"/>
      <c r="BB1210" s="158"/>
      <c r="BC1210" s="158"/>
      <c r="BD1210" s="130">
        <f t="shared" si="380"/>
        <v>0</v>
      </c>
      <c r="BE1210" s="157"/>
      <c r="BF1210" s="639"/>
      <c r="BG1210" s="368"/>
      <c r="BH1210" s="860"/>
      <c r="BI1210" s="368"/>
      <c r="BJ1210" s="368"/>
      <c r="BK1210" s="368"/>
      <c r="BL1210" s="368"/>
      <c r="BM1210" s="368"/>
      <c r="BN1210" s="368"/>
      <c r="BO1210" s="368"/>
      <c r="BP1210" s="368"/>
      <c r="BQ1210" s="368"/>
      <c r="BR1210" s="368"/>
      <c r="BS1210" s="368"/>
      <c r="BT1210" s="368"/>
      <c r="BU1210" s="368"/>
      <c r="BV1210" s="368"/>
      <c r="BW1210" s="368"/>
      <c r="BX1210" s="368"/>
      <c r="BY1210" s="368"/>
      <c r="BZ1210" s="368"/>
      <c r="CA1210" s="368"/>
      <c r="CB1210" s="368"/>
      <c r="CC1210" s="368"/>
      <c r="CD1210" s="368"/>
      <c r="CE1210" s="368"/>
      <c r="CF1210" s="368"/>
      <c r="CG1210" s="368"/>
      <c r="CH1210" s="368"/>
      <c r="CI1210" s="368"/>
      <c r="CJ1210" s="368"/>
      <c r="CK1210" s="133">
        <f t="shared" si="381"/>
        <v>0</v>
      </c>
      <c r="CL1210" s="15"/>
      <c r="CM1210" s="15"/>
      <c r="CN1210" s="15"/>
      <c r="CO1210" s="15"/>
      <c r="CP1210" s="15"/>
      <c r="CQ1210" s="15"/>
      <c r="CR1210" s="15"/>
      <c r="CS1210" s="15"/>
      <c r="CT1210" s="15"/>
      <c r="CU1210" s="15"/>
      <c r="CV1210" s="414"/>
    </row>
    <row r="1211" spans="1:100" ht="15" customHeight="1">
      <c r="A1211" s="75">
        <v>1206</v>
      </c>
      <c r="B1211" s="139" t="s">
        <v>2626</v>
      </c>
      <c r="C1211" s="143" t="s">
        <v>411</v>
      </c>
      <c r="D1211" s="134" t="s">
        <v>269</v>
      </c>
      <c r="E1211" s="145" t="s">
        <v>414</v>
      </c>
      <c r="F1211" s="146" t="s">
        <v>81</v>
      </c>
      <c r="G1211" s="92">
        <f t="shared" si="396"/>
        <v>0</v>
      </c>
      <c r="H1211" s="153">
        <v>0</v>
      </c>
      <c r="I1211" s="100">
        <f t="shared" ref="I1211:I1212" si="399">N1211</f>
        <v>2200000</v>
      </c>
      <c r="J1211" s="102">
        <f t="shared" si="375"/>
        <v>0</v>
      </c>
      <c r="K1211" s="155"/>
      <c r="L1211" s="108">
        <f t="shared" si="398"/>
        <v>0</v>
      </c>
      <c r="M1211" s="111">
        <f t="shared" si="390"/>
        <v>0</v>
      </c>
      <c r="N1211" s="112">
        <v>2200000</v>
      </c>
      <c r="O1211" s="117">
        <f t="shared" si="391"/>
        <v>0</v>
      </c>
      <c r="P1211" s="155"/>
      <c r="Q1211" s="108">
        <f>(CK1211:CK1487)</f>
        <v>0</v>
      </c>
      <c r="R1211" s="119">
        <f t="shared" si="392"/>
        <v>0</v>
      </c>
      <c r="S1211" s="135"/>
      <c r="T1211" s="117">
        <f t="shared" si="393"/>
        <v>0</v>
      </c>
      <c r="U1211" s="122">
        <f t="shared" si="397"/>
        <v>0</v>
      </c>
      <c r="V1211" s="112">
        <f t="shared" si="378"/>
        <v>2200000</v>
      </c>
      <c r="W1211" s="117">
        <f t="shared" si="379"/>
        <v>0</v>
      </c>
      <c r="X1211" s="157"/>
      <c r="Y1211" s="158"/>
      <c r="Z1211" s="158"/>
      <c r="AA1211" s="158"/>
      <c r="AB1211" s="158"/>
      <c r="AC1211" s="158"/>
      <c r="AD1211" s="158"/>
      <c r="AE1211" s="158"/>
      <c r="AF1211" s="158"/>
      <c r="AG1211" s="158"/>
      <c r="AH1211" s="158"/>
      <c r="AI1211" s="158"/>
      <c r="AJ1211" s="158"/>
      <c r="AK1211" s="158"/>
      <c r="AL1211" s="158"/>
      <c r="AM1211" s="158"/>
      <c r="AN1211" s="158"/>
      <c r="AO1211" s="158"/>
      <c r="AP1211" s="158"/>
      <c r="AQ1211" s="158"/>
      <c r="AR1211" s="158"/>
      <c r="AS1211" s="158"/>
      <c r="AT1211" s="158"/>
      <c r="AU1211" s="158"/>
      <c r="AV1211" s="158"/>
      <c r="AW1211" s="158"/>
      <c r="AX1211" s="158"/>
      <c r="AY1211" s="158"/>
      <c r="AZ1211" s="158"/>
      <c r="BA1211" s="158"/>
      <c r="BB1211" s="158"/>
      <c r="BC1211" s="158"/>
      <c r="BD1211" s="130">
        <f t="shared" si="380"/>
        <v>0</v>
      </c>
      <c r="BE1211" s="157"/>
      <c r="BF1211" s="639"/>
      <c r="BG1211" s="368"/>
      <c r="BH1211" s="860"/>
      <c r="BI1211" s="368"/>
      <c r="BJ1211" s="368"/>
      <c r="BK1211" s="368"/>
      <c r="BL1211" s="368"/>
      <c r="BM1211" s="368"/>
      <c r="BN1211" s="368"/>
      <c r="BO1211" s="368"/>
      <c r="BP1211" s="368"/>
      <c r="BQ1211" s="368"/>
      <c r="BR1211" s="368"/>
      <c r="BS1211" s="368"/>
      <c r="BT1211" s="368"/>
      <c r="BU1211" s="368"/>
      <c r="BV1211" s="368"/>
      <c r="BW1211" s="368"/>
      <c r="BX1211" s="368"/>
      <c r="BY1211" s="368"/>
      <c r="BZ1211" s="368"/>
      <c r="CA1211" s="368"/>
      <c r="CB1211" s="368"/>
      <c r="CC1211" s="368"/>
      <c r="CD1211" s="368"/>
      <c r="CE1211" s="368"/>
      <c r="CF1211" s="368"/>
      <c r="CG1211" s="368"/>
      <c r="CH1211" s="368"/>
      <c r="CI1211" s="368"/>
      <c r="CJ1211" s="368"/>
      <c r="CK1211" s="133">
        <f t="shared" si="381"/>
        <v>0</v>
      </c>
      <c r="CL1211" s="157"/>
      <c r="CM1211" s="157"/>
      <c r="CN1211" s="157"/>
      <c r="CO1211" s="157"/>
      <c r="CP1211" s="157"/>
      <c r="CQ1211" s="157"/>
      <c r="CR1211" s="157"/>
      <c r="CS1211" s="157"/>
      <c r="CT1211" s="157"/>
      <c r="CU1211" s="157"/>
      <c r="CV1211" s="414"/>
    </row>
    <row r="1212" spans="1:100" ht="15" customHeight="1">
      <c r="A1212" s="75">
        <v>1207</v>
      </c>
      <c r="B1212" s="270" t="s">
        <v>2627</v>
      </c>
      <c r="C1212" s="143" t="s">
        <v>2628</v>
      </c>
      <c r="D1212" s="144"/>
      <c r="E1212" s="169"/>
      <c r="F1212" s="146" t="s">
        <v>81</v>
      </c>
      <c r="G1212" s="92">
        <f t="shared" si="396"/>
        <v>0</v>
      </c>
      <c r="H1212" s="93">
        <v>1</v>
      </c>
      <c r="I1212" s="100">
        <f t="shared" si="399"/>
        <v>0</v>
      </c>
      <c r="J1212" s="102">
        <f t="shared" si="375"/>
        <v>0</v>
      </c>
      <c r="K1212" s="106"/>
      <c r="L1212" s="108">
        <f t="shared" si="398"/>
        <v>0</v>
      </c>
      <c r="M1212" s="111">
        <f t="shared" si="390"/>
        <v>0</v>
      </c>
      <c r="N1212" s="112"/>
      <c r="O1212" s="117">
        <f t="shared" si="391"/>
        <v>0</v>
      </c>
      <c r="P1212" s="106"/>
      <c r="Q1212" s="108">
        <f>(CK1212:CK1451)</f>
        <v>1</v>
      </c>
      <c r="R1212" s="119">
        <f t="shared" si="392"/>
        <v>1</v>
      </c>
      <c r="S1212" s="135"/>
      <c r="T1212" s="117">
        <f t="shared" si="393"/>
        <v>0</v>
      </c>
      <c r="U1212" s="122">
        <f t="shared" si="397"/>
        <v>0</v>
      </c>
      <c r="V1212" s="112">
        <f t="shared" si="378"/>
        <v>0</v>
      </c>
      <c r="W1212" s="117">
        <f t="shared" si="379"/>
        <v>0</v>
      </c>
      <c r="X1212" s="15"/>
      <c r="Y1212" s="136"/>
      <c r="Z1212" s="136"/>
      <c r="AA1212" s="136"/>
      <c r="AB1212" s="136"/>
      <c r="AC1212" s="136"/>
      <c r="AD1212" s="136"/>
      <c r="AE1212" s="136"/>
      <c r="AF1212" s="136"/>
      <c r="AG1212" s="136"/>
      <c r="AH1212" s="136"/>
      <c r="AI1212" s="136"/>
      <c r="AJ1212" s="136"/>
      <c r="AK1212" s="136"/>
      <c r="AL1212" s="136"/>
      <c r="AM1212" s="136"/>
      <c r="AN1212" s="136"/>
      <c r="AO1212" s="136"/>
      <c r="AP1212" s="136"/>
      <c r="AQ1212" s="136"/>
      <c r="AR1212" s="136"/>
      <c r="AS1212" s="136"/>
      <c r="AT1212" s="136"/>
      <c r="AU1212" s="136"/>
      <c r="AV1212" s="136"/>
      <c r="AW1212" s="136"/>
      <c r="AX1212" s="136"/>
      <c r="AY1212" s="136"/>
      <c r="AZ1212" s="136"/>
      <c r="BA1212" s="136"/>
      <c r="BB1212" s="136"/>
      <c r="BC1212" s="136"/>
      <c r="BD1212" s="130">
        <f t="shared" si="380"/>
        <v>0</v>
      </c>
      <c r="BE1212" s="15"/>
      <c r="BF1212" s="638"/>
      <c r="BG1212" s="365"/>
      <c r="BH1212" s="859"/>
      <c r="BI1212" s="365"/>
      <c r="BJ1212" s="365"/>
      <c r="BK1212" s="365"/>
      <c r="BL1212" s="365">
        <v>1</v>
      </c>
      <c r="BM1212" s="365"/>
      <c r="BN1212" s="365"/>
      <c r="BO1212" s="365"/>
      <c r="BP1212" s="365"/>
      <c r="BQ1212" s="365"/>
      <c r="BR1212" s="365"/>
      <c r="BS1212" s="365"/>
      <c r="BT1212" s="365"/>
      <c r="BU1212" s="365"/>
      <c r="BV1212" s="365"/>
      <c r="BW1212" s="365"/>
      <c r="BX1212" s="365"/>
      <c r="BY1212" s="365"/>
      <c r="BZ1212" s="365"/>
      <c r="CA1212" s="365"/>
      <c r="CB1212" s="365"/>
      <c r="CC1212" s="365"/>
      <c r="CD1212" s="365"/>
      <c r="CE1212" s="365"/>
      <c r="CF1212" s="365"/>
      <c r="CG1212" s="365"/>
      <c r="CH1212" s="365"/>
      <c r="CI1212" s="365"/>
      <c r="CJ1212" s="365"/>
      <c r="CK1212" s="133">
        <f t="shared" si="381"/>
        <v>1</v>
      </c>
      <c r="CL1212" s="15"/>
      <c r="CM1212" s="15"/>
      <c r="CN1212" s="15"/>
      <c r="CO1212" s="15"/>
      <c r="CP1212" s="15"/>
      <c r="CQ1212" s="15"/>
      <c r="CR1212" s="15"/>
      <c r="CS1212" s="15"/>
      <c r="CT1212" s="15"/>
      <c r="CU1212" s="15"/>
      <c r="CV1212" s="414"/>
    </row>
    <row r="1213" spans="1:100" ht="15" customHeight="1">
      <c r="A1213" s="75">
        <v>1208</v>
      </c>
      <c r="B1213" s="892" t="s">
        <v>8171</v>
      </c>
      <c r="C1213" s="143" t="s">
        <v>12966</v>
      </c>
      <c r="D1213" s="144" t="s">
        <v>269</v>
      </c>
      <c r="E1213" s="145" t="s">
        <v>3323</v>
      </c>
      <c r="F1213" s="146" t="s">
        <v>81</v>
      </c>
      <c r="G1213" s="92">
        <f>U1213</f>
        <v>2</v>
      </c>
      <c r="H1213" s="153">
        <v>2</v>
      </c>
      <c r="I1213" s="100">
        <f>N1213</f>
        <v>150000</v>
      </c>
      <c r="J1213" s="102">
        <f>I1213*H1213</f>
        <v>300000</v>
      </c>
      <c r="K1213" s="155"/>
      <c r="L1213" s="108">
        <f>(BD1213:BD2821)</f>
        <v>0</v>
      </c>
      <c r="M1213" s="111">
        <f t="shared" si="390"/>
        <v>0</v>
      </c>
      <c r="N1213" s="112">
        <v>150000</v>
      </c>
      <c r="O1213" s="117">
        <f t="shared" si="391"/>
        <v>0</v>
      </c>
      <c r="P1213" s="155"/>
      <c r="Q1213" s="108">
        <f>(CK1213:CK1485)</f>
        <v>0</v>
      </c>
      <c r="R1213" s="119">
        <f t="shared" si="392"/>
        <v>0</v>
      </c>
      <c r="S1213" s="135"/>
      <c r="T1213" s="117">
        <f t="shared" si="393"/>
        <v>0</v>
      </c>
      <c r="U1213" s="122">
        <f>H1213-K1213+L1213+P1213-Q1213</f>
        <v>2</v>
      </c>
      <c r="V1213" s="112">
        <f>N1213</f>
        <v>150000</v>
      </c>
      <c r="W1213" s="117">
        <f>V1213*U1213</f>
        <v>300000</v>
      </c>
      <c r="X1213" s="157"/>
      <c r="Y1213" s="158"/>
      <c r="Z1213" s="158"/>
      <c r="AA1213" s="158"/>
      <c r="AB1213" s="158"/>
      <c r="AC1213" s="158"/>
      <c r="AD1213" s="158"/>
      <c r="AE1213" s="158"/>
      <c r="AF1213" s="158"/>
      <c r="AG1213" s="158"/>
      <c r="AH1213" s="158"/>
      <c r="AI1213" s="158"/>
      <c r="AJ1213" s="158"/>
      <c r="AK1213" s="158"/>
      <c r="AL1213" s="158"/>
      <c r="AM1213" s="158"/>
      <c r="AN1213" s="158"/>
      <c r="AO1213" s="158"/>
      <c r="AP1213" s="158"/>
      <c r="AQ1213" s="158"/>
      <c r="AR1213" s="158"/>
      <c r="AS1213" s="158"/>
      <c r="AT1213" s="158"/>
      <c r="AU1213" s="158"/>
      <c r="AV1213" s="158"/>
      <c r="AW1213" s="158"/>
      <c r="AX1213" s="158"/>
      <c r="AY1213" s="158"/>
      <c r="AZ1213" s="158"/>
      <c r="BA1213" s="158"/>
      <c r="BB1213" s="158"/>
      <c r="BC1213" s="158"/>
      <c r="BD1213" s="130">
        <f>BC1213+BB1213+BA1213+AZ1213+AY1213+AX1213+AW1213+AV1213+AU1213+AT1213+AS1213+AR1213+AQ1213+AP1213+AO1213+AN1213+AM1213+AL1213+AK1213+AJ1213+AI1213+AH1213+AG1213+AF1213+AE1213+AD1213+AC1213+AB1213+AA1213+Z1213+Y1213</f>
        <v>0</v>
      </c>
      <c r="BE1213" s="157"/>
      <c r="BF1213" s="639"/>
      <c r="BG1213" s="368"/>
      <c r="BH1213" s="860"/>
      <c r="BI1213" s="368"/>
      <c r="BJ1213" s="368"/>
      <c r="BK1213" s="368"/>
      <c r="BL1213" s="368"/>
      <c r="BM1213" s="368"/>
      <c r="BN1213" s="368"/>
      <c r="BO1213" s="368"/>
      <c r="BP1213" s="368"/>
      <c r="BQ1213" s="368"/>
      <c r="BR1213" s="368"/>
      <c r="BS1213" s="368"/>
      <c r="BT1213" s="368"/>
      <c r="BU1213" s="368"/>
      <c r="BV1213" s="368"/>
      <c r="BW1213" s="368"/>
      <c r="BX1213" s="368"/>
      <c r="BY1213" s="368"/>
      <c r="BZ1213" s="368"/>
      <c r="CA1213" s="368"/>
      <c r="CB1213" s="368"/>
      <c r="CC1213" s="368"/>
      <c r="CD1213" s="368"/>
      <c r="CE1213" s="368"/>
      <c r="CF1213" s="368"/>
      <c r="CG1213" s="368"/>
      <c r="CH1213" s="368"/>
      <c r="CI1213" s="368"/>
      <c r="CJ1213" s="368"/>
      <c r="CK1213" s="133">
        <f>SUM(BF1213:CJ1213)</f>
        <v>0</v>
      </c>
      <c r="CL1213" s="157"/>
      <c r="CM1213" s="157"/>
      <c r="CN1213" s="157"/>
      <c r="CO1213" s="157"/>
      <c r="CP1213" s="157"/>
      <c r="CQ1213" s="157"/>
      <c r="CR1213" s="157"/>
      <c r="CS1213" s="157"/>
      <c r="CT1213" s="157"/>
      <c r="CU1213" s="157"/>
      <c r="CV1213" s="414"/>
    </row>
    <row r="1214" spans="1:100" ht="15" customHeight="1">
      <c r="A1214" s="75">
        <v>1209</v>
      </c>
      <c r="B1214" s="892" t="s">
        <v>2629</v>
      </c>
      <c r="C1214" s="143" t="s">
        <v>12966</v>
      </c>
      <c r="D1214" s="144" t="s">
        <v>269</v>
      </c>
      <c r="E1214" s="145" t="s">
        <v>2630</v>
      </c>
      <c r="F1214" s="146" t="s">
        <v>81</v>
      </c>
      <c r="G1214" s="92">
        <f>U1214</f>
        <v>3</v>
      </c>
      <c r="H1214" s="153">
        <v>3</v>
      </c>
      <c r="I1214" s="100">
        <f>N1214</f>
        <v>150000</v>
      </c>
      <c r="J1214" s="102">
        <f>I1214*H1214</f>
        <v>450000</v>
      </c>
      <c r="K1214" s="155"/>
      <c r="L1214" s="108">
        <f>(BD1214:BD2822)</f>
        <v>0</v>
      </c>
      <c r="M1214" s="111">
        <f t="shared" si="390"/>
        <v>0</v>
      </c>
      <c r="N1214" s="112">
        <v>150000</v>
      </c>
      <c r="O1214" s="117">
        <f t="shared" si="391"/>
        <v>0</v>
      </c>
      <c r="P1214" s="155"/>
      <c r="Q1214" s="108">
        <f>(CK1214:CK1486)</f>
        <v>0</v>
      </c>
      <c r="R1214" s="119">
        <f t="shared" si="392"/>
        <v>0</v>
      </c>
      <c r="S1214" s="135"/>
      <c r="T1214" s="117">
        <f t="shared" si="393"/>
        <v>0</v>
      </c>
      <c r="U1214" s="122">
        <f>H1214-K1214+L1214+P1214-Q1214</f>
        <v>3</v>
      </c>
      <c r="V1214" s="112">
        <f>N1214</f>
        <v>150000</v>
      </c>
      <c r="W1214" s="117">
        <f>V1214*U1214</f>
        <v>450000</v>
      </c>
      <c r="X1214" s="157"/>
      <c r="Y1214" s="158"/>
      <c r="Z1214" s="158"/>
      <c r="AA1214" s="158"/>
      <c r="AB1214" s="158"/>
      <c r="AC1214" s="158"/>
      <c r="AD1214" s="158"/>
      <c r="AE1214" s="158"/>
      <c r="AF1214" s="158"/>
      <c r="AG1214" s="158"/>
      <c r="AH1214" s="158"/>
      <c r="AI1214" s="158"/>
      <c r="AJ1214" s="158"/>
      <c r="AK1214" s="158"/>
      <c r="AL1214" s="158"/>
      <c r="AM1214" s="158"/>
      <c r="AN1214" s="158"/>
      <c r="AO1214" s="158"/>
      <c r="AP1214" s="158"/>
      <c r="AQ1214" s="158"/>
      <c r="AR1214" s="158"/>
      <c r="AS1214" s="158"/>
      <c r="AT1214" s="158"/>
      <c r="AU1214" s="158"/>
      <c r="AV1214" s="158"/>
      <c r="AW1214" s="158"/>
      <c r="AX1214" s="158"/>
      <c r="AY1214" s="158"/>
      <c r="AZ1214" s="158"/>
      <c r="BA1214" s="158"/>
      <c r="BB1214" s="158"/>
      <c r="BC1214" s="158"/>
      <c r="BD1214" s="130">
        <f>BC1214+BB1214+BA1214+AZ1214+AY1214+AX1214+AW1214+AV1214+AU1214+AT1214+AS1214+AR1214+AQ1214+AP1214+AO1214+AN1214+AM1214+AL1214+AK1214+AJ1214+AI1214+AH1214+AG1214+AF1214+AE1214+AD1214+AC1214+AB1214+AA1214+Z1214+Y1214</f>
        <v>0</v>
      </c>
      <c r="BE1214" s="157"/>
      <c r="BF1214" s="639"/>
      <c r="BG1214" s="368"/>
      <c r="BH1214" s="860"/>
      <c r="BI1214" s="368"/>
      <c r="BJ1214" s="368"/>
      <c r="BK1214" s="368"/>
      <c r="BL1214" s="368"/>
      <c r="BM1214" s="368"/>
      <c r="BN1214" s="368"/>
      <c r="BO1214" s="368"/>
      <c r="BP1214" s="368"/>
      <c r="BQ1214" s="368"/>
      <c r="BR1214" s="368"/>
      <c r="BS1214" s="368"/>
      <c r="BT1214" s="368"/>
      <c r="BU1214" s="368"/>
      <c r="BV1214" s="368"/>
      <c r="BW1214" s="368"/>
      <c r="BX1214" s="368"/>
      <c r="BY1214" s="368"/>
      <c r="BZ1214" s="368"/>
      <c r="CA1214" s="368"/>
      <c r="CB1214" s="368"/>
      <c r="CC1214" s="368"/>
      <c r="CD1214" s="368"/>
      <c r="CE1214" s="368"/>
      <c r="CF1214" s="368"/>
      <c r="CG1214" s="368"/>
      <c r="CH1214" s="368"/>
      <c r="CI1214" s="368"/>
      <c r="CJ1214" s="368"/>
      <c r="CK1214" s="133">
        <f>SUM(BF1214:CJ1214)</f>
        <v>0</v>
      </c>
      <c r="CL1214" s="157"/>
      <c r="CM1214" s="157"/>
      <c r="CN1214" s="157"/>
      <c r="CO1214" s="157"/>
      <c r="CP1214" s="157"/>
      <c r="CQ1214" s="157"/>
      <c r="CR1214" s="157"/>
      <c r="CS1214" s="157"/>
      <c r="CT1214" s="157"/>
      <c r="CU1214" s="157"/>
      <c r="CV1214" s="414"/>
    </row>
    <row r="1215" spans="1:100" ht="15" customHeight="1">
      <c r="A1215" s="75">
        <v>1210</v>
      </c>
      <c r="B1215" s="139" t="s">
        <v>2631</v>
      </c>
      <c r="C1215" s="254" t="s">
        <v>2632</v>
      </c>
      <c r="D1215" s="134" t="s">
        <v>367</v>
      </c>
      <c r="E1215" s="145" t="s">
        <v>2633</v>
      </c>
      <c r="F1215" s="146" t="s">
        <v>81</v>
      </c>
      <c r="G1215" s="92">
        <f t="shared" si="396"/>
        <v>0</v>
      </c>
      <c r="H1215" s="153">
        <v>0</v>
      </c>
      <c r="I1215" s="100">
        <v>150000</v>
      </c>
      <c r="J1215" s="102">
        <f t="shared" si="375"/>
        <v>0</v>
      </c>
      <c r="K1215" s="155"/>
      <c r="L1215" s="108">
        <f t="shared" ref="L1215:L1241" si="400">(BD1215:BD2543)</f>
        <v>0</v>
      </c>
      <c r="M1215" s="111">
        <f t="shared" si="390"/>
        <v>0</v>
      </c>
      <c r="N1215" s="112"/>
      <c r="O1215" s="117">
        <f t="shared" si="391"/>
        <v>0</v>
      </c>
      <c r="P1215" s="155"/>
      <c r="Q1215" s="108">
        <f>(CK1215:CK1483)</f>
        <v>0</v>
      </c>
      <c r="R1215" s="119">
        <f t="shared" si="392"/>
        <v>0</v>
      </c>
      <c r="S1215" s="135"/>
      <c r="T1215" s="117">
        <f t="shared" si="393"/>
        <v>0</v>
      </c>
      <c r="U1215" s="122">
        <f t="shared" si="397"/>
        <v>0</v>
      </c>
      <c r="V1215" s="112">
        <f t="shared" si="378"/>
        <v>0</v>
      </c>
      <c r="W1215" s="117">
        <f t="shared" si="379"/>
        <v>0</v>
      </c>
      <c r="X1215" s="157"/>
      <c r="Y1215" s="158"/>
      <c r="Z1215" s="158"/>
      <c r="AA1215" s="158"/>
      <c r="AB1215" s="158"/>
      <c r="AC1215" s="158"/>
      <c r="AD1215" s="158"/>
      <c r="AE1215" s="158"/>
      <c r="AF1215" s="158"/>
      <c r="AG1215" s="158"/>
      <c r="AH1215" s="158"/>
      <c r="AI1215" s="158"/>
      <c r="AJ1215" s="158"/>
      <c r="AK1215" s="158"/>
      <c r="AL1215" s="158"/>
      <c r="AM1215" s="158"/>
      <c r="AN1215" s="158"/>
      <c r="AO1215" s="158"/>
      <c r="AP1215" s="158"/>
      <c r="AQ1215" s="158"/>
      <c r="AR1215" s="158"/>
      <c r="AS1215" s="158"/>
      <c r="AT1215" s="158"/>
      <c r="AU1215" s="158"/>
      <c r="AV1215" s="158"/>
      <c r="AW1215" s="158"/>
      <c r="AX1215" s="158"/>
      <c r="AY1215" s="158"/>
      <c r="AZ1215" s="158"/>
      <c r="BA1215" s="158"/>
      <c r="BB1215" s="158"/>
      <c r="BC1215" s="158"/>
      <c r="BD1215" s="130">
        <f t="shared" si="380"/>
        <v>0</v>
      </c>
      <c r="BE1215" s="157"/>
      <c r="BF1215" s="639"/>
      <c r="BG1215" s="368"/>
      <c r="BH1215" s="860"/>
      <c r="BI1215" s="368"/>
      <c r="BJ1215" s="368"/>
      <c r="BK1215" s="368"/>
      <c r="BL1215" s="368"/>
      <c r="BM1215" s="368"/>
      <c r="BN1215" s="368"/>
      <c r="BO1215" s="368"/>
      <c r="BP1215" s="368"/>
      <c r="BQ1215" s="368"/>
      <c r="BR1215" s="368"/>
      <c r="BS1215" s="368"/>
      <c r="BT1215" s="368"/>
      <c r="BU1215" s="368"/>
      <c r="BV1215" s="368"/>
      <c r="BW1215" s="368"/>
      <c r="BX1215" s="368"/>
      <c r="BY1215" s="368"/>
      <c r="BZ1215" s="368"/>
      <c r="CA1215" s="368"/>
      <c r="CB1215" s="368"/>
      <c r="CC1215" s="368"/>
      <c r="CD1215" s="368"/>
      <c r="CE1215" s="368"/>
      <c r="CF1215" s="368"/>
      <c r="CG1215" s="368"/>
      <c r="CH1215" s="368"/>
      <c r="CI1215" s="368"/>
      <c r="CJ1215" s="368"/>
      <c r="CK1215" s="133">
        <f t="shared" si="381"/>
        <v>0</v>
      </c>
      <c r="CL1215" s="157"/>
      <c r="CM1215" s="157"/>
      <c r="CN1215" s="157"/>
      <c r="CO1215" s="157"/>
      <c r="CP1215" s="157"/>
      <c r="CQ1215" s="157"/>
      <c r="CR1215" s="157"/>
      <c r="CS1215" s="157"/>
      <c r="CT1215" s="157"/>
      <c r="CU1215" s="157"/>
      <c r="CV1215" s="414"/>
    </row>
    <row r="1216" spans="1:100" ht="15" customHeight="1">
      <c r="A1216" s="75">
        <v>1211</v>
      </c>
      <c r="B1216" s="139" t="s">
        <v>2634</v>
      </c>
      <c r="C1216" s="143" t="s">
        <v>2635</v>
      </c>
      <c r="D1216" s="134"/>
      <c r="E1216" s="145"/>
      <c r="F1216" s="146" t="s">
        <v>81</v>
      </c>
      <c r="G1216" s="92">
        <f t="shared" si="396"/>
        <v>0</v>
      </c>
      <c r="H1216" s="153">
        <v>0</v>
      </c>
      <c r="I1216" s="100">
        <f t="shared" ref="I1216:I1218" si="401">N1216</f>
        <v>200000</v>
      </c>
      <c r="J1216" s="102">
        <f t="shared" si="375"/>
        <v>0</v>
      </c>
      <c r="K1216" s="155"/>
      <c r="L1216" s="108">
        <f t="shared" si="400"/>
        <v>0</v>
      </c>
      <c r="M1216" s="111">
        <f t="shared" si="390"/>
        <v>0</v>
      </c>
      <c r="N1216" s="112">
        <v>200000</v>
      </c>
      <c r="O1216" s="117">
        <f t="shared" si="391"/>
        <v>0</v>
      </c>
      <c r="P1216" s="155"/>
      <c r="Q1216" s="108">
        <f>(CK1216:CK1522)</f>
        <v>0</v>
      </c>
      <c r="R1216" s="119">
        <f t="shared" si="392"/>
        <v>0</v>
      </c>
      <c r="S1216" s="135"/>
      <c r="T1216" s="117">
        <f t="shared" si="393"/>
        <v>0</v>
      </c>
      <c r="U1216" s="122">
        <f t="shared" si="397"/>
        <v>0</v>
      </c>
      <c r="V1216" s="112">
        <f t="shared" ref="V1216:V1291" si="402">N1216</f>
        <v>200000</v>
      </c>
      <c r="W1216" s="117">
        <f t="shared" ref="W1216:W1291" si="403">V1216*U1216</f>
        <v>0</v>
      </c>
      <c r="X1216" s="157"/>
      <c r="Y1216" s="158"/>
      <c r="Z1216" s="158"/>
      <c r="AA1216" s="158"/>
      <c r="AB1216" s="158"/>
      <c r="AC1216" s="158"/>
      <c r="AD1216" s="158"/>
      <c r="AE1216" s="158"/>
      <c r="AF1216" s="158"/>
      <c r="AG1216" s="158"/>
      <c r="AH1216" s="158"/>
      <c r="AI1216" s="158"/>
      <c r="AJ1216" s="158"/>
      <c r="AK1216" s="158"/>
      <c r="AL1216" s="158"/>
      <c r="AM1216" s="158"/>
      <c r="AN1216" s="158"/>
      <c r="AO1216" s="158"/>
      <c r="AP1216" s="158"/>
      <c r="AQ1216" s="158"/>
      <c r="AR1216" s="158"/>
      <c r="AS1216" s="158"/>
      <c r="AT1216" s="158"/>
      <c r="AU1216" s="158"/>
      <c r="AV1216" s="158"/>
      <c r="AW1216" s="158"/>
      <c r="AX1216" s="158"/>
      <c r="AY1216" s="158"/>
      <c r="AZ1216" s="158"/>
      <c r="BA1216" s="158"/>
      <c r="BB1216" s="158"/>
      <c r="BC1216" s="158"/>
      <c r="BD1216" s="130">
        <f t="shared" si="380"/>
        <v>0</v>
      </c>
      <c r="BE1216" s="157"/>
      <c r="BF1216" s="639"/>
      <c r="BG1216" s="368"/>
      <c r="BH1216" s="860"/>
      <c r="BI1216" s="368"/>
      <c r="BJ1216" s="368"/>
      <c r="BK1216" s="368"/>
      <c r="BL1216" s="368"/>
      <c r="BM1216" s="368"/>
      <c r="BN1216" s="368"/>
      <c r="BO1216" s="368"/>
      <c r="BP1216" s="368"/>
      <c r="BQ1216" s="368"/>
      <c r="BR1216" s="368"/>
      <c r="BS1216" s="368"/>
      <c r="BT1216" s="368"/>
      <c r="BU1216" s="368"/>
      <c r="BV1216" s="368"/>
      <c r="BW1216" s="368"/>
      <c r="BX1216" s="368"/>
      <c r="BY1216" s="368"/>
      <c r="BZ1216" s="368"/>
      <c r="CA1216" s="368"/>
      <c r="CB1216" s="368"/>
      <c r="CC1216" s="368"/>
      <c r="CD1216" s="368"/>
      <c r="CE1216" s="368"/>
      <c r="CF1216" s="368"/>
      <c r="CG1216" s="368"/>
      <c r="CH1216" s="368"/>
      <c r="CI1216" s="368"/>
      <c r="CJ1216" s="368"/>
      <c r="CK1216" s="133">
        <f t="shared" si="381"/>
        <v>0</v>
      </c>
      <c r="CL1216" s="15"/>
      <c r="CM1216" s="15"/>
      <c r="CN1216" s="15"/>
      <c r="CO1216" s="15"/>
      <c r="CP1216" s="15"/>
      <c r="CQ1216" s="15"/>
      <c r="CR1216" s="15"/>
      <c r="CS1216" s="15"/>
      <c r="CT1216" s="15"/>
      <c r="CU1216" s="15"/>
      <c r="CV1216" s="414"/>
    </row>
    <row r="1217" spans="1:100" ht="15" customHeight="1">
      <c r="A1217" s="75">
        <v>1212</v>
      </c>
      <c r="B1217" s="139" t="s">
        <v>2636</v>
      </c>
      <c r="C1217" s="34" t="s">
        <v>2637</v>
      </c>
      <c r="D1217" s="134" t="s">
        <v>306</v>
      </c>
      <c r="E1217" s="85" t="s">
        <v>2638</v>
      </c>
      <c r="F1217" s="146" t="s">
        <v>81</v>
      </c>
      <c r="G1217" s="92">
        <f t="shared" si="396"/>
        <v>4</v>
      </c>
      <c r="H1217" s="93">
        <v>4</v>
      </c>
      <c r="I1217" s="100">
        <f t="shared" si="401"/>
        <v>460000</v>
      </c>
      <c r="J1217" s="102">
        <f t="shared" si="375"/>
        <v>1840000</v>
      </c>
      <c r="K1217" s="106"/>
      <c r="L1217" s="108">
        <f t="shared" si="400"/>
        <v>0</v>
      </c>
      <c r="M1217" s="111">
        <f t="shared" si="390"/>
        <v>0</v>
      </c>
      <c r="N1217" s="112">
        <v>460000</v>
      </c>
      <c r="O1217" s="117">
        <f t="shared" si="391"/>
        <v>0</v>
      </c>
      <c r="P1217" s="106"/>
      <c r="Q1217" s="108">
        <f>(CK1217:CK1705)</f>
        <v>0</v>
      </c>
      <c r="R1217" s="119">
        <f t="shared" si="392"/>
        <v>0</v>
      </c>
      <c r="S1217" s="135"/>
      <c r="T1217" s="117">
        <f t="shared" si="393"/>
        <v>0</v>
      </c>
      <c r="U1217" s="122">
        <f t="shared" si="397"/>
        <v>4</v>
      </c>
      <c r="V1217" s="112">
        <f t="shared" si="402"/>
        <v>460000</v>
      </c>
      <c r="W1217" s="117">
        <f t="shared" si="403"/>
        <v>1840000</v>
      </c>
      <c r="X1217" s="15"/>
      <c r="Y1217" s="136"/>
      <c r="Z1217" s="136"/>
      <c r="AA1217" s="136"/>
      <c r="AB1217" s="136"/>
      <c r="AC1217" s="136"/>
      <c r="AD1217" s="136"/>
      <c r="AE1217" s="136"/>
      <c r="AF1217" s="136"/>
      <c r="AG1217" s="136"/>
      <c r="AH1217" s="136"/>
      <c r="AI1217" s="136"/>
      <c r="AJ1217" s="136"/>
      <c r="AK1217" s="136"/>
      <c r="AL1217" s="136"/>
      <c r="AM1217" s="136"/>
      <c r="AN1217" s="136"/>
      <c r="AO1217" s="136"/>
      <c r="AP1217" s="136"/>
      <c r="AQ1217" s="136"/>
      <c r="AR1217" s="136"/>
      <c r="AS1217" s="136"/>
      <c r="AT1217" s="136"/>
      <c r="AU1217" s="136"/>
      <c r="AV1217" s="136"/>
      <c r="AW1217" s="136"/>
      <c r="AX1217" s="136"/>
      <c r="AY1217" s="136"/>
      <c r="AZ1217" s="136"/>
      <c r="BA1217" s="136"/>
      <c r="BB1217" s="136"/>
      <c r="BC1217" s="136"/>
      <c r="BD1217" s="130">
        <f t="shared" si="380"/>
        <v>0</v>
      </c>
      <c r="BE1217" s="15"/>
      <c r="BF1217" s="638"/>
      <c r="BG1217" s="365"/>
      <c r="BH1217" s="859"/>
      <c r="BI1217" s="365"/>
      <c r="BJ1217" s="365"/>
      <c r="BK1217" s="365"/>
      <c r="BL1217" s="365"/>
      <c r="BM1217" s="365"/>
      <c r="BN1217" s="365"/>
      <c r="BO1217" s="365"/>
      <c r="BP1217" s="365"/>
      <c r="BQ1217" s="365"/>
      <c r="BR1217" s="365"/>
      <c r="BS1217" s="365"/>
      <c r="BT1217" s="365"/>
      <c r="BU1217" s="365"/>
      <c r="BV1217" s="365"/>
      <c r="BW1217" s="365"/>
      <c r="BX1217" s="365"/>
      <c r="BY1217" s="365"/>
      <c r="BZ1217" s="365"/>
      <c r="CA1217" s="365"/>
      <c r="CB1217" s="365"/>
      <c r="CC1217" s="365"/>
      <c r="CD1217" s="365"/>
      <c r="CE1217" s="365"/>
      <c r="CF1217" s="365"/>
      <c r="CG1217" s="365"/>
      <c r="CH1217" s="365"/>
      <c r="CI1217" s="365"/>
      <c r="CJ1217" s="365"/>
      <c r="CK1217" s="133">
        <f t="shared" si="381"/>
        <v>0</v>
      </c>
      <c r="CL1217" s="15"/>
      <c r="CM1217" s="15"/>
      <c r="CN1217" s="15"/>
      <c r="CO1217" s="15"/>
      <c r="CP1217" s="15"/>
      <c r="CQ1217" s="15"/>
      <c r="CR1217" s="15"/>
      <c r="CS1217" s="15"/>
      <c r="CT1217" s="15"/>
      <c r="CU1217" s="15"/>
      <c r="CV1217" s="414"/>
    </row>
    <row r="1218" spans="1:100" ht="15" customHeight="1">
      <c r="A1218" s="75">
        <v>1213</v>
      </c>
      <c r="B1218" s="139" t="s">
        <v>2639</v>
      </c>
      <c r="C1218" s="34" t="s">
        <v>2640</v>
      </c>
      <c r="D1218" s="134" t="s">
        <v>306</v>
      </c>
      <c r="E1218" s="85" t="s">
        <v>2641</v>
      </c>
      <c r="F1218" s="146" t="s">
        <v>81</v>
      </c>
      <c r="G1218" s="92">
        <f t="shared" si="396"/>
        <v>3</v>
      </c>
      <c r="H1218" s="93">
        <v>3</v>
      </c>
      <c r="I1218" s="100">
        <f t="shared" si="401"/>
        <v>0</v>
      </c>
      <c r="J1218" s="102">
        <f t="shared" ref="J1218:J1285" si="404">I1218*H1218</f>
        <v>0</v>
      </c>
      <c r="K1218" s="106"/>
      <c r="L1218" s="108">
        <f t="shared" si="400"/>
        <v>0</v>
      </c>
      <c r="M1218" s="111">
        <f t="shared" si="390"/>
        <v>0</v>
      </c>
      <c r="N1218" s="112"/>
      <c r="O1218" s="117">
        <f t="shared" si="391"/>
        <v>0</v>
      </c>
      <c r="P1218" s="106"/>
      <c r="Q1218" s="108">
        <f>(CK1218:CK1706)</f>
        <v>0</v>
      </c>
      <c r="R1218" s="119">
        <f t="shared" si="392"/>
        <v>0</v>
      </c>
      <c r="S1218" s="135"/>
      <c r="T1218" s="117">
        <f t="shared" si="393"/>
        <v>0</v>
      </c>
      <c r="U1218" s="122">
        <f t="shared" si="397"/>
        <v>3</v>
      </c>
      <c r="V1218" s="112">
        <f t="shared" si="402"/>
        <v>0</v>
      </c>
      <c r="W1218" s="117">
        <f t="shared" si="403"/>
        <v>0</v>
      </c>
      <c r="X1218" s="15"/>
      <c r="Y1218" s="136"/>
      <c r="Z1218" s="136"/>
      <c r="AA1218" s="136"/>
      <c r="AB1218" s="136"/>
      <c r="AC1218" s="136"/>
      <c r="AD1218" s="136"/>
      <c r="AE1218" s="136"/>
      <c r="AF1218" s="136"/>
      <c r="AG1218" s="136"/>
      <c r="AH1218" s="136"/>
      <c r="AI1218" s="136"/>
      <c r="AJ1218" s="136"/>
      <c r="AK1218" s="136"/>
      <c r="AL1218" s="136"/>
      <c r="AM1218" s="136"/>
      <c r="AN1218" s="136"/>
      <c r="AO1218" s="136"/>
      <c r="AP1218" s="136"/>
      <c r="AQ1218" s="136"/>
      <c r="AR1218" s="136"/>
      <c r="AS1218" s="136"/>
      <c r="AT1218" s="136"/>
      <c r="AU1218" s="136"/>
      <c r="AV1218" s="136"/>
      <c r="AW1218" s="136"/>
      <c r="AX1218" s="136"/>
      <c r="AY1218" s="136"/>
      <c r="AZ1218" s="136"/>
      <c r="BA1218" s="136"/>
      <c r="BB1218" s="136"/>
      <c r="BC1218" s="136"/>
      <c r="BD1218" s="130">
        <f t="shared" si="380"/>
        <v>0</v>
      </c>
      <c r="BE1218" s="15"/>
      <c r="BF1218" s="638"/>
      <c r="BG1218" s="365"/>
      <c r="BH1218" s="859"/>
      <c r="BI1218" s="365"/>
      <c r="BJ1218" s="365"/>
      <c r="BK1218" s="365"/>
      <c r="BL1218" s="365"/>
      <c r="BM1218" s="365"/>
      <c r="BN1218" s="365"/>
      <c r="BO1218" s="365"/>
      <c r="BP1218" s="365"/>
      <c r="BQ1218" s="365"/>
      <c r="BR1218" s="365"/>
      <c r="BS1218" s="365"/>
      <c r="BT1218" s="365"/>
      <c r="BU1218" s="365"/>
      <c r="BV1218" s="365"/>
      <c r="BW1218" s="365"/>
      <c r="BX1218" s="365"/>
      <c r="BY1218" s="365"/>
      <c r="BZ1218" s="365"/>
      <c r="CA1218" s="365"/>
      <c r="CB1218" s="365"/>
      <c r="CC1218" s="365"/>
      <c r="CD1218" s="365"/>
      <c r="CE1218" s="365"/>
      <c r="CF1218" s="365"/>
      <c r="CG1218" s="365"/>
      <c r="CH1218" s="365"/>
      <c r="CI1218" s="365"/>
      <c r="CJ1218" s="365"/>
      <c r="CK1218" s="133">
        <f t="shared" si="381"/>
        <v>0</v>
      </c>
      <c r="CL1218" s="15"/>
      <c r="CM1218" s="15"/>
      <c r="CN1218" s="15"/>
      <c r="CO1218" s="15"/>
      <c r="CP1218" s="15"/>
      <c r="CQ1218" s="15"/>
      <c r="CR1218" s="15"/>
      <c r="CS1218" s="15"/>
      <c r="CT1218" s="15"/>
      <c r="CU1218" s="15"/>
      <c r="CV1218" s="414"/>
    </row>
    <row r="1219" spans="1:100" ht="15" customHeight="1">
      <c r="A1219" s="75">
        <v>1214</v>
      </c>
      <c r="B1219" s="139" t="s">
        <v>2642</v>
      </c>
      <c r="C1219" s="34" t="s">
        <v>2643</v>
      </c>
      <c r="D1219" s="134" t="s">
        <v>269</v>
      </c>
      <c r="E1219" s="85" t="s">
        <v>2644</v>
      </c>
      <c r="F1219" s="90" t="s">
        <v>81</v>
      </c>
      <c r="G1219" s="92">
        <f t="shared" ref="G1219:G1241" si="405">U1219</f>
        <v>0</v>
      </c>
      <c r="H1219" s="93">
        <v>0</v>
      </c>
      <c r="I1219" s="100">
        <f t="shared" ref="I1219:I1230" si="406">N1219</f>
        <v>0</v>
      </c>
      <c r="J1219" s="102">
        <f t="shared" ref="J1219:J1241" si="407">I1219*H1219</f>
        <v>0</v>
      </c>
      <c r="K1219" s="106"/>
      <c r="L1219" s="108">
        <f t="shared" si="400"/>
        <v>0</v>
      </c>
      <c r="M1219" s="111">
        <f t="shared" si="390"/>
        <v>0</v>
      </c>
      <c r="N1219" s="112"/>
      <c r="O1219" s="117">
        <f t="shared" si="391"/>
        <v>0</v>
      </c>
      <c r="P1219" s="106"/>
      <c r="Q1219" s="108">
        <f t="shared" ref="Q1219:Q1230" si="408">(CK1219:CK1507)</f>
        <v>0</v>
      </c>
      <c r="R1219" s="119">
        <f t="shared" si="392"/>
        <v>0</v>
      </c>
      <c r="S1219" s="135"/>
      <c r="T1219" s="117">
        <f t="shared" si="393"/>
        <v>0</v>
      </c>
      <c r="U1219" s="122">
        <f t="shared" si="397"/>
        <v>0</v>
      </c>
      <c r="V1219" s="112">
        <f t="shared" ref="V1219:V1241" si="409">N1219</f>
        <v>0</v>
      </c>
      <c r="W1219" s="117">
        <f t="shared" ref="W1219:W1241" si="410">V1219*U1219</f>
        <v>0</v>
      </c>
      <c r="X1219" s="15"/>
      <c r="Y1219" s="136"/>
      <c r="Z1219" s="136"/>
      <c r="AA1219" s="136"/>
      <c r="AB1219" s="136"/>
      <c r="AC1219" s="136"/>
      <c r="AD1219" s="136"/>
      <c r="AE1219" s="136"/>
      <c r="AF1219" s="136"/>
      <c r="AG1219" s="136"/>
      <c r="AH1219" s="136"/>
      <c r="AI1219" s="136"/>
      <c r="AJ1219" s="136"/>
      <c r="AK1219" s="136"/>
      <c r="AL1219" s="136"/>
      <c r="AM1219" s="136"/>
      <c r="AN1219" s="136"/>
      <c r="AO1219" s="136"/>
      <c r="AP1219" s="136"/>
      <c r="AQ1219" s="136"/>
      <c r="AR1219" s="136"/>
      <c r="AS1219" s="136"/>
      <c r="AT1219" s="136"/>
      <c r="AU1219" s="136"/>
      <c r="AV1219" s="136"/>
      <c r="AW1219" s="136"/>
      <c r="AX1219" s="136"/>
      <c r="AY1219" s="136"/>
      <c r="AZ1219" s="136"/>
      <c r="BA1219" s="136"/>
      <c r="BB1219" s="136"/>
      <c r="BC1219" s="136"/>
      <c r="BD1219" s="130">
        <f t="shared" si="380"/>
        <v>0</v>
      </c>
      <c r="BE1219" s="15"/>
      <c r="BF1219" s="638"/>
      <c r="BG1219" s="365"/>
      <c r="BH1219" s="859"/>
      <c r="BI1219" s="365"/>
      <c r="BJ1219" s="365"/>
      <c r="BK1219" s="365"/>
      <c r="BL1219" s="365"/>
      <c r="BM1219" s="365"/>
      <c r="BN1219" s="365"/>
      <c r="BO1219" s="365"/>
      <c r="BP1219" s="365"/>
      <c r="BQ1219" s="365"/>
      <c r="BR1219" s="365"/>
      <c r="BS1219" s="365"/>
      <c r="BT1219" s="365"/>
      <c r="BU1219" s="365"/>
      <c r="BV1219" s="365"/>
      <c r="BW1219" s="365"/>
      <c r="BX1219" s="365"/>
      <c r="BY1219" s="365"/>
      <c r="BZ1219" s="365"/>
      <c r="CA1219" s="365"/>
      <c r="CB1219" s="365"/>
      <c r="CC1219" s="365"/>
      <c r="CD1219" s="365"/>
      <c r="CE1219" s="365"/>
      <c r="CF1219" s="365"/>
      <c r="CG1219" s="365"/>
      <c r="CH1219" s="365"/>
      <c r="CI1219" s="365"/>
      <c r="CJ1219" s="365"/>
      <c r="CK1219" s="133">
        <f t="shared" si="381"/>
        <v>0</v>
      </c>
      <c r="CL1219" s="157"/>
      <c r="CM1219" s="157"/>
      <c r="CN1219" s="157"/>
      <c r="CO1219" s="157"/>
      <c r="CP1219" s="157"/>
      <c r="CQ1219" s="157"/>
      <c r="CR1219" s="157"/>
      <c r="CS1219" s="157"/>
      <c r="CT1219" s="157"/>
      <c r="CU1219" s="157"/>
      <c r="CV1219" s="414"/>
    </row>
    <row r="1220" spans="1:100" ht="15" customHeight="1">
      <c r="A1220" s="75">
        <v>1215</v>
      </c>
      <c r="B1220" s="139" t="s">
        <v>864</v>
      </c>
      <c r="C1220" s="143" t="s">
        <v>2657</v>
      </c>
      <c r="D1220" s="144"/>
      <c r="E1220" s="145"/>
      <c r="F1220" s="146" t="s">
        <v>81</v>
      </c>
      <c r="G1220" s="92">
        <f t="shared" si="405"/>
        <v>0</v>
      </c>
      <c r="H1220" s="153">
        <v>0</v>
      </c>
      <c r="I1220" s="100">
        <f t="shared" si="406"/>
        <v>40000</v>
      </c>
      <c r="J1220" s="102">
        <f t="shared" si="407"/>
        <v>0</v>
      </c>
      <c r="K1220" s="155"/>
      <c r="L1220" s="108">
        <f t="shared" si="400"/>
        <v>0</v>
      </c>
      <c r="M1220" s="111">
        <f t="shared" si="390"/>
        <v>0</v>
      </c>
      <c r="N1220" s="112">
        <v>40000</v>
      </c>
      <c r="O1220" s="117">
        <f t="shared" si="391"/>
        <v>0</v>
      </c>
      <c r="P1220" s="155"/>
      <c r="Q1220" s="108">
        <f t="shared" si="408"/>
        <v>0</v>
      </c>
      <c r="R1220" s="119">
        <f t="shared" si="392"/>
        <v>0</v>
      </c>
      <c r="S1220" s="135"/>
      <c r="T1220" s="117">
        <f t="shared" si="393"/>
        <v>0</v>
      </c>
      <c r="U1220" s="122">
        <f t="shared" si="397"/>
        <v>0</v>
      </c>
      <c r="V1220" s="112">
        <f t="shared" si="409"/>
        <v>40000</v>
      </c>
      <c r="W1220" s="117">
        <f t="shared" si="410"/>
        <v>0</v>
      </c>
      <c r="X1220" s="157"/>
      <c r="Y1220" s="158"/>
      <c r="Z1220" s="158"/>
      <c r="AA1220" s="158"/>
      <c r="AB1220" s="158"/>
      <c r="AC1220" s="158"/>
      <c r="AD1220" s="158"/>
      <c r="AE1220" s="158"/>
      <c r="AF1220" s="158"/>
      <c r="AG1220" s="158"/>
      <c r="AH1220" s="158"/>
      <c r="AI1220" s="158"/>
      <c r="AJ1220" s="158"/>
      <c r="AK1220" s="158"/>
      <c r="AL1220" s="158"/>
      <c r="AM1220" s="158"/>
      <c r="AN1220" s="158"/>
      <c r="AO1220" s="158"/>
      <c r="AP1220" s="158"/>
      <c r="AQ1220" s="158"/>
      <c r="AR1220" s="158"/>
      <c r="AS1220" s="158"/>
      <c r="AT1220" s="158"/>
      <c r="AU1220" s="158"/>
      <c r="AV1220" s="158"/>
      <c r="AW1220" s="158"/>
      <c r="AX1220" s="158"/>
      <c r="AY1220" s="158"/>
      <c r="AZ1220" s="158"/>
      <c r="BA1220" s="158"/>
      <c r="BB1220" s="158"/>
      <c r="BC1220" s="158"/>
      <c r="BD1220" s="130">
        <f t="shared" si="380"/>
        <v>0</v>
      </c>
      <c r="BE1220" s="157"/>
      <c r="BF1220" s="639"/>
      <c r="BG1220" s="368"/>
      <c r="BH1220" s="860"/>
      <c r="BI1220" s="368"/>
      <c r="BJ1220" s="368"/>
      <c r="BK1220" s="368"/>
      <c r="BL1220" s="368"/>
      <c r="BM1220" s="368"/>
      <c r="BN1220" s="368"/>
      <c r="BO1220" s="368"/>
      <c r="BP1220" s="368"/>
      <c r="BQ1220" s="368"/>
      <c r="BR1220" s="368"/>
      <c r="BS1220" s="368"/>
      <c r="BT1220" s="368"/>
      <c r="BU1220" s="368"/>
      <c r="BV1220" s="368"/>
      <c r="BW1220" s="368"/>
      <c r="BX1220" s="368"/>
      <c r="BY1220" s="368"/>
      <c r="BZ1220" s="368"/>
      <c r="CA1220" s="368"/>
      <c r="CB1220" s="368"/>
      <c r="CC1220" s="368"/>
      <c r="CD1220" s="368"/>
      <c r="CE1220" s="368"/>
      <c r="CF1220" s="368"/>
      <c r="CG1220" s="368"/>
      <c r="CH1220" s="368"/>
      <c r="CI1220" s="368"/>
      <c r="CJ1220" s="368"/>
      <c r="CK1220" s="133">
        <f t="shared" si="381"/>
        <v>0</v>
      </c>
      <c r="CL1220" s="157"/>
      <c r="CM1220" s="157"/>
      <c r="CN1220" s="157"/>
      <c r="CO1220" s="157"/>
      <c r="CP1220" s="157"/>
      <c r="CQ1220" s="157"/>
      <c r="CR1220" s="157"/>
      <c r="CS1220" s="157"/>
      <c r="CT1220" s="157"/>
      <c r="CU1220" s="157"/>
      <c r="CV1220" s="414"/>
    </row>
    <row r="1221" spans="1:100" ht="15" customHeight="1">
      <c r="A1221" s="75">
        <v>1216</v>
      </c>
      <c r="B1221" s="139" t="s">
        <v>2650</v>
      </c>
      <c r="C1221" s="34" t="s">
        <v>2651</v>
      </c>
      <c r="D1221" s="144"/>
      <c r="E1221" s="85"/>
      <c r="F1221" s="146" t="s">
        <v>81</v>
      </c>
      <c r="G1221" s="92">
        <f t="shared" si="405"/>
        <v>2</v>
      </c>
      <c r="H1221" s="93">
        <v>2</v>
      </c>
      <c r="I1221" s="100">
        <f t="shared" si="406"/>
        <v>0</v>
      </c>
      <c r="J1221" s="102">
        <f t="shared" si="407"/>
        <v>0</v>
      </c>
      <c r="K1221" s="106"/>
      <c r="L1221" s="108">
        <f t="shared" si="400"/>
        <v>0</v>
      </c>
      <c r="M1221" s="111">
        <f t="shared" si="390"/>
        <v>0</v>
      </c>
      <c r="N1221" s="112"/>
      <c r="O1221" s="117">
        <f t="shared" si="391"/>
        <v>0</v>
      </c>
      <c r="P1221" s="106"/>
      <c r="Q1221" s="108">
        <f t="shared" si="408"/>
        <v>0</v>
      </c>
      <c r="R1221" s="119">
        <f t="shared" si="392"/>
        <v>0</v>
      </c>
      <c r="S1221" s="135"/>
      <c r="T1221" s="117">
        <f t="shared" si="393"/>
        <v>0</v>
      </c>
      <c r="U1221" s="122">
        <f t="shared" si="397"/>
        <v>2</v>
      </c>
      <c r="V1221" s="112">
        <f t="shared" si="409"/>
        <v>0</v>
      </c>
      <c r="W1221" s="117">
        <f t="shared" si="410"/>
        <v>0</v>
      </c>
      <c r="X1221" s="15"/>
      <c r="Y1221" s="136"/>
      <c r="Z1221" s="136"/>
      <c r="AA1221" s="136"/>
      <c r="AB1221" s="136"/>
      <c r="AC1221" s="136"/>
      <c r="AD1221" s="136"/>
      <c r="AE1221" s="136"/>
      <c r="AF1221" s="136"/>
      <c r="AG1221" s="136"/>
      <c r="AH1221" s="136"/>
      <c r="AI1221" s="136"/>
      <c r="AJ1221" s="136"/>
      <c r="AK1221" s="136"/>
      <c r="AL1221" s="136"/>
      <c r="AM1221" s="136"/>
      <c r="AN1221" s="136"/>
      <c r="AO1221" s="136"/>
      <c r="AP1221" s="136"/>
      <c r="AQ1221" s="136"/>
      <c r="AR1221" s="136"/>
      <c r="AS1221" s="136"/>
      <c r="AT1221" s="136"/>
      <c r="AU1221" s="136"/>
      <c r="AV1221" s="136"/>
      <c r="AW1221" s="136"/>
      <c r="AX1221" s="136"/>
      <c r="AY1221" s="136"/>
      <c r="AZ1221" s="136"/>
      <c r="BA1221" s="136"/>
      <c r="BB1221" s="136"/>
      <c r="BC1221" s="136"/>
      <c r="BD1221" s="130">
        <f t="shared" si="380"/>
        <v>0</v>
      </c>
      <c r="BE1221" s="15"/>
      <c r="BF1221" s="638"/>
      <c r="BG1221" s="365"/>
      <c r="BH1221" s="859"/>
      <c r="BI1221" s="365"/>
      <c r="BJ1221" s="365"/>
      <c r="BK1221" s="365"/>
      <c r="BL1221" s="365"/>
      <c r="BM1221" s="365"/>
      <c r="BN1221" s="365"/>
      <c r="BO1221" s="365"/>
      <c r="BP1221" s="365"/>
      <c r="BQ1221" s="365"/>
      <c r="BR1221" s="365"/>
      <c r="BS1221" s="365"/>
      <c r="BT1221" s="365"/>
      <c r="BU1221" s="365"/>
      <c r="BV1221" s="365"/>
      <c r="BW1221" s="365"/>
      <c r="BX1221" s="365"/>
      <c r="BY1221" s="365"/>
      <c r="BZ1221" s="365"/>
      <c r="CA1221" s="365"/>
      <c r="CB1221" s="365"/>
      <c r="CC1221" s="365"/>
      <c r="CD1221" s="365"/>
      <c r="CE1221" s="365"/>
      <c r="CF1221" s="365"/>
      <c r="CG1221" s="365"/>
      <c r="CH1221" s="365"/>
      <c r="CI1221" s="365"/>
      <c r="CJ1221" s="365"/>
      <c r="CK1221" s="133">
        <f t="shared" si="381"/>
        <v>0</v>
      </c>
      <c r="CL1221" s="15"/>
      <c r="CM1221" s="15"/>
      <c r="CN1221" s="15"/>
      <c r="CO1221" s="15"/>
      <c r="CP1221" s="15"/>
      <c r="CQ1221" s="15"/>
      <c r="CR1221" s="15"/>
      <c r="CS1221" s="15"/>
      <c r="CT1221" s="15"/>
      <c r="CU1221" s="15"/>
      <c r="CV1221" s="414"/>
    </row>
    <row r="1222" spans="1:100" ht="15" customHeight="1">
      <c r="A1222" s="75">
        <v>1217</v>
      </c>
      <c r="B1222" s="76" t="s">
        <v>2652</v>
      </c>
      <c r="C1222" s="34" t="s">
        <v>2653</v>
      </c>
      <c r="D1222" s="134"/>
      <c r="E1222" s="85"/>
      <c r="F1222" s="146" t="s">
        <v>81</v>
      </c>
      <c r="G1222" s="92">
        <f t="shared" si="405"/>
        <v>0</v>
      </c>
      <c r="H1222" s="93">
        <v>0</v>
      </c>
      <c r="I1222" s="100">
        <f t="shared" si="406"/>
        <v>0</v>
      </c>
      <c r="J1222" s="102">
        <f t="shared" si="407"/>
        <v>0</v>
      </c>
      <c r="K1222" s="106"/>
      <c r="L1222" s="108">
        <f t="shared" si="400"/>
        <v>0</v>
      </c>
      <c r="M1222" s="111">
        <f t="shared" si="390"/>
        <v>0</v>
      </c>
      <c r="N1222" s="112"/>
      <c r="O1222" s="117">
        <f t="shared" si="391"/>
        <v>0</v>
      </c>
      <c r="P1222" s="106"/>
      <c r="Q1222" s="108">
        <f t="shared" si="408"/>
        <v>0</v>
      </c>
      <c r="R1222" s="119">
        <f t="shared" si="392"/>
        <v>0</v>
      </c>
      <c r="S1222" s="135"/>
      <c r="T1222" s="117">
        <f t="shared" si="393"/>
        <v>0</v>
      </c>
      <c r="U1222" s="122">
        <f t="shared" si="397"/>
        <v>0</v>
      </c>
      <c r="V1222" s="112">
        <f t="shared" si="409"/>
        <v>0</v>
      </c>
      <c r="W1222" s="117">
        <f t="shared" si="410"/>
        <v>0</v>
      </c>
      <c r="X1222" s="15"/>
      <c r="Y1222" s="136"/>
      <c r="Z1222" s="136"/>
      <c r="AA1222" s="136"/>
      <c r="AB1222" s="136"/>
      <c r="AC1222" s="136"/>
      <c r="AD1222" s="136"/>
      <c r="AE1222" s="136"/>
      <c r="AF1222" s="136"/>
      <c r="AG1222" s="136"/>
      <c r="AH1222" s="136"/>
      <c r="AI1222" s="136"/>
      <c r="AJ1222" s="136"/>
      <c r="AK1222" s="136"/>
      <c r="AL1222" s="136"/>
      <c r="AM1222" s="136"/>
      <c r="AN1222" s="136"/>
      <c r="AO1222" s="136"/>
      <c r="AP1222" s="136"/>
      <c r="AQ1222" s="136"/>
      <c r="AR1222" s="136"/>
      <c r="AS1222" s="136"/>
      <c r="AT1222" s="136"/>
      <c r="AU1222" s="136"/>
      <c r="AV1222" s="136"/>
      <c r="AW1222" s="136"/>
      <c r="AX1222" s="136"/>
      <c r="AY1222" s="136"/>
      <c r="AZ1222" s="136"/>
      <c r="BA1222" s="136"/>
      <c r="BB1222" s="136"/>
      <c r="BC1222" s="136"/>
      <c r="BD1222" s="130">
        <f t="shared" si="380"/>
        <v>0</v>
      </c>
      <c r="BE1222" s="15"/>
      <c r="BF1222" s="638"/>
      <c r="BG1222" s="365"/>
      <c r="BH1222" s="859"/>
      <c r="BI1222" s="365"/>
      <c r="BJ1222" s="365"/>
      <c r="BK1222" s="365"/>
      <c r="BL1222" s="365"/>
      <c r="BM1222" s="365"/>
      <c r="BN1222" s="365"/>
      <c r="BO1222" s="365"/>
      <c r="BP1222" s="365"/>
      <c r="BQ1222" s="365"/>
      <c r="BR1222" s="365"/>
      <c r="BS1222" s="365"/>
      <c r="BT1222" s="365"/>
      <c r="BU1222" s="365"/>
      <c r="BV1222" s="365"/>
      <c r="BW1222" s="365"/>
      <c r="BX1222" s="365"/>
      <c r="BY1222" s="365"/>
      <c r="BZ1222" s="365"/>
      <c r="CA1222" s="365"/>
      <c r="CB1222" s="365"/>
      <c r="CC1222" s="365"/>
      <c r="CD1222" s="365"/>
      <c r="CE1222" s="365"/>
      <c r="CF1222" s="365"/>
      <c r="CG1222" s="365"/>
      <c r="CH1222" s="365"/>
      <c r="CI1222" s="365"/>
      <c r="CJ1222" s="365"/>
      <c r="CK1222" s="133">
        <f t="shared" si="381"/>
        <v>0</v>
      </c>
      <c r="CL1222" s="15"/>
      <c r="CM1222" s="15"/>
      <c r="CN1222" s="15"/>
      <c r="CO1222" s="15"/>
      <c r="CP1222" s="15"/>
      <c r="CQ1222" s="15"/>
      <c r="CR1222" s="15"/>
      <c r="CS1222" s="15"/>
      <c r="CT1222" s="15"/>
      <c r="CU1222" s="15"/>
      <c r="CV1222" s="414"/>
    </row>
    <row r="1223" spans="1:100" ht="15" customHeight="1">
      <c r="A1223" s="75">
        <v>1218</v>
      </c>
      <c r="B1223" s="76" t="s">
        <v>2647</v>
      </c>
      <c r="C1223" s="34" t="s">
        <v>2648</v>
      </c>
      <c r="D1223" s="134"/>
      <c r="E1223" s="145"/>
      <c r="F1223" s="146" t="s">
        <v>81</v>
      </c>
      <c r="G1223" s="92">
        <f t="shared" si="405"/>
        <v>0</v>
      </c>
      <c r="H1223" s="153">
        <v>0</v>
      </c>
      <c r="I1223" s="100">
        <f t="shared" si="406"/>
        <v>55000</v>
      </c>
      <c r="J1223" s="102">
        <f t="shared" si="407"/>
        <v>0</v>
      </c>
      <c r="K1223" s="155"/>
      <c r="L1223" s="108">
        <f t="shared" si="400"/>
        <v>0</v>
      </c>
      <c r="M1223" s="111">
        <f t="shared" si="390"/>
        <v>0</v>
      </c>
      <c r="N1223" s="112">
        <v>55000</v>
      </c>
      <c r="O1223" s="117">
        <f t="shared" si="391"/>
        <v>0</v>
      </c>
      <c r="P1223" s="155"/>
      <c r="Q1223" s="108">
        <f t="shared" si="408"/>
        <v>0</v>
      </c>
      <c r="R1223" s="119">
        <f t="shared" si="392"/>
        <v>0</v>
      </c>
      <c r="S1223" s="135"/>
      <c r="T1223" s="117">
        <f t="shared" si="393"/>
        <v>0</v>
      </c>
      <c r="U1223" s="122">
        <f t="shared" si="397"/>
        <v>0</v>
      </c>
      <c r="V1223" s="112">
        <f t="shared" si="409"/>
        <v>55000</v>
      </c>
      <c r="W1223" s="117">
        <f t="shared" si="410"/>
        <v>0</v>
      </c>
      <c r="X1223" s="157"/>
      <c r="Y1223" s="158"/>
      <c r="Z1223" s="158"/>
      <c r="AA1223" s="158"/>
      <c r="AB1223" s="158"/>
      <c r="AC1223" s="158"/>
      <c r="AD1223" s="158"/>
      <c r="AE1223" s="158"/>
      <c r="AF1223" s="158"/>
      <c r="AG1223" s="158"/>
      <c r="AH1223" s="158"/>
      <c r="AI1223" s="158"/>
      <c r="AJ1223" s="158"/>
      <c r="AK1223" s="158"/>
      <c r="AL1223" s="158"/>
      <c r="AM1223" s="158"/>
      <c r="AN1223" s="158"/>
      <c r="AO1223" s="158"/>
      <c r="AP1223" s="158"/>
      <c r="AQ1223" s="158"/>
      <c r="AR1223" s="158"/>
      <c r="AS1223" s="158"/>
      <c r="AT1223" s="158"/>
      <c r="AU1223" s="158"/>
      <c r="AV1223" s="158"/>
      <c r="AW1223" s="158"/>
      <c r="AX1223" s="158"/>
      <c r="AY1223" s="158"/>
      <c r="AZ1223" s="158"/>
      <c r="BA1223" s="158"/>
      <c r="BB1223" s="158"/>
      <c r="BC1223" s="158"/>
      <c r="BD1223" s="130">
        <f t="shared" si="380"/>
        <v>0</v>
      </c>
      <c r="BE1223" s="157"/>
      <c r="BF1223" s="639"/>
      <c r="BG1223" s="368"/>
      <c r="BH1223" s="860"/>
      <c r="BI1223" s="368"/>
      <c r="BJ1223" s="368"/>
      <c r="BK1223" s="368"/>
      <c r="BL1223" s="368"/>
      <c r="BM1223" s="368"/>
      <c r="BN1223" s="368"/>
      <c r="BO1223" s="368"/>
      <c r="BP1223" s="368"/>
      <c r="BQ1223" s="368"/>
      <c r="BR1223" s="368"/>
      <c r="BS1223" s="368"/>
      <c r="BT1223" s="368"/>
      <c r="BU1223" s="368"/>
      <c r="BV1223" s="368"/>
      <c r="BW1223" s="368"/>
      <c r="BX1223" s="368"/>
      <c r="BY1223" s="368"/>
      <c r="BZ1223" s="368"/>
      <c r="CA1223" s="368"/>
      <c r="CB1223" s="368"/>
      <c r="CC1223" s="368"/>
      <c r="CD1223" s="368"/>
      <c r="CE1223" s="368"/>
      <c r="CF1223" s="368"/>
      <c r="CG1223" s="368"/>
      <c r="CH1223" s="368"/>
      <c r="CI1223" s="368"/>
      <c r="CJ1223" s="368"/>
      <c r="CK1223" s="133">
        <f t="shared" si="381"/>
        <v>0</v>
      </c>
      <c r="CL1223" s="15"/>
      <c r="CM1223" s="15"/>
      <c r="CN1223" s="15"/>
      <c r="CO1223" s="15"/>
      <c r="CP1223" s="15"/>
      <c r="CQ1223" s="15"/>
      <c r="CR1223" s="15"/>
      <c r="CS1223" s="15"/>
      <c r="CT1223" s="15"/>
      <c r="CU1223" s="15"/>
      <c r="CV1223" s="414"/>
    </row>
    <row r="1224" spans="1:100" ht="15" customHeight="1">
      <c r="A1224" s="75">
        <v>1219</v>
      </c>
      <c r="B1224" s="76" t="s">
        <v>2649</v>
      </c>
      <c r="C1224" s="34" t="s">
        <v>2648</v>
      </c>
      <c r="D1224" s="134"/>
      <c r="E1224" s="85"/>
      <c r="F1224" s="146" t="s">
        <v>81</v>
      </c>
      <c r="G1224" s="92">
        <f t="shared" si="405"/>
        <v>2</v>
      </c>
      <c r="H1224" s="93">
        <v>2</v>
      </c>
      <c r="I1224" s="100">
        <f t="shared" si="406"/>
        <v>0</v>
      </c>
      <c r="J1224" s="102">
        <f t="shared" si="407"/>
        <v>0</v>
      </c>
      <c r="K1224" s="106"/>
      <c r="L1224" s="108">
        <f t="shared" si="400"/>
        <v>0</v>
      </c>
      <c r="M1224" s="111">
        <f t="shared" si="390"/>
        <v>0</v>
      </c>
      <c r="N1224" s="112"/>
      <c r="O1224" s="117">
        <f t="shared" si="391"/>
        <v>0</v>
      </c>
      <c r="P1224" s="106"/>
      <c r="Q1224" s="108">
        <f t="shared" si="408"/>
        <v>0</v>
      </c>
      <c r="R1224" s="119">
        <f t="shared" si="392"/>
        <v>0</v>
      </c>
      <c r="S1224" s="135"/>
      <c r="T1224" s="117">
        <f t="shared" si="393"/>
        <v>0</v>
      </c>
      <c r="U1224" s="122">
        <f t="shared" si="397"/>
        <v>2</v>
      </c>
      <c r="V1224" s="112">
        <f t="shared" si="409"/>
        <v>0</v>
      </c>
      <c r="W1224" s="117">
        <f t="shared" si="410"/>
        <v>0</v>
      </c>
      <c r="X1224" s="15"/>
      <c r="Y1224" s="136"/>
      <c r="Z1224" s="136"/>
      <c r="AA1224" s="136"/>
      <c r="AB1224" s="136"/>
      <c r="AC1224" s="136"/>
      <c r="AD1224" s="136"/>
      <c r="AE1224" s="136"/>
      <c r="AF1224" s="136"/>
      <c r="AG1224" s="136"/>
      <c r="AH1224" s="136"/>
      <c r="AI1224" s="136"/>
      <c r="AJ1224" s="136"/>
      <c r="AK1224" s="136"/>
      <c r="AL1224" s="136"/>
      <c r="AM1224" s="136"/>
      <c r="AN1224" s="136"/>
      <c r="AO1224" s="136"/>
      <c r="AP1224" s="136"/>
      <c r="AQ1224" s="136"/>
      <c r="AR1224" s="136"/>
      <c r="AS1224" s="136"/>
      <c r="AT1224" s="136"/>
      <c r="AU1224" s="136"/>
      <c r="AV1224" s="136"/>
      <c r="AW1224" s="136"/>
      <c r="AX1224" s="136"/>
      <c r="AY1224" s="136"/>
      <c r="AZ1224" s="136"/>
      <c r="BA1224" s="136"/>
      <c r="BB1224" s="136"/>
      <c r="BC1224" s="136"/>
      <c r="BD1224" s="130">
        <f t="shared" ref="BD1224:BD1289" si="411">BC1224+BB1224+BA1224+AZ1224+AY1224+AX1224+AW1224+AV1224+AU1224+AT1224+AS1224+AR1224+AQ1224+AP1224+AO1224+AN1224+AM1224+AL1224+AK1224+AJ1224+AI1224+AH1224+AG1224+AF1224+AE1224+AD1224+AC1224+AB1224+AA1224+Z1224+Y1224</f>
        <v>0</v>
      </c>
      <c r="BE1224" s="15"/>
      <c r="BF1224" s="638"/>
      <c r="BG1224" s="365"/>
      <c r="BH1224" s="859"/>
      <c r="BI1224" s="365"/>
      <c r="BJ1224" s="365"/>
      <c r="BK1224" s="365"/>
      <c r="BL1224" s="365"/>
      <c r="BM1224" s="365"/>
      <c r="BN1224" s="365"/>
      <c r="BO1224" s="365"/>
      <c r="BP1224" s="365"/>
      <c r="BQ1224" s="365"/>
      <c r="BR1224" s="365"/>
      <c r="BS1224" s="365"/>
      <c r="BT1224" s="365"/>
      <c r="BU1224" s="365"/>
      <c r="BV1224" s="365"/>
      <c r="BW1224" s="365"/>
      <c r="BX1224" s="365"/>
      <c r="BY1224" s="365"/>
      <c r="BZ1224" s="365"/>
      <c r="CA1224" s="365"/>
      <c r="CB1224" s="365"/>
      <c r="CC1224" s="365"/>
      <c r="CD1224" s="365"/>
      <c r="CE1224" s="365"/>
      <c r="CF1224" s="365"/>
      <c r="CG1224" s="365"/>
      <c r="CH1224" s="365"/>
      <c r="CI1224" s="365"/>
      <c r="CJ1224" s="365"/>
      <c r="CK1224" s="133">
        <f t="shared" si="381"/>
        <v>0</v>
      </c>
      <c r="CL1224" s="15"/>
      <c r="CM1224" s="15"/>
      <c r="CN1224" s="15"/>
      <c r="CO1224" s="15"/>
      <c r="CP1224" s="15"/>
      <c r="CQ1224" s="15"/>
      <c r="CR1224" s="15"/>
      <c r="CS1224" s="15"/>
      <c r="CT1224" s="15"/>
      <c r="CU1224" s="15"/>
      <c r="CV1224" s="414"/>
    </row>
    <row r="1225" spans="1:100" ht="15" customHeight="1">
      <c r="A1225" s="75">
        <v>1220</v>
      </c>
      <c r="B1225" s="76" t="s">
        <v>2645</v>
      </c>
      <c r="C1225" s="34" t="s">
        <v>2646</v>
      </c>
      <c r="D1225" s="134"/>
      <c r="E1225" s="145"/>
      <c r="F1225" s="146" t="s">
        <v>81</v>
      </c>
      <c r="G1225" s="92">
        <f t="shared" si="405"/>
        <v>0</v>
      </c>
      <c r="H1225" s="153">
        <v>0</v>
      </c>
      <c r="I1225" s="100">
        <f t="shared" si="406"/>
        <v>20000</v>
      </c>
      <c r="J1225" s="102">
        <f t="shared" si="407"/>
        <v>0</v>
      </c>
      <c r="K1225" s="155"/>
      <c r="L1225" s="108">
        <f t="shared" si="400"/>
        <v>0</v>
      </c>
      <c r="M1225" s="111">
        <f t="shared" si="390"/>
        <v>0</v>
      </c>
      <c r="N1225" s="112">
        <v>20000</v>
      </c>
      <c r="O1225" s="117">
        <f t="shared" si="391"/>
        <v>0</v>
      </c>
      <c r="P1225" s="155"/>
      <c r="Q1225" s="108">
        <f t="shared" si="408"/>
        <v>0</v>
      </c>
      <c r="R1225" s="119">
        <f t="shared" si="392"/>
        <v>0</v>
      </c>
      <c r="S1225" s="135"/>
      <c r="T1225" s="117">
        <f t="shared" si="393"/>
        <v>0</v>
      </c>
      <c r="U1225" s="122">
        <f t="shared" si="397"/>
        <v>0</v>
      </c>
      <c r="V1225" s="112">
        <f t="shared" si="409"/>
        <v>20000</v>
      </c>
      <c r="W1225" s="117">
        <f t="shared" si="410"/>
        <v>0</v>
      </c>
      <c r="X1225" s="157"/>
      <c r="Y1225" s="158"/>
      <c r="Z1225" s="158"/>
      <c r="AA1225" s="158"/>
      <c r="AB1225" s="158"/>
      <c r="AC1225" s="158"/>
      <c r="AD1225" s="158"/>
      <c r="AE1225" s="158"/>
      <c r="AF1225" s="158"/>
      <c r="AG1225" s="158"/>
      <c r="AH1225" s="158"/>
      <c r="AI1225" s="158"/>
      <c r="AJ1225" s="158"/>
      <c r="AK1225" s="158"/>
      <c r="AL1225" s="158"/>
      <c r="AM1225" s="158"/>
      <c r="AN1225" s="158"/>
      <c r="AO1225" s="158"/>
      <c r="AP1225" s="158"/>
      <c r="AQ1225" s="158"/>
      <c r="AR1225" s="158"/>
      <c r="AS1225" s="158"/>
      <c r="AT1225" s="158"/>
      <c r="AU1225" s="158"/>
      <c r="AV1225" s="158"/>
      <c r="AW1225" s="158"/>
      <c r="AX1225" s="158"/>
      <c r="AY1225" s="158"/>
      <c r="AZ1225" s="158"/>
      <c r="BA1225" s="158"/>
      <c r="BB1225" s="158"/>
      <c r="BC1225" s="158"/>
      <c r="BD1225" s="130">
        <f t="shared" si="411"/>
        <v>0</v>
      </c>
      <c r="BE1225" s="157"/>
      <c r="BF1225" s="639"/>
      <c r="BG1225" s="368"/>
      <c r="BH1225" s="860"/>
      <c r="BI1225" s="368"/>
      <c r="BJ1225" s="368"/>
      <c r="BK1225" s="368"/>
      <c r="BL1225" s="368"/>
      <c r="BM1225" s="368"/>
      <c r="BN1225" s="368"/>
      <c r="BO1225" s="368"/>
      <c r="BP1225" s="368"/>
      <c r="BQ1225" s="368"/>
      <c r="BR1225" s="368"/>
      <c r="BS1225" s="368"/>
      <c r="BT1225" s="368"/>
      <c r="BU1225" s="368"/>
      <c r="BV1225" s="368"/>
      <c r="BW1225" s="368"/>
      <c r="BX1225" s="368"/>
      <c r="BY1225" s="368"/>
      <c r="BZ1225" s="368"/>
      <c r="CA1225" s="368"/>
      <c r="CB1225" s="368"/>
      <c r="CC1225" s="368"/>
      <c r="CD1225" s="368"/>
      <c r="CE1225" s="368"/>
      <c r="CF1225" s="368"/>
      <c r="CG1225" s="368"/>
      <c r="CH1225" s="368"/>
      <c r="CI1225" s="368"/>
      <c r="CJ1225" s="368"/>
      <c r="CK1225" s="133">
        <f t="shared" si="381"/>
        <v>0</v>
      </c>
      <c r="CL1225" s="15"/>
      <c r="CM1225" s="15"/>
      <c r="CN1225" s="15"/>
      <c r="CO1225" s="15"/>
      <c r="CP1225" s="15"/>
      <c r="CQ1225" s="15"/>
      <c r="CR1225" s="15"/>
      <c r="CS1225" s="15"/>
      <c r="CT1225" s="15"/>
      <c r="CU1225" s="15"/>
      <c r="CV1225" s="414"/>
    </row>
    <row r="1226" spans="1:100" ht="15" customHeight="1">
      <c r="A1226" s="75">
        <v>1221</v>
      </c>
      <c r="B1226" s="76" t="s">
        <v>2654</v>
      </c>
      <c r="C1226" s="34" t="s">
        <v>2646</v>
      </c>
      <c r="D1226" s="134"/>
      <c r="E1226" s="85"/>
      <c r="F1226" s="146" t="s">
        <v>81</v>
      </c>
      <c r="G1226" s="92">
        <f t="shared" si="405"/>
        <v>4</v>
      </c>
      <c r="H1226" s="93">
        <v>4</v>
      </c>
      <c r="I1226" s="100">
        <f t="shared" si="406"/>
        <v>0</v>
      </c>
      <c r="J1226" s="102">
        <f t="shared" si="407"/>
        <v>0</v>
      </c>
      <c r="K1226" s="106"/>
      <c r="L1226" s="108">
        <f t="shared" si="400"/>
        <v>0</v>
      </c>
      <c r="M1226" s="111">
        <f t="shared" si="390"/>
        <v>0</v>
      </c>
      <c r="N1226" s="112"/>
      <c r="O1226" s="117">
        <f t="shared" si="391"/>
        <v>0</v>
      </c>
      <c r="P1226" s="106"/>
      <c r="Q1226" s="108">
        <f t="shared" si="408"/>
        <v>0</v>
      </c>
      <c r="R1226" s="119">
        <f t="shared" si="392"/>
        <v>0</v>
      </c>
      <c r="S1226" s="135"/>
      <c r="T1226" s="117">
        <f t="shared" si="393"/>
        <v>0</v>
      </c>
      <c r="U1226" s="122">
        <f t="shared" si="397"/>
        <v>4</v>
      </c>
      <c r="V1226" s="112">
        <f t="shared" si="409"/>
        <v>0</v>
      </c>
      <c r="W1226" s="117">
        <f t="shared" si="410"/>
        <v>0</v>
      </c>
      <c r="X1226" s="15"/>
      <c r="Y1226" s="136"/>
      <c r="Z1226" s="136"/>
      <c r="AA1226" s="136"/>
      <c r="AB1226" s="136"/>
      <c r="AC1226" s="136"/>
      <c r="AD1226" s="136"/>
      <c r="AE1226" s="136"/>
      <c r="AF1226" s="136"/>
      <c r="AG1226" s="136"/>
      <c r="AH1226" s="136"/>
      <c r="AI1226" s="136"/>
      <c r="AJ1226" s="136"/>
      <c r="AK1226" s="136"/>
      <c r="AL1226" s="136"/>
      <c r="AM1226" s="136"/>
      <c r="AN1226" s="136"/>
      <c r="AO1226" s="136"/>
      <c r="AP1226" s="136"/>
      <c r="AQ1226" s="136"/>
      <c r="AR1226" s="136"/>
      <c r="AS1226" s="136"/>
      <c r="AT1226" s="136"/>
      <c r="AU1226" s="136"/>
      <c r="AV1226" s="136"/>
      <c r="AW1226" s="136"/>
      <c r="AX1226" s="136"/>
      <c r="AY1226" s="136"/>
      <c r="AZ1226" s="136"/>
      <c r="BA1226" s="136"/>
      <c r="BB1226" s="136"/>
      <c r="BC1226" s="136"/>
      <c r="BD1226" s="130">
        <f t="shared" si="411"/>
        <v>0</v>
      </c>
      <c r="BE1226" s="15"/>
      <c r="BF1226" s="638"/>
      <c r="BG1226" s="365"/>
      <c r="BH1226" s="859"/>
      <c r="BI1226" s="365"/>
      <c r="BJ1226" s="365"/>
      <c r="BK1226" s="365"/>
      <c r="BL1226" s="365"/>
      <c r="BM1226" s="365"/>
      <c r="BN1226" s="365"/>
      <c r="BO1226" s="365"/>
      <c r="BP1226" s="365"/>
      <c r="BQ1226" s="365"/>
      <c r="BR1226" s="365"/>
      <c r="BS1226" s="365"/>
      <c r="BT1226" s="365"/>
      <c r="BU1226" s="365"/>
      <c r="BV1226" s="365"/>
      <c r="BW1226" s="365"/>
      <c r="BX1226" s="365"/>
      <c r="BY1226" s="365"/>
      <c r="BZ1226" s="365"/>
      <c r="CA1226" s="365"/>
      <c r="CB1226" s="365"/>
      <c r="CC1226" s="365"/>
      <c r="CD1226" s="365"/>
      <c r="CE1226" s="365"/>
      <c r="CF1226" s="365"/>
      <c r="CG1226" s="365"/>
      <c r="CH1226" s="365"/>
      <c r="CI1226" s="365"/>
      <c r="CJ1226" s="365"/>
      <c r="CK1226" s="133">
        <f t="shared" ref="CK1226:CK1291" si="412">SUM(BF1226:CJ1226)</f>
        <v>0</v>
      </c>
      <c r="CL1226" s="157"/>
      <c r="CM1226" s="157"/>
      <c r="CN1226" s="157"/>
      <c r="CO1226" s="157"/>
      <c r="CP1226" s="157"/>
      <c r="CQ1226" s="157"/>
      <c r="CR1226" s="157"/>
      <c r="CS1226" s="157"/>
      <c r="CT1226" s="157"/>
      <c r="CU1226" s="157"/>
      <c r="CV1226" s="414"/>
    </row>
    <row r="1227" spans="1:100" ht="15" customHeight="1">
      <c r="A1227" s="75">
        <v>1222</v>
      </c>
      <c r="B1227" s="139" t="s">
        <v>864</v>
      </c>
      <c r="C1227" s="143" t="s">
        <v>2658</v>
      </c>
      <c r="D1227" s="134"/>
      <c r="E1227" s="145"/>
      <c r="F1227" s="146" t="s">
        <v>81</v>
      </c>
      <c r="G1227" s="92">
        <f t="shared" si="405"/>
        <v>0</v>
      </c>
      <c r="H1227" s="153">
        <v>0</v>
      </c>
      <c r="I1227" s="100">
        <f t="shared" si="406"/>
        <v>30000</v>
      </c>
      <c r="J1227" s="102">
        <f t="shared" si="407"/>
        <v>0</v>
      </c>
      <c r="K1227" s="155"/>
      <c r="L1227" s="108">
        <f t="shared" si="400"/>
        <v>0</v>
      </c>
      <c r="M1227" s="111">
        <f t="shared" ref="M1227:M1290" si="413">L1227-K1227</f>
        <v>0</v>
      </c>
      <c r="N1227" s="112">
        <v>30000</v>
      </c>
      <c r="O1227" s="117">
        <f t="shared" ref="O1227:O1290" si="414">N1227*M1227</f>
        <v>0</v>
      </c>
      <c r="P1227" s="155"/>
      <c r="Q1227" s="108">
        <f t="shared" si="408"/>
        <v>0</v>
      </c>
      <c r="R1227" s="119">
        <f t="shared" ref="R1227:R1290" si="415">Q1227-P1227</f>
        <v>0</v>
      </c>
      <c r="S1227" s="135"/>
      <c r="T1227" s="117">
        <f t="shared" ref="T1227:T1290" si="416">S1227*R1227</f>
        <v>0</v>
      </c>
      <c r="U1227" s="122">
        <f t="shared" si="397"/>
        <v>0</v>
      </c>
      <c r="V1227" s="112">
        <f t="shared" si="409"/>
        <v>30000</v>
      </c>
      <c r="W1227" s="117">
        <f t="shared" si="410"/>
        <v>0</v>
      </c>
      <c r="X1227" s="157"/>
      <c r="Y1227" s="158"/>
      <c r="Z1227" s="158"/>
      <c r="AA1227" s="158"/>
      <c r="AB1227" s="158"/>
      <c r="AC1227" s="158"/>
      <c r="AD1227" s="158"/>
      <c r="AE1227" s="158"/>
      <c r="AF1227" s="158"/>
      <c r="AG1227" s="158"/>
      <c r="AH1227" s="158"/>
      <c r="AI1227" s="158"/>
      <c r="AJ1227" s="158"/>
      <c r="AK1227" s="158"/>
      <c r="AL1227" s="158"/>
      <c r="AM1227" s="158"/>
      <c r="AN1227" s="158"/>
      <c r="AO1227" s="158"/>
      <c r="AP1227" s="158"/>
      <c r="AQ1227" s="158"/>
      <c r="AR1227" s="158"/>
      <c r="AS1227" s="158"/>
      <c r="AT1227" s="158"/>
      <c r="AU1227" s="158"/>
      <c r="AV1227" s="158"/>
      <c r="AW1227" s="158"/>
      <c r="AX1227" s="158"/>
      <c r="AY1227" s="158"/>
      <c r="AZ1227" s="158"/>
      <c r="BA1227" s="158"/>
      <c r="BB1227" s="158"/>
      <c r="BC1227" s="158"/>
      <c r="BD1227" s="130">
        <f t="shared" si="411"/>
        <v>0</v>
      </c>
      <c r="BE1227" s="157"/>
      <c r="BF1227" s="639"/>
      <c r="BG1227" s="368"/>
      <c r="BH1227" s="860"/>
      <c r="BI1227" s="368"/>
      <c r="BJ1227" s="368"/>
      <c r="BK1227" s="368"/>
      <c r="BL1227" s="368"/>
      <c r="BM1227" s="368"/>
      <c r="BN1227" s="368"/>
      <c r="BO1227" s="368"/>
      <c r="BP1227" s="368"/>
      <c r="BQ1227" s="368"/>
      <c r="BR1227" s="368"/>
      <c r="BS1227" s="368"/>
      <c r="BT1227" s="368"/>
      <c r="BU1227" s="368"/>
      <c r="BV1227" s="368"/>
      <c r="BW1227" s="368"/>
      <c r="BX1227" s="368"/>
      <c r="BY1227" s="368"/>
      <c r="BZ1227" s="368"/>
      <c r="CA1227" s="368"/>
      <c r="CB1227" s="368"/>
      <c r="CC1227" s="368"/>
      <c r="CD1227" s="368"/>
      <c r="CE1227" s="368"/>
      <c r="CF1227" s="368"/>
      <c r="CG1227" s="368"/>
      <c r="CH1227" s="368"/>
      <c r="CI1227" s="368"/>
      <c r="CJ1227" s="368"/>
      <c r="CK1227" s="133">
        <f t="shared" si="412"/>
        <v>0</v>
      </c>
      <c r="CL1227" s="157"/>
      <c r="CM1227" s="157"/>
      <c r="CN1227" s="157"/>
      <c r="CO1227" s="157"/>
      <c r="CP1227" s="157"/>
      <c r="CQ1227" s="157"/>
      <c r="CR1227" s="157"/>
      <c r="CS1227" s="157"/>
      <c r="CT1227" s="157"/>
      <c r="CU1227" s="157"/>
      <c r="CV1227" s="414"/>
    </row>
    <row r="1228" spans="1:100" ht="15" customHeight="1">
      <c r="A1228" s="75">
        <v>1223</v>
      </c>
      <c r="B1228" s="139" t="s">
        <v>2655</v>
      </c>
      <c r="C1228" s="34" t="s">
        <v>2656</v>
      </c>
      <c r="D1228" s="134"/>
      <c r="E1228" s="85"/>
      <c r="F1228" s="146" t="s">
        <v>81</v>
      </c>
      <c r="G1228" s="92">
        <f t="shared" si="405"/>
        <v>2</v>
      </c>
      <c r="H1228" s="93">
        <v>2</v>
      </c>
      <c r="I1228" s="100">
        <f t="shared" si="406"/>
        <v>0</v>
      </c>
      <c r="J1228" s="102">
        <f t="shared" si="407"/>
        <v>0</v>
      </c>
      <c r="K1228" s="106"/>
      <c r="L1228" s="108">
        <f t="shared" si="400"/>
        <v>0</v>
      </c>
      <c r="M1228" s="111">
        <f t="shared" si="413"/>
        <v>0</v>
      </c>
      <c r="N1228" s="112"/>
      <c r="O1228" s="117">
        <f t="shared" si="414"/>
        <v>0</v>
      </c>
      <c r="P1228" s="106"/>
      <c r="Q1228" s="108">
        <f t="shared" si="408"/>
        <v>0</v>
      </c>
      <c r="R1228" s="119">
        <f t="shared" si="415"/>
        <v>0</v>
      </c>
      <c r="S1228" s="135"/>
      <c r="T1228" s="117">
        <f t="shared" si="416"/>
        <v>0</v>
      </c>
      <c r="U1228" s="122">
        <f t="shared" si="397"/>
        <v>2</v>
      </c>
      <c r="V1228" s="112">
        <f t="shared" si="409"/>
        <v>0</v>
      </c>
      <c r="W1228" s="117">
        <f t="shared" si="410"/>
        <v>0</v>
      </c>
      <c r="X1228" s="15"/>
      <c r="Y1228" s="136"/>
      <c r="Z1228" s="136"/>
      <c r="AA1228" s="136"/>
      <c r="AB1228" s="136"/>
      <c r="AC1228" s="136"/>
      <c r="AD1228" s="136"/>
      <c r="AE1228" s="136"/>
      <c r="AF1228" s="136"/>
      <c r="AG1228" s="136"/>
      <c r="AH1228" s="136"/>
      <c r="AI1228" s="136"/>
      <c r="AJ1228" s="136"/>
      <c r="AK1228" s="136"/>
      <c r="AL1228" s="136"/>
      <c r="AM1228" s="136"/>
      <c r="AN1228" s="136"/>
      <c r="AO1228" s="136"/>
      <c r="AP1228" s="136"/>
      <c r="AQ1228" s="136"/>
      <c r="AR1228" s="136"/>
      <c r="AS1228" s="136"/>
      <c r="AT1228" s="136"/>
      <c r="AU1228" s="136"/>
      <c r="AV1228" s="136"/>
      <c r="AW1228" s="136"/>
      <c r="AX1228" s="136"/>
      <c r="AY1228" s="136"/>
      <c r="AZ1228" s="136"/>
      <c r="BA1228" s="136"/>
      <c r="BB1228" s="136"/>
      <c r="BC1228" s="136"/>
      <c r="BD1228" s="130">
        <f t="shared" si="411"/>
        <v>0</v>
      </c>
      <c r="BE1228" s="15"/>
      <c r="BF1228" s="638"/>
      <c r="BG1228" s="365"/>
      <c r="BH1228" s="859"/>
      <c r="BI1228" s="365"/>
      <c r="BJ1228" s="365"/>
      <c r="BK1228" s="365"/>
      <c r="BL1228" s="365"/>
      <c r="BM1228" s="365"/>
      <c r="BN1228" s="365"/>
      <c r="BO1228" s="365"/>
      <c r="BP1228" s="365"/>
      <c r="BQ1228" s="365"/>
      <c r="BR1228" s="365"/>
      <c r="BS1228" s="365"/>
      <c r="BT1228" s="365"/>
      <c r="BU1228" s="365"/>
      <c r="BV1228" s="365"/>
      <c r="BW1228" s="365"/>
      <c r="BX1228" s="365"/>
      <c r="BY1228" s="365"/>
      <c r="BZ1228" s="365"/>
      <c r="CA1228" s="365"/>
      <c r="CB1228" s="365"/>
      <c r="CC1228" s="365"/>
      <c r="CD1228" s="365"/>
      <c r="CE1228" s="365"/>
      <c r="CF1228" s="365"/>
      <c r="CG1228" s="365"/>
      <c r="CH1228" s="365"/>
      <c r="CI1228" s="365"/>
      <c r="CJ1228" s="365"/>
      <c r="CK1228" s="133">
        <f t="shared" si="412"/>
        <v>0</v>
      </c>
      <c r="CL1228" s="15"/>
      <c r="CM1228" s="15"/>
      <c r="CN1228" s="15"/>
      <c r="CO1228" s="15"/>
      <c r="CP1228" s="15"/>
      <c r="CQ1228" s="15"/>
      <c r="CR1228" s="15"/>
      <c r="CS1228" s="15"/>
      <c r="CT1228" s="15"/>
      <c r="CU1228" s="15"/>
      <c r="CV1228" s="414"/>
    </row>
    <row r="1229" spans="1:100" ht="15" customHeight="1">
      <c r="A1229" s="75">
        <v>1224</v>
      </c>
      <c r="B1229" s="455" t="s">
        <v>12017</v>
      </c>
      <c r="C1229" s="143" t="s">
        <v>11998</v>
      </c>
      <c r="D1229" s="144"/>
      <c r="E1229" s="145"/>
      <c r="F1229" s="146" t="s">
        <v>81</v>
      </c>
      <c r="G1229" s="92">
        <f t="shared" si="405"/>
        <v>0</v>
      </c>
      <c r="H1229" s="153">
        <v>0</v>
      </c>
      <c r="I1229" s="100">
        <f t="shared" si="406"/>
        <v>52000</v>
      </c>
      <c r="J1229" s="102">
        <f t="shared" si="407"/>
        <v>0</v>
      </c>
      <c r="K1229" s="155"/>
      <c r="L1229" s="108">
        <f t="shared" si="400"/>
        <v>0</v>
      </c>
      <c r="M1229" s="111">
        <f t="shared" si="413"/>
        <v>0</v>
      </c>
      <c r="N1229" s="112">
        <v>52000</v>
      </c>
      <c r="O1229" s="117">
        <f t="shared" si="414"/>
        <v>0</v>
      </c>
      <c r="P1229" s="155"/>
      <c r="Q1229" s="108">
        <f t="shared" si="408"/>
        <v>0</v>
      </c>
      <c r="R1229" s="119">
        <f t="shared" si="415"/>
        <v>0</v>
      </c>
      <c r="S1229" s="135"/>
      <c r="T1229" s="117">
        <f t="shared" si="416"/>
        <v>0</v>
      </c>
      <c r="U1229" s="122">
        <f t="shared" si="397"/>
        <v>0</v>
      </c>
      <c r="V1229" s="112">
        <f t="shared" si="409"/>
        <v>52000</v>
      </c>
      <c r="W1229" s="117">
        <f t="shared" si="410"/>
        <v>0</v>
      </c>
      <c r="X1229" s="157"/>
      <c r="Y1229" s="158"/>
      <c r="Z1229" s="158"/>
      <c r="AA1229" s="158"/>
      <c r="AB1229" s="158"/>
      <c r="AC1229" s="158"/>
      <c r="AD1229" s="158"/>
      <c r="AE1229" s="158"/>
      <c r="AF1229" s="158"/>
      <c r="AG1229" s="158"/>
      <c r="AH1229" s="158"/>
      <c r="AI1229" s="158"/>
      <c r="AJ1229" s="158"/>
      <c r="AK1229" s="158"/>
      <c r="AL1229" s="158"/>
      <c r="AM1229" s="158"/>
      <c r="AN1229" s="158"/>
      <c r="AO1229" s="158"/>
      <c r="AP1229" s="158"/>
      <c r="AQ1229" s="158"/>
      <c r="AR1229" s="158"/>
      <c r="AS1229" s="158"/>
      <c r="AT1229" s="158"/>
      <c r="AU1229" s="158"/>
      <c r="AV1229" s="158"/>
      <c r="AW1229" s="158"/>
      <c r="AX1229" s="158"/>
      <c r="AY1229" s="158"/>
      <c r="AZ1229" s="158"/>
      <c r="BA1229" s="158"/>
      <c r="BB1229" s="158"/>
      <c r="BC1229" s="158"/>
      <c r="BD1229" s="130">
        <f t="shared" si="411"/>
        <v>0</v>
      </c>
      <c r="BE1229" s="157"/>
      <c r="BF1229" s="639"/>
      <c r="BG1229" s="368"/>
      <c r="BH1229" s="860"/>
      <c r="BI1229" s="368"/>
      <c r="BJ1229" s="368"/>
      <c r="BK1229" s="368"/>
      <c r="BL1229" s="368"/>
      <c r="BM1229" s="368"/>
      <c r="BN1229" s="368"/>
      <c r="BO1229" s="368"/>
      <c r="BP1229" s="368"/>
      <c r="BQ1229" s="368"/>
      <c r="BR1229" s="368"/>
      <c r="BS1229" s="368"/>
      <c r="BT1229" s="368"/>
      <c r="BU1229" s="368"/>
      <c r="BV1229" s="368"/>
      <c r="BW1229" s="368"/>
      <c r="BX1229" s="368"/>
      <c r="BY1229" s="368"/>
      <c r="BZ1229" s="368"/>
      <c r="CA1229" s="368"/>
      <c r="CB1229" s="368"/>
      <c r="CC1229" s="368"/>
      <c r="CD1229" s="368"/>
      <c r="CE1229" s="368"/>
      <c r="CF1229" s="368"/>
      <c r="CG1229" s="368"/>
      <c r="CH1229" s="368"/>
      <c r="CI1229" s="368"/>
      <c r="CJ1229" s="368"/>
      <c r="CK1229" s="133">
        <f t="shared" si="412"/>
        <v>0</v>
      </c>
      <c r="CL1229" s="157"/>
      <c r="CM1229" s="157"/>
      <c r="CN1229" s="157"/>
      <c r="CO1229" s="157"/>
      <c r="CP1229" s="157"/>
      <c r="CQ1229" s="157"/>
      <c r="CR1229" s="157"/>
      <c r="CS1229" s="157"/>
      <c r="CT1229" s="157"/>
      <c r="CU1229" s="157"/>
      <c r="CV1229" s="414"/>
    </row>
    <row r="1230" spans="1:100" ht="15" customHeight="1">
      <c r="A1230" s="75">
        <v>1225</v>
      </c>
      <c r="B1230" s="139" t="s">
        <v>2662</v>
      </c>
      <c r="C1230" s="143" t="s">
        <v>2663</v>
      </c>
      <c r="D1230" s="144" t="s">
        <v>269</v>
      </c>
      <c r="E1230" s="145" t="s">
        <v>2661</v>
      </c>
      <c r="F1230" s="146" t="s">
        <v>81</v>
      </c>
      <c r="G1230" s="92">
        <f t="shared" si="405"/>
        <v>0</v>
      </c>
      <c r="H1230" s="153">
        <v>0</v>
      </c>
      <c r="I1230" s="100">
        <f t="shared" si="406"/>
        <v>725000</v>
      </c>
      <c r="J1230" s="102">
        <f t="shared" si="407"/>
        <v>0</v>
      </c>
      <c r="K1230" s="155"/>
      <c r="L1230" s="108">
        <f t="shared" si="400"/>
        <v>0</v>
      </c>
      <c r="M1230" s="111">
        <f t="shared" si="413"/>
        <v>0</v>
      </c>
      <c r="N1230" s="112">
        <v>725000</v>
      </c>
      <c r="O1230" s="117">
        <f t="shared" si="414"/>
        <v>0</v>
      </c>
      <c r="P1230" s="155"/>
      <c r="Q1230" s="108">
        <f t="shared" si="408"/>
        <v>0</v>
      </c>
      <c r="R1230" s="119">
        <f t="shared" si="415"/>
        <v>0</v>
      </c>
      <c r="S1230" s="135"/>
      <c r="T1230" s="117">
        <f t="shared" si="416"/>
        <v>0</v>
      </c>
      <c r="U1230" s="122">
        <f t="shared" si="397"/>
        <v>0</v>
      </c>
      <c r="V1230" s="112">
        <f t="shared" si="409"/>
        <v>725000</v>
      </c>
      <c r="W1230" s="117">
        <f t="shared" si="410"/>
        <v>0</v>
      </c>
      <c r="X1230" s="157"/>
      <c r="Y1230" s="158"/>
      <c r="Z1230" s="158"/>
      <c r="AA1230" s="158"/>
      <c r="AB1230" s="158"/>
      <c r="AC1230" s="158"/>
      <c r="AD1230" s="158"/>
      <c r="AE1230" s="158"/>
      <c r="AF1230" s="158"/>
      <c r="AG1230" s="158"/>
      <c r="AH1230" s="158"/>
      <c r="AI1230" s="158"/>
      <c r="AJ1230" s="158"/>
      <c r="AK1230" s="158"/>
      <c r="AL1230" s="158"/>
      <c r="AM1230" s="158"/>
      <c r="AN1230" s="158"/>
      <c r="AO1230" s="158"/>
      <c r="AP1230" s="158"/>
      <c r="AQ1230" s="158"/>
      <c r="AR1230" s="158"/>
      <c r="AS1230" s="158"/>
      <c r="AT1230" s="158"/>
      <c r="AU1230" s="158"/>
      <c r="AV1230" s="158"/>
      <c r="AW1230" s="158"/>
      <c r="AX1230" s="158"/>
      <c r="AY1230" s="158"/>
      <c r="AZ1230" s="158"/>
      <c r="BA1230" s="158"/>
      <c r="BB1230" s="158"/>
      <c r="BC1230" s="158"/>
      <c r="BD1230" s="130">
        <f t="shared" si="411"/>
        <v>0</v>
      </c>
      <c r="BE1230" s="157"/>
      <c r="BF1230" s="639"/>
      <c r="BG1230" s="368"/>
      <c r="BH1230" s="860"/>
      <c r="BI1230" s="368"/>
      <c r="BJ1230" s="368"/>
      <c r="BK1230" s="368"/>
      <c r="BL1230" s="368"/>
      <c r="BM1230" s="368"/>
      <c r="BN1230" s="368"/>
      <c r="BO1230" s="368"/>
      <c r="BP1230" s="368"/>
      <c r="BQ1230" s="368"/>
      <c r="BR1230" s="368"/>
      <c r="BS1230" s="368"/>
      <c r="BT1230" s="368"/>
      <c r="BU1230" s="368"/>
      <c r="BV1230" s="368"/>
      <c r="BW1230" s="368"/>
      <c r="BX1230" s="368"/>
      <c r="BY1230" s="368"/>
      <c r="BZ1230" s="368"/>
      <c r="CA1230" s="368"/>
      <c r="CB1230" s="368"/>
      <c r="CC1230" s="368"/>
      <c r="CD1230" s="368"/>
      <c r="CE1230" s="368"/>
      <c r="CF1230" s="368"/>
      <c r="CG1230" s="368"/>
      <c r="CH1230" s="368"/>
      <c r="CI1230" s="368"/>
      <c r="CJ1230" s="368"/>
      <c r="CK1230" s="133">
        <f t="shared" si="412"/>
        <v>0</v>
      </c>
      <c r="CL1230" s="157"/>
      <c r="CM1230" s="157"/>
      <c r="CN1230" s="157"/>
      <c r="CO1230" s="157"/>
      <c r="CP1230" s="157"/>
      <c r="CQ1230" s="157"/>
      <c r="CR1230" s="157"/>
      <c r="CS1230" s="157"/>
      <c r="CT1230" s="157"/>
      <c r="CU1230" s="157"/>
      <c r="CV1230" s="414"/>
    </row>
    <row r="1231" spans="1:100" ht="15" customHeight="1">
      <c r="A1231" s="75">
        <v>1226</v>
      </c>
      <c r="B1231" s="139" t="s">
        <v>2664</v>
      </c>
      <c r="C1231" s="254" t="s">
        <v>2665</v>
      </c>
      <c r="D1231" s="134" t="s">
        <v>367</v>
      </c>
      <c r="E1231" s="145" t="s">
        <v>2666</v>
      </c>
      <c r="F1231" s="146" t="s">
        <v>81</v>
      </c>
      <c r="G1231" s="92">
        <f t="shared" si="405"/>
        <v>0</v>
      </c>
      <c r="H1231" s="153">
        <v>0</v>
      </c>
      <c r="I1231" s="100">
        <v>200000</v>
      </c>
      <c r="J1231" s="102">
        <f t="shared" si="407"/>
        <v>0</v>
      </c>
      <c r="K1231" s="155"/>
      <c r="L1231" s="108">
        <f t="shared" si="400"/>
        <v>0</v>
      </c>
      <c r="M1231" s="111">
        <f t="shared" si="413"/>
        <v>0</v>
      </c>
      <c r="N1231" s="112">
        <v>200000</v>
      </c>
      <c r="O1231" s="117">
        <f t="shared" si="414"/>
        <v>0</v>
      </c>
      <c r="P1231" s="155"/>
      <c r="Q1231" s="108">
        <f>(CK1231:CK1451)</f>
        <v>0</v>
      </c>
      <c r="R1231" s="119">
        <f t="shared" si="415"/>
        <v>0</v>
      </c>
      <c r="S1231" s="135"/>
      <c r="T1231" s="117">
        <f t="shared" si="416"/>
        <v>0</v>
      </c>
      <c r="U1231" s="122">
        <f t="shared" si="397"/>
        <v>0</v>
      </c>
      <c r="V1231" s="112">
        <f t="shared" si="409"/>
        <v>200000</v>
      </c>
      <c r="W1231" s="117">
        <f t="shared" si="410"/>
        <v>0</v>
      </c>
      <c r="X1231" s="157"/>
      <c r="Y1231" s="158"/>
      <c r="Z1231" s="158"/>
      <c r="AA1231" s="158"/>
      <c r="AB1231" s="158"/>
      <c r="AC1231" s="158"/>
      <c r="AD1231" s="158"/>
      <c r="AE1231" s="158"/>
      <c r="AF1231" s="158"/>
      <c r="AG1231" s="158"/>
      <c r="AH1231" s="158"/>
      <c r="AI1231" s="158"/>
      <c r="AJ1231" s="158"/>
      <c r="AK1231" s="158"/>
      <c r="AL1231" s="158"/>
      <c r="AM1231" s="158"/>
      <c r="AN1231" s="158"/>
      <c r="AO1231" s="158"/>
      <c r="AP1231" s="158"/>
      <c r="AQ1231" s="158"/>
      <c r="AR1231" s="158"/>
      <c r="AS1231" s="158"/>
      <c r="AT1231" s="158"/>
      <c r="AU1231" s="158"/>
      <c r="AV1231" s="158"/>
      <c r="AW1231" s="158"/>
      <c r="AX1231" s="158"/>
      <c r="AY1231" s="158"/>
      <c r="AZ1231" s="158"/>
      <c r="BA1231" s="158"/>
      <c r="BB1231" s="158"/>
      <c r="BC1231" s="158"/>
      <c r="BD1231" s="130">
        <f t="shared" si="411"/>
        <v>0</v>
      </c>
      <c r="BE1231" s="157"/>
      <c r="BF1231" s="639"/>
      <c r="BG1231" s="368"/>
      <c r="BH1231" s="860"/>
      <c r="BI1231" s="368"/>
      <c r="BJ1231" s="368"/>
      <c r="BK1231" s="368"/>
      <c r="BL1231" s="368"/>
      <c r="BM1231" s="368"/>
      <c r="BN1231" s="368"/>
      <c r="BO1231" s="368"/>
      <c r="BP1231" s="368"/>
      <c r="BQ1231" s="368"/>
      <c r="BR1231" s="368"/>
      <c r="BS1231" s="368"/>
      <c r="BT1231" s="368"/>
      <c r="BU1231" s="368"/>
      <c r="BV1231" s="368"/>
      <c r="BW1231" s="368"/>
      <c r="BX1231" s="368"/>
      <c r="BY1231" s="368"/>
      <c r="BZ1231" s="368"/>
      <c r="CA1231" s="368"/>
      <c r="CB1231" s="368"/>
      <c r="CC1231" s="368"/>
      <c r="CD1231" s="368"/>
      <c r="CE1231" s="368"/>
      <c r="CF1231" s="368"/>
      <c r="CG1231" s="368"/>
      <c r="CH1231" s="368"/>
      <c r="CI1231" s="368"/>
      <c r="CJ1231" s="368"/>
      <c r="CK1231" s="133">
        <f t="shared" si="412"/>
        <v>0</v>
      </c>
      <c r="CL1231" s="157"/>
      <c r="CM1231" s="157"/>
      <c r="CN1231" s="157"/>
      <c r="CO1231" s="157"/>
      <c r="CP1231" s="157"/>
      <c r="CQ1231" s="157"/>
      <c r="CR1231" s="157"/>
      <c r="CS1231" s="157"/>
      <c r="CT1231" s="157"/>
      <c r="CU1231" s="157"/>
      <c r="CV1231" s="414"/>
    </row>
    <row r="1232" spans="1:100" ht="15" customHeight="1">
      <c r="A1232" s="75">
        <v>1227</v>
      </c>
      <c r="B1232" s="139" t="s">
        <v>2659</v>
      </c>
      <c r="C1232" s="250" t="s">
        <v>2660</v>
      </c>
      <c r="D1232" s="262" t="s">
        <v>269</v>
      </c>
      <c r="E1232" s="85" t="s">
        <v>2661</v>
      </c>
      <c r="F1232" s="146" t="s">
        <v>81</v>
      </c>
      <c r="G1232" s="92">
        <f t="shared" si="405"/>
        <v>0</v>
      </c>
      <c r="H1232" s="93">
        <v>0</v>
      </c>
      <c r="I1232" s="100">
        <f t="shared" ref="I1232:I1241" si="417">N1232</f>
        <v>0</v>
      </c>
      <c r="J1232" s="102">
        <f t="shared" si="407"/>
        <v>0</v>
      </c>
      <c r="K1232" s="106"/>
      <c r="L1232" s="108">
        <f t="shared" si="400"/>
        <v>0</v>
      </c>
      <c r="M1232" s="111">
        <f t="shared" si="413"/>
        <v>0</v>
      </c>
      <c r="N1232" s="112"/>
      <c r="O1232" s="117">
        <f t="shared" si="414"/>
        <v>0</v>
      </c>
      <c r="P1232" s="106"/>
      <c r="Q1232" s="108">
        <f>(CK1232:CK1745)</f>
        <v>0</v>
      </c>
      <c r="R1232" s="119">
        <f t="shared" si="415"/>
        <v>0</v>
      </c>
      <c r="S1232" s="135"/>
      <c r="T1232" s="117">
        <f t="shared" si="416"/>
        <v>0</v>
      </c>
      <c r="U1232" s="122">
        <f t="shared" si="397"/>
        <v>0</v>
      </c>
      <c r="V1232" s="112">
        <f t="shared" si="409"/>
        <v>0</v>
      </c>
      <c r="W1232" s="117">
        <f t="shared" si="410"/>
        <v>0</v>
      </c>
      <c r="X1232" s="15"/>
      <c r="Y1232" s="136"/>
      <c r="Z1232" s="136"/>
      <c r="AA1232" s="136"/>
      <c r="AB1232" s="136"/>
      <c r="AC1232" s="136"/>
      <c r="AD1232" s="136"/>
      <c r="AE1232" s="136"/>
      <c r="AF1232" s="136"/>
      <c r="AG1232" s="136"/>
      <c r="AH1232" s="136"/>
      <c r="AI1232" s="136"/>
      <c r="AJ1232" s="136"/>
      <c r="AK1232" s="136"/>
      <c r="AL1232" s="136"/>
      <c r="AM1232" s="136"/>
      <c r="AN1232" s="136"/>
      <c r="AO1232" s="136"/>
      <c r="AP1232" s="136"/>
      <c r="AQ1232" s="136"/>
      <c r="AR1232" s="136"/>
      <c r="AS1232" s="136"/>
      <c r="AT1232" s="136"/>
      <c r="AU1232" s="136"/>
      <c r="AV1232" s="136"/>
      <c r="AW1232" s="136"/>
      <c r="AX1232" s="136"/>
      <c r="AY1232" s="136"/>
      <c r="AZ1232" s="136"/>
      <c r="BA1232" s="136"/>
      <c r="BB1232" s="136"/>
      <c r="BC1232" s="136"/>
      <c r="BD1232" s="130">
        <f t="shared" si="411"/>
        <v>0</v>
      </c>
      <c r="BE1232" s="15"/>
      <c r="BF1232" s="638"/>
      <c r="BG1232" s="365"/>
      <c r="BH1232" s="859"/>
      <c r="BI1232" s="365"/>
      <c r="BJ1232" s="365"/>
      <c r="BK1232" s="365"/>
      <c r="BL1232" s="365"/>
      <c r="BM1232" s="365"/>
      <c r="BN1232" s="365"/>
      <c r="BO1232" s="365"/>
      <c r="BP1232" s="365"/>
      <c r="BQ1232" s="365"/>
      <c r="BR1232" s="365"/>
      <c r="BS1232" s="365"/>
      <c r="BT1232" s="365"/>
      <c r="BU1232" s="365"/>
      <c r="BV1232" s="365"/>
      <c r="BW1232" s="365"/>
      <c r="BX1232" s="365"/>
      <c r="BY1232" s="365"/>
      <c r="BZ1232" s="365"/>
      <c r="CA1232" s="365"/>
      <c r="CB1232" s="365"/>
      <c r="CC1232" s="365"/>
      <c r="CD1232" s="365"/>
      <c r="CE1232" s="365"/>
      <c r="CF1232" s="365"/>
      <c r="CG1232" s="365"/>
      <c r="CH1232" s="365"/>
      <c r="CI1232" s="365"/>
      <c r="CJ1232" s="365"/>
      <c r="CK1232" s="133">
        <f t="shared" si="412"/>
        <v>0</v>
      </c>
      <c r="CL1232" s="15"/>
      <c r="CM1232" s="15"/>
      <c r="CN1232" s="15"/>
      <c r="CO1232" s="15"/>
      <c r="CP1232" s="15"/>
      <c r="CQ1232" s="15"/>
      <c r="CR1232" s="15"/>
      <c r="CS1232" s="15"/>
      <c r="CT1232" s="15"/>
      <c r="CU1232" s="15"/>
      <c r="CV1232" s="414"/>
    </row>
    <row r="1233" spans="1:100" ht="15" customHeight="1">
      <c r="A1233" s="75">
        <v>1228</v>
      </c>
      <c r="B1233" s="139" t="s">
        <v>2667</v>
      </c>
      <c r="C1233" s="143" t="s">
        <v>2668</v>
      </c>
      <c r="D1233" s="144" t="s">
        <v>306</v>
      </c>
      <c r="E1233" s="145" t="s">
        <v>2669</v>
      </c>
      <c r="F1233" s="146" t="s">
        <v>81</v>
      </c>
      <c r="G1233" s="92">
        <f t="shared" si="405"/>
        <v>0</v>
      </c>
      <c r="H1233" s="153">
        <v>0</v>
      </c>
      <c r="I1233" s="100">
        <f t="shared" si="417"/>
        <v>5250000</v>
      </c>
      <c r="J1233" s="102">
        <f t="shared" si="407"/>
        <v>0</v>
      </c>
      <c r="K1233" s="155"/>
      <c r="L1233" s="108">
        <f t="shared" si="400"/>
        <v>0</v>
      </c>
      <c r="M1233" s="111">
        <f t="shared" si="413"/>
        <v>0</v>
      </c>
      <c r="N1233" s="112">
        <v>5250000</v>
      </c>
      <c r="O1233" s="117">
        <f t="shared" si="414"/>
        <v>0</v>
      </c>
      <c r="P1233" s="155"/>
      <c r="Q1233" s="108">
        <f>(CK1233:CK1569)</f>
        <v>0</v>
      </c>
      <c r="R1233" s="119">
        <f t="shared" si="415"/>
        <v>0</v>
      </c>
      <c r="S1233" s="135"/>
      <c r="T1233" s="117">
        <f t="shared" si="416"/>
        <v>0</v>
      </c>
      <c r="U1233" s="122">
        <f t="shared" si="397"/>
        <v>0</v>
      </c>
      <c r="V1233" s="112">
        <f t="shared" si="409"/>
        <v>5250000</v>
      </c>
      <c r="W1233" s="117">
        <f t="shared" si="410"/>
        <v>0</v>
      </c>
      <c r="X1233" s="157"/>
      <c r="Y1233" s="158"/>
      <c r="Z1233" s="158"/>
      <c r="AA1233" s="158"/>
      <c r="AB1233" s="158"/>
      <c r="AC1233" s="158"/>
      <c r="AD1233" s="158"/>
      <c r="AE1233" s="158"/>
      <c r="AF1233" s="158"/>
      <c r="AG1233" s="158"/>
      <c r="AH1233" s="158"/>
      <c r="AI1233" s="158"/>
      <c r="AJ1233" s="158"/>
      <c r="AK1233" s="158"/>
      <c r="AL1233" s="158"/>
      <c r="AM1233" s="158"/>
      <c r="AN1233" s="158"/>
      <c r="AO1233" s="158"/>
      <c r="AP1233" s="158"/>
      <c r="AQ1233" s="158"/>
      <c r="AR1233" s="158"/>
      <c r="AS1233" s="158"/>
      <c r="AT1233" s="158"/>
      <c r="AU1233" s="158"/>
      <c r="AV1233" s="158"/>
      <c r="AW1233" s="158"/>
      <c r="AX1233" s="158"/>
      <c r="AY1233" s="158"/>
      <c r="AZ1233" s="158"/>
      <c r="BA1233" s="158"/>
      <c r="BB1233" s="158"/>
      <c r="BC1233" s="158"/>
      <c r="BD1233" s="130">
        <f t="shared" si="411"/>
        <v>0</v>
      </c>
      <c r="BE1233" s="157"/>
      <c r="BF1233" s="639"/>
      <c r="BG1233" s="368"/>
      <c r="BH1233" s="860"/>
      <c r="BI1233" s="368"/>
      <c r="BJ1233" s="368"/>
      <c r="BK1233" s="368"/>
      <c r="BL1233" s="368"/>
      <c r="BM1233" s="368"/>
      <c r="BN1233" s="368"/>
      <c r="BO1233" s="368"/>
      <c r="BP1233" s="368"/>
      <c r="BQ1233" s="368"/>
      <c r="BR1233" s="368"/>
      <c r="BS1233" s="368"/>
      <c r="BT1233" s="368"/>
      <c r="BU1233" s="368"/>
      <c r="BV1233" s="368"/>
      <c r="BW1233" s="368"/>
      <c r="BX1233" s="368"/>
      <c r="BY1233" s="368"/>
      <c r="BZ1233" s="368"/>
      <c r="CA1233" s="368"/>
      <c r="CB1233" s="368"/>
      <c r="CC1233" s="368"/>
      <c r="CD1233" s="368"/>
      <c r="CE1233" s="368"/>
      <c r="CF1233" s="368"/>
      <c r="CG1233" s="368"/>
      <c r="CH1233" s="368"/>
      <c r="CI1233" s="368"/>
      <c r="CJ1233" s="368"/>
      <c r="CK1233" s="133">
        <f t="shared" si="412"/>
        <v>0</v>
      </c>
      <c r="CL1233" s="157"/>
      <c r="CM1233" s="157"/>
      <c r="CN1233" s="157"/>
      <c r="CO1233" s="157"/>
      <c r="CP1233" s="157"/>
      <c r="CQ1233" s="157"/>
      <c r="CR1233" s="157"/>
      <c r="CS1233" s="157"/>
      <c r="CT1233" s="157"/>
      <c r="CU1233" s="157"/>
      <c r="CV1233" s="414"/>
    </row>
    <row r="1234" spans="1:100" ht="15" customHeight="1">
      <c r="A1234" s="75">
        <v>1229</v>
      </c>
      <c r="B1234" s="457" t="s">
        <v>12011</v>
      </c>
      <c r="C1234" s="143" t="s">
        <v>11985</v>
      </c>
      <c r="D1234" s="134" t="s">
        <v>269</v>
      </c>
      <c r="E1234" s="145"/>
      <c r="F1234" s="146" t="s">
        <v>81</v>
      </c>
      <c r="G1234" s="92">
        <f t="shared" si="405"/>
        <v>0</v>
      </c>
      <c r="H1234" s="153">
        <v>0</v>
      </c>
      <c r="I1234" s="100">
        <f t="shared" si="417"/>
        <v>87000</v>
      </c>
      <c r="J1234" s="102">
        <f t="shared" si="407"/>
        <v>0</v>
      </c>
      <c r="K1234" s="155"/>
      <c r="L1234" s="108">
        <f t="shared" si="400"/>
        <v>0</v>
      </c>
      <c r="M1234" s="111">
        <f t="shared" si="413"/>
        <v>0</v>
      </c>
      <c r="N1234" s="112">
        <v>87000</v>
      </c>
      <c r="O1234" s="117">
        <f t="shared" si="414"/>
        <v>0</v>
      </c>
      <c r="P1234" s="155"/>
      <c r="Q1234" s="108">
        <f>(CK1234:CK1513)</f>
        <v>0</v>
      </c>
      <c r="R1234" s="119">
        <f t="shared" si="415"/>
        <v>0</v>
      </c>
      <c r="S1234" s="135"/>
      <c r="T1234" s="117">
        <f t="shared" si="416"/>
        <v>0</v>
      </c>
      <c r="U1234" s="122">
        <f t="shared" si="397"/>
        <v>0</v>
      </c>
      <c r="V1234" s="112">
        <f t="shared" si="409"/>
        <v>87000</v>
      </c>
      <c r="W1234" s="117">
        <f t="shared" si="410"/>
        <v>0</v>
      </c>
      <c r="X1234" s="157"/>
      <c r="Y1234" s="158"/>
      <c r="Z1234" s="158"/>
      <c r="AA1234" s="158"/>
      <c r="AB1234" s="158"/>
      <c r="AC1234" s="158"/>
      <c r="AD1234" s="158"/>
      <c r="AE1234" s="158"/>
      <c r="AF1234" s="158"/>
      <c r="AG1234" s="158"/>
      <c r="AH1234" s="158"/>
      <c r="AI1234" s="158"/>
      <c r="AJ1234" s="158"/>
      <c r="AK1234" s="158"/>
      <c r="AL1234" s="158"/>
      <c r="AM1234" s="158"/>
      <c r="AN1234" s="158"/>
      <c r="AO1234" s="158"/>
      <c r="AP1234" s="158"/>
      <c r="AQ1234" s="158"/>
      <c r="AR1234" s="158"/>
      <c r="AS1234" s="158"/>
      <c r="AT1234" s="158"/>
      <c r="AU1234" s="158"/>
      <c r="AV1234" s="158"/>
      <c r="AW1234" s="158"/>
      <c r="AX1234" s="158"/>
      <c r="AY1234" s="158"/>
      <c r="AZ1234" s="158"/>
      <c r="BA1234" s="158"/>
      <c r="BB1234" s="158"/>
      <c r="BC1234" s="158"/>
      <c r="BD1234" s="130">
        <f t="shared" si="411"/>
        <v>0</v>
      </c>
      <c r="BE1234" s="157"/>
      <c r="BF1234" s="639"/>
      <c r="BG1234" s="368"/>
      <c r="BH1234" s="860"/>
      <c r="BI1234" s="368"/>
      <c r="BJ1234" s="368"/>
      <c r="BK1234" s="368"/>
      <c r="BL1234" s="368"/>
      <c r="BM1234" s="368"/>
      <c r="BN1234" s="368"/>
      <c r="BO1234" s="368"/>
      <c r="BP1234" s="368"/>
      <c r="BQ1234" s="368"/>
      <c r="BR1234" s="368"/>
      <c r="BS1234" s="368"/>
      <c r="BT1234" s="368"/>
      <c r="BU1234" s="368"/>
      <c r="BV1234" s="368"/>
      <c r="BW1234" s="368"/>
      <c r="BX1234" s="368"/>
      <c r="BY1234" s="368"/>
      <c r="BZ1234" s="368"/>
      <c r="CA1234" s="368"/>
      <c r="CB1234" s="368"/>
      <c r="CC1234" s="368"/>
      <c r="CD1234" s="368"/>
      <c r="CE1234" s="368"/>
      <c r="CF1234" s="368"/>
      <c r="CG1234" s="368"/>
      <c r="CH1234" s="368"/>
      <c r="CI1234" s="368"/>
      <c r="CJ1234" s="368"/>
      <c r="CK1234" s="133">
        <f t="shared" si="412"/>
        <v>0</v>
      </c>
      <c r="CL1234" s="157"/>
      <c r="CM1234" s="157"/>
      <c r="CN1234" s="157"/>
      <c r="CO1234" s="157"/>
      <c r="CP1234" s="157"/>
      <c r="CQ1234" s="157"/>
      <c r="CR1234" s="157"/>
      <c r="CS1234" s="157"/>
      <c r="CT1234" s="157"/>
      <c r="CU1234" s="157"/>
      <c r="CV1234" s="414"/>
    </row>
    <row r="1235" spans="1:100" ht="15" customHeight="1">
      <c r="A1235" s="75">
        <v>1230</v>
      </c>
      <c r="B1235" s="457" t="s">
        <v>12009</v>
      </c>
      <c r="C1235" s="143" t="s">
        <v>11986</v>
      </c>
      <c r="D1235" s="134" t="s">
        <v>269</v>
      </c>
      <c r="E1235" s="145" t="s">
        <v>11987</v>
      </c>
      <c r="F1235" s="146" t="s">
        <v>81</v>
      </c>
      <c r="G1235" s="92">
        <f t="shared" si="405"/>
        <v>0</v>
      </c>
      <c r="H1235" s="153">
        <v>0</v>
      </c>
      <c r="I1235" s="100">
        <f t="shared" si="417"/>
        <v>85000</v>
      </c>
      <c r="J1235" s="102">
        <f t="shared" si="407"/>
        <v>0</v>
      </c>
      <c r="K1235" s="155"/>
      <c r="L1235" s="108">
        <f t="shared" si="400"/>
        <v>0</v>
      </c>
      <c r="M1235" s="111">
        <f t="shared" si="413"/>
        <v>0</v>
      </c>
      <c r="N1235" s="112">
        <v>85000</v>
      </c>
      <c r="O1235" s="117">
        <f t="shared" si="414"/>
        <v>0</v>
      </c>
      <c r="P1235" s="155"/>
      <c r="Q1235" s="108">
        <f>(CK1235:CK1514)</f>
        <v>0</v>
      </c>
      <c r="R1235" s="119">
        <f t="shared" si="415"/>
        <v>0</v>
      </c>
      <c r="S1235" s="135"/>
      <c r="T1235" s="117">
        <f t="shared" si="416"/>
        <v>0</v>
      </c>
      <c r="U1235" s="122">
        <f t="shared" si="397"/>
        <v>0</v>
      </c>
      <c r="V1235" s="112">
        <f t="shared" si="409"/>
        <v>85000</v>
      </c>
      <c r="W1235" s="117">
        <f t="shared" si="410"/>
        <v>0</v>
      </c>
      <c r="X1235" s="157"/>
      <c r="Y1235" s="158"/>
      <c r="Z1235" s="158"/>
      <c r="AA1235" s="158"/>
      <c r="AB1235" s="158"/>
      <c r="AC1235" s="158"/>
      <c r="AD1235" s="158"/>
      <c r="AE1235" s="158"/>
      <c r="AF1235" s="158"/>
      <c r="AG1235" s="158"/>
      <c r="AH1235" s="158"/>
      <c r="AI1235" s="158"/>
      <c r="AJ1235" s="158"/>
      <c r="AK1235" s="158"/>
      <c r="AL1235" s="158"/>
      <c r="AM1235" s="158"/>
      <c r="AN1235" s="158"/>
      <c r="AO1235" s="158"/>
      <c r="AP1235" s="158"/>
      <c r="AQ1235" s="158"/>
      <c r="AR1235" s="158"/>
      <c r="AS1235" s="158"/>
      <c r="AT1235" s="158"/>
      <c r="AU1235" s="158"/>
      <c r="AV1235" s="158"/>
      <c r="AW1235" s="158"/>
      <c r="AX1235" s="158"/>
      <c r="AY1235" s="158"/>
      <c r="AZ1235" s="158"/>
      <c r="BA1235" s="158"/>
      <c r="BB1235" s="158"/>
      <c r="BC1235" s="158"/>
      <c r="BD1235" s="130">
        <f t="shared" si="411"/>
        <v>0</v>
      </c>
      <c r="BE1235" s="157"/>
      <c r="BF1235" s="639"/>
      <c r="BG1235" s="368"/>
      <c r="BH1235" s="860"/>
      <c r="BI1235" s="368"/>
      <c r="BJ1235" s="368"/>
      <c r="BK1235" s="368"/>
      <c r="BL1235" s="368"/>
      <c r="BM1235" s="368"/>
      <c r="BN1235" s="368"/>
      <c r="BO1235" s="368"/>
      <c r="BP1235" s="368"/>
      <c r="BQ1235" s="368"/>
      <c r="BR1235" s="368"/>
      <c r="BS1235" s="368"/>
      <c r="BT1235" s="368"/>
      <c r="BU1235" s="368"/>
      <c r="BV1235" s="368"/>
      <c r="BW1235" s="368"/>
      <c r="BX1235" s="368"/>
      <c r="BY1235" s="368"/>
      <c r="BZ1235" s="368"/>
      <c r="CA1235" s="368"/>
      <c r="CB1235" s="368"/>
      <c r="CC1235" s="368"/>
      <c r="CD1235" s="368"/>
      <c r="CE1235" s="368"/>
      <c r="CF1235" s="368"/>
      <c r="CG1235" s="368"/>
      <c r="CH1235" s="368"/>
      <c r="CI1235" s="368"/>
      <c r="CJ1235" s="368"/>
      <c r="CK1235" s="133">
        <f t="shared" si="412"/>
        <v>0</v>
      </c>
      <c r="CL1235" s="157"/>
      <c r="CM1235" s="157"/>
      <c r="CN1235" s="157"/>
      <c r="CO1235" s="157"/>
      <c r="CP1235" s="157"/>
      <c r="CQ1235" s="157"/>
      <c r="CR1235" s="157"/>
      <c r="CS1235" s="157"/>
      <c r="CT1235" s="157"/>
      <c r="CU1235" s="157"/>
      <c r="CV1235" s="414"/>
    </row>
    <row r="1236" spans="1:100" ht="15" customHeight="1">
      <c r="A1236" s="75">
        <v>1231</v>
      </c>
      <c r="B1236" s="478" t="s">
        <v>12114</v>
      </c>
      <c r="C1236" s="143" t="s">
        <v>12102</v>
      </c>
      <c r="D1236" s="134"/>
      <c r="E1236" s="145"/>
      <c r="F1236" s="146" t="s">
        <v>81</v>
      </c>
      <c r="G1236" s="92">
        <f>U1236</f>
        <v>0</v>
      </c>
      <c r="H1236" s="153">
        <v>0</v>
      </c>
      <c r="I1236" s="100">
        <f>N1236</f>
        <v>375000</v>
      </c>
      <c r="J1236" s="102">
        <f>I1236*H1236</f>
        <v>0</v>
      </c>
      <c r="K1236" s="155"/>
      <c r="L1236" s="108">
        <f t="shared" si="400"/>
        <v>0</v>
      </c>
      <c r="M1236" s="111">
        <f t="shared" si="413"/>
        <v>0</v>
      </c>
      <c r="N1236" s="112">
        <v>375000</v>
      </c>
      <c r="O1236" s="117">
        <f t="shared" si="414"/>
        <v>0</v>
      </c>
      <c r="P1236" s="155"/>
      <c r="Q1236" s="108">
        <f>(CK1236:CK1509)</f>
        <v>0</v>
      </c>
      <c r="R1236" s="119">
        <f t="shared" si="415"/>
        <v>0</v>
      </c>
      <c r="S1236" s="135"/>
      <c r="T1236" s="117">
        <f t="shared" si="416"/>
        <v>0</v>
      </c>
      <c r="U1236" s="122">
        <f t="shared" si="397"/>
        <v>0</v>
      </c>
      <c r="V1236" s="112">
        <f>N1236</f>
        <v>375000</v>
      </c>
      <c r="W1236" s="117">
        <f>V1236*U1236</f>
        <v>0</v>
      </c>
      <c r="X1236" s="157"/>
      <c r="Y1236" s="158"/>
      <c r="Z1236" s="158"/>
      <c r="AA1236" s="158"/>
      <c r="AB1236" s="158"/>
      <c r="AC1236" s="158"/>
      <c r="AD1236" s="158"/>
      <c r="AE1236" s="158"/>
      <c r="AF1236" s="158"/>
      <c r="AG1236" s="158"/>
      <c r="AH1236" s="158"/>
      <c r="AI1236" s="158"/>
      <c r="AJ1236" s="158"/>
      <c r="AK1236" s="158"/>
      <c r="AL1236" s="158"/>
      <c r="AM1236" s="158"/>
      <c r="AN1236" s="158"/>
      <c r="AO1236" s="158"/>
      <c r="AP1236" s="158"/>
      <c r="AQ1236" s="158"/>
      <c r="AR1236" s="158"/>
      <c r="AS1236" s="158"/>
      <c r="AT1236" s="158"/>
      <c r="AU1236" s="158"/>
      <c r="AV1236" s="158"/>
      <c r="AW1236" s="158"/>
      <c r="AX1236" s="158"/>
      <c r="AY1236" s="158"/>
      <c r="AZ1236" s="158"/>
      <c r="BA1236" s="158"/>
      <c r="BB1236" s="158"/>
      <c r="BC1236" s="158"/>
      <c r="BD1236" s="130">
        <f t="shared" si="411"/>
        <v>0</v>
      </c>
      <c r="BE1236" s="157"/>
      <c r="BF1236" s="639"/>
      <c r="BG1236" s="368"/>
      <c r="BH1236" s="860"/>
      <c r="BI1236" s="368"/>
      <c r="BJ1236" s="368"/>
      <c r="BK1236" s="368"/>
      <c r="BL1236" s="368"/>
      <c r="BM1236" s="368"/>
      <c r="BN1236" s="368"/>
      <c r="BO1236" s="368"/>
      <c r="BP1236" s="368"/>
      <c r="BQ1236" s="368"/>
      <c r="BR1236" s="368"/>
      <c r="BS1236" s="368"/>
      <c r="BT1236" s="368"/>
      <c r="BU1236" s="368"/>
      <c r="BV1236" s="368"/>
      <c r="BW1236" s="368"/>
      <c r="BX1236" s="368"/>
      <c r="BY1236" s="368"/>
      <c r="BZ1236" s="368"/>
      <c r="CA1236" s="368"/>
      <c r="CB1236" s="368"/>
      <c r="CC1236" s="368"/>
      <c r="CD1236" s="368"/>
      <c r="CE1236" s="368"/>
      <c r="CF1236" s="368"/>
      <c r="CG1236" s="368"/>
      <c r="CH1236" s="368"/>
      <c r="CI1236" s="368"/>
      <c r="CJ1236" s="368"/>
      <c r="CK1236" s="133">
        <f t="shared" si="412"/>
        <v>0</v>
      </c>
      <c r="CL1236" s="157"/>
      <c r="CM1236" s="157"/>
      <c r="CN1236" s="157"/>
      <c r="CO1236" s="157"/>
      <c r="CP1236" s="157"/>
      <c r="CQ1236" s="157"/>
      <c r="CR1236" s="157"/>
      <c r="CS1236" s="157"/>
      <c r="CT1236" s="157"/>
      <c r="CU1236" s="157"/>
      <c r="CV1236" s="414"/>
    </row>
    <row r="1237" spans="1:100" ht="15" customHeight="1">
      <c r="A1237" s="75">
        <v>1232</v>
      </c>
      <c r="B1237" s="336" t="s">
        <v>3374</v>
      </c>
      <c r="C1237" s="143" t="s">
        <v>3372</v>
      </c>
      <c r="D1237" s="134" t="s">
        <v>269</v>
      </c>
      <c r="E1237" s="145" t="s">
        <v>3368</v>
      </c>
      <c r="F1237" s="146" t="s">
        <v>81</v>
      </c>
      <c r="G1237" s="92">
        <f t="shared" si="405"/>
        <v>3</v>
      </c>
      <c r="H1237" s="153">
        <v>3</v>
      </c>
      <c r="I1237" s="100">
        <f t="shared" si="417"/>
        <v>70650</v>
      </c>
      <c r="J1237" s="102">
        <f t="shared" si="407"/>
        <v>211950</v>
      </c>
      <c r="K1237" s="155"/>
      <c r="L1237" s="108">
        <f t="shared" si="400"/>
        <v>0</v>
      </c>
      <c r="M1237" s="111">
        <f t="shared" si="413"/>
        <v>0</v>
      </c>
      <c r="N1237" s="112">
        <v>70650</v>
      </c>
      <c r="O1237" s="117">
        <f t="shared" si="414"/>
        <v>0</v>
      </c>
      <c r="P1237" s="155"/>
      <c r="Q1237" s="108">
        <f>(CK1237:CK1480)</f>
        <v>0</v>
      </c>
      <c r="R1237" s="119">
        <f t="shared" si="415"/>
        <v>0</v>
      </c>
      <c r="S1237" s="135"/>
      <c r="T1237" s="117">
        <f t="shared" si="416"/>
        <v>0</v>
      </c>
      <c r="U1237" s="122">
        <f t="shared" si="397"/>
        <v>3</v>
      </c>
      <c r="V1237" s="112">
        <f t="shared" si="409"/>
        <v>70650</v>
      </c>
      <c r="W1237" s="117">
        <f t="shared" si="410"/>
        <v>211950</v>
      </c>
      <c r="X1237" s="157"/>
      <c r="Y1237" s="158"/>
      <c r="Z1237" s="158"/>
      <c r="AA1237" s="158"/>
      <c r="AB1237" s="158"/>
      <c r="AC1237" s="158"/>
      <c r="AD1237" s="158"/>
      <c r="AE1237" s="158"/>
      <c r="AF1237" s="158"/>
      <c r="AG1237" s="158"/>
      <c r="AH1237" s="158"/>
      <c r="AI1237" s="158"/>
      <c r="AJ1237" s="158"/>
      <c r="AK1237" s="158"/>
      <c r="AL1237" s="158"/>
      <c r="AM1237" s="158"/>
      <c r="AN1237" s="158"/>
      <c r="AO1237" s="158"/>
      <c r="AP1237" s="158"/>
      <c r="AQ1237" s="158"/>
      <c r="AR1237" s="158"/>
      <c r="AS1237" s="158"/>
      <c r="AT1237" s="158"/>
      <c r="AU1237" s="158"/>
      <c r="AV1237" s="158"/>
      <c r="AW1237" s="158"/>
      <c r="AX1237" s="158"/>
      <c r="AY1237" s="158"/>
      <c r="AZ1237" s="158"/>
      <c r="BA1237" s="158"/>
      <c r="BB1237" s="158"/>
      <c r="BC1237" s="158"/>
      <c r="BD1237" s="130">
        <f t="shared" si="411"/>
        <v>0</v>
      </c>
      <c r="BE1237" s="157"/>
      <c r="BF1237" s="639"/>
      <c r="BG1237" s="368"/>
      <c r="BH1237" s="860"/>
      <c r="BI1237" s="368"/>
      <c r="BJ1237" s="368"/>
      <c r="BK1237" s="368"/>
      <c r="BL1237" s="368"/>
      <c r="BM1237" s="368"/>
      <c r="BN1237" s="368"/>
      <c r="BO1237" s="368"/>
      <c r="BP1237" s="368"/>
      <c r="BQ1237" s="368"/>
      <c r="BR1237" s="368"/>
      <c r="BS1237" s="368"/>
      <c r="BT1237" s="368"/>
      <c r="BU1237" s="368"/>
      <c r="BV1237" s="368"/>
      <c r="BW1237" s="368"/>
      <c r="BX1237" s="368"/>
      <c r="BY1237" s="368"/>
      <c r="BZ1237" s="368"/>
      <c r="CA1237" s="368"/>
      <c r="CB1237" s="368"/>
      <c r="CC1237" s="368"/>
      <c r="CD1237" s="368"/>
      <c r="CE1237" s="368"/>
      <c r="CF1237" s="368"/>
      <c r="CG1237" s="368"/>
      <c r="CH1237" s="368"/>
      <c r="CI1237" s="368"/>
      <c r="CJ1237" s="368"/>
      <c r="CK1237" s="133">
        <f t="shared" si="412"/>
        <v>0</v>
      </c>
      <c r="CL1237" s="157"/>
      <c r="CM1237" s="157"/>
      <c r="CN1237" s="157"/>
      <c r="CO1237" s="157"/>
      <c r="CP1237" s="157"/>
      <c r="CQ1237" s="157"/>
      <c r="CR1237" s="157"/>
      <c r="CS1237" s="157"/>
      <c r="CT1237" s="157"/>
      <c r="CU1237" s="157"/>
      <c r="CV1237" s="414"/>
    </row>
    <row r="1238" spans="1:100" ht="15" customHeight="1">
      <c r="A1238" s="75">
        <v>1233</v>
      </c>
      <c r="B1238" s="336" t="s">
        <v>3375</v>
      </c>
      <c r="C1238" s="143" t="s">
        <v>3373</v>
      </c>
      <c r="D1238" s="134" t="s">
        <v>269</v>
      </c>
      <c r="E1238" s="145" t="s">
        <v>3369</v>
      </c>
      <c r="F1238" s="146" t="s">
        <v>81</v>
      </c>
      <c r="G1238" s="92">
        <f t="shared" si="405"/>
        <v>3</v>
      </c>
      <c r="H1238" s="153">
        <v>3</v>
      </c>
      <c r="I1238" s="100">
        <f t="shared" si="417"/>
        <v>70650</v>
      </c>
      <c r="J1238" s="102">
        <f t="shared" si="407"/>
        <v>211950</v>
      </c>
      <c r="K1238" s="155"/>
      <c r="L1238" s="108">
        <f t="shared" si="400"/>
        <v>0</v>
      </c>
      <c r="M1238" s="111">
        <f t="shared" si="413"/>
        <v>0</v>
      </c>
      <c r="N1238" s="112">
        <v>70650</v>
      </c>
      <c r="O1238" s="117">
        <f t="shared" si="414"/>
        <v>0</v>
      </c>
      <c r="P1238" s="155"/>
      <c r="Q1238" s="108">
        <f>(CK1238:CK1481)</f>
        <v>0</v>
      </c>
      <c r="R1238" s="119">
        <f t="shared" si="415"/>
        <v>0</v>
      </c>
      <c r="S1238" s="135"/>
      <c r="T1238" s="117">
        <f t="shared" si="416"/>
        <v>0</v>
      </c>
      <c r="U1238" s="122">
        <f t="shared" si="397"/>
        <v>3</v>
      </c>
      <c r="V1238" s="112">
        <f t="shared" si="409"/>
        <v>70650</v>
      </c>
      <c r="W1238" s="117">
        <f t="shared" si="410"/>
        <v>211950</v>
      </c>
      <c r="X1238" s="157"/>
      <c r="Y1238" s="158"/>
      <c r="Z1238" s="158"/>
      <c r="AA1238" s="158"/>
      <c r="AB1238" s="158"/>
      <c r="AC1238" s="158"/>
      <c r="AD1238" s="158"/>
      <c r="AE1238" s="158"/>
      <c r="AF1238" s="158"/>
      <c r="AG1238" s="158"/>
      <c r="AH1238" s="158"/>
      <c r="AI1238" s="158"/>
      <c r="AJ1238" s="158"/>
      <c r="AK1238" s="158"/>
      <c r="AL1238" s="158"/>
      <c r="AM1238" s="158"/>
      <c r="AN1238" s="158"/>
      <c r="AO1238" s="158"/>
      <c r="AP1238" s="158"/>
      <c r="AQ1238" s="158"/>
      <c r="AR1238" s="158"/>
      <c r="AS1238" s="158"/>
      <c r="AT1238" s="158"/>
      <c r="AU1238" s="158"/>
      <c r="AV1238" s="158"/>
      <c r="AW1238" s="158"/>
      <c r="AX1238" s="158"/>
      <c r="AY1238" s="158"/>
      <c r="AZ1238" s="158"/>
      <c r="BA1238" s="158"/>
      <c r="BB1238" s="158"/>
      <c r="BC1238" s="158"/>
      <c r="BD1238" s="130">
        <f t="shared" si="411"/>
        <v>0</v>
      </c>
      <c r="BE1238" s="157"/>
      <c r="BF1238" s="639"/>
      <c r="BG1238" s="368"/>
      <c r="BH1238" s="860"/>
      <c r="BI1238" s="368"/>
      <c r="BJ1238" s="368"/>
      <c r="BK1238" s="368"/>
      <c r="BL1238" s="368"/>
      <c r="BM1238" s="368"/>
      <c r="BN1238" s="368"/>
      <c r="BO1238" s="368"/>
      <c r="BP1238" s="368"/>
      <c r="BQ1238" s="368"/>
      <c r="BR1238" s="368"/>
      <c r="BS1238" s="368"/>
      <c r="BT1238" s="368"/>
      <c r="BU1238" s="368"/>
      <c r="BV1238" s="368"/>
      <c r="BW1238" s="368"/>
      <c r="BX1238" s="368"/>
      <c r="BY1238" s="368"/>
      <c r="BZ1238" s="368"/>
      <c r="CA1238" s="368"/>
      <c r="CB1238" s="368"/>
      <c r="CC1238" s="368"/>
      <c r="CD1238" s="368"/>
      <c r="CE1238" s="368"/>
      <c r="CF1238" s="368"/>
      <c r="CG1238" s="368"/>
      <c r="CH1238" s="368"/>
      <c r="CI1238" s="368"/>
      <c r="CJ1238" s="368"/>
      <c r="CK1238" s="133">
        <f t="shared" si="412"/>
        <v>0</v>
      </c>
      <c r="CL1238" s="157"/>
      <c r="CM1238" s="157"/>
      <c r="CN1238" s="157"/>
      <c r="CO1238" s="157"/>
      <c r="CP1238" s="157"/>
      <c r="CQ1238" s="157"/>
      <c r="CR1238" s="157"/>
      <c r="CS1238" s="157"/>
      <c r="CT1238" s="157"/>
      <c r="CU1238" s="157"/>
      <c r="CV1238" s="414"/>
    </row>
    <row r="1239" spans="1:100" ht="15" customHeight="1">
      <c r="A1239" s="75">
        <v>1234</v>
      </c>
      <c r="B1239" s="76" t="s">
        <v>2673</v>
      </c>
      <c r="C1239" s="34" t="s">
        <v>2674</v>
      </c>
      <c r="D1239" s="134" t="s">
        <v>2675</v>
      </c>
      <c r="E1239" s="85" t="s">
        <v>2676</v>
      </c>
      <c r="F1239" s="146" t="s">
        <v>81</v>
      </c>
      <c r="G1239" s="92">
        <f t="shared" si="405"/>
        <v>13</v>
      </c>
      <c r="H1239" s="93">
        <v>8</v>
      </c>
      <c r="I1239" s="100">
        <f t="shared" si="417"/>
        <v>127000</v>
      </c>
      <c r="J1239" s="102">
        <f t="shared" si="407"/>
        <v>1016000</v>
      </c>
      <c r="K1239" s="106"/>
      <c r="L1239" s="108">
        <f t="shared" si="400"/>
        <v>13</v>
      </c>
      <c r="M1239" s="111">
        <f t="shared" si="413"/>
        <v>13</v>
      </c>
      <c r="N1239" s="112">
        <v>127000</v>
      </c>
      <c r="O1239" s="117">
        <f t="shared" si="414"/>
        <v>1651000</v>
      </c>
      <c r="P1239" s="106"/>
      <c r="Q1239" s="108">
        <f>(CK1239:CK1739)</f>
        <v>8</v>
      </c>
      <c r="R1239" s="119">
        <f t="shared" si="415"/>
        <v>8</v>
      </c>
      <c r="S1239" s="135"/>
      <c r="T1239" s="117">
        <f t="shared" si="416"/>
        <v>0</v>
      </c>
      <c r="U1239" s="122">
        <f t="shared" si="397"/>
        <v>13</v>
      </c>
      <c r="V1239" s="112">
        <f t="shared" si="409"/>
        <v>127000</v>
      </c>
      <c r="W1239" s="117">
        <f t="shared" si="410"/>
        <v>1651000</v>
      </c>
      <c r="X1239" s="15"/>
      <c r="Y1239" s="136"/>
      <c r="Z1239" s="136"/>
      <c r="AA1239" s="136"/>
      <c r="AB1239" s="136"/>
      <c r="AC1239" s="136"/>
      <c r="AD1239" s="136">
        <v>13</v>
      </c>
      <c r="AE1239" s="136"/>
      <c r="AF1239" s="136"/>
      <c r="AG1239" s="136"/>
      <c r="AH1239" s="136"/>
      <c r="AI1239" s="136"/>
      <c r="AJ1239" s="136"/>
      <c r="AK1239" s="136"/>
      <c r="AL1239" s="136"/>
      <c r="AM1239" s="136"/>
      <c r="AN1239" s="136"/>
      <c r="AO1239" s="136"/>
      <c r="AP1239" s="136"/>
      <c r="AQ1239" s="136"/>
      <c r="AR1239" s="136"/>
      <c r="AS1239" s="136"/>
      <c r="AT1239" s="136"/>
      <c r="AU1239" s="136"/>
      <c r="AV1239" s="136"/>
      <c r="AW1239" s="136"/>
      <c r="AX1239" s="136"/>
      <c r="AY1239" s="136"/>
      <c r="AZ1239" s="136"/>
      <c r="BA1239" s="136"/>
      <c r="BB1239" s="136"/>
      <c r="BC1239" s="136"/>
      <c r="BD1239" s="130">
        <f t="shared" si="411"/>
        <v>13</v>
      </c>
      <c r="BE1239" s="15"/>
      <c r="BF1239" s="638"/>
      <c r="BG1239" s="365"/>
      <c r="BH1239" s="859"/>
      <c r="BI1239" s="365"/>
      <c r="BJ1239" s="365"/>
      <c r="BK1239" s="365"/>
      <c r="BL1239" s="365">
        <v>8</v>
      </c>
      <c r="BM1239" s="365"/>
      <c r="BN1239" s="365"/>
      <c r="BO1239" s="365"/>
      <c r="BP1239" s="365"/>
      <c r="BQ1239" s="365"/>
      <c r="BR1239" s="365"/>
      <c r="BS1239" s="365"/>
      <c r="BT1239" s="365"/>
      <c r="BU1239" s="365"/>
      <c r="BV1239" s="365"/>
      <c r="BW1239" s="365"/>
      <c r="BX1239" s="365"/>
      <c r="BY1239" s="365"/>
      <c r="BZ1239" s="365"/>
      <c r="CA1239" s="365"/>
      <c r="CB1239" s="365"/>
      <c r="CC1239" s="365"/>
      <c r="CD1239" s="365"/>
      <c r="CE1239" s="365"/>
      <c r="CF1239" s="365"/>
      <c r="CG1239" s="365"/>
      <c r="CH1239" s="365"/>
      <c r="CI1239" s="365"/>
      <c r="CJ1239" s="365"/>
      <c r="CK1239" s="133">
        <f t="shared" si="412"/>
        <v>8</v>
      </c>
      <c r="CL1239" s="15"/>
      <c r="CM1239" s="15"/>
      <c r="CN1239" s="15"/>
      <c r="CO1239" s="15"/>
      <c r="CP1239" s="15"/>
      <c r="CQ1239" s="15"/>
      <c r="CR1239" s="15"/>
      <c r="CS1239" s="15"/>
      <c r="CT1239" s="15"/>
      <c r="CU1239" s="15"/>
      <c r="CV1239" s="414"/>
    </row>
    <row r="1240" spans="1:100" ht="15" customHeight="1">
      <c r="A1240" s="75">
        <v>1235</v>
      </c>
      <c r="B1240" s="76" t="s">
        <v>2670</v>
      </c>
      <c r="C1240" s="34" t="s">
        <v>2671</v>
      </c>
      <c r="D1240" s="134" t="s">
        <v>269</v>
      </c>
      <c r="E1240" s="85" t="s">
        <v>2672</v>
      </c>
      <c r="F1240" s="146" t="s">
        <v>81</v>
      </c>
      <c r="G1240" s="92">
        <f t="shared" si="405"/>
        <v>4</v>
      </c>
      <c r="H1240" s="93">
        <v>4</v>
      </c>
      <c r="I1240" s="100">
        <f t="shared" si="417"/>
        <v>0</v>
      </c>
      <c r="J1240" s="102">
        <f t="shared" si="407"/>
        <v>0</v>
      </c>
      <c r="K1240" s="106"/>
      <c r="L1240" s="108">
        <f t="shared" si="400"/>
        <v>0</v>
      </c>
      <c r="M1240" s="111">
        <f t="shared" si="413"/>
        <v>0</v>
      </c>
      <c r="N1240" s="112"/>
      <c r="O1240" s="117">
        <f t="shared" si="414"/>
        <v>0</v>
      </c>
      <c r="P1240" s="106"/>
      <c r="Q1240" s="108">
        <f>(CK1240:CK1740)</f>
        <v>0</v>
      </c>
      <c r="R1240" s="119">
        <f t="shared" si="415"/>
        <v>0</v>
      </c>
      <c r="S1240" s="135"/>
      <c r="T1240" s="117">
        <f t="shared" si="416"/>
        <v>0</v>
      </c>
      <c r="U1240" s="122">
        <f t="shared" si="397"/>
        <v>4</v>
      </c>
      <c r="V1240" s="112">
        <f t="shared" si="409"/>
        <v>0</v>
      </c>
      <c r="W1240" s="117">
        <f t="shared" si="410"/>
        <v>0</v>
      </c>
      <c r="X1240" s="15"/>
      <c r="Y1240" s="136"/>
      <c r="Z1240" s="136"/>
      <c r="AA1240" s="136"/>
      <c r="AB1240" s="136"/>
      <c r="AC1240" s="136"/>
      <c r="AD1240" s="136"/>
      <c r="AE1240" s="136"/>
      <c r="AF1240" s="136"/>
      <c r="AG1240" s="136"/>
      <c r="AH1240" s="136"/>
      <c r="AI1240" s="136"/>
      <c r="AJ1240" s="136"/>
      <c r="AK1240" s="136"/>
      <c r="AL1240" s="136"/>
      <c r="AM1240" s="136"/>
      <c r="AN1240" s="136"/>
      <c r="AO1240" s="136"/>
      <c r="AP1240" s="136"/>
      <c r="AQ1240" s="136"/>
      <c r="AR1240" s="136"/>
      <c r="AS1240" s="136"/>
      <c r="AT1240" s="136"/>
      <c r="AU1240" s="136"/>
      <c r="AV1240" s="136"/>
      <c r="AW1240" s="136"/>
      <c r="AX1240" s="136"/>
      <c r="AY1240" s="136"/>
      <c r="AZ1240" s="136"/>
      <c r="BA1240" s="136"/>
      <c r="BB1240" s="136"/>
      <c r="BC1240" s="136"/>
      <c r="BD1240" s="130">
        <f t="shared" si="411"/>
        <v>0</v>
      </c>
      <c r="BE1240" s="15"/>
      <c r="BF1240" s="638"/>
      <c r="BG1240" s="365"/>
      <c r="BH1240" s="859"/>
      <c r="BI1240" s="365"/>
      <c r="BJ1240" s="365"/>
      <c r="BK1240" s="365"/>
      <c r="BL1240" s="365"/>
      <c r="BM1240" s="365"/>
      <c r="BN1240" s="365"/>
      <c r="BO1240" s="365"/>
      <c r="BP1240" s="365"/>
      <c r="BQ1240" s="365"/>
      <c r="BR1240" s="365"/>
      <c r="BS1240" s="365"/>
      <c r="BT1240" s="365"/>
      <c r="BU1240" s="365"/>
      <c r="BV1240" s="365"/>
      <c r="BW1240" s="365"/>
      <c r="BX1240" s="365"/>
      <c r="BY1240" s="365"/>
      <c r="BZ1240" s="365"/>
      <c r="CA1240" s="365"/>
      <c r="CB1240" s="365"/>
      <c r="CC1240" s="365"/>
      <c r="CD1240" s="365"/>
      <c r="CE1240" s="365"/>
      <c r="CF1240" s="365"/>
      <c r="CG1240" s="365"/>
      <c r="CH1240" s="365"/>
      <c r="CI1240" s="365"/>
      <c r="CJ1240" s="365"/>
      <c r="CK1240" s="133">
        <f t="shared" si="412"/>
        <v>0</v>
      </c>
      <c r="CL1240" s="15"/>
      <c r="CM1240" s="15"/>
      <c r="CN1240" s="15"/>
      <c r="CO1240" s="15"/>
      <c r="CP1240" s="15"/>
      <c r="CQ1240" s="15"/>
      <c r="CR1240" s="15"/>
      <c r="CS1240" s="15"/>
      <c r="CT1240" s="15"/>
      <c r="CU1240" s="15"/>
      <c r="CV1240" s="414"/>
    </row>
    <row r="1241" spans="1:100" ht="15" customHeight="1">
      <c r="A1241" s="75">
        <v>1236</v>
      </c>
      <c r="B1241" s="76" t="s">
        <v>2677</v>
      </c>
      <c r="C1241" s="34" t="s">
        <v>2678</v>
      </c>
      <c r="D1241" s="134"/>
      <c r="E1241" s="85"/>
      <c r="F1241" s="137" t="s">
        <v>81</v>
      </c>
      <c r="G1241" s="92">
        <f t="shared" si="405"/>
        <v>5</v>
      </c>
      <c r="H1241" s="93">
        <v>5</v>
      </c>
      <c r="I1241" s="100">
        <f t="shared" si="417"/>
        <v>0</v>
      </c>
      <c r="J1241" s="102">
        <f t="shared" si="407"/>
        <v>0</v>
      </c>
      <c r="K1241" s="106"/>
      <c r="L1241" s="108">
        <f t="shared" si="400"/>
        <v>0</v>
      </c>
      <c r="M1241" s="111">
        <f t="shared" si="413"/>
        <v>0</v>
      </c>
      <c r="N1241" s="112"/>
      <c r="O1241" s="117">
        <f t="shared" si="414"/>
        <v>0</v>
      </c>
      <c r="P1241" s="106"/>
      <c r="Q1241" s="108">
        <f>(CK1241:CK1713)</f>
        <v>0</v>
      </c>
      <c r="R1241" s="119">
        <f t="shared" si="415"/>
        <v>0</v>
      </c>
      <c r="S1241" s="135"/>
      <c r="T1241" s="117">
        <f t="shared" si="416"/>
        <v>0</v>
      </c>
      <c r="U1241" s="122">
        <f t="shared" si="397"/>
        <v>5</v>
      </c>
      <c r="V1241" s="112">
        <f t="shared" si="409"/>
        <v>0</v>
      </c>
      <c r="W1241" s="117">
        <f t="shared" si="410"/>
        <v>0</v>
      </c>
      <c r="X1241" s="15"/>
      <c r="Y1241" s="136"/>
      <c r="Z1241" s="136"/>
      <c r="AA1241" s="136"/>
      <c r="AB1241" s="136"/>
      <c r="AC1241" s="136"/>
      <c r="AD1241" s="136"/>
      <c r="AE1241" s="136"/>
      <c r="AF1241" s="136"/>
      <c r="AG1241" s="136"/>
      <c r="AH1241" s="136"/>
      <c r="AI1241" s="136"/>
      <c r="AJ1241" s="136"/>
      <c r="AK1241" s="136"/>
      <c r="AL1241" s="136"/>
      <c r="AM1241" s="136"/>
      <c r="AN1241" s="136"/>
      <c r="AO1241" s="136"/>
      <c r="AP1241" s="136"/>
      <c r="AQ1241" s="136"/>
      <c r="AR1241" s="136"/>
      <c r="AS1241" s="136"/>
      <c r="AT1241" s="136"/>
      <c r="AU1241" s="136"/>
      <c r="AV1241" s="136"/>
      <c r="AW1241" s="136"/>
      <c r="AX1241" s="136"/>
      <c r="AY1241" s="136"/>
      <c r="AZ1241" s="136"/>
      <c r="BA1241" s="136"/>
      <c r="BB1241" s="136"/>
      <c r="BC1241" s="136"/>
      <c r="BD1241" s="130">
        <f t="shared" si="411"/>
        <v>0</v>
      </c>
      <c r="BE1241" s="15"/>
      <c r="BF1241" s="638"/>
      <c r="BG1241" s="365"/>
      <c r="BH1241" s="859"/>
      <c r="BI1241" s="365"/>
      <c r="BJ1241" s="365"/>
      <c r="BK1241" s="365"/>
      <c r="BL1241" s="365"/>
      <c r="BM1241" s="365"/>
      <c r="BN1241" s="365"/>
      <c r="BO1241" s="365"/>
      <c r="BP1241" s="365"/>
      <c r="BQ1241" s="365"/>
      <c r="BR1241" s="365"/>
      <c r="BS1241" s="365"/>
      <c r="BT1241" s="365"/>
      <c r="BU1241" s="365"/>
      <c r="BV1241" s="365"/>
      <c r="BW1241" s="365"/>
      <c r="BX1241" s="365"/>
      <c r="BY1241" s="365"/>
      <c r="BZ1241" s="365"/>
      <c r="CA1241" s="365"/>
      <c r="CB1241" s="365"/>
      <c r="CC1241" s="365"/>
      <c r="CD1241" s="365"/>
      <c r="CE1241" s="365"/>
      <c r="CF1241" s="365"/>
      <c r="CG1241" s="365"/>
      <c r="CH1241" s="365"/>
      <c r="CI1241" s="365"/>
      <c r="CJ1241" s="365"/>
      <c r="CK1241" s="133">
        <f t="shared" si="412"/>
        <v>0</v>
      </c>
      <c r="CL1241" s="15"/>
      <c r="CM1241" s="15"/>
      <c r="CN1241" s="15"/>
      <c r="CO1241" s="15"/>
      <c r="CP1241" s="15"/>
      <c r="CQ1241" s="15"/>
      <c r="CR1241" s="15"/>
      <c r="CS1241" s="15"/>
      <c r="CT1241" s="15"/>
      <c r="CU1241" s="15"/>
      <c r="CV1241" s="414"/>
    </row>
    <row r="1242" spans="1:100" ht="15" customHeight="1">
      <c r="A1242" s="75">
        <v>1237</v>
      </c>
      <c r="B1242" s="186" t="s">
        <v>3223</v>
      </c>
      <c r="C1242" s="167" t="s">
        <v>3224</v>
      </c>
      <c r="D1242" s="253" t="s">
        <v>306</v>
      </c>
      <c r="E1242" s="189" t="s">
        <v>3225</v>
      </c>
      <c r="F1242" s="172" t="s">
        <v>81</v>
      </c>
      <c r="G1242" s="92">
        <f>U1242</f>
        <v>1</v>
      </c>
      <c r="H1242" s="93">
        <v>1</v>
      </c>
      <c r="I1242" s="100">
        <f>N1242</f>
        <v>0</v>
      </c>
      <c r="J1242" s="102">
        <f>I1242*H1242</f>
        <v>0</v>
      </c>
      <c r="K1242" s="106"/>
      <c r="L1242" s="108">
        <f>(BD1242:BD2790)</f>
        <v>0</v>
      </c>
      <c r="M1242" s="111">
        <f t="shared" si="413"/>
        <v>0</v>
      </c>
      <c r="N1242" s="112"/>
      <c r="O1242" s="117">
        <f t="shared" si="414"/>
        <v>0</v>
      </c>
      <c r="P1242" s="106"/>
      <c r="Q1242" s="108">
        <f>(CK1242:CK1451)</f>
        <v>0</v>
      </c>
      <c r="R1242" s="119">
        <f t="shared" si="415"/>
        <v>0</v>
      </c>
      <c r="S1242" s="135"/>
      <c r="T1242" s="117">
        <f t="shared" si="416"/>
        <v>0</v>
      </c>
      <c r="U1242" s="122">
        <f>H1242-K1242+L1242+P1242-Q1242</f>
        <v>1</v>
      </c>
      <c r="V1242" s="112">
        <f>N1242</f>
        <v>0</v>
      </c>
      <c r="W1242" s="117">
        <f>V1242*U1242</f>
        <v>0</v>
      </c>
      <c r="X1242" s="15"/>
      <c r="Y1242" s="136"/>
      <c r="Z1242" s="136"/>
      <c r="AA1242" s="136"/>
      <c r="AB1242" s="136"/>
      <c r="AC1242" s="136"/>
      <c r="AD1242" s="136"/>
      <c r="AE1242" s="136"/>
      <c r="AF1242" s="136"/>
      <c r="AG1242" s="136"/>
      <c r="AH1242" s="136"/>
      <c r="AI1242" s="136"/>
      <c r="AJ1242" s="136"/>
      <c r="AK1242" s="136"/>
      <c r="AL1242" s="136"/>
      <c r="AM1242" s="136"/>
      <c r="AN1242" s="136"/>
      <c r="AO1242" s="136"/>
      <c r="AP1242" s="136"/>
      <c r="AQ1242" s="136"/>
      <c r="AR1242" s="136"/>
      <c r="AS1242" s="136"/>
      <c r="AT1242" s="136"/>
      <c r="AU1242" s="136"/>
      <c r="AV1242" s="136"/>
      <c r="AW1242" s="136"/>
      <c r="AX1242" s="136"/>
      <c r="AY1242" s="136"/>
      <c r="AZ1242" s="136"/>
      <c r="BA1242" s="136"/>
      <c r="BB1242" s="136"/>
      <c r="BC1242" s="136"/>
      <c r="BD1242" s="130">
        <f>BC1242+BB1242+BA1242+AZ1242+AY1242+AX1242+AW1242+AV1242+AU1242+AT1242+AS1242+AR1242+AQ1242+AP1242+AO1242+AN1242+AM1242+AL1242+AK1242+AJ1242+AI1242+AH1242+AG1242+AF1242+AE1242+AD1242+AC1242+AB1242+AA1242+Z1242+Y1242</f>
        <v>0</v>
      </c>
      <c r="BE1242" s="15"/>
      <c r="BF1242" s="638"/>
      <c r="BG1242" s="365"/>
      <c r="BH1242" s="859"/>
      <c r="BI1242" s="365"/>
      <c r="BJ1242" s="365"/>
      <c r="BK1242" s="365"/>
      <c r="BL1242" s="365"/>
      <c r="BM1242" s="365"/>
      <c r="BN1242" s="365"/>
      <c r="BO1242" s="365"/>
      <c r="BP1242" s="365"/>
      <c r="BQ1242" s="365"/>
      <c r="BR1242" s="365"/>
      <c r="BS1242" s="365"/>
      <c r="BT1242" s="365"/>
      <c r="BU1242" s="365"/>
      <c r="BV1242" s="365"/>
      <c r="BW1242" s="365"/>
      <c r="BX1242" s="365"/>
      <c r="BY1242" s="365"/>
      <c r="BZ1242" s="365"/>
      <c r="CA1242" s="365"/>
      <c r="CB1242" s="365"/>
      <c r="CC1242" s="365"/>
      <c r="CD1242" s="365"/>
      <c r="CE1242" s="365"/>
      <c r="CF1242" s="365"/>
      <c r="CG1242" s="365"/>
      <c r="CH1242" s="365"/>
      <c r="CI1242" s="365"/>
      <c r="CJ1242" s="365"/>
      <c r="CK1242" s="133">
        <f>SUM(BF1242:CJ1242)</f>
        <v>0</v>
      </c>
      <c r="CL1242" s="15"/>
      <c r="CM1242" s="15"/>
      <c r="CN1242" s="15"/>
      <c r="CO1242" s="15"/>
      <c r="CP1242" s="15"/>
      <c r="CQ1242" s="15"/>
      <c r="CR1242" s="15"/>
      <c r="CS1242" s="15"/>
      <c r="CT1242" s="15"/>
      <c r="CU1242" s="15"/>
      <c r="CV1242" s="414"/>
    </row>
    <row r="1243" spans="1:100" ht="15" customHeight="1">
      <c r="A1243" s="75">
        <v>1238</v>
      </c>
      <c r="B1243" s="186" t="s">
        <v>3229</v>
      </c>
      <c r="C1243" s="167" t="s">
        <v>3230</v>
      </c>
      <c r="D1243" s="253" t="s">
        <v>306</v>
      </c>
      <c r="E1243" s="189" t="s">
        <v>3231</v>
      </c>
      <c r="F1243" s="172" t="s">
        <v>81</v>
      </c>
      <c r="G1243" s="92">
        <f>U1243</f>
        <v>1</v>
      </c>
      <c r="H1243" s="93">
        <v>1</v>
      </c>
      <c r="I1243" s="100">
        <f>N1243</f>
        <v>0</v>
      </c>
      <c r="J1243" s="102">
        <f>I1243*H1243</f>
        <v>0</v>
      </c>
      <c r="K1243" s="106"/>
      <c r="L1243" s="108">
        <f>(BD1243:BD2791)</f>
        <v>0</v>
      </c>
      <c r="M1243" s="111">
        <f t="shared" si="413"/>
        <v>0</v>
      </c>
      <c r="N1243" s="112"/>
      <c r="O1243" s="117">
        <f t="shared" si="414"/>
        <v>0</v>
      </c>
      <c r="P1243" s="106"/>
      <c r="Q1243" s="108">
        <f>(CK1243:CK1451)</f>
        <v>0</v>
      </c>
      <c r="R1243" s="119">
        <f t="shared" si="415"/>
        <v>0</v>
      </c>
      <c r="S1243" s="135"/>
      <c r="T1243" s="117">
        <f t="shared" si="416"/>
        <v>0</v>
      </c>
      <c r="U1243" s="122">
        <f>H1243-K1243+L1243+P1243-Q1243</f>
        <v>1</v>
      </c>
      <c r="V1243" s="112">
        <f>N1243</f>
        <v>0</v>
      </c>
      <c r="W1243" s="117">
        <f>V1243*U1243</f>
        <v>0</v>
      </c>
      <c r="X1243" s="15"/>
      <c r="Y1243" s="136"/>
      <c r="Z1243" s="136"/>
      <c r="AA1243" s="136"/>
      <c r="AB1243" s="136"/>
      <c r="AC1243" s="136"/>
      <c r="AD1243" s="136"/>
      <c r="AE1243" s="136"/>
      <c r="AF1243" s="136"/>
      <c r="AG1243" s="136"/>
      <c r="AH1243" s="136"/>
      <c r="AI1243" s="136"/>
      <c r="AJ1243" s="136"/>
      <c r="AK1243" s="136"/>
      <c r="AL1243" s="136"/>
      <c r="AM1243" s="136"/>
      <c r="AN1243" s="136"/>
      <c r="AO1243" s="136"/>
      <c r="AP1243" s="136"/>
      <c r="AQ1243" s="136"/>
      <c r="AR1243" s="136"/>
      <c r="AS1243" s="136"/>
      <c r="AT1243" s="136"/>
      <c r="AU1243" s="136"/>
      <c r="AV1243" s="136"/>
      <c r="AW1243" s="136"/>
      <c r="AX1243" s="136"/>
      <c r="AY1243" s="136"/>
      <c r="AZ1243" s="136"/>
      <c r="BA1243" s="136"/>
      <c r="BB1243" s="136"/>
      <c r="BC1243" s="136"/>
      <c r="BD1243" s="130">
        <f>BC1243+BB1243+BA1243+AZ1243+AY1243+AX1243+AW1243+AV1243+AU1243+AT1243+AS1243+AR1243+AQ1243+AP1243+AO1243+AN1243+AM1243+AL1243+AK1243+AJ1243+AI1243+AH1243+AG1243+AF1243+AE1243+AD1243+AC1243+AB1243+AA1243+Z1243+Y1243</f>
        <v>0</v>
      </c>
      <c r="BE1243" s="15"/>
      <c r="BF1243" s="638"/>
      <c r="BG1243" s="365"/>
      <c r="BH1243" s="859"/>
      <c r="BI1243" s="365"/>
      <c r="BJ1243" s="365"/>
      <c r="BK1243" s="365"/>
      <c r="BL1243" s="365"/>
      <c r="BM1243" s="365"/>
      <c r="BN1243" s="365"/>
      <c r="BO1243" s="365"/>
      <c r="BP1243" s="365"/>
      <c r="BQ1243" s="365"/>
      <c r="BR1243" s="365"/>
      <c r="BS1243" s="365"/>
      <c r="BT1243" s="365"/>
      <c r="BU1243" s="365"/>
      <c r="BV1243" s="365"/>
      <c r="BW1243" s="365"/>
      <c r="BX1243" s="365"/>
      <c r="BY1243" s="365"/>
      <c r="BZ1243" s="365"/>
      <c r="CA1243" s="365"/>
      <c r="CB1243" s="365"/>
      <c r="CC1243" s="365"/>
      <c r="CD1243" s="365"/>
      <c r="CE1243" s="365"/>
      <c r="CF1243" s="365"/>
      <c r="CG1243" s="365"/>
      <c r="CH1243" s="365"/>
      <c r="CI1243" s="365"/>
      <c r="CJ1243" s="365"/>
      <c r="CK1243" s="133">
        <f>SUM(BF1243:CJ1243)</f>
        <v>0</v>
      </c>
      <c r="CL1243" s="15"/>
      <c r="CM1243" s="15"/>
      <c r="CN1243" s="15"/>
      <c r="CO1243" s="15"/>
      <c r="CP1243" s="15"/>
      <c r="CQ1243" s="15"/>
      <c r="CR1243" s="15"/>
      <c r="CS1243" s="15"/>
      <c r="CT1243" s="15"/>
      <c r="CU1243" s="15"/>
      <c r="CV1243" s="414"/>
    </row>
    <row r="1244" spans="1:100" ht="15" customHeight="1">
      <c r="A1244" s="75">
        <v>1239</v>
      </c>
      <c r="B1244" s="76" t="s">
        <v>2679</v>
      </c>
      <c r="C1244" s="34" t="s">
        <v>2680</v>
      </c>
      <c r="D1244" s="134"/>
      <c r="E1244" s="85"/>
      <c r="F1244" s="146" t="s">
        <v>81</v>
      </c>
      <c r="G1244" s="92">
        <f t="shared" si="396"/>
        <v>6</v>
      </c>
      <c r="H1244" s="93">
        <v>6</v>
      </c>
      <c r="I1244" s="100">
        <f t="shared" ref="I1244:I1246" si="418">N1244</f>
        <v>0</v>
      </c>
      <c r="J1244" s="102">
        <f t="shared" si="404"/>
        <v>0</v>
      </c>
      <c r="K1244" s="106"/>
      <c r="L1244" s="108">
        <f t="shared" ref="L1244:L1275" si="419">(BD1244:BD2570)</f>
        <v>0</v>
      </c>
      <c r="M1244" s="111">
        <f t="shared" si="413"/>
        <v>0</v>
      </c>
      <c r="N1244" s="112"/>
      <c r="O1244" s="117">
        <f t="shared" si="414"/>
        <v>0</v>
      </c>
      <c r="P1244" s="106"/>
      <c r="Q1244" s="108">
        <f>(CK1244:CK1714)</f>
        <v>0</v>
      </c>
      <c r="R1244" s="119">
        <f t="shared" si="415"/>
        <v>0</v>
      </c>
      <c r="S1244" s="135"/>
      <c r="T1244" s="117">
        <f t="shared" si="416"/>
        <v>0</v>
      </c>
      <c r="U1244" s="122">
        <f t="shared" si="397"/>
        <v>6</v>
      </c>
      <c r="V1244" s="112">
        <f t="shared" si="402"/>
        <v>0</v>
      </c>
      <c r="W1244" s="117">
        <f t="shared" si="403"/>
        <v>0</v>
      </c>
      <c r="X1244" s="15"/>
      <c r="Y1244" s="136"/>
      <c r="Z1244" s="136"/>
      <c r="AA1244" s="136"/>
      <c r="AB1244" s="136"/>
      <c r="AC1244" s="136"/>
      <c r="AD1244" s="136"/>
      <c r="AE1244" s="136"/>
      <c r="AF1244" s="136"/>
      <c r="AG1244" s="136"/>
      <c r="AH1244" s="136"/>
      <c r="AI1244" s="136"/>
      <c r="AJ1244" s="136"/>
      <c r="AK1244" s="136"/>
      <c r="AL1244" s="136"/>
      <c r="AM1244" s="136"/>
      <c r="AN1244" s="136"/>
      <c r="AO1244" s="136"/>
      <c r="AP1244" s="136"/>
      <c r="AQ1244" s="136"/>
      <c r="AR1244" s="136"/>
      <c r="AS1244" s="136"/>
      <c r="AT1244" s="136"/>
      <c r="AU1244" s="136"/>
      <c r="AV1244" s="136"/>
      <c r="AW1244" s="136"/>
      <c r="AX1244" s="136"/>
      <c r="AY1244" s="136"/>
      <c r="AZ1244" s="136"/>
      <c r="BA1244" s="136"/>
      <c r="BB1244" s="136"/>
      <c r="BC1244" s="136"/>
      <c r="BD1244" s="130">
        <f t="shared" si="411"/>
        <v>0</v>
      </c>
      <c r="BE1244" s="15"/>
      <c r="BF1244" s="638"/>
      <c r="BG1244" s="365"/>
      <c r="BH1244" s="859"/>
      <c r="BI1244" s="365"/>
      <c r="BJ1244" s="365"/>
      <c r="BK1244" s="365"/>
      <c r="BL1244" s="365"/>
      <c r="BM1244" s="365"/>
      <c r="BN1244" s="365"/>
      <c r="BO1244" s="365"/>
      <c r="BP1244" s="365"/>
      <c r="BQ1244" s="365"/>
      <c r="BR1244" s="365"/>
      <c r="BS1244" s="365"/>
      <c r="BT1244" s="365"/>
      <c r="BU1244" s="365"/>
      <c r="BV1244" s="365"/>
      <c r="BW1244" s="365"/>
      <c r="BX1244" s="365"/>
      <c r="BY1244" s="365"/>
      <c r="BZ1244" s="365"/>
      <c r="CA1244" s="365"/>
      <c r="CB1244" s="365"/>
      <c r="CC1244" s="365"/>
      <c r="CD1244" s="365"/>
      <c r="CE1244" s="365"/>
      <c r="CF1244" s="365"/>
      <c r="CG1244" s="365"/>
      <c r="CH1244" s="365"/>
      <c r="CI1244" s="365"/>
      <c r="CJ1244" s="365"/>
      <c r="CK1244" s="133">
        <f t="shared" si="412"/>
        <v>0</v>
      </c>
      <c r="CL1244" s="15"/>
      <c r="CM1244" s="15"/>
      <c r="CN1244" s="15"/>
      <c r="CO1244" s="15"/>
      <c r="CP1244" s="15"/>
      <c r="CQ1244" s="15"/>
      <c r="CR1244" s="15"/>
      <c r="CS1244" s="15"/>
      <c r="CT1244" s="15"/>
      <c r="CU1244" s="15"/>
      <c r="CV1244" s="414"/>
    </row>
    <row r="1245" spans="1:100" ht="15" customHeight="1">
      <c r="A1245" s="75">
        <v>1240</v>
      </c>
      <c r="B1245" s="76" t="s">
        <v>2681</v>
      </c>
      <c r="C1245" s="170" t="s">
        <v>2682</v>
      </c>
      <c r="D1245" s="134"/>
      <c r="E1245" s="162"/>
      <c r="F1245" s="146" t="s">
        <v>81</v>
      </c>
      <c r="G1245" s="92">
        <f t="shared" si="396"/>
        <v>45</v>
      </c>
      <c r="H1245" s="166">
        <v>45</v>
      </c>
      <c r="I1245" s="100">
        <f t="shared" si="418"/>
        <v>0</v>
      </c>
      <c r="J1245" s="102">
        <f t="shared" si="404"/>
        <v>0</v>
      </c>
      <c r="K1245" s="106"/>
      <c r="L1245" s="108">
        <f t="shared" si="419"/>
        <v>0</v>
      </c>
      <c r="M1245" s="111">
        <f t="shared" si="413"/>
        <v>0</v>
      </c>
      <c r="N1245" s="112"/>
      <c r="O1245" s="117">
        <f t="shared" si="414"/>
        <v>0</v>
      </c>
      <c r="P1245" s="106"/>
      <c r="Q1245" s="108">
        <f>(CK1245:CK1715)</f>
        <v>0</v>
      </c>
      <c r="R1245" s="119">
        <f t="shared" si="415"/>
        <v>0</v>
      </c>
      <c r="S1245" s="135"/>
      <c r="T1245" s="117">
        <f t="shared" si="416"/>
        <v>0</v>
      </c>
      <c r="U1245" s="122">
        <f t="shared" si="397"/>
        <v>45</v>
      </c>
      <c r="V1245" s="112">
        <f t="shared" si="402"/>
        <v>0</v>
      </c>
      <c r="W1245" s="117">
        <f t="shared" si="403"/>
        <v>0</v>
      </c>
      <c r="X1245" s="15"/>
      <c r="Y1245" s="136"/>
      <c r="Z1245" s="136"/>
      <c r="AA1245" s="136"/>
      <c r="AB1245" s="136"/>
      <c r="AC1245" s="136"/>
      <c r="AD1245" s="136"/>
      <c r="AE1245" s="136"/>
      <c r="AF1245" s="136"/>
      <c r="AG1245" s="136"/>
      <c r="AH1245" s="136"/>
      <c r="AI1245" s="136"/>
      <c r="AJ1245" s="136"/>
      <c r="AK1245" s="136"/>
      <c r="AL1245" s="136"/>
      <c r="AM1245" s="136"/>
      <c r="AN1245" s="136"/>
      <c r="AO1245" s="136"/>
      <c r="AP1245" s="136"/>
      <c r="AQ1245" s="136"/>
      <c r="AR1245" s="136"/>
      <c r="AS1245" s="136"/>
      <c r="AT1245" s="136"/>
      <c r="AU1245" s="136"/>
      <c r="AV1245" s="136"/>
      <c r="AW1245" s="136"/>
      <c r="AX1245" s="136"/>
      <c r="AY1245" s="136"/>
      <c r="AZ1245" s="136"/>
      <c r="BA1245" s="136"/>
      <c r="BB1245" s="136"/>
      <c r="BC1245" s="136"/>
      <c r="BD1245" s="130">
        <f t="shared" si="411"/>
        <v>0</v>
      </c>
      <c r="BE1245" s="15"/>
      <c r="BF1245" s="638"/>
      <c r="BG1245" s="365"/>
      <c r="BH1245" s="859"/>
      <c r="BI1245" s="365"/>
      <c r="BJ1245" s="365"/>
      <c r="BK1245" s="365"/>
      <c r="BL1245" s="365"/>
      <c r="BM1245" s="365"/>
      <c r="BN1245" s="365"/>
      <c r="BO1245" s="365"/>
      <c r="BP1245" s="365"/>
      <c r="BQ1245" s="365"/>
      <c r="BR1245" s="365"/>
      <c r="BS1245" s="365"/>
      <c r="BT1245" s="365"/>
      <c r="BU1245" s="365"/>
      <c r="BV1245" s="365"/>
      <c r="BW1245" s="365"/>
      <c r="BX1245" s="365"/>
      <c r="BY1245" s="365"/>
      <c r="BZ1245" s="365"/>
      <c r="CA1245" s="365"/>
      <c r="CB1245" s="365"/>
      <c r="CC1245" s="365"/>
      <c r="CD1245" s="365"/>
      <c r="CE1245" s="365"/>
      <c r="CF1245" s="365"/>
      <c r="CG1245" s="365"/>
      <c r="CH1245" s="365"/>
      <c r="CI1245" s="365"/>
      <c r="CJ1245" s="365"/>
      <c r="CK1245" s="133">
        <f t="shared" si="412"/>
        <v>0</v>
      </c>
      <c r="CL1245" s="15"/>
      <c r="CM1245" s="15"/>
      <c r="CN1245" s="15"/>
      <c r="CO1245" s="15"/>
      <c r="CP1245" s="15"/>
      <c r="CQ1245" s="15"/>
      <c r="CR1245" s="15"/>
      <c r="CS1245" s="15"/>
      <c r="CT1245" s="15"/>
      <c r="CU1245" s="15"/>
      <c r="CV1245" s="414"/>
    </row>
    <row r="1246" spans="1:100" ht="15" customHeight="1">
      <c r="A1246" s="75">
        <v>1241</v>
      </c>
      <c r="B1246" s="139" t="s">
        <v>2683</v>
      </c>
      <c r="C1246" s="34" t="s">
        <v>2684</v>
      </c>
      <c r="D1246" s="134"/>
      <c r="E1246" s="85"/>
      <c r="F1246" s="146" t="s">
        <v>81</v>
      </c>
      <c r="G1246" s="92">
        <f t="shared" si="396"/>
        <v>50</v>
      </c>
      <c r="H1246" s="93">
        <v>50</v>
      </c>
      <c r="I1246" s="100">
        <f t="shared" si="418"/>
        <v>0</v>
      </c>
      <c r="J1246" s="102">
        <f t="shared" si="404"/>
        <v>0</v>
      </c>
      <c r="K1246" s="106"/>
      <c r="L1246" s="108">
        <f t="shared" si="419"/>
        <v>0</v>
      </c>
      <c r="M1246" s="111">
        <f t="shared" si="413"/>
        <v>0</v>
      </c>
      <c r="N1246" s="112"/>
      <c r="O1246" s="117">
        <f t="shared" si="414"/>
        <v>0</v>
      </c>
      <c r="P1246" s="106"/>
      <c r="Q1246" s="108">
        <f>(CK1246:CK1716)</f>
        <v>0</v>
      </c>
      <c r="R1246" s="119">
        <f t="shared" si="415"/>
        <v>0</v>
      </c>
      <c r="S1246" s="135"/>
      <c r="T1246" s="117">
        <f t="shared" si="416"/>
        <v>0</v>
      </c>
      <c r="U1246" s="122">
        <f t="shared" si="397"/>
        <v>50</v>
      </c>
      <c r="V1246" s="112">
        <f t="shared" si="402"/>
        <v>0</v>
      </c>
      <c r="W1246" s="117">
        <f t="shared" si="403"/>
        <v>0</v>
      </c>
      <c r="X1246" s="15"/>
      <c r="Y1246" s="136"/>
      <c r="Z1246" s="136"/>
      <c r="AA1246" s="136"/>
      <c r="AB1246" s="136"/>
      <c r="AC1246" s="136"/>
      <c r="AD1246" s="136"/>
      <c r="AE1246" s="136"/>
      <c r="AF1246" s="136"/>
      <c r="AG1246" s="136"/>
      <c r="AH1246" s="136"/>
      <c r="AI1246" s="136"/>
      <c r="AJ1246" s="136"/>
      <c r="AK1246" s="136"/>
      <c r="AL1246" s="136"/>
      <c r="AM1246" s="136"/>
      <c r="AN1246" s="136"/>
      <c r="AO1246" s="136"/>
      <c r="AP1246" s="136"/>
      <c r="AQ1246" s="136"/>
      <c r="AR1246" s="136"/>
      <c r="AS1246" s="136"/>
      <c r="AT1246" s="136"/>
      <c r="AU1246" s="136"/>
      <c r="AV1246" s="136"/>
      <c r="AW1246" s="136"/>
      <c r="AX1246" s="136"/>
      <c r="AY1246" s="136"/>
      <c r="AZ1246" s="136"/>
      <c r="BA1246" s="136"/>
      <c r="BB1246" s="136"/>
      <c r="BC1246" s="136"/>
      <c r="BD1246" s="130">
        <f t="shared" si="411"/>
        <v>0</v>
      </c>
      <c r="BE1246" s="15"/>
      <c r="BF1246" s="638"/>
      <c r="BG1246" s="365"/>
      <c r="BH1246" s="859"/>
      <c r="BI1246" s="365"/>
      <c r="BJ1246" s="365"/>
      <c r="BK1246" s="365"/>
      <c r="BL1246" s="365"/>
      <c r="BM1246" s="365"/>
      <c r="BN1246" s="365"/>
      <c r="BO1246" s="365"/>
      <c r="BP1246" s="365"/>
      <c r="BQ1246" s="365"/>
      <c r="BR1246" s="365"/>
      <c r="BS1246" s="365"/>
      <c r="BT1246" s="365"/>
      <c r="BU1246" s="365"/>
      <c r="BV1246" s="365"/>
      <c r="BW1246" s="365"/>
      <c r="BX1246" s="365"/>
      <c r="BY1246" s="365"/>
      <c r="BZ1246" s="365"/>
      <c r="CA1246" s="365"/>
      <c r="CB1246" s="365"/>
      <c r="CC1246" s="365"/>
      <c r="CD1246" s="365"/>
      <c r="CE1246" s="365"/>
      <c r="CF1246" s="365"/>
      <c r="CG1246" s="365"/>
      <c r="CH1246" s="365"/>
      <c r="CI1246" s="365"/>
      <c r="CJ1246" s="365"/>
      <c r="CK1246" s="133">
        <f t="shared" si="412"/>
        <v>0</v>
      </c>
      <c r="CL1246" s="15"/>
      <c r="CM1246" s="15"/>
      <c r="CN1246" s="15"/>
      <c r="CO1246" s="15"/>
      <c r="CP1246" s="15"/>
      <c r="CQ1246" s="15"/>
      <c r="CR1246" s="15"/>
      <c r="CS1246" s="15"/>
      <c r="CT1246" s="15"/>
      <c r="CU1246" s="15"/>
      <c r="CV1246" s="414"/>
    </row>
    <row r="1247" spans="1:100" ht="15" customHeight="1">
      <c r="A1247" s="75">
        <v>1242</v>
      </c>
      <c r="B1247" s="139" t="s">
        <v>2687</v>
      </c>
      <c r="C1247" s="34" t="s">
        <v>2689</v>
      </c>
      <c r="D1247" s="134"/>
      <c r="E1247" s="145"/>
      <c r="F1247" s="146" t="s">
        <v>81</v>
      </c>
      <c r="G1247" s="92">
        <f>U1247</f>
        <v>0</v>
      </c>
      <c r="H1247" s="153">
        <v>0</v>
      </c>
      <c r="I1247" s="100">
        <f>N1247</f>
        <v>350000</v>
      </c>
      <c r="J1247" s="102">
        <f>I1247*H1247</f>
        <v>0</v>
      </c>
      <c r="K1247" s="155"/>
      <c r="L1247" s="108">
        <f t="shared" si="419"/>
        <v>0</v>
      </c>
      <c r="M1247" s="111">
        <f t="shared" si="413"/>
        <v>0</v>
      </c>
      <c r="N1247" s="112">
        <v>350000</v>
      </c>
      <c r="O1247" s="117">
        <f t="shared" si="414"/>
        <v>0</v>
      </c>
      <c r="P1247" s="155"/>
      <c r="Q1247" s="108">
        <f>(CK1247:CK1449)</f>
        <v>0</v>
      </c>
      <c r="R1247" s="119">
        <f t="shared" si="415"/>
        <v>0</v>
      </c>
      <c r="S1247" s="135"/>
      <c r="T1247" s="117">
        <f t="shared" si="416"/>
        <v>0</v>
      </c>
      <c r="U1247" s="122">
        <f>H1247-K1247+L1247+P1247-Q1247</f>
        <v>0</v>
      </c>
      <c r="V1247" s="112">
        <f>N1247</f>
        <v>350000</v>
      </c>
      <c r="W1247" s="117">
        <f>V1247*U1247</f>
        <v>0</v>
      </c>
      <c r="X1247" s="157"/>
      <c r="Y1247" s="158"/>
      <c r="Z1247" s="158"/>
      <c r="AA1247" s="158"/>
      <c r="AB1247" s="158"/>
      <c r="AC1247" s="158"/>
      <c r="AD1247" s="158"/>
      <c r="AE1247" s="158"/>
      <c r="AF1247" s="158"/>
      <c r="AG1247" s="158"/>
      <c r="AH1247" s="158"/>
      <c r="AI1247" s="158"/>
      <c r="AJ1247" s="158"/>
      <c r="AK1247" s="158"/>
      <c r="AL1247" s="158"/>
      <c r="AM1247" s="158"/>
      <c r="AN1247" s="158"/>
      <c r="AO1247" s="158"/>
      <c r="AP1247" s="158"/>
      <c r="AQ1247" s="158"/>
      <c r="AR1247" s="158"/>
      <c r="AS1247" s="158"/>
      <c r="AT1247" s="158"/>
      <c r="AU1247" s="158"/>
      <c r="AV1247" s="158"/>
      <c r="AW1247" s="158"/>
      <c r="AX1247" s="158"/>
      <c r="AY1247" s="158"/>
      <c r="AZ1247" s="158"/>
      <c r="BA1247" s="158"/>
      <c r="BB1247" s="158"/>
      <c r="BC1247" s="158"/>
      <c r="BD1247" s="130">
        <f>BC1247+BB1247+BA1247+AZ1247+AY1247+AX1247+AW1247+AV1247+AU1247+AT1247+AS1247+AR1247+AQ1247+AP1247+AO1247+AN1247+AM1247+AL1247+AK1247+AJ1247+AI1247+AH1247+AG1247+AF1247+AE1247+AD1247+AC1247+AB1247+AA1247+Z1247+Y1247</f>
        <v>0</v>
      </c>
      <c r="BE1247" s="157"/>
      <c r="BF1247" s="639"/>
      <c r="BG1247" s="368"/>
      <c r="BH1247" s="860"/>
      <c r="BI1247" s="368"/>
      <c r="BJ1247" s="368"/>
      <c r="BK1247" s="368"/>
      <c r="BL1247" s="368"/>
      <c r="BM1247" s="368"/>
      <c r="BN1247" s="368"/>
      <c r="BO1247" s="368"/>
      <c r="BP1247" s="368"/>
      <c r="BQ1247" s="368"/>
      <c r="BR1247" s="368"/>
      <c r="BS1247" s="368"/>
      <c r="BT1247" s="368"/>
      <c r="BU1247" s="368"/>
      <c r="BV1247" s="368"/>
      <c r="BW1247" s="368"/>
      <c r="BX1247" s="368"/>
      <c r="BY1247" s="368"/>
      <c r="BZ1247" s="368"/>
      <c r="CA1247" s="368"/>
      <c r="CB1247" s="368"/>
      <c r="CC1247" s="368"/>
      <c r="CD1247" s="368"/>
      <c r="CE1247" s="368"/>
      <c r="CF1247" s="368"/>
      <c r="CG1247" s="368"/>
      <c r="CH1247" s="368"/>
      <c r="CI1247" s="368"/>
      <c r="CJ1247" s="368"/>
      <c r="CK1247" s="133">
        <f>SUM(BF1247:CJ1247)</f>
        <v>0</v>
      </c>
      <c r="CL1247" s="157"/>
      <c r="CM1247" s="157"/>
      <c r="CN1247" s="157"/>
      <c r="CO1247" s="157"/>
      <c r="CP1247" s="157"/>
      <c r="CQ1247" s="157"/>
      <c r="CR1247" s="157"/>
      <c r="CS1247" s="157"/>
      <c r="CT1247" s="157"/>
      <c r="CU1247" s="157"/>
      <c r="CV1247" s="414"/>
    </row>
    <row r="1248" spans="1:100" ht="15" customHeight="1">
      <c r="A1248" s="75">
        <v>1243</v>
      </c>
      <c r="B1248" s="139" t="s">
        <v>2687</v>
      </c>
      <c r="C1248" s="143" t="s">
        <v>2688</v>
      </c>
      <c r="D1248" s="144"/>
      <c r="E1248" s="145"/>
      <c r="F1248" s="146" t="s">
        <v>81</v>
      </c>
      <c r="G1248" s="92">
        <f>U1248</f>
        <v>0</v>
      </c>
      <c r="H1248" s="153">
        <v>0</v>
      </c>
      <c r="I1248" s="100">
        <f>N1248</f>
        <v>350000</v>
      </c>
      <c r="J1248" s="102">
        <f>I1248*H1248</f>
        <v>0</v>
      </c>
      <c r="K1248" s="155"/>
      <c r="L1248" s="108">
        <f t="shared" si="419"/>
        <v>0</v>
      </c>
      <c r="M1248" s="111">
        <f t="shared" si="413"/>
        <v>0</v>
      </c>
      <c r="N1248" s="112">
        <v>350000</v>
      </c>
      <c r="O1248" s="117">
        <f t="shared" si="414"/>
        <v>0</v>
      </c>
      <c r="P1248" s="155"/>
      <c r="Q1248" s="108">
        <f>(CK1248:CK1501)</f>
        <v>0</v>
      </c>
      <c r="R1248" s="119">
        <f t="shared" si="415"/>
        <v>0</v>
      </c>
      <c r="S1248" s="135"/>
      <c r="T1248" s="117">
        <f t="shared" si="416"/>
        <v>0</v>
      </c>
      <c r="U1248" s="122">
        <f>H1248-K1248+L1248+P1248-Q1248</f>
        <v>0</v>
      </c>
      <c r="V1248" s="112">
        <f>N1248</f>
        <v>350000</v>
      </c>
      <c r="W1248" s="117">
        <f>V1248*U1248</f>
        <v>0</v>
      </c>
      <c r="X1248" s="157"/>
      <c r="Y1248" s="158"/>
      <c r="Z1248" s="158"/>
      <c r="AA1248" s="158"/>
      <c r="AB1248" s="158"/>
      <c r="AC1248" s="158"/>
      <c r="AD1248" s="158"/>
      <c r="AE1248" s="158"/>
      <c r="AF1248" s="158"/>
      <c r="AG1248" s="158"/>
      <c r="AH1248" s="158"/>
      <c r="AI1248" s="158"/>
      <c r="AJ1248" s="158"/>
      <c r="AK1248" s="158"/>
      <c r="AL1248" s="158"/>
      <c r="AM1248" s="158"/>
      <c r="AN1248" s="158"/>
      <c r="AO1248" s="158"/>
      <c r="AP1248" s="158"/>
      <c r="AQ1248" s="158"/>
      <c r="AR1248" s="158"/>
      <c r="AS1248" s="158"/>
      <c r="AT1248" s="158"/>
      <c r="AU1248" s="158"/>
      <c r="AV1248" s="158"/>
      <c r="AW1248" s="158"/>
      <c r="AX1248" s="158"/>
      <c r="AY1248" s="158"/>
      <c r="AZ1248" s="158"/>
      <c r="BA1248" s="158"/>
      <c r="BB1248" s="158"/>
      <c r="BC1248" s="158"/>
      <c r="BD1248" s="130">
        <f>BC1248+BB1248+BA1248+AZ1248+AY1248+AX1248+AW1248+AV1248+AU1248+AT1248+AS1248+AR1248+AQ1248+AP1248+AO1248+AN1248+AM1248+AL1248+AK1248+AJ1248+AI1248+AH1248+AG1248+AF1248+AE1248+AD1248+AC1248+AB1248+AA1248+Z1248+Y1248</f>
        <v>0</v>
      </c>
      <c r="BE1248" s="157"/>
      <c r="BF1248" s="639"/>
      <c r="BG1248" s="368"/>
      <c r="BH1248" s="860"/>
      <c r="BI1248" s="368"/>
      <c r="BJ1248" s="368"/>
      <c r="BK1248" s="368"/>
      <c r="BL1248" s="368"/>
      <c r="BM1248" s="368"/>
      <c r="BN1248" s="368"/>
      <c r="BO1248" s="368"/>
      <c r="BP1248" s="368"/>
      <c r="BQ1248" s="368"/>
      <c r="BR1248" s="368"/>
      <c r="BS1248" s="368"/>
      <c r="BT1248" s="368"/>
      <c r="BU1248" s="368"/>
      <c r="BV1248" s="368"/>
      <c r="BW1248" s="368"/>
      <c r="BX1248" s="368"/>
      <c r="BY1248" s="368"/>
      <c r="BZ1248" s="368"/>
      <c r="CA1248" s="368"/>
      <c r="CB1248" s="368"/>
      <c r="CC1248" s="368"/>
      <c r="CD1248" s="368"/>
      <c r="CE1248" s="368"/>
      <c r="CF1248" s="368"/>
      <c r="CG1248" s="368"/>
      <c r="CH1248" s="368"/>
      <c r="CI1248" s="368"/>
      <c r="CJ1248" s="368"/>
      <c r="CK1248" s="133">
        <f>SUM(BF1248:CJ1248)</f>
        <v>0</v>
      </c>
      <c r="CL1248" s="157"/>
      <c r="CM1248" s="157"/>
      <c r="CN1248" s="157"/>
      <c r="CO1248" s="157"/>
      <c r="CP1248" s="157"/>
      <c r="CQ1248" s="157"/>
      <c r="CR1248" s="157"/>
      <c r="CS1248" s="157"/>
      <c r="CT1248" s="157"/>
      <c r="CU1248" s="157"/>
      <c r="CV1248" s="414"/>
    </row>
    <row r="1249" spans="1:100" ht="15" customHeight="1">
      <c r="A1249" s="75">
        <v>1244</v>
      </c>
      <c r="B1249" s="139" t="s">
        <v>2690</v>
      </c>
      <c r="C1249" s="254" t="s">
        <v>2691</v>
      </c>
      <c r="D1249" s="134"/>
      <c r="E1249" s="145" t="s">
        <v>2692</v>
      </c>
      <c r="F1249" s="146" t="s">
        <v>81</v>
      </c>
      <c r="G1249" s="92">
        <f>U1249</f>
        <v>0</v>
      </c>
      <c r="H1249" s="153">
        <v>0</v>
      </c>
      <c r="I1249" s="100">
        <v>85000</v>
      </c>
      <c r="J1249" s="102">
        <f>I1249*H1249</f>
        <v>0</v>
      </c>
      <c r="K1249" s="155"/>
      <c r="L1249" s="108">
        <f t="shared" si="419"/>
        <v>0</v>
      </c>
      <c r="M1249" s="111">
        <f t="shared" si="413"/>
        <v>0</v>
      </c>
      <c r="N1249" s="112"/>
      <c r="O1249" s="117">
        <f t="shared" si="414"/>
        <v>0</v>
      </c>
      <c r="P1249" s="155"/>
      <c r="Q1249" s="108">
        <f>(CK1249:CK1484)</f>
        <v>0</v>
      </c>
      <c r="R1249" s="119">
        <f t="shared" si="415"/>
        <v>0</v>
      </c>
      <c r="S1249" s="135"/>
      <c r="T1249" s="117">
        <f t="shared" si="416"/>
        <v>0</v>
      </c>
      <c r="U1249" s="122">
        <f>H1249-K1249+L1249+P1249-Q1249</f>
        <v>0</v>
      </c>
      <c r="V1249" s="112">
        <f>N1249</f>
        <v>0</v>
      </c>
      <c r="W1249" s="117">
        <f>V1249*U1249</f>
        <v>0</v>
      </c>
      <c r="X1249" s="157"/>
      <c r="Y1249" s="158"/>
      <c r="Z1249" s="158"/>
      <c r="AA1249" s="158"/>
      <c r="AB1249" s="158"/>
      <c r="AC1249" s="158"/>
      <c r="AD1249" s="158"/>
      <c r="AE1249" s="158"/>
      <c r="AF1249" s="158"/>
      <c r="AG1249" s="158"/>
      <c r="AH1249" s="158"/>
      <c r="AI1249" s="158"/>
      <c r="AJ1249" s="158"/>
      <c r="AK1249" s="158"/>
      <c r="AL1249" s="158"/>
      <c r="AM1249" s="158"/>
      <c r="AN1249" s="158"/>
      <c r="AO1249" s="158"/>
      <c r="AP1249" s="158"/>
      <c r="AQ1249" s="158"/>
      <c r="AR1249" s="158"/>
      <c r="AS1249" s="158"/>
      <c r="AT1249" s="158"/>
      <c r="AU1249" s="158"/>
      <c r="AV1249" s="158"/>
      <c r="AW1249" s="158"/>
      <c r="AX1249" s="158"/>
      <c r="AY1249" s="158"/>
      <c r="AZ1249" s="158"/>
      <c r="BA1249" s="158"/>
      <c r="BB1249" s="158"/>
      <c r="BC1249" s="158"/>
      <c r="BD1249" s="130">
        <f>BC1249+BB1249+BA1249+AZ1249+AY1249+AX1249+AW1249+AV1249+AU1249+AT1249+AS1249+AR1249+AQ1249+AP1249+AO1249+AN1249+AM1249+AL1249+AK1249+AJ1249+AI1249+AH1249+AG1249+AF1249+AE1249+AD1249+AC1249+AB1249+AA1249+Z1249+Y1249</f>
        <v>0</v>
      </c>
      <c r="BE1249" s="157"/>
      <c r="BF1249" s="639"/>
      <c r="BG1249" s="368"/>
      <c r="BH1249" s="860"/>
      <c r="BI1249" s="368"/>
      <c r="BJ1249" s="368"/>
      <c r="BK1249" s="368"/>
      <c r="BL1249" s="368"/>
      <c r="BM1249" s="368"/>
      <c r="BN1249" s="368"/>
      <c r="BO1249" s="368"/>
      <c r="BP1249" s="368"/>
      <c r="BQ1249" s="368"/>
      <c r="BR1249" s="368"/>
      <c r="BS1249" s="368"/>
      <c r="BT1249" s="368"/>
      <c r="BU1249" s="368"/>
      <c r="BV1249" s="368"/>
      <c r="BW1249" s="368"/>
      <c r="BX1249" s="368"/>
      <c r="BY1249" s="368"/>
      <c r="BZ1249" s="368"/>
      <c r="CA1249" s="368"/>
      <c r="CB1249" s="368"/>
      <c r="CC1249" s="368"/>
      <c r="CD1249" s="368"/>
      <c r="CE1249" s="368"/>
      <c r="CF1249" s="368"/>
      <c r="CG1249" s="368"/>
      <c r="CH1249" s="368"/>
      <c r="CI1249" s="368"/>
      <c r="CJ1249" s="368"/>
      <c r="CK1249" s="133">
        <f>SUM(BF1249:CJ1249)</f>
        <v>0</v>
      </c>
      <c r="CL1249" s="157"/>
      <c r="CM1249" s="157"/>
      <c r="CN1249" s="157"/>
      <c r="CO1249" s="157"/>
      <c r="CP1249" s="157"/>
      <c r="CQ1249" s="157"/>
      <c r="CR1249" s="157"/>
      <c r="CS1249" s="157"/>
      <c r="CT1249" s="157"/>
      <c r="CU1249" s="157"/>
      <c r="CV1249" s="414"/>
    </row>
    <row r="1250" spans="1:100" ht="15" customHeight="1">
      <c r="A1250" s="75">
        <v>1245</v>
      </c>
      <c r="B1250" s="139" t="s">
        <v>2685</v>
      </c>
      <c r="C1250" s="34" t="s">
        <v>2686</v>
      </c>
      <c r="D1250" s="134"/>
      <c r="E1250" s="85"/>
      <c r="F1250" s="90" t="s">
        <v>81</v>
      </c>
      <c r="G1250" s="92">
        <f>U1250</f>
        <v>0</v>
      </c>
      <c r="H1250" s="93">
        <v>0</v>
      </c>
      <c r="I1250" s="100">
        <f>N1250</f>
        <v>0</v>
      </c>
      <c r="J1250" s="102">
        <f>I1250*H1250</f>
        <v>0</v>
      </c>
      <c r="K1250" s="106"/>
      <c r="L1250" s="108">
        <f t="shared" si="419"/>
        <v>0</v>
      </c>
      <c r="M1250" s="111">
        <f t="shared" si="413"/>
        <v>0</v>
      </c>
      <c r="N1250" s="112"/>
      <c r="O1250" s="117">
        <f t="shared" si="414"/>
        <v>0</v>
      </c>
      <c r="P1250" s="106"/>
      <c r="Q1250" s="108">
        <f>(CK1250:CK1454)</f>
        <v>0</v>
      </c>
      <c r="R1250" s="119">
        <f t="shared" si="415"/>
        <v>0</v>
      </c>
      <c r="S1250" s="135"/>
      <c r="T1250" s="117">
        <f t="shared" si="416"/>
        <v>0</v>
      </c>
      <c r="U1250" s="122">
        <f>H1250-K1250+L1250+P1250-Q1250</f>
        <v>0</v>
      </c>
      <c r="V1250" s="112">
        <f>N1250</f>
        <v>0</v>
      </c>
      <c r="W1250" s="117">
        <f>V1250*U1250</f>
        <v>0</v>
      </c>
      <c r="X1250" s="15"/>
      <c r="Y1250" s="136"/>
      <c r="Z1250" s="136"/>
      <c r="AA1250" s="136"/>
      <c r="AB1250" s="136"/>
      <c r="AC1250" s="136"/>
      <c r="AD1250" s="136"/>
      <c r="AE1250" s="136"/>
      <c r="AF1250" s="136"/>
      <c r="AG1250" s="136"/>
      <c r="AH1250" s="136"/>
      <c r="AI1250" s="136"/>
      <c r="AJ1250" s="136"/>
      <c r="AK1250" s="136"/>
      <c r="AL1250" s="136"/>
      <c r="AM1250" s="136"/>
      <c r="AN1250" s="136"/>
      <c r="AO1250" s="136"/>
      <c r="AP1250" s="136"/>
      <c r="AQ1250" s="136"/>
      <c r="AR1250" s="136"/>
      <c r="AS1250" s="136"/>
      <c r="AT1250" s="136"/>
      <c r="AU1250" s="136"/>
      <c r="AV1250" s="136"/>
      <c r="AW1250" s="136"/>
      <c r="AX1250" s="136"/>
      <c r="AY1250" s="136"/>
      <c r="AZ1250" s="136"/>
      <c r="BA1250" s="136"/>
      <c r="BB1250" s="136"/>
      <c r="BC1250" s="136"/>
      <c r="BD1250" s="130">
        <f>BC1250+BB1250+BA1250+AZ1250+AY1250+AX1250+AW1250+AV1250+AU1250+AT1250+AS1250+AR1250+AQ1250+AP1250+AO1250+AN1250+AM1250+AL1250+AK1250+AJ1250+AI1250+AH1250+AG1250+AF1250+AE1250+AD1250+AC1250+AB1250+AA1250+Z1250+Y1250</f>
        <v>0</v>
      </c>
      <c r="BE1250" s="15"/>
      <c r="BF1250" s="638"/>
      <c r="BG1250" s="365"/>
      <c r="BH1250" s="859"/>
      <c r="BI1250" s="365"/>
      <c r="BJ1250" s="365"/>
      <c r="BK1250" s="365"/>
      <c r="BL1250" s="365"/>
      <c r="BM1250" s="365"/>
      <c r="BN1250" s="365"/>
      <c r="BO1250" s="365"/>
      <c r="BP1250" s="365"/>
      <c r="BQ1250" s="365"/>
      <c r="BR1250" s="365"/>
      <c r="BS1250" s="365"/>
      <c r="BT1250" s="365"/>
      <c r="BU1250" s="365"/>
      <c r="BV1250" s="365"/>
      <c r="BW1250" s="365"/>
      <c r="BX1250" s="365"/>
      <c r="BY1250" s="365"/>
      <c r="BZ1250" s="365"/>
      <c r="CA1250" s="365"/>
      <c r="CB1250" s="365"/>
      <c r="CC1250" s="365"/>
      <c r="CD1250" s="365"/>
      <c r="CE1250" s="365"/>
      <c r="CF1250" s="365"/>
      <c r="CG1250" s="365"/>
      <c r="CH1250" s="365"/>
      <c r="CI1250" s="365"/>
      <c r="CJ1250" s="365"/>
      <c r="CK1250" s="133">
        <f>SUM(BF1250:CJ1250)</f>
        <v>0</v>
      </c>
      <c r="CL1250" s="157"/>
      <c r="CM1250" s="157"/>
      <c r="CN1250" s="157"/>
      <c r="CO1250" s="157"/>
      <c r="CP1250" s="157"/>
      <c r="CQ1250" s="157"/>
      <c r="CR1250" s="157"/>
      <c r="CS1250" s="157"/>
      <c r="CT1250" s="157"/>
      <c r="CU1250" s="157"/>
      <c r="CV1250" s="414"/>
    </row>
    <row r="1251" spans="1:100" ht="15" customHeight="1">
      <c r="A1251" s="75">
        <v>1246</v>
      </c>
      <c r="B1251" s="139" t="s">
        <v>2693</v>
      </c>
      <c r="C1251" s="143" t="s">
        <v>2694</v>
      </c>
      <c r="D1251" s="134" t="s">
        <v>269</v>
      </c>
      <c r="E1251" s="145" t="s">
        <v>2695</v>
      </c>
      <c r="F1251" s="146" t="s">
        <v>81</v>
      </c>
      <c r="G1251" s="92">
        <f t="shared" si="396"/>
        <v>0</v>
      </c>
      <c r="H1251" s="153">
        <v>0</v>
      </c>
      <c r="I1251" s="100">
        <f t="shared" ref="I1251:I1252" si="420">N1251</f>
        <v>37000</v>
      </c>
      <c r="J1251" s="102">
        <f t="shared" si="404"/>
        <v>0</v>
      </c>
      <c r="K1251" s="155"/>
      <c r="L1251" s="108">
        <f t="shared" si="419"/>
        <v>0</v>
      </c>
      <c r="M1251" s="111">
        <f t="shared" si="413"/>
        <v>0</v>
      </c>
      <c r="N1251" s="112">
        <v>37000</v>
      </c>
      <c r="O1251" s="117">
        <f t="shared" si="414"/>
        <v>0</v>
      </c>
      <c r="P1251" s="155"/>
      <c r="Q1251" s="108">
        <f>(CK1251:CK1497)</f>
        <v>0</v>
      </c>
      <c r="R1251" s="119">
        <f t="shared" si="415"/>
        <v>0</v>
      </c>
      <c r="S1251" s="135"/>
      <c r="T1251" s="117">
        <f t="shared" si="416"/>
        <v>0</v>
      </c>
      <c r="U1251" s="122">
        <f t="shared" si="397"/>
        <v>0</v>
      </c>
      <c r="V1251" s="112">
        <f t="shared" si="402"/>
        <v>37000</v>
      </c>
      <c r="W1251" s="117">
        <f t="shared" si="403"/>
        <v>0</v>
      </c>
      <c r="X1251" s="157"/>
      <c r="Y1251" s="158"/>
      <c r="Z1251" s="158"/>
      <c r="AA1251" s="158"/>
      <c r="AB1251" s="158"/>
      <c r="AC1251" s="158"/>
      <c r="AD1251" s="158"/>
      <c r="AE1251" s="158"/>
      <c r="AF1251" s="158"/>
      <c r="AG1251" s="158"/>
      <c r="AH1251" s="158"/>
      <c r="AI1251" s="158"/>
      <c r="AJ1251" s="158"/>
      <c r="AK1251" s="158"/>
      <c r="AL1251" s="158"/>
      <c r="AM1251" s="158"/>
      <c r="AN1251" s="158"/>
      <c r="AO1251" s="158"/>
      <c r="AP1251" s="158"/>
      <c r="AQ1251" s="158"/>
      <c r="AR1251" s="158"/>
      <c r="AS1251" s="158"/>
      <c r="AT1251" s="158"/>
      <c r="AU1251" s="158"/>
      <c r="AV1251" s="158"/>
      <c r="AW1251" s="158"/>
      <c r="AX1251" s="158"/>
      <c r="AY1251" s="158"/>
      <c r="AZ1251" s="158"/>
      <c r="BA1251" s="158"/>
      <c r="BB1251" s="158"/>
      <c r="BC1251" s="158"/>
      <c r="BD1251" s="130">
        <f t="shared" si="411"/>
        <v>0</v>
      </c>
      <c r="BE1251" s="157"/>
      <c r="BF1251" s="639"/>
      <c r="BG1251" s="368"/>
      <c r="BH1251" s="860"/>
      <c r="BI1251" s="368"/>
      <c r="BJ1251" s="368"/>
      <c r="BK1251" s="368"/>
      <c r="BL1251" s="368"/>
      <c r="BM1251" s="368"/>
      <c r="BN1251" s="368"/>
      <c r="BO1251" s="368"/>
      <c r="BP1251" s="368"/>
      <c r="BQ1251" s="368"/>
      <c r="BR1251" s="368"/>
      <c r="BS1251" s="368"/>
      <c r="BT1251" s="368"/>
      <c r="BU1251" s="368"/>
      <c r="BV1251" s="368"/>
      <c r="BW1251" s="368"/>
      <c r="BX1251" s="368"/>
      <c r="BY1251" s="368"/>
      <c r="BZ1251" s="368"/>
      <c r="CA1251" s="368"/>
      <c r="CB1251" s="368"/>
      <c r="CC1251" s="368"/>
      <c r="CD1251" s="368"/>
      <c r="CE1251" s="368"/>
      <c r="CF1251" s="368"/>
      <c r="CG1251" s="368"/>
      <c r="CH1251" s="368"/>
      <c r="CI1251" s="368"/>
      <c r="CJ1251" s="368"/>
      <c r="CK1251" s="133">
        <f t="shared" si="412"/>
        <v>0</v>
      </c>
      <c r="CL1251" s="157"/>
      <c r="CM1251" s="157"/>
      <c r="CN1251" s="157"/>
      <c r="CO1251" s="157"/>
      <c r="CP1251" s="157"/>
      <c r="CQ1251" s="157"/>
      <c r="CR1251" s="157"/>
      <c r="CS1251" s="157"/>
      <c r="CT1251" s="157"/>
      <c r="CU1251" s="157"/>
      <c r="CV1251" s="414"/>
    </row>
    <row r="1252" spans="1:100" ht="15" customHeight="1">
      <c r="A1252" s="75">
        <v>1247</v>
      </c>
      <c r="B1252" s="139" t="s">
        <v>2696</v>
      </c>
      <c r="C1252" s="143" t="s">
        <v>12129</v>
      </c>
      <c r="D1252" s="134"/>
      <c r="E1252" s="145"/>
      <c r="F1252" s="146" t="s">
        <v>64</v>
      </c>
      <c r="G1252" s="92">
        <f t="shared" si="396"/>
        <v>1</v>
      </c>
      <c r="H1252" s="153">
        <v>1</v>
      </c>
      <c r="I1252" s="100">
        <f t="shared" si="420"/>
        <v>1500000</v>
      </c>
      <c r="J1252" s="102">
        <f t="shared" si="404"/>
        <v>1500000</v>
      </c>
      <c r="K1252" s="155"/>
      <c r="L1252" s="108">
        <f t="shared" si="419"/>
        <v>0</v>
      </c>
      <c r="M1252" s="111">
        <f t="shared" si="413"/>
        <v>0</v>
      </c>
      <c r="N1252" s="112">
        <v>1500000</v>
      </c>
      <c r="O1252" s="117">
        <f t="shared" si="414"/>
        <v>0</v>
      </c>
      <c r="P1252" s="155"/>
      <c r="Q1252" s="108">
        <f>(CK1252:CK1451)</f>
        <v>0</v>
      </c>
      <c r="R1252" s="119">
        <f t="shared" si="415"/>
        <v>0</v>
      </c>
      <c r="S1252" s="135"/>
      <c r="T1252" s="117">
        <f t="shared" si="416"/>
        <v>0</v>
      </c>
      <c r="U1252" s="122">
        <f t="shared" si="397"/>
        <v>1</v>
      </c>
      <c r="V1252" s="112">
        <f t="shared" si="402"/>
        <v>1500000</v>
      </c>
      <c r="W1252" s="117">
        <f t="shared" si="403"/>
        <v>1500000</v>
      </c>
      <c r="X1252" s="157"/>
      <c r="Y1252" s="158"/>
      <c r="Z1252" s="158"/>
      <c r="AA1252" s="158"/>
      <c r="AB1252" s="158"/>
      <c r="AC1252" s="158"/>
      <c r="AD1252" s="158"/>
      <c r="AE1252" s="158"/>
      <c r="AF1252" s="158"/>
      <c r="AG1252" s="158"/>
      <c r="AH1252" s="158"/>
      <c r="AI1252" s="158"/>
      <c r="AJ1252" s="158"/>
      <c r="AK1252" s="158"/>
      <c r="AL1252" s="158"/>
      <c r="AM1252" s="158"/>
      <c r="AN1252" s="158"/>
      <c r="AO1252" s="158"/>
      <c r="AP1252" s="158"/>
      <c r="AQ1252" s="158"/>
      <c r="AR1252" s="158"/>
      <c r="AS1252" s="158"/>
      <c r="AT1252" s="158"/>
      <c r="AU1252" s="158"/>
      <c r="AV1252" s="158"/>
      <c r="AW1252" s="158"/>
      <c r="AX1252" s="158"/>
      <c r="AY1252" s="158"/>
      <c r="AZ1252" s="158"/>
      <c r="BA1252" s="158"/>
      <c r="BB1252" s="158"/>
      <c r="BC1252" s="158"/>
      <c r="BD1252" s="130">
        <f t="shared" si="411"/>
        <v>0</v>
      </c>
      <c r="BE1252" s="157"/>
      <c r="BF1252" s="639"/>
      <c r="BG1252" s="368"/>
      <c r="BH1252" s="860"/>
      <c r="BI1252" s="368"/>
      <c r="BJ1252" s="368"/>
      <c r="BK1252" s="368"/>
      <c r="BL1252" s="368"/>
      <c r="BM1252" s="368"/>
      <c r="BN1252" s="368"/>
      <c r="BO1252" s="368"/>
      <c r="BP1252" s="368"/>
      <c r="BQ1252" s="368"/>
      <c r="BR1252" s="368"/>
      <c r="BS1252" s="368"/>
      <c r="BT1252" s="368"/>
      <c r="BU1252" s="368"/>
      <c r="BV1252" s="368"/>
      <c r="BW1252" s="368"/>
      <c r="BX1252" s="368"/>
      <c r="BY1252" s="368"/>
      <c r="BZ1252" s="368"/>
      <c r="CA1252" s="368"/>
      <c r="CB1252" s="368"/>
      <c r="CC1252" s="368"/>
      <c r="CD1252" s="368"/>
      <c r="CE1252" s="368"/>
      <c r="CF1252" s="368"/>
      <c r="CG1252" s="368"/>
      <c r="CH1252" s="368"/>
      <c r="CI1252" s="368"/>
      <c r="CJ1252" s="368"/>
      <c r="CK1252" s="133">
        <f t="shared" si="412"/>
        <v>0</v>
      </c>
      <c r="CL1252" s="15"/>
      <c r="CM1252" s="15"/>
      <c r="CN1252" s="15"/>
      <c r="CO1252" s="15"/>
      <c r="CP1252" s="15"/>
      <c r="CQ1252" s="15"/>
      <c r="CR1252" s="15"/>
      <c r="CS1252" s="15"/>
      <c r="CT1252" s="15"/>
      <c r="CU1252" s="15"/>
      <c r="CV1252" s="414"/>
    </row>
    <row r="1253" spans="1:100" ht="15" customHeight="1">
      <c r="A1253" s="75">
        <v>1248</v>
      </c>
      <c r="B1253" s="139" t="s">
        <v>3275</v>
      </c>
      <c r="C1253" s="143" t="s">
        <v>3276</v>
      </c>
      <c r="D1253" s="134"/>
      <c r="E1253" s="145"/>
      <c r="F1253" s="146" t="s">
        <v>81</v>
      </c>
      <c r="G1253" s="92">
        <f t="shared" ref="G1253:G1281" si="421">U1253</f>
        <v>0</v>
      </c>
      <c r="H1253" s="153">
        <v>0</v>
      </c>
      <c r="I1253" s="100">
        <f>N1253</f>
        <v>55000</v>
      </c>
      <c r="J1253" s="102">
        <f t="shared" ref="J1253:J1281" si="422">I1253*H1253</f>
        <v>0</v>
      </c>
      <c r="K1253" s="155"/>
      <c r="L1253" s="108">
        <f t="shared" si="419"/>
        <v>0</v>
      </c>
      <c r="M1253" s="111">
        <f t="shared" si="413"/>
        <v>0</v>
      </c>
      <c r="N1253" s="112">
        <v>55000</v>
      </c>
      <c r="O1253" s="117">
        <f t="shared" si="414"/>
        <v>0</v>
      </c>
      <c r="P1253" s="155"/>
      <c r="Q1253" s="108">
        <f>(CK1253:CK1597)</f>
        <v>0</v>
      </c>
      <c r="R1253" s="119">
        <f t="shared" si="415"/>
        <v>0</v>
      </c>
      <c r="S1253" s="135"/>
      <c r="T1253" s="117">
        <f t="shared" si="416"/>
        <v>0</v>
      </c>
      <c r="U1253" s="122">
        <f t="shared" ref="U1253:U1281" si="423">H1253-K1253+L1253+P1253-Q1253</f>
        <v>0</v>
      </c>
      <c r="V1253" s="112">
        <f t="shared" ref="V1253:V1282" si="424">N1253</f>
        <v>55000</v>
      </c>
      <c r="W1253" s="117">
        <f t="shared" ref="W1253:W1282" si="425">V1253*U1253</f>
        <v>0</v>
      </c>
      <c r="X1253" s="157"/>
      <c r="Y1253" s="158"/>
      <c r="Z1253" s="158"/>
      <c r="AA1253" s="158"/>
      <c r="AB1253" s="158"/>
      <c r="AC1253" s="158"/>
      <c r="AD1253" s="158"/>
      <c r="AE1253" s="158"/>
      <c r="AF1253" s="158"/>
      <c r="AG1253" s="158"/>
      <c r="AH1253" s="158"/>
      <c r="AI1253" s="158"/>
      <c r="AJ1253" s="158"/>
      <c r="AK1253" s="158"/>
      <c r="AL1253" s="158"/>
      <c r="AM1253" s="158"/>
      <c r="AN1253" s="158"/>
      <c r="AO1253" s="158"/>
      <c r="AP1253" s="158"/>
      <c r="AQ1253" s="158"/>
      <c r="AR1253" s="158"/>
      <c r="AS1253" s="158"/>
      <c r="AT1253" s="158"/>
      <c r="AU1253" s="158"/>
      <c r="AV1253" s="158"/>
      <c r="AW1253" s="158"/>
      <c r="AX1253" s="158"/>
      <c r="AY1253" s="158"/>
      <c r="AZ1253" s="158"/>
      <c r="BA1253" s="158"/>
      <c r="BB1253" s="158"/>
      <c r="BC1253" s="158"/>
      <c r="BD1253" s="130">
        <f t="shared" ref="BD1253:BD1281" si="426">BC1253+BB1253+BA1253+AZ1253+AY1253+AX1253+AW1253+AV1253+AU1253+AT1253+AS1253+AR1253+AQ1253+AP1253+AO1253+AN1253+AM1253+AL1253+AK1253+AJ1253+AI1253+AH1253+AG1253+AF1253+AE1253+AD1253+AC1253+AB1253+AA1253+Z1253+Y1253</f>
        <v>0</v>
      </c>
      <c r="BE1253" s="157"/>
      <c r="BF1253" s="639"/>
      <c r="BG1253" s="368"/>
      <c r="BH1253" s="860"/>
      <c r="BI1253" s="368"/>
      <c r="BJ1253" s="368"/>
      <c r="BK1253" s="368"/>
      <c r="BL1253" s="368"/>
      <c r="BM1253" s="368"/>
      <c r="BN1253" s="368"/>
      <c r="BO1253" s="368"/>
      <c r="BP1253" s="368"/>
      <c r="BQ1253" s="368"/>
      <c r="BR1253" s="368"/>
      <c r="BS1253" s="368"/>
      <c r="BT1253" s="368"/>
      <c r="BU1253" s="368"/>
      <c r="BV1253" s="368"/>
      <c r="BW1253" s="368"/>
      <c r="BX1253" s="368"/>
      <c r="BY1253" s="368"/>
      <c r="BZ1253" s="368"/>
      <c r="CA1253" s="368"/>
      <c r="CB1253" s="368"/>
      <c r="CC1253" s="368"/>
      <c r="CD1253" s="368"/>
      <c r="CE1253" s="368"/>
      <c r="CF1253" s="368"/>
      <c r="CG1253" s="368"/>
      <c r="CH1253" s="368"/>
      <c r="CI1253" s="368"/>
      <c r="CJ1253" s="368"/>
      <c r="CK1253" s="133">
        <f t="shared" ref="CK1253:CK1281" si="427">SUM(BF1253:CJ1253)</f>
        <v>0</v>
      </c>
      <c r="CL1253" s="157"/>
      <c r="CM1253" s="157"/>
      <c r="CN1253" s="157"/>
      <c r="CO1253" s="157"/>
      <c r="CP1253" s="157"/>
      <c r="CQ1253" s="157"/>
      <c r="CR1253" s="157"/>
      <c r="CS1253" s="157"/>
      <c r="CT1253" s="157"/>
      <c r="CU1253" s="157"/>
      <c r="CV1253" s="414"/>
    </row>
    <row r="1254" spans="1:100" ht="15" customHeight="1">
      <c r="A1254" s="75">
        <v>1249</v>
      </c>
      <c r="B1254" s="139" t="s">
        <v>2697</v>
      </c>
      <c r="C1254" s="230" t="s">
        <v>2698</v>
      </c>
      <c r="D1254" s="288" t="s">
        <v>269</v>
      </c>
      <c r="E1254" s="145" t="s">
        <v>2699</v>
      </c>
      <c r="F1254" s="146" t="s">
        <v>81</v>
      </c>
      <c r="G1254" s="92">
        <f t="shared" si="421"/>
        <v>0</v>
      </c>
      <c r="H1254" s="93">
        <v>0</v>
      </c>
      <c r="I1254" s="100">
        <f>N1254</f>
        <v>0</v>
      </c>
      <c r="J1254" s="102">
        <f t="shared" si="422"/>
        <v>0</v>
      </c>
      <c r="K1254" s="106"/>
      <c r="L1254" s="108">
        <f t="shared" si="419"/>
        <v>0</v>
      </c>
      <c r="M1254" s="111">
        <f t="shared" si="413"/>
        <v>0</v>
      </c>
      <c r="N1254" s="112"/>
      <c r="O1254" s="117">
        <f t="shared" si="414"/>
        <v>0</v>
      </c>
      <c r="P1254" s="106"/>
      <c r="Q1254" s="108">
        <f>(CK1254:CK1452)</f>
        <v>0</v>
      </c>
      <c r="R1254" s="119">
        <f t="shared" si="415"/>
        <v>0</v>
      </c>
      <c r="S1254" s="135"/>
      <c r="T1254" s="117">
        <f t="shared" si="416"/>
        <v>0</v>
      </c>
      <c r="U1254" s="122">
        <f t="shared" si="423"/>
        <v>0</v>
      </c>
      <c r="V1254" s="112">
        <f t="shared" si="424"/>
        <v>0</v>
      </c>
      <c r="W1254" s="117">
        <f t="shared" si="425"/>
        <v>0</v>
      </c>
      <c r="X1254" s="15"/>
      <c r="Y1254" s="136"/>
      <c r="Z1254" s="136"/>
      <c r="AA1254" s="136"/>
      <c r="AB1254" s="136"/>
      <c r="AC1254" s="136"/>
      <c r="AD1254" s="136"/>
      <c r="AE1254" s="136"/>
      <c r="AF1254" s="136"/>
      <c r="AG1254" s="136"/>
      <c r="AH1254" s="136"/>
      <c r="AI1254" s="136"/>
      <c r="AJ1254" s="136"/>
      <c r="AK1254" s="136"/>
      <c r="AL1254" s="136"/>
      <c r="AM1254" s="136"/>
      <c r="AN1254" s="136"/>
      <c r="AO1254" s="136"/>
      <c r="AP1254" s="136"/>
      <c r="AQ1254" s="136"/>
      <c r="AR1254" s="136"/>
      <c r="AS1254" s="136"/>
      <c r="AT1254" s="136"/>
      <c r="AU1254" s="136"/>
      <c r="AV1254" s="136"/>
      <c r="AW1254" s="136"/>
      <c r="AX1254" s="136"/>
      <c r="AY1254" s="136"/>
      <c r="AZ1254" s="136"/>
      <c r="BA1254" s="136"/>
      <c r="BB1254" s="136"/>
      <c r="BC1254" s="136"/>
      <c r="BD1254" s="130">
        <f t="shared" si="426"/>
        <v>0</v>
      </c>
      <c r="BE1254" s="15"/>
      <c r="BF1254" s="638"/>
      <c r="BG1254" s="365"/>
      <c r="BH1254" s="859"/>
      <c r="BI1254" s="365"/>
      <c r="BJ1254" s="365"/>
      <c r="BK1254" s="365"/>
      <c r="BL1254" s="365"/>
      <c r="BM1254" s="365"/>
      <c r="BN1254" s="365"/>
      <c r="BO1254" s="365"/>
      <c r="BP1254" s="365"/>
      <c r="BQ1254" s="365"/>
      <c r="BR1254" s="365"/>
      <c r="BS1254" s="365"/>
      <c r="BT1254" s="365"/>
      <c r="BU1254" s="365"/>
      <c r="BV1254" s="365"/>
      <c r="BW1254" s="365"/>
      <c r="BX1254" s="365"/>
      <c r="BY1254" s="365"/>
      <c r="BZ1254" s="365"/>
      <c r="CA1254" s="365"/>
      <c r="CB1254" s="365"/>
      <c r="CC1254" s="365"/>
      <c r="CD1254" s="365"/>
      <c r="CE1254" s="365"/>
      <c r="CF1254" s="365"/>
      <c r="CG1254" s="365"/>
      <c r="CH1254" s="365"/>
      <c r="CI1254" s="365"/>
      <c r="CJ1254" s="365"/>
      <c r="CK1254" s="133">
        <f t="shared" si="427"/>
        <v>0</v>
      </c>
      <c r="CL1254" s="157"/>
      <c r="CM1254" s="157"/>
      <c r="CN1254" s="157"/>
      <c r="CO1254" s="157"/>
      <c r="CP1254" s="157"/>
      <c r="CQ1254" s="157"/>
      <c r="CR1254" s="157"/>
      <c r="CS1254" s="157"/>
      <c r="CT1254" s="157"/>
      <c r="CU1254" s="157"/>
      <c r="CV1254" s="414"/>
    </row>
    <row r="1255" spans="1:100" ht="15" customHeight="1">
      <c r="A1255" s="75">
        <v>1250</v>
      </c>
      <c r="B1255" s="139" t="s">
        <v>2700</v>
      </c>
      <c r="C1255" s="254" t="s">
        <v>2701</v>
      </c>
      <c r="D1255" s="134" t="s">
        <v>367</v>
      </c>
      <c r="E1255" s="145" t="s">
        <v>2702</v>
      </c>
      <c r="F1255" s="146" t="s">
        <v>81</v>
      </c>
      <c r="G1255" s="92">
        <f t="shared" si="421"/>
        <v>0</v>
      </c>
      <c r="H1255" s="153">
        <v>0</v>
      </c>
      <c r="I1255" s="100">
        <v>20000</v>
      </c>
      <c r="J1255" s="102">
        <f t="shared" si="422"/>
        <v>0</v>
      </c>
      <c r="K1255" s="155"/>
      <c r="L1255" s="108">
        <f t="shared" si="419"/>
        <v>0</v>
      </c>
      <c r="M1255" s="111">
        <f t="shared" si="413"/>
        <v>0</v>
      </c>
      <c r="N1255" s="112"/>
      <c r="O1255" s="117">
        <f t="shared" si="414"/>
        <v>0</v>
      </c>
      <c r="P1255" s="155"/>
      <c r="Q1255" s="108">
        <f>(CK1255:CK1451)</f>
        <v>0</v>
      </c>
      <c r="R1255" s="119">
        <f t="shared" si="415"/>
        <v>0</v>
      </c>
      <c r="S1255" s="135"/>
      <c r="T1255" s="117">
        <f t="shared" si="416"/>
        <v>0</v>
      </c>
      <c r="U1255" s="122">
        <f t="shared" si="423"/>
        <v>0</v>
      </c>
      <c r="V1255" s="112">
        <f t="shared" si="424"/>
        <v>0</v>
      </c>
      <c r="W1255" s="117">
        <f t="shared" si="425"/>
        <v>0</v>
      </c>
      <c r="X1255" s="157"/>
      <c r="Y1255" s="158"/>
      <c r="Z1255" s="158"/>
      <c r="AA1255" s="158"/>
      <c r="AB1255" s="158"/>
      <c r="AC1255" s="158"/>
      <c r="AD1255" s="158"/>
      <c r="AE1255" s="158"/>
      <c r="AF1255" s="158"/>
      <c r="AG1255" s="158"/>
      <c r="AH1255" s="158"/>
      <c r="AI1255" s="158"/>
      <c r="AJ1255" s="158"/>
      <c r="AK1255" s="158"/>
      <c r="AL1255" s="158"/>
      <c r="AM1255" s="158"/>
      <c r="AN1255" s="158"/>
      <c r="AO1255" s="158"/>
      <c r="AP1255" s="158"/>
      <c r="AQ1255" s="158"/>
      <c r="AR1255" s="158"/>
      <c r="AS1255" s="158"/>
      <c r="AT1255" s="158"/>
      <c r="AU1255" s="158"/>
      <c r="AV1255" s="158"/>
      <c r="AW1255" s="158"/>
      <c r="AX1255" s="158"/>
      <c r="AY1255" s="158"/>
      <c r="AZ1255" s="158"/>
      <c r="BA1255" s="158"/>
      <c r="BB1255" s="158"/>
      <c r="BC1255" s="158"/>
      <c r="BD1255" s="130">
        <f t="shared" si="426"/>
        <v>0</v>
      </c>
      <c r="BE1255" s="157"/>
      <c r="BF1255" s="639"/>
      <c r="BG1255" s="368"/>
      <c r="BH1255" s="860"/>
      <c r="BI1255" s="368"/>
      <c r="BJ1255" s="368"/>
      <c r="BK1255" s="368"/>
      <c r="BL1255" s="368"/>
      <c r="BM1255" s="368"/>
      <c r="BN1255" s="368"/>
      <c r="BO1255" s="368"/>
      <c r="BP1255" s="368"/>
      <c r="BQ1255" s="368"/>
      <c r="BR1255" s="368"/>
      <c r="BS1255" s="368"/>
      <c r="BT1255" s="368"/>
      <c r="BU1255" s="368"/>
      <c r="BV1255" s="368"/>
      <c r="BW1255" s="368"/>
      <c r="BX1255" s="368"/>
      <c r="BY1255" s="368"/>
      <c r="BZ1255" s="368"/>
      <c r="CA1255" s="368"/>
      <c r="CB1255" s="368"/>
      <c r="CC1255" s="368"/>
      <c r="CD1255" s="368"/>
      <c r="CE1255" s="368"/>
      <c r="CF1255" s="368"/>
      <c r="CG1255" s="368"/>
      <c r="CH1255" s="368"/>
      <c r="CI1255" s="368"/>
      <c r="CJ1255" s="368"/>
      <c r="CK1255" s="133">
        <f t="shared" si="427"/>
        <v>0</v>
      </c>
      <c r="CL1255" s="15"/>
      <c r="CM1255" s="15"/>
      <c r="CN1255" s="15"/>
      <c r="CO1255" s="15"/>
      <c r="CP1255" s="15"/>
      <c r="CQ1255" s="15"/>
      <c r="CR1255" s="15"/>
      <c r="CS1255" s="15"/>
      <c r="CT1255" s="15"/>
      <c r="CU1255" s="15"/>
      <c r="CV1255" s="414"/>
    </row>
    <row r="1256" spans="1:100" ht="15" customHeight="1">
      <c r="A1256" s="75">
        <v>1251</v>
      </c>
      <c r="B1256" s="76" t="s">
        <v>2703</v>
      </c>
      <c r="C1256" s="250" t="s">
        <v>2704</v>
      </c>
      <c r="D1256" s="275"/>
      <c r="E1256" s="169"/>
      <c r="F1256" s="146" t="s">
        <v>81</v>
      </c>
      <c r="G1256" s="92">
        <f t="shared" si="421"/>
        <v>0</v>
      </c>
      <c r="H1256" s="93">
        <v>0</v>
      </c>
      <c r="I1256" s="100">
        <f t="shared" ref="I1256:I1283" si="428">N1256</f>
        <v>0</v>
      </c>
      <c r="J1256" s="102">
        <f t="shared" si="422"/>
        <v>0</v>
      </c>
      <c r="K1256" s="106"/>
      <c r="L1256" s="108">
        <f t="shared" si="419"/>
        <v>0</v>
      </c>
      <c r="M1256" s="111">
        <f t="shared" si="413"/>
        <v>0</v>
      </c>
      <c r="N1256" s="112"/>
      <c r="O1256" s="117">
        <f t="shared" si="414"/>
        <v>0</v>
      </c>
      <c r="P1256" s="106"/>
      <c r="Q1256" s="108">
        <f>(CK1256:CK1443)</f>
        <v>0</v>
      </c>
      <c r="R1256" s="119">
        <f t="shared" si="415"/>
        <v>0</v>
      </c>
      <c r="S1256" s="135"/>
      <c r="T1256" s="117">
        <f t="shared" si="416"/>
        <v>0</v>
      </c>
      <c r="U1256" s="122">
        <f t="shared" si="423"/>
        <v>0</v>
      </c>
      <c r="V1256" s="112">
        <f t="shared" si="424"/>
        <v>0</v>
      </c>
      <c r="W1256" s="117">
        <f t="shared" si="425"/>
        <v>0</v>
      </c>
      <c r="X1256" s="15"/>
      <c r="Y1256" s="136"/>
      <c r="Z1256" s="136"/>
      <c r="AA1256" s="136"/>
      <c r="AB1256" s="136"/>
      <c r="AC1256" s="136"/>
      <c r="AD1256" s="136"/>
      <c r="AE1256" s="136"/>
      <c r="AF1256" s="136"/>
      <c r="AG1256" s="136"/>
      <c r="AH1256" s="136"/>
      <c r="AI1256" s="136"/>
      <c r="AJ1256" s="136"/>
      <c r="AK1256" s="136"/>
      <c r="AL1256" s="136"/>
      <c r="AM1256" s="136"/>
      <c r="AN1256" s="136"/>
      <c r="AO1256" s="136"/>
      <c r="AP1256" s="136"/>
      <c r="AQ1256" s="136"/>
      <c r="AR1256" s="136"/>
      <c r="AS1256" s="136"/>
      <c r="AT1256" s="136"/>
      <c r="AU1256" s="136"/>
      <c r="AV1256" s="136"/>
      <c r="AW1256" s="136"/>
      <c r="AX1256" s="136"/>
      <c r="AY1256" s="136"/>
      <c r="AZ1256" s="136"/>
      <c r="BA1256" s="136"/>
      <c r="BB1256" s="136"/>
      <c r="BC1256" s="136"/>
      <c r="BD1256" s="130">
        <f t="shared" si="426"/>
        <v>0</v>
      </c>
      <c r="BE1256" s="15"/>
      <c r="BF1256" s="638"/>
      <c r="BG1256" s="365"/>
      <c r="BH1256" s="859"/>
      <c r="BI1256" s="365"/>
      <c r="BJ1256" s="365"/>
      <c r="BK1256" s="365"/>
      <c r="BL1256" s="365"/>
      <c r="BM1256" s="365"/>
      <c r="BN1256" s="365"/>
      <c r="BO1256" s="365"/>
      <c r="BP1256" s="365"/>
      <c r="BQ1256" s="365"/>
      <c r="BR1256" s="365"/>
      <c r="BS1256" s="365"/>
      <c r="BT1256" s="365"/>
      <c r="BU1256" s="365"/>
      <c r="BV1256" s="365"/>
      <c r="BW1256" s="365"/>
      <c r="BX1256" s="365"/>
      <c r="BY1256" s="365"/>
      <c r="BZ1256" s="365"/>
      <c r="CA1256" s="365"/>
      <c r="CB1256" s="365"/>
      <c r="CC1256" s="365"/>
      <c r="CD1256" s="365"/>
      <c r="CE1256" s="365"/>
      <c r="CF1256" s="365"/>
      <c r="CG1256" s="365"/>
      <c r="CH1256" s="365"/>
      <c r="CI1256" s="365"/>
      <c r="CJ1256" s="365"/>
      <c r="CK1256" s="133">
        <f t="shared" si="427"/>
        <v>0</v>
      </c>
      <c r="CL1256" s="15"/>
      <c r="CM1256" s="15"/>
      <c r="CN1256" s="15"/>
      <c r="CO1256" s="15"/>
      <c r="CP1256" s="15"/>
      <c r="CQ1256" s="15"/>
      <c r="CR1256" s="15"/>
      <c r="CS1256" s="15"/>
      <c r="CT1256" s="15"/>
      <c r="CU1256" s="15"/>
      <c r="CV1256" s="414"/>
    </row>
    <row r="1257" spans="1:100" ht="15" customHeight="1">
      <c r="A1257" s="75">
        <v>1252</v>
      </c>
      <c r="B1257" s="76" t="s">
        <v>2705</v>
      </c>
      <c r="C1257" s="230" t="s">
        <v>2706</v>
      </c>
      <c r="D1257" s="144"/>
      <c r="E1257" s="85"/>
      <c r="F1257" s="146" t="s">
        <v>81</v>
      </c>
      <c r="G1257" s="92">
        <f t="shared" si="421"/>
        <v>0</v>
      </c>
      <c r="H1257" s="93">
        <v>0</v>
      </c>
      <c r="I1257" s="100">
        <f t="shared" si="428"/>
        <v>0</v>
      </c>
      <c r="J1257" s="102">
        <f t="shared" si="422"/>
        <v>0</v>
      </c>
      <c r="K1257" s="106"/>
      <c r="L1257" s="108">
        <f t="shared" si="419"/>
        <v>0</v>
      </c>
      <c r="M1257" s="111">
        <f t="shared" si="413"/>
        <v>0</v>
      </c>
      <c r="N1257" s="112"/>
      <c r="O1257" s="117">
        <f t="shared" si="414"/>
        <v>0</v>
      </c>
      <c r="P1257" s="106"/>
      <c r="Q1257" s="108">
        <f>(CK1257:CK1443)</f>
        <v>0</v>
      </c>
      <c r="R1257" s="119">
        <f t="shared" si="415"/>
        <v>0</v>
      </c>
      <c r="S1257" s="135"/>
      <c r="T1257" s="117">
        <f t="shared" si="416"/>
        <v>0</v>
      </c>
      <c r="U1257" s="122">
        <f t="shared" si="423"/>
        <v>0</v>
      </c>
      <c r="V1257" s="112">
        <f t="shared" si="424"/>
        <v>0</v>
      </c>
      <c r="W1257" s="117">
        <f t="shared" si="425"/>
        <v>0</v>
      </c>
      <c r="X1257" s="15"/>
      <c r="Y1257" s="136"/>
      <c r="Z1257" s="136"/>
      <c r="AA1257" s="136"/>
      <c r="AB1257" s="136"/>
      <c r="AC1257" s="136"/>
      <c r="AD1257" s="136"/>
      <c r="AE1257" s="136"/>
      <c r="AF1257" s="136"/>
      <c r="AG1257" s="136"/>
      <c r="AH1257" s="136"/>
      <c r="AI1257" s="136"/>
      <c r="AJ1257" s="136"/>
      <c r="AK1257" s="136"/>
      <c r="AL1257" s="136"/>
      <c r="AM1257" s="136"/>
      <c r="AN1257" s="136"/>
      <c r="AO1257" s="136"/>
      <c r="AP1257" s="136"/>
      <c r="AQ1257" s="136"/>
      <c r="AR1257" s="136"/>
      <c r="AS1257" s="136"/>
      <c r="AT1257" s="136"/>
      <c r="AU1257" s="136"/>
      <c r="AV1257" s="136"/>
      <c r="AW1257" s="136"/>
      <c r="AX1257" s="136"/>
      <c r="AY1257" s="136"/>
      <c r="AZ1257" s="136"/>
      <c r="BA1257" s="136"/>
      <c r="BB1257" s="136"/>
      <c r="BC1257" s="136"/>
      <c r="BD1257" s="130">
        <f t="shared" si="426"/>
        <v>0</v>
      </c>
      <c r="BE1257" s="15"/>
      <c r="BF1257" s="638"/>
      <c r="BG1257" s="365"/>
      <c r="BH1257" s="859"/>
      <c r="BI1257" s="365"/>
      <c r="BJ1257" s="365"/>
      <c r="BK1257" s="365"/>
      <c r="BL1257" s="365"/>
      <c r="BM1257" s="365"/>
      <c r="BN1257" s="365"/>
      <c r="BO1257" s="365"/>
      <c r="BP1257" s="365"/>
      <c r="BQ1257" s="365"/>
      <c r="BR1257" s="365"/>
      <c r="BS1257" s="365"/>
      <c r="BT1257" s="365"/>
      <c r="BU1257" s="365"/>
      <c r="BV1257" s="365"/>
      <c r="BW1257" s="365"/>
      <c r="BX1257" s="365"/>
      <c r="BY1257" s="365"/>
      <c r="BZ1257" s="365"/>
      <c r="CA1257" s="365"/>
      <c r="CB1257" s="365"/>
      <c r="CC1257" s="365"/>
      <c r="CD1257" s="365"/>
      <c r="CE1257" s="365"/>
      <c r="CF1257" s="365"/>
      <c r="CG1257" s="365"/>
      <c r="CH1257" s="365"/>
      <c r="CI1257" s="365"/>
      <c r="CJ1257" s="365"/>
      <c r="CK1257" s="133">
        <f t="shared" si="427"/>
        <v>0</v>
      </c>
      <c r="CL1257" s="157"/>
      <c r="CM1257" s="157"/>
      <c r="CN1257" s="157"/>
      <c r="CO1257" s="157"/>
      <c r="CP1257" s="157"/>
      <c r="CQ1257" s="157"/>
      <c r="CR1257" s="157"/>
      <c r="CS1257" s="157"/>
      <c r="CT1257" s="157"/>
      <c r="CU1257" s="157"/>
      <c r="CV1257" s="414"/>
    </row>
    <row r="1258" spans="1:100" ht="15" customHeight="1">
      <c r="A1258" s="75">
        <v>1253</v>
      </c>
      <c r="B1258" s="76" t="s">
        <v>2707</v>
      </c>
      <c r="C1258" s="254" t="s">
        <v>2708</v>
      </c>
      <c r="D1258" s="144" t="s">
        <v>367</v>
      </c>
      <c r="E1258" s="145" t="s">
        <v>2709</v>
      </c>
      <c r="F1258" s="146" t="s">
        <v>81</v>
      </c>
      <c r="G1258" s="92">
        <f t="shared" si="421"/>
        <v>0</v>
      </c>
      <c r="H1258" s="153">
        <v>0</v>
      </c>
      <c r="I1258" s="100">
        <f t="shared" si="428"/>
        <v>75000</v>
      </c>
      <c r="J1258" s="102">
        <f t="shared" si="422"/>
        <v>0</v>
      </c>
      <c r="K1258" s="155"/>
      <c r="L1258" s="108">
        <f t="shared" si="419"/>
        <v>0</v>
      </c>
      <c r="M1258" s="111">
        <f t="shared" si="413"/>
        <v>0</v>
      </c>
      <c r="N1258" s="112">
        <v>75000</v>
      </c>
      <c r="O1258" s="117">
        <f t="shared" si="414"/>
        <v>0</v>
      </c>
      <c r="P1258" s="155"/>
      <c r="Q1258" s="108">
        <f>(CK1258:CK1452)</f>
        <v>0</v>
      </c>
      <c r="R1258" s="119">
        <f t="shared" si="415"/>
        <v>0</v>
      </c>
      <c r="S1258" s="135"/>
      <c r="T1258" s="117">
        <f t="shared" si="416"/>
        <v>0</v>
      </c>
      <c r="U1258" s="122">
        <f t="shared" si="423"/>
        <v>0</v>
      </c>
      <c r="V1258" s="112">
        <f t="shared" si="424"/>
        <v>75000</v>
      </c>
      <c r="W1258" s="117">
        <f t="shared" si="425"/>
        <v>0</v>
      </c>
      <c r="X1258" s="157"/>
      <c r="Y1258" s="158"/>
      <c r="Z1258" s="158"/>
      <c r="AA1258" s="158"/>
      <c r="AB1258" s="158"/>
      <c r="AC1258" s="158"/>
      <c r="AD1258" s="158"/>
      <c r="AE1258" s="158"/>
      <c r="AF1258" s="158"/>
      <c r="AG1258" s="158"/>
      <c r="AH1258" s="158"/>
      <c r="AI1258" s="158"/>
      <c r="AJ1258" s="158"/>
      <c r="AK1258" s="158"/>
      <c r="AL1258" s="158"/>
      <c r="AM1258" s="158"/>
      <c r="AN1258" s="158"/>
      <c r="AO1258" s="158"/>
      <c r="AP1258" s="158"/>
      <c r="AQ1258" s="158"/>
      <c r="AR1258" s="158"/>
      <c r="AS1258" s="158"/>
      <c r="AT1258" s="158"/>
      <c r="AU1258" s="158"/>
      <c r="AV1258" s="158"/>
      <c r="AW1258" s="158"/>
      <c r="AX1258" s="158"/>
      <c r="AY1258" s="158"/>
      <c r="AZ1258" s="158"/>
      <c r="BA1258" s="158"/>
      <c r="BB1258" s="158"/>
      <c r="BC1258" s="158"/>
      <c r="BD1258" s="130">
        <f t="shared" si="426"/>
        <v>0</v>
      </c>
      <c r="BE1258" s="157"/>
      <c r="BF1258" s="639"/>
      <c r="BG1258" s="368"/>
      <c r="BH1258" s="860"/>
      <c r="BI1258" s="368"/>
      <c r="BJ1258" s="368"/>
      <c r="BK1258" s="368"/>
      <c r="BL1258" s="368"/>
      <c r="BM1258" s="368"/>
      <c r="BN1258" s="368"/>
      <c r="BO1258" s="368"/>
      <c r="BP1258" s="368"/>
      <c r="BQ1258" s="368"/>
      <c r="BR1258" s="368"/>
      <c r="BS1258" s="368"/>
      <c r="BT1258" s="368"/>
      <c r="BU1258" s="368"/>
      <c r="BV1258" s="368"/>
      <c r="BW1258" s="368"/>
      <c r="BX1258" s="368"/>
      <c r="BY1258" s="368"/>
      <c r="BZ1258" s="368"/>
      <c r="CA1258" s="368"/>
      <c r="CB1258" s="368"/>
      <c r="CC1258" s="368"/>
      <c r="CD1258" s="368"/>
      <c r="CE1258" s="368"/>
      <c r="CF1258" s="368"/>
      <c r="CG1258" s="368"/>
      <c r="CH1258" s="368"/>
      <c r="CI1258" s="368"/>
      <c r="CJ1258" s="368"/>
      <c r="CK1258" s="133">
        <f t="shared" si="427"/>
        <v>0</v>
      </c>
      <c r="CL1258" s="15"/>
      <c r="CM1258" s="15"/>
      <c r="CN1258" s="15"/>
      <c r="CO1258" s="15"/>
      <c r="CP1258" s="15"/>
      <c r="CQ1258" s="15"/>
      <c r="CR1258" s="15"/>
      <c r="CS1258" s="15"/>
      <c r="CT1258" s="15"/>
      <c r="CU1258" s="15"/>
      <c r="CV1258" s="414"/>
    </row>
    <row r="1259" spans="1:100" ht="15" customHeight="1">
      <c r="A1259" s="75">
        <v>1254</v>
      </c>
      <c r="B1259" s="440" t="s">
        <v>3419</v>
      </c>
      <c r="C1259" s="328" t="s">
        <v>11982</v>
      </c>
      <c r="D1259" s="134"/>
      <c r="E1259" s="145"/>
      <c r="F1259" s="146" t="s">
        <v>194</v>
      </c>
      <c r="G1259" s="92">
        <f t="shared" si="421"/>
        <v>3</v>
      </c>
      <c r="H1259" s="153">
        <v>3</v>
      </c>
      <c r="I1259" s="100">
        <f t="shared" si="428"/>
        <v>0</v>
      </c>
      <c r="J1259" s="102">
        <f t="shared" si="422"/>
        <v>0</v>
      </c>
      <c r="K1259" s="155"/>
      <c r="L1259" s="108">
        <f t="shared" si="419"/>
        <v>0</v>
      </c>
      <c r="M1259" s="111">
        <f t="shared" si="413"/>
        <v>0</v>
      </c>
      <c r="N1259" s="112"/>
      <c r="O1259" s="117">
        <f t="shared" si="414"/>
        <v>0</v>
      </c>
      <c r="P1259" s="155"/>
      <c r="Q1259" s="108">
        <f>(CK1259:CK1498)</f>
        <v>0</v>
      </c>
      <c r="R1259" s="119">
        <f t="shared" si="415"/>
        <v>0</v>
      </c>
      <c r="S1259" s="135"/>
      <c r="T1259" s="117">
        <f t="shared" si="416"/>
        <v>0</v>
      </c>
      <c r="U1259" s="122">
        <f t="shared" si="423"/>
        <v>3</v>
      </c>
      <c r="V1259" s="112">
        <f t="shared" si="424"/>
        <v>0</v>
      </c>
      <c r="W1259" s="117">
        <f t="shared" si="425"/>
        <v>0</v>
      </c>
      <c r="X1259" s="157"/>
      <c r="Y1259" s="158"/>
      <c r="Z1259" s="158"/>
      <c r="AA1259" s="158"/>
      <c r="AB1259" s="158"/>
      <c r="AC1259" s="158"/>
      <c r="AD1259" s="158"/>
      <c r="AE1259" s="158"/>
      <c r="AF1259" s="158"/>
      <c r="AG1259" s="158"/>
      <c r="AH1259" s="158"/>
      <c r="AI1259" s="158"/>
      <c r="AJ1259" s="158"/>
      <c r="AK1259" s="158"/>
      <c r="AL1259" s="158"/>
      <c r="AM1259" s="158"/>
      <c r="AN1259" s="158"/>
      <c r="AO1259" s="158"/>
      <c r="AP1259" s="158"/>
      <c r="AQ1259" s="158"/>
      <c r="AR1259" s="158"/>
      <c r="AS1259" s="158"/>
      <c r="AT1259" s="158"/>
      <c r="AU1259" s="158"/>
      <c r="AV1259" s="158"/>
      <c r="AW1259" s="158"/>
      <c r="AX1259" s="158"/>
      <c r="AY1259" s="158"/>
      <c r="AZ1259" s="158"/>
      <c r="BA1259" s="158"/>
      <c r="BB1259" s="158"/>
      <c r="BC1259" s="158"/>
      <c r="BD1259" s="130">
        <f t="shared" si="426"/>
        <v>0</v>
      </c>
      <c r="BE1259" s="157"/>
      <c r="BF1259" s="639"/>
      <c r="BG1259" s="368"/>
      <c r="BH1259" s="860"/>
      <c r="BI1259" s="368"/>
      <c r="BJ1259" s="368"/>
      <c r="BK1259" s="368"/>
      <c r="BL1259" s="368"/>
      <c r="BM1259" s="368"/>
      <c r="BN1259" s="368"/>
      <c r="BO1259" s="368"/>
      <c r="BP1259" s="368"/>
      <c r="BQ1259" s="368"/>
      <c r="BR1259" s="368"/>
      <c r="BS1259" s="368"/>
      <c r="BT1259" s="368"/>
      <c r="BU1259" s="368"/>
      <c r="BV1259" s="368"/>
      <c r="BW1259" s="368"/>
      <c r="BX1259" s="368"/>
      <c r="BY1259" s="368"/>
      <c r="BZ1259" s="368"/>
      <c r="CA1259" s="368"/>
      <c r="CB1259" s="368"/>
      <c r="CC1259" s="368"/>
      <c r="CD1259" s="368"/>
      <c r="CE1259" s="368"/>
      <c r="CF1259" s="368"/>
      <c r="CG1259" s="368"/>
      <c r="CH1259" s="368"/>
      <c r="CI1259" s="368"/>
      <c r="CJ1259" s="368"/>
      <c r="CK1259" s="133">
        <f t="shared" si="427"/>
        <v>0</v>
      </c>
      <c r="CL1259" s="157"/>
      <c r="CM1259" s="157"/>
      <c r="CN1259" s="157"/>
      <c r="CO1259" s="157"/>
      <c r="CP1259" s="157"/>
      <c r="CQ1259" s="157"/>
      <c r="CR1259" s="157"/>
      <c r="CS1259" s="157"/>
      <c r="CT1259" s="157"/>
      <c r="CU1259" s="157"/>
      <c r="CV1259" s="414"/>
    </row>
    <row r="1260" spans="1:100" ht="15" customHeight="1">
      <c r="A1260" s="75">
        <v>1255</v>
      </c>
      <c r="B1260" s="139" t="s">
        <v>2710</v>
      </c>
      <c r="C1260" s="143" t="s">
        <v>2711</v>
      </c>
      <c r="D1260" s="134" t="s">
        <v>306</v>
      </c>
      <c r="E1260" s="145" t="s">
        <v>2712</v>
      </c>
      <c r="F1260" s="146" t="s">
        <v>81</v>
      </c>
      <c r="G1260" s="92">
        <f t="shared" si="421"/>
        <v>0</v>
      </c>
      <c r="H1260" s="153">
        <v>0</v>
      </c>
      <c r="I1260" s="100">
        <f t="shared" si="428"/>
        <v>230000</v>
      </c>
      <c r="J1260" s="102">
        <f t="shared" si="422"/>
        <v>0</v>
      </c>
      <c r="K1260" s="155"/>
      <c r="L1260" s="108">
        <f t="shared" si="419"/>
        <v>0</v>
      </c>
      <c r="M1260" s="111">
        <f t="shared" si="413"/>
        <v>0</v>
      </c>
      <c r="N1260" s="112">
        <v>230000</v>
      </c>
      <c r="O1260" s="117">
        <f t="shared" si="414"/>
        <v>0</v>
      </c>
      <c r="P1260" s="155"/>
      <c r="Q1260" s="108">
        <f>(CK1260:CK1530)</f>
        <v>0</v>
      </c>
      <c r="R1260" s="119">
        <f t="shared" si="415"/>
        <v>0</v>
      </c>
      <c r="S1260" s="135"/>
      <c r="T1260" s="117">
        <f t="shared" si="416"/>
        <v>0</v>
      </c>
      <c r="U1260" s="122">
        <f t="shared" si="423"/>
        <v>0</v>
      </c>
      <c r="V1260" s="112">
        <f t="shared" si="424"/>
        <v>230000</v>
      </c>
      <c r="W1260" s="117">
        <f t="shared" si="425"/>
        <v>0</v>
      </c>
      <c r="X1260" s="157"/>
      <c r="Y1260" s="158"/>
      <c r="Z1260" s="158"/>
      <c r="AA1260" s="158"/>
      <c r="AB1260" s="158"/>
      <c r="AC1260" s="158"/>
      <c r="AD1260" s="158"/>
      <c r="AE1260" s="158"/>
      <c r="AF1260" s="158"/>
      <c r="AG1260" s="158"/>
      <c r="AH1260" s="158"/>
      <c r="AI1260" s="158"/>
      <c r="AJ1260" s="158"/>
      <c r="AK1260" s="158"/>
      <c r="AL1260" s="158"/>
      <c r="AM1260" s="158"/>
      <c r="AN1260" s="158"/>
      <c r="AO1260" s="158"/>
      <c r="AP1260" s="158"/>
      <c r="AQ1260" s="158"/>
      <c r="AR1260" s="158"/>
      <c r="AS1260" s="158"/>
      <c r="AT1260" s="158"/>
      <c r="AU1260" s="158"/>
      <c r="AV1260" s="158"/>
      <c r="AW1260" s="158"/>
      <c r="AX1260" s="158"/>
      <c r="AY1260" s="158"/>
      <c r="AZ1260" s="158"/>
      <c r="BA1260" s="158"/>
      <c r="BB1260" s="158"/>
      <c r="BC1260" s="158"/>
      <c r="BD1260" s="130">
        <f t="shared" si="426"/>
        <v>0</v>
      </c>
      <c r="BE1260" s="157"/>
      <c r="BF1260" s="639"/>
      <c r="BG1260" s="368"/>
      <c r="BH1260" s="860"/>
      <c r="BI1260" s="368"/>
      <c r="BJ1260" s="368"/>
      <c r="BK1260" s="368"/>
      <c r="BL1260" s="368"/>
      <c r="BM1260" s="368"/>
      <c r="BN1260" s="368"/>
      <c r="BO1260" s="368"/>
      <c r="BP1260" s="368"/>
      <c r="BQ1260" s="368"/>
      <c r="BR1260" s="368"/>
      <c r="BS1260" s="368"/>
      <c r="BT1260" s="368"/>
      <c r="BU1260" s="368"/>
      <c r="BV1260" s="368"/>
      <c r="BW1260" s="368"/>
      <c r="BX1260" s="368"/>
      <c r="BY1260" s="368"/>
      <c r="BZ1260" s="368"/>
      <c r="CA1260" s="368"/>
      <c r="CB1260" s="368"/>
      <c r="CC1260" s="368"/>
      <c r="CD1260" s="368"/>
      <c r="CE1260" s="368"/>
      <c r="CF1260" s="368"/>
      <c r="CG1260" s="368"/>
      <c r="CH1260" s="368"/>
      <c r="CI1260" s="368"/>
      <c r="CJ1260" s="368"/>
      <c r="CK1260" s="133">
        <f t="shared" si="427"/>
        <v>0</v>
      </c>
      <c r="CL1260" s="157"/>
      <c r="CM1260" s="157"/>
      <c r="CN1260" s="157"/>
      <c r="CO1260" s="157"/>
      <c r="CP1260" s="157"/>
      <c r="CQ1260" s="157"/>
      <c r="CR1260" s="157"/>
      <c r="CS1260" s="157"/>
      <c r="CT1260" s="157"/>
      <c r="CU1260" s="157"/>
      <c r="CV1260" s="414"/>
    </row>
    <row r="1261" spans="1:100" ht="15" customHeight="1">
      <c r="A1261" s="75">
        <v>1256</v>
      </c>
      <c r="B1261" s="76" t="s">
        <v>2713</v>
      </c>
      <c r="C1261" s="230" t="s">
        <v>2714</v>
      </c>
      <c r="D1261" s="144"/>
      <c r="E1261" s="85"/>
      <c r="F1261" s="146" t="s">
        <v>81</v>
      </c>
      <c r="G1261" s="92">
        <f t="shared" si="421"/>
        <v>0</v>
      </c>
      <c r="H1261" s="93">
        <v>0</v>
      </c>
      <c r="I1261" s="100">
        <f t="shared" si="428"/>
        <v>0</v>
      </c>
      <c r="J1261" s="102">
        <f t="shared" si="422"/>
        <v>0</v>
      </c>
      <c r="K1261" s="106"/>
      <c r="L1261" s="108">
        <f t="shared" si="419"/>
        <v>0</v>
      </c>
      <c r="M1261" s="111">
        <f t="shared" si="413"/>
        <v>0</v>
      </c>
      <c r="N1261" s="112"/>
      <c r="O1261" s="117">
        <f t="shared" si="414"/>
        <v>0</v>
      </c>
      <c r="P1261" s="106"/>
      <c r="Q1261" s="108">
        <f>(CK1261:CK1432)</f>
        <v>0</v>
      </c>
      <c r="R1261" s="119">
        <f t="shared" si="415"/>
        <v>0</v>
      </c>
      <c r="S1261" s="135"/>
      <c r="T1261" s="117">
        <f t="shared" si="416"/>
        <v>0</v>
      </c>
      <c r="U1261" s="122">
        <f t="shared" si="423"/>
        <v>0</v>
      </c>
      <c r="V1261" s="112">
        <f t="shared" si="424"/>
        <v>0</v>
      </c>
      <c r="W1261" s="117">
        <f t="shared" si="425"/>
        <v>0</v>
      </c>
      <c r="X1261" s="15"/>
      <c r="Y1261" s="136"/>
      <c r="Z1261" s="136"/>
      <c r="AA1261" s="136"/>
      <c r="AB1261" s="136"/>
      <c r="AC1261" s="136"/>
      <c r="AD1261" s="136"/>
      <c r="AE1261" s="136"/>
      <c r="AF1261" s="136"/>
      <c r="AG1261" s="136"/>
      <c r="AH1261" s="136"/>
      <c r="AI1261" s="136"/>
      <c r="AJ1261" s="136"/>
      <c r="AK1261" s="136"/>
      <c r="AL1261" s="136"/>
      <c r="AM1261" s="136"/>
      <c r="AN1261" s="136"/>
      <c r="AO1261" s="136"/>
      <c r="AP1261" s="136"/>
      <c r="AQ1261" s="136"/>
      <c r="AR1261" s="136"/>
      <c r="AS1261" s="136"/>
      <c r="AT1261" s="136"/>
      <c r="AU1261" s="136"/>
      <c r="AV1261" s="136"/>
      <c r="AW1261" s="136"/>
      <c r="AX1261" s="136"/>
      <c r="AY1261" s="136"/>
      <c r="AZ1261" s="136"/>
      <c r="BA1261" s="136"/>
      <c r="BB1261" s="136"/>
      <c r="BC1261" s="136"/>
      <c r="BD1261" s="130">
        <f t="shared" si="426"/>
        <v>0</v>
      </c>
      <c r="BE1261" s="15"/>
      <c r="BF1261" s="638"/>
      <c r="BG1261" s="365"/>
      <c r="BH1261" s="859"/>
      <c r="BI1261" s="365"/>
      <c r="BJ1261" s="365"/>
      <c r="BK1261" s="365"/>
      <c r="BL1261" s="365"/>
      <c r="BM1261" s="365"/>
      <c r="BN1261" s="365"/>
      <c r="BO1261" s="365"/>
      <c r="BP1261" s="365"/>
      <c r="BQ1261" s="365"/>
      <c r="BR1261" s="365"/>
      <c r="BS1261" s="365"/>
      <c r="BT1261" s="365"/>
      <c r="BU1261" s="365"/>
      <c r="BV1261" s="365"/>
      <c r="BW1261" s="365"/>
      <c r="BX1261" s="365"/>
      <c r="BY1261" s="365"/>
      <c r="BZ1261" s="365"/>
      <c r="CA1261" s="365"/>
      <c r="CB1261" s="365"/>
      <c r="CC1261" s="365"/>
      <c r="CD1261" s="365"/>
      <c r="CE1261" s="365"/>
      <c r="CF1261" s="365"/>
      <c r="CG1261" s="365"/>
      <c r="CH1261" s="365"/>
      <c r="CI1261" s="365"/>
      <c r="CJ1261" s="365"/>
      <c r="CK1261" s="133">
        <f t="shared" si="427"/>
        <v>0</v>
      </c>
      <c r="CL1261" s="15"/>
      <c r="CM1261" s="15"/>
      <c r="CN1261" s="15"/>
      <c r="CO1261" s="15"/>
      <c r="CP1261" s="15"/>
      <c r="CQ1261" s="15"/>
      <c r="CR1261" s="15"/>
      <c r="CS1261" s="15"/>
      <c r="CT1261" s="15"/>
      <c r="CU1261" s="15"/>
      <c r="CV1261" s="414"/>
    </row>
    <row r="1262" spans="1:100" ht="15" customHeight="1">
      <c r="A1262" s="75">
        <v>1257</v>
      </c>
      <c r="B1262" s="76" t="s">
        <v>2715</v>
      </c>
      <c r="C1262" s="230" t="s">
        <v>2716</v>
      </c>
      <c r="D1262" s="144"/>
      <c r="E1262" s="85"/>
      <c r="F1262" s="146" t="s">
        <v>81</v>
      </c>
      <c r="G1262" s="92">
        <f t="shared" si="421"/>
        <v>0</v>
      </c>
      <c r="H1262" s="93">
        <v>0</v>
      </c>
      <c r="I1262" s="100">
        <f t="shared" si="428"/>
        <v>0</v>
      </c>
      <c r="J1262" s="102">
        <f t="shared" si="422"/>
        <v>0</v>
      </c>
      <c r="K1262" s="106"/>
      <c r="L1262" s="108">
        <f t="shared" si="419"/>
        <v>0</v>
      </c>
      <c r="M1262" s="111">
        <f t="shared" si="413"/>
        <v>0</v>
      </c>
      <c r="N1262" s="112"/>
      <c r="O1262" s="117">
        <f t="shared" si="414"/>
        <v>0</v>
      </c>
      <c r="P1262" s="106"/>
      <c r="Q1262" s="108">
        <f>(CK1262:CK1433)</f>
        <v>0</v>
      </c>
      <c r="R1262" s="119">
        <f t="shared" si="415"/>
        <v>0</v>
      </c>
      <c r="S1262" s="135"/>
      <c r="T1262" s="117">
        <f t="shared" si="416"/>
        <v>0</v>
      </c>
      <c r="U1262" s="122">
        <f t="shared" si="423"/>
        <v>0</v>
      </c>
      <c r="V1262" s="112">
        <f t="shared" si="424"/>
        <v>0</v>
      </c>
      <c r="W1262" s="117">
        <f t="shared" si="425"/>
        <v>0</v>
      </c>
      <c r="X1262" s="15"/>
      <c r="Y1262" s="136"/>
      <c r="Z1262" s="136"/>
      <c r="AA1262" s="136"/>
      <c r="AB1262" s="136"/>
      <c r="AC1262" s="136"/>
      <c r="AD1262" s="136"/>
      <c r="AE1262" s="136"/>
      <c r="AF1262" s="136"/>
      <c r="AG1262" s="136"/>
      <c r="AH1262" s="136"/>
      <c r="AI1262" s="136"/>
      <c r="AJ1262" s="136"/>
      <c r="AK1262" s="136"/>
      <c r="AL1262" s="136"/>
      <c r="AM1262" s="136"/>
      <c r="AN1262" s="136"/>
      <c r="AO1262" s="136"/>
      <c r="AP1262" s="136"/>
      <c r="AQ1262" s="136"/>
      <c r="AR1262" s="136"/>
      <c r="AS1262" s="136"/>
      <c r="AT1262" s="136"/>
      <c r="AU1262" s="136"/>
      <c r="AV1262" s="136"/>
      <c r="AW1262" s="136"/>
      <c r="AX1262" s="136"/>
      <c r="AY1262" s="136"/>
      <c r="AZ1262" s="136"/>
      <c r="BA1262" s="136"/>
      <c r="BB1262" s="136"/>
      <c r="BC1262" s="136"/>
      <c r="BD1262" s="130">
        <f t="shared" si="426"/>
        <v>0</v>
      </c>
      <c r="BE1262" s="15"/>
      <c r="BF1262" s="638"/>
      <c r="BG1262" s="365"/>
      <c r="BH1262" s="859"/>
      <c r="BI1262" s="365"/>
      <c r="BJ1262" s="365"/>
      <c r="BK1262" s="365"/>
      <c r="BL1262" s="365"/>
      <c r="BM1262" s="365"/>
      <c r="BN1262" s="365"/>
      <c r="BO1262" s="365"/>
      <c r="BP1262" s="365"/>
      <c r="BQ1262" s="365"/>
      <c r="BR1262" s="365"/>
      <c r="BS1262" s="365"/>
      <c r="BT1262" s="365"/>
      <c r="BU1262" s="365"/>
      <c r="BV1262" s="365"/>
      <c r="BW1262" s="365"/>
      <c r="BX1262" s="365"/>
      <c r="BY1262" s="365"/>
      <c r="BZ1262" s="365"/>
      <c r="CA1262" s="365"/>
      <c r="CB1262" s="365"/>
      <c r="CC1262" s="365"/>
      <c r="CD1262" s="365"/>
      <c r="CE1262" s="365"/>
      <c r="CF1262" s="365"/>
      <c r="CG1262" s="365"/>
      <c r="CH1262" s="365"/>
      <c r="CI1262" s="365"/>
      <c r="CJ1262" s="365"/>
      <c r="CK1262" s="133">
        <f t="shared" si="427"/>
        <v>0</v>
      </c>
      <c r="CL1262" s="15"/>
      <c r="CM1262" s="15"/>
      <c r="CN1262" s="15"/>
      <c r="CO1262" s="15"/>
      <c r="CP1262" s="15"/>
      <c r="CQ1262" s="15"/>
      <c r="CR1262" s="15"/>
      <c r="CS1262" s="15"/>
      <c r="CT1262" s="15"/>
      <c r="CU1262" s="15"/>
      <c r="CV1262" s="414"/>
    </row>
    <row r="1263" spans="1:100" ht="15" customHeight="1">
      <c r="A1263" s="75">
        <v>1258</v>
      </c>
      <c r="B1263" s="76" t="s">
        <v>2717</v>
      </c>
      <c r="C1263" s="34" t="s">
        <v>2718</v>
      </c>
      <c r="D1263" s="144"/>
      <c r="E1263" s="85"/>
      <c r="F1263" s="90" t="s">
        <v>81</v>
      </c>
      <c r="G1263" s="92">
        <f t="shared" si="421"/>
        <v>0</v>
      </c>
      <c r="H1263" s="93">
        <v>0</v>
      </c>
      <c r="I1263" s="100">
        <f t="shared" si="428"/>
        <v>0</v>
      </c>
      <c r="J1263" s="102">
        <f t="shared" si="422"/>
        <v>0</v>
      </c>
      <c r="K1263" s="106"/>
      <c r="L1263" s="108">
        <f t="shared" si="419"/>
        <v>0</v>
      </c>
      <c r="M1263" s="111">
        <f t="shared" si="413"/>
        <v>0</v>
      </c>
      <c r="N1263" s="112"/>
      <c r="O1263" s="117">
        <f t="shared" si="414"/>
        <v>0</v>
      </c>
      <c r="P1263" s="106"/>
      <c r="Q1263" s="108">
        <f>(CK1263:CK1713)</f>
        <v>0</v>
      </c>
      <c r="R1263" s="119">
        <f t="shared" si="415"/>
        <v>0</v>
      </c>
      <c r="S1263" s="135"/>
      <c r="T1263" s="117">
        <f t="shared" si="416"/>
        <v>0</v>
      </c>
      <c r="U1263" s="122">
        <f t="shared" si="423"/>
        <v>0</v>
      </c>
      <c r="V1263" s="112">
        <f t="shared" si="424"/>
        <v>0</v>
      </c>
      <c r="W1263" s="117">
        <f t="shared" si="425"/>
        <v>0</v>
      </c>
      <c r="X1263" s="15"/>
      <c r="Y1263" s="136"/>
      <c r="Z1263" s="136"/>
      <c r="AA1263" s="136"/>
      <c r="AB1263" s="136"/>
      <c r="AC1263" s="136"/>
      <c r="AD1263" s="136"/>
      <c r="AE1263" s="136"/>
      <c r="AF1263" s="136"/>
      <c r="AG1263" s="136"/>
      <c r="AH1263" s="136"/>
      <c r="AI1263" s="136"/>
      <c r="AJ1263" s="136"/>
      <c r="AK1263" s="136"/>
      <c r="AL1263" s="136"/>
      <c r="AM1263" s="136"/>
      <c r="AN1263" s="136"/>
      <c r="AO1263" s="136"/>
      <c r="AP1263" s="136"/>
      <c r="AQ1263" s="136"/>
      <c r="AR1263" s="136"/>
      <c r="AS1263" s="136"/>
      <c r="AT1263" s="136"/>
      <c r="AU1263" s="136"/>
      <c r="AV1263" s="136"/>
      <c r="AW1263" s="136"/>
      <c r="AX1263" s="136"/>
      <c r="AY1263" s="136"/>
      <c r="AZ1263" s="136"/>
      <c r="BA1263" s="136"/>
      <c r="BB1263" s="136"/>
      <c r="BC1263" s="136"/>
      <c r="BD1263" s="130">
        <f t="shared" si="426"/>
        <v>0</v>
      </c>
      <c r="BE1263" s="15"/>
      <c r="BF1263" s="638"/>
      <c r="BG1263" s="365"/>
      <c r="BH1263" s="859"/>
      <c r="BI1263" s="365"/>
      <c r="BJ1263" s="365"/>
      <c r="BK1263" s="365"/>
      <c r="BL1263" s="365"/>
      <c r="BM1263" s="365"/>
      <c r="BN1263" s="365"/>
      <c r="BO1263" s="365"/>
      <c r="BP1263" s="365"/>
      <c r="BQ1263" s="365"/>
      <c r="BR1263" s="365"/>
      <c r="BS1263" s="365"/>
      <c r="BT1263" s="365"/>
      <c r="BU1263" s="365"/>
      <c r="BV1263" s="365"/>
      <c r="BW1263" s="365"/>
      <c r="BX1263" s="365"/>
      <c r="BY1263" s="365"/>
      <c r="BZ1263" s="365"/>
      <c r="CA1263" s="365"/>
      <c r="CB1263" s="365"/>
      <c r="CC1263" s="365"/>
      <c r="CD1263" s="365"/>
      <c r="CE1263" s="365"/>
      <c r="CF1263" s="365"/>
      <c r="CG1263" s="365"/>
      <c r="CH1263" s="365"/>
      <c r="CI1263" s="365"/>
      <c r="CJ1263" s="365"/>
      <c r="CK1263" s="133">
        <f t="shared" si="427"/>
        <v>0</v>
      </c>
      <c r="CL1263" s="15"/>
      <c r="CM1263" s="15"/>
      <c r="CN1263" s="15"/>
      <c r="CO1263" s="15"/>
      <c r="CP1263" s="15"/>
      <c r="CQ1263" s="15"/>
      <c r="CR1263" s="15"/>
      <c r="CS1263" s="15"/>
      <c r="CT1263" s="15"/>
      <c r="CU1263" s="15"/>
      <c r="CV1263" s="414"/>
    </row>
    <row r="1264" spans="1:100" ht="15" customHeight="1">
      <c r="A1264" s="75">
        <v>1259</v>
      </c>
      <c r="B1264" s="443" t="s">
        <v>3435</v>
      </c>
      <c r="C1264" s="328" t="s">
        <v>3439</v>
      </c>
      <c r="D1264" s="134"/>
      <c r="E1264" s="145"/>
      <c r="F1264" s="146" t="s">
        <v>81</v>
      </c>
      <c r="G1264" s="92">
        <f t="shared" si="421"/>
        <v>0</v>
      </c>
      <c r="H1264" s="153">
        <v>0</v>
      </c>
      <c r="I1264" s="100">
        <f t="shared" si="428"/>
        <v>200000</v>
      </c>
      <c r="J1264" s="102">
        <f t="shared" si="422"/>
        <v>0</v>
      </c>
      <c r="K1264" s="155"/>
      <c r="L1264" s="108">
        <f t="shared" si="419"/>
        <v>0</v>
      </c>
      <c r="M1264" s="111">
        <f t="shared" si="413"/>
        <v>0</v>
      </c>
      <c r="N1264" s="112">
        <v>200000</v>
      </c>
      <c r="O1264" s="117">
        <f t="shared" si="414"/>
        <v>0</v>
      </c>
      <c r="P1264" s="155"/>
      <c r="Q1264" s="108">
        <f>(CK1264:CK1469)</f>
        <v>0</v>
      </c>
      <c r="R1264" s="119">
        <f t="shared" si="415"/>
        <v>0</v>
      </c>
      <c r="S1264" s="135"/>
      <c r="T1264" s="117">
        <f t="shared" si="416"/>
        <v>0</v>
      </c>
      <c r="U1264" s="122">
        <f t="shared" si="423"/>
        <v>0</v>
      </c>
      <c r="V1264" s="112">
        <f t="shared" si="424"/>
        <v>200000</v>
      </c>
      <c r="W1264" s="117">
        <f t="shared" si="425"/>
        <v>0</v>
      </c>
      <c r="X1264" s="157"/>
      <c r="Y1264" s="158"/>
      <c r="Z1264" s="158"/>
      <c r="AA1264" s="158"/>
      <c r="AB1264" s="158"/>
      <c r="AC1264" s="158"/>
      <c r="AD1264" s="158"/>
      <c r="AE1264" s="158"/>
      <c r="AF1264" s="158"/>
      <c r="AG1264" s="158"/>
      <c r="AH1264" s="158"/>
      <c r="AI1264" s="158"/>
      <c r="AJ1264" s="158"/>
      <c r="AK1264" s="158"/>
      <c r="AL1264" s="158"/>
      <c r="AM1264" s="158"/>
      <c r="AN1264" s="158"/>
      <c r="AO1264" s="158"/>
      <c r="AP1264" s="158"/>
      <c r="AQ1264" s="158"/>
      <c r="AR1264" s="158"/>
      <c r="AS1264" s="158"/>
      <c r="AT1264" s="158"/>
      <c r="AU1264" s="158"/>
      <c r="AV1264" s="158"/>
      <c r="AW1264" s="158"/>
      <c r="AX1264" s="158"/>
      <c r="AY1264" s="158"/>
      <c r="AZ1264" s="158"/>
      <c r="BA1264" s="158"/>
      <c r="BB1264" s="158"/>
      <c r="BC1264" s="158"/>
      <c r="BD1264" s="130">
        <f t="shared" si="426"/>
        <v>0</v>
      </c>
      <c r="BE1264" s="157"/>
      <c r="BF1264" s="639"/>
      <c r="BG1264" s="368"/>
      <c r="BH1264" s="860"/>
      <c r="BI1264" s="368"/>
      <c r="BJ1264" s="368"/>
      <c r="BK1264" s="368"/>
      <c r="BL1264" s="368"/>
      <c r="BM1264" s="368"/>
      <c r="BN1264" s="368"/>
      <c r="BO1264" s="368"/>
      <c r="BP1264" s="368"/>
      <c r="BQ1264" s="368"/>
      <c r="BR1264" s="368"/>
      <c r="BS1264" s="368"/>
      <c r="BT1264" s="368"/>
      <c r="BU1264" s="368"/>
      <c r="BV1264" s="368"/>
      <c r="BW1264" s="368"/>
      <c r="BX1264" s="368"/>
      <c r="BY1264" s="368"/>
      <c r="BZ1264" s="368"/>
      <c r="CA1264" s="368"/>
      <c r="CB1264" s="368"/>
      <c r="CC1264" s="368"/>
      <c r="CD1264" s="368"/>
      <c r="CE1264" s="368"/>
      <c r="CF1264" s="368"/>
      <c r="CG1264" s="368"/>
      <c r="CH1264" s="368"/>
      <c r="CI1264" s="368"/>
      <c r="CJ1264" s="368"/>
      <c r="CK1264" s="133">
        <f t="shared" si="427"/>
        <v>0</v>
      </c>
      <c r="CL1264" s="15"/>
      <c r="CM1264" s="15"/>
      <c r="CN1264" s="15"/>
      <c r="CO1264" s="15"/>
      <c r="CP1264" s="15"/>
      <c r="CQ1264" s="15"/>
      <c r="CR1264" s="15"/>
      <c r="CS1264" s="15"/>
      <c r="CT1264" s="15"/>
      <c r="CU1264" s="15"/>
      <c r="CV1264" s="414"/>
    </row>
    <row r="1265" spans="1:100" ht="15" customHeight="1">
      <c r="A1265" s="75">
        <v>1260</v>
      </c>
      <c r="B1265" s="265" t="s">
        <v>2719</v>
      </c>
      <c r="C1265" s="167" t="s">
        <v>2720</v>
      </c>
      <c r="D1265" s="253" t="s">
        <v>367</v>
      </c>
      <c r="E1265" s="189" t="s">
        <v>2721</v>
      </c>
      <c r="F1265" s="172" t="s">
        <v>81</v>
      </c>
      <c r="G1265" s="92">
        <f t="shared" si="421"/>
        <v>0</v>
      </c>
      <c r="H1265" s="93">
        <v>0</v>
      </c>
      <c r="I1265" s="100">
        <f t="shared" si="428"/>
        <v>0</v>
      </c>
      <c r="J1265" s="102">
        <f t="shared" si="422"/>
        <v>0</v>
      </c>
      <c r="K1265" s="106"/>
      <c r="L1265" s="108">
        <f t="shared" si="419"/>
        <v>0</v>
      </c>
      <c r="M1265" s="111">
        <f t="shared" si="413"/>
        <v>0</v>
      </c>
      <c r="N1265" s="112"/>
      <c r="O1265" s="117">
        <f t="shared" si="414"/>
        <v>0</v>
      </c>
      <c r="P1265" s="106"/>
      <c r="Q1265" s="108">
        <f>(CK1265:CK1451)</f>
        <v>0</v>
      </c>
      <c r="R1265" s="119">
        <f t="shared" si="415"/>
        <v>0</v>
      </c>
      <c r="S1265" s="135"/>
      <c r="T1265" s="117">
        <f t="shared" si="416"/>
        <v>0</v>
      </c>
      <c r="U1265" s="122">
        <f t="shared" si="423"/>
        <v>0</v>
      </c>
      <c r="V1265" s="112">
        <f t="shared" si="424"/>
        <v>0</v>
      </c>
      <c r="W1265" s="117">
        <f t="shared" si="425"/>
        <v>0</v>
      </c>
      <c r="X1265" s="15"/>
      <c r="Y1265" s="136"/>
      <c r="Z1265" s="136"/>
      <c r="AA1265" s="136"/>
      <c r="AB1265" s="136"/>
      <c r="AC1265" s="136"/>
      <c r="AD1265" s="136"/>
      <c r="AE1265" s="136"/>
      <c r="AF1265" s="136"/>
      <c r="AG1265" s="136"/>
      <c r="AH1265" s="136"/>
      <c r="AI1265" s="136"/>
      <c r="AJ1265" s="136"/>
      <c r="AK1265" s="136"/>
      <c r="AL1265" s="136"/>
      <c r="AM1265" s="136"/>
      <c r="AN1265" s="136"/>
      <c r="AO1265" s="136"/>
      <c r="AP1265" s="136"/>
      <c r="AQ1265" s="136"/>
      <c r="AR1265" s="136"/>
      <c r="AS1265" s="136"/>
      <c r="AT1265" s="136"/>
      <c r="AU1265" s="136"/>
      <c r="AV1265" s="136"/>
      <c r="AW1265" s="136"/>
      <c r="AX1265" s="136"/>
      <c r="AY1265" s="136"/>
      <c r="AZ1265" s="136"/>
      <c r="BA1265" s="136"/>
      <c r="BB1265" s="136"/>
      <c r="BC1265" s="136"/>
      <c r="BD1265" s="130">
        <f t="shared" si="426"/>
        <v>0</v>
      </c>
      <c r="BE1265" s="15"/>
      <c r="BF1265" s="638"/>
      <c r="BG1265" s="365"/>
      <c r="BH1265" s="859"/>
      <c r="BI1265" s="365"/>
      <c r="BJ1265" s="365"/>
      <c r="BK1265" s="365"/>
      <c r="BL1265" s="365"/>
      <c r="BM1265" s="365"/>
      <c r="BN1265" s="365"/>
      <c r="BO1265" s="365"/>
      <c r="BP1265" s="365"/>
      <c r="BQ1265" s="365"/>
      <c r="BR1265" s="365"/>
      <c r="BS1265" s="365"/>
      <c r="BT1265" s="365"/>
      <c r="BU1265" s="365"/>
      <c r="BV1265" s="365"/>
      <c r="BW1265" s="365"/>
      <c r="BX1265" s="365"/>
      <c r="BY1265" s="365"/>
      <c r="BZ1265" s="365"/>
      <c r="CA1265" s="365"/>
      <c r="CB1265" s="365"/>
      <c r="CC1265" s="365"/>
      <c r="CD1265" s="365"/>
      <c r="CE1265" s="365"/>
      <c r="CF1265" s="365"/>
      <c r="CG1265" s="365"/>
      <c r="CH1265" s="365"/>
      <c r="CI1265" s="365"/>
      <c r="CJ1265" s="365"/>
      <c r="CK1265" s="133">
        <f t="shared" si="427"/>
        <v>0</v>
      </c>
      <c r="CL1265" s="15"/>
      <c r="CM1265" s="15"/>
      <c r="CN1265" s="15"/>
      <c r="CO1265" s="15"/>
      <c r="CP1265" s="15"/>
      <c r="CQ1265" s="15"/>
      <c r="CR1265" s="15"/>
      <c r="CS1265" s="15"/>
      <c r="CT1265" s="15"/>
      <c r="CU1265" s="15"/>
      <c r="CV1265" s="414"/>
    </row>
    <row r="1266" spans="1:100" ht="15" customHeight="1">
      <c r="A1266" s="75">
        <v>1261</v>
      </c>
      <c r="B1266" s="265"/>
      <c r="C1266" s="167" t="s">
        <v>2722</v>
      </c>
      <c r="D1266" s="171" t="s">
        <v>367</v>
      </c>
      <c r="E1266" s="189" t="s">
        <v>2723</v>
      </c>
      <c r="F1266" s="172" t="s">
        <v>81</v>
      </c>
      <c r="G1266" s="92">
        <f t="shared" si="421"/>
        <v>0</v>
      </c>
      <c r="H1266" s="93">
        <v>0</v>
      </c>
      <c r="I1266" s="100">
        <f t="shared" si="428"/>
        <v>0</v>
      </c>
      <c r="J1266" s="102">
        <f t="shared" si="422"/>
        <v>0</v>
      </c>
      <c r="K1266" s="106"/>
      <c r="L1266" s="108">
        <f t="shared" si="419"/>
        <v>0</v>
      </c>
      <c r="M1266" s="111">
        <f t="shared" si="413"/>
        <v>0</v>
      </c>
      <c r="N1266" s="112"/>
      <c r="O1266" s="117">
        <f t="shared" si="414"/>
        <v>0</v>
      </c>
      <c r="P1266" s="106"/>
      <c r="Q1266" s="108">
        <f>(CK1266:CK1451)</f>
        <v>0</v>
      </c>
      <c r="R1266" s="119">
        <f t="shared" si="415"/>
        <v>0</v>
      </c>
      <c r="S1266" s="135"/>
      <c r="T1266" s="117">
        <f t="shared" si="416"/>
        <v>0</v>
      </c>
      <c r="U1266" s="122">
        <f t="shared" si="423"/>
        <v>0</v>
      </c>
      <c r="V1266" s="112">
        <f t="shared" si="424"/>
        <v>0</v>
      </c>
      <c r="W1266" s="117">
        <f t="shared" si="425"/>
        <v>0</v>
      </c>
      <c r="X1266" s="15"/>
      <c r="Y1266" s="136"/>
      <c r="Z1266" s="136"/>
      <c r="AA1266" s="136"/>
      <c r="AB1266" s="136"/>
      <c r="AC1266" s="136"/>
      <c r="AD1266" s="136"/>
      <c r="AE1266" s="136"/>
      <c r="AF1266" s="136"/>
      <c r="AG1266" s="136"/>
      <c r="AH1266" s="136"/>
      <c r="AI1266" s="136"/>
      <c r="AJ1266" s="136"/>
      <c r="AK1266" s="136"/>
      <c r="AL1266" s="136"/>
      <c r="AM1266" s="136"/>
      <c r="AN1266" s="136"/>
      <c r="AO1266" s="136"/>
      <c r="AP1266" s="136"/>
      <c r="AQ1266" s="136"/>
      <c r="AR1266" s="136"/>
      <c r="AS1266" s="136"/>
      <c r="AT1266" s="136"/>
      <c r="AU1266" s="136"/>
      <c r="AV1266" s="136"/>
      <c r="AW1266" s="136"/>
      <c r="AX1266" s="136"/>
      <c r="AY1266" s="136"/>
      <c r="AZ1266" s="136"/>
      <c r="BA1266" s="136"/>
      <c r="BB1266" s="136"/>
      <c r="BC1266" s="136"/>
      <c r="BD1266" s="130">
        <f t="shared" si="426"/>
        <v>0</v>
      </c>
      <c r="BE1266" s="15"/>
      <c r="BF1266" s="638"/>
      <c r="BG1266" s="365"/>
      <c r="BH1266" s="859"/>
      <c r="BI1266" s="365"/>
      <c r="BJ1266" s="365"/>
      <c r="BK1266" s="365"/>
      <c r="BL1266" s="365"/>
      <c r="BM1266" s="365"/>
      <c r="BN1266" s="365"/>
      <c r="BO1266" s="365"/>
      <c r="BP1266" s="365"/>
      <c r="BQ1266" s="365"/>
      <c r="BR1266" s="365"/>
      <c r="BS1266" s="365"/>
      <c r="BT1266" s="365"/>
      <c r="BU1266" s="365"/>
      <c r="BV1266" s="365"/>
      <c r="BW1266" s="365"/>
      <c r="BX1266" s="365"/>
      <c r="BY1266" s="365"/>
      <c r="BZ1266" s="365"/>
      <c r="CA1266" s="365"/>
      <c r="CB1266" s="365"/>
      <c r="CC1266" s="365"/>
      <c r="CD1266" s="365"/>
      <c r="CE1266" s="365"/>
      <c r="CF1266" s="365"/>
      <c r="CG1266" s="365"/>
      <c r="CH1266" s="365"/>
      <c r="CI1266" s="365"/>
      <c r="CJ1266" s="365"/>
      <c r="CK1266" s="133">
        <f t="shared" si="427"/>
        <v>0</v>
      </c>
      <c r="CL1266" s="15"/>
      <c r="CM1266" s="15"/>
      <c r="CN1266" s="15"/>
      <c r="CO1266" s="15"/>
      <c r="CP1266" s="15"/>
      <c r="CQ1266" s="15"/>
      <c r="CR1266" s="15"/>
      <c r="CS1266" s="15"/>
      <c r="CT1266" s="15"/>
      <c r="CU1266" s="15"/>
      <c r="CV1266" s="414"/>
    </row>
    <row r="1267" spans="1:100" ht="15" customHeight="1">
      <c r="A1267" s="75">
        <v>1262</v>
      </c>
      <c r="B1267" s="186"/>
      <c r="C1267" s="167" t="s">
        <v>2724</v>
      </c>
      <c r="D1267" s="171" t="s">
        <v>367</v>
      </c>
      <c r="E1267" s="189" t="s">
        <v>2725</v>
      </c>
      <c r="F1267" s="172" t="s">
        <v>81</v>
      </c>
      <c r="G1267" s="92">
        <f t="shared" si="421"/>
        <v>0</v>
      </c>
      <c r="H1267" s="93">
        <v>0</v>
      </c>
      <c r="I1267" s="100">
        <f t="shared" si="428"/>
        <v>0</v>
      </c>
      <c r="J1267" s="102">
        <f t="shared" si="422"/>
        <v>0</v>
      </c>
      <c r="K1267" s="106"/>
      <c r="L1267" s="108">
        <f t="shared" si="419"/>
        <v>0</v>
      </c>
      <c r="M1267" s="111">
        <f t="shared" si="413"/>
        <v>0</v>
      </c>
      <c r="N1267" s="112"/>
      <c r="O1267" s="117">
        <f t="shared" si="414"/>
        <v>0</v>
      </c>
      <c r="P1267" s="106"/>
      <c r="Q1267" s="108">
        <f>(CK1267:CK1451)</f>
        <v>0</v>
      </c>
      <c r="R1267" s="119">
        <f t="shared" si="415"/>
        <v>0</v>
      </c>
      <c r="S1267" s="135"/>
      <c r="T1267" s="117">
        <f t="shared" si="416"/>
        <v>0</v>
      </c>
      <c r="U1267" s="122">
        <f t="shared" si="423"/>
        <v>0</v>
      </c>
      <c r="V1267" s="112">
        <f t="shared" si="424"/>
        <v>0</v>
      </c>
      <c r="W1267" s="117">
        <f t="shared" si="425"/>
        <v>0</v>
      </c>
      <c r="X1267" s="15"/>
      <c r="Y1267" s="136"/>
      <c r="Z1267" s="136"/>
      <c r="AA1267" s="136"/>
      <c r="AB1267" s="136"/>
      <c r="AC1267" s="136"/>
      <c r="AD1267" s="136"/>
      <c r="AE1267" s="136"/>
      <c r="AF1267" s="136"/>
      <c r="AG1267" s="136"/>
      <c r="AH1267" s="136"/>
      <c r="AI1267" s="136"/>
      <c r="AJ1267" s="136"/>
      <c r="AK1267" s="136"/>
      <c r="AL1267" s="136"/>
      <c r="AM1267" s="136"/>
      <c r="AN1267" s="136"/>
      <c r="AO1267" s="136"/>
      <c r="AP1267" s="136"/>
      <c r="AQ1267" s="136"/>
      <c r="AR1267" s="136"/>
      <c r="AS1267" s="136"/>
      <c r="AT1267" s="136"/>
      <c r="AU1267" s="136"/>
      <c r="AV1267" s="136"/>
      <c r="AW1267" s="136"/>
      <c r="AX1267" s="136"/>
      <c r="AY1267" s="136"/>
      <c r="AZ1267" s="136"/>
      <c r="BA1267" s="136"/>
      <c r="BB1267" s="136"/>
      <c r="BC1267" s="136"/>
      <c r="BD1267" s="130">
        <f t="shared" si="426"/>
        <v>0</v>
      </c>
      <c r="BE1267" s="15"/>
      <c r="BF1267" s="638"/>
      <c r="BG1267" s="365"/>
      <c r="BH1267" s="859"/>
      <c r="BI1267" s="365"/>
      <c r="BJ1267" s="365"/>
      <c r="BK1267" s="365"/>
      <c r="BL1267" s="365"/>
      <c r="BM1267" s="365"/>
      <c r="BN1267" s="365"/>
      <c r="BO1267" s="365"/>
      <c r="BP1267" s="365"/>
      <c r="BQ1267" s="365"/>
      <c r="BR1267" s="365"/>
      <c r="BS1267" s="365"/>
      <c r="BT1267" s="365"/>
      <c r="BU1267" s="365"/>
      <c r="BV1267" s="365"/>
      <c r="BW1267" s="365"/>
      <c r="BX1267" s="365"/>
      <c r="BY1267" s="365"/>
      <c r="BZ1267" s="365"/>
      <c r="CA1267" s="365"/>
      <c r="CB1267" s="365"/>
      <c r="CC1267" s="365"/>
      <c r="CD1267" s="365"/>
      <c r="CE1267" s="365"/>
      <c r="CF1267" s="365"/>
      <c r="CG1267" s="365"/>
      <c r="CH1267" s="365"/>
      <c r="CI1267" s="365"/>
      <c r="CJ1267" s="365"/>
      <c r="CK1267" s="133">
        <f t="shared" si="427"/>
        <v>0</v>
      </c>
      <c r="CL1267" s="157"/>
      <c r="CM1267" s="157"/>
      <c r="CN1267" s="157"/>
      <c r="CO1267" s="157"/>
      <c r="CP1267" s="157"/>
      <c r="CQ1267" s="157"/>
      <c r="CR1267" s="157"/>
      <c r="CS1267" s="157"/>
      <c r="CT1267" s="157"/>
      <c r="CU1267" s="157"/>
      <c r="CV1267" s="414"/>
    </row>
    <row r="1268" spans="1:100" ht="15" customHeight="1">
      <c r="A1268" s="75">
        <v>1263</v>
      </c>
      <c r="B1268" s="139" t="s">
        <v>2727</v>
      </c>
      <c r="C1268" s="254" t="s">
        <v>2728</v>
      </c>
      <c r="D1268" s="134" t="s">
        <v>367</v>
      </c>
      <c r="E1268" s="145" t="s">
        <v>2729</v>
      </c>
      <c r="F1268" s="146" t="s">
        <v>81</v>
      </c>
      <c r="G1268" s="92">
        <f t="shared" si="421"/>
        <v>0</v>
      </c>
      <c r="H1268" s="153">
        <v>0</v>
      </c>
      <c r="I1268" s="100">
        <f t="shared" si="428"/>
        <v>35000</v>
      </c>
      <c r="J1268" s="102">
        <f t="shared" si="422"/>
        <v>0</v>
      </c>
      <c r="K1268" s="155"/>
      <c r="L1268" s="108">
        <f t="shared" si="419"/>
        <v>0</v>
      </c>
      <c r="M1268" s="111">
        <f t="shared" si="413"/>
        <v>0</v>
      </c>
      <c r="N1268" s="112">
        <v>35000</v>
      </c>
      <c r="O1268" s="117">
        <f t="shared" si="414"/>
        <v>0</v>
      </c>
      <c r="P1268" s="155"/>
      <c r="Q1268" s="108">
        <f>(CK1268:CK1458)</f>
        <v>0</v>
      </c>
      <c r="R1268" s="119">
        <f t="shared" si="415"/>
        <v>0</v>
      </c>
      <c r="S1268" s="135"/>
      <c r="T1268" s="117">
        <f t="shared" si="416"/>
        <v>0</v>
      </c>
      <c r="U1268" s="122">
        <f t="shared" si="423"/>
        <v>0</v>
      </c>
      <c r="V1268" s="112">
        <f t="shared" si="424"/>
        <v>35000</v>
      </c>
      <c r="W1268" s="117">
        <f t="shared" si="425"/>
        <v>0</v>
      </c>
      <c r="X1268" s="157"/>
      <c r="Y1268" s="158"/>
      <c r="Z1268" s="158"/>
      <c r="AA1268" s="158"/>
      <c r="AB1268" s="158"/>
      <c r="AC1268" s="158"/>
      <c r="AD1268" s="158"/>
      <c r="AE1268" s="158"/>
      <c r="AF1268" s="158"/>
      <c r="AG1268" s="158"/>
      <c r="AH1268" s="158"/>
      <c r="AI1268" s="158"/>
      <c r="AJ1268" s="158"/>
      <c r="AK1268" s="158"/>
      <c r="AL1268" s="158"/>
      <c r="AM1268" s="158"/>
      <c r="AN1268" s="158"/>
      <c r="AO1268" s="158"/>
      <c r="AP1268" s="158"/>
      <c r="AQ1268" s="158"/>
      <c r="AR1268" s="158"/>
      <c r="AS1268" s="158"/>
      <c r="AT1268" s="158"/>
      <c r="AU1268" s="158"/>
      <c r="AV1268" s="158"/>
      <c r="AW1268" s="158"/>
      <c r="AX1268" s="158"/>
      <c r="AY1268" s="158"/>
      <c r="AZ1268" s="158"/>
      <c r="BA1268" s="158"/>
      <c r="BB1268" s="158"/>
      <c r="BC1268" s="158"/>
      <c r="BD1268" s="130">
        <f t="shared" si="426"/>
        <v>0</v>
      </c>
      <c r="BE1268" s="157"/>
      <c r="BF1268" s="639"/>
      <c r="BG1268" s="368"/>
      <c r="BH1268" s="860"/>
      <c r="BI1268" s="368"/>
      <c r="BJ1268" s="368"/>
      <c r="BK1268" s="368"/>
      <c r="BL1268" s="368"/>
      <c r="BM1268" s="368"/>
      <c r="BN1268" s="368"/>
      <c r="BO1268" s="368"/>
      <c r="BP1268" s="368"/>
      <c r="BQ1268" s="368"/>
      <c r="BR1268" s="368"/>
      <c r="BS1268" s="368"/>
      <c r="BT1268" s="368"/>
      <c r="BU1268" s="368"/>
      <c r="BV1268" s="368"/>
      <c r="BW1268" s="368"/>
      <c r="BX1268" s="368"/>
      <c r="BY1268" s="368"/>
      <c r="BZ1268" s="368"/>
      <c r="CA1268" s="368"/>
      <c r="CB1268" s="368"/>
      <c r="CC1268" s="368"/>
      <c r="CD1268" s="368"/>
      <c r="CE1268" s="368"/>
      <c r="CF1268" s="368"/>
      <c r="CG1268" s="368"/>
      <c r="CH1268" s="368"/>
      <c r="CI1268" s="368"/>
      <c r="CJ1268" s="368"/>
      <c r="CK1268" s="133">
        <f t="shared" si="427"/>
        <v>0</v>
      </c>
      <c r="CL1268" s="157"/>
      <c r="CM1268" s="157"/>
      <c r="CN1268" s="157"/>
      <c r="CO1268" s="157"/>
      <c r="CP1268" s="157"/>
      <c r="CQ1268" s="157"/>
      <c r="CR1268" s="157"/>
      <c r="CS1268" s="157"/>
      <c r="CT1268" s="157"/>
      <c r="CU1268" s="157"/>
      <c r="CV1268" s="414"/>
    </row>
    <row r="1269" spans="1:100" ht="15" customHeight="1">
      <c r="A1269" s="75">
        <v>1264</v>
      </c>
      <c r="B1269" s="76" t="s">
        <v>2730</v>
      </c>
      <c r="C1269" s="230" t="s">
        <v>2731</v>
      </c>
      <c r="D1269" s="231" t="s">
        <v>269</v>
      </c>
      <c r="E1269" s="145" t="s">
        <v>2732</v>
      </c>
      <c r="F1269" s="146" t="s">
        <v>81</v>
      </c>
      <c r="G1269" s="92">
        <f t="shared" si="421"/>
        <v>0</v>
      </c>
      <c r="H1269" s="93">
        <v>0</v>
      </c>
      <c r="I1269" s="100">
        <f t="shared" si="428"/>
        <v>0</v>
      </c>
      <c r="J1269" s="102">
        <f t="shared" si="422"/>
        <v>0</v>
      </c>
      <c r="K1269" s="106"/>
      <c r="L1269" s="108">
        <f t="shared" si="419"/>
        <v>0</v>
      </c>
      <c r="M1269" s="111">
        <f t="shared" si="413"/>
        <v>0</v>
      </c>
      <c r="N1269" s="112"/>
      <c r="O1269" s="117">
        <f t="shared" si="414"/>
        <v>0</v>
      </c>
      <c r="P1269" s="106"/>
      <c r="Q1269" s="108">
        <f>(CK1269:CK1446)</f>
        <v>0</v>
      </c>
      <c r="R1269" s="119">
        <f t="shared" si="415"/>
        <v>0</v>
      </c>
      <c r="S1269" s="135"/>
      <c r="T1269" s="117">
        <f t="shared" si="416"/>
        <v>0</v>
      </c>
      <c r="U1269" s="122">
        <f t="shared" si="423"/>
        <v>0</v>
      </c>
      <c r="V1269" s="112">
        <f t="shared" si="424"/>
        <v>0</v>
      </c>
      <c r="W1269" s="117">
        <f t="shared" si="425"/>
        <v>0</v>
      </c>
      <c r="X1269" s="15"/>
      <c r="Y1269" s="136"/>
      <c r="Z1269" s="136"/>
      <c r="AA1269" s="136"/>
      <c r="AB1269" s="136"/>
      <c r="AC1269" s="136"/>
      <c r="AD1269" s="136"/>
      <c r="AE1269" s="136"/>
      <c r="AF1269" s="136"/>
      <c r="AG1269" s="136"/>
      <c r="AH1269" s="136"/>
      <c r="AI1269" s="136"/>
      <c r="AJ1269" s="136"/>
      <c r="AK1269" s="136"/>
      <c r="AL1269" s="136"/>
      <c r="AM1269" s="136"/>
      <c r="AN1269" s="136"/>
      <c r="AO1269" s="136"/>
      <c r="AP1269" s="136"/>
      <c r="AQ1269" s="136"/>
      <c r="AR1269" s="136"/>
      <c r="AS1269" s="136"/>
      <c r="AT1269" s="136"/>
      <c r="AU1269" s="136"/>
      <c r="AV1269" s="136"/>
      <c r="AW1269" s="136"/>
      <c r="AX1269" s="136"/>
      <c r="AY1269" s="136"/>
      <c r="AZ1269" s="136"/>
      <c r="BA1269" s="136"/>
      <c r="BB1269" s="136"/>
      <c r="BC1269" s="136"/>
      <c r="BD1269" s="130">
        <f t="shared" si="426"/>
        <v>0</v>
      </c>
      <c r="BE1269" s="15"/>
      <c r="BF1269" s="638"/>
      <c r="BG1269" s="365"/>
      <c r="BH1269" s="859"/>
      <c r="BI1269" s="365"/>
      <c r="BJ1269" s="365"/>
      <c r="BK1269" s="365"/>
      <c r="BL1269" s="365"/>
      <c r="BM1269" s="365"/>
      <c r="BN1269" s="365"/>
      <c r="BO1269" s="365"/>
      <c r="BP1269" s="365"/>
      <c r="BQ1269" s="365"/>
      <c r="BR1269" s="365"/>
      <c r="BS1269" s="365"/>
      <c r="BT1269" s="365"/>
      <c r="BU1269" s="365"/>
      <c r="BV1269" s="365"/>
      <c r="BW1269" s="365"/>
      <c r="BX1269" s="365"/>
      <c r="BY1269" s="365"/>
      <c r="BZ1269" s="365"/>
      <c r="CA1269" s="365"/>
      <c r="CB1269" s="365"/>
      <c r="CC1269" s="365"/>
      <c r="CD1269" s="365"/>
      <c r="CE1269" s="365"/>
      <c r="CF1269" s="365"/>
      <c r="CG1269" s="365"/>
      <c r="CH1269" s="365"/>
      <c r="CI1269" s="365"/>
      <c r="CJ1269" s="365"/>
      <c r="CK1269" s="133">
        <f t="shared" si="427"/>
        <v>0</v>
      </c>
      <c r="CL1269" s="15"/>
      <c r="CM1269" s="15"/>
      <c r="CN1269" s="15"/>
      <c r="CO1269" s="15"/>
      <c r="CP1269" s="15"/>
      <c r="CQ1269" s="15"/>
      <c r="CR1269" s="15"/>
      <c r="CS1269" s="15"/>
      <c r="CT1269" s="15"/>
      <c r="CU1269" s="15"/>
      <c r="CV1269" s="414"/>
    </row>
    <row r="1270" spans="1:100" ht="15" customHeight="1">
      <c r="A1270" s="75">
        <v>1265</v>
      </c>
      <c r="B1270" s="2" t="s">
        <v>2726</v>
      </c>
      <c r="C1270" s="143" t="s">
        <v>343</v>
      </c>
      <c r="D1270" s="144" t="s">
        <v>269</v>
      </c>
      <c r="E1270" s="145" t="s">
        <v>419</v>
      </c>
      <c r="F1270" s="146" t="s">
        <v>81</v>
      </c>
      <c r="G1270" s="92">
        <f t="shared" si="421"/>
        <v>0</v>
      </c>
      <c r="H1270" s="153">
        <v>0</v>
      </c>
      <c r="I1270" s="100">
        <f t="shared" si="428"/>
        <v>45000</v>
      </c>
      <c r="J1270" s="102">
        <f t="shared" si="422"/>
        <v>0</v>
      </c>
      <c r="K1270" s="155"/>
      <c r="L1270" s="108">
        <f t="shared" si="419"/>
        <v>0</v>
      </c>
      <c r="M1270" s="111">
        <f t="shared" si="413"/>
        <v>0</v>
      </c>
      <c r="N1270" s="112">
        <v>45000</v>
      </c>
      <c r="O1270" s="117">
        <f t="shared" si="414"/>
        <v>0</v>
      </c>
      <c r="P1270" s="155"/>
      <c r="Q1270" s="108">
        <f>(CK1270:CK1483)</f>
        <v>0</v>
      </c>
      <c r="R1270" s="119">
        <f t="shared" si="415"/>
        <v>0</v>
      </c>
      <c r="S1270" s="135"/>
      <c r="T1270" s="117">
        <f t="shared" si="416"/>
        <v>0</v>
      </c>
      <c r="U1270" s="122">
        <f t="shared" si="423"/>
        <v>0</v>
      </c>
      <c r="V1270" s="112">
        <f t="shared" si="424"/>
        <v>45000</v>
      </c>
      <c r="W1270" s="117">
        <f t="shared" si="425"/>
        <v>0</v>
      </c>
      <c r="X1270" s="157"/>
      <c r="Y1270" s="158"/>
      <c r="Z1270" s="158"/>
      <c r="AA1270" s="158"/>
      <c r="AB1270" s="158"/>
      <c r="AC1270" s="158"/>
      <c r="AD1270" s="158"/>
      <c r="AE1270" s="158"/>
      <c r="AF1270" s="158"/>
      <c r="AG1270" s="158"/>
      <c r="AH1270" s="158"/>
      <c r="AI1270" s="158"/>
      <c r="AJ1270" s="158"/>
      <c r="AK1270" s="158"/>
      <c r="AL1270" s="158"/>
      <c r="AM1270" s="158"/>
      <c r="AN1270" s="158"/>
      <c r="AO1270" s="158"/>
      <c r="AP1270" s="158"/>
      <c r="AQ1270" s="158"/>
      <c r="AR1270" s="158"/>
      <c r="AS1270" s="158"/>
      <c r="AT1270" s="158"/>
      <c r="AU1270" s="158"/>
      <c r="AV1270" s="158"/>
      <c r="AW1270" s="158"/>
      <c r="AX1270" s="158"/>
      <c r="AY1270" s="158"/>
      <c r="AZ1270" s="158"/>
      <c r="BA1270" s="158"/>
      <c r="BB1270" s="158"/>
      <c r="BC1270" s="158"/>
      <c r="BD1270" s="130">
        <f t="shared" si="426"/>
        <v>0</v>
      </c>
      <c r="BE1270" s="157"/>
      <c r="BF1270" s="639"/>
      <c r="BG1270" s="368"/>
      <c r="BH1270" s="860"/>
      <c r="BI1270" s="368"/>
      <c r="BJ1270" s="368"/>
      <c r="BK1270" s="368"/>
      <c r="BL1270" s="368"/>
      <c r="BM1270" s="368"/>
      <c r="BN1270" s="368"/>
      <c r="BO1270" s="368"/>
      <c r="BP1270" s="368"/>
      <c r="BQ1270" s="368"/>
      <c r="BR1270" s="368"/>
      <c r="BS1270" s="368"/>
      <c r="BT1270" s="368"/>
      <c r="BU1270" s="368"/>
      <c r="BV1270" s="368"/>
      <c r="BW1270" s="368"/>
      <c r="BX1270" s="368"/>
      <c r="BY1270" s="368"/>
      <c r="BZ1270" s="368"/>
      <c r="CA1270" s="368"/>
      <c r="CB1270" s="368"/>
      <c r="CC1270" s="368"/>
      <c r="CD1270" s="368"/>
      <c r="CE1270" s="368"/>
      <c r="CF1270" s="368"/>
      <c r="CG1270" s="368"/>
      <c r="CH1270" s="368"/>
      <c r="CI1270" s="368"/>
      <c r="CJ1270" s="368"/>
      <c r="CK1270" s="133">
        <f t="shared" si="427"/>
        <v>0</v>
      </c>
      <c r="CL1270" s="15"/>
      <c r="CM1270" s="15"/>
      <c r="CN1270" s="15"/>
      <c r="CO1270" s="15"/>
      <c r="CP1270" s="15"/>
      <c r="CQ1270" s="15"/>
      <c r="CR1270" s="15"/>
      <c r="CS1270" s="15"/>
      <c r="CT1270" s="15"/>
      <c r="CU1270" s="15"/>
      <c r="CV1270" s="414"/>
    </row>
    <row r="1271" spans="1:100" ht="15" customHeight="1">
      <c r="A1271" s="75">
        <v>1266</v>
      </c>
      <c r="B1271" s="265" t="s">
        <v>2733</v>
      </c>
      <c r="C1271" s="167" t="s">
        <v>2734</v>
      </c>
      <c r="D1271" s="253" t="s">
        <v>269</v>
      </c>
      <c r="E1271" s="189" t="s">
        <v>2732</v>
      </c>
      <c r="F1271" s="172" t="s">
        <v>81</v>
      </c>
      <c r="G1271" s="92">
        <f t="shared" si="421"/>
        <v>0</v>
      </c>
      <c r="H1271" s="93">
        <v>0</v>
      </c>
      <c r="I1271" s="100">
        <f t="shared" si="428"/>
        <v>0</v>
      </c>
      <c r="J1271" s="102">
        <f t="shared" si="422"/>
        <v>0</v>
      </c>
      <c r="K1271" s="106"/>
      <c r="L1271" s="108">
        <f t="shared" si="419"/>
        <v>0</v>
      </c>
      <c r="M1271" s="111">
        <f t="shared" si="413"/>
        <v>0</v>
      </c>
      <c r="N1271" s="112"/>
      <c r="O1271" s="117">
        <f t="shared" si="414"/>
        <v>0</v>
      </c>
      <c r="P1271" s="106"/>
      <c r="Q1271" s="108">
        <f>(CK1271:CK1448)</f>
        <v>0</v>
      </c>
      <c r="R1271" s="119">
        <f t="shared" si="415"/>
        <v>0</v>
      </c>
      <c r="S1271" s="135"/>
      <c r="T1271" s="117">
        <f t="shared" si="416"/>
        <v>0</v>
      </c>
      <c r="U1271" s="122">
        <f t="shared" si="423"/>
        <v>0</v>
      </c>
      <c r="V1271" s="112">
        <f t="shared" si="424"/>
        <v>0</v>
      </c>
      <c r="W1271" s="117">
        <f t="shared" si="425"/>
        <v>0</v>
      </c>
      <c r="X1271" s="15"/>
      <c r="Y1271" s="136"/>
      <c r="Z1271" s="136"/>
      <c r="AA1271" s="136"/>
      <c r="AB1271" s="136"/>
      <c r="AC1271" s="136"/>
      <c r="AD1271" s="136"/>
      <c r="AE1271" s="136"/>
      <c r="AF1271" s="136"/>
      <c r="AG1271" s="136"/>
      <c r="AH1271" s="136"/>
      <c r="AI1271" s="136"/>
      <c r="AJ1271" s="136"/>
      <c r="AK1271" s="136"/>
      <c r="AL1271" s="136"/>
      <c r="AM1271" s="136"/>
      <c r="AN1271" s="136"/>
      <c r="AO1271" s="136"/>
      <c r="AP1271" s="136"/>
      <c r="AQ1271" s="136"/>
      <c r="AR1271" s="136"/>
      <c r="AS1271" s="136"/>
      <c r="AT1271" s="136"/>
      <c r="AU1271" s="136"/>
      <c r="AV1271" s="136"/>
      <c r="AW1271" s="136"/>
      <c r="AX1271" s="136"/>
      <c r="AY1271" s="136"/>
      <c r="AZ1271" s="136"/>
      <c r="BA1271" s="136"/>
      <c r="BB1271" s="136"/>
      <c r="BC1271" s="136"/>
      <c r="BD1271" s="130">
        <f t="shared" si="426"/>
        <v>0</v>
      </c>
      <c r="BE1271" s="15"/>
      <c r="BF1271" s="638"/>
      <c r="BG1271" s="365"/>
      <c r="BH1271" s="859"/>
      <c r="BI1271" s="365"/>
      <c r="BJ1271" s="365"/>
      <c r="BK1271" s="365"/>
      <c r="BL1271" s="365"/>
      <c r="BM1271" s="365"/>
      <c r="BN1271" s="365"/>
      <c r="BO1271" s="365"/>
      <c r="BP1271" s="365"/>
      <c r="BQ1271" s="365"/>
      <c r="BR1271" s="365"/>
      <c r="BS1271" s="365"/>
      <c r="BT1271" s="365"/>
      <c r="BU1271" s="365"/>
      <c r="BV1271" s="365"/>
      <c r="BW1271" s="365"/>
      <c r="BX1271" s="365"/>
      <c r="BY1271" s="365"/>
      <c r="BZ1271" s="365"/>
      <c r="CA1271" s="365"/>
      <c r="CB1271" s="365"/>
      <c r="CC1271" s="365"/>
      <c r="CD1271" s="365"/>
      <c r="CE1271" s="365"/>
      <c r="CF1271" s="365"/>
      <c r="CG1271" s="365"/>
      <c r="CH1271" s="365"/>
      <c r="CI1271" s="365"/>
      <c r="CJ1271" s="365"/>
      <c r="CK1271" s="133">
        <f t="shared" si="427"/>
        <v>0</v>
      </c>
      <c r="CL1271" s="15"/>
      <c r="CM1271" s="15"/>
      <c r="CN1271" s="15"/>
      <c r="CO1271" s="15"/>
      <c r="CP1271" s="15"/>
      <c r="CQ1271" s="15"/>
      <c r="CR1271" s="15"/>
      <c r="CS1271" s="15"/>
      <c r="CT1271" s="15"/>
      <c r="CU1271" s="15"/>
      <c r="CV1271" s="414"/>
    </row>
    <row r="1272" spans="1:100" ht="15" customHeight="1">
      <c r="A1272" s="75">
        <v>1267</v>
      </c>
      <c r="B1272" s="265"/>
      <c r="C1272" s="167" t="s">
        <v>2735</v>
      </c>
      <c r="D1272" s="253" t="s">
        <v>367</v>
      </c>
      <c r="E1272" s="189" t="s">
        <v>2736</v>
      </c>
      <c r="F1272" s="172" t="s">
        <v>81</v>
      </c>
      <c r="G1272" s="92">
        <f t="shared" si="421"/>
        <v>0</v>
      </c>
      <c r="H1272" s="93">
        <v>0</v>
      </c>
      <c r="I1272" s="100">
        <f t="shared" si="428"/>
        <v>0</v>
      </c>
      <c r="J1272" s="102">
        <f t="shared" si="422"/>
        <v>0</v>
      </c>
      <c r="K1272" s="106"/>
      <c r="L1272" s="108">
        <f t="shared" si="419"/>
        <v>0</v>
      </c>
      <c r="M1272" s="111">
        <f t="shared" si="413"/>
        <v>0</v>
      </c>
      <c r="N1272" s="112"/>
      <c r="O1272" s="117">
        <f t="shared" si="414"/>
        <v>0</v>
      </c>
      <c r="P1272" s="106"/>
      <c r="Q1272" s="108">
        <f>(CK1272:CK1451)</f>
        <v>0</v>
      </c>
      <c r="R1272" s="119">
        <f t="shared" si="415"/>
        <v>0</v>
      </c>
      <c r="S1272" s="135"/>
      <c r="T1272" s="117">
        <f t="shared" si="416"/>
        <v>0</v>
      </c>
      <c r="U1272" s="122">
        <f t="shared" si="423"/>
        <v>0</v>
      </c>
      <c r="V1272" s="112">
        <f t="shared" si="424"/>
        <v>0</v>
      </c>
      <c r="W1272" s="117">
        <f t="shared" si="425"/>
        <v>0</v>
      </c>
      <c r="X1272" s="15"/>
      <c r="Y1272" s="136"/>
      <c r="Z1272" s="136"/>
      <c r="AA1272" s="136"/>
      <c r="AB1272" s="136"/>
      <c r="AC1272" s="136"/>
      <c r="AD1272" s="136"/>
      <c r="AE1272" s="136"/>
      <c r="AF1272" s="136"/>
      <c r="AG1272" s="136"/>
      <c r="AH1272" s="136"/>
      <c r="AI1272" s="136"/>
      <c r="AJ1272" s="136"/>
      <c r="AK1272" s="136"/>
      <c r="AL1272" s="136"/>
      <c r="AM1272" s="136"/>
      <c r="AN1272" s="136"/>
      <c r="AO1272" s="136"/>
      <c r="AP1272" s="136"/>
      <c r="AQ1272" s="136"/>
      <c r="AR1272" s="136"/>
      <c r="AS1272" s="136"/>
      <c r="AT1272" s="136"/>
      <c r="AU1272" s="136"/>
      <c r="AV1272" s="136"/>
      <c r="AW1272" s="136"/>
      <c r="AX1272" s="136"/>
      <c r="AY1272" s="136"/>
      <c r="AZ1272" s="136"/>
      <c r="BA1272" s="136"/>
      <c r="BB1272" s="136"/>
      <c r="BC1272" s="136"/>
      <c r="BD1272" s="130">
        <f t="shared" si="426"/>
        <v>0</v>
      </c>
      <c r="BE1272" s="15"/>
      <c r="BF1272" s="638"/>
      <c r="BG1272" s="365"/>
      <c r="BH1272" s="859"/>
      <c r="BI1272" s="365"/>
      <c r="BJ1272" s="365"/>
      <c r="BK1272" s="365"/>
      <c r="BL1272" s="365"/>
      <c r="BM1272" s="365"/>
      <c r="BN1272" s="365"/>
      <c r="BO1272" s="365"/>
      <c r="BP1272" s="365"/>
      <c r="BQ1272" s="365"/>
      <c r="BR1272" s="365"/>
      <c r="BS1272" s="365"/>
      <c r="BT1272" s="365"/>
      <c r="BU1272" s="365"/>
      <c r="BV1272" s="365"/>
      <c r="BW1272" s="365"/>
      <c r="BX1272" s="365"/>
      <c r="BY1272" s="365"/>
      <c r="BZ1272" s="365"/>
      <c r="CA1272" s="365"/>
      <c r="CB1272" s="365"/>
      <c r="CC1272" s="365"/>
      <c r="CD1272" s="365"/>
      <c r="CE1272" s="365"/>
      <c r="CF1272" s="365"/>
      <c r="CG1272" s="365"/>
      <c r="CH1272" s="365"/>
      <c r="CI1272" s="365"/>
      <c r="CJ1272" s="365"/>
      <c r="CK1272" s="133">
        <f t="shared" si="427"/>
        <v>0</v>
      </c>
      <c r="CL1272" s="157"/>
      <c r="CM1272" s="157"/>
      <c r="CN1272" s="157"/>
      <c r="CO1272" s="157"/>
      <c r="CP1272" s="157"/>
      <c r="CQ1272" s="157"/>
      <c r="CR1272" s="157"/>
      <c r="CS1272" s="157"/>
      <c r="CT1272" s="157"/>
      <c r="CU1272" s="157"/>
      <c r="CV1272" s="414"/>
    </row>
    <row r="1273" spans="1:100" ht="15" customHeight="1">
      <c r="A1273" s="75">
        <v>1268</v>
      </c>
      <c r="B1273" s="201"/>
      <c r="C1273" s="143" t="s">
        <v>3264</v>
      </c>
      <c r="D1273" s="144" t="s">
        <v>269</v>
      </c>
      <c r="E1273" s="145" t="s">
        <v>3265</v>
      </c>
      <c r="F1273" s="146" t="s">
        <v>81</v>
      </c>
      <c r="G1273" s="92">
        <f t="shared" si="421"/>
        <v>0</v>
      </c>
      <c r="H1273" s="153">
        <v>0</v>
      </c>
      <c r="I1273" s="100">
        <f t="shared" si="428"/>
        <v>30000</v>
      </c>
      <c r="J1273" s="102">
        <f t="shared" si="422"/>
        <v>0</v>
      </c>
      <c r="K1273" s="155"/>
      <c r="L1273" s="108">
        <f t="shared" si="419"/>
        <v>0</v>
      </c>
      <c r="M1273" s="111">
        <f t="shared" si="413"/>
        <v>0</v>
      </c>
      <c r="N1273" s="112">
        <v>30000</v>
      </c>
      <c r="O1273" s="117">
        <f t="shared" si="414"/>
        <v>0</v>
      </c>
      <c r="P1273" s="155"/>
      <c r="Q1273" s="108">
        <f>(CK1273:CK1581)</f>
        <v>0</v>
      </c>
      <c r="R1273" s="119">
        <f t="shared" si="415"/>
        <v>0</v>
      </c>
      <c r="S1273" s="135"/>
      <c r="T1273" s="117">
        <f t="shared" si="416"/>
        <v>0</v>
      </c>
      <c r="U1273" s="122">
        <f t="shared" si="423"/>
        <v>0</v>
      </c>
      <c r="V1273" s="112">
        <f t="shared" si="424"/>
        <v>30000</v>
      </c>
      <c r="W1273" s="117">
        <f t="shared" si="425"/>
        <v>0</v>
      </c>
      <c r="X1273" s="157"/>
      <c r="Y1273" s="158"/>
      <c r="Z1273" s="158"/>
      <c r="AA1273" s="158"/>
      <c r="AB1273" s="158"/>
      <c r="AC1273" s="158"/>
      <c r="AD1273" s="158"/>
      <c r="AE1273" s="158"/>
      <c r="AF1273" s="158"/>
      <c r="AG1273" s="158"/>
      <c r="AH1273" s="158"/>
      <c r="AI1273" s="158"/>
      <c r="AJ1273" s="158"/>
      <c r="AK1273" s="158"/>
      <c r="AL1273" s="158"/>
      <c r="AM1273" s="158"/>
      <c r="AN1273" s="158"/>
      <c r="AO1273" s="158"/>
      <c r="AP1273" s="158"/>
      <c r="AQ1273" s="158"/>
      <c r="AR1273" s="158"/>
      <c r="AS1273" s="158"/>
      <c r="AT1273" s="158"/>
      <c r="AU1273" s="158"/>
      <c r="AV1273" s="158"/>
      <c r="AW1273" s="158"/>
      <c r="AX1273" s="158"/>
      <c r="AY1273" s="158"/>
      <c r="AZ1273" s="158"/>
      <c r="BA1273" s="158"/>
      <c r="BB1273" s="158"/>
      <c r="BC1273" s="158"/>
      <c r="BD1273" s="130">
        <f t="shared" si="426"/>
        <v>0</v>
      </c>
      <c r="BE1273" s="157"/>
      <c r="BF1273" s="639"/>
      <c r="BG1273" s="368"/>
      <c r="BH1273" s="860"/>
      <c r="BI1273" s="368"/>
      <c r="BJ1273" s="368"/>
      <c r="BK1273" s="368"/>
      <c r="BL1273" s="368"/>
      <c r="BM1273" s="368"/>
      <c r="BN1273" s="368"/>
      <c r="BO1273" s="368"/>
      <c r="BP1273" s="368"/>
      <c r="BQ1273" s="368"/>
      <c r="BR1273" s="368"/>
      <c r="BS1273" s="368"/>
      <c r="BT1273" s="368"/>
      <c r="BU1273" s="368"/>
      <c r="BV1273" s="368"/>
      <c r="BW1273" s="368"/>
      <c r="BX1273" s="368"/>
      <c r="BY1273" s="368"/>
      <c r="BZ1273" s="368"/>
      <c r="CA1273" s="368"/>
      <c r="CB1273" s="368"/>
      <c r="CC1273" s="368"/>
      <c r="CD1273" s="368"/>
      <c r="CE1273" s="368"/>
      <c r="CF1273" s="368"/>
      <c r="CG1273" s="368"/>
      <c r="CH1273" s="368"/>
      <c r="CI1273" s="368"/>
      <c r="CJ1273" s="368"/>
      <c r="CK1273" s="133">
        <f t="shared" si="427"/>
        <v>0</v>
      </c>
      <c r="CL1273" s="15"/>
      <c r="CM1273" s="15"/>
      <c r="CN1273" s="15"/>
      <c r="CO1273" s="15"/>
      <c r="CP1273" s="15"/>
      <c r="CQ1273" s="15"/>
      <c r="CR1273" s="15"/>
      <c r="CS1273" s="15"/>
      <c r="CT1273" s="15"/>
      <c r="CU1273" s="15"/>
      <c r="CV1273" s="414"/>
    </row>
    <row r="1274" spans="1:100" ht="15" customHeight="1">
      <c r="A1274" s="75">
        <v>1269</v>
      </c>
      <c r="B1274" s="76" t="s">
        <v>2737</v>
      </c>
      <c r="C1274" s="230" t="s">
        <v>2738</v>
      </c>
      <c r="D1274" s="288" t="s">
        <v>269</v>
      </c>
      <c r="E1274" s="145" t="s">
        <v>2739</v>
      </c>
      <c r="F1274" s="146" t="s">
        <v>81</v>
      </c>
      <c r="G1274" s="92">
        <f t="shared" si="421"/>
        <v>0</v>
      </c>
      <c r="H1274" s="93">
        <v>0</v>
      </c>
      <c r="I1274" s="100">
        <f t="shared" si="428"/>
        <v>0</v>
      </c>
      <c r="J1274" s="102">
        <f t="shared" si="422"/>
        <v>0</v>
      </c>
      <c r="K1274" s="106"/>
      <c r="L1274" s="108">
        <f t="shared" si="419"/>
        <v>0</v>
      </c>
      <c r="M1274" s="111">
        <f t="shared" si="413"/>
        <v>0</v>
      </c>
      <c r="N1274" s="112"/>
      <c r="O1274" s="117">
        <f t="shared" si="414"/>
        <v>0</v>
      </c>
      <c r="P1274" s="106"/>
      <c r="Q1274" s="108">
        <f>(CK1274:CK1449)</f>
        <v>0</v>
      </c>
      <c r="R1274" s="119">
        <f t="shared" si="415"/>
        <v>0</v>
      </c>
      <c r="S1274" s="135"/>
      <c r="T1274" s="117">
        <f t="shared" si="416"/>
        <v>0</v>
      </c>
      <c r="U1274" s="122">
        <f t="shared" si="423"/>
        <v>0</v>
      </c>
      <c r="V1274" s="112">
        <f t="shared" si="424"/>
        <v>0</v>
      </c>
      <c r="W1274" s="117">
        <f t="shared" si="425"/>
        <v>0</v>
      </c>
      <c r="X1274" s="15"/>
      <c r="Y1274" s="136"/>
      <c r="Z1274" s="136"/>
      <c r="AA1274" s="136"/>
      <c r="AB1274" s="136"/>
      <c r="AC1274" s="136"/>
      <c r="AD1274" s="136"/>
      <c r="AE1274" s="136"/>
      <c r="AF1274" s="136"/>
      <c r="AG1274" s="136"/>
      <c r="AH1274" s="136"/>
      <c r="AI1274" s="136"/>
      <c r="AJ1274" s="136"/>
      <c r="AK1274" s="136"/>
      <c r="AL1274" s="136"/>
      <c r="AM1274" s="136"/>
      <c r="AN1274" s="136"/>
      <c r="AO1274" s="136"/>
      <c r="AP1274" s="136"/>
      <c r="AQ1274" s="136"/>
      <c r="AR1274" s="136"/>
      <c r="AS1274" s="136"/>
      <c r="AT1274" s="136"/>
      <c r="AU1274" s="136"/>
      <c r="AV1274" s="136"/>
      <c r="AW1274" s="136"/>
      <c r="AX1274" s="136"/>
      <c r="AY1274" s="136"/>
      <c r="AZ1274" s="136"/>
      <c r="BA1274" s="136"/>
      <c r="BB1274" s="136"/>
      <c r="BC1274" s="136"/>
      <c r="BD1274" s="130">
        <f t="shared" si="426"/>
        <v>0</v>
      </c>
      <c r="BE1274" s="15"/>
      <c r="BF1274" s="638"/>
      <c r="BG1274" s="365"/>
      <c r="BH1274" s="859"/>
      <c r="BI1274" s="365"/>
      <c r="BJ1274" s="365"/>
      <c r="BK1274" s="365"/>
      <c r="BL1274" s="365"/>
      <c r="BM1274" s="365"/>
      <c r="BN1274" s="365"/>
      <c r="BO1274" s="365"/>
      <c r="BP1274" s="365"/>
      <c r="BQ1274" s="365"/>
      <c r="BR1274" s="365"/>
      <c r="BS1274" s="365"/>
      <c r="BT1274" s="365"/>
      <c r="BU1274" s="365"/>
      <c r="BV1274" s="365"/>
      <c r="BW1274" s="365"/>
      <c r="BX1274" s="365"/>
      <c r="BY1274" s="365"/>
      <c r="BZ1274" s="365"/>
      <c r="CA1274" s="365"/>
      <c r="CB1274" s="365"/>
      <c r="CC1274" s="365"/>
      <c r="CD1274" s="365"/>
      <c r="CE1274" s="365"/>
      <c r="CF1274" s="365"/>
      <c r="CG1274" s="365"/>
      <c r="CH1274" s="365"/>
      <c r="CI1274" s="365"/>
      <c r="CJ1274" s="365"/>
      <c r="CK1274" s="133">
        <f t="shared" si="427"/>
        <v>0</v>
      </c>
      <c r="CL1274" s="15"/>
      <c r="CM1274" s="15"/>
      <c r="CN1274" s="15"/>
      <c r="CO1274" s="15"/>
      <c r="CP1274" s="15"/>
      <c r="CQ1274" s="15"/>
      <c r="CR1274" s="15"/>
      <c r="CS1274" s="15"/>
      <c r="CT1274" s="15"/>
      <c r="CU1274" s="15"/>
      <c r="CV1274" s="414"/>
    </row>
    <row r="1275" spans="1:100" ht="15" customHeight="1">
      <c r="A1275" s="75">
        <v>1270</v>
      </c>
      <c r="B1275" s="139" t="s">
        <v>2740</v>
      </c>
      <c r="C1275" s="143" t="s">
        <v>2741</v>
      </c>
      <c r="D1275" s="134" t="s">
        <v>306</v>
      </c>
      <c r="E1275" s="145" t="s">
        <v>2742</v>
      </c>
      <c r="F1275" s="146" t="s">
        <v>81</v>
      </c>
      <c r="G1275" s="92">
        <f t="shared" si="421"/>
        <v>0</v>
      </c>
      <c r="H1275" s="153">
        <v>0</v>
      </c>
      <c r="I1275" s="100">
        <f t="shared" si="428"/>
        <v>160000</v>
      </c>
      <c r="J1275" s="102">
        <f t="shared" si="422"/>
        <v>0</v>
      </c>
      <c r="K1275" s="155"/>
      <c r="L1275" s="108">
        <f t="shared" si="419"/>
        <v>0</v>
      </c>
      <c r="M1275" s="111">
        <f t="shared" si="413"/>
        <v>0</v>
      </c>
      <c r="N1275" s="112">
        <v>160000</v>
      </c>
      <c r="O1275" s="117">
        <f t="shared" si="414"/>
        <v>0</v>
      </c>
      <c r="P1275" s="155"/>
      <c r="Q1275" s="108">
        <f>(CK1275:CK1550)</f>
        <v>0</v>
      </c>
      <c r="R1275" s="119">
        <f t="shared" si="415"/>
        <v>0</v>
      </c>
      <c r="S1275" s="135"/>
      <c r="T1275" s="117">
        <f t="shared" si="416"/>
        <v>0</v>
      </c>
      <c r="U1275" s="122">
        <f t="shared" si="423"/>
        <v>0</v>
      </c>
      <c r="V1275" s="112">
        <f t="shared" si="424"/>
        <v>160000</v>
      </c>
      <c r="W1275" s="117">
        <f t="shared" si="425"/>
        <v>0</v>
      </c>
      <c r="X1275" s="157"/>
      <c r="Y1275" s="158"/>
      <c r="Z1275" s="158"/>
      <c r="AA1275" s="158"/>
      <c r="AB1275" s="158"/>
      <c r="AC1275" s="158"/>
      <c r="AD1275" s="158"/>
      <c r="AE1275" s="158"/>
      <c r="AF1275" s="158"/>
      <c r="AG1275" s="158"/>
      <c r="AH1275" s="158"/>
      <c r="AI1275" s="158"/>
      <c r="AJ1275" s="158"/>
      <c r="AK1275" s="158"/>
      <c r="AL1275" s="158"/>
      <c r="AM1275" s="158"/>
      <c r="AN1275" s="158"/>
      <c r="AO1275" s="158"/>
      <c r="AP1275" s="158"/>
      <c r="AQ1275" s="158"/>
      <c r="AR1275" s="158"/>
      <c r="AS1275" s="158"/>
      <c r="AT1275" s="158"/>
      <c r="AU1275" s="158"/>
      <c r="AV1275" s="158"/>
      <c r="AW1275" s="158"/>
      <c r="AX1275" s="158"/>
      <c r="AY1275" s="158"/>
      <c r="AZ1275" s="158"/>
      <c r="BA1275" s="158"/>
      <c r="BB1275" s="158"/>
      <c r="BC1275" s="158"/>
      <c r="BD1275" s="130">
        <f t="shared" si="426"/>
        <v>0</v>
      </c>
      <c r="BE1275" s="157"/>
      <c r="BF1275" s="639"/>
      <c r="BG1275" s="368"/>
      <c r="BH1275" s="860"/>
      <c r="BI1275" s="368"/>
      <c r="BJ1275" s="368"/>
      <c r="BK1275" s="368"/>
      <c r="BL1275" s="368"/>
      <c r="BM1275" s="368"/>
      <c r="BN1275" s="368"/>
      <c r="BO1275" s="368"/>
      <c r="BP1275" s="368"/>
      <c r="BQ1275" s="368"/>
      <c r="BR1275" s="368"/>
      <c r="BS1275" s="368"/>
      <c r="BT1275" s="368"/>
      <c r="BU1275" s="368"/>
      <c r="BV1275" s="368"/>
      <c r="BW1275" s="368"/>
      <c r="BX1275" s="368"/>
      <c r="BY1275" s="368"/>
      <c r="BZ1275" s="368"/>
      <c r="CA1275" s="368"/>
      <c r="CB1275" s="368"/>
      <c r="CC1275" s="368"/>
      <c r="CD1275" s="368"/>
      <c r="CE1275" s="368"/>
      <c r="CF1275" s="368"/>
      <c r="CG1275" s="368"/>
      <c r="CH1275" s="368"/>
      <c r="CI1275" s="368"/>
      <c r="CJ1275" s="368"/>
      <c r="CK1275" s="133">
        <f t="shared" si="427"/>
        <v>0</v>
      </c>
      <c r="CL1275" s="15"/>
      <c r="CM1275" s="15"/>
      <c r="CN1275" s="15"/>
      <c r="CO1275" s="15"/>
      <c r="CP1275" s="15"/>
      <c r="CQ1275" s="15"/>
      <c r="CR1275" s="15"/>
      <c r="CS1275" s="15"/>
      <c r="CT1275" s="15"/>
      <c r="CU1275" s="15"/>
      <c r="CV1275" s="414"/>
    </row>
    <row r="1276" spans="1:100" ht="15" customHeight="1">
      <c r="A1276" s="75">
        <v>1271</v>
      </c>
      <c r="B1276" s="265"/>
      <c r="C1276" s="167" t="s">
        <v>2743</v>
      </c>
      <c r="D1276" s="171" t="s">
        <v>367</v>
      </c>
      <c r="E1276" s="189" t="s">
        <v>2744</v>
      </c>
      <c r="F1276" s="172" t="s">
        <v>81</v>
      </c>
      <c r="G1276" s="92">
        <f t="shared" si="421"/>
        <v>0</v>
      </c>
      <c r="H1276" s="93">
        <v>0</v>
      </c>
      <c r="I1276" s="100">
        <f t="shared" si="428"/>
        <v>0</v>
      </c>
      <c r="J1276" s="102">
        <f t="shared" si="422"/>
        <v>0</v>
      </c>
      <c r="K1276" s="106"/>
      <c r="L1276" s="108">
        <f t="shared" ref="L1276:L1307" si="429">(BD1276:BD2602)</f>
        <v>0</v>
      </c>
      <c r="M1276" s="111">
        <f t="shared" si="413"/>
        <v>0</v>
      </c>
      <c r="N1276" s="112"/>
      <c r="O1276" s="117">
        <f t="shared" si="414"/>
        <v>0</v>
      </c>
      <c r="P1276" s="106"/>
      <c r="Q1276" s="108">
        <f>(CK1276:CK1452)</f>
        <v>0</v>
      </c>
      <c r="R1276" s="119">
        <f t="shared" si="415"/>
        <v>0</v>
      </c>
      <c r="S1276" s="135"/>
      <c r="T1276" s="117">
        <f t="shared" si="416"/>
        <v>0</v>
      </c>
      <c r="U1276" s="122">
        <f t="shared" si="423"/>
        <v>0</v>
      </c>
      <c r="V1276" s="112">
        <f t="shared" si="424"/>
        <v>0</v>
      </c>
      <c r="W1276" s="117">
        <f t="shared" si="425"/>
        <v>0</v>
      </c>
      <c r="X1276" s="15"/>
      <c r="Y1276" s="136"/>
      <c r="Z1276" s="136"/>
      <c r="AA1276" s="136"/>
      <c r="AB1276" s="136"/>
      <c r="AC1276" s="136"/>
      <c r="AD1276" s="136"/>
      <c r="AE1276" s="136"/>
      <c r="AF1276" s="136"/>
      <c r="AG1276" s="136"/>
      <c r="AH1276" s="136"/>
      <c r="AI1276" s="136"/>
      <c r="AJ1276" s="136"/>
      <c r="AK1276" s="136"/>
      <c r="AL1276" s="136"/>
      <c r="AM1276" s="136"/>
      <c r="AN1276" s="136"/>
      <c r="AO1276" s="136"/>
      <c r="AP1276" s="136"/>
      <c r="AQ1276" s="136"/>
      <c r="AR1276" s="136"/>
      <c r="AS1276" s="136"/>
      <c r="AT1276" s="136"/>
      <c r="AU1276" s="136"/>
      <c r="AV1276" s="136"/>
      <c r="AW1276" s="136"/>
      <c r="AX1276" s="136"/>
      <c r="AY1276" s="136"/>
      <c r="AZ1276" s="136"/>
      <c r="BA1276" s="136"/>
      <c r="BB1276" s="136"/>
      <c r="BC1276" s="136"/>
      <c r="BD1276" s="130">
        <f t="shared" si="426"/>
        <v>0</v>
      </c>
      <c r="BE1276" s="15"/>
      <c r="BF1276" s="638"/>
      <c r="BG1276" s="365"/>
      <c r="BH1276" s="859"/>
      <c r="BI1276" s="365"/>
      <c r="BJ1276" s="365"/>
      <c r="BK1276" s="365"/>
      <c r="BL1276" s="365"/>
      <c r="BM1276" s="365"/>
      <c r="BN1276" s="365"/>
      <c r="BO1276" s="365"/>
      <c r="BP1276" s="365"/>
      <c r="BQ1276" s="365"/>
      <c r="BR1276" s="365"/>
      <c r="BS1276" s="365"/>
      <c r="BT1276" s="365"/>
      <c r="BU1276" s="365"/>
      <c r="BV1276" s="365"/>
      <c r="BW1276" s="365"/>
      <c r="BX1276" s="365"/>
      <c r="BY1276" s="365"/>
      <c r="BZ1276" s="365"/>
      <c r="CA1276" s="365"/>
      <c r="CB1276" s="365"/>
      <c r="CC1276" s="365"/>
      <c r="CD1276" s="365"/>
      <c r="CE1276" s="365"/>
      <c r="CF1276" s="365"/>
      <c r="CG1276" s="365"/>
      <c r="CH1276" s="365"/>
      <c r="CI1276" s="365"/>
      <c r="CJ1276" s="365"/>
      <c r="CK1276" s="133">
        <f t="shared" si="427"/>
        <v>0</v>
      </c>
      <c r="CL1276" s="157"/>
      <c r="CM1276" s="157"/>
      <c r="CN1276" s="157"/>
      <c r="CO1276" s="157"/>
      <c r="CP1276" s="157"/>
      <c r="CQ1276" s="157"/>
      <c r="CR1276" s="157"/>
      <c r="CS1276" s="157"/>
      <c r="CT1276" s="157"/>
      <c r="CU1276" s="157"/>
      <c r="CV1276" s="414"/>
    </row>
    <row r="1277" spans="1:100" ht="15" customHeight="1">
      <c r="A1277" s="75">
        <v>1272</v>
      </c>
      <c r="B1277" s="265"/>
      <c r="C1277" s="167" t="s">
        <v>2745</v>
      </c>
      <c r="D1277" s="253"/>
      <c r="E1277" s="189"/>
      <c r="F1277" s="172" t="s">
        <v>194</v>
      </c>
      <c r="G1277" s="92">
        <f t="shared" si="421"/>
        <v>4</v>
      </c>
      <c r="H1277" s="93">
        <v>4</v>
      </c>
      <c r="I1277" s="100">
        <f t="shared" si="428"/>
        <v>0</v>
      </c>
      <c r="J1277" s="102">
        <f t="shared" si="422"/>
        <v>0</v>
      </c>
      <c r="K1277" s="106"/>
      <c r="L1277" s="108">
        <f t="shared" si="429"/>
        <v>0</v>
      </c>
      <c r="M1277" s="111">
        <f t="shared" si="413"/>
        <v>0</v>
      </c>
      <c r="N1277" s="112"/>
      <c r="O1277" s="117">
        <f t="shared" si="414"/>
        <v>0</v>
      </c>
      <c r="P1277" s="106"/>
      <c r="Q1277" s="108">
        <f>(CK1277:CK1451)</f>
        <v>0</v>
      </c>
      <c r="R1277" s="119">
        <f t="shared" si="415"/>
        <v>0</v>
      </c>
      <c r="S1277" s="135"/>
      <c r="T1277" s="117">
        <f t="shared" si="416"/>
        <v>0</v>
      </c>
      <c r="U1277" s="122">
        <f t="shared" si="423"/>
        <v>4</v>
      </c>
      <c r="V1277" s="112">
        <f t="shared" si="424"/>
        <v>0</v>
      </c>
      <c r="W1277" s="117">
        <f t="shared" si="425"/>
        <v>0</v>
      </c>
      <c r="X1277" s="15"/>
      <c r="Y1277" s="136"/>
      <c r="Z1277" s="136"/>
      <c r="AA1277" s="136"/>
      <c r="AB1277" s="136"/>
      <c r="AC1277" s="136"/>
      <c r="AD1277" s="136"/>
      <c r="AE1277" s="136"/>
      <c r="AF1277" s="136"/>
      <c r="AG1277" s="136"/>
      <c r="AH1277" s="136"/>
      <c r="AI1277" s="136"/>
      <c r="AJ1277" s="136"/>
      <c r="AK1277" s="136"/>
      <c r="AL1277" s="136"/>
      <c r="AM1277" s="136"/>
      <c r="AN1277" s="136"/>
      <c r="AO1277" s="136"/>
      <c r="AP1277" s="136"/>
      <c r="AQ1277" s="136"/>
      <c r="AR1277" s="136"/>
      <c r="AS1277" s="136"/>
      <c r="AT1277" s="136"/>
      <c r="AU1277" s="136"/>
      <c r="AV1277" s="136"/>
      <c r="AW1277" s="136"/>
      <c r="AX1277" s="136"/>
      <c r="AY1277" s="136"/>
      <c r="AZ1277" s="136"/>
      <c r="BA1277" s="136"/>
      <c r="BB1277" s="136"/>
      <c r="BC1277" s="136"/>
      <c r="BD1277" s="130">
        <f t="shared" si="426"/>
        <v>0</v>
      </c>
      <c r="BE1277" s="15"/>
      <c r="BF1277" s="638"/>
      <c r="BG1277" s="365"/>
      <c r="BH1277" s="859"/>
      <c r="BI1277" s="365"/>
      <c r="BJ1277" s="365"/>
      <c r="BK1277" s="365"/>
      <c r="BL1277" s="365"/>
      <c r="BM1277" s="365"/>
      <c r="BN1277" s="365"/>
      <c r="BO1277" s="365"/>
      <c r="BP1277" s="365"/>
      <c r="BQ1277" s="365"/>
      <c r="BR1277" s="365"/>
      <c r="BS1277" s="365"/>
      <c r="BT1277" s="365"/>
      <c r="BU1277" s="365"/>
      <c r="BV1277" s="365"/>
      <c r="BW1277" s="365"/>
      <c r="BX1277" s="365"/>
      <c r="BY1277" s="365"/>
      <c r="BZ1277" s="365"/>
      <c r="CA1277" s="365"/>
      <c r="CB1277" s="365"/>
      <c r="CC1277" s="365"/>
      <c r="CD1277" s="365"/>
      <c r="CE1277" s="365"/>
      <c r="CF1277" s="365"/>
      <c r="CG1277" s="365"/>
      <c r="CH1277" s="365"/>
      <c r="CI1277" s="365"/>
      <c r="CJ1277" s="365"/>
      <c r="CK1277" s="133">
        <f t="shared" si="427"/>
        <v>0</v>
      </c>
      <c r="CL1277" s="157"/>
      <c r="CM1277" s="157"/>
      <c r="CN1277" s="157"/>
      <c r="CO1277" s="157"/>
      <c r="CP1277" s="157"/>
      <c r="CQ1277" s="157"/>
      <c r="CR1277" s="157"/>
      <c r="CS1277" s="157"/>
      <c r="CT1277" s="157"/>
      <c r="CU1277" s="157"/>
      <c r="CV1277" s="414"/>
    </row>
    <row r="1278" spans="1:100" ht="15" customHeight="1">
      <c r="A1278" s="75">
        <v>1273</v>
      </c>
      <c r="B1278" s="139" t="s">
        <v>2752</v>
      </c>
      <c r="C1278" s="143" t="s">
        <v>2753</v>
      </c>
      <c r="D1278" s="144"/>
      <c r="E1278" s="145"/>
      <c r="F1278" s="146" t="s">
        <v>81</v>
      </c>
      <c r="G1278" s="92">
        <f t="shared" si="421"/>
        <v>0</v>
      </c>
      <c r="H1278" s="153">
        <v>0</v>
      </c>
      <c r="I1278" s="100">
        <f t="shared" si="428"/>
        <v>40000</v>
      </c>
      <c r="J1278" s="102">
        <f t="shared" si="422"/>
        <v>0</v>
      </c>
      <c r="K1278" s="155"/>
      <c r="L1278" s="108">
        <f t="shared" si="429"/>
        <v>0</v>
      </c>
      <c r="M1278" s="111">
        <f t="shared" si="413"/>
        <v>0</v>
      </c>
      <c r="N1278" s="112">
        <v>40000</v>
      </c>
      <c r="O1278" s="117">
        <f t="shared" si="414"/>
        <v>0</v>
      </c>
      <c r="P1278" s="155"/>
      <c r="Q1278" s="108">
        <f>(CK1278:CK1560)</f>
        <v>0</v>
      </c>
      <c r="R1278" s="119">
        <f t="shared" si="415"/>
        <v>0</v>
      </c>
      <c r="S1278" s="135"/>
      <c r="T1278" s="117">
        <f t="shared" si="416"/>
        <v>0</v>
      </c>
      <c r="U1278" s="122">
        <f t="shared" si="423"/>
        <v>0</v>
      </c>
      <c r="V1278" s="112">
        <f t="shared" si="424"/>
        <v>40000</v>
      </c>
      <c r="W1278" s="117">
        <f t="shared" si="425"/>
        <v>0</v>
      </c>
      <c r="X1278" s="157"/>
      <c r="Y1278" s="158"/>
      <c r="Z1278" s="158"/>
      <c r="AA1278" s="158"/>
      <c r="AB1278" s="158"/>
      <c r="AC1278" s="158"/>
      <c r="AD1278" s="158"/>
      <c r="AE1278" s="158"/>
      <c r="AF1278" s="158"/>
      <c r="AG1278" s="158"/>
      <c r="AH1278" s="158"/>
      <c r="AI1278" s="158"/>
      <c r="AJ1278" s="158"/>
      <c r="AK1278" s="158"/>
      <c r="AL1278" s="158"/>
      <c r="AM1278" s="158"/>
      <c r="AN1278" s="158"/>
      <c r="AO1278" s="158"/>
      <c r="AP1278" s="158"/>
      <c r="AQ1278" s="158"/>
      <c r="AR1278" s="158"/>
      <c r="AS1278" s="158"/>
      <c r="AT1278" s="158"/>
      <c r="AU1278" s="158"/>
      <c r="AV1278" s="158"/>
      <c r="AW1278" s="158"/>
      <c r="AX1278" s="158"/>
      <c r="AY1278" s="158"/>
      <c r="AZ1278" s="158"/>
      <c r="BA1278" s="158"/>
      <c r="BB1278" s="158"/>
      <c r="BC1278" s="158"/>
      <c r="BD1278" s="130">
        <f t="shared" si="426"/>
        <v>0</v>
      </c>
      <c r="BE1278" s="157"/>
      <c r="BF1278" s="639"/>
      <c r="BG1278" s="368"/>
      <c r="BH1278" s="860"/>
      <c r="BI1278" s="368"/>
      <c r="BJ1278" s="368"/>
      <c r="BK1278" s="368"/>
      <c r="BL1278" s="368"/>
      <c r="BM1278" s="368"/>
      <c r="BN1278" s="368"/>
      <c r="BO1278" s="368"/>
      <c r="BP1278" s="368"/>
      <c r="BQ1278" s="368"/>
      <c r="BR1278" s="368"/>
      <c r="BS1278" s="368"/>
      <c r="BT1278" s="368"/>
      <c r="BU1278" s="368"/>
      <c r="BV1278" s="368"/>
      <c r="BW1278" s="368"/>
      <c r="BX1278" s="368"/>
      <c r="BY1278" s="368"/>
      <c r="BZ1278" s="368"/>
      <c r="CA1278" s="368"/>
      <c r="CB1278" s="368"/>
      <c r="CC1278" s="368"/>
      <c r="CD1278" s="368"/>
      <c r="CE1278" s="368"/>
      <c r="CF1278" s="368"/>
      <c r="CG1278" s="368"/>
      <c r="CH1278" s="368"/>
      <c r="CI1278" s="368"/>
      <c r="CJ1278" s="368"/>
      <c r="CK1278" s="133">
        <f t="shared" si="427"/>
        <v>0</v>
      </c>
      <c r="CL1278" s="15"/>
      <c r="CM1278" s="15"/>
      <c r="CN1278" s="15"/>
      <c r="CO1278" s="15"/>
      <c r="CP1278" s="15"/>
      <c r="CQ1278" s="15"/>
      <c r="CR1278" s="15"/>
      <c r="CS1278" s="15"/>
      <c r="CT1278" s="15"/>
      <c r="CU1278" s="15"/>
      <c r="CV1278" s="414"/>
    </row>
    <row r="1279" spans="1:100" ht="15" customHeight="1">
      <c r="A1279" s="75">
        <v>1274</v>
      </c>
      <c r="B1279" s="139" t="s">
        <v>2746</v>
      </c>
      <c r="C1279" s="323" t="s">
        <v>3363</v>
      </c>
      <c r="D1279" s="144"/>
      <c r="E1279" s="85">
        <v>72445</v>
      </c>
      <c r="F1279" s="146" t="s">
        <v>81</v>
      </c>
      <c r="G1279" s="92">
        <f t="shared" si="421"/>
        <v>6</v>
      </c>
      <c r="H1279" s="93">
        <v>6</v>
      </c>
      <c r="I1279" s="100">
        <f t="shared" si="428"/>
        <v>95000</v>
      </c>
      <c r="J1279" s="102">
        <f t="shared" si="422"/>
        <v>570000</v>
      </c>
      <c r="K1279" s="106"/>
      <c r="L1279" s="108">
        <f t="shared" si="429"/>
        <v>0</v>
      </c>
      <c r="M1279" s="111">
        <f t="shared" si="413"/>
        <v>0</v>
      </c>
      <c r="N1279" s="112">
        <v>95000</v>
      </c>
      <c r="O1279" s="117">
        <f t="shared" si="414"/>
        <v>0</v>
      </c>
      <c r="P1279" s="106"/>
      <c r="Q1279" s="108">
        <f>(CK1279:CK1724)</f>
        <v>0</v>
      </c>
      <c r="R1279" s="119">
        <f t="shared" si="415"/>
        <v>0</v>
      </c>
      <c r="S1279" s="135"/>
      <c r="T1279" s="117">
        <f t="shared" si="416"/>
        <v>0</v>
      </c>
      <c r="U1279" s="122">
        <f t="shared" si="423"/>
        <v>6</v>
      </c>
      <c r="V1279" s="112">
        <f t="shared" si="424"/>
        <v>95000</v>
      </c>
      <c r="W1279" s="117">
        <f t="shared" si="425"/>
        <v>570000</v>
      </c>
      <c r="X1279" s="15"/>
      <c r="Y1279" s="136"/>
      <c r="Z1279" s="136"/>
      <c r="AA1279" s="136"/>
      <c r="AB1279" s="136"/>
      <c r="AC1279" s="136"/>
      <c r="AD1279" s="136"/>
      <c r="AE1279" s="136"/>
      <c r="AF1279" s="136"/>
      <c r="AG1279" s="136"/>
      <c r="AH1279" s="136"/>
      <c r="AI1279" s="136"/>
      <c r="AJ1279" s="136"/>
      <c r="AK1279" s="136"/>
      <c r="AL1279" s="136"/>
      <c r="AM1279" s="136"/>
      <c r="AN1279" s="136"/>
      <c r="AO1279" s="136"/>
      <c r="AP1279" s="136"/>
      <c r="AQ1279" s="136"/>
      <c r="AR1279" s="136"/>
      <c r="AS1279" s="136"/>
      <c r="AT1279" s="136"/>
      <c r="AU1279" s="136"/>
      <c r="AV1279" s="136"/>
      <c r="AW1279" s="136"/>
      <c r="AX1279" s="136"/>
      <c r="AY1279" s="136"/>
      <c r="AZ1279" s="136"/>
      <c r="BA1279" s="136"/>
      <c r="BB1279" s="136"/>
      <c r="BC1279" s="136"/>
      <c r="BD1279" s="130">
        <f t="shared" si="426"/>
        <v>0</v>
      </c>
      <c r="BE1279" s="15"/>
      <c r="BF1279" s="638"/>
      <c r="BG1279" s="365"/>
      <c r="BH1279" s="859"/>
      <c r="BI1279" s="365"/>
      <c r="BJ1279" s="365"/>
      <c r="BK1279" s="365"/>
      <c r="BL1279" s="365"/>
      <c r="BM1279" s="365"/>
      <c r="BN1279" s="365"/>
      <c r="BO1279" s="365"/>
      <c r="BP1279" s="365"/>
      <c r="BQ1279" s="365"/>
      <c r="BR1279" s="365"/>
      <c r="BS1279" s="365"/>
      <c r="BT1279" s="365"/>
      <c r="BU1279" s="365"/>
      <c r="BV1279" s="365"/>
      <c r="BW1279" s="365"/>
      <c r="BX1279" s="365"/>
      <c r="BY1279" s="365"/>
      <c r="BZ1279" s="365"/>
      <c r="CA1279" s="365"/>
      <c r="CB1279" s="365"/>
      <c r="CC1279" s="365"/>
      <c r="CD1279" s="365"/>
      <c r="CE1279" s="365"/>
      <c r="CF1279" s="365"/>
      <c r="CG1279" s="365"/>
      <c r="CH1279" s="365"/>
      <c r="CI1279" s="365"/>
      <c r="CJ1279" s="365"/>
      <c r="CK1279" s="133">
        <f t="shared" si="427"/>
        <v>0</v>
      </c>
      <c r="CL1279" s="15"/>
      <c r="CM1279" s="15"/>
      <c r="CN1279" s="15"/>
      <c r="CO1279" s="15"/>
      <c r="CP1279" s="15"/>
      <c r="CQ1279" s="15"/>
      <c r="CR1279" s="15"/>
      <c r="CS1279" s="15"/>
      <c r="CT1279" s="15"/>
      <c r="CU1279" s="15"/>
      <c r="CV1279" s="414"/>
    </row>
    <row r="1280" spans="1:100" ht="15" customHeight="1">
      <c r="A1280" s="75">
        <v>1275</v>
      </c>
      <c r="B1280" s="76" t="s">
        <v>2747</v>
      </c>
      <c r="C1280" s="323" t="s">
        <v>3364</v>
      </c>
      <c r="D1280" s="134"/>
      <c r="E1280" s="85" t="s">
        <v>2748</v>
      </c>
      <c r="F1280" s="146" t="s">
        <v>81</v>
      </c>
      <c r="G1280" s="92">
        <f t="shared" si="421"/>
        <v>12</v>
      </c>
      <c r="H1280" s="93">
        <v>12</v>
      </c>
      <c r="I1280" s="100">
        <f t="shared" si="428"/>
        <v>0</v>
      </c>
      <c r="J1280" s="102">
        <f t="shared" si="422"/>
        <v>0</v>
      </c>
      <c r="K1280" s="106"/>
      <c r="L1280" s="108">
        <f t="shared" si="429"/>
        <v>0</v>
      </c>
      <c r="M1280" s="111">
        <f t="shared" si="413"/>
        <v>0</v>
      </c>
      <c r="N1280" s="112"/>
      <c r="O1280" s="117">
        <f t="shared" si="414"/>
        <v>0</v>
      </c>
      <c r="P1280" s="106"/>
      <c r="Q1280" s="108">
        <f>(CK1280:CK1725)</f>
        <v>0</v>
      </c>
      <c r="R1280" s="119">
        <f t="shared" si="415"/>
        <v>0</v>
      </c>
      <c r="S1280" s="135"/>
      <c r="T1280" s="117">
        <f t="shared" si="416"/>
        <v>0</v>
      </c>
      <c r="U1280" s="122">
        <f t="shared" si="423"/>
        <v>12</v>
      </c>
      <c r="V1280" s="112">
        <f t="shared" si="424"/>
        <v>0</v>
      </c>
      <c r="W1280" s="117">
        <f t="shared" si="425"/>
        <v>0</v>
      </c>
      <c r="X1280" s="15"/>
      <c r="Y1280" s="136"/>
      <c r="Z1280" s="136"/>
      <c r="AA1280" s="136"/>
      <c r="AB1280" s="136"/>
      <c r="AC1280" s="136"/>
      <c r="AD1280" s="136"/>
      <c r="AE1280" s="136"/>
      <c r="AF1280" s="136"/>
      <c r="AG1280" s="136"/>
      <c r="AH1280" s="136"/>
      <c r="AI1280" s="136"/>
      <c r="AJ1280" s="136"/>
      <c r="AK1280" s="136"/>
      <c r="AL1280" s="136"/>
      <c r="AM1280" s="136"/>
      <c r="AN1280" s="136"/>
      <c r="AO1280" s="136"/>
      <c r="AP1280" s="136"/>
      <c r="AQ1280" s="136"/>
      <c r="AR1280" s="136"/>
      <c r="AS1280" s="136"/>
      <c r="AT1280" s="136"/>
      <c r="AU1280" s="136"/>
      <c r="AV1280" s="136"/>
      <c r="AW1280" s="136"/>
      <c r="AX1280" s="136"/>
      <c r="AY1280" s="136"/>
      <c r="AZ1280" s="136"/>
      <c r="BA1280" s="136"/>
      <c r="BB1280" s="136"/>
      <c r="BC1280" s="136"/>
      <c r="BD1280" s="130">
        <f t="shared" si="426"/>
        <v>0</v>
      </c>
      <c r="BE1280" s="15"/>
      <c r="BF1280" s="638"/>
      <c r="BG1280" s="365"/>
      <c r="BH1280" s="859"/>
      <c r="BI1280" s="365"/>
      <c r="BJ1280" s="365"/>
      <c r="BK1280" s="365"/>
      <c r="BL1280" s="365"/>
      <c r="BM1280" s="365"/>
      <c r="BN1280" s="365"/>
      <c r="BO1280" s="365"/>
      <c r="BP1280" s="365"/>
      <c r="BQ1280" s="365"/>
      <c r="BR1280" s="365"/>
      <c r="BS1280" s="365"/>
      <c r="BT1280" s="365"/>
      <c r="BU1280" s="365"/>
      <c r="BV1280" s="365"/>
      <c r="BW1280" s="365"/>
      <c r="BX1280" s="365"/>
      <c r="BY1280" s="365"/>
      <c r="BZ1280" s="365"/>
      <c r="CA1280" s="365"/>
      <c r="CB1280" s="365"/>
      <c r="CC1280" s="365"/>
      <c r="CD1280" s="365"/>
      <c r="CE1280" s="365"/>
      <c r="CF1280" s="365"/>
      <c r="CG1280" s="365"/>
      <c r="CH1280" s="365"/>
      <c r="CI1280" s="365"/>
      <c r="CJ1280" s="365"/>
      <c r="CK1280" s="133">
        <f t="shared" si="427"/>
        <v>0</v>
      </c>
      <c r="CL1280" s="15"/>
      <c r="CM1280" s="15"/>
      <c r="CN1280" s="15"/>
      <c r="CO1280" s="15"/>
      <c r="CP1280" s="15"/>
      <c r="CQ1280" s="15"/>
      <c r="CR1280" s="15"/>
      <c r="CS1280" s="15"/>
      <c r="CT1280" s="15"/>
      <c r="CU1280" s="15"/>
      <c r="CV1280" s="414"/>
    </row>
    <row r="1281" spans="1:100" ht="15" customHeight="1">
      <c r="A1281" s="75">
        <v>1276</v>
      </c>
      <c r="B1281" s="139" t="s">
        <v>2749</v>
      </c>
      <c r="C1281" s="250" t="s">
        <v>2750</v>
      </c>
      <c r="D1281" s="262" t="s">
        <v>269</v>
      </c>
      <c r="E1281" s="85" t="s">
        <v>2751</v>
      </c>
      <c r="F1281" s="146" t="s">
        <v>81</v>
      </c>
      <c r="G1281" s="92">
        <f t="shared" si="421"/>
        <v>1</v>
      </c>
      <c r="H1281" s="93">
        <v>1</v>
      </c>
      <c r="I1281" s="100">
        <f t="shared" si="428"/>
        <v>0</v>
      </c>
      <c r="J1281" s="102">
        <f t="shared" si="422"/>
        <v>0</v>
      </c>
      <c r="K1281" s="106"/>
      <c r="L1281" s="108">
        <f t="shared" si="429"/>
        <v>0</v>
      </c>
      <c r="M1281" s="111">
        <f t="shared" si="413"/>
        <v>0</v>
      </c>
      <c r="N1281" s="112"/>
      <c r="O1281" s="117">
        <f t="shared" si="414"/>
        <v>0</v>
      </c>
      <c r="P1281" s="106"/>
      <c r="Q1281" s="108">
        <f>(CK1281:CK1690)</f>
        <v>0</v>
      </c>
      <c r="R1281" s="119">
        <f t="shared" si="415"/>
        <v>0</v>
      </c>
      <c r="S1281" s="135"/>
      <c r="T1281" s="117">
        <f t="shared" si="416"/>
        <v>0</v>
      </c>
      <c r="U1281" s="122">
        <f t="shared" si="423"/>
        <v>1</v>
      </c>
      <c r="V1281" s="112">
        <f t="shared" si="424"/>
        <v>0</v>
      </c>
      <c r="W1281" s="117">
        <f t="shared" si="425"/>
        <v>0</v>
      </c>
      <c r="X1281" s="15"/>
      <c r="Y1281" s="136"/>
      <c r="Z1281" s="136"/>
      <c r="AA1281" s="136"/>
      <c r="AB1281" s="136"/>
      <c r="AC1281" s="136"/>
      <c r="AD1281" s="136"/>
      <c r="AE1281" s="136"/>
      <c r="AF1281" s="136"/>
      <c r="AG1281" s="136"/>
      <c r="AH1281" s="136"/>
      <c r="AI1281" s="136"/>
      <c r="AJ1281" s="136"/>
      <c r="AK1281" s="136"/>
      <c r="AL1281" s="136"/>
      <c r="AM1281" s="136"/>
      <c r="AN1281" s="136"/>
      <c r="AO1281" s="136"/>
      <c r="AP1281" s="136"/>
      <c r="AQ1281" s="136"/>
      <c r="AR1281" s="136"/>
      <c r="AS1281" s="136"/>
      <c r="AT1281" s="136"/>
      <c r="AU1281" s="136"/>
      <c r="AV1281" s="136"/>
      <c r="AW1281" s="136"/>
      <c r="AX1281" s="136"/>
      <c r="AY1281" s="136"/>
      <c r="AZ1281" s="136"/>
      <c r="BA1281" s="136"/>
      <c r="BB1281" s="136"/>
      <c r="BC1281" s="136"/>
      <c r="BD1281" s="130">
        <f t="shared" si="426"/>
        <v>0</v>
      </c>
      <c r="BE1281" s="15"/>
      <c r="BF1281" s="638"/>
      <c r="BG1281" s="365"/>
      <c r="BH1281" s="859"/>
      <c r="BI1281" s="365"/>
      <c r="BJ1281" s="365"/>
      <c r="BK1281" s="365"/>
      <c r="BL1281" s="365"/>
      <c r="BM1281" s="365"/>
      <c r="BN1281" s="365"/>
      <c r="BO1281" s="365"/>
      <c r="BP1281" s="365"/>
      <c r="BQ1281" s="365"/>
      <c r="BR1281" s="365"/>
      <c r="BS1281" s="365"/>
      <c r="BT1281" s="365"/>
      <c r="BU1281" s="365"/>
      <c r="BV1281" s="365"/>
      <c r="BW1281" s="365"/>
      <c r="BX1281" s="365"/>
      <c r="BY1281" s="365"/>
      <c r="BZ1281" s="365"/>
      <c r="CA1281" s="365"/>
      <c r="CB1281" s="365"/>
      <c r="CC1281" s="365"/>
      <c r="CD1281" s="365"/>
      <c r="CE1281" s="365"/>
      <c r="CF1281" s="365"/>
      <c r="CG1281" s="365"/>
      <c r="CH1281" s="365"/>
      <c r="CI1281" s="365"/>
      <c r="CJ1281" s="365"/>
      <c r="CK1281" s="133">
        <f t="shared" si="427"/>
        <v>0</v>
      </c>
      <c r="CL1281" s="157"/>
      <c r="CM1281" s="157"/>
      <c r="CN1281" s="157"/>
      <c r="CO1281" s="157"/>
      <c r="CP1281" s="157"/>
      <c r="CQ1281" s="157"/>
      <c r="CR1281" s="157"/>
      <c r="CS1281" s="157"/>
      <c r="CT1281" s="157"/>
      <c r="CU1281" s="157"/>
      <c r="CV1281" s="414"/>
    </row>
    <row r="1282" spans="1:100" ht="15" customHeight="1">
      <c r="A1282" s="75">
        <v>1277</v>
      </c>
      <c r="B1282" s="451" t="s">
        <v>4321</v>
      </c>
      <c r="C1282" s="390" t="s">
        <v>3418</v>
      </c>
      <c r="D1282" s="386"/>
      <c r="E1282" s="145"/>
      <c r="F1282" s="146" t="s">
        <v>81</v>
      </c>
      <c r="G1282" s="92">
        <f t="shared" ref="G1282:G1332" si="430">U1282</f>
        <v>0</v>
      </c>
      <c r="H1282" s="153">
        <v>0</v>
      </c>
      <c r="I1282" s="100">
        <f t="shared" si="428"/>
        <v>550000</v>
      </c>
      <c r="J1282" s="102">
        <f t="shared" si="404"/>
        <v>0</v>
      </c>
      <c r="K1282" s="155"/>
      <c r="L1282" s="108">
        <f t="shared" si="429"/>
        <v>0</v>
      </c>
      <c r="M1282" s="111">
        <f t="shared" si="413"/>
        <v>0</v>
      </c>
      <c r="N1282" s="112">
        <v>550000</v>
      </c>
      <c r="O1282" s="117">
        <f t="shared" si="414"/>
        <v>0</v>
      </c>
      <c r="P1282" s="155"/>
      <c r="Q1282" s="108">
        <f>(CK1282:CK1532)</f>
        <v>0</v>
      </c>
      <c r="R1282" s="119">
        <f t="shared" si="415"/>
        <v>0</v>
      </c>
      <c r="S1282" s="135"/>
      <c r="T1282" s="117">
        <f t="shared" si="416"/>
        <v>0</v>
      </c>
      <c r="U1282" s="122">
        <f t="shared" ref="U1282:U1328" si="431">H1282-K1282+L1282+P1282-Q1282</f>
        <v>0</v>
      </c>
      <c r="V1282" s="112">
        <f t="shared" si="424"/>
        <v>550000</v>
      </c>
      <c r="W1282" s="117">
        <f t="shared" si="425"/>
        <v>0</v>
      </c>
      <c r="X1282" s="157"/>
      <c r="Y1282" s="158"/>
      <c r="Z1282" s="158"/>
      <c r="AA1282" s="158"/>
      <c r="AB1282" s="158"/>
      <c r="AC1282" s="158"/>
      <c r="AD1282" s="158"/>
      <c r="AE1282" s="158"/>
      <c r="AF1282" s="158"/>
      <c r="AG1282" s="158"/>
      <c r="AH1282" s="158"/>
      <c r="AI1282" s="158"/>
      <c r="AJ1282" s="158"/>
      <c r="AK1282" s="158"/>
      <c r="AL1282" s="158"/>
      <c r="AM1282" s="158"/>
      <c r="AN1282" s="158"/>
      <c r="AO1282" s="158"/>
      <c r="AP1282" s="158"/>
      <c r="AQ1282" s="158"/>
      <c r="AR1282" s="158"/>
      <c r="AS1282" s="158"/>
      <c r="AT1282" s="158"/>
      <c r="AU1282" s="158"/>
      <c r="AV1282" s="158"/>
      <c r="AW1282" s="158"/>
      <c r="AX1282" s="158"/>
      <c r="AY1282" s="158"/>
      <c r="AZ1282" s="158"/>
      <c r="BA1282" s="158"/>
      <c r="BB1282" s="158"/>
      <c r="BC1282" s="158"/>
      <c r="BD1282" s="130">
        <f t="shared" si="411"/>
        <v>0</v>
      </c>
      <c r="BE1282" s="157"/>
      <c r="BF1282" s="639"/>
      <c r="BG1282" s="368"/>
      <c r="BH1282" s="860"/>
      <c r="BI1282" s="368"/>
      <c r="BJ1282" s="368"/>
      <c r="BK1282" s="368"/>
      <c r="BL1282" s="368"/>
      <c r="BM1282" s="368"/>
      <c r="BN1282" s="368"/>
      <c r="BO1282" s="368"/>
      <c r="BP1282" s="368"/>
      <c r="BQ1282" s="368"/>
      <c r="BR1282" s="368"/>
      <c r="BS1282" s="368"/>
      <c r="BT1282" s="368"/>
      <c r="BU1282" s="368"/>
      <c r="BV1282" s="368"/>
      <c r="BW1282" s="368"/>
      <c r="BX1282" s="368"/>
      <c r="BY1282" s="368"/>
      <c r="BZ1282" s="368"/>
      <c r="CA1282" s="368"/>
      <c r="CB1282" s="368"/>
      <c r="CC1282" s="368"/>
      <c r="CD1282" s="368"/>
      <c r="CE1282" s="368"/>
      <c r="CF1282" s="368"/>
      <c r="CG1282" s="368"/>
      <c r="CH1282" s="368"/>
      <c r="CI1282" s="368"/>
      <c r="CJ1282" s="368"/>
      <c r="CK1282" s="133">
        <f t="shared" si="412"/>
        <v>0</v>
      </c>
      <c r="CL1282" s="157"/>
      <c r="CM1282" s="157"/>
      <c r="CN1282" s="157"/>
      <c r="CO1282" s="157"/>
      <c r="CP1282" s="157"/>
      <c r="CQ1282" s="157"/>
      <c r="CR1282" s="157"/>
      <c r="CS1282" s="157"/>
      <c r="CT1282" s="157"/>
      <c r="CU1282" s="157"/>
      <c r="CV1282" s="414"/>
    </row>
    <row r="1283" spans="1:100" ht="16.5" customHeight="1">
      <c r="A1283" s="75">
        <v>1278</v>
      </c>
      <c r="B1283" s="139" t="s">
        <v>1792</v>
      </c>
      <c r="C1283" s="34" t="s">
        <v>3382</v>
      </c>
      <c r="D1283" s="134"/>
      <c r="E1283" s="85"/>
      <c r="F1283" s="137" t="s">
        <v>81</v>
      </c>
      <c r="G1283" s="92">
        <f t="shared" si="430"/>
        <v>3</v>
      </c>
      <c r="H1283" s="153">
        <v>3</v>
      </c>
      <c r="I1283" s="100">
        <f t="shared" si="428"/>
        <v>550000</v>
      </c>
      <c r="J1283" s="102">
        <f t="shared" si="404"/>
        <v>1650000</v>
      </c>
      <c r="K1283" s="155"/>
      <c r="L1283" s="108">
        <f t="shared" si="429"/>
        <v>0</v>
      </c>
      <c r="M1283" s="111">
        <f t="shared" si="413"/>
        <v>0</v>
      </c>
      <c r="N1283" s="112">
        <v>550000</v>
      </c>
      <c r="O1283" s="117">
        <f t="shared" si="414"/>
        <v>0</v>
      </c>
      <c r="P1283" s="155"/>
      <c r="Q1283" s="108">
        <f>(CK784:CK1487)</f>
        <v>0</v>
      </c>
      <c r="R1283" s="119">
        <f t="shared" si="415"/>
        <v>0</v>
      </c>
      <c r="S1283" s="135"/>
      <c r="T1283" s="117">
        <f t="shared" si="416"/>
        <v>0</v>
      </c>
      <c r="U1283" s="122">
        <f t="shared" si="431"/>
        <v>3</v>
      </c>
      <c r="V1283" s="112">
        <f t="shared" si="402"/>
        <v>550000</v>
      </c>
      <c r="W1283" s="117">
        <f t="shared" si="403"/>
        <v>1650000</v>
      </c>
      <c r="X1283" s="157"/>
      <c r="Y1283" s="158"/>
      <c r="Z1283" s="158"/>
      <c r="AA1283" s="158"/>
      <c r="AB1283" s="158"/>
      <c r="AC1283" s="158"/>
      <c r="AD1283" s="158"/>
      <c r="AE1283" s="158"/>
      <c r="AF1283" s="158"/>
      <c r="AG1283" s="158"/>
      <c r="AH1283" s="158"/>
      <c r="AI1283" s="158"/>
      <c r="AJ1283" s="158"/>
      <c r="AK1283" s="158"/>
      <c r="AL1283" s="158"/>
      <c r="AM1283" s="158"/>
      <c r="AN1283" s="158"/>
      <c r="AO1283" s="158"/>
      <c r="AP1283" s="158"/>
      <c r="AQ1283" s="158"/>
      <c r="AR1283" s="158"/>
      <c r="AS1283" s="158"/>
      <c r="AT1283" s="158"/>
      <c r="AU1283" s="158"/>
      <c r="AV1283" s="158"/>
      <c r="AW1283" s="158"/>
      <c r="AX1283" s="158"/>
      <c r="AY1283" s="158"/>
      <c r="AZ1283" s="158"/>
      <c r="BA1283" s="158"/>
      <c r="BB1283" s="158"/>
      <c r="BC1283" s="158"/>
      <c r="BD1283" s="130">
        <f t="shared" si="411"/>
        <v>0</v>
      </c>
      <c r="BE1283" s="157"/>
      <c r="BF1283" s="639"/>
      <c r="BG1283" s="368"/>
      <c r="BH1283" s="860"/>
      <c r="BI1283" s="368"/>
      <c r="BJ1283" s="368"/>
      <c r="BK1283" s="368"/>
      <c r="BL1283" s="368"/>
      <c r="BM1283" s="368"/>
      <c r="BN1283" s="368"/>
      <c r="BO1283" s="368"/>
      <c r="BP1283" s="368"/>
      <c r="BQ1283" s="368"/>
      <c r="BR1283" s="368"/>
      <c r="BS1283" s="368"/>
      <c r="BT1283" s="368"/>
      <c r="BU1283" s="368"/>
      <c r="BV1283" s="368"/>
      <c r="BW1283" s="368"/>
      <c r="BX1283" s="368"/>
      <c r="BY1283" s="368"/>
      <c r="BZ1283" s="368"/>
      <c r="CA1283" s="368"/>
      <c r="CB1283" s="368"/>
      <c r="CC1283" s="368"/>
      <c r="CD1283" s="368"/>
      <c r="CE1283" s="368"/>
      <c r="CF1283" s="368"/>
      <c r="CG1283" s="368"/>
      <c r="CH1283" s="368"/>
      <c r="CI1283" s="368"/>
      <c r="CJ1283" s="368"/>
      <c r="CK1283" s="133">
        <f t="shared" si="412"/>
        <v>0</v>
      </c>
      <c r="CL1283" s="157"/>
      <c r="CM1283" s="157"/>
      <c r="CN1283" s="157"/>
      <c r="CO1283" s="157"/>
      <c r="CP1283" s="157"/>
      <c r="CQ1283" s="157"/>
      <c r="CR1283" s="157"/>
      <c r="CS1283" s="157"/>
      <c r="CT1283" s="157"/>
      <c r="CU1283" s="157"/>
      <c r="CV1283" s="414"/>
    </row>
    <row r="1284" spans="1:100" ht="15" customHeight="1">
      <c r="A1284" s="75">
        <v>1279</v>
      </c>
      <c r="B1284" s="76"/>
      <c r="C1284" s="34" t="s">
        <v>2754</v>
      </c>
      <c r="D1284" s="134"/>
      <c r="E1284" s="85"/>
      <c r="F1284" s="146" t="s">
        <v>81</v>
      </c>
      <c r="G1284" s="92">
        <f t="shared" si="430"/>
        <v>4</v>
      </c>
      <c r="H1284" s="93">
        <v>4</v>
      </c>
      <c r="I1284" s="100">
        <f t="shared" ref="I1284:I1307" si="432">N1284</f>
        <v>0</v>
      </c>
      <c r="J1284" s="102">
        <f t="shared" si="404"/>
        <v>0</v>
      </c>
      <c r="K1284" s="106"/>
      <c r="L1284" s="108">
        <f t="shared" si="429"/>
        <v>0</v>
      </c>
      <c r="M1284" s="111">
        <f t="shared" si="413"/>
        <v>0</v>
      </c>
      <c r="N1284" s="112"/>
      <c r="O1284" s="117">
        <f t="shared" si="414"/>
        <v>0</v>
      </c>
      <c r="P1284" s="106"/>
      <c r="Q1284" s="108">
        <f>(CK1284:CK1438)</f>
        <v>0</v>
      </c>
      <c r="R1284" s="119">
        <f t="shared" si="415"/>
        <v>0</v>
      </c>
      <c r="S1284" s="135"/>
      <c r="T1284" s="117">
        <f t="shared" si="416"/>
        <v>0</v>
      </c>
      <c r="U1284" s="122">
        <f t="shared" si="431"/>
        <v>4</v>
      </c>
      <c r="V1284" s="112">
        <f t="shared" si="402"/>
        <v>0</v>
      </c>
      <c r="W1284" s="117">
        <f t="shared" si="403"/>
        <v>0</v>
      </c>
      <c r="X1284" s="15"/>
      <c r="Y1284" s="136"/>
      <c r="Z1284" s="136"/>
      <c r="AA1284" s="136"/>
      <c r="AB1284" s="136"/>
      <c r="AC1284" s="136"/>
      <c r="AD1284" s="136"/>
      <c r="AE1284" s="136"/>
      <c r="AF1284" s="136"/>
      <c r="AG1284" s="136"/>
      <c r="AH1284" s="136"/>
      <c r="AI1284" s="136"/>
      <c r="AJ1284" s="136"/>
      <c r="AK1284" s="136"/>
      <c r="AL1284" s="136"/>
      <c r="AM1284" s="136"/>
      <c r="AN1284" s="136"/>
      <c r="AO1284" s="136"/>
      <c r="AP1284" s="136"/>
      <c r="AQ1284" s="136"/>
      <c r="AR1284" s="136"/>
      <c r="AS1284" s="136"/>
      <c r="AT1284" s="136"/>
      <c r="AU1284" s="136"/>
      <c r="AV1284" s="136"/>
      <c r="AW1284" s="136"/>
      <c r="AX1284" s="136"/>
      <c r="AY1284" s="136"/>
      <c r="AZ1284" s="136"/>
      <c r="BA1284" s="136"/>
      <c r="BB1284" s="136"/>
      <c r="BC1284" s="136"/>
      <c r="BD1284" s="130">
        <f t="shared" si="411"/>
        <v>0</v>
      </c>
      <c r="BE1284" s="15"/>
      <c r="BF1284" s="638"/>
      <c r="BG1284" s="365"/>
      <c r="BH1284" s="859"/>
      <c r="BI1284" s="365"/>
      <c r="BJ1284" s="365"/>
      <c r="BK1284" s="365"/>
      <c r="BL1284" s="365"/>
      <c r="BM1284" s="365"/>
      <c r="BN1284" s="365"/>
      <c r="BO1284" s="365"/>
      <c r="BP1284" s="365"/>
      <c r="BQ1284" s="365"/>
      <c r="BR1284" s="365"/>
      <c r="BS1284" s="365"/>
      <c r="BT1284" s="365"/>
      <c r="BU1284" s="365"/>
      <c r="BV1284" s="365"/>
      <c r="BW1284" s="365"/>
      <c r="BX1284" s="365"/>
      <c r="BY1284" s="365"/>
      <c r="BZ1284" s="365"/>
      <c r="CA1284" s="365"/>
      <c r="CB1284" s="365"/>
      <c r="CC1284" s="365"/>
      <c r="CD1284" s="365"/>
      <c r="CE1284" s="365"/>
      <c r="CF1284" s="365"/>
      <c r="CG1284" s="365"/>
      <c r="CH1284" s="365"/>
      <c r="CI1284" s="365"/>
      <c r="CJ1284" s="365"/>
      <c r="CK1284" s="133">
        <f t="shared" si="412"/>
        <v>0</v>
      </c>
      <c r="CL1284" s="157"/>
      <c r="CM1284" s="157"/>
      <c r="CN1284" s="157"/>
      <c r="CO1284" s="157"/>
      <c r="CP1284" s="157"/>
      <c r="CQ1284" s="157"/>
      <c r="CR1284" s="157"/>
      <c r="CS1284" s="157"/>
      <c r="CT1284" s="157"/>
      <c r="CU1284" s="157"/>
      <c r="CV1284" s="414"/>
    </row>
    <row r="1285" spans="1:100" ht="15" customHeight="1">
      <c r="A1285" s="75">
        <v>1280</v>
      </c>
      <c r="B1285" s="139" t="s">
        <v>2755</v>
      </c>
      <c r="C1285" s="34" t="s">
        <v>2756</v>
      </c>
      <c r="D1285" s="134"/>
      <c r="E1285" s="85"/>
      <c r="F1285" s="137" t="s">
        <v>81</v>
      </c>
      <c r="G1285" s="92">
        <f t="shared" si="430"/>
        <v>0</v>
      </c>
      <c r="H1285" s="153">
        <v>0</v>
      </c>
      <c r="I1285" s="100">
        <f t="shared" si="432"/>
        <v>975000</v>
      </c>
      <c r="J1285" s="102">
        <f t="shared" si="404"/>
        <v>0</v>
      </c>
      <c r="K1285" s="155"/>
      <c r="L1285" s="108">
        <f t="shared" si="429"/>
        <v>0</v>
      </c>
      <c r="M1285" s="111">
        <f t="shared" si="413"/>
        <v>0</v>
      </c>
      <c r="N1285" s="112">
        <v>975000</v>
      </c>
      <c r="O1285" s="117">
        <f t="shared" si="414"/>
        <v>0</v>
      </c>
      <c r="P1285" s="155"/>
      <c r="Q1285" s="108">
        <f>(CK1285:CK1459)</f>
        <v>0</v>
      </c>
      <c r="R1285" s="119">
        <f t="shared" si="415"/>
        <v>0</v>
      </c>
      <c r="S1285" s="135"/>
      <c r="T1285" s="117">
        <f t="shared" si="416"/>
        <v>0</v>
      </c>
      <c r="U1285" s="122">
        <f t="shared" si="431"/>
        <v>0</v>
      </c>
      <c r="V1285" s="112">
        <f t="shared" si="402"/>
        <v>975000</v>
      </c>
      <c r="W1285" s="117">
        <f t="shared" si="403"/>
        <v>0</v>
      </c>
      <c r="X1285" s="157"/>
      <c r="Y1285" s="158"/>
      <c r="Z1285" s="158"/>
      <c r="AA1285" s="158"/>
      <c r="AB1285" s="158"/>
      <c r="AC1285" s="158"/>
      <c r="AD1285" s="158"/>
      <c r="AE1285" s="158"/>
      <c r="AF1285" s="158"/>
      <c r="AG1285" s="158"/>
      <c r="AH1285" s="158"/>
      <c r="AI1285" s="158"/>
      <c r="AJ1285" s="158"/>
      <c r="AK1285" s="158"/>
      <c r="AL1285" s="158"/>
      <c r="AM1285" s="158"/>
      <c r="AN1285" s="158"/>
      <c r="AO1285" s="158"/>
      <c r="AP1285" s="158"/>
      <c r="AQ1285" s="158"/>
      <c r="AR1285" s="158"/>
      <c r="AS1285" s="158"/>
      <c r="AT1285" s="158"/>
      <c r="AU1285" s="158"/>
      <c r="AV1285" s="158"/>
      <c r="AW1285" s="158"/>
      <c r="AX1285" s="158"/>
      <c r="AY1285" s="158"/>
      <c r="AZ1285" s="158"/>
      <c r="BA1285" s="158"/>
      <c r="BB1285" s="158"/>
      <c r="BC1285" s="158"/>
      <c r="BD1285" s="130">
        <f t="shared" si="411"/>
        <v>0</v>
      </c>
      <c r="BE1285" s="157"/>
      <c r="BF1285" s="639"/>
      <c r="BG1285" s="368"/>
      <c r="BH1285" s="860"/>
      <c r="BI1285" s="368"/>
      <c r="BJ1285" s="368"/>
      <c r="BK1285" s="368"/>
      <c r="BL1285" s="368"/>
      <c r="BM1285" s="368"/>
      <c r="BN1285" s="368"/>
      <c r="BO1285" s="368"/>
      <c r="BP1285" s="368"/>
      <c r="BQ1285" s="368"/>
      <c r="BR1285" s="368"/>
      <c r="BS1285" s="368"/>
      <c r="BT1285" s="368"/>
      <c r="BU1285" s="368"/>
      <c r="BV1285" s="368"/>
      <c r="BW1285" s="368"/>
      <c r="BX1285" s="368"/>
      <c r="BY1285" s="368"/>
      <c r="BZ1285" s="368"/>
      <c r="CA1285" s="368"/>
      <c r="CB1285" s="368"/>
      <c r="CC1285" s="368"/>
      <c r="CD1285" s="368"/>
      <c r="CE1285" s="368"/>
      <c r="CF1285" s="368"/>
      <c r="CG1285" s="368"/>
      <c r="CH1285" s="368"/>
      <c r="CI1285" s="368"/>
      <c r="CJ1285" s="368"/>
      <c r="CK1285" s="133">
        <f t="shared" si="412"/>
        <v>0</v>
      </c>
      <c r="CL1285" s="15"/>
      <c r="CM1285" s="15"/>
      <c r="CN1285" s="15"/>
      <c r="CO1285" s="15"/>
      <c r="CP1285" s="15"/>
      <c r="CQ1285" s="15"/>
      <c r="CR1285" s="15"/>
      <c r="CS1285" s="15"/>
      <c r="CT1285" s="15"/>
      <c r="CU1285" s="15"/>
      <c r="CV1285" s="414"/>
    </row>
    <row r="1286" spans="1:100" ht="15" customHeight="1">
      <c r="A1286" s="75">
        <v>1281</v>
      </c>
      <c r="B1286" s="139"/>
      <c r="C1286" s="34" t="s">
        <v>12422</v>
      </c>
      <c r="D1286" s="134"/>
      <c r="E1286" s="85"/>
      <c r="F1286" s="137" t="s">
        <v>81</v>
      </c>
      <c r="G1286" s="92">
        <f t="shared" si="430"/>
        <v>0</v>
      </c>
      <c r="H1286" s="93">
        <v>0</v>
      </c>
      <c r="I1286" s="100">
        <f t="shared" si="432"/>
        <v>0</v>
      </c>
      <c r="J1286" s="102">
        <f t="shared" ref="J1286:J1355" si="433">I1286*H1286</f>
        <v>0</v>
      </c>
      <c r="K1286" s="106"/>
      <c r="L1286" s="108">
        <f t="shared" si="429"/>
        <v>0</v>
      </c>
      <c r="M1286" s="111">
        <f t="shared" si="413"/>
        <v>0</v>
      </c>
      <c r="N1286" s="112"/>
      <c r="O1286" s="117">
        <f t="shared" si="414"/>
        <v>0</v>
      </c>
      <c r="P1286" s="106"/>
      <c r="Q1286" s="108">
        <f>(CK1286:CK1739)</f>
        <v>0</v>
      </c>
      <c r="R1286" s="119">
        <f t="shared" si="415"/>
        <v>0</v>
      </c>
      <c r="S1286" s="135"/>
      <c r="T1286" s="117">
        <f t="shared" si="416"/>
        <v>0</v>
      </c>
      <c r="U1286" s="122">
        <f t="shared" si="431"/>
        <v>0</v>
      </c>
      <c r="V1286" s="112">
        <f t="shared" si="402"/>
        <v>0</v>
      </c>
      <c r="W1286" s="117">
        <f t="shared" si="403"/>
        <v>0</v>
      </c>
      <c r="X1286" s="15"/>
      <c r="Y1286" s="136"/>
      <c r="Z1286" s="136"/>
      <c r="AA1286" s="136"/>
      <c r="AB1286" s="136"/>
      <c r="AC1286" s="136"/>
      <c r="AD1286" s="136"/>
      <c r="AE1286" s="136"/>
      <c r="AF1286" s="136"/>
      <c r="AG1286" s="136"/>
      <c r="AH1286" s="136"/>
      <c r="AI1286" s="136"/>
      <c r="AJ1286" s="136"/>
      <c r="AK1286" s="136"/>
      <c r="AL1286" s="136"/>
      <c r="AM1286" s="136"/>
      <c r="AN1286" s="136"/>
      <c r="AO1286" s="136"/>
      <c r="AP1286" s="136"/>
      <c r="AQ1286" s="136"/>
      <c r="AR1286" s="136"/>
      <c r="AS1286" s="136"/>
      <c r="AT1286" s="136"/>
      <c r="AU1286" s="136"/>
      <c r="AV1286" s="136"/>
      <c r="AW1286" s="136"/>
      <c r="AX1286" s="136"/>
      <c r="AY1286" s="136"/>
      <c r="AZ1286" s="136"/>
      <c r="BA1286" s="136"/>
      <c r="BB1286" s="136"/>
      <c r="BC1286" s="136"/>
      <c r="BD1286" s="130">
        <f t="shared" si="411"/>
        <v>0</v>
      </c>
      <c r="BE1286" s="15"/>
      <c r="BF1286" s="638"/>
      <c r="BG1286" s="365"/>
      <c r="BH1286" s="859"/>
      <c r="BI1286" s="365"/>
      <c r="BJ1286" s="365"/>
      <c r="BK1286" s="365"/>
      <c r="BL1286" s="365"/>
      <c r="BM1286" s="365"/>
      <c r="BN1286" s="365"/>
      <c r="BO1286" s="365"/>
      <c r="BP1286" s="365"/>
      <c r="BQ1286" s="365"/>
      <c r="BR1286" s="365"/>
      <c r="BS1286" s="365"/>
      <c r="BT1286" s="365"/>
      <c r="BU1286" s="365"/>
      <c r="BV1286" s="365"/>
      <c r="BW1286" s="365"/>
      <c r="BX1286" s="365"/>
      <c r="BY1286" s="365"/>
      <c r="BZ1286" s="365"/>
      <c r="CA1286" s="365"/>
      <c r="CB1286" s="365"/>
      <c r="CC1286" s="365"/>
      <c r="CD1286" s="365"/>
      <c r="CE1286" s="365"/>
      <c r="CF1286" s="365"/>
      <c r="CG1286" s="365"/>
      <c r="CH1286" s="365"/>
      <c r="CI1286" s="365"/>
      <c r="CJ1286" s="365"/>
      <c r="CK1286" s="133">
        <f t="shared" si="412"/>
        <v>0</v>
      </c>
      <c r="CL1286" s="15"/>
      <c r="CM1286" s="15"/>
      <c r="CN1286" s="15"/>
      <c r="CO1286" s="15"/>
      <c r="CP1286" s="15"/>
      <c r="CQ1286" s="15"/>
      <c r="CR1286" s="15"/>
      <c r="CS1286" s="15"/>
      <c r="CT1286" s="15"/>
      <c r="CU1286" s="15"/>
      <c r="CV1286" s="414"/>
    </row>
    <row r="1287" spans="1:100" ht="15" customHeight="1">
      <c r="A1287" s="75">
        <v>1282</v>
      </c>
      <c r="B1287" s="139" t="s">
        <v>2757</v>
      </c>
      <c r="C1287" s="34" t="s">
        <v>2758</v>
      </c>
      <c r="D1287" s="134"/>
      <c r="E1287" s="85">
        <v>1459</v>
      </c>
      <c r="F1287" s="146" t="s">
        <v>81</v>
      </c>
      <c r="G1287" s="92">
        <f t="shared" si="430"/>
        <v>1</v>
      </c>
      <c r="H1287" s="93">
        <v>1</v>
      </c>
      <c r="I1287" s="100">
        <f t="shared" si="432"/>
        <v>0</v>
      </c>
      <c r="J1287" s="102">
        <f t="shared" si="433"/>
        <v>0</v>
      </c>
      <c r="K1287" s="106"/>
      <c r="L1287" s="108">
        <f t="shared" si="429"/>
        <v>0</v>
      </c>
      <c r="M1287" s="111">
        <f t="shared" si="413"/>
        <v>0</v>
      </c>
      <c r="N1287" s="112"/>
      <c r="O1287" s="117">
        <f t="shared" si="414"/>
        <v>0</v>
      </c>
      <c r="P1287" s="106"/>
      <c r="Q1287" s="108">
        <f>(CK1287:CK1739)</f>
        <v>0</v>
      </c>
      <c r="R1287" s="119">
        <f t="shared" si="415"/>
        <v>0</v>
      </c>
      <c r="S1287" s="135"/>
      <c r="T1287" s="117">
        <f t="shared" si="416"/>
        <v>0</v>
      </c>
      <c r="U1287" s="122">
        <f t="shared" si="431"/>
        <v>1</v>
      </c>
      <c r="V1287" s="112">
        <f t="shared" si="402"/>
        <v>0</v>
      </c>
      <c r="W1287" s="117">
        <f t="shared" si="403"/>
        <v>0</v>
      </c>
      <c r="X1287" s="15"/>
      <c r="Y1287" s="136"/>
      <c r="Z1287" s="136"/>
      <c r="AA1287" s="136"/>
      <c r="AB1287" s="136"/>
      <c r="AC1287" s="136"/>
      <c r="AD1287" s="136"/>
      <c r="AE1287" s="136"/>
      <c r="AF1287" s="136"/>
      <c r="AG1287" s="136"/>
      <c r="AH1287" s="136"/>
      <c r="AI1287" s="136"/>
      <c r="AJ1287" s="136"/>
      <c r="AK1287" s="136"/>
      <c r="AL1287" s="136"/>
      <c r="AM1287" s="136"/>
      <c r="AN1287" s="136"/>
      <c r="AO1287" s="136"/>
      <c r="AP1287" s="136"/>
      <c r="AQ1287" s="136"/>
      <c r="AR1287" s="136"/>
      <c r="AS1287" s="136"/>
      <c r="AT1287" s="136"/>
      <c r="AU1287" s="136"/>
      <c r="AV1287" s="136"/>
      <c r="AW1287" s="136"/>
      <c r="AX1287" s="136"/>
      <c r="AY1287" s="136"/>
      <c r="AZ1287" s="136"/>
      <c r="BA1287" s="136"/>
      <c r="BB1287" s="136"/>
      <c r="BC1287" s="136"/>
      <c r="BD1287" s="130">
        <f t="shared" si="411"/>
        <v>0</v>
      </c>
      <c r="BE1287" s="15"/>
      <c r="BF1287" s="638"/>
      <c r="BG1287" s="365"/>
      <c r="BH1287" s="859"/>
      <c r="BI1287" s="365"/>
      <c r="BJ1287" s="365"/>
      <c r="BK1287" s="365"/>
      <c r="BL1287" s="365"/>
      <c r="BM1287" s="365"/>
      <c r="BN1287" s="365"/>
      <c r="BO1287" s="365"/>
      <c r="BP1287" s="365"/>
      <c r="BQ1287" s="365"/>
      <c r="BR1287" s="365"/>
      <c r="BS1287" s="365"/>
      <c r="BT1287" s="365"/>
      <c r="BU1287" s="365"/>
      <c r="BV1287" s="365"/>
      <c r="BW1287" s="365"/>
      <c r="BX1287" s="365"/>
      <c r="BY1287" s="365"/>
      <c r="BZ1287" s="365"/>
      <c r="CA1287" s="365"/>
      <c r="CB1287" s="365"/>
      <c r="CC1287" s="365"/>
      <c r="CD1287" s="365"/>
      <c r="CE1287" s="365"/>
      <c r="CF1287" s="365"/>
      <c r="CG1287" s="365"/>
      <c r="CH1287" s="365"/>
      <c r="CI1287" s="365"/>
      <c r="CJ1287" s="365"/>
      <c r="CK1287" s="133">
        <f t="shared" si="412"/>
        <v>0</v>
      </c>
      <c r="CL1287" s="15"/>
      <c r="CM1287" s="15"/>
      <c r="CN1287" s="15"/>
      <c r="CO1287" s="15"/>
      <c r="CP1287" s="15"/>
      <c r="CQ1287" s="15"/>
      <c r="CR1287" s="15"/>
      <c r="CS1287" s="15"/>
      <c r="CT1287" s="15"/>
      <c r="CU1287" s="15"/>
      <c r="CV1287" s="414"/>
    </row>
    <row r="1288" spans="1:100" ht="15" customHeight="1">
      <c r="A1288" s="75">
        <v>1283</v>
      </c>
      <c r="B1288" s="139" t="s">
        <v>2759</v>
      </c>
      <c r="C1288" s="143" t="s">
        <v>2760</v>
      </c>
      <c r="D1288" s="134"/>
      <c r="E1288" s="85" t="s">
        <v>2761</v>
      </c>
      <c r="F1288" s="146" t="s">
        <v>81</v>
      </c>
      <c r="G1288" s="92">
        <f t="shared" si="430"/>
        <v>0</v>
      </c>
      <c r="H1288" s="93">
        <v>0</v>
      </c>
      <c r="I1288" s="100">
        <f t="shared" si="432"/>
        <v>0</v>
      </c>
      <c r="J1288" s="102">
        <f t="shared" si="433"/>
        <v>0</v>
      </c>
      <c r="K1288" s="106"/>
      <c r="L1288" s="108">
        <f t="shared" si="429"/>
        <v>0</v>
      </c>
      <c r="M1288" s="111">
        <f t="shared" si="413"/>
        <v>0</v>
      </c>
      <c r="N1288" s="112"/>
      <c r="O1288" s="117">
        <f t="shared" si="414"/>
        <v>0</v>
      </c>
      <c r="P1288" s="106"/>
      <c r="Q1288" s="108">
        <f>(CK1288:CK1600)</f>
        <v>0</v>
      </c>
      <c r="R1288" s="119">
        <f t="shared" si="415"/>
        <v>0</v>
      </c>
      <c r="S1288" s="135"/>
      <c r="T1288" s="117">
        <f t="shared" si="416"/>
        <v>0</v>
      </c>
      <c r="U1288" s="122">
        <f t="shared" si="431"/>
        <v>0</v>
      </c>
      <c r="V1288" s="112">
        <f t="shared" si="402"/>
        <v>0</v>
      </c>
      <c r="W1288" s="117">
        <f t="shared" si="403"/>
        <v>0</v>
      </c>
      <c r="X1288" s="15"/>
      <c r="Y1288" s="136"/>
      <c r="Z1288" s="136"/>
      <c r="AA1288" s="136"/>
      <c r="AB1288" s="136"/>
      <c r="AC1288" s="136"/>
      <c r="AD1288" s="136"/>
      <c r="AE1288" s="136"/>
      <c r="AF1288" s="136"/>
      <c r="AG1288" s="136"/>
      <c r="AH1288" s="136"/>
      <c r="AI1288" s="136"/>
      <c r="AJ1288" s="136"/>
      <c r="AK1288" s="136"/>
      <c r="AL1288" s="136"/>
      <c r="AM1288" s="136"/>
      <c r="AN1288" s="136"/>
      <c r="AO1288" s="136"/>
      <c r="AP1288" s="136"/>
      <c r="AQ1288" s="136"/>
      <c r="AR1288" s="136"/>
      <c r="AS1288" s="136"/>
      <c r="AT1288" s="136"/>
      <c r="AU1288" s="136"/>
      <c r="AV1288" s="136"/>
      <c r="AW1288" s="136"/>
      <c r="AX1288" s="136"/>
      <c r="AY1288" s="136"/>
      <c r="AZ1288" s="136"/>
      <c r="BA1288" s="136"/>
      <c r="BB1288" s="136"/>
      <c r="BC1288" s="136"/>
      <c r="BD1288" s="130">
        <f t="shared" si="411"/>
        <v>0</v>
      </c>
      <c r="BE1288" s="15"/>
      <c r="BF1288" s="638"/>
      <c r="BG1288" s="365"/>
      <c r="BH1288" s="859"/>
      <c r="BI1288" s="365"/>
      <c r="BJ1288" s="365"/>
      <c r="BK1288" s="365"/>
      <c r="BL1288" s="365"/>
      <c r="BM1288" s="365"/>
      <c r="BN1288" s="365"/>
      <c r="BO1288" s="365"/>
      <c r="BP1288" s="365"/>
      <c r="BQ1288" s="365"/>
      <c r="BR1288" s="365"/>
      <c r="BS1288" s="365"/>
      <c r="BT1288" s="365"/>
      <c r="BU1288" s="365"/>
      <c r="BV1288" s="365"/>
      <c r="BW1288" s="365"/>
      <c r="BX1288" s="365"/>
      <c r="BY1288" s="365"/>
      <c r="BZ1288" s="365"/>
      <c r="CA1288" s="365"/>
      <c r="CB1288" s="365"/>
      <c r="CC1288" s="365"/>
      <c r="CD1288" s="365"/>
      <c r="CE1288" s="365"/>
      <c r="CF1288" s="365"/>
      <c r="CG1288" s="365"/>
      <c r="CH1288" s="365"/>
      <c r="CI1288" s="365"/>
      <c r="CJ1288" s="365"/>
      <c r="CK1288" s="133">
        <f t="shared" si="412"/>
        <v>0</v>
      </c>
      <c r="CL1288" s="15"/>
      <c r="CM1288" s="15"/>
      <c r="CN1288" s="15"/>
      <c r="CO1288" s="15"/>
      <c r="CP1288" s="15"/>
      <c r="CQ1288" s="15"/>
      <c r="CR1288" s="15"/>
      <c r="CS1288" s="15"/>
      <c r="CT1288" s="15"/>
      <c r="CU1288" s="15"/>
      <c r="CV1288" s="414"/>
    </row>
    <row r="1289" spans="1:100" ht="15" customHeight="1">
      <c r="A1289" s="75">
        <v>1284</v>
      </c>
      <c r="B1289" s="139" t="s">
        <v>2762</v>
      </c>
      <c r="C1289" s="34" t="s">
        <v>2763</v>
      </c>
      <c r="D1289" s="134"/>
      <c r="E1289" s="85"/>
      <c r="F1289" s="146" t="s">
        <v>81</v>
      </c>
      <c r="G1289" s="92">
        <f t="shared" si="430"/>
        <v>0</v>
      </c>
      <c r="H1289" s="93">
        <v>0</v>
      </c>
      <c r="I1289" s="100">
        <f t="shared" si="432"/>
        <v>0</v>
      </c>
      <c r="J1289" s="102">
        <f t="shared" si="433"/>
        <v>0</v>
      </c>
      <c r="K1289" s="106"/>
      <c r="L1289" s="108">
        <f t="shared" si="429"/>
        <v>0</v>
      </c>
      <c r="M1289" s="111">
        <f t="shared" si="413"/>
        <v>0</v>
      </c>
      <c r="N1289" s="112"/>
      <c r="O1289" s="117">
        <f t="shared" si="414"/>
        <v>0</v>
      </c>
      <c r="P1289" s="106"/>
      <c r="Q1289" s="108">
        <f>(CK1289:CK1740)</f>
        <v>0</v>
      </c>
      <c r="R1289" s="119">
        <f t="shared" si="415"/>
        <v>0</v>
      </c>
      <c r="S1289" s="135"/>
      <c r="T1289" s="117">
        <f t="shared" si="416"/>
        <v>0</v>
      </c>
      <c r="U1289" s="122">
        <f t="shared" si="431"/>
        <v>0</v>
      </c>
      <c r="V1289" s="112">
        <f t="shared" si="402"/>
        <v>0</v>
      </c>
      <c r="W1289" s="117">
        <f t="shared" si="403"/>
        <v>0</v>
      </c>
      <c r="X1289" s="15"/>
      <c r="Y1289" s="136"/>
      <c r="Z1289" s="136"/>
      <c r="AA1289" s="136"/>
      <c r="AB1289" s="136"/>
      <c r="AC1289" s="136"/>
      <c r="AD1289" s="136"/>
      <c r="AE1289" s="136"/>
      <c r="AF1289" s="136"/>
      <c r="AG1289" s="136"/>
      <c r="AH1289" s="136"/>
      <c r="AI1289" s="136"/>
      <c r="AJ1289" s="136"/>
      <c r="AK1289" s="136"/>
      <c r="AL1289" s="136"/>
      <c r="AM1289" s="136"/>
      <c r="AN1289" s="136"/>
      <c r="AO1289" s="136"/>
      <c r="AP1289" s="136"/>
      <c r="AQ1289" s="136"/>
      <c r="AR1289" s="136"/>
      <c r="AS1289" s="136"/>
      <c r="AT1289" s="136"/>
      <c r="AU1289" s="136"/>
      <c r="AV1289" s="136"/>
      <c r="AW1289" s="136"/>
      <c r="AX1289" s="136"/>
      <c r="AY1289" s="136"/>
      <c r="AZ1289" s="136"/>
      <c r="BA1289" s="136"/>
      <c r="BB1289" s="136"/>
      <c r="BC1289" s="136"/>
      <c r="BD1289" s="130">
        <f t="shared" si="411"/>
        <v>0</v>
      </c>
      <c r="BE1289" s="15"/>
      <c r="BF1289" s="638"/>
      <c r="BG1289" s="365"/>
      <c r="BH1289" s="859"/>
      <c r="BI1289" s="365"/>
      <c r="BJ1289" s="365"/>
      <c r="BK1289" s="365"/>
      <c r="BL1289" s="365"/>
      <c r="BM1289" s="365"/>
      <c r="BN1289" s="365"/>
      <c r="BO1289" s="365"/>
      <c r="BP1289" s="365"/>
      <c r="BQ1289" s="365"/>
      <c r="BR1289" s="365"/>
      <c r="BS1289" s="365"/>
      <c r="BT1289" s="365"/>
      <c r="BU1289" s="365"/>
      <c r="BV1289" s="365"/>
      <c r="BW1289" s="365"/>
      <c r="BX1289" s="365"/>
      <c r="BY1289" s="365"/>
      <c r="BZ1289" s="365"/>
      <c r="CA1289" s="365"/>
      <c r="CB1289" s="365"/>
      <c r="CC1289" s="365"/>
      <c r="CD1289" s="365"/>
      <c r="CE1289" s="365"/>
      <c r="CF1289" s="365"/>
      <c r="CG1289" s="365"/>
      <c r="CH1289" s="365"/>
      <c r="CI1289" s="365"/>
      <c r="CJ1289" s="365"/>
      <c r="CK1289" s="133">
        <f t="shared" si="412"/>
        <v>0</v>
      </c>
      <c r="CL1289" s="157"/>
      <c r="CM1289" s="157"/>
      <c r="CN1289" s="157"/>
      <c r="CO1289" s="157"/>
      <c r="CP1289" s="157"/>
      <c r="CQ1289" s="157"/>
      <c r="CR1289" s="157"/>
      <c r="CS1289" s="157"/>
      <c r="CT1289" s="157"/>
      <c r="CU1289" s="157"/>
      <c r="CV1289" s="414"/>
    </row>
    <row r="1290" spans="1:100" ht="15" customHeight="1">
      <c r="A1290" s="75">
        <v>1285</v>
      </c>
      <c r="B1290" s="139" t="s">
        <v>2764</v>
      </c>
      <c r="C1290" s="143" t="s">
        <v>2765</v>
      </c>
      <c r="D1290" s="134" t="s">
        <v>269</v>
      </c>
      <c r="E1290" s="145" t="s">
        <v>2766</v>
      </c>
      <c r="F1290" s="146" t="s">
        <v>81</v>
      </c>
      <c r="G1290" s="92">
        <f t="shared" si="430"/>
        <v>2</v>
      </c>
      <c r="H1290" s="153">
        <v>2</v>
      </c>
      <c r="I1290" s="100">
        <f t="shared" si="432"/>
        <v>160000</v>
      </c>
      <c r="J1290" s="102">
        <f t="shared" si="433"/>
        <v>320000</v>
      </c>
      <c r="K1290" s="155"/>
      <c r="L1290" s="108">
        <f t="shared" si="429"/>
        <v>0</v>
      </c>
      <c r="M1290" s="111">
        <f t="shared" si="413"/>
        <v>0</v>
      </c>
      <c r="N1290" s="112">
        <v>160000</v>
      </c>
      <c r="O1290" s="117">
        <f t="shared" si="414"/>
        <v>0</v>
      </c>
      <c r="P1290" s="155"/>
      <c r="Q1290" s="108">
        <f>(CK1290:CK1548)</f>
        <v>0</v>
      </c>
      <c r="R1290" s="119">
        <f t="shared" si="415"/>
        <v>0</v>
      </c>
      <c r="S1290" s="135"/>
      <c r="T1290" s="117">
        <f t="shared" si="416"/>
        <v>0</v>
      </c>
      <c r="U1290" s="122">
        <f t="shared" si="431"/>
        <v>2</v>
      </c>
      <c r="V1290" s="112">
        <f t="shared" si="402"/>
        <v>160000</v>
      </c>
      <c r="W1290" s="117">
        <f t="shared" si="403"/>
        <v>320000</v>
      </c>
      <c r="X1290" s="157"/>
      <c r="Y1290" s="158"/>
      <c r="Z1290" s="158"/>
      <c r="AA1290" s="158"/>
      <c r="AB1290" s="158"/>
      <c r="AC1290" s="158"/>
      <c r="AD1290" s="158"/>
      <c r="AE1290" s="158"/>
      <c r="AF1290" s="158"/>
      <c r="AG1290" s="158"/>
      <c r="AH1290" s="158"/>
      <c r="AI1290" s="158"/>
      <c r="AJ1290" s="158"/>
      <c r="AK1290" s="158"/>
      <c r="AL1290" s="158"/>
      <c r="AM1290" s="158"/>
      <c r="AN1290" s="158"/>
      <c r="AO1290" s="158"/>
      <c r="AP1290" s="158"/>
      <c r="AQ1290" s="158"/>
      <c r="AR1290" s="158"/>
      <c r="AS1290" s="158"/>
      <c r="AT1290" s="158"/>
      <c r="AU1290" s="158"/>
      <c r="AV1290" s="158"/>
      <c r="AW1290" s="158"/>
      <c r="AX1290" s="158"/>
      <c r="AY1290" s="158"/>
      <c r="AZ1290" s="158"/>
      <c r="BA1290" s="158"/>
      <c r="BB1290" s="158"/>
      <c r="BC1290" s="158"/>
      <c r="BD1290" s="130">
        <f t="shared" ref="BD1290:BD1357" si="434">BC1290+BB1290+BA1290+AZ1290+AY1290+AX1290+AW1290+AV1290+AU1290+AT1290+AS1290+AR1290+AQ1290+AP1290+AO1290+AN1290+AM1290+AL1290+AK1290+AJ1290+AI1290+AH1290+AG1290+AF1290+AE1290+AD1290+AC1290+AB1290+AA1290+Z1290+Y1290</f>
        <v>0</v>
      </c>
      <c r="BE1290" s="157"/>
      <c r="BF1290" s="639"/>
      <c r="BG1290" s="368"/>
      <c r="BH1290" s="860"/>
      <c r="BI1290" s="368"/>
      <c r="BJ1290" s="368"/>
      <c r="BK1290" s="368"/>
      <c r="BL1290" s="368"/>
      <c r="BM1290" s="368"/>
      <c r="BN1290" s="368"/>
      <c r="BO1290" s="368"/>
      <c r="BP1290" s="368"/>
      <c r="BQ1290" s="368"/>
      <c r="BR1290" s="368"/>
      <c r="BS1290" s="368"/>
      <c r="BT1290" s="368"/>
      <c r="BU1290" s="368"/>
      <c r="BV1290" s="368"/>
      <c r="BW1290" s="368"/>
      <c r="BX1290" s="368"/>
      <c r="BY1290" s="368"/>
      <c r="BZ1290" s="368"/>
      <c r="CA1290" s="368"/>
      <c r="CB1290" s="368"/>
      <c r="CC1290" s="368"/>
      <c r="CD1290" s="368"/>
      <c r="CE1290" s="368"/>
      <c r="CF1290" s="368"/>
      <c r="CG1290" s="368"/>
      <c r="CH1290" s="368"/>
      <c r="CI1290" s="368"/>
      <c r="CJ1290" s="368"/>
      <c r="CK1290" s="133">
        <f t="shared" si="412"/>
        <v>0</v>
      </c>
      <c r="CL1290" s="15"/>
      <c r="CM1290" s="15"/>
      <c r="CN1290" s="15"/>
      <c r="CO1290" s="15"/>
      <c r="CP1290" s="15"/>
      <c r="CQ1290" s="15"/>
      <c r="CR1290" s="15"/>
      <c r="CS1290" s="15"/>
      <c r="CT1290" s="15"/>
      <c r="CU1290" s="15"/>
      <c r="CV1290" s="414"/>
    </row>
    <row r="1291" spans="1:100" ht="15" customHeight="1">
      <c r="A1291" s="75">
        <v>1286</v>
      </c>
      <c r="B1291" s="139" t="s">
        <v>2767</v>
      </c>
      <c r="C1291" s="143" t="s">
        <v>2768</v>
      </c>
      <c r="D1291" s="134" t="s">
        <v>269</v>
      </c>
      <c r="E1291" s="162" t="s">
        <v>2769</v>
      </c>
      <c r="F1291" s="146" t="s">
        <v>81</v>
      </c>
      <c r="G1291" s="92">
        <f t="shared" si="430"/>
        <v>2</v>
      </c>
      <c r="H1291" s="166">
        <v>0</v>
      </c>
      <c r="I1291" s="100">
        <f t="shared" si="432"/>
        <v>0</v>
      </c>
      <c r="J1291" s="102">
        <f t="shared" si="433"/>
        <v>0</v>
      </c>
      <c r="K1291" s="106"/>
      <c r="L1291" s="108">
        <f t="shared" si="429"/>
        <v>2</v>
      </c>
      <c r="M1291" s="111">
        <f t="shared" ref="M1291:M1355" si="435">L1291-K1291</f>
        <v>2</v>
      </c>
      <c r="N1291" s="112"/>
      <c r="O1291" s="117">
        <f t="shared" ref="O1291:O1355" si="436">N1291*M1291</f>
        <v>0</v>
      </c>
      <c r="P1291" s="106"/>
      <c r="Q1291" s="108">
        <f>(CK1291:CK1682)</f>
        <v>0</v>
      </c>
      <c r="R1291" s="119">
        <f t="shared" ref="R1291:R1355" si="437">Q1291-P1291</f>
        <v>0</v>
      </c>
      <c r="S1291" s="135"/>
      <c r="T1291" s="117">
        <f t="shared" ref="T1291:T1355" si="438">S1291*R1291</f>
        <v>0</v>
      </c>
      <c r="U1291" s="122">
        <f t="shared" si="431"/>
        <v>2</v>
      </c>
      <c r="V1291" s="112">
        <f t="shared" si="402"/>
        <v>0</v>
      </c>
      <c r="W1291" s="117">
        <f t="shared" si="403"/>
        <v>0</v>
      </c>
      <c r="X1291" s="15"/>
      <c r="Y1291" s="136"/>
      <c r="Z1291" s="136"/>
      <c r="AA1291" s="136"/>
      <c r="AB1291" s="136"/>
      <c r="AC1291" s="136">
        <v>2</v>
      </c>
      <c r="AD1291" s="136"/>
      <c r="AE1291" s="136"/>
      <c r="AF1291" s="136"/>
      <c r="AG1291" s="136"/>
      <c r="AH1291" s="136"/>
      <c r="AI1291" s="136"/>
      <c r="AJ1291" s="136"/>
      <c r="AK1291" s="136"/>
      <c r="AL1291" s="136"/>
      <c r="AM1291" s="136"/>
      <c r="AN1291" s="136"/>
      <c r="AO1291" s="136"/>
      <c r="AP1291" s="136"/>
      <c r="AQ1291" s="136"/>
      <c r="AR1291" s="136"/>
      <c r="AS1291" s="136"/>
      <c r="AT1291" s="136"/>
      <c r="AU1291" s="136"/>
      <c r="AV1291" s="136"/>
      <c r="AW1291" s="136"/>
      <c r="AX1291" s="136"/>
      <c r="AY1291" s="136"/>
      <c r="AZ1291" s="136"/>
      <c r="BA1291" s="136"/>
      <c r="BB1291" s="136"/>
      <c r="BC1291" s="136"/>
      <c r="BD1291" s="130">
        <f t="shared" si="434"/>
        <v>2</v>
      </c>
      <c r="BE1291" s="15"/>
      <c r="BF1291" s="638"/>
      <c r="BG1291" s="365"/>
      <c r="BH1291" s="859"/>
      <c r="BI1291" s="365"/>
      <c r="BJ1291" s="365"/>
      <c r="BK1291" s="365"/>
      <c r="BL1291" s="365"/>
      <c r="BM1291" s="365"/>
      <c r="BN1291" s="365"/>
      <c r="BO1291" s="365"/>
      <c r="BP1291" s="365"/>
      <c r="BQ1291" s="365"/>
      <c r="BR1291" s="365"/>
      <c r="BS1291" s="365"/>
      <c r="BT1291" s="365"/>
      <c r="BU1291" s="365"/>
      <c r="BV1291" s="365"/>
      <c r="BW1291" s="365"/>
      <c r="BX1291" s="365"/>
      <c r="BY1291" s="365"/>
      <c r="BZ1291" s="365"/>
      <c r="CA1291" s="365"/>
      <c r="CB1291" s="365"/>
      <c r="CC1291" s="365"/>
      <c r="CD1291" s="365"/>
      <c r="CE1291" s="365"/>
      <c r="CF1291" s="365"/>
      <c r="CG1291" s="365"/>
      <c r="CH1291" s="365"/>
      <c r="CI1291" s="365"/>
      <c r="CJ1291" s="365"/>
      <c r="CK1291" s="133">
        <f t="shared" si="412"/>
        <v>0</v>
      </c>
      <c r="CL1291" s="157"/>
      <c r="CM1291" s="157"/>
      <c r="CN1291" s="157"/>
      <c r="CO1291" s="157"/>
      <c r="CP1291" s="157"/>
      <c r="CQ1291" s="157"/>
      <c r="CR1291" s="157"/>
      <c r="CS1291" s="157"/>
      <c r="CT1291" s="157"/>
      <c r="CU1291" s="157"/>
      <c r="CV1291" s="414"/>
    </row>
    <row r="1292" spans="1:100" ht="15" customHeight="1">
      <c r="A1292" s="75">
        <v>1287</v>
      </c>
      <c r="B1292" s="139" t="s">
        <v>2770</v>
      </c>
      <c r="C1292" s="143" t="s">
        <v>2771</v>
      </c>
      <c r="D1292" s="134" t="s">
        <v>306</v>
      </c>
      <c r="E1292" s="145" t="s">
        <v>2772</v>
      </c>
      <c r="F1292" s="146" t="s">
        <v>81</v>
      </c>
      <c r="G1292" s="92">
        <f t="shared" si="430"/>
        <v>2</v>
      </c>
      <c r="H1292" s="153">
        <v>2</v>
      </c>
      <c r="I1292" s="100">
        <f t="shared" si="432"/>
        <v>195000</v>
      </c>
      <c r="J1292" s="102">
        <f t="shared" si="433"/>
        <v>390000</v>
      </c>
      <c r="K1292" s="155"/>
      <c r="L1292" s="108">
        <f t="shared" si="429"/>
        <v>0</v>
      </c>
      <c r="M1292" s="111">
        <f t="shared" si="435"/>
        <v>0</v>
      </c>
      <c r="N1292" s="112">
        <v>195000</v>
      </c>
      <c r="O1292" s="117">
        <f t="shared" si="436"/>
        <v>0</v>
      </c>
      <c r="P1292" s="155"/>
      <c r="Q1292" s="108">
        <f>(CK1292:CK1526)</f>
        <v>0</v>
      </c>
      <c r="R1292" s="119">
        <f t="shared" si="437"/>
        <v>0</v>
      </c>
      <c r="S1292" s="135"/>
      <c r="T1292" s="117">
        <f t="shared" si="438"/>
        <v>0</v>
      </c>
      <c r="U1292" s="122">
        <f t="shared" si="431"/>
        <v>2</v>
      </c>
      <c r="V1292" s="112">
        <f t="shared" ref="V1292:V1366" si="439">N1292</f>
        <v>195000</v>
      </c>
      <c r="W1292" s="117">
        <f t="shared" ref="W1292:W1366" si="440">V1292*U1292</f>
        <v>390000</v>
      </c>
      <c r="X1292" s="157"/>
      <c r="Y1292" s="158"/>
      <c r="Z1292" s="158"/>
      <c r="AA1292" s="158"/>
      <c r="AB1292" s="158"/>
      <c r="AC1292" s="158"/>
      <c r="AD1292" s="158"/>
      <c r="AE1292" s="158"/>
      <c r="AF1292" s="158"/>
      <c r="AG1292" s="158"/>
      <c r="AH1292" s="158"/>
      <c r="AI1292" s="158"/>
      <c r="AJ1292" s="158"/>
      <c r="AK1292" s="158"/>
      <c r="AL1292" s="158"/>
      <c r="AM1292" s="158"/>
      <c r="AN1292" s="158"/>
      <c r="AO1292" s="158"/>
      <c r="AP1292" s="158"/>
      <c r="AQ1292" s="158"/>
      <c r="AR1292" s="158"/>
      <c r="AS1292" s="158"/>
      <c r="AT1292" s="158"/>
      <c r="AU1292" s="158"/>
      <c r="AV1292" s="158"/>
      <c r="AW1292" s="158"/>
      <c r="AX1292" s="158"/>
      <c r="AY1292" s="158"/>
      <c r="AZ1292" s="158"/>
      <c r="BA1292" s="158"/>
      <c r="BB1292" s="158"/>
      <c r="BC1292" s="158"/>
      <c r="BD1292" s="130">
        <f t="shared" si="434"/>
        <v>0</v>
      </c>
      <c r="BE1292" s="157"/>
      <c r="BF1292" s="639"/>
      <c r="BG1292" s="368"/>
      <c r="BH1292" s="860"/>
      <c r="BI1292" s="368"/>
      <c r="BJ1292" s="368"/>
      <c r="BK1292" s="368"/>
      <c r="BL1292" s="368"/>
      <c r="BM1292" s="368"/>
      <c r="BN1292" s="368"/>
      <c r="BO1292" s="368"/>
      <c r="BP1292" s="368"/>
      <c r="BQ1292" s="368"/>
      <c r="BR1292" s="368"/>
      <c r="BS1292" s="368"/>
      <c r="BT1292" s="368"/>
      <c r="BU1292" s="368"/>
      <c r="BV1292" s="368"/>
      <c r="BW1292" s="368"/>
      <c r="BX1292" s="368"/>
      <c r="BY1292" s="368"/>
      <c r="BZ1292" s="368"/>
      <c r="CA1292" s="368"/>
      <c r="CB1292" s="368"/>
      <c r="CC1292" s="368"/>
      <c r="CD1292" s="368"/>
      <c r="CE1292" s="368"/>
      <c r="CF1292" s="368"/>
      <c r="CG1292" s="368"/>
      <c r="CH1292" s="368"/>
      <c r="CI1292" s="368"/>
      <c r="CJ1292" s="368"/>
      <c r="CK1292" s="133">
        <f t="shared" ref="CK1292:CK1359" si="441">SUM(BF1292:CJ1292)</f>
        <v>0</v>
      </c>
      <c r="CL1292" s="15"/>
      <c r="CM1292" s="15"/>
      <c r="CN1292" s="15"/>
      <c r="CO1292" s="15"/>
      <c r="CP1292" s="15"/>
      <c r="CQ1292" s="15"/>
      <c r="CR1292" s="15"/>
      <c r="CS1292" s="15"/>
      <c r="CT1292" s="15"/>
      <c r="CU1292" s="15"/>
      <c r="CV1292" s="414"/>
    </row>
    <row r="1293" spans="1:100" ht="15" customHeight="1">
      <c r="A1293" s="75">
        <v>1288</v>
      </c>
      <c r="B1293" s="270" t="s">
        <v>2773</v>
      </c>
      <c r="C1293" s="143" t="s">
        <v>2771</v>
      </c>
      <c r="D1293" s="144" t="s">
        <v>2774</v>
      </c>
      <c r="E1293" s="145" t="s">
        <v>2775</v>
      </c>
      <c r="F1293" s="146" t="s">
        <v>81</v>
      </c>
      <c r="G1293" s="92">
        <f t="shared" si="430"/>
        <v>1</v>
      </c>
      <c r="H1293" s="153">
        <v>1</v>
      </c>
      <c r="I1293" s="100">
        <f t="shared" si="432"/>
        <v>0</v>
      </c>
      <c r="J1293" s="102">
        <f t="shared" si="433"/>
        <v>0</v>
      </c>
      <c r="K1293" s="155"/>
      <c r="L1293" s="108">
        <f t="shared" si="429"/>
        <v>0</v>
      </c>
      <c r="M1293" s="111">
        <f t="shared" si="435"/>
        <v>0</v>
      </c>
      <c r="N1293" s="112"/>
      <c r="O1293" s="117">
        <f t="shared" si="436"/>
        <v>0</v>
      </c>
      <c r="P1293" s="155"/>
      <c r="Q1293" s="156">
        <f>(CK1293:CK1451)</f>
        <v>0</v>
      </c>
      <c r="R1293" s="119">
        <f t="shared" si="437"/>
        <v>0</v>
      </c>
      <c r="S1293" s="135"/>
      <c r="T1293" s="117">
        <f t="shared" si="438"/>
        <v>0</v>
      </c>
      <c r="U1293" s="122">
        <f t="shared" si="431"/>
        <v>1</v>
      </c>
      <c r="V1293" s="112">
        <f t="shared" si="439"/>
        <v>0</v>
      </c>
      <c r="W1293" s="117">
        <f t="shared" si="440"/>
        <v>0</v>
      </c>
      <c r="X1293" s="157"/>
      <c r="Y1293" s="158"/>
      <c r="Z1293" s="158"/>
      <c r="AA1293" s="158"/>
      <c r="AB1293" s="158"/>
      <c r="AC1293" s="158"/>
      <c r="AD1293" s="158"/>
      <c r="AE1293" s="158"/>
      <c r="AF1293" s="158"/>
      <c r="AG1293" s="158"/>
      <c r="AH1293" s="158"/>
      <c r="AI1293" s="158"/>
      <c r="AJ1293" s="158"/>
      <c r="AK1293" s="158"/>
      <c r="AL1293" s="158"/>
      <c r="AM1293" s="158"/>
      <c r="AN1293" s="158"/>
      <c r="AO1293" s="158"/>
      <c r="AP1293" s="158"/>
      <c r="AQ1293" s="158"/>
      <c r="AR1293" s="158"/>
      <c r="AS1293" s="158"/>
      <c r="AT1293" s="158"/>
      <c r="AU1293" s="158"/>
      <c r="AV1293" s="158"/>
      <c r="AW1293" s="158"/>
      <c r="AX1293" s="158"/>
      <c r="AY1293" s="158"/>
      <c r="AZ1293" s="158"/>
      <c r="BA1293" s="158"/>
      <c r="BB1293" s="158"/>
      <c r="BC1293" s="158"/>
      <c r="BD1293" s="130">
        <f t="shared" si="434"/>
        <v>0</v>
      </c>
      <c r="BE1293" s="157"/>
      <c r="BF1293" s="639"/>
      <c r="BG1293" s="368"/>
      <c r="BH1293" s="860"/>
      <c r="BI1293" s="368"/>
      <c r="BJ1293" s="368"/>
      <c r="BK1293" s="368"/>
      <c r="BL1293" s="368"/>
      <c r="BM1293" s="368"/>
      <c r="BN1293" s="368"/>
      <c r="BO1293" s="368"/>
      <c r="BP1293" s="368"/>
      <c r="BQ1293" s="368"/>
      <c r="BR1293" s="368"/>
      <c r="BS1293" s="368"/>
      <c r="BT1293" s="368"/>
      <c r="BU1293" s="368"/>
      <c r="BV1293" s="368"/>
      <c r="BW1293" s="368"/>
      <c r="BX1293" s="368"/>
      <c r="BY1293" s="368"/>
      <c r="BZ1293" s="368"/>
      <c r="CA1293" s="368"/>
      <c r="CB1293" s="368"/>
      <c r="CC1293" s="368"/>
      <c r="CD1293" s="368"/>
      <c r="CE1293" s="368"/>
      <c r="CF1293" s="368"/>
      <c r="CG1293" s="368"/>
      <c r="CH1293" s="368"/>
      <c r="CI1293" s="368"/>
      <c r="CJ1293" s="368"/>
      <c r="CK1293" s="133">
        <f t="shared" si="441"/>
        <v>0</v>
      </c>
      <c r="CL1293" s="15"/>
      <c r="CM1293" s="15"/>
      <c r="CN1293" s="15"/>
      <c r="CO1293" s="15"/>
      <c r="CP1293" s="15"/>
      <c r="CQ1293" s="15"/>
      <c r="CR1293" s="15"/>
      <c r="CS1293" s="15"/>
      <c r="CT1293" s="15"/>
      <c r="CU1293" s="15"/>
      <c r="CV1293" s="414"/>
    </row>
    <row r="1294" spans="1:100" ht="15" customHeight="1">
      <c r="A1294" s="75">
        <v>1289</v>
      </c>
      <c r="B1294" s="139" t="s">
        <v>2776</v>
      </c>
      <c r="C1294" s="34" t="s">
        <v>2777</v>
      </c>
      <c r="D1294" s="134" t="s">
        <v>269</v>
      </c>
      <c r="E1294" s="85" t="s">
        <v>12038</v>
      </c>
      <c r="F1294" s="146" t="s">
        <v>81</v>
      </c>
      <c r="G1294" s="92">
        <f t="shared" si="430"/>
        <v>2</v>
      </c>
      <c r="H1294" s="93">
        <v>0</v>
      </c>
      <c r="I1294" s="100">
        <f t="shared" si="432"/>
        <v>225000</v>
      </c>
      <c r="J1294" s="102">
        <f t="shared" si="433"/>
        <v>0</v>
      </c>
      <c r="K1294" s="106"/>
      <c r="L1294" s="108">
        <f t="shared" si="429"/>
        <v>2</v>
      </c>
      <c r="M1294" s="111">
        <f t="shared" si="435"/>
        <v>2</v>
      </c>
      <c r="N1294" s="112">
        <v>225000</v>
      </c>
      <c r="O1294" s="117">
        <f t="shared" si="436"/>
        <v>450000</v>
      </c>
      <c r="P1294" s="106"/>
      <c r="Q1294" s="108">
        <f>(CK1294:CK1744)</f>
        <v>0</v>
      </c>
      <c r="R1294" s="119">
        <f t="shared" si="437"/>
        <v>0</v>
      </c>
      <c r="S1294" s="135"/>
      <c r="T1294" s="117">
        <f t="shared" si="438"/>
        <v>0</v>
      </c>
      <c r="U1294" s="122">
        <f t="shared" si="431"/>
        <v>2</v>
      </c>
      <c r="V1294" s="112">
        <f t="shared" si="439"/>
        <v>225000</v>
      </c>
      <c r="W1294" s="117">
        <f t="shared" si="440"/>
        <v>450000</v>
      </c>
      <c r="X1294" s="15"/>
      <c r="Y1294" s="136"/>
      <c r="Z1294" s="136"/>
      <c r="AA1294" s="136"/>
      <c r="AB1294" s="136"/>
      <c r="AC1294" s="136">
        <v>2</v>
      </c>
      <c r="AD1294" s="136"/>
      <c r="AE1294" s="136"/>
      <c r="AF1294" s="136"/>
      <c r="AG1294" s="136"/>
      <c r="AH1294" s="136"/>
      <c r="AI1294" s="136"/>
      <c r="AJ1294" s="136"/>
      <c r="AK1294" s="136"/>
      <c r="AL1294" s="136"/>
      <c r="AM1294" s="136"/>
      <c r="AN1294" s="136"/>
      <c r="AO1294" s="136"/>
      <c r="AP1294" s="136"/>
      <c r="AQ1294" s="136"/>
      <c r="AR1294" s="136"/>
      <c r="AS1294" s="136"/>
      <c r="AT1294" s="136"/>
      <c r="AU1294" s="136"/>
      <c r="AV1294" s="136"/>
      <c r="AW1294" s="136"/>
      <c r="AX1294" s="136"/>
      <c r="AY1294" s="136"/>
      <c r="AZ1294" s="136"/>
      <c r="BA1294" s="136"/>
      <c r="BB1294" s="136"/>
      <c r="BC1294" s="136"/>
      <c r="BD1294" s="130">
        <f t="shared" si="434"/>
        <v>2</v>
      </c>
      <c r="BE1294" s="15"/>
      <c r="BF1294" s="638"/>
      <c r="BG1294" s="365"/>
      <c r="BH1294" s="859"/>
      <c r="BI1294" s="365"/>
      <c r="BJ1294" s="365"/>
      <c r="BK1294" s="365"/>
      <c r="BL1294" s="365"/>
      <c r="BM1294" s="365"/>
      <c r="BN1294" s="365"/>
      <c r="BO1294" s="365"/>
      <c r="BP1294" s="365"/>
      <c r="BQ1294" s="365"/>
      <c r="BR1294" s="365"/>
      <c r="BS1294" s="365"/>
      <c r="BT1294" s="365"/>
      <c r="BU1294" s="365"/>
      <c r="BV1294" s="365"/>
      <c r="BW1294" s="365"/>
      <c r="BX1294" s="365"/>
      <c r="BY1294" s="365"/>
      <c r="BZ1294" s="365"/>
      <c r="CA1294" s="365"/>
      <c r="CB1294" s="365"/>
      <c r="CC1294" s="365"/>
      <c r="CD1294" s="365"/>
      <c r="CE1294" s="365"/>
      <c r="CF1294" s="365"/>
      <c r="CG1294" s="365"/>
      <c r="CH1294" s="365"/>
      <c r="CI1294" s="365"/>
      <c r="CJ1294" s="365"/>
      <c r="CK1294" s="133">
        <f t="shared" si="441"/>
        <v>0</v>
      </c>
      <c r="CL1294" s="157"/>
      <c r="CM1294" s="157"/>
      <c r="CN1294" s="157"/>
      <c r="CO1294" s="157"/>
      <c r="CP1294" s="157"/>
      <c r="CQ1294" s="157"/>
      <c r="CR1294" s="157"/>
      <c r="CS1294" s="157"/>
      <c r="CT1294" s="157"/>
      <c r="CU1294" s="157"/>
      <c r="CV1294" s="414"/>
    </row>
    <row r="1295" spans="1:100" ht="15" customHeight="1">
      <c r="A1295" s="75">
        <v>1290</v>
      </c>
      <c r="B1295" s="635" t="s">
        <v>12240</v>
      </c>
      <c r="C1295" s="143" t="s">
        <v>12152</v>
      </c>
      <c r="D1295" s="134" t="s">
        <v>306</v>
      </c>
      <c r="E1295" s="145" t="s">
        <v>12234</v>
      </c>
      <c r="F1295" s="146" t="s">
        <v>81</v>
      </c>
      <c r="G1295" s="92">
        <f>U1295</f>
        <v>2</v>
      </c>
      <c r="H1295" s="153">
        <v>2</v>
      </c>
      <c r="I1295" s="100">
        <f>N1295</f>
        <v>225000</v>
      </c>
      <c r="J1295" s="102">
        <f>I1295*H1295</f>
        <v>450000</v>
      </c>
      <c r="K1295" s="155"/>
      <c r="L1295" s="108">
        <f t="shared" si="429"/>
        <v>0</v>
      </c>
      <c r="M1295" s="111">
        <f t="shared" si="435"/>
        <v>0</v>
      </c>
      <c r="N1295" s="112">
        <v>225000</v>
      </c>
      <c r="O1295" s="117">
        <f t="shared" si="436"/>
        <v>0</v>
      </c>
      <c r="P1295" s="155"/>
      <c r="Q1295" s="108">
        <f>(CK1295:CK1529)</f>
        <v>0</v>
      </c>
      <c r="R1295" s="119">
        <f t="shared" si="437"/>
        <v>0</v>
      </c>
      <c r="S1295" s="135"/>
      <c r="T1295" s="117">
        <f t="shared" si="438"/>
        <v>0</v>
      </c>
      <c r="U1295" s="122">
        <f t="shared" si="431"/>
        <v>2</v>
      </c>
      <c r="V1295" s="112">
        <f>N1295</f>
        <v>225000</v>
      </c>
      <c r="W1295" s="117">
        <f>V1295*U1295</f>
        <v>450000</v>
      </c>
      <c r="X1295" s="157"/>
      <c r="Y1295" s="158"/>
      <c r="Z1295" s="158"/>
      <c r="AA1295" s="158"/>
      <c r="AB1295" s="158"/>
      <c r="AC1295" s="158"/>
      <c r="AD1295" s="158"/>
      <c r="AE1295" s="158"/>
      <c r="AF1295" s="158"/>
      <c r="AG1295" s="158"/>
      <c r="AH1295" s="158"/>
      <c r="AI1295" s="158"/>
      <c r="AJ1295" s="158"/>
      <c r="AK1295" s="158"/>
      <c r="AL1295" s="158"/>
      <c r="AM1295" s="158"/>
      <c r="AN1295" s="158"/>
      <c r="AO1295" s="158"/>
      <c r="AP1295" s="158"/>
      <c r="AQ1295" s="158"/>
      <c r="AR1295" s="158"/>
      <c r="AS1295" s="158"/>
      <c r="AT1295" s="158"/>
      <c r="AU1295" s="158"/>
      <c r="AV1295" s="158"/>
      <c r="AW1295" s="158"/>
      <c r="AX1295" s="158"/>
      <c r="AY1295" s="158"/>
      <c r="AZ1295" s="158"/>
      <c r="BA1295" s="158"/>
      <c r="BB1295" s="158"/>
      <c r="BC1295" s="158"/>
      <c r="BD1295" s="130">
        <f t="shared" si="434"/>
        <v>0</v>
      </c>
      <c r="BE1295" s="157"/>
      <c r="BF1295" s="639"/>
      <c r="BG1295" s="368"/>
      <c r="BH1295" s="860"/>
      <c r="BI1295" s="368"/>
      <c r="BJ1295" s="368"/>
      <c r="BK1295" s="368"/>
      <c r="BL1295" s="368"/>
      <c r="BM1295" s="368"/>
      <c r="BN1295" s="368"/>
      <c r="BO1295" s="368"/>
      <c r="BP1295" s="368"/>
      <c r="BQ1295" s="368"/>
      <c r="BR1295" s="368"/>
      <c r="BS1295" s="368"/>
      <c r="BT1295" s="368"/>
      <c r="BU1295" s="368"/>
      <c r="BV1295" s="368"/>
      <c r="BW1295" s="368"/>
      <c r="BX1295" s="368"/>
      <c r="BY1295" s="368"/>
      <c r="BZ1295" s="368"/>
      <c r="CA1295" s="368"/>
      <c r="CB1295" s="368"/>
      <c r="CC1295" s="368"/>
      <c r="CD1295" s="368"/>
      <c r="CE1295" s="368"/>
      <c r="CF1295" s="368"/>
      <c r="CG1295" s="368"/>
      <c r="CH1295" s="368"/>
      <c r="CI1295" s="368"/>
      <c r="CJ1295" s="368"/>
      <c r="CK1295" s="133">
        <f t="shared" si="441"/>
        <v>0</v>
      </c>
      <c r="CL1295" s="157"/>
      <c r="CM1295" s="157"/>
      <c r="CN1295" s="157"/>
      <c r="CO1295" s="157"/>
      <c r="CP1295" s="157"/>
      <c r="CQ1295" s="157"/>
      <c r="CR1295" s="157"/>
      <c r="CS1295" s="157"/>
      <c r="CT1295" s="157"/>
      <c r="CU1295" s="157"/>
      <c r="CV1295" s="414"/>
    </row>
    <row r="1296" spans="1:100" ht="15" customHeight="1">
      <c r="A1296" s="75">
        <v>1291</v>
      </c>
      <c r="B1296" s="139" t="s">
        <v>2778</v>
      </c>
      <c r="C1296" s="34" t="s">
        <v>2779</v>
      </c>
      <c r="D1296" s="144" t="s">
        <v>306</v>
      </c>
      <c r="E1296" s="162" t="s">
        <v>2780</v>
      </c>
      <c r="F1296" s="146" t="s">
        <v>81</v>
      </c>
      <c r="G1296" s="92">
        <f t="shared" si="430"/>
        <v>2</v>
      </c>
      <c r="H1296" s="166">
        <v>2</v>
      </c>
      <c r="I1296" s="100">
        <f t="shared" si="432"/>
        <v>550000</v>
      </c>
      <c r="J1296" s="102">
        <f t="shared" si="433"/>
        <v>1100000</v>
      </c>
      <c r="K1296" s="106"/>
      <c r="L1296" s="108">
        <f t="shared" si="429"/>
        <v>4</v>
      </c>
      <c r="M1296" s="111">
        <f t="shared" si="435"/>
        <v>4</v>
      </c>
      <c r="N1296" s="112">
        <v>550000</v>
      </c>
      <c r="O1296" s="117">
        <f t="shared" si="436"/>
        <v>2200000</v>
      </c>
      <c r="P1296" s="106"/>
      <c r="Q1296" s="108">
        <f>(CK1296:CK1745)</f>
        <v>4</v>
      </c>
      <c r="R1296" s="119">
        <f t="shared" si="437"/>
        <v>4</v>
      </c>
      <c r="S1296" s="135"/>
      <c r="T1296" s="117">
        <f t="shared" si="438"/>
        <v>0</v>
      </c>
      <c r="U1296" s="122">
        <f t="shared" si="431"/>
        <v>2</v>
      </c>
      <c r="V1296" s="112">
        <f t="shared" si="439"/>
        <v>550000</v>
      </c>
      <c r="W1296" s="117">
        <f t="shared" si="440"/>
        <v>1100000</v>
      </c>
      <c r="X1296" s="15"/>
      <c r="Y1296" s="136"/>
      <c r="Z1296" s="136"/>
      <c r="AA1296" s="136"/>
      <c r="AB1296" s="136"/>
      <c r="AC1296" s="136"/>
      <c r="AD1296" s="136"/>
      <c r="AE1296" s="136"/>
      <c r="AF1296" s="136"/>
      <c r="AG1296" s="136"/>
      <c r="AH1296" s="136"/>
      <c r="AI1296" s="136"/>
      <c r="AJ1296" s="136"/>
      <c r="AK1296" s="136">
        <v>4</v>
      </c>
      <c r="AL1296" s="136"/>
      <c r="AM1296" s="136"/>
      <c r="AN1296" s="136"/>
      <c r="AO1296" s="136"/>
      <c r="AP1296" s="136"/>
      <c r="AQ1296" s="136"/>
      <c r="AR1296" s="136"/>
      <c r="AS1296" s="136"/>
      <c r="AT1296" s="136"/>
      <c r="AU1296" s="136"/>
      <c r="AV1296" s="136"/>
      <c r="AW1296" s="136"/>
      <c r="AX1296" s="136"/>
      <c r="AY1296" s="136"/>
      <c r="AZ1296" s="136"/>
      <c r="BA1296" s="136"/>
      <c r="BB1296" s="136"/>
      <c r="BC1296" s="136"/>
      <c r="BD1296" s="130">
        <f t="shared" si="434"/>
        <v>4</v>
      </c>
      <c r="BE1296" s="15"/>
      <c r="BF1296" s="638"/>
      <c r="BG1296" s="365"/>
      <c r="BH1296" s="859"/>
      <c r="BI1296" s="365"/>
      <c r="BJ1296" s="365"/>
      <c r="BK1296" s="365"/>
      <c r="BL1296" s="365"/>
      <c r="BM1296" s="365"/>
      <c r="BN1296" s="365"/>
      <c r="BO1296" s="365"/>
      <c r="BP1296" s="365"/>
      <c r="BQ1296" s="365"/>
      <c r="BR1296" s="365">
        <v>4</v>
      </c>
      <c r="BS1296" s="365"/>
      <c r="BT1296" s="365"/>
      <c r="BU1296" s="365"/>
      <c r="BV1296" s="365"/>
      <c r="BW1296" s="365"/>
      <c r="BX1296" s="365"/>
      <c r="BY1296" s="365"/>
      <c r="BZ1296" s="365"/>
      <c r="CA1296" s="365"/>
      <c r="CB1296" s="365"/>
      <c r="CC1296" s="365"/>
      <c r="CD1296" s="365"/>
      <c r="CE1296" s="365"/>
      <c r="CF1296" s="365"/>
      <c r="CG1296" s="365"/>
      <c r="CH1296" s="365"/>
      <c r="CI1296" s="365"/>
      <c r="CJ1296" s="365"/>
      <c r="CK1296" s="133">
        <f t="shared" si="441"/>
        <v>4</v>
      </c>
      <c r="CL1296" s="157"/>
      <c r="CM1296" s="157"/>
      <c r="CN1296" s="157"/>
      <c r="CO1296" s="157"/>
      <c r="CP1296" s="157"/>
      <c r="CQ1296" s="157"/>
      <c r="CR1296" s="157"/>
      <c r="CS1296" s="157"/>
      <c r="CT1296" s="157"/>
      <c r="CU1296" s="157"/>
      <c r="CV1296" s="414"/>
    </row>
    <row r="1297" spans="1:100" ht="15" customHeight="1">
      <c r="A1297" s="75">
        <v>1292</v>
      </c>
      <c r="B1297" s="705" t="s">
        <v>4520</v>
      </c>
      <c r="C1297" s="143" t="s">
        <v>2781</v>
      </c>
      <c r="D1297" s="134" t="s">
        <v>269</v>
      </c>
      <c r="E1297" s="145" t="s">
        <v>2782</v>
      </c>
      <c r="F1297" s="146" t="s">
        <v>81</v>
      </c>
      <c r="G1297" s="92">
        <f t="shared" si="430"/>
        <v>2</v>
      </c>
      <c r="H1297" s="153">
        <v>2</v>
      </c>
      <c r="I1297" s="100">
        <f t="shared" si="432"/>
        <v>170000</v>
      </c>
      <c r="J1297" s="102">
        <f t="shared" si="433"/>
        <v>340000</v>
      </c>
      <c r="K1297" s="155"/>
      <c r="L1297" s="108">
        <f t="shared" si="429"/>
        <v>0</v>
      </c>
      <c r="M1297" s="111">
        <f t="shared" si="435"/>
        <v>0</v>
      </c>
      <c r="N1297" s="112">
        <v>170000</v>
      </c>
      <c r="O1297" s="117">
        <f t="shared" si="436"/>
        <v>0</v>
      </c>
      <c r="P1297" s="155"/>
      <c r="Q1297" s="108">
        <f>(CK1297:CK1546)</f>
        <v>0</v>
      </c>
      <c r="R1297" s="119">
        <f t="shared" si="437"/>
        <v>0</v>
      </c>
      <c r="S1297" s="135"/>
      <c r="T1297" s="117">
        <f t="shared" si="438"/>
        <v>0</v>
      </c>
      <c r="U1297" s="122">
        <f t="shared" si="431"/>
        <v>2</v>
      </c>
      <c r="V1297" s="112">
        <f t="shared" si="439"/>
        <v>170000</v>
      </c>
      <c r="W1297" s="117">
        <f t="shared" si="440"/>
        <v>340000</v>
      </c>
      <c r="X1297" s="157"/>
      <c r="Y1297" s="158"/>
      <c r="Z1297" s="158"/>
      <c r="AA1297" s="158"/>
      <c r="AB1297" s="158"/>
      <c r="AC1297" s="158"/>
      <c r="AD1297" s="158"/>
      <c r="AE1297" s="158"/>
      <c r="AF1297" s="158"/>
      <c r="AG1297" s="158"/>
      <c r="AH1297" s="158"/>
      <c r="AI1297" s="158"/>
      <c r="AJ1297" s="158"/>
      <c r="AK1297" s="158"/>
      <c r="AL1297" s="158"/>
      <c r="AM1297" s="158"/>
      <c r="AN1297" s="158"/>
      <c r="AO1297" s="158"/>
      <c r="AP1297" s="158"/>
      <c r="AQ1297" s="158"/>
      <c r="AR1297" s="158"/>
      <c r="AS1297" s="158"/>
      <c r="AT1297" s="158"/>
      <c r="AU1297" s="158"/>
      <c r="AV1297" s="158"/>
      <c r="AW1297" s="158"/>
      <c r="AX1297" s="158"/>
      <c r="AY1297" s="158"/>
      <c r="AZ1297" s="158"/>
      <c r="BA1297" s="158"/>
      <c r="BB1297" s="158"/>
      <c r="BC1297" s="158"/>
      <c r="BD1297" s="130">
        <f t="shared" si="434"/>
        <v>0</v>
      </c>
      <c r="BE1297" s="157"/>
      <c r="BF1297" s="639"/>
      <c r="BG1297" s="368"/>
      <c r="BH1297" s="860"/>
      <c r="BI1297" s="368"/>
      <c r="BJ1297" s="368"/>
      <c r="BK1297" s="368"/>
      <c r="BL1297" s="368"/>
      <c r="BM1297" s="368"/>
      <c r="BN1297" s="368"/>
      <c r="BO1297" s="368"/>
      <c r="BP1297" s="368"/>
      <c r="BQ1297" s="368"/>
      <c r="BR1297" s="368"/>
      <c r="BS1297" s="368"/>
      <c r="BT1297" s="368"/>
      <c r="BU1297" s="368"/>
      <c r="BV1297" s="368"/>
      <c r="BW1297" s="368"/>
      <c r="BX1297" s="368"/>
      <c r="BY1297" s="368"/>
      <c r="BZ1297" s="368"/>
      <c r="CA1297" s="368"/>
      <c r="CB1297" s="368"/>
      <c r="CC1297" s="368"/>
      <c r="CD1297" s="368"/>
      <c r="CE1297" s="368"/>
      <c r="CF1297" s="368"/>
      <c r="CG1297" s="368"/>
      <c r="CH1297" s="368"/>
      <c r="CI1297" s="368"/>
      <c r="CJ1297" s="368"/>
      <c r="CK1297" s="133">
        <f t="shared" si="441"/>
        <v>0</v>
      </c>
      <c r="CL1297" s="157"/>
      <c r="CM1297" s="157"/>
      <c r="CN1297" s="157"/>
      <c r="CO1297" s="157"/>
      <c r="CP1297" s="157"/>
      <c r="CQ1297" s="157"/>
      <c r="CR1297" s="157"/>
      <c r="CS1297" s="157"/>
      <c r="CT1297" s="157"/>
      <c r="CU1297" s="157"/>
      <c r="CV1297" s="414"/>
    </row>
    <row r="1298" spans="1:100" ht="15" customHeight="1">
      <c r="A1298" s="75">
        <v>1293</v>
      </c>
      <c r="B1298" s="139" t="s">
        <v>2783</v>
      </c>
      <c r="C1298" s="143" t="s">
        <v>2784</v>
      </c>
      <c r="D1298" s="134" t="s">
        <v>269</v>
      </c>
      <c r="E1298" s="145" t="s">
        <v>2785</v>
      </c>
      <c r="F1298" s="146" t="s">
        <v>81</v>
      </c>
      <c r="G1298" s="92">
        <f t="shared" si="430"/>
        <v>2</v>
      </c>
      <c r="H1298" s="153">
        <v>2</v>
      </c>
      <c r="I1298" s="100">
        <f t="shared" si="432"/>
        <v>350000</v>
      </c>
      <c r="J1298" s="102">
        <f t="shared" si="433"/>
        <v>700000</v>
      </c>
      <c r="K1298" s="155"/>
      <c r="L1298" s="108">
        <f t="shared" si="429"/>
        <v>0</v>
      </c>
      <c r="M1298" s="111">
        <f t="shared" si="435"/>
        <v>0</v>
      </c>
      <c r="N1298" s="112">
        <v>350000</v>
      </c>
      <c r="O1298" s="117">
        <f t="shared" si="436"/>
        <v>0</v>
      </c>
      <c r="P1298" s="155"/>
      <c r="Q1298" s="108">
        <f>(CK1298:CK1548)</f>
        <v>0</v>
      </c>
      <c r="R1298" s="119">
        <f t="shared" si="437"/>
        <v>0</v>
      </c>
      <c r="S1298" s="135"/>
      <c r="T1298" s="117">
        <f t="shared" si="438"/>
        <v>0</v>
      </c>
      <c r="U1298" s="122">
        <f t="shared" si="431"/>
        <v>2</v>
      </c>
      <c r="V1298" s="112">
        <f t="shared" si="439"/>
        <v>350000</v>
      </c>
      <c r="W1298" s="117">
        <f t="shared" si="440"/>
        <v>700000</v>
      </c>
      <c r="X1298" s="157"/>
      <c r="Y1298" s="158"/>
      <c r="Z1298" s="158"/>
      <c r="AA1298" s="158"/>
      <c r="AB1298" s="158"/>
      <c r="AC1298" s="158"/>
      <c r="AD1298" s="158"/>
      <c r="AE1298" s="158"/>
      <c r="AF1298" s="158"/>
      <c r="AG1298" s="158"/>
      <c r="AH1298" s="158"/>
      <c r="AI1298" s="158"/>
      <c r="AJ1298" s="158"/>
      <c r="AK1298" s="158"/>
      <c r="AL1298" s="158"/>
      <c r="AM1298" s="158"/>
      <c r="AN1298" s="158"/>
      <c r="AO1298" s="158"/>
      <c r="AP1298" s="158"/>
      <c r="AQ1298" s="158"/>
      <c r="AR1298" s="158"/>
      <c r="AS1298" s="158"/>
      <c r="AT1298" s="158"/>
      <c r="AU1298" s="158"/>
      <c r="AV1298" s="158"/>
      <c r="AW1298" s="158"/>
      <c r="AX1298" s="158"/>
      <c r="AY1298" s="158"/>
      <c r="AZ1298" s="158"/>
      <c r="BA1298" s="158"/>
      <c r="BB1298" s="158"/>
      <c r="BC1298" s="158"/>
      <c r="BD1298" s="130">
        <f t="shared" si="434"/>
        <v>0</v>
      </c>
      <c r="BE1298" s="157"/>
      <c r="BF1298" s="639"/>
      <c r="BG1298" s="368"/>
      <c r="BH1298" s="860"/>
      <c r="BI1298" s="368"/>
      <c r="BJ1298" s="368"/>
      <c r="BK1298" s="368"/>
      <c r="BL1298" s="368"/>
      <c r="BM1298" s="368"/>
      <c r="BN1298" s="368"/>
      <c r="BO1298" s="368"/>
      <c r="BP1298" s="368"/>
      <c r="BQ1298" s="368"/>
      <c r="BR1298" s="368"/>
      <c r="BS1298" s="368"/>
      <c r="BT1298" s="368"/>
      <c r="BU1298" s="368"/>
      <c r="BV1298" s="368"/>
      <c r="BW1298" s="368"/>
      <c r="BX1298" s="368"/>
      <c r="BY1298" s="368"/>
      <c r="BZ1298" s="368"/>
      <c r="CA1298" s="368"/>
      <c r="CB1298" s="368"/>
      <c r="CC1298" s="368"/>
      <c r="CD1298" s="368"/>
      <c r="CE1298" s="368"/>
      <c r="CF1298" s="368"/>
      <c r="CG1298" s="368"/>
      <c r="CH1298" s="368"/>
      <c r="CI1298" s="368"/>
      <c r="CJ1298" s="368"/>
      <c r="CK1298" s="133">
        <f t="shared" si="441"/>
        <v>0</v>
      </c>
      <c r="CL1298" s="157"/>
      <c r="CM1298" s="157"/>
      <c r="CN1298" s="157"/>
      <c r="CO1298" s="157"/>
      <c r="CP1298" s="157"/>
      <c r="CQ1298" s="157"/>
      <c r="CR1298" s="157"/>
      <c r="CS1298" s="157"/>
      <c r="CT1298" s="157"/>
      <c r="CU1298" s="157"/>
      <c r="CV1298" s="414"/>
    </row>
    <row r="1299" spans="1:100" ht="15" customHeight="1">
      <c r="A1299" s="75">
        <v>1294</v>
      </c>
      <c r="B1299" s="634" t="s">
        <v>12211</v>
      </c>
      <c r="C1299" s="143" t="s">
        <v>12174</v>
      </c>
      <c r="D1299" s="144" t="s">
        <v>1616</v>
      </c>
      <c r="E1299" s="145" t="s">
        <v>12433</v>
      </c>
      <c r="F1299" s="146" t="s">
        <v>81</v>
      </c>
      <c r="G1299" s="92">
        <f>U1299</f>
        <v>2</v>
      </c>
      <c r="H1299" s="153">
        <v>2</v>
      </c>
      <c r="I1299" s="100">
        <f>N1299</f>
        <v>325000</v>
      </c>
      <c r="J1299" s="102">
        <f>I1299*H1299</f>
        <v>650000</v>
      </c>
      <c r="K1299" s="155"/>
      <c r="L1299" s="108">
        <f t="shared" si="429"/>
        <v>0</v>
      </c>
      <c r="M1299" s="111">
        <f t="shared" si="435"/>
        <v>0</v>
      </c>
      <c r="N1299" s="112">
        <v>325000</v>
      </c>
      <c r="O1299" s="117">
        <f t="shared" si="436"/>
        <v>0</v>
      </c>
      <c r="P1299" s="155"/>
      <c r="Q1299" s="108">
        <f>(CK1299:CK1491)</f>
        <v>0</v>
      </c>
      <c r="R1299" s="119">
        <f t="shared" si="437"/>
        <v>0</v>
      </c>
      <c r="S1299" s="135"/>
      <c r="T1299" s="117">
        <f t="shared" si="438"/>
        <v>0</v>
      </c>
      <c r="U1299" s="122">
        <f t="shared" si="431"/>
        <v>2</v>
      </c>
      <c r="V1299" s="112">
        <f>N1299</f>
        <v>325000</v>
      </c>
      <c r="W1299" s="117">
        <f>V1299*U1299</f>
        <v>650000</v>
      </c>
      <c r="X1299" s="157"/>
      <c r="Y1299" s="158"/>
      <c r="Z1299" s="158"/>
      <c r="AA1299" s="158"/>
      <c r="AB1299" s="158"/>
      <c r="AC1299" s="158"/>
      <c r="AD1299" s="158"/>
      <c r="AE1299" s="158"/>
      <c r="AF1299" s="158"/>
      <c r="AG1299" s="158"/>
      <c r="AH1299" s="158"/>
      <c r="AI1299" s="158"/>
      <c r="AJ1299" s="158"/>
      <c r="AK1299" s="158"/>
      <c r="AL1299" s="158"/>
      <c r="AM1299" s="158"/>
      <c r="AN1299" s="158"/>
      <c r="AO1299" s="158"/>
      <c r="AP1299" s="158"/>
      <c r="AQ1299" s="158"/>
      <c r="AR1299" s="158"/>
      <c r="AS1299" s="158"/>
      <c r="AT1299" s="158"/>
      <c r="AU1299" s="158"/>
      <c r="AV1299" s="158"/>
      <c r="AW1299" s="158"/>
      <c r="AX1299" s="158"/>
      <c r="AY1299" s="158"/>
      <c r="AZ1299" s="158"/>
      <c r="BA1299" s="158"/>
      <c r="BB1299" s="158"/>
      <c r="BC1299" s="158"/>
      <c r="BD1299" s="130">
        <f t="shared" si="434"/>
        <v>0</v>
      </c>
      <c r="BE1299" s="157"/>
      <c r="BF1299" s="639"/>
      <c r="BG1299" s="368"/>
      <c r="BH1299" s="860"/>
      <c r="BI1299" s="368"/>
      <c r="BJ1299" s="368"/>
      <c r="BK1299" s="368"/>
      <c r="BL1299" s="368"/>
      <c r="BM1299" s="368"/>
      <c r="BN1299" s="368"/>
      <c r="BO1299" s="368"/>
      <c r="BP1299" s="368"/>
      <c r="BQ1299" s="368"/>
      <c r="BR1299" s="368"/>
      <c r="BS1299" s="368"/>
      <c r="BT1299" s="368"/>
      <c r="BU1299" s="368"/>
      <c r="BV1299" s="368"/>
      <c r="BW1299" s="368"/>
      <c r="BX1299" s="368"/>
      <c r="BY1299" s="368"/>
      <c r="BZ1299" s="368"/>
      <c r="CA1299" s="368"/>
      <c r="CB1299" s="368"/>
      <c r="CC1299" s="368"/>
      <c r="CD1299" s="368"/>
      <c r="CE1299" s="368"/>
      <c r="CF1299" s="368"/>
      <c r="CG1299" s="368"/>
      <c r="CH1299" s="368"/>
      <c r="CI1299" s="368"/>
      <c r="CJ1299" s="368"/>
      <c r="CK1299" s="133">
        <f t="shared" si="441"/>
        <v>0</v>
      </c>
      <c r="CL1299" s="157"/>
      <c r="CM1299" s="157"/>
      <c r="CN1299" s="157"/>
      <c r="CO1299" s="157"/>
      <c r="CP1299" s="157"/>
      <c r="CQ1299" s="157"/>
      <c r="CR1299" s="157"/>
      <c r="CS1299" s="157"/>
      <c r="CT1299" s="157"/>
      <c r="CU1299" s="157"/>
      <c r="CV1299" s="414"/>
    </row>
    <row r="1300" spans="1:100" ht="15" customHeight="1">
      <c r="A1300" s="75">
        <v>1295</v>
      </c>
      <c r="B1300" s="201" t="s">
        <v>2786</v>
      </c>
      <c r="C1300" s="143" t="s">
        <v>2787</v>
      </c>
      <c r="D1300" s="144"/>
      <c r="E1300" s="289"/>
      <c r="F1300" s="146" t="s">
        <v>81</v>
      </c>
      <c r="G1300" s="92">
        <f t="shared" si="430"/>
        <v>8</v>
      </c>
      <c r="H1300" s="290">
        <v>8</v>
      </c>
      <c r="I1300" s="100">
        <f t="shared" si="432"/>
        <v>10000</v>
      </c>
      <c r="J1300" s="102">
        <f t="shared" si="433"/>
        <v>80000</v>
      </c>
      <c r="K1300" s="155"/>
      <c r="L1300" s="108">
        <f t="shared" si="429"/>
        <v>0</v>
      </c>
      <c r="M1300" s="111">
        <f t="shared" si="435"/>
        <v>0</v>
      </c>
      <c r="N1300" s="112">
        <v>10000</v>
      </c>
      <c r="O1300" s="117">
        <f t="shared" si="436"/>
        <v>0</v>
      </c>
      <c r="P1300" s="155"/>
      <c r="Q1300" s="156">
        <f>(CK1300:CK1743)</f>
        <v>0</v>
      </c>
      <c r="R1300" s="119">
        <f t="shared" si="437"/>
        <v>0</v>
      </c>
      <c r="S1300" s="135"/>
      <c r="T1300" s="117">
        <f t="shared" si="438"/>
        <v>0</v>
      </c>
      <c r="U1300" s="122">
        <f t="shared" si="431"/>
        <v>8</v>
      </c>
      <c r="V1300" s="112">
        <f t="shared" si="439"/>
        <v>10000</v>
      </c>
      <c r="W1300" s="117">
        <f t="shared" si="440"/>
        <v>80000</v>
      </c>
      <c r="X1300" s="157"/>
      <c r="Y1300" s="158"/>
      <c r="Z1300" s="158"/>
      <c r="AA1300" s="158"/>
      <c r="AB1300" s="158"/>
      <c r="AC1300" s="158"/>
      <c r="AD1300" s="158"/>
      <c r="AE1300" s="158"/>
      <c r="AF1300" s="158"/>
      <c r="AG1300" s="158"/>
      <c r="AH1300" s="158"/>
      <c r="AI1300" s="158"/>
      <c r="AJ1300" s="158"/>
      <c r="AK1300" s="158"/>
      <c r="AL1300" s="158"/>
      <c r="AM1300" s="158"/>
      <c r="AN1300" s="158"/>
      <c r="AO1300" s="158"/>
      <c r="AP1300" s="158"/>
      <c r="AQ1300" s="158"/>
      <c r="AR1300" s="158"/>
      <c r="AS1300" s="158"/>
      <c r="AT1300" s="158"/>
      <c r="AU1300" s="158"/>
      <c r="AV1300" s="158"/>
      <c r="AW1300" s="158"/>
      <c r="AX1300" s="158"/>
      <c r="AY1300" s="158"/>
      <c r="AZ1300" s="158"/>
      <c r="BA1300" s="158"/>
      <c r="BB1300" s="158"/>
      <c r="BC1300" s="158"/>
      <c r="BD1300" s="130">
        <f t="shared" si="434"/>
        <v>0</v>
      </c>
      <c r="BE1300" s="157"/>
      <c r="BF1300" s="639"/>
      <c r="BG1300" s="368"/>
      <c r="BH1300" s="860"/>
      <c r="BI1300" s="368"/>
      <c r="BJ1300" s="368"/>
      <c r="BK1300" s="368"/>
      <c r="BL1300" s="368"/>
      <c r="BM1300" s="368"/>
      <c r="BN1300" s="368"/>
      <c r="BO1300" s="368"/>
      <c r="BP1300" s="368"/>
      <c r="BQ1300" s="368"/>
      <c r="BR1300" s="368"/>
      <c r="BS1300" s="368"/>
      <c r="BT1300" s="368"/>
      <c r="BU1300" s="368"/>
      <c r="BV1300" s="368"/>
      <c r="BW1300" s="368"/>
      <c r="BX1300" s="368"/>
      <c r="BY1300" s="368"/>
      <c r="BZ1300" s="368"/>
      <c r="CA1300" s="368"/>
      <c r="CB1300" s="368"/>
      <c r="CC1300" s="368"/>
      <c r="CD1300" s="368"/>
      <c r="CE1300" s="368"/>
      <c r="CF1300" s="368"/>
      <c r="CG1300" s="368"/>
      <c r="CH1300" s="368"/>
      <c r="CI1300" s="368"/>
      <c r="CJ1300" s="368"/>
      <c r="CK1300" s="133">
        <f t="shared" si="441"/>
        <v>0</v>
      </c>
      <c r="CL1300" s="157"/>
      <c r="CM1300" s="157"/>
      <c r="CN1300" s="157"/>
      <c r="CO1300" s="157"/>
      <c r="CP1300" s="157"/>
      <c r="CQ1300" s="157"/>
      <c r="CR1300" s="157"/>
      <c r="CS1300" s="157"/>
      <c r="CT1300" s="157"/>
      <c r="CU1300" s="157"/>
      <c r="CV1300" s="414"/>
    </row>
    <row r="1301" spans="1:100" ht="15" customHeight="1">
      <c r="A1301" s="75">
        <v>1296</v>
      </c>
      <c r="B1301" s="201"/>
      <c r="C1301" s="143" t="s">
        <v>2788</v>
      </c>
      <c r="D1301" s="144"/>
      <c r="E1301" s="289"/>
      <c r="F1301" s="146" t="s">
        <v>81</v>
      </c>
      <c r="G1301" s="92">
        <f t="shared" si="430"/>
        <v>2</v>
      </c>
      <c r="H1301" s="290">
        <v>2</v>
      </c>
      <c r="I1301" s="100">
        <f t="shared" si="432"/>
        <v>0</v>
      </c>
      <c r="J1301" s="102">
        <f t="shared" si="433"/>
        <v>0</v>
      </c>
      <c r="K1301" s="155"/>
      <c r="L1301" s="108">
        <f t="shared" si="429"/>
        <v>0</v>
      </c>
      <c r="M1301" s="111">
        <f t="shared" si="435"/>
        <v>0</v>
      </c>
      <c r="N1301" s="112"/>
      <c r="O1301" s="117">
        <f t="shared" si="436"/>
        <v>0</v>
      </c>
      <c r="P1301" s="155"/>
      <c r="Q1301" s="156">
        <f>(CK1301:CK1438)</f>
        <v>0</v>
      </c>
      <c r="R1301" s="119">
        <f t="shared" si="437"/>
        <v>0</v>
      </c>
      <c r="S1301" s="135"/>
      <c r="T1301" s="117">
        <f t="shared" si="438"/>
        <v>0</v>
      </c>
      <c r="U1301" s="122">
        <f t="shared" si="431"/>
        <v>2</v>
      </c>
      <c r="V1301" s="112">
        <f t="shared" si="439"/>
        <v>0</v>
      </c>
      <c r="W1301" s="117">
        <f t="shared" si="440"/>
        <v>0</v>
      </c>
      <c r="X1301" s="157"/>
      <c r="Y1301" s="158"/>
      <c r="Z1301" s="158"/>
      <c r="AA1301" s="158"/>
      <c r="AB1301" s="158"/>
      <c r="AC1301" s="158"/>
      <c r="AD1301" s="158"/>
      <c r="AE1301" s="158"/>
      <c r="AF1301" s="158"/>
      <c r="AG1301" s="158"/>
      <c r="AH1301" s="158"/>
      <c r="AI1301" s="158"/>
      <c r="AJ1301" s="158"/>
      <c r="AK1301" s="158"/>
      <c r="AL1301" s="158"/>
      <c r="AM1301" s="158"/>
      <c r="AN1301" s="158"/>
      <c r="AO1301" s="158"/>
      <c r="AP1301" s="158"/>
      <c r="AQ1301" s="158"/>
      <c r="AR1301" s="158"/>
      <c r="AS1301" s="158"/>
      <c r="AT1301" s="158"/>
      <c r="AU1301" s="158"/>
      <c r="AV1301" s="158"/>
      <c r="AW1301" s="158"/>
      <c r="AX1301" s="158"/>
      <c r="AY1301" s="158"/>
      <c r="AZ1301" s="158"/>
      <c r="BA1301" s="158"/>
      <c r="BB1301" s="158"/>
      <c r="BC1301" s="158"/>
      <c r="BD1301" s="130">
        <f t="shared" si="434"/>
        <v>0</v>
      </c>
      <c r="BE1301" s="157"/>
      <c r="BF1301" s="639"/>
      <c r="BG1301" s="368"/>
      <c r="BH1301" s="860"/>
      <c r="BI1301" s="368"/>
      <c r="BJ1301" s="368"/>
      <c r="BK1301" s="368"/>
      <c r="BL1301" s="368"/>
      <c r="BM1301" s="368"/>
      <c r="BN1301" s="368"/>
      <c r="BO1301" s="368"/>
      <c r="BP1301" s="368"/>
      <c r="BQ1301" s="368"/>
      <c r="BR1301" s="368"/>
      <c r="BS1301" s="368"/>
      <c r="BT1301" s="368"/>
      <c r="BU1301" s="368"/>
      <c r="BV1301" s="368"/>
      <c r="BW1301" s="368"/>
      <c r="BX1301" s="368"/>
      <c r="BY1301" s="368"/>
      <c r="BZ1301" s="368"/>
      <c r="CA1301" s="368"/>
      <c r="CB1301" s="368"/>
      <c r="CC1301" s="368"/>
      <c r="CD1301" s="368"/>
      <c r="CE1301" s="368"/>
      <c r="CF1301" s="368"/>
      <c r="CG1301" s="368"/>
      <c r="CH1301" s="368"/>
      <c r="CI1301" s="368"/>
      <c r="CJ1301" s="368"/>
      <c r="CK1301" s="133">
        <f t="shared" si="441"/>
        <v>0</v>
      </c>
      <c r="CL1301" s="157"/>
      <c r="CM1301" s="157"/>
      <c r="CN1301" s="157"/>
      <c r="CO1301" s="157"/>
      <c r="CP1301" s="157"/>
      <c r="CQ1301" s="157"/>
      <c r="CR1301" s="157"/>
      <c r="CS1301" s="157"/>
      <c r="CT1301" s="157"/>
      <c r="CU1301" s="157"/>
      <c r="CV1301" s="414"/>
    </row>
    <row r="1302" spans="1:100" ht="15" customHeight="1">
      <c r="A1302" s="75">
        <v>1297</v>
      </c>
      <c r="B1302" s="186" t="s">
        <v>2789</v>
      </c>
      <c r="C1302" s="167" t="s">
        <v>2790</v>
      </c>
      <c r="D1302" s="253" t="s">
        <v>269</v>
      </c>
      <c r="E1302" s="189" t="s">
        <v>2791</v>
      </c>
      <c r="F1302" s="172" t="s">
        <v>81</v>
      </c>
      <c r="G1302" s="92">
        <f t="shared" si="430"/>
        <v>0</v>
      </c>
      <c r="H1302" s="93">
        <v>0</v>
      </c>
      <c r="I1302" s="100">
        <f t="shared" si="432"/>
        <v>0</v>
      </c>
      <c r="J1302" s="102">
        <f t="shared" si="433"/>
        <v>0</v>
      </c>
      <c r="K1302" s="106"/>
      <c r="L1302" s="108">
        <f t="shared" si="429"/>
        <v>0</v>
      </c>
      <c r="M1302" s="111">
        <f t="shared" si="435"/>
        <v>0</v>
      </c>
      <c r="N1302" s="112"/>
      <c r="O1302" s="117">
        <f t="shared" si="436"/>
        <v>0</v>
      </c>
      <c r="P1302" s="106"/>
      <c r="Q1302" s="156">
        <f>(CK1302:CK1439)</f>
        <v>0</v>
      </c>
      <c r="R1302" s="119">
        <f t="shared" si="437"/>
        <v>0</v>
      </c>
      <c r="S1302" s="135"/>
      <c r="T1302" s="117">
        <f t="shared" si="438"/>
        <v>0</v>
      </c>
      <c r="U1302" s="122">
        <f t="shared" si="431"/>
        <v>0</v>
      </c>
      <c r="V1302" s="112">
        <f t="shared" si="439"/>
        <v>0</v>
      </c>
      <c r="W1302" s="117">
        <f t="shared" si="440"/>
        <v>0</v>
      </c>
      <c r="X1302" s="15"/>
      <c r="Y1302" s="136"/>
      <c r="Z1302" s="136"/>
      <c r="AA1302" s="136"/>
      <c r="AB1302" s="136"/>
      <c r="AC1302" s="136"/>
      <c r="AD1302" s="136"/>
      <c r="AE1302" s="136"/>
      <c r="AF1302" s="136"/>
      <c r="AG1302" s="136"/>
      <c r="AH1302" s="136"/>
      <c r="AI1302" s="136"/>
      <c r="AJ1302" s="136"/>
      <c r="AK1302" s="136"/>
      <c r="AL1302" s="136"/>
      <c r="AM1302" s="136"/>
      <c r="AN1302" s="136"/>
      <c r="AO1302" s="136"/>
      <c r="AP1302" s="136"/>
      <c r="AQ1302" s="136"/>
      <c r="AR1302" s="136"/>
      <c r="AS1302" s="136"/>
      <c r="AT1302" s="136"/>
      <c r="AU1302" s="136"/>
      <c r="AV1302" s="136"/>
      <c r="AW1302" s="136"/>
      <c r="AX1302" s="136"/>
      <c r="AY1302" s="136"/>
      <c r="AZ1302" s="136"/>
      <c r="BA1302" s="136"/>
      <c r="BB1302" s="136"/>
      <c r="BC1302" s="136"/>
      <c r="BD1302" s="130">
        <f t="shared" si="434"/>
        <v>0</v>
      </c>
      <c r="BE1302" s="15"/>
      <c r="BF1302" s="638"/>
      <c r="BG1302" s="365"/>
      <c r="BH1302" s="859"/>
      <c r="BI1302" s="365"/>
      <c r="BJ1302" s="365"/>
      <c r="BK1302" s="365"/>
      <c r="BL1302" s="365"/>
      <c r="BM1302" s="365"/>
      <c r="BN1302" s="365"/>
      <c r="BO1302" s="365"/>
      <c r="BP1302" s="365"/>
      <c r="BQ1302" s="365"/>
      <c r="BR1302" s="365"/>
      <c r="BS1302" s="365"/>
      <c r="BT1302" s="365"/>
      <c r="BU1302" s="365"/>
      <c r="BV1302" s="365"/>
      <c r="BW1302" s="365"/>
      <c r="BX1302" s="365"/>
      <c r="BY1302" s="365"/>
      <c r="BZ1302" s="365"/>
      <c r="CA1302" s="365"/>
      <c r="CB1302" s="365"/>
      <c r="CC1302" s="365"/>
      <c r="CD1302" s="365"/>
      <c r="CE1302" s="365"/>
      <c r="CF1302" s="365"/>
      <c r="CG1302" s="365"/>
      <c r="CH1302" s="365"/>
      <c r="CI1302" s="365"/>
      <c r="CJ1302" s="365"/>
      <c r="CK1302" s="133">
        <f t="shared" si="441"/>
        <v>0</v>
      </c>
      <c r="CL1302" s="15"/>
      <c r="CM1302" s="15"/>
      <c r="CN1302" s="15"/>
      <c r="CO1302" s="15"/>
      <c r="CP1302" s="15"/>
      <c r="CQ1302" s="15"/>
      <c r="CR1302" s="15"/>
      <c r="CS1302" s="15"/>
      <c r="CT1302" s="15"/>
      <c r="CU1302" s="15"/>
      <c r="CV1302" s="414"/>
    </row>
    <row r="1303" spans="1:100" ht="15" customHeight="1">
      <c r="A1303" s="75">
        <v>1298</v>
      </c>
      <c r="B1303" s="139" t="s">
        <v>3258</v>
      </c>
      <c r="C1303" s="143" t="s">
        <v>3259</v>
      </c>
      <c r="D1303" s="134" t="s">
        <v>269</v>
      </c>
      <c r="E1303" s="145" t="s">
        <v>2791</v>
      </c>
      <c r="F1303" s="146" t="s">
        <v>81</v>
      </c>
      <c r="G1303" s="92">
        <f t="shared" si="430"/>
        <v>0</v>
      </c>
      <c r="H1303" s="153">
        <v>0</v>
      </c>
      <c r="I1303" s="100">
        <f>N1303</f>
        <v>25000</v>
      </c>
      <c r="J1303" s="102">
        <f t="shared" si="433"/>
        <v>0</v>
      </c>
      <c r="K1303" s="155"/>
      <c r="L1303" s="108">
        <f t="shared" si="429"/>
        <v>0</v>
      </c>
      <c r="M1303" s="111">
        <f t="shared" si="435"/>
        <v>0</v>
      </c>
      <c r="N1303" s="112">
        <v>25000</v>
      </c>
      <c r="O1303" s="117">
        <f t="shared" si="436"/>
        <v>0</v>
      </c>
      <c r="P1303" s="155"/>
      <c r="Q1303" s="108">
        <f>(CK1303:CK1578)</f>
        <v>0</v>
      </c>
      <c r="R1303" s="119">
        <f t="shared" si="437"/>
        <v>0</v>
      </c>
      <c r="S1303" s="135"/>
      <c r="T1303" s="117">
        <f t="shared" si="438"/>
        <v>0</v>
      </c>
      <c r="U1303" s="122">
        <f t="shared" si="431"/>
        <v>0</v>
      </c>
      <c r="V1303" s="112">
        <f t="shared" si="439"/>
        <v>25000</v>
      </c>
      <c r="W1303" s="117">
        <f t="shared" si="440"/>
        <v>0</v>
      </c>
      <c r="X1303" s="157"/>
      <c r="Y1303" s="158"/>
      <c r="Z1303" s="158"/>
      <c r="AA1303" s="158"/>
      <c r="AB1303" s="158"/>
      <c r="AC1303" s="158"/>
      <c r="AD1303" s="158"/>
      <c r="AE1303" s="158"/>
      <c r="AF1303" s="158"/>
      <c r="AG1303" s="158"/>
      <c r="AH1303" s="158"/>
      <c r="AI1303" s="158"/>
      <c r="AJ1303" s="158"/>
      <c r="AK1303" s="158"/>
      <c r="AL1303" s="158"/>
      <c r="AM1303" s="158"/>
      <c r="AN1303" s="158"/>
      <c r="AO1303" s="158"/>
      <c r="AP1303" s="158"/>
      <c r="AQ1303" s="158"/>
      <c r="AR1303" s="158"/>
      <c r="AS1303" s="158"/>
      <c r="AT1303" s="158"/>
      <c r="AU1303" s="158"/>
      <c r="AV1303" s="158"/>
      <c r="AW1303" s="158"/>
      <c r="AX1303" s="158"/>
      <c r="AY1303" s="158"/>
      <c r="AZ1303" s="158"/>
      <c r="BA1303" s="158"/>
      <c r="BB1303" s="158"/>
      <c r="BC1303" s="158"/>
      <c r="BD1303" s="130">
        <f t="shared" si="434"/>
        <v>0</v>
      </c>
      <c r="BE1303" s="157"/>
      <c r="BF1303" s="639"/>
      <c r="BG1303" s="368"/>
      <c r="BH1303" s="860"/>
      <c r="BI1303" s="368"/>
      <c r="BJ1303" s="368"/>
      <c r="BK1303" s="368"/>
      <c r="BL1303" s="368"/>
      <c r="BM1303" s="368"/>
      <c r="BN1303" s="368"/>
      <c r="BO1303" s="368"/>
      <c r="BP1303" s="368"/>
      <c r="BQ1303" s="368"/>
      <c r="BR1303" s="368"/>
      <c r="BS1303" s="368"/>
      <c r="BT1303" s="368"/>
      <c r="BU1303" s="368"/>
      <c r="BV1303" s="368"/>
      <c r="BW1303" s="368"/>
      <c r="BX1303" s="368"/>
      <c r="BY1303" s="368"/>
      <c r="BZ1303" s="368"/>
      <c r="CA1303" s="368"/>
      <c r="CB1303" s="368"/>
      <c r="CC1303" s="368"/>
      <c r="CD1303" s="368"/>
      <c r="CE1303" s="368"/>
      <c r="CF1303" s="368"/>
      <c r="CG1303" s="368"/>
      <c r="CH1303" s="368"/>
      <c r="CI1303" s="368"/>
      <c r="CJ1303" s="368"/>
      <c r="CK1303" s="133">
        <f t="shared" si="441"/>
        <v>0</v>
      </c>
      <c r="CL1303" s="157"/>
      <c r="CM1303" s="157"/>
      <c r="CN1303" s="157"/>
      <c r="CO1303" s="157"/>
      <c r="CP1303" s="157"/>
      <c r="CQ1303" s="157"/>
      <c r="CR1303" s="157"/>
      <c r="CS1303" s="157"/>
      <c r="CT1303" s="157"/>
      <c r="CU1303" s="157"/>
      <c r="CV1303" s="414"/>
    </row>
    <row r="1304" spans="1:100" ht="15" customHeight="1">
      <c r="A1304" s="75">
        <v>1299</v>
      </c>
      <c r="B1304" s="439" t="s">
        <v>3431</v>
      </c>
      <c r="C1304" s="328" t="s">
        <v>3429</v>
      </c>
      <c r="D1304" s="134"/>
      <c r="E1304" s="329" t="s">
        <v>3430</v>
      </c>
      <c r="F1304" s="146" t="s">
        <v>81</v>
      </c>
      <c r="G1304" s="92">
        <f t="shared" si="430"/>
        <v>0</v>
      </c>
      <c r="H1304" s="153">
        <v>0</v>
      </c>
      <c r="I1304" s="100">
        <f>N1304</f>
        <v>105000</v>
      </c>
      <c r="J1304" s="102">
        <f t="shared" si="433"/>
        <v>0</v>
      </c>
      <c r="K1304" s="155"/>
      <c r="L1304" s="108">
        <f t="shared" si="429"/>
        <v>0</v>
      </c>
      <c r="M1304" s="111">
        <f t="shared" si="435"/>
        <v>0</v>
      </c>
      <c r="N1304" s="112">
        <v>105000</v>
      </c>
      <c r="O1304" s="117">
        <f t="shared" si="436"/>
        <v>0</v>
      </c>
      <c r="P1304" s="155"/>
      <c r="Q1304" s="108">
        <f>(CK1304:CK1496)</f>
        <v>0</v>
      </c>
      <c r="R1304" s="119">
        <f t="shared" si="437"/>
        <v>0</v>
      </c>
      <c r="S1304" s="135"/>
      <c r="T1304" s="117">
        <f t="shared" si="438"/>
        <v>0</v>
      </c>
      <c r="U1304" s="122">
        <f t="shared" si="431"/>
        <v>0</v>
      </c>
      <c r="V1304" s="112">
        <f>N1304</f>
        <v>105000</v>
      </c>
      <c r="W1304" s="117">
        <f>V1304*U1304</f>
        <v>0</v>
      </c>
      <c r="X1304" s="157"/>
      <c r="Y1304" s="158"/>
      <c r="Z1304" s="158"/>
      <c r="AA1304" s="158"/>
      <c r="AB1304" s="158"/>
      <c r="AC1304" s="158"/>
      <c r="AD1304" s="158"/>
      <c r="AE1304" s="158"/>
      <c r="AF1304" s="158"/>
      <c r="AG1304" s="158"/>
      <c r="AH1304" s="158"/>
      <c r="AI1304" s="158"/>
      <c r="AJ1304" s="158"/>
      <c r="AK1304" s="158"/>
      <c r="AL1304" s="158"/>
      <c r="AM1304" s="158"/>
      <c r="AN1304" s="158"/>
      <c r="AO1304" s="158"/>
      <c r="AP1304" s="158"/>
      <c r="AQ1304" s="158"/>
      <c r="AR1304" s="158"/>
      <c r="AS1304" s="158"/>
      <c r="AT1304" s="158"/>
      <c r="AU1304" s="158"/>
      <c r="AV1304" s="158"/>
      <c r="AW1304" s="158"/>
      <c r="AX1304" s="158"/>
      <c r="AY1304" s="158"/>
      <c r="AZ1304" s="158"/>
      <c r="BA1304" s="158"/>
      <c r="BB1304" s="158"/>
      <c r="BC1304" s="158"/>
      <c r="BD1304" s="130">
        <f t="shared" si="434"/>
        <v>0</v>
      </c>
      <c r="BE1304" s="157"/>
      <c r="BF1304" s="639"/>
      <c r="BG1304" s="368"/>
      <c r="BH1304" s="860"/>
      <c r="BI1304" s="368"/>
      <c r="BJ1304" s="368"/>
      <c r="BK1304" s="368"/>
      <c r="BL1304" s="368"/>
      <c r="BM1304" s="368"/>
      <c r="BN1304" s="368"/>
      <c r="BO1304" s="368"/>
      <c r="BP1304" s="368"/>
      <c r="BQ1304" s="368"/>
      <c r="BR1304" s="368"/>
      <c r="BS1304" s="368"/>
      <c r="BT1304" s="368"/>
      <c r="BU1304" s="368"/>
      <c r="BV1304" s="368"/>
      <c r="BW1304" s="368"/>
      <c r="BX1304" s="368"/>
      <c r="BY1304" s="368"/>
      <c r="BZ1304" s="368"/>
      <c r="CA1304" s="368"/>
      <c r="CB1304" s="368"/>
      <c r="CC1304" s="368"/>
      <c r="CD1304" s="368"/>
      <c r="CE1304" s="368"/>
      <c r="CF1304" s="368"/>
      <c r="CG1304" s="368"/>
      <c r="CH1304" s="368"/>
      <c r="CI1304" s="368"/>
      <c r="CJ1304" s="368"/>
      <c r="CK1304" s="133">
        <f t="shared" si="441"/>
        <v>0</v>
      </c>
      <c r="CL1304" s="157"/>
      <c r="CM1304" s="157"/>
      <c r="CN1304" s="157"/>
      <c r="CO1304" s="157"/>
      <c r="CP1304" s="157"/>
      <c r="CQ1304" s="157"/>
      <c r="CR1304" s="157"/>
      <c r="CS1304" s="157"/>
      <c r="CT1304" s="157"/>
      <c r="CU1304" s="157"/>
      <c r="CV1304" s="414"/>
    </row>
    <row r="1305" spans="1:100" ht="15" customHeight="1">
      <c r="A1305" s="75">
        <v>1300</v>
      </c>
      <c r="B1305" s="139" t="s">
        <v>2792</v>
      </c>
      <c r="C1305" s="143" t="s">
        <v>2793</v>
      </c>
      <c r="D1305" s="144"/>
      <c r="E1305" s="289"/>
      <c r="F1305" s="146" t="s">
        <v>81</v>
      </c>
      <c r="G1305" s="92">
        <f t="shared" si="430"/>
        <v>0</v>
      </c>
      <c r="H1305" s="290">
        <v>0</v>
      </c>
      <c r="I1305" s="100">
        <f t="shared" si="432"/>
        <v>0</v>
      </c>
      <c r="J1305" s="102">
        <f t="shared" si="433"/>
        <v>0</v>
      </c>
      <c r="K1305" s="155"/>
      <c r="L1305" s="108">
        <f t="shared" si="429"/>
        <v>0</v>
      </c>
      <c r="M1305" s="111">
        <f t="shared" si="435"/>
        <v>0</v>
      </c>
      <c r="N1305" s="112"/>
      <c r="O1305" s="117">
        <f t="shared" si="436"/>
        <v>0</v>
      </c>
      <c r="P1305" s="155"/>
      <c r="Q1305" s="156">
        <f>(CK1305:CK1440)</f>
        <v>0</v>
      </c>
      <c r="R1305" s="119">
        <f t="shared" si="437"/>
        <v>0</v>
      </c>
      <c r="S1305" s="135"/>
      <c r="T1305" s="117">
        <f t="shared" si="438"/>
        <v>0</v>
      </c>
      <c r="U1305" s="122">
        <f t="shared" si="431"/>
        <v>0</v>
      </c>
      <c r="V1305" s="112">
        <f t="shared" si="439"/>
        <v>0</v>
      </c>
      <c r="W1305" s="117">
        <f t="shared" si="440"/>
        <v>0</v>
      </c>
      <c r="X1305" s="157"/>
      <c r="Y1305" s="158"/>
      <c r="Z1305" s="158"/>
      <c r="AA1305" s="158"/>
      <c r="AB1305" s="158"/>
      <c r="AC1305" s="158"/>
      <c r="AD1305" s="158"/>
      <c r="AE1305" s="158"/>
      <c r="AF1305" s="158"/>
      <c r="AG1305" s="158"/>
      <c r="AH1305" s="158"/>
      <c r="AI1305" s="158"/>
      <c r="AJ1305" s="158"/>
      <c r="AK1305" s="158"/>
      <c r="AL1305" s="158"/>
      <c r="AM1305" s="158"/>
      <c r="AN1305" s="158"/>
      <c r="AO1305" s="158"/>
      <c r="AP1305" s="158"/>
      <c r="AQ1305" s="158"/>
      <c r="AR1305" s="158"/>
      <c r="AS1305" s="158"/>
      <c r="AT1305" s="158"/>
      <c r="AU1305" s="158"/>
      <c r="AV1305" s="158"/>
      <c r="AW1305" s="158"/>
      <c r="AX1305" s="158"/>
      <c r="AY1305" s="158"/>
      <c r="AZ1305" s="158"/>
      <c r="BA1305" s="158"/>
      <c r="BB1305" s="158"/>
      <c r="BC1305" s="158"/>
      <c r="BD1305" s="130">
        <f t="shared" si="434"/>
        <v>0</v>
      </c>
      <c r="BE1305" s="157"/>
      <c r="BF1305" s="639"/>
      <c r="BG1305" s="368"/>
      <c r="BH1305" s="860"/>
      <c r="BI1305" s="368"/>
      <c r="BJ1305" s="368"/>
      <c r="BK1305" s="368"/>
      <c r="BL1305" s="368"/>
      <c r="BM1305" s="368"/>
      <c r="BN1305" s="368"/>
      <c r="BO1305" s="368"/>
      <c r="BP1305" s="368"/>
      <c r="BQ1305" s="368"/>
      <c r="BR1305" s="368"/>
      <c r="BS1305" s="368"/>
      <c r="BT1305" s="368"/>
      <c r="BU1305" s="368"/>
      <c r="BV1305" s="368"/>
      <c r="BW1305" s="368"/>
      <c r="BX1305" s="368"/>
      <c r="BY1305" s="368"/>
      <c r="BZ1305" s="368"/>
      <c r="CA1305" s="368"/>
      <c r="CB1305" s="368"/>
      <c r="CC1305" s="368"/>
      <c r="CD1305" s="368"/>
      <c r="CE1305" s="368"/>
      <c r="CF1305" s="368"/>
      <c r="CG1305" s="368"/>
      <c r="CH1305" s="368"/>
      <c r="CI1305" s="368"/>
      <c r="CJ1305" s="368"/>
      <c r="CK1305" s="133">
        <f t="shared" si="441"/>
        <v>0</v>
      </c>
      <c r="CL1305" s="157"/>
      <c r="CM1305" s="157"/>
      <c r="CN1305" s="157"/>
      <c r="CO1305" s="157"/>
      <c r="CP1305" s="157"/>
      <c r="CQ1305" s="157"/>
      <c r="CR1305" s="157"/>
      <c r="CS1305" s="157"/>
      <c r="CT1305" s="157"/>
      <c r="CU1305" s="157"/>
      <c r="CV1305" s="414"/>
    </row>
    <row r="1306" spans="1:100" ht="15" customHeight="1">
      <c r="A1306" s="75">
        <v>1301</v>
      </c>
      <c r="B1306" s="76" t="s">
        <v>2795</v>
      </c>
      <c r="C1306" s="34" t="s">
        <v>2796</v>
      </c>
      <c r="D1306" s="144"/>
      <c r="E1306" s="85"/>
      <c r="F1306" s="90" t="s">
        <v>81</v>
      </c>
      <c r="G1306" s="92">
        <f t="shared" si="430"/>
        <v>0</v>
      </c>
      <c r="H1306" s="93">
        <v>0</v>
      </c>
      <c r="I1306" s="100">
        <f t="shared" si="432"/>
        <v>0</v>
      </c>
      <c r="J1306" s="102">
        <f t="shared" si="433"/>
        <v>0</v>
      </c>
      <c r="K1306" s="106"/>
      <c r="L1306" s="108">
        <f t="shared" si="429"/>
        <v>0</v>
      </c>
      <c r="M1306" s="111">
        <f t="shared" si="435"/>
        <v>0</v>
      </c>
      <c r="N1306" s="112"/>
      <c r="O1306" s="117">
        <f t="shared" si="436"/>
        <v>0</v>
      </c>
      <c r="P1306" s="106"/>
      <c r="Q1306" s="156">
        <f>(CK1306:CK1441)</f>
        <v>0</v>
      </c>
      <c r="R1306" s="119">
        <f t="shared" si="437"/>
        <v>0</v>
      </c>
      <c r="S1306" s="135"/>
      <c r="T1306" s="117">
        <f t="shared" si="438"/>
        <v>0</v>
      </c>
      <c r="U1306" s="122">
        <f t="shared" si="431"/>
        <v>0</v>
      </c>
      <c r="V1306" s="112">
        <f t="shared" si="439"/>
        <v>0</v>
      </c>
      <c r="W1306" s="117">
        <f t="shared" si="440"/>
        <v>0</v>
      </c>
      <c r="X1306" s="15"/>
      <c r="Y1306" s="136"/>
      <c r="Z1306" s="136"/>
      <c r="AA1306" s="136"/>
      <c r="AB1306" s="136"/>
      <c r="AC1306" s="136"/>
      <c r="AD1306" s="136"/>
      <c r="AE1306" s="136"/>
      <c r="AF1306" s="136"/>
      <c r="AG1306" s="136"/>
      <c r="AH1306" s="136"/>
      <c r="AI1306" s="136"/>
      <c r="AJ1306" s="136"/>
      <c r="AK1306" s="136"/>
      <c r="AL1306" s="136"/>
      <c r="AM1306" s="136"/>
      <c r="AN1306" s="136"/>
      <c r="AO1306" s="136"/>
      <c r="AP1306" s="136"/>
      <c r="AQ1306" s="136"/>
      <c r="AR1306" s="136"/>
      <c r="AS1306" s="136"/>
      <c r="AT1306" s="136"/>
      <c r="AU1306" s="136"/>
      <c r="AV1306" s="136"/>
      <c r="AW1306" s="136"/>
      <c r="AX1306" s="136"/>
      <c r="AY1306" s="136"/>
      <c r="AZ1306" s="136"/>
      <c r="BA1306" s="136"/>
      <c r="BB1306" s="136"/>
      <c r="BC1306" s="136"/>
      <c r="BD1306" s="130">
        <f t="shared" si="434"/>
        <v>0</v>
      </c>
      <c r="BE1306" s="15"/>
      <c r="BF1306" s="638"/>
      <c r="BG1306" s="365"/>
      <c r="BH1306" s="859"/>
      <c r="BI1306" s="365"/>
      <c r="BJ1306" s="365"/>
      <c r="BK1306" s="365"/>
      <c r="BL1306" s="365"/>
      <c r="BM1306" s="365"/>
      <c r="BN1306" s="365"/>
      <c r="BO1306" s="365"/>
      <c r="BP1306" s="365"/>
      <c r="BQ1306" s="365"/>
      <c r="BR1306" s="365"/>
      <c r="BS1306" s="365"/>
      <c r="BT1306" s="365"/>
      <c r="BU1306" s="365"/>
      <c r="BV1306" s="365"/>
      <c r="BW1306" s="365"/>
      <c r="BX1306" s="365"/>
      <c r="BY1306" s="365"/>
      <c r="BZ1306" s="365"/>
      <c r="CA1306" s="365"/>
      <c r="CB1306" s="365"/>
      <c r="CC1306" s="365"/>
      <c r="CD1306" s="365"/>
      <c r="CE1306" s="365"/>
      <c r="CF1306" s="365"/>
      <c r="CG1306" s="365"/>
      <c r="CH1306" s="365"/>
      <c r="CI1306" s="365"/>
      <c r="CJ1306" s="365"/>
      <c r="CK1306" s="133">
        <f t="shared" si="441"/>
        <v>0</v>
      </c>
      <c r="CL1306" s="157"/>
      <c r="CM1306" s="157"/>
      <c r="CN1306" s="157"/>
      <c r="CO1306" s="157"/>
      <c r="CP1306" s="157"/>
      <c r="CQ1306" s="157"/>
      <c r="CR1306" s="157"/>
      <c r="CS1306" s="157"/>
      <c r="CT1306" s="157"/>
      <c r="CU1306" s="157"/>
      <c r="CV1306" s="414"/>
    </row>
    <row r="1307" spans="1:100" ht="15" customHeight="1">
      <c r="A1307" s="75">
        <v>1302</v>
      </c>
      <c r="B1307" s="75" t="s">
        <v>2797</v>
      </c>
      <c r="C1307" s="46" t="s">
        <v>2798</v>
      </c>
      <c r="D1307" s="144"/>
      <c r="E1307" s="145"/>
      <c r="F1307" s="146" t="s">
        <v>81</v>
      </c>
      <c r="G1307" s="92">
        <f t="shared" si="430"/>
        <v>0</v>
      </c>
      <c r="H1307" s="153">
        <v>0</v>
      </c>
      <c r="I1307" s="100">
        <f t="shared" si="432"/>
        <v>3750000</v>
      </c>
      <c r="J1307" s="102">
        <f t="shared" si="433"/>
        <v>0</v>
      </c>
      <c r="K1307" s="155"/>
      <c r="L1307" s="108">
        <f t="shared" si="429"/>
        <v>0</v>
      </c>
      <c r="M1307" s="111">
        <f t="shared" si="435"/>
        <v>0</v>
      </c>
      <c r="N1307" s="112">
        <v>3750000</v>
      </c>
      <c r="O1307" s="117">
        <f t="shared" si="436"/>
        <v>0</v>
      </c>
      <c r="P1307" s="155"/>
      <c r="Q1307" s="108">
        <f>(CK1307:CK1451)</f>
        <v>0</v>
      </c>
      <c r="R1307" s="119">
        <f t="shared" si="437"/>
        <v>0</v>
      </c>
      <c r="S1307" s="135"/>
      <c r="T1307" s="117">
        <f t="shared" si="438"/>
        <v>0</v>
      </c>
      <c r="U1307" s="122">
        <f t="shared" si="431"/>
        <v>0</v>
      </c>
      <c r="V1307" s="112">
        <f t="shared" si="439"/>
        <v>3750000</v>
      </c>
      <c r="W1307" s="117">
        <f t="shared" si="440"/>
        <v>0</v>
      </c>
      <c r="X1307" s="157"/>
      <c r="Y1307" s="158"/>
      <c r="Z1307" s="158"/>
      <c r="AA1307" s="158"/>
      <c r="AB1307" s="158"/>
      <c r="AC1307" s="158"/>
      <c r="AD1307" s="158"/>
      <c r="AE1307" s="158"/>
      <c r="AF1307" s="158"/>
      <c r="AG1307" s="158"/>
      <c r="AH1307" s="158"/>
      <c r="AI1307" s="158"/>
      <c r="AJ1307" s="158"/>
      <c r="AK1307" s="158"/>
      <c r="AL1307" s="158"/>
      <c r="AM1307" s="158"/>
      <c r="AN1307" s="158"/>
      <c r="AO1307" s="158"/>
      <c r="AP1307" s="158"/>
      <c r="AQ1307" s="158"/>
      <c r="AR1307" s="158"/>
      <c r="AS1307" s="158"/>
      <c r="AT1307" s="158"/>
      <c r="AU1307" s="158"/>
      <c r="AV1307" s="158"/>
      <c r="AW1307" s="158"/>
      <c r="AX1307" s="158"/>
      <c r="AY1307" s="158"/>
      <c r="AZ1307" s="158"/>
      <c r="BA1307" s="158"/>
      <c r="BB1307" s="158"/>
      <c r="BC1307" s="158"/>
      <c r="BD1307" s="130">
        <f t="shared" si="434"/>
        <v>0</v>
      </c>
      <c r="BE1307" s="157"/>
      <c r="BF1307" s="639"/>
      <c r="BG1307" s="368"/>
      <c r="BH1307" s="860"/>
      <c r="BI1307" s="368"/>
      <c r="BJ1307" s="368"/>
      <c r="BK1307" s="368"/>
      <c r="BL1307" s="368"/>
      <c r="BM1307" s="368"/>
      <c r="BN1307" s="368"/>
      <c r="BO1307" s="368"/>
      <c r="BP1307" s="368"/>
      <c r="BQ1307" s="368"/>
      <c r="BR1307" s="368"/>
      <c r="BS1307" s="368"/>
      <c r="BT1307" s="368"/>
      <c r="BU1307" s="368"/>
      <c r="BV1307" s="368"/>
      <c r="BW1307" s="368"/>
      <c r="BX1307" s="368"/>
      <c r="BY1307" s="368"/>
      <c r="BZ1307" s="368"/>
      <c r="CA1307" s="368"/>
      <c r="CB1307" s="368"/>
      <c r="CC1307" s="368"/>
      <c r="CD1307" s="368"/>
      <c r="CE1307" s="368"/>
      <c r="CF1307" s="368"/>
      <c r="CG1307" s="368"/>
      <c r="CH1307" s="368"/>
      <c r="CI1307" s="368"/>
      <c r="CJ1307" s="368"/>
      <c r="CK1307" s="133">
        <f t="shared" si="441"/>
        <v>0</v>
      </c>
      <c r="CL1307" s="15"/>
      <c r="CM1307" s="15"/>
      <c r="CN1307" s="15"/>
      <c r="CO1307" s="15"/>
      <c r="CP1307" s="15"/>
      <c r="CQ1307" s="15"/>
      <c r="CR1307" s="15"/>
      <c r="CS1307" s="15"/>
      <c r="CT1307" s="15"/>
      <c r="CU1307" s="15"/>
      <c r="CV1307" s="414"/>
    </row>
    <row r="1308" spans="1:100" ht="15" customHeight="1">
      <c r="A1308" s="75">
        <v>1303</v>
      </c>
      <c r="B1308" s="139" t="s">
        <v>2799</v>
      </c>
      <c r="C1308" s="250" t="s">
        <v>2800</v>
      </c>
      <c r="D1308" s="262"/>
      <c r="E1308" s="169" t="s">
        <v>2801</v>
      </c>
      <c r="F1308" s="146" t="s">
        <v>81</v>
      </c>
      <c r="G1308" s="92">
        <f t="shared" ref="G1308:G1317" si="442">U1308</f>
        <v>0</v>
      </c>
      <c r="H1308" s="93">
        <v>0</v>
      </c>
      <c r="I1308" s="100">
        <f t="shared" ref="I1308:I1317" si="443">N1308</f>
        <v>0</v>
      </c>
      <c r="J1308" s="102">
        <f t="shared" ref="J1308:J1317" si="444">I1308*H1308</f>
        <v>0</v>
      </c>
      <c r="K1308" s="106"/>
      <c r="L1308" s="108">
        <f t="shared" ref="L1308:L1339" si="445">(BD1308:BD2634)</f>
        <v>0</v>
      </c>
      <c r="M1308" s="111">
        <f t="shared" si="435"/>
        <v>0</v>
      </c>
      <c r="N1308" s="112"/>
      <c r="O1308" s="117">
        <f t="shared" si="436"/>
        <v>0</v>
      </c>
      <c r="P1308" s="106"/>
      <c r="Q1308" s="108">
        <f>(CK1308:CK1767)</f>
        <v>0</v>
      </c>
      <c r="R1308" s="119">
        <f t="shared" si="437"/>
        <v>0</v>
      </c>
      <c r="S1308" s="135"/>
      <c r="T1308" s="117">
        <f t="shared" si="438"/>
        <v>0</v>
      </c>
      <c r="U1308" s="122">
        <f t="shared" ref="U1308:U1317" si="446">H1308-K1308+L1308+P1308-Q1308</f>
        <v>0</v>
      </c>
      <c r="V1308" s="112">
        <f t="shared" ref="V1308:V1317" si="447">N1308</f>
        <v>0</v>
      </c>
      <c r="W1308" s="117">
        <f t="shared" ref="W1308:W1317" si="448">V1308*U1308</f>
        <v>0</v>
      </c>
      <c r="X1308" s="15"/>
      <c r="Y1308" s="136"/>
      <c r="Z1308" s="136"/>
      <c r="AA1308" s="136"/>
      <c r="AB1308" s="136"/>
      <c r="AC1308" s="136"/>
      <c r="AD1308" s="136"/>
      <c r="AE1308" s="136"/>
      <c r="AF1308" s="136"/>
      <c r="AG1308" s="136"/>
      <c r="AH1308" s="136"/>
      <c r="AI1308" s="136"/>
      <c r="AJ1308" s="136"/>
      <c r="AK1308" s="136"/>
      <c r="AL1308" s="136"/>
      <c r="AM1308" s="136"/>
      <c r="AN1308" s="136"/>
      <c r="AO1308" s="136"/>
      <c r="AP1308" s="136"/>
      <c r="AQ1308" s="136"/>
      <c r="AR1308" s="136"/>
      <c r="AS1308" s="136"/>
      <c r="AT1308" s="136"/>
      <c r="AU1308" s="136"/>
      <c r="AV1308" s="136"/>
      <c r="AW1308" s="136"/>
      <c r="AX1308" s="136"/>
      <c r="AY1308" s="136"/>
      <c r="AZ1308" s="136"/>
      <c r="BA1308" s="136"/>
      <c r="BB1308" s="136"/>
      <c r="BC1308" s="136"/>
      <c r="BD1308" s="130">
        <f t="shared" ref="BD1308:BD1317" si="449">BC1308+BB1308+BA1308+AZ1308+AY1308+AX1308+AW1308+AV1308+AU1308+AT1308+AS1308+AR1308+AQ1308+AP1308+AO1308+AN1308+AM1308+AL1308+AK1308+AJ1308+AI1308+AH1308+AG1308+AF1308+AE1308+AD1308+AC1308+AB1308+AA1308+Z1308+Y1308</f>
        <v>0</v>
      </c>
      <c r="BE1308" s="15"/>
      <c r="BF1308" s="638"/>
      <c r="BG1308" s="365"/>
      <c r="BH1308" s="859"/>
      <c r="BI1308" s="365"/>
      <c r="BJ1308" s="365"/>
      <c r="BK1308" s="365"/>
      <c r="BL1308" s="365"/>
      <c r="BM1308" s="365"/>
      <c r="BN1308" s="365"/>
      <c r="BO1308" s="365"/>
      <c r="BP1308" s="365"/>
      <c r="BQ1308" s="365"/>
      <c r="BR1308" s="365"/>
      <c r="BS1308" s="365"/>
      <c r="BT1308" s="365"/>
      <c r="BU1308" s="365"/>
      <c r="BV1308" s="365"/>
      <c r="BW1308" s="365"/>
      <c r="BX1308" s="365"/>
      <c r="BY1308" s="365"/>
      <c r="BZ1308" s="365"/>
      <c r="CA1308" s="365"/>
      <c r="CB1308" s="365"/>
      <c r="CC1308" s="365"/>
      <c r="CD1308" s="365"/>
      <c r="CE1308" s="365"/>
      <c r="CF1308" s="365"/>
      <c r="CG1308" s="365"/>
      <c r="CH1308" s="365"/>
      <c r="CI1308" s="365"/>
      <c r="CJ1308" s="365"/>
      <c r="CK1308" s="133">
        <f t="shared" ref="CK1308:CK1317" si="450">SUM(BF1308:CJ1308)</f>
        <v>0</v>
      </c>
      <c r="CL1308" s="157"/>
      <c r="CM1308" s="157"/>
      <c r="CN1308" s="157"/>
      <c r="CO1308" s="157"/>
      <c r="CP1308" s="157"/>
      <c r="CQ1308" s="157"/>
      <c r="CR1308" s="157"/>
      <c r="CS1308" s="157"/>
      <c r="CT1308" s="157"/>
      <c r="CU1308" s="157"/>
      <c r="CV1308" s="414"/>
    </row>
    <row r="1309" spans="1:100" ht="15" customHeight="1">
      <c r="A1309" s="75">
        <v>1304</v>
      </c>
      <c r="B1309" s="139" t="s">
        <v>2802</v>
      </c>
      <c r="C1309" s="143" t="s">
        <v>2803</v>
      </c>
      <c r="D1309" s="144"/>
      <c r="E1309" s="145"/>
      <c r="F1309" s="146" t="s">
        <v>81</v>
      </c>
      <c r="G1309" s="92">
        <f t="shared" si="442"/>
        <v>1</v>
      </c>
      <c r="H1309" s="153">
        <v>1</v>
      </c>
      <c r="I1309" s="100">
        <f t="shared" si="443"/>
        <v>35000</v>
      </c>
      <c r="J1309" s="102">
        <f t="shared" si="444"/>
        <v>35000</v>
      </c>
      <c r="K1309" s="155"/>
      <c r="L1309" s="108">
        <f t="shared" si="445"/>
        <v>0</v>
      </c>
      <c r="M1309" s="111">
        <f t="shared" si="435"/>
        <v>0</v>
      </c>
      <c r="N1309" s="112">
        <v>35000</v>
      </c>
      <c r="O1309" s="117">
        <f t="shared" si="436"/>
        <v>0</v>
      </c>
      <c r="P1309" s="155"/>
      <c r="Q1309" s="108">
        <f>(CK1309:CK1451)</f>
        <v>0</v>
      </c>
      <c r="R1309" s="119">
        <f t="shared" si="437"/>
        <v>0</v>
      </c>
      <c r="S1309" s="135"/>
      <c r="T1309" s="117">
        <f t="shared" si="438"/>
        <v>0</v>
      </c>
      <c r="U1309" s="122">
        <f t="shared" si="446"/>
        <v>1</v>
      </c>
      <c r="V1309" s="112">
        <f t="shared" si="447"/>
        <v>35000</v>
      </c>
      <c r="W1309" s="117">
        <f t="shared" si="448"/>
        <v>35000</v>
      </c>
      <c r="X1309" s="157"/>
      <c r="Y1309" s="158"/>
      <c r="Z1309" s="158"/>
      <c r="AA1309" s="158"/>
      <c r="AB1309" s="158"/>
      <c r="AC1309" s="158"/>
      <c r="AD1309" s="158"/>
      <c r="AE1309" s="158"/>
      <c r="AF1309" s="158"/>
      <c r="AG1309" s="158"/>
      <c r="AH1309" s="158"/>
      <c r="AI1309" s="158"/>
      <c r="AJ1309" s="158"/>
      <c r="AK1309" s="158"/>
      <c r="AL1309" s="158"/>
      <c r="AM1309" s="158"/>
      <c r="AN1309" s="158"/>
      <c r="AO1309" s="158"/>
      <c r="AP1309" s="158"/>
      <c r="AQ1309" s="158"/>
      <c r="AR1309" s="158"/>
      <c r="AS1309" s="158"/>
      <c r="AT1309" s="158"/>
      <c r="AU1309" s="158"/>
      <c r="AV1309" s="158"/>
      <c r="AW1309" s="158"/>
      <c r="AX1309" s="158"/>
      <c r="AY1309" s="158"/>
      <c r="AZ1309" s="158"/>
      <c r="BA1309" s="158"/>
      <c r="BB1309" s="158"/>
      <c r="BC1309" s="158"/>
      <c r="BD1309" s="130">
        <f t="shared" si="449"/>
        <v>0</v>
      </c>
      <c r="BE1309" s="157"/>
      <c r="BF1309" s="639"/>
      <c r="BG1309" s="368"/>
      <c r="BH1309" s="860"/>
      <c r="BI1309" s="368"/>
      <c r="BJ1309" s="368"/>
      <c r="BK1309" s="368"/>
      <c r="BL1309" s="368"/>
      <c r="BM1309" s="368"/>
      <c r="BN1309" s="368"/>
      <c r="BO1309" s="368"/>
      <c r="BP1309" s="368"/>
      <c r="BQ1309" s="368"/>
      <c r="BR1309" s="368"/>
      <c r="BS1309" s="368"/>
      <c r="BT1309" s="368"/>
      <c r="BU1309" s="368"/>
      <c r="BV1309" s="368"/>
      <c r="BW1309" s="368"/>
      <c r="BX1309" s="368"/>
      <c r="BY1309" s="368"/>
      <c r="BZ1309" s="368"/>
      <c r="CA1309" s="368"/>
      <c r="CB1309" s="368"/>
      <c r="CC1309" s="368"/>
      <c r="CD1309" s="368"/>
      <c r="CE1309" s="368"/>
      <c r="CF1309" s="368"/>
      <c r="CG1309" s="368"/>
      <c r="CH1309" s="368"/>
      <c r="CI1309" s="368"/>
      <c r="CJ1309" s="368"/>
      <c r="CK1309" s="133">
        <f t="shared" si="450"/>
        <v>0</v>
      </c>
      <c r="CL1309" s="157"/>
      <c r="CM1309" s="157"/>
      <c r="CN1309" s="157"/>
      <c r="CO1309" s="157"/>
      <c r="CP1309" s="157"/>
      <c r="CQ1309" s="157"/>
      <c r="CR1309" s="157"/>
      <c r="CS1309" s="157"/>
      <c r="CT1309" s="157"/>
      <c r="CU1309" s="157"/>
      <c r="CV1309" s="414"/>
    </row>
    <row r="1310" spans="1:100" ht="15" customHeight="1">
      <c r="A1310" s="75">
        <v>1305</v>
      </c>
      <c r="B1310" s="76" t="s">
        <v>2804</v>
      </c>
      <c r="C1310" s="143" t="s">
        <v>2805</v>
      </c>
      <c r="D1310" s="291"/>
      <c r="E1310" s="145" t="s">
        <v>2806</v>
      </c>
      <c r="F1310" s="146" t="s">
        <v>81</v>
      </c>
      <c r="G1310" s="92">
        <f t="shared" si="442"/>
        <v>0</v>
      </c>
      <c r="H1310" s="153">
        <v>0</v>
      </c>
      <c r="I1310" s="100">
        <f t="shared" si="443"/>
        <v>0</v>
      </c>
      <c r="J1310" s="102">
        <f t="shared" si="444"/>
        <v>0</v>
      </c>
      <c r="K1310" s="155"/>
      <c r="L1310" s="108">
        <f t="shared" si="445"/>
        <v>0</v>
      </c>
      <c r="M1310" s="111">
        <f t="shared" si="435"/>
        <v>0</v>
      </c>
      <c r="N1310" s="112"/>
      <c r="O1310" s="117">
        <f t="shared" si="436"/>
        <v>0</v>
      </c>
      <c r="P1310" s="155"/>
      <c r="Q1310" s="156">
        <f>(CK1310:CK1439)</f>
        <v>0</v>
      </c>
      <c r="R1310" s="119">
        <f t="shared" si="437"/>
        <v>0</v>
      </c>
      <c r="S1310" s="135"/>
      <c r="T1310" s="117">
        <f t="shared" si="438"/>
        <v>0</v>
      </c>
      <c r="U1310" s="122">
        <f t="shared" si="446"/>
        <v>0</v>
      </c>
      <c r="V1310" s="112">
        <f t="shared" si="447"/>
        <v>0</v>
      </c>
      <c r="W1310" s="117">
        <f t="shared" si="448"/>
        <v>0</v>
      </c>
      <c r="X1310" s="157"/>
      <c r="Y1310" s="158"/>
      <c r="Z1310" s="158"/>
      <c r="AA1310" s="158"/>
      <c r="AB1310" s="158"/>
      <c r="AC1310" s="158"/>
      <c r="AD1310" s="158"/>
      <c r="AE1310" s="158"/>
      <c r="AF1310" s="158"/>
      <c r="AG1310" s="158"/>
      <c r="AH1310" s="158"/>
      <c r="AI1310" s="158"/>
      <c r="AJ1310" s="158"/>
      <c r="AK1310" s="158"/>
      <c r="AL1310" s="158"/>
      <c r="AM1310" s="158"/>
      <c r="AN1310" s="158"/>
      <c r="AO1310" s="158"/>
      <c r="AP1310" s="158"/>
      <c r="AQ1310" s="158"/>
      <c r="AR1310" s="158"/>
      <c r="AS1310" s="158"/>
      <c r="AT1310" s="158"/>
      <c r="AU1310" s="158"/>
      <c r="AV1310" s="158"/>
      <c r="AW1310" s="158"/>
      <c r="AX1310" s="158"/>
      <c r="AY1310" s="158"/>
      <c r="AZ1310" s="158"/>
      <c r="BA1310" s="158"/>
      <c r="BB1310" s="158"/>
      <c r="BC1310" s="158"/>
      <c r="BD1310" s="130">
        <f t="shared" si="449"/>
        <v>0</v>
      </c>
      <c r="BE1310" s="157"/>
      <c r="BF1310" s="639"/>
      <c r="BG1310" s="368"/>
      <c r="BH1310" s="860"/>
      <c r="BI1310" s="368"/>
      <c r="BJ1310" s="368"/>
      <c r="BK1310" s="368"/>
      <c r="BL1310" s="368"/>
      <c r="BM1310" s="368"/>
      <c r="BN1310" s="368"/>
      <c r="BO1310" s="368"/>
      <c r="BP1310" s="368"/>
      <c r="BQ1310" s="368"/>
      <c r="BR1310" s="368"/>
      <c r="BS1310" s="368"/>
      <c r="BT1310" s="368"/>
      <c r="BU1310" s="368"/>
      <c r="BV1310" s="368"/>
      <c r="BW1310" s="368"/>
      <c r="BX1310" s="368"/>
      <c r="BY1310" s="368"/>
      <c r="BZ1310" s="368"/>
      <c r="CA1310" s="368"/>
      <c r="CB1310" s="368"/>
      <c r="CC1310" s="368"/>
      <c r="CD1310" s="368"/>
      <c r="CE1310" s="368"/>
      <c r="CF1310" s="368"/>
      <c r="CG1310" s="368"/>
      <c r="CH1310" s="368"/>
      <c r="CI1310" s="368"/>
      <c r="CJ1310" s="368"/>
      <c r="CK1310" s="133">
        <f t="shared" si="450"/>
        <v>0</v>
      </c>
      <c r="CL1310" s="157"/>
      <c r="CM1310" s="157"/>
      <c r="CN1310" s="157"/>
      <c r="CO1310" s="157"/>
      <c r="CP1310" s="157"/>
      <c r="CQ1310" s="157"/>
      <c r="CR1310" s="157"/>
      <c r="CS1310" s="157"/>
      <c r="CT1310" s="157"/>
      <c r="CU1310" s="157"/>
      <c r="CV1310" s="414"/>
    </row>
    <row r="1311" spans="1:100" ht="15" customHeight="1">
      <c r="A1311" s="75">
        <v>1306</v>
      </c>
      <c r="B1311" s="871" t="s">
        <v>12602</v>
      </c>
      <c r="C1311" s="143" t="s">
        <v>12569</v>
      </c>
      <c r="D1311" s="144" t="s">
        <v>306</v>
      </c>
      <c r="E1311" s="145" t="s">
        <v>12531</v>
      </c>
      <c r="F1311" s="146" t="s">
        <v>81</v>
      </c>
      <c r="G1311" s="92">
        <f t="shared" si="442"/>
        <v>1</v>
      </c>
      <c r="H1311" s="153">
        <v>1</v>
      </c>
      <c r="I1311" s="100">
        <f t="shared" si="443"/>
        <v>74000</v>
      </c>
      <c r="J1311" s="102">
        <f t="shared" si="444"/>
        <v>74000</v>
      </c>
      <c r="K1311" s="155"/>
      <c r="L1311" s="108">
        <f>(BD1311:BD2848)</f>
        <v>4</v>
      </c>
      <c r="M1311" s="111">
        <f t="shared" si="435"/>
        <v>4</v>
      </c>
      <c r="N1311" s="112">
        <v>74000</v>
      </c>
      <c r="O1311" s="117">
        <f t="shared" si="436"/>
        <v>296000</v>
      </c>
      <c r="P1311" s="155"/>
      <c r="Q1311" s="108">
        <f>(CK1311:CK1554)</f>
        <v>4</v>
      </c>
      <c r="R1311" s="119">
        <f t="shared" si="437"/>
        <v>4</v>
      </c>
      <c r="S1311" s="135"/>
      <c r="T1311" s="117">
        <f t="shared" si="438"/>
        <v>0</v>
      </c>
      <c r="U1311" s="122">
        <f t="shared" si="446"/>
        <v>1</v>
      </c>
      <c r="V1311" s="112">
        <f t="shared" si="447"/>
        <v>74000</v>
      </c>
      <c r="W1311" s="117">
        <f t="shared" si="448"/>
        <v>74000</v>
      </c>
      <c r="X1311" s="157"/>
      <c r="Y1311" s="158">
        <v>4</v>
      </c>
      <c r="Z1311" s="158"/>
      <c r="AA1311" s="158"/>
      <c r="AB1311" s="158"/>
      <c r="AC1311" s="158"/>
      <c r="AD1311" s="158"/>
      <c r="AE1311" s="158"/>
      <c r="AF1311" s="158"/>
      <c r="AG1311" s="158"/>
      <c r="AH1311" s="158"/>
      <c r="AI1311" s="158"/>
      <c r="AJ1311" s="158"/>
      <c r="AK1311" s="158"/>
      <c r="AL1311" s="158"/>
      <c r="AM1311" s="158"/>
      <c r="AN1311" s="158"/>
      <c r="AO1311" s="158"/>
      <c r="AP1311" s="158"/>
      <c r="AQ1311" s="158"/>
      <c r="AR1311" s="158"/>
      <c r="AS1311" s="158"/>
      <c r="AT1311" s="158"/>
      <c r="AU1311" s="158"/>
      <c r="AV1311" s="158"/>
      <c r="AW1311" s="158"/>
      <c r="AX1311" s="158"/>
      <c r="AY1311" s="158"/>
      <c r="AZ1311" s="158"/>
      <c r="BA1311" s="158"/>
      <c r="BB1311" s="158"/>
      <c r="BC1311" s="158"/>
      <c r="BD1311" s="130">
        <f t="shared" si="449"/>
        <v>4</v>
      </c>
      <c r="BE1311" s="157"/>
      <c r="BF1311" s="639"/>
      <c r="BG1311" s="368"/>
      <c r="BH1311" s="860"/>
      <c r="BI1311" s="368"/>
      <c r="BJ1311" s="368">
        <v>4</v>
      </c>
      <c r="BK1311" s="368"/>
      <c r="BL1311" s="368"/>
      <c r="BM1311" s="368"/>
      <c r="BN1311" s="368"/>
      <c r="BO1311" s="368"/>
      <c r="BP1311" s="368"/>
      <c r="BQ1311" s="368"/>
      <c r="BR1311" s="368"/>
      <c r="BS1311" s="368"/>
      <c r="BT1311" s="368"/>
      <c r="BU1311" s="368"/>
      <c r="BV1311" s="368"/>
      <c r="BW1311" s="368"/>
      <c r="BX1311" s="368"/>
      <c r="BY1311" s="368"/>
      <c r="BZ1311" s="368"/>
      <c r="CA1311" s="368"/>
      <c r="CB1311" s="368"/>
      <c r="CC1311" s="368"/>
      <c r="CD1311" s="368"/>
      <c r="CE1311" s="368"/>
      <c r="CF1311" s="368"/>
      <c r="CG1311" s="368"/>
      <c r="CH1311" s="368"/>
      <c r="CI1311" s="368"/>
      <c r="CJ1311" s="368"/>
      <c r="CK1311" s="133">
        <f t="shared" si="450"/>
        <v>4</v>
      </c>
      <c r="CL1311" s="157"/>
      <c r="CM1311" s="157"/>
      <c r="CN1311" s="157"/>
      <c r="CO1311" s="157"/>
      <c r="CP1311" s="157"/>
      <c r="CQ1311" s="157"/>
      <c r="CR1311" s="157"/>
      <c r="CS1311" s="157"/>
      <c r="CT1311" s="157"/>
      <c r="CU1311" s="157"/>
      <c r="CV1311" s="414"/>
    </row>
    <row r="1312" spans="1:100" ht="15" customHeight="1">
      <c r="A1312" s="75">
        <v>1307</v>
      </c>
      <c r="B1312" s="201" t="s">
        <v>2807</v>
      </c>
      <c r="C1312" s="143" t="s">
        <v>2808</v>
      </c>
      <c r="D1312" s="134"/>
      <c r="E1312" s="169"/>
      <c r="F1312" s="146" t="s">
        <v>81</v>
      </c>
      <c r="G1312" s="92">
        <f t="shared" si="442"/>
        <v>0</v>
      </c>
      <c r="H1312" s="153">
        <v>0</v>
      </c>
      <c r="I1312" s="100">
        <f t="shared" si="443"/>
        <v>0</v>
      </c>
      <c r="J1312" s="102">
        <f t="shared" si="444"/>
        <v>0</v>
      </c>
      <c r="K1312" s="155"/>
      <c r="L1312" s="108">
        <f>(BD1312:BD2638)</f>
        <v>0</v>
      </c>
      <c r="M1312" s="111">
        <f t="shared" si="435"/>
        <v>0</v>
      </c>
      <c r="N1312" s="112"/>
      <c r="O1312" s="117">
        <f t="shared" si="436"/>
        <v>0</v>
      </c>
      <c r="P1312" s="155"/>
      <c r="Q1312" s="156">
        <f>(CK1312:CK1452)</f>
        <v>0</v>
      </c>
      <c r="R1312" s="119">
        <f t="shared" si="437"/>
        <v>0</v>
      </c>
      <c r="S1312" s="135"/>
      <c r="T1312" s="117">
        <f t="shared" si="438"/>
        <v>0</v>
      </c>
      <c r="U1312" s="122">
        <f t="shared" si="446"/>
        <v>0</v>
      </c>
      <c r="V1312" s="112">
        <f t="shared" si="447"/>
        <v>0</v>
      </c>
      <c r="W1312" s="117">
        <f t="shared" si="448"/>
        <v>0</v>
      </c>
      <c r="X1312" s="157"/>
      <c r="Y1312" s="158"/>
      <c r="Z1312" s="158"/>
      <c r="AA1312" s="158"/>
      <c r="AB1312" s="158"/>
      <c r="AC1312" s="158"/>
      <c r="AD1312" s="158"/>
      <c r="AE1312" s="158"/>
      <c r="AF1312" s="158"/>
      <c r="AG1312" s="158"/>
      <c r="AH1312" s="158"/>
      <c r="AI1312" s="158"/>
      <c r="AJ1312" s="158"/>
      <c r="AK1312" s="158"/>
      <c r="AL1312" s="158"/>
      <c r="AM1312" s="158"/>
      <c r="AN1312" s="158"/>
      <c r="AO1312" s="158"/>
      <c r="AP1312" s="158"/>
      <c r="AQ1312" s="158"/>
      <c r="AR1312" s="158"/>
      <c r="AS1312" s="158"/>
      <c r="AT1312" s="158"/>
      <c r="AU1312" s="158"/>
      <c r="AV1312" s="158"/>
      <c r="AW1312" s="158"/>
      <c r="AX1312" s="158"/>
      <c r="AY1312" s="158"/>
      <c r="AZ1312" s="158"/>
      <c r="BA1312" s="158"/>
      <c r="BB1312" s="158"/>
      <c r="BC1312" s="158"/>
      <c r="BD1312" s="130">
        <f t="shared" si="449"/>
        <v>0</v>
      </c>
      <c r="BE1312" s="157"/>
      <c r="BF1312" s="639"/>
      <c r="BG1312" s="368"/>
      <c r="BH1312" s="860"/>
      <c r="BI1312" s="368"/>
      <c r="BJ1312" s="368"/>
      <c r="BK1312" s="368"/>
      <c r="BL1312" s="368"/>
      <c r="BM1312" s="368"/>
      <c r="BN1312" s="368"/>
      <c r="BO1312" s="368"/>
      <c r="BP1312" s="368"/>
      <c r="BQ1312" s="368"/>
      <c r="BR1312" s="368"/>
      <c r="BS1312" s="368"/>
      <c r="BT1312" s="368"/>
      <c r="BU1312" s="368"/>
      <c r="BV1312" s="368"/>
      <c r="BW1312" s="368"/>
      <c r="BX1312" s="368"/>
      <c r="BY1312" s="368"/>
      <c r="BZ1312" s="368"/>
      <c r="CA1312" s="368"/>
      <c r="CB1312" s="368"/>
      <c r="CC1312" s="368"/>
      <c r="CD1312" s="368"/>
      <c r="CE1312" s="368"/>
      <c r="CF1312" s="368"/>
      <c r="CG1312" s="368"/>
      <c r="CH1312" s="368"/>
      <c r="CI1312" s="368"/>
      <c r="CJ1312" s="368"/>
      <c r="CK1312" s="133">
        <f t="shared" si="450"/>
        <v>0</v>
      </c>
      <c r="CL1312" s="157"/>
      <c r="CM1312" s="157"/>
      <c r="CN1312" s="157"/>
      <c r="CO1312" s="157"/>
      <c r="CP1312" s="157"/>
      <c r="CQ1312" s="157"/>
      <c r="CR1312" s="157"/>
      <c r="CS1312" s="157"/>
      <c r="CT1312" s="157"/>
      <c r="CU1312" s="157"/>
      <c r="CV1312" s="414"/>
    </row>
    <row r="1313" spans="1:100" ht="15" customHeight="1">
      <c r="A1313" s="75">
        <v>1308</v>
      </c>
      <c r="B1313" s="201" t="s">
        <v>2045</v>
      </c>
      <c r="C1313" s="143" t="s">
        <v>2810</v>
      </c>
      <c r="D1313" s="144" t="s">
        <v>367</v>
      </c>
      <c r="E1313" s="145" t="s">
        <v>2811</v>
      </c>
      <c r="F1313" s="146" t="s">
        <v>81</v>
      </c>
      <c r="G1313" s="92">
        <f t="shared" si="442"/>
        <v>1</v>
      </c>
      <c r="H1313" s="153">
        <v>1</v>
      </c>
      <c r="I1313" s="100">
        <f t="shared" si="443"/>
        <v>0</v>
      </c>
      <c r="J1313" s="102">
        <f t="shared" si="444"/>
        <v>0</v>
      </c>
      <c r="K1313" s="155"/>
      <c r="L1313" s="108">
        <f>(BD1313:BD2639)</f>
        <v>0</v>
      </c>
      <c r="M1313" s="111">
        <f t="shared" si="435"/>
        <v>0</v>
      </c>
      <c r="N1313" s="112"/>
      <c r="O1313" s="117">
        <f t="shared" si="436"/>
        <v>0</v>
      </c>
      <c r="P1313" s="155"/>
      <c r="Q1313" s="156">
        <f>(CK1313:CK1452)</f>
        <v>0</v>
      </c>
      <c r="R1313" s="119">
        <f t="shared" si="437"/>
        <v>0</v>
      </c>
      <c r="S1313" s="135"/>
      <c r="T1313" s="117">
        <f t="shared" si="438"/>
        <v>0</v>
      </c>
      <c r="U1313" s="122">
        <f t="shared" si="446"/>
        <v>1</v>
      </c>
      <c r="V1313" s="112">
        <f t="shared" si="447"/>
        <v>0</v>
      </c>
      <c r="W1313" s="117">
        <f t="shared" si="448"/>
        <v>0</v>
      </c>
      <c r="X1313" s="157"/>
      <c r="Y1313" s="158"/>
      <c r="Z1313" s="158"/>
      <c r="AA1313" s="158"/>
      <c r="AB1313" s="158"/>
      <c r="AC1313" s="158"/>
      <c r="AD1313" s="158"/>
      <c r="AE1313" s="158"/>
      <c r="AF1313" s="158"/>
      <c r="AG1313" s="158"/>
      <c r="AH1313" s="158"/>
      <c r="AI1313" s="158"/>
      <c r="AJ1313" s="158"/>
      <c r="AK1313" s="158"/>
      <c r="AL1313" s="158"/>
      <c r="AM1313" s="158"/>
      <c r="AN1313" s="158"/>
      <c r="AO1313" s="158"/>
      <c r="AP1313" s="158"/>
      <c r="AQ1313" s="158"/>
      <c r="AR1313" s="158"/>
      <c r="AS1313" s="158"/>
      <c r="AT1313" s="158"/>
      <c r="AU1313" s="158"/>
      <c r="AV1313" s="158"/>
      <c r="AW1313" s="158"/>
      <c r="AX1313" s="158"/>
      <c r="AY1313" s="158"/>
      <c r="AZ1313" s="158"/>
      <c r="BA1313" s="158"/>
      <c r="BB1313" s="158"/>
      <c r="BC1313" s="158"/>
      <c r="BD1313" s="130">
        <f t="shared" si="449"/>
        <v>0</v>
      </c>
      <c r="BE1313" s="157"/>
      <c r="BF1313" s="639"/>
      <c r="BG1313" s="368"/>
      <c r="BH1313" s="860"/>
      <c r="BI1313" s="368"/>
      <c r="BJ1313" s="368"/>
      <c r="BK1313" s="368"/>
      <c r="BL1313" s="368"/>
      <c r="BM1313" s="368"/>
      <c r="BN1313" s="368"/>
      <c r="BO1313" s="368"/>
      <c r="BP1313" s="368"/>
      <c r="BQ1313" s="368"/>
      <c r="BR1313" s="368"/>
      <c r="BS1313" s="368"/>
      <c r="BT1313" s="368"/>
      <c r="BU1313" s="368"/>
      <c r="BV1313" s="368"/>
      <c r="BW1313" s="368"/>
      <c r="BX1313" s="368"/>
      <c r="BY1313" s="368"/>
      <c r="BZ1313" s="368"/>
      <c r="CA1313" s="368"/>
      <c r="CB1313" s="368"/>
      <c r="CC1313" s="368"/>
      <c r="CD1313" s="368"/>
      <c r="CE1313" s="368"/>
      <c r="CF1313" s="368"/>
      <c r="CG1313" s="368"/>
      <c r="CH1313" s="368"/>
      <c r="CI1313" s="368"/>
      <c r="CJ1313" s="368"/>
      <c r="CK1313" s="133">
        <f t="shared" si="450"/>
        <v>0</v>
      </c>
      <c r="CL1313" s="157"/>
      <c r="CM1313" s="157"/>
      <c r="CN1313" s="157"/>
      <c r="CO1313" s="157"/>
      <c r="CP1313" s="157"/>
      <c r="CQ1313" s="157"/>
      <c r="CR1313" s="157"/>
      <c r="CS1313" s="157"/>
      <c r="CT1313" s="157"/>
      <c r="CU1313" s="157"/>
      <c r="CV1313" s="414"/>
    </row>
    <row r="1314" spans="1:100" ht="15" customHeight="1">
      <c r="A1314" s="75">
        <v>1309</v>
      </c>
      <c r="B1314" s="139" t="s">
        <v>2045</v>
      </c>
      <c r="C1314" s="143" t="s">
        <v>2812</v>
      </c>
      <c r="D1314" s="134" t="s">
        <v>367</v>
      </c>
      <c r="E1314" s="145" t="s">
        <v>2047</v>
      </c>
      <c r="F1314" s="146" t="s">
        <v>81</v>
      </c>
      <c r="G1314" s="92">
        <f t="shared" si="442"/>
        <v>1</v>
      </c>
      <c r="H1314" s="153">
        <v>1</v>
      </c>
      <c r="I1314" s="100">
        <f t="shared" si="443"/>
        <v>0</v>
      </c>
      <c r="J1314" s="102">
        <f t="shared" si="444"/>
        <v>0</v>
      </c>
      <c r="K1314" s="155"/>
      <c r="L1314" s="108">
        <f>(BD1314:BD2640)</f>
        <v>0</v>
      </c>
      <c r="M1314" s="111">
        <f t="shared" si="435"/>
        <v>0</v>
      </c>
      <c r="N1314" s="112"/>
      <c r="O1314" s="117">
        <f t="shared" si="436"/>
        <v>0</v>
      </c>
      <c r="P1314" s="155"/>
      <c r="Q1314" s="156">
        <f>(CK1314:CK1452)</f>
        <v>0</v>
      </c>
      <c r="R1314" s="119">
        <f t="shared" si="437"/>
        <v>0</v>
      </c>
      <c r="S1314" s="135"/>
      <c r="T1314" s="117">
        <f t="shared" si="438"/>
        <v>0</v>
      </c>
      <c r="U1314" s="122">
        <f t="shared" si="446"/>
        <v>1</v>
      </c>
      <c r="V1314" s="112">
        <f t="shared" si="447"/>
        <v>0</v>
      </c>
      <c r="W1314" s="117">
        <f t="shared" si="448"/>
        <v>0</v>
      </c>
      <c r="X1314" s="157"/>
      <c r="Y1314" s="158"/>
      <c r="Z1314" s="158"/>
      <c r="AA1314" s="158"/>
      <c r="AB1314" s="158"/>
      <c r="AC1314" s="158"/>
      <c r="AD1314" s="158"/>
      <c r="AE1314" s="158"/>
      <c r="AF1314" s="158"/>
      <c r="AG1314" s="158"/>
      <c r="AH1314" s="158"/>
      <c r="AI1314" s="158"/>
      <c r="AJ1314" s="158"/>
      <c r="AK1314" s="158"/>
      <c r="AL1314" s="158"/>
      <c r="AM1314" s="158"/>
      <c r="AN1314" s="158"/>
      <c r="AO1314" s="158"/>
      <c r="AP1314" s="158"/>
      <c r="AQ1314" s="158"/>
      <c r="AR1314" s="158"/>
      <c r="AS1314" s="158"/>
      <c r="AT1314" s="158"/>
      <c r="AU1314" s="158"/>
      <c r="AV1314" s="158"/>
      <c r="AW1314" s="158"/>
      <c r="AX1314" s="158"/>
      <c r="AY1314" s="158"/>
      <c r="AZ1314" s="158"/>
      <c r="BA1314" s="158"/>
      <c r="BB1314" s="158"/>
      <c r="BC1314" s="158"/>
      <c r="BD1314" s="130">
        <f t="shared" si="449"/>
        <v>0</v>
      </c>
      <c r="BE1314" s="157"/>
      <c r="BF1314" s="639"/>
      <c r="BG1314" s="368"/>
      <c r="BH1314" s="860"/>
      <c r="BI1314" s="368"/>
      <c r="BJ1314" s="368"/>
      <c r="BK1314" s="368"/>
      <c r="BL1314" s="368"/>
      <c r="BM1314" s="368"/>
      <c r="BN1314" s="368"/>
      <c r="BO1314" s="368"/>
      <c r="BP1314" s="368"/>
      <c r="BQ1314" s="368"/>
      <c r="BR1314" s="368"/>
      <c r="BS1314" s="368"/>
      <c r="BT1314" s="368"/>
      <c r="BU1314" s="368"/>
      <c r="BV1314" s="368"/>
      <c r="BW1314" s="368"/>
      <c r="BX1314" s="368"/>
      <c r="BY1314" s="368"/>
      <c r="BZ1314" s="368"/>
      <c r="CA1314" s="368"/>
      <c r="CB1314" s="368"/>
      <c r="CC1314" s="368"/>
      <c r="CD1314" s="368"/>
      <c r="CE1314" s="368"/>
      <c r="CF1314" s="368"/>
      <c r="CG1314" s="368"/>
      <c r="CH1314" s="368"/>
      <c r="CI1314" s="368"/>
      <c r="CJ1314" s="368"/>
      <c r="CK1314" s="133">
        <f t="shared" si="450"/>
        <v>0</v>
      </c>
      <c r="CL1314" s="15"/>
      <c r="CM1314" s="15"/>
      <c r="CN1314" s="15"/>
      <c r="CO1314" s="15"/>
      <c r="CP1314" s="15"/>
      <c r="CQ1314" s="15"/>
      <c r="CR1314" s="15"/>
      <c r="CS1314" s="15"/>
      <c r="CT1314" s="15"/>
      <c r="CU1314" s="15"/>
      <c r="CV1314" s="414"/>
    </row>
    <row r="1315" spans="1:100" ht="15" customHeight="1">
      <c r="A1315" s="75">
        <v>1310</v>
      </c>
      <c r="B1315" s="139" t="s">
        <v>2813</v>
      </c>
      <c r="C1315" s="143" t="s">
        <v>2814</v>
      </c>
      <c r="D1315" s="144" t="s">
        <v>306</v>
      </c>
      <c r="E1315" s="169" t="s">
        <v>2815</v>
      </c>
      <c r="F1315" s="146" t="s">
        <v>81</v>
      </c>
      <c r="G1315" s="92">
        <f t="shared" si="442"/>
        <v>0</v>
      </c>
      <c r="H1315" s="153">
        <v>0</v>
      </c>
      <c r="I1315" s="100">
        <f t="shared" si="443"/>
        <v>0</v>
      </c>
      <c r="J1315" s="102">
        <f t="shared" si="444"/>
        <v>0</v>
      </c>
      <c r="K1315" s="155"/>
      <c r="L1315" s="108">
        <f>(BD1315:BD2641)</f>
        <v>0</v>
      </c>
      <c r="M1315" s="111">
        <f t="shared" si="435"/>
        <v>0</v>
      </c>
      <c r="N1315" s="112"/>
      <c r="O1315" s="117">
        <f t="shared" si="436"/>
        <v>0</v>
      </c>
      <c r="P1315" s="155"/>
      <c r="Q1315" s="156">
        <f>(CK1315:CK1452)</f>
        <v>0</v>
      </c>
      <c r="R1315" s="119">
        <f t="shared" si="437"/>
        <v>0</v>
      </c>
      <c r="S1315" s="135"/>
      <c r="T1315" s="117">
        <f t="shared" si="438"/>
        <v>0</v>
      </c>
      <c r="U1315" s="122">
        <f t="shared" si="446"/>
        <v>0</v>
      </c>
      <c r="V1315" s="112">
        <f t="shared" si="447"/>
        <v>0</v>
      </c>
      <c r="W1315" s="117">
        <f t="shared" si="448"/>
        <v>0</v>
      </c>
      <c r="X1315" s="157"/>
      <c r="Y1315" s="158"/>
      <c r="Z1315" s="158"/>
      <c r="AA1315" s="158"/>
      <c r="AB1315" s="158"/>
      <c r="AC1315" s="158"/>
      <c r="AD1315" s="158"/>
      <c r="AE1315" s="158"/>
      <c r="AF1315" s="158"/>
      <c r="AG1315" s="158"/>
      <c r="AH1315" s="158"/>
      <c r="AI1315" s="158"/>
      <c r="AJ1315" s="158"/>
      <c r="AK1315" s="158"/>
      <c r="AL1315" s="158"/>
      <c r="AM1315" s="158"/>
      <c r="AN1315" s="158"/>
      <c r="AO1315" s="158"/>
      <c r="AP1315" s="158"/>
      <c r="AQ1315" s="158"/>
      <c r="AR1315" s="158"/>
      <c r="AS1315" s="158"/>
      <c r="AT1315" s="158"/>
      <c r="AU1315" s="158"/>
      <c r="AV1315" s="158"/>
      <c r="AW1315" s="158"/>
      <c r="AX1315" s="158"/>
      <c r="AY1315" s="158"/>
      <c r="AZ1315" s="158"/>
      <c r="BA1315" s="158"/>
      <c r="BB1315" s="158"/>
      <c r="BC1315" s="158"/>
      <c r="BD1315" s="130">
        <f t="shared" si="449"/>
        <v>0</v>
      </c>
      <c r="BE1315" s="157"/>
      <c r="BF1315" s="639"/>
      <c r="BG1315" s="368"/>
      <c r="BH1315" s="860"/>
      <c r="BI1315" s="368"/>
      <c r="BJ1315" s="368"/>
      <c r="BK1315" s="368"/>
      <c r="BL1315" s="368"/>
      <c r="BM1315" s="368"/>
      <c r="BN1315" s="368"/>
      <c r="BO1315" s="368"/>
      <c r="BP1315" s="368"/>
      <c r="BQ1315" s="368"/>
      <c r="BR1315" s="368"/>
      <c r="BS1315" s="368"/>
      <c r="BT1315" s="368"/>
      <c r="BU1315" s="368"/>
      <c r="BV1315" s="368"/>
      <c r="BW1315" s="368"/>
      <c r="BX1315" s="368"/>
      <c r="BY1315" s="368"/>
      <c r="BZ1315" s="368"/>
      <c r="CA1315" s="368"/>
      <c r="CB1315" s="368"/>
      <c r="CC1315" s="368"/>
      <c r="CD1315" s="368"/>
      <c r="CE1315" s="368"/>
      <c r="CF1315" s="368"/>
      <c r="CG1315" s="368"/>
      <c r="CH1315" s="368"/>
      <c r="CI1315" s="368"/>
      <c r="CJ1315" s="368"/>
      <c r="CK1315" s="133">
        <f t="shared" si="450"/>
        <v>0</v>
      </c>
      <c r="CL1315" s="157"/>
      <c r="CM1315" s="157"/>
      <c r="CN1315" s="157"/>
      <c r="CO1315" s="157"/>
      <c r="CP1315" s="157"/>
      <c r="CQ1315" s="157"/>
      <c r="CR1315" s="157"/>
      <c r="CS1315" s="157"/>
      <c r="CT1315" s="157"/>
      <c r="CU1315" s="157"/>
      <c r="CV1315" s="414"/>
    </row>
    <row r="1316" spans="1:100" ht="15" customHeight="1">
      <c r="A1316" s="75">
        <v>1311</v>
      </c>
      <c r="B1316" s="139" t="s">
        <v>2820</v>
      </c>
      <c r="C1316" s="230" t="s">
        <v>2821</v>
      </c>
      <c r="D1316" s="134"/>
      <c r="E1316" s="85" t="s">
        <v>2822</v>
      </c>
      <c r="F1316" s="146" t="s">
        <v>81</v>
      </c>
      <c r="G1316" s="92">
        <f t="shared" si="442"/>
        <v>0</v>
      </c>
      <c r="H1316" s="93">
        <v>0</v>
      </c>
      <c r="I1316" s="100">
        <f t="shared" si="443"/>
        <v>0</v>
      </c>
      <c r="J1316" s="102">
        <f t="shared" si="444"/>
        <v>0</v>
      </c>
      <c r="K1316" s="106"/>
      <c r="L1316" s="108">
        <f t="shared" ref="L1316:L1335" si="451">(BD1316:BD2641)</f>
        <v>0</v>
      </c>
      <c r="M1316" s="111">
        <f t="shared" si="435"/>
        <v>0</v>
      </c>
      <c r="N1316" s="112"/>
      <c r="O1316" s="117">
        <f t="shared" si="436"/>
        <v>0</v>
      </c>
      <c r="P1316" s="106"/>
      <c r="Q1316" s="108">
        <f>(CK1316:CK1778)</f>
        <v>0</v>
      </c>
      <c r="R1316" s="119">
        <f t="shared" si="437"/>
        <v>0</v>
      </c>
      <c r="S1316" s="135"/>
      <c r="T1316" s="117">
        <f t="shared" si="438"/>
        <v>0</v>
      </c>
      <c r="U1316" s="122">
        <f t="shared" si="446"/>
        <v>0</v>
      </c>
      <c r="V1316" s="112">
        <f t="shared" si="447"/>
        <v>0</v>
      </c>
      <c r="W1316" s="117">
        <f t="shared" si="448"/>
        <v>0</v>
      </c>
      <c r="X1316" s="15"/>
      <c r="Y1316" s="136"/>
      <c r="Z1316" s="136"/>
      <c r="AA1316" s="136"/>
      <c r="AB1316" s="136"/>
      <c r="AC1316" s="136"/>
      <c r="AD1316" s="136"/>
      <c r="AE1316" s="136"/>
      <c r="AF1316" s="136"/>
      <c r="AG1316" s="136"/>
      <c r="AH1316" s="136"/>
      <c r="AI1316" s="136"/>
      <c r="AJ1316" s="136"/>
      <c r="AK1316" s="136"/>
      <c r="AL1316" s="136"/>
      <c r="AM1316" s="136"/>
      <c r="AN1316" s="136"/>
      <c r="AO1316" s="136"/>
      <c r="AP1316" s="136"/>
      <c r="AQ1316" s="136"/>
      <c r="AR1316" s="136"/>
      <c r="AS1316" s="136"/>
      <c r="AT1316" s="136"/>
      <c r="AU1316" s="136"/>
      <c r="AV1316" s="136"/>
      <c r="AW1316" s="136"/>
      <c r="AX1316" s="136"/>
      <c r="AY1316" s="136"/>
      <c r="AZ1316" s="136"/>
      <c r="BA1316" s="136"/>
      <c r="BB1316" s="136"/>
      <c r="BC1316" s="136"/>
      <c r="BD1316" s="130">
        <f t="shared" si="449"/>
        <v>0</v>
      </c>
      <c r="BE1316" s="15"/>
      <c r="BF1316" s="638"/>
      <c r="BG1316" s="365"/>
      <c r="BH1316" s="859"/>
      <c r="BI1316" s="365"/>
      <c r="BJ1316" s="365"/>
      <c r="BK1316" s="365"/>
      <c r="BL1316" s="365"/>
      <c r="BM1316" s="365"/>
      <c r="BN1316" s="365"/>
      <c r="BO1316" s="365"/>
      <c r="BP1316" s="365"/>
      <c r="BQ1316" s="365"/>
      <c r="BR1316" s="365"/>
      <c r="BS1316" s="365"/>
      <c r="BT1316" s="365"/>
      <c r="BU1316" s="365"/>
      <c r="BV1316" s="365"/>
      <c r="BW1316" s="365"/>
      <c r="BX1316" s="365"/>
      <c r="BY1316" s="365"/>
      <c r="BZ1316" s="365"/>
      <c r="CA1316" s="365"/>
      <c r="CB1316" s="365"/>
      <c r="CC1316" s="365"/>
      <c r="CD1316" s="365"/>
      <c r="CE1316" s="365"/>
      <c r="CF1316" s="365"/>
      <c r="CG1316" s="365"/>
      <c r="CH1316" s="365"/>
      <c r="CI1316" s="365"/>
      <c r="CJ1316" s="365"/>
      <c r="CK1316" s="133">
        <f t="shared" si="450"/>
        <v>0</v>
      </c>
      <c r="CL1316" s="157"/>
      <c r="CM1316" s="157"/>
      <c r="CN1316" s="157"/>
      <c r="CO1316" s="157"/>
      <c r="CP1316" s="157"/>
      <c r="CQ1316" s="157"/>
      <c r="CR1316" s="157"/>
      <c r="CS1316" s="157"/>
      <c r="CT1316" s="157"/>
      <c r="CU1316" s="157"/>
      <c r="CV1316" s="414"/>
    </row>
    <row r="1317" spans="1:100" ht="15" customHeight="1">
      <c r="A1317" s="75">
        <v>1312</v>
      </c>
      <c r="B1317" s="139" t="s">
        <v>2816</v>
      </c>
      <c r="C1317" s="254" t="s">
        <v>2818</v>
      </c>
      <c r="D1317" s="134" t="s">
        <v>367</v>
      </c>
      <c r="E1317" s="145" t="s">
        <v>2819</v>
      </c>
      <c r="F1317" s="146" t="s">
        <v>81</v>
      </c>
      <c r="G1317" s="92">
        <f t="shared" si="442"/>
        <v>0</v>
      </c>
      <c r="H1317" s="153">
        <v>0</v>
      </c>
      <c r="I1317" s="100">
        <f t="shared" si="443"/>
        <v>15000</v>
      </c>
      <c r="J1317" s="102">
        <f t="shared" si="444"/>
        <v>0</v>
      </c>
      <c r="K1317" s="155"/>
      <c r="L1317" s="108">
        <f t="shared" si="451"/>
        <v>0</v>
      </c>
      <c r="M1317" s="111">
        <f t="shared" si="435"/>
        <v>0</v>
      </c>
      <c r="N1317" s="112">
        <v>15000</v>
      </c>
      <c r="O1317" s="117">
        <f t="shared" si="436"/>
        <v>0</v>
      </c>
      <c r="P1317" s="155"/>
      <c r="Q1317" s="108">
        <f>(CK1317:CK1452)</f>
        <v>0</v>
      </c>
      <c r="R1317" s="119">
        <f t="shared" si="437"/>
        <v>0</v>
      </c>
      <c r="S1317" s="135"/>
      <c r="T1317" s="117">
        <f t="shared" si="438"/>
        <v>0</v>
      </c>
      <c r="U1317" s="122">
        <f t="shared" si="446"/>
        <v>0</v>
      </c>
      <c r="V1317" s="112">
        <f t="shared" si="447"/>
        <v>15000</v>
      </c>
      <c r="W1317" s="117">
        <f t="shared" si="448"/>
        <v>0</v>
      </c>
      <c r="X1317" s="157"/>
      <c r="Y1317" s="158"/>
      <c r="Z1317" s="158"/>
      <c r="AA1317" s="158"/>
      <c r="AB1317" s="158"/>
      <c r="AC1317" s="158"/>
      <c r="AD1317" s="158"/>
      <c r="AE1317" s="158"/>
      <c r="AF1317" s="158"/>
      <c r="AG1317" s="158"/>
      <c r="AH1317" s="158"/>
      <c r="AI1317" s="158"/>
      <c r="AJ1317" s="158"/>
      <c r="AK1317" s="158"/>
      <c r="AL1317" s="158"/>
      <c r="AM1317" s="158"/>
      <c r="AN1317" s="158"/>
      <c r="AO1317" s="158"/>
      <c r="AP1317" s="158"/>
      <c r="AQ1317" s="158"/>
      <c r="AR1317" s="158"/>
      <c r="AS1317" s="158"/>
      <c r="AT1317" s="158"/>
      <c r="AU1317" s="158"/>
      <c r="AV1317" s="158"/>
      <c r="AW1317" s="158"/>
      <c r="AX1317" s="158"/>
      <c r="AY1317" s="158"/>
      <c r="AZ1317" s="158"/>
      <c r="BA1317" s="158"/>
      <c r="BB1317" s="158"/>
      <c r="BC1317" s="158"/>
      <c r="BD1317" s="130">
        <f t="shared" si="449"/>
        <v>0</v>
      </c>
      <c r="BE1317" s="157"/>
      <c r="BF1317" s="639"/>
      <c r="BG1317" s="368"/>
      <c r="BH1317" s="860"/>
      <c r="BI1317" s="368"/>
      <c r="BJ1317" s="368"/>
      <c r="BK1317" s="368"/>
      <c r="BL1317" s="368"/>
      <c r="BM1317" s="368"/>
      <c r="BN1317" s="368"/>
      <c r="BO1317" s="368"/>
      <c r="BP1317" s="368"/>
      <c r="BQ1317" s="368"/>
      <c r="BR1317" s="368"/>
      <c r="BS1317" s="368"/>
      <c r="BT1317" s="368"/>
      <c r="BU1317" s="368"/>
      <c r="BV1317" s="368"/>
      <c r="BW1317" s="368"/>
      <c r="BX1317" s="368"/>
      <c r="BY1317" s="368"/>
      <c r="BZ1317" s="368"/>
      <c r="CA1317" s="368"/>
      <c r="CB1317" s="368"/>
      <c r="CC1317" s="368"/>
      <c r="CD1317" s="368"/>
      <c r="CE1317" s="368"/>
      <c r="CF1317" s="368"/>
      <c r="CG1317" s="368"/>
      <c r="CH1317" s="368"/>
      <c r="CI1317" s="368"/>
      <c r="CJ1317" s="368"/>
      <c r="CK1317" s="133">
        <f t="shared" si="450"/>
        <v>0</v>
      </c>
      <c r="CL1317" s="157"/>
      <c r="CM1317" s="157"/>
      <c r="CN1317" s="157"/>
      <c r="CO1317" s="157"/>
      <c r="CP1317" s="157"/>
      <c r="CQ1317" s="157"/>
      <c r="CR1317" s="157"/>
      <c r="CS1317" s="157"/>
      <c r="CT1317" s="157"/>
      <c r="CU1317" s="157"/>
      <c r="CV1317" s="414"/>
    </row>
    <row r="1318" spans="1:100" ht="15" customHeight="1">
      <c r="A1318" s="75">
        <v>1313</v>
      </c>
      <c r="B1318" s="139" t="s">
        <v>2824</v>
      </c>
      <c r="C1318" s="254" t="s">
        <v>2825</v>
      </c>
      <c r="D1318" s="134"/>
      <c r="E1318" s="145"/>
      <c r="F1318" s="146" t="s">
        <v>81</v>
      </c>
      <c r="G1318" s="92">
        <f t="shared" si="430"/>
        <v>0</v>
      </c>
      <c r="H1318" s="153">
        <v>0</v>
      </c>
      <c r="I1318" s="100">
        <v>100000</v>
      </c>
      <c r="J1318" s="102">
        <f t="shared" si="433"/>
        <v>0</v>
      </c>
      <c r="K1318" s="155"/>
      <c r="L1318" s="108">
        <f t="shared" si="451"/>
        <v>0</v>
      </c>
      <c r="M1318" s="111">
        <f t="shared" si="435"/>
        <v>0</v>
      </c>
      <c r="N1318" s="112"/>
      <c r="O1318" s="117">
        <f t="shared" si="436"/>
        <v>0</v>
      </c>
      <c r="P1318" s="155"/>
      <c r="Q1318" s="108">
        <f>(CK1318:CK1482)</f>
        <v>0</v>
      </c>
      <c r="R1318" s="119">
        <f t="shared" si="437"/>
        <v>0</v>
      </c>
      <c r="S1318" s="135"/>
      <c r="T1318" s="117">
        <f t="shared" si="438"/>
        <v>0</v>
      </c>
      <c r="U1318" s="122">
        <f t="shared" si="431"/>
        <v>0</v>
      </c>
      <c r="V1318" s="112">
        <f t="shared" si="439"/>
        <v>0</v>
      </c>
      <c r="W1318" s="117">
        <f t="shared" si="440"/>
        <v>0</v>
      </c>
      <c r="X1318" s="157"/>
      <c r="Y1318" s="158"/>
      <c r="Z1318" s="158"/>
      <c r="AA1318" s="158"/>
      <c r="AB1318" s="158"/>
      <c r="AC1318" s="158"/>
      <c r="AD1318" s="158"/>
      <c r="AE1318" s="158"/>
      <c r="AF1318" s="158"/>
      <c r="AG1318" s="158"/>
      <c r="AH1318" s="158"/>
      <c r="AI1318" s="158"/>
      <c r="AJ1318" s="158"/>
      <c r="AK1318" s="158"/>
      <c r="AL1318" s="158"/>
      <c r="AM1318" s="158"/>
      <c r="AN1318" s="158"/>
      <c r="AO1318" s="158"/>
      <c r="AP1318" s="158"/>
      <c r="AQ1318" s="158"/>
      <c r="AR1318" s="158"/>
      <c r="AS1318" s="158"/>
      <c r="AT1318" s="158"/>
      <c r="AU1318" s="158"/>
      <c r="AV1318" s="158"/>
      <c r="AW1318" s="158"/>
      <c r="AX1318" s="158"/>
      <c r="AY1318" s="158"/>
      <c r="AZ1318" s="158"/>
      <c r="BA1318" s="158"/>
      <c r="BB1318" s="158"/>
      <c r="BC1318" s="158"/>
      <c r="BD1318" s="130">
        <f t="shared" si="434"/>
        <v>0</v>
      </c>
      <c r="BE1318" s="157"/>
      <c r="BF1318" s="639"/>
      <c r="BG1318" s="368"/>
      <c r="BH1318" s="860"/>
      <c r="BI1318" s="368"/>
      <c r="BJ1318" s="368"/>
      <c r="BK1318" s="368"/>
      <c r="BL1318" s="368"/>
      <c r="BM1318" s="368"/>
      <c r="BN1318" s="368"/>
      <c r="BO1318" s="368"/>
      <c r="BP1318" s="368"/>
      <c r="BQ1318" s="368"/>
      <c r="BR1318" s="368"/>
      <c r="BS1318" s="368"/>
      <c r="BT1318" s="368"/>
      <c r="BU1318" s="368"/>
      <c r="BV1318" s="368"/>
      <c r="BW1318" s="368"/>
      <c r="BX1318" s="368"/>
      <c r="BY1318" s="368"/>
      <c r="BZ1318" s="368"/>
      <c r="CA1318" s="368"/>
      <c r="CB1318" s="368"/>
      <c r="CC1318" s="368"/>
      <c r="CD1318" s="368"/>
      <c r="CE1318" s="368"/>
      <c r="CF1318" s="368"/>
      <c r="CG1318" s="368"/>
      <c r="CH1318" s="368"/>
      <c r="CI1318" s="368"/>
      <c r="CJ1318" s="368"/>
      <c r="CK1318" s="133">
        <f t="shared" si="441"/>
        <v>0</v>
      </c>
      <c r="CL1318" s="157"/>
      <c r="CM1318" s="157"/>
      <c r="CN1318" s="157"/>
      <c r="CO1318" s="157"/>
      <c r="CP1318" s="157"/>
      <c r="CQ1318" s="157"/>
      <c r="CR1318" s="157"/>
      <c r="CS1318" s="157"/>
      <c r="CT1318" s="157"/>
      <c r="CU1318" s="157"/>
      <c r="CV1318" s="414"/>
    </row>
    <row r="1319" spans="1:100" ht="15" customHeight="1">
      <c r="A1319" s="75">
        <v>1314</v>
      </c>
      <c r="B1319" s="270" t="s">
        <v>2827</v>
      </c>
      <c r="C1319" s="143" t="s">
        <v>2828</v>
      </c>
      <c r="D1319" s="144"/>
      <c r="E1319" s="169"/>
      <c r="F1319" s="146" t="s">
        <v>81</v>
      </c>
      <c r="G1319" s="92">
        <f t="shared" si="430"/>
        <v>1</v>
      </c>
      <c r="H1319" s="153">
        <v>1</v>
      </c>
      <c r="I1319" s="100">
        <f t="shared" ref="I1319:I1334" si="452">N1319</f>
        <v>0</v>
      </c>
      <c r="J1319" s="102">
        <f t="shared" si="433"/>
        <v>0</v>
      </c>
      <c r="K1319" s="155"/>
      <c r="L1319" s="108">
        <f t="shared" si="451"/>
        <v>0</v>
      </c>
      <c r="M1319" s="111">
        <f t="shared" si="435"/>
        <v>0</v>
      </c>
      <c r="N1319" s="112"/>
      <c r="O1319" s="117">
        <f t="shared" si="436"/>
        <v>0</v>
      </c>
      <c r="P1319" s="155"/>
      <c r="Q1319" s="156">
        <f>(CK1319:CK1451)</f>
        <v>0</v>
      </c>
      <c r="R1319" s="119">
        <f t="shared" si="437"/>
        <v>0</v>
      </c>
      <c r="S1319" s="135"/>
      <c r="T1319" s="117">
        <f t="shared" si="438"/>
        <v>0</v>
      </c>
      <c r="U1319" s="122">
        <f t="shared" si="431"/>
        <v>1</v>
      </c>
      <c r="V1319" s="112">
        <f t="shared" si="439"/>
        <v>0</v>
      </c>
      <c r="W1319" s="117">
        <f t="shared" si="440"/>
        <v>0</v>
      </c>
      <c r="X1319" s="157"/>
      <c r="Y1319" s="158"/>
      <c r="Z1319" s="158"/>
      <c r="AA1319" s="158"/>
      <c r="AB1319" s="158"/>
      <c r="AC1319" s="158"/>
      <c r="AD1319" s="158"/>
      <c r="AE1319" s="158"/>
      <c r="AF1319" s="158"/>
      <c r="AG1319" s="158"/>
      <c r="AH1319" s="158"/>
      <c r="AI1319" s="158"/>
      <c r="AJ1319" s="158"/>
      <c r="AK1319" s="158"/>
      <c r="AL1319" s="158"/>
      <c r="AM1319" s="158"/>
      <c r="AN1319" s="158"/>
      <c r="AO1319" s="158"/>
      <c r="AP1319" s="158"/>
      <c r="AQ1319" s="158"/>
      <c r="AR1319" s="158"/>
      <c r="AS1319" s="158"/>
      <c r="AT1319" s="158"/>
      <c r="AU1319" s="158"/>
      <c r="AV1319" s="158"/>
      <c r="AW1319" s="158"/>
      <c r="AX1319" s="158"/>
      <c r="AY1319" s="158"/>
      <c r="AZ1319" s="158"/>
      <c r="BA1319" s="158"/>
      <c r="BB1319" s="158"/>
      <c r="BC1319" s="158"/>
      <c r="BD1319" s="130">
        <f t="shared" si="434"/>
        <v>0</v>
      </c>
      <c r="BE1319" s="157"/>
      <c r="BF1319" s="639"/>
      <c r="BG1319" s="368"/>
      <c r="BH1319" s="860"/>
      <c r="BI1319" s="368"/>
      <c r="BJ1319" s="368"/>
      <c r="BK1319" s="368"/>
      <c r="BL1319" s="368"/>
      <c r="BM1319" s="368"/>
      <c r="BN1319" s="368"/>
      <c r="BO1319" s="368"/>
      <c r="BP1319" s="368"/>
      <c r="BQ1319" s="368"/>
      <c r="BR1319" s="368"/>
      <c r="BS1319" s="368"/>
      <c r="BT1319" s="368"/>
      <c r="BU1319" s="368"/>
      <c r="BV1319" s="368"/>
      <c r="BW1319" s="368"/>
      <c r="BX1319" s="368"/>
      <c r="BY1319" s="368"/>
      <c r="BZ1319" s="368"/>
      <c r="CA1319" s="368"/>
      <c r="CB1319" s="368"/>
      <c r="CC1319" s="368"/>
      <c r="CD1319" s="368"/>
      <c r="CE1319" s="368"/>
      <c r="CF1319" s="368"/>
      <c r="CG1319" s="368"/>
      <c r="CH1319" s="368"/>
      <c r="CI1319" s="368"/>
      <c r="CJ1319" s="368"/>
      <c r="CK1319" s="133">
        <f t="shared" si="441"/>
        <v>0</v>
      </c>
      <c r="CL1319" s="157"/>
      <c r="CM1319" s="157"/>
      <c r="CN1319" s="157"/>
      <c r="CO1319" s="157"/>
      <c r="CP1319" s="157"/>
      <c r="CQ1319" s="157"/>
      <c r="CR1319" s="157"/>
      <c r="CS1319" s="157"/>
      <c r="CT1319" s="157"/>
      <c r="CU1319" s="157"/>
      <c r="CV1319" s="414"/>
    </row>
    <row r="1320" spans="1:100" ht="15" customHeight="1">
      <c r="A1320" s="75">
        <v>1315</v>
      </c>
      <c r="B1320" s="201" t="s">
        <v>2829</v>
      </c>
      <c r="C1320" s="143" t="s">
        <v>2830</v>
      </c>
      <c r="D1320" s="134" t="s">
        <v>367</v>
      </c>
      <c r="E1320" s="169" t="s">
        <v>2831</v>
      </c>
      <c r="F1320" s="146" t="s">
        <v>81</v>
      </c>
      <c r="G1320" s="92">
        <f t="shared" si="430"/>
        <v>1</v>
      </c>
      <c r="H1320" s="153">
        <v>1</v>
      </c>
      <c r="I1320" s="100">
        <f t="shared" si="452"/>
        <v>0</v>
      </c>
      <c r="J1320" s="102">
        <f t="shared" si="433"/>
        <v>0</v>
      </c>
      <c r="K1320" s="155"/>
      <c r="L1320" s="108">
        <f t="shared" si="451"/>
        <v>0</v>
      </c>
      <c r="M1320" s="111">
        <f t="shared" si="435"/>
        <v>0</v>
      </c>
      <c r="N1320" s="112"/>
      <c r="O1320" s="117">
        <f t="shared" si="436"/>
        <v>0</v>
      </c>
      <c r="P1320" s="155"/>
      <c r="Q1320" s="156">
        <f>(CK1320:CK1450)</f>
        <v>0</v>
      </c>
      <c r="R1320" s="119">
        <f t="shared" si="437"/>
        <v>0</v>
      </c>
      <c r="S1320" s="135"/>
      <c r="T1320" s="117">
        <f t="shared" si="438"/>
        <v>0</v>
      </c>
      <c r="U1320" s="122">
        <f t="shared" si="431"/>
        <v>1</v>
      </c>
      <c r="V1320" s="112">
        <f t="shared" si="439"/>
        <v>0</v>
      </c>
      <c r="W1320" s="117">
        <f t="shared" si="440"/>
        <v>0</v>
      </c>
      <c r="X1320" s="157"/>
      <c r="Y1320" s="158"/>
      <c r="Z1320" s="158"/>
      <c r="AA1320" s="158"/>
      <c r="AB1320" s="158"/>
      <c r="AC1320" s="158"/>
      <c r="AD1320" s="158"/>
      <c r="AE1320" s="158"/>
      <c r="AF1320" s="158"/>
      <c r="AG1320" s="158"/>
      <c r="AH1320" s="158"/>
      <c r="AI1320" s="158"/>
      <c r="AJ1320" s="158"/>
      <c r="AK1320" s="158"/>
      <c r="AL1320" s="158"/>
      <c r="AM1320" s="158"/>
      <c r="AN1320" s="158"/>
      <c r="AO1320" s="158"/>
      <c r="AP1320" s="158"/>
      <c r="AQ1320" s="158"/>
      <c r="AR1320" s="158"/>
      <c r="AS1320" s="158"/>
      <c r="AT1320" s="158"/>
      <c r="AU1320" s="158"/>
      <c r="AV1320" s="158"/>
      <c r="AW1320" s="158"/>
      <c r="AX1320" s="158"/>
      <c r="AY1320" s="158"/>
      <c r="AZ1320" s="158"/>
      <c r="BA1320" s="158"/>
      <c r="BB1320" s="158"/>
      <c r="BC1320" s="158"/>
      <c r="BD1320" s="130">
        <f t="shared" si="434"/>
        <v>0</v>
      </c>
      <c r="BE1320" s="157"/>
      <c r="BF1320" s="639"/>
      <c r="BG1320" s="368"/>
      <c r="BH1320" s="860"/>
      <c r="BI1320" s="368"/>
      <c r="BJ1320" s="368"/>
      <c r="BK1320" s="368"/>
      <c r="BL1320" s="368"/>
      <c r="BM1320" s="368"/>
      <c r="BN1320" s="368"/>
      <c r="BO1320" s="368"/>
      <c r="BP1320" s="368"/>
      <c r="BQ1320" s="368"/>
      <c r="BR1320" s="368"/>
      <c r="BS1320" s="368"/>
      <c r="BT1320" s="368"/>
      <c r="BU1320" s="368"/>
      <c r="BV1320" s="368"/>
      <c r="BW1320" s="368"/>
      <c r="BX1320" s="368"/>
      <c r="BY1320" s="368"/>
      <c r="BZ1320" s="368"/>
      <c r="CA1320" s="368"/>
      <c r="CB1320" s="368"/>
      <c r="CC1320" s="368"/>
      <c r="CD1320" s="368"/>
      <c r="CE1320" s="368"/>
      <c r="CF1320" s="368"/>
      <c r="CG1320" s="368"/>
      <c r="CH1320" s="368"/>
      <c r="CI1320" s="368"/>
      <c r="CJ1320" s="368"/>
      <c r="CK1320" s="133">
        <f t="shared" si="441"/>
        <v>0</v>
      </c>
      <c r="CL1320" s="157"/>
      <c r="CM1320" s="157"/>
      <c r="CN1320" s="157"/>
      <c r="CO1320" s="157"/>
      <c r="CP1320" s="157"/>
      <c r="CQ1320" s="157"/>
      <c r="CR1320" s="157"/>
      <c r="CS1320" s="157"/>
      <c r="CT1320" s="157"/>
      <c r="CU1320" s="157"/>
      <c r="CV1320" s="414"/>
    </row>
    <row r="1321" spans="1:100" ht="15" customHeight="1">
      <c r="A1321" s="75">
        <v>1316</v>
      </c>
      <c r="B1321" s="201" t="s">
        <v>2833</v>
      </c>
      <c r="C1321" s="143" t="s">
        <v>12261</v>
      </c>
      <c r="D1321" s="134" t="s">
        <v>306</v>
      </c>
      <c r="E1321" s="169" t="s">
        <v>2834</v>
      </c>
      <c r="F1321" s="146" t="s">
        <v>81</v>
      </c>
      <c r="G1321" s="92">
        <f t="shared" si="430"/>
        <v>2</v>
      </c>
      <c r="H1321" s="153">
        <v>2</v>
      </c>
      <c r="I1321" s="100">
        <f t="shared" si="452"/>
        <v>47000</v>
      </c>
      <c r="J1321" s="102">
        <f t="shared" si="433"/>
        <v>94000</v>
      </c>
      <c r="K1321" s="155"/>
      <c r="L1321" s="108">
        <f t="shared" si="451"/>
        <v>0</v>
      </c>
      <c r="M1321" s="111">
        <f t="shared" si="435"/>
        <v>0</v>
      </c>
      <c r="N1321" s="112">
        <v>47000</v>
      </c>
      <c r="O1321" s="117">
        <f t="shared" si="436"/>
        <v>0</v>
      </c>
      <c r="P1321" s="155"/>
      <c r="Q1321" s="156">
        <f>(CK1321:CK1448)</f>
        <v>0</v>
      </c>
      <c r="R1321" s="119">
        <f t="shared" si="437"/>
        <v>0</v>
      </c>
      <c r="S1321" s="135"/>
      <c r="T1321" s="117">
        <f t="shared" si="438"/>
        <v>0</v>
      </c>
      <c r="U1321" s="122">
        <f t="shared" si="431"/>
        <v>2</v>
      </c>
      <c r="V1321" s="112">
        <f t="shared" si="439"/>
        <v>47000</v>
      </c>
      <c r="W1321" s="117">
        <f t="shared" si="440"/>
        <v>94000</v>
      </c>
      <c r="X1321" s="157"/>
      <c r="Y1321" s="158"/>
      <c r="Z1321" s="158"/>
      <c r="AA1321" s="158"/>
      <c r="AB1321" s="158"/>
      <c r="AC1321" s="158"/>
      <c r="AD1321" s="158"/>
      <c r="AE1321" s="158"/>
      <c r="AF1321" s="158"/>
      <c r="AG1321" s="158"/>
      <c r="AH1321" s="158"/>
      <c r="AI1321" s="158"/>
      <c r="AJ1321" s="158"/>
      <c r="AK1321" s="158"/>
      <c r="AL1321" s="158"/>
      <c r="AM1321" s="158"/>
      <c r="AN1321" s="158"/>
      <c r="AO1321" s="158"/>
      <c r="AP1321" s="158"/>
      <c r="AQ1321" s="158"/>
      <c r="AR1321" s="158"/>
      <c r="AS1321" s="158"/>
      <c r="AT1321" s="158"/>
      <c r="AU1321" s="158"/>
      <c r="AV1321" s="158"/>
      <c r="AW1321" s="158"/>
      <c r="AX1321" s="158"/>
      <c r="AY1321" s="158"/>
      <c r="AZ1321" s="158"/>
      <c r="BA1321" s="158"/>
      <c r="BB1321" s="158"/>
      <c r="BC1321" s="158"/>
      <c r="BD1321" s="130">
        <f t="shared" si="434"/>
        <v>0</v>
      </c>
      <c r="BE1321" s="157"/>
      <c r="BF1321" s="639"/>
      <c r="BG1321" s="368"/>
      <c r="BH1321" s="860"/>
      <c r="BI1321" s="368"/>
      <c r="BJ1321" s="368"/>
      <c r="BK1321" s="368"/>
      <c r="BL1321" s="368"/>
      <c r="BM1321" s="368"/>
      <c r="BN1321" s="368"/>
      <c r="BO1321" s="368"/>
      <c r="BP1321" s="368"/>
      <c r="BQ1321" s="368"/>
      <c r="BR1321" s="368"/>
      <c r="BS1321" s="368"/>
      <c r="BT1321" s="368"/>
      <c r="BU1321" s="368"/>
      <c r="BV1321" s="368"/>
      <c r="BW1321" s="368"/>
      <c r="BX1321" s="368"/>
      <c r="BY1321" s="368"/>
      <c r="BZ1321" s="368"/>
      <c r="CA1321" s="368"/>
      <c r="CB1321" s="368"/>
      <c r="CC1321" s="368"/>
      <c r="CD1321" s="368"/>
      <c r="CE1321" s="368"/>
      <c r="CF1321" s="368"/>
      <c r="CG1321" s="368"/>
      <c r="CH1321" s="368"/>
      <c r="CI1321" s="368"/>
      <c r="CJ1321" s="368"/>
      <c r="CK1321" s="133">
        <f t="shared" si="441"/>
        <v>0</v>
      </c>
      <c r="CL1321" s="157"/>
      <c r="CM1321" s="157"/>
      <c r="CN1321" s="157"/>
      <c r="CO1321" s="157"/>
      <c r="CP1321" s="157"/>
      <c r="CQ1321" s="157"/>
      <c r="CR1321" s="157"/>
      <c r="CS1321" s="157"/>
      <c r="CT1321" s="157"/>
      <c r="CU1321" s="157"/>
      <c r="CV1321" s="414"/>
    </row>
    <row r="1322" spans="1:100" ht="15" customHeight="1">
      <c r="A1322" s="75">
        <v>1317</v>
      </c>
      <c r="B1322" s="139" t="s">
        <v>2835</v>
      </c>
      <c r="C1322" s="143" t="s">
        <v>2836</v>
      </c>
      <c r="D1322" s="134" t="s">
        <v>306</v>
      </c>
      <c r="E1322" s="145" t="s">
        <v>2837</v>
      </c>
      <c r="F1322" s="146" t="s">
        <v>81</v>
      </c>
      <c r="G1322" s="92">
        <f t="shared" si="430"/>
        <v>0</v>
      </c>
      <c r="H1322" s="153">
        <v>0</v>
      </c>
      <c r="I1322" s="100">
        <f t="shared" si="452"/>
        <v>0</v>
      </c>
      <c r="J1322" s="102">
        <f t="shared" si="433"/>
        <v>0</v>
      </c>
      <c r="K1322" s="155"/>
      <c r="L1322" s="108">
        <f t="shared" si="451"/>
        <v>0</v>
      </c>
      <c r="M1322" s="111">
        <f t="shared" si="435"/>
        <v>0</v>
      </c>
      <c r="N1322" s="112"/>
      <c r="O1322" s="117">
        <f t="shared" si="436"/>
        <v>0</v>
      </c>
      <c r="P1322" s="155"/>
      <c r="Q1322" s="156">
        <f>(CK1322:CK1451)</f>
        <v>0</v>
      </c>
      <c r="R1322" s="119">
        <f t="shared" si="437"/>
        <v>0</v>
      </c>
      <c r="S1322" s="135"/>
      <c r="T1322" s="117">
        <f t="shared" si="438"/>
        <v>0</v>
      </c>
      <c r="U1322" s="122">
        <f t="shared" si="431"/>
        <v>0</v>
      </c>
      <c r="V1322" s="112">
        <f t="shared" si="439"/>
        <v>0</v>
      </c>
      <c r="W1322" s="117">
        <f t="shared" si="440"/>
        <v>0</v>
      </c>
      <c r="X1322" s="157"/>
      <c r="Y1322" s="158"/>
      <c r="Z1322" s="158"/>
      <c r="AA1322" s="158"/>
      <c r="AB1322" s="158"/>
      <c r="AC1322" s="158"/>
      <c r="AD1322" s="158"/>
      <c r="AE1322" s="158"/>
      <c r="AF1322" s="158"/>
      <c r="AG1322" s="158"/>
      <c r="AH1322" s="158"/>
      <c r="AI1322" s="158"/>
      <c r="AJ1322" s="158"/>
      <c r="AK1322" s="158"/>
      <c r="AL1322" s="158"/>
      <c r="AM1322" s="158"/>
      <c r="AN1322" s="158"/>
      <c r="AO1322" s="158"/>
      <c r="AP1322" s="158"/>
      <c r="AQ1322" s="158"/>
      <c r="AR1322" s="158"/>
      <c r="AS1322" s="158"/>
      <c r="AT1322" s="158"/>
      <c r="AU1322" s="158"/>
      <c r="AV1322" s="158"/>
      <c r="AW1322" s="158"/>
      <c r="AX1322" s="158"/>
      <c r="AY1322" s="158"/>
      <c r="AZ1322" s="158"/>
      <c r="BA1322" s="158"/>
      <c r="BB1322" s="158"/>
      <c r="BC1322" s="158"/>
      <c r="BD1322" s="130">
        <f t="shared" si="434"/>
        <v>0</v>
      </c>
      <c r="BE1322" s="157"/>
      <c r="BF1322" s="639"/>
      <c r="BG1322" s="368"/>
      <c r="BH1322" s="860"/>
      <c r="BI1322" s="368"/>
      <c r="BJ1322" s="368"/>
      <c r="BK1322" s="368"/>
      <c r="BL1322" s="368"/>
      <c r="BM1322" s="368"/>
      <c r="BN1322" s="368"/>
      <c r="BO1322" s="368"/>
      <c r="BP1322" s="368"/>
      <c r="BQ1322" s="368"/>
      <c r="BR1322" s="368"/>
      <c r="BS1322" s="368"/>
      <c r="BT1322" s="368"/>
      <c r="BU1322" s="368"/>
      <c r="BV1322" s="368"/>
      <c r="BW1322" s="368"/>
      <c r="BX1322" s="368"/>
      <c r="BY1322" s="368"/>
      <c r="BZ1322" s="368"/>
      <c r="CA1322" s="368"/>
      <c r="CB1322" s="368"/>
      <c r="CC1322" s="368"/>
      <c r="CD1322" s="368"/>
      <c r="CE1322" s="368"/>
      <c r="CF1322" s="368"/>
      <c r="CG1322" s="368"/>
      <c r="CH1322" s="368"/>
      <c r="CI1322" s="368"/>
      <c r="CJ1322" s="368"/>
      <c r="CK1322" s="133">
        <f t="shared" si="441"/>
        <v>0</v>
      </c>
      <c r="CL1322" s="157"/>
      <c r="CM1322" s="157"/>
      <c r="CN1322" s="157"/>
      <c r="CO1322" s="157"/>
      <c r="CP1322" s="157"/>
      <c r="CQ1322" s="157"/>
      <c r="CR1322" s="157"/>
      <c r="CS1322" s="157"/>
      <c r="CT1322" s="157"/>
      <c r="CU1322" s="157"/>
      <c r="CV1322" s="414"/>
    </row>
    <row r="1323" spans="1:100" ht="15" customHeight="1">
      <c r="A1323" s="75">
        <v>1318</v>
      </c>
      <c r="B1323" s="270" t="s">
        <v>2839</v>
      </c>
      <c r="C1323" s="143" t="s">
        <v>12262</v>
      </c>
      <c r="D1323" s="144" t="s">
        <v>306</v>
      </c>
      <c r="E1323" s="169" t="s">
        <v>2840</v>
      </c>
      <c r="F1323" s="146" t="s">
        <v>81</v>
      </c>
      <c r="G1323" s="92">
        <f t="shared" si="430"/>
        <v>1</v>
      </c>
      <c r="H1323" s="153">
        <v>1</v>
      </c>
      <c r="I1323" s="100">
        <f t="shared" si="452"/>
        <v>0</v>
      </c>
      <c r="J1323" s="102">
        <f t="shared" si="433"/>
        <v>0</v>
      </c>
      <c r="K1323" s="155"/>
      <c r="L1323" s="108">
        <f t="shared" si="451"/>
        <v>0</v>
      </c>
      <c r="M1323" s="111">
        <f t="shared" si="435"/>
        <v>0</v>
      </c>
      <c r="N1323" s="112"/>
      <c r="O1323" s="117">
        <f t="shared" si="436"/>
        <v>0</v>
      </c>
      <c r="P1323" s="155"/>
      <c r="Q1323" s="156">
        <f>(CK1323:CK1448)</f>
        <v>0</v>
      </c>
      <c r="R1323" s="119">
        <f t="shared" si="437"/>
        <v>0</v>
      </c>
      <c r="S1323" s="135"/>
      <c r="T1323" s="117">
        <f t="shared" si="438"/>
        <v>0</v>
      </c>
      <c r="U1323" s="122">
        <f t="shared" si="431"/>
        <v>1</v>
      </c>
      <c r="V1323" s="112">
        <f t="shared" si="439"/>
        <v>0</v>
      </c>
      <c r="W1323" s="117">
        <f t="shared" si="440"/>
        <v>0</v>
      </c>
      <c r="X1323" s="157"/>
      <c r="Y1323" s="158"/>
      <c r="Z1323" s="158"/>
      <c r="AA1323" s="158"/>
      <c r="AB1323" s="158"/>
      <c r="AC1323" s="158"/>
      <c r="AD1323" s="158"/>
      <c r="AE1323" s="158"/>
      <c r="AF1323" s="158"/>
      <c r="AG1323" s="158"/>
      <c r="AH1323" s="158"/>
      <c r="AI1323" s="158"/>
      <c r="AJ1323" s="158"/>
      <c r="AK1323" s="158"/>
      <c r="AL1323" s="158"/>
      <c r="AM1323" s="158"/>
      <c r="AN1323" s="158"/>
      <c r="AO1323" s="158"/>
      <c r="AP1323" s="158"/>
      <c r="AQ1323" s="158"/>
      <c r="AR1323" s="158"/>
      <c r="AS1323" s="158"/>
      <c r="AT1323" s="158"/>
      <c r="AU1323" s="158"/>
      <c r="AV1323" s="158"/>
      <c r="AW1323" s="158"/>
      <c r="AX1323" s="158"/>
      <c r="AY1323" s="158"/>
      <c r="AZ1323" s="158"/>
      <c r="BA1323" s="158"/>
      <c r="BB1323" s="158"/>
      <c r="BC1323" s="158"/>
      <c r="BD1323" s="130">
        <f t="shared" si="434"/>
        <v>0</v>
      </c>
      <c r="BE1323" s="157"/>
      <c r="BF1323" s="639"/>
      <c r="BG1323" s="368"/>
      <c r="BH1323" s="860"/>
      <c r="BI1323" s="368"/>
      <c r="BJ1323" s="368"/>
      <c r="BK1323" s="368"/>
      <c r="BL1323" s="368"/>
      <c r="BM1323" s="368"/>
      <c r="BN1323" s="368"/>
      <c r="BO1323" s="368"/>
      <c r="BP1323" s="368"/>
      <c r="BQ1323" s="368"/>
      <c r="BR1323" s="368"/>
      <c r="BS1323" s="368"/>
      <c r="BT1323" s="368"/>
      <c r="BU1323" s="368"/>
      <c r="BV1323" s="368"/>
      <c r="BW1323" s="368"/>
      <c r="BX1323" s="368"/>
      <c r="BY1323" s="368"/>
      <c r="BZ1323" s="368"/>
      <c r="CA1323" s="368"/>
      <c r="CB1323" s="368"/>
      <c r="CC1323" s="368"/>
      <c r="CD1323" s="368"/>
      <c r="CE1323" s="368"/>
      <c r="CF1323" s="368"/>
      <c r="CG1323" s="368"/>
      <c r="CH1323" s="368"/>
      <c r="CI1323" s="368"/>
      <c r="CJ1323" s="368"/>
      <c r="CK1323" s="133">
        <f t="shared" si="441"/>
        <v>0</v>
      </c>
      <c r="CL1323" s="15"/>
      <c r="CM1323" s="15"/>
      <c r="CN1323" s="15"/>
      <c r="CO1323" s="15"/>
      <c r="CP1323" s="15"/>
      <c r="CQ1323" s="15"/>
      <c r="CR1323" s="15"/>
      <c r="CS1323" s="15"/>
      <c r="CT1323" s="15"/>
      <c r="CU1323" s="15"/>
      <c r="CV1323" s="414"/>
    </row>
    <row r="1324" spans="1:100" ht="15" customHeight="1">
      <c r="A1324" s="75">
        <v>1319</v>
      </c>
      <c r="B1324" s="186"/>
      <c r="C1324" s="34" t="s">
        <v>2842</v>
      </c>
      <c r="D1324" s="144" t="s">
        <v>269</v>
      </c>
      <c r="E1324" s="85" t="s">
        <v>2843</v>
      </c>
      <c r="F1324" s="90" t="s">
        <v>81</v>
      </c>
      <c r="G1324" s="92">
        <f t="shared" si="430"/>
        <v>0</v>
      </c>
      <c r="H1324" s="93">
        <v>0</v>
      </c>
      <c r="I1324" s="100">
        <f t="shared" si="452"/>
        <v>0</v>
      </c>
      <c r="J1324" s="102">
        <f t="shared" si="433"/>
        <v>0</v>
      </c>
      <c r="K1324" s="106"/>
      <c r="L1324" s="108">
        <f t="shared" si="451"/>
        <v>0</v>
      </c>
      <c r="M1324" s="111">
        <f t="shared" si="435"/>
        <v>0</v>
      </c>
      <c r="N1324" s="112"/>
      <c r="O1324" s="117">
        <f t="shared" si="436"/>
        <v>0</v>
      </c>
      <c r="P1324" s="106"/>
      <c r="Q1324" s="108">
        <f>(CK1324:CK1491)</f>
        <v>0</v>
      </c>
      <c r="R1324" s="119">
        <f t="shared" si="437"/>
        <v>0</v>
      </c>
      <c r="S1324" s="135"/>
      <c r="T1324" s="117">
        <f t="shared" si="438"/>
        <v>0</v>
      </c>
      <c r="U1324" s="122">
        <f t="shared" si="431"/>
        <v>0</v>
      </c>
      <c r="V1324" s="112">
        <f t="shared" si="439"/>
        <v>0</v>
      </c>
      <c r="W1324" s="117">
        <f t="shared" si="440"/>
        <v>0</v>
      </c>
      <c r="X1324" s="15"/>
      <c r="Y1324" s="136"/>
      <c r="Z1324" s="136"/>
      <c r="AA1324" s="136"/>
      <c r="AB1324" s="136"/>
      <c r="AC1324" s="136"/>
      <c r="AD1324" s="136"/>
      <c r="AE1324" s="136"/>
      <c r="AF1324" s="136"/>
      <c r="AG1324" s="136"/>
      <c r="AH1324" s="136"/>
      <c r="AI1324" s="136"/>
      <c r="AJ1324" s="136"/>
      <c r="AK1324" s="136"/>
      <c r="AL1324" s="136"/>
      <c r="AM1324" s="136"/>
      <c r="AN1324" s="136"/>
      <c r="AO1324" s="136"/>
      <c r="AP1324" s="136"/>
      <c r="AQ1324" s="136"/>
      <c r="AR1324" s="136"/>
      <c r="AS1324" s="136"/>
      <c r="AT1324" s="136"/>
      <c r="AU1324" s="136"/>
      <c r="AV1324" s="136"/>
      <c r="AW1324" s="136"/>
      <c r="AX1324" s="136"/>
      <c r="AY1324" s="136"/>
      <c r="AZ1324" s="136"/>
      <c r="BA1324" s="136"/>
      <c r="BB1324" s="136"/>
      <c r="BC1324" s="136"/>
      <c r="BD1324" s="130">
        <f t="shared" si="434"/>
        <v>0</v>
      </c>
      <c r="BE1324" s="15"/>
      <c r="BF1324" s="638"/>
      <c r="BG1324" s="365"/>
      <c r="BH1324" s="859"/>
      <c r="BI1324" s="365"/>
      <c r="BJ1324" s="365"/>
      <c r="BK1324" s="365"/>
      <c r="BL1324" s="365"/>
      <c r="BM1324" s="365"/>
      <c r="BN1324" s="365"/>
      <c r="BO1324" s="365"/>
      <c r="BP1324" s="365"/>
      <c r="BQ1324" s="365"/>
      <c r="BR1324" s="365"/>
      <c r="BS1324" s="365"/>
      <c r="BT1324" s="365"/>
      <c r="BU1324" s="365"/>
      <c r="BV1324" s="365"/>
      <c r="BW1324" s="365"/>
      <c r="BX1324" s="365"/>
      <c r="BY1324" s="365"/>
      <c r="BZ1324" s="365"/>
      <c r="CA1324" s="365"/>
      <c r="CB1324" s="365"/>
      <c r="CC1324" s="365"/>
      <c r="CD1324" s="365"/>
      <c r="CE1324" s="365"/>
      <c r="CF1324" s="365"/>
      <c r="CG1324" s="365"/>
      <c r="CH1324" s="365"/>
      <c r="CI1324" s="365"/>
      <c r="CJ1324" s="365"/>
      <c r="CK1324" s="133">
        <f t="shared" si="441"/>
        <v>0</v>
      </c>
      <c r="CL1324" s="15"/>
      <c r="CM1324" s="15"/>
      <c r="CN1324" s="15"/>
      <c r="CO1324" s="15"/>
      <c r="CP1324" s="15"/>
      <c r="CQ1324" s="15"/>
      <c r="CR1324" s="15"/>
      <c r="CS1324" s="15"/>
      <c r="CT1324" s="15"/>
      <c r="CU1324" s="15"/>
      <c r="CV1324" s="414"/>
    </row>
    <row r="1325" spans="1:100" ht="15" customHeight="1">
      <c r="A1325" s="75">
        <v>1320</v>
      </c>
      <c r="B1325" s="186"/>
      <c r="C1325" s="34" t="s">
        <v>2845</v>
      </c>
      <c r="D1325" s="144" t="s">
        <v>269</v>
      </c>
      <c r="E1325" s="85" t="s">
        <v>2846</v>
      </c>
      <c r="F1325" s="90" t="s">
        <v>81</v>
      </c>
      <c r="G1325" s="92">
        <f t="shared" si="430"/>
        <v>0</v>
      </c>
      <c r="H1325" s="93">
        <v>0</v>
      </c>
      <c r="I1325" s="100">
        <f t="shared" si="452"/>
        <v>0</v>
      </c>
      <c r="J1325" s="102">
        <f t="shared" si="433"/>
        <v>0</v>
      </c>
      <c r="K1325" s="106"/>
      <c r="L1325" s="108">
        <f t="shared" si="451"/>
        <v>0</v>
      </c>
      <c r="M1325" s="111">
        <f t="shared" si="435"/>
        <v>0</v>
      </c>
      <c r="N1325" s="112"/>
      <c r="O1325" s="117">
        <f t="shared" si="436"/>
        <v>0</v>
      </c>
      <c r="P1325" s="106"/>
      <c r="Q1325" s="108">
        <f>(CK1325:CK1492)</f>
        <v>0</v>
      </c>
      <c r="R1325" s="119">
        <f t="shared" si="437"/>
        <v>0</v>
      </c>
      <c r="S1325" s="135"/>
      <c r="T1325" s="117">
        <f t="shared" si="438"/>
        <v>0</v>
      </c>
      <c r="U1325" s="122">
        <f t="shared" si="431"/>
        <v>0</v>
      </c>
      <c r="V1325" s="112">
        <f t="shared" si="439"/>
        <v>0</v>
      </c>
      <c r="W1325" s="117">
        <f t="shared" si="440"/>
        <v>0</v>
      </c>
      <c r="X1325" s="15"/>
      <c r="Y1325" s="136"/>
      <c r="Z1325" s="136"/>
      <c r="AA1325" s="136"/>
      <c r="AB1325" s="136"/>
      <c r="AC1325" s="136"/>
      <c r="AD1325" s="136"/>
      <c r="AE1325" s="136"/>
      <c r="AF1325" s="136"/>
      <c r="AG1325" s="136"/>
      <c r="AH1325" s="136"/>
      <c r="AI1325" s="136"/>
      <c r="AJ1325" s="136"/>
      <c r="AK1325" s="136"/>
      <c r="AL1325" s="136"/>
      <c r="AM1325" s="136"/>
      <c r="AN1325" s="136"/>
      <c r="AO1325" s="136"/>
      <c r="AP1325" s="136"/>
      <c r="AQ1325" s="136"/>
      <c r="AR1325" s="136"/>
      <c r="AS1325" s="136"/>
      <c r="AT1325" s="136"/>
      <c r="AU1325" s="136"/>
      <c r="AV1325" s="136"/>
      <c r="AW1325" s="136"/>
      <c r="AX1325" s="136"/>
      <c r="AY1325" s="136"/>
      <c r="AZ1325" s="136"/>
      <c r="BA1325" s="136"/>
      <c r="BB1325" s="136"/>
      <c r="BC1325" s="136"/>
      <c r="BD1325" s="130">
        <f t="shared" si="434"/>
        <v>0</v>
      </c>
      <c r="BE1325" s="15"/>
      <c r="BF1325" s="638"/>
      <c r="BG1325" s="365"/>
      <c r="BH1325" s="859"/>
      <c r="BI1325" s="365"/>
      <c r="BJ1325" s="365"/>
      <c r="BK1325" s="365"/>
      <c r="BL1325" s="365"/>
      <c r="BM1325" s="365"/>
      <c r="BN1325" s="365"/>
      <c r="BO1325" s="365"/>
      <c r="BP1325" s="365"/>
      <c r="BQ1325" s="365"/>
      <c r="BR1325" s="365"/>
      <c r="BS1325" s="365"/>
      <c r="BT1325" s="365"/>
      <c r="BU1325" s="365"/>
      <c r="BV1325" s="365"/>
      <c r="BW1325" s="365"/>
      <c r="BX1325" s="365"/>
      <c r="BY1325" s="365"/>
      <c r="BZ1325" s="365"/>
      <c r="CA1325" s="365"/>
      <c r="CB1325" s="365"/>
      <c r="CC1325" s="365"/>
      <c r="CD1325" s="365"/>
      <c r="CE1325" s="365"/>
      <c r="CF1325" s="365"/>
      <c r="CG1325" s="365"/>
      <c r="CH1325" s="365"/>
      <c r="CI1325" s="365"/>
      <c r="CJ1325" s="365"/>
      <c r="CK1325" s="133">
        <f t="shared" si="441"/>
        <v>0</v>
      </c>
      <c r="CL1325" s="157"/>
      <c r="CM1325" s="157"/>
      <c r="CN1325" s="157"/>
      <c r="CO1325" s="157"/>
      <c r="CP1325" s="157"/>
      <c r="CQ1325" s="157"/>
      <c r="CR1325" s="157"/>
      <c r="CS1325" s="157"/>
      <c r="CT1325" s="157"/>
      <c r="CU1325" s="157"/>
      <c r="CV1325" s="414"/>
    </row>
    <row r="1326" spans="1:100" ht="15" customHeight="1">
      <c r="A1326" s="75">
        <v>1321</v>
      </c>
      <c r="B1326" s="175" t="s">
        <v>2847</v>
      </c>
      <c r="C1326" s="143" t="s">
        <v>2848</v>
      </c>
      <c r="D1326" s="144" t="s">
        <v>306</v>
      </c>
      <c r="E1326" s="145" t="s">
        <v>2849</v>
      </c>
      <c r="F1326" s="146" t="s">
        <v>81</v>
      </c>
      <c r="G1326" s="92">
        <f t="shared" si="430"/>
        <v>0</v>
      </c>
      <c r="H1326" s="153">
        <v>0</v>
      </c>
      <c r="I1326" s="100">
        <f t="shared" si="452"/>
        <v>0</v>
      </c>
      <c r="J1326" s="102">
        <f t="shared" si="433"/>
        <v>0</v>
      </c>
      <c r="K1326" s="155"/>
      <c r="L1326" s="108">
        <f t="shared" si="451"/>
        <v>0</v>
      </c>
      <c r="M1326" s="111">
        <f t="shared" si="435"/>
        <v>0</v>
      </c>
      <c r="N1326" s="112"/>
      <c r="O1326" s="117">
        <f t="shared" si="436"/>
        <v>0</v>
      </c>
      <c r="P1326" s="155"/>
      <c r="Q1326" s="156">
        <f>(CK1326:CK1451)</f>
        <v>0</v>
      </c>
      <c r="R1326" s="119">
        <f t="shared" si="437"/>
        <v>0</v>
      </c>
      <c r="S1326" s="135"/>
      <c r="T1326" s="117">
        <f t="shared" si="438"/>
        <v>0</v>
      </c>
      <c r="U1326" s="122">
        <f t="shared" si="431"/>
        <v>0</v>
      </c>
      <c r="V1326" s="112">
        <f t="shared" si="439"/>
        <v>0</v>
      </c>
      <c r="W1326" s="117">
        <f t="shared" si="440"/>
        <v>0</v>
      </c>
      <c r="X1326" s="157"/>
      <c r="Y1326" s="158"/>
      <c r="Z1326" s="158"/>
      <c r="AA1326" s="158"/>
      <c r="AB1326" s="158"/>
      <c r="AC1326" s="158"/>
      <c r="AD1326" s="158"/>
      <c r="AE1326" s="158"/>
      <c r="AF1326" s="158"/>
      <c r="AG1326" s="158"/>
      <c r="AH1326" s="158"/>
      <c r="AI1326" s="158"/>
      <c r="AJ1326" s="158"/>
      <c r="AK1326" s="158"/>
      <c r="AL1326" s="158"/>
      <c r="AM1326" s="158"/>
      <c r="AN1326" s="158"/>
      <c r="AO1326" s="158"/>
      <c r="AP1326" s="158"/>
      <c r="AQ1326" s="158"/>
      <c r="AR1326" s="158"/>
      <c r="AS1326" s="158"/>
      <c r="AT1326" s="158"/>
      <c r="AU1326" s="158"/>
      <c r="AV1326" s="158"/>
      <c r="AW1326" s="158"/>
      <c r="AX1326" s="158"/>
      <c r="AY1326" s="158"/>
      <c r="AZ1326" s="158"/>
      <c r="BA1326" s="158"/>
      <c r="BB1326" s="158"/>
      <c r="BC1326" s="158"/>
      <c r="BD1326" s="130">
        <f t="shared" si="434"/>
        <v>0</v>
      </c>
      <c r="BE1326" s="157"/>
      <c r="BF1326" s="639"/>
      <c r="BG1326" s="368"/>
      <c r="BH1326" s="860"/>
      <c r="BI1326" s="368"/>
      <c r="BJ1326" s="368"/>
      <c r="BK1326" s="368"/>
      <c r="BL1326" s="368"/>
      <c r="BM1326" s="368"/>
      <c r="BN1326" s="368"/>
      <c r="BO1326" s="368"/>
      <c r="BP1326" s="368"/>
      <c r="BQ1326" s="368"/>
      <c r="BR1326" s="368"/>
      <c r="BS1326" s="368"/>
      <c r="BT1326" s="368"/>
      <c r="BU1326" s="368"/>
      <c r="BV1326" s="368"/>
      <c r="BW1326" s="368"/>
      <c r="BX1326" s="368"/>
      <c r="BY1326" s="368"/>
      <c r="BZ1326" s="368"/>
      <c r="CA1326" s="368"/>
      <c r="CB1326" s="368"/>
      <c r="CC1326" s="368"/>
      <c r="CD1326" s="368"/>
      <c r="CE1326" s="368"/>
      <c r="CF1326" s="368"/>
      <c r="CG1326" s="368"/>
      <c r="CH1326" s="368"/>
      <c r="CI1326" s="368"/>
      <c r="CJ1326" s="368"/>
      <c r="CK1326" s="133">
        <f t="shared" si="441"/>
        <v>0</v>
      </c>
      <c r="CL1326" s="157"/>
      <c r="CM1326" s="157"/>
      <c r="CN1326" s="157"/>
      <c r="CO1326" s="157"/>
      <c r="CP1326" s="157"/>
      <c r="CQ1326" s="157"/>
      <c r="CR1326" s="157"/>
      <c r="CS1326" s="157"/>
      <c r="CT1326" s="157"/>
      <c r="CU1326" s="157"/>
      <c r="CV1326" s="414"/>
    </row>
    <row r="1327" spans="1:100" ht="15" customHeight="1">
      <c r="A1327" s="75">
        <v>1322</v>
      </c>
      <c r="B1327" s="139" t="s">
        <v>2851</v>
      </c>
      <c r="C1327" s="143" t="s">
        <v>2852</v>
      </c>
      <c r="D1327" s="144" t="s">
        <v>367</v>
      </c>
      <c r="E1327" s="169" t="s">
        <v>2853</v>
      </c>
      <c r="F1327" s="146" t="s">
        <v>81</v>
      </c>
      <c r="G1327" s="92">
        <f t="shared" si="430"/>
        <v>0</v>
      </c>
      <c r="H1327" s="290">
        <v>0</v>
      </c>
      <c r="I1327" s="100">
        <f t="shared" si="452"/>
        <v>0</v>
      </c>
      <c r="J1327" s="102">
        <f t="shared" si="433"/>
        <v>0</v>
      </c>
      <c r="K1327" s="155"/>
      <c r="L1327" s="108">
        <f t="shared" si="451"/>
        <v>0</v>
      </c>
      <c r="M1327" s="111">
        <f t="shared" si="435"/>
        <v>0</v>
      </c>
      <c r="N1327" s="112"/>
      <c r="O1327" s="117">
        <f t="shared" si="436"/>
        <v>0</v>
      </c>
      <c r="P1327" s="155"/>
      <c r="Q1327" s="156">
        <f>(CK1327:CK1619)</f>
        <v>0</v>
      </c>
      <c r="R1327" s="119">
        <f t="shared" si="437"/>
        <v>0</v>
      </c>
      <c r="S1327" s="135"/>
      <c r="T1327" s="117">
        <f t="shared" si="438"/>
        <v>0</v>
      </c>
      <c r="U1327" s="122">
        <f t="shared" si="431"/>
        <v>0</v>
      </c>
      <c r="V1327" s="112">
        <f t="shared" si="439"/>
        <v>0</v>
      </c>
      <c r="W1327" s="117">
        <f t="shared" si="440"/>
        <v>0</v>
      </c>
      <c r="X1327" s="157"/>
      <c r="Y1327" s="158"/>
      <c r="Z1327" s="158"/>
      <c r="AA1327" s="158"/>
      <c r="AB1327" s="158"/>
      <c r="AC1327" s="158"/>
      <c r="AD1327" s="158"/>
      <c r="AE1327" s="158"/>
      <c r="AF1327" s="158"/>
      <c r="AG1327" s="158"/>
      <c r="AH1327" s="158"/>
      <c r="AI1327" s="158"/>
      <c r="AJ1327" s="158"/>
      <c r="AK1327" s="158"/>
      <c r="AL1327" s="158"/>
      <c r="AM1327" s="158"/>
      <c r="AN1327" s="158"/>
      <c r="AO1327" s="158"/>
      <c r="AP1327" s="158"/>
      <c r="AQ1327" s="158"/>
      <c r="AR1327" s="158"/>
      <c r="AS1327" s="158"/>
      <c r="AT1327" s="158"/>
      <c r="AU1327" s="158"/>
      <c r="AV1327" s="158"/>
      <c r="AW1327" s="158"/>
      <c r="AX1327" s="158"/>
      <c r="AY1327" s="158"/>
      <c r="AZ1327" s="158"/>
      <c r="BA1327" s="158"/>
      <c r="BB1327" s="158"/>
      <c r="BC1327" s="158"/>
      <c r="BD1327" s="130">
        <f t="shared" si="434"/>
        <v>0</v>
      </c>
      <c r="BE1327" s="157"/>
      <c r="BF1327" s="639"/>
      <c r="BG1327" s="368"/>
      <c r="BH1327" s="860"/>
      <c r="BI1327" s="368"/>
      <c r="BJ1327" s="368"/>
      <c r="BK1327" s="368"/>
      <c r="BL1327" s="368"/>
      <c r="BM1327" s="368"/>
      <c r="BN1327" s="368"/>
      <c r="BO1327" s="368"/>
      <c r="BP1327" s="368"/>
      <c r="BQ1327" s="368"/>
      <c r="BR1327" s="368"/>
      <c r="BS1327" s="368"/>
      <c r="BT1327" s="368"/>
      <c r="BU1327" s="368"/>
      <c r="BV1327" s="368"/>
      <c r="BW1327" s="368"/>
      <c r="BX1327" s="368"/>
      <c r="BY1327" s="368"/>
      <c r="BZ1327" s="368"/>
      <c r="CA1327" s="368"/>
      <c r="CB1327" s="368"/>
      <c r="CC1327" s="368"/>
      <c r="CD1327" s="368"/>
      <c r="CE1327" s="368"/>
      <c r="CF1327" s="368"/>
      <c r="CG1327" s="368"/>
      <c r="CH1327" s="368"/>
      <c r="CI1327" s="368"/>
      <c r="CJ1327" s="368"/>
      <c r="CK1327" s="133">
        <f t="shared" si="441"/>
        <v>0</v>
      </c>
      <c r="CL1327" s="157"/>
      <c r="CM1327" s="157"/>
      <c r="CN1327" s="157"/>
      <c r="CO1327" s="157"/>
      <c r="CP1327" s="157"/>
      <c r="CQ1327" s="157"/>
      <c r="CR1327" s="157"/>
      <c r="CS1327" s="157"/>
      <c r="CT1327" s="157"/>
      <c r="CU1327" s="157"/>
      <c r="CV1327" s="414"/>
    </row>
    <row r="1328" spans="1:100" ht="15" customHeight="1">
      <c r="A1328" s="75">
        <v>1323</v>
      </c>
      <c r="B1328" s="687" t="s">
        <v>12322</v>
      </c>
      <c r="C1328" s="143" t="s">
        <v>8874</v>
      </c>
      <c r="D1328" s="144" t="s">
        <v>306</v>
      </c>
      <c r="E1328" s="169" t="s">
        <v>2856</v>
      </c>
      <c r="F1328" s="146" t="s">
        <v>81</v>
      </c>
      <c r="G1328" s="92">
        <f t="shared" si="430"/>
        <v>4</v>
      </c>
      <c r="H1328" s="290">
        <v>4</v>
      </c>
      <c r="I1328" s="100">
        <f t="shared" si="452"/>
        <v>45000</v>
      </c>
      <c r="J1328" s="102">
        <f t="shared" si="433"/>
        <v>180000</v>
      </c>
      <c r="K1328" s="155"/>
      <c r="L1328" s="108">
        <f t="shared" si="451"/>
        <v>0</v>
      </c>
      <c r="M1328" s="111">
        <f t="shared" si="435"/>
        <v>0</v>
      </c>
      <c r="N1328" s="112">
        <v>45000</v>
      </c>
      <c r="O1328" s="117">
        <f t="shared" si="436"/>
        <v>0</v>
      </c>
      <c r="P1328" s="155"/>
      <c r="Q1328" s="156">
        <f>(CK1328:CK1439)</f>
        <v>0</v>
      </c>
      <c r="R1328" s="119">
        <f t="shared" si="437"/>
        <v>0</v>
      </c>
      <c r="S1328" s="135"/>
      <c r="T1328" s="117">
        <f t="shared" si="438"/>
        <v>0</v>
      </c>
      <c r="U1328" s="122">
        <f t="shared" si="431"/>
        <v>4</v>
      </c>
      <c r="V1328" s="112">
        <f t="shared" si="439"/>
        <v>45000</v>
      </c>
      <c r="W1328" s="117">
        <f t="shared" si="440"/>
        <v>180000</v>
      </c>
      <c r="X1328" s="157"/>
      <c r="Y1328" s="158"/>
      <c r="Z1328" s="158"/>
      <c r="AA1328" s="158"/>
      <c r="AB1328" s="158"/>
      <c r="AC1328" s="158"/>
      <c r="AD1328" s="158"/>
      <c r="AE1328" s="158"/>
      <c r="AF1328" s="158"/>
      <c r="AG1328" s="158"/>
      <c r="AH1328" s="158"/>
      <c r="AI1328" s="158"/>
      <c r="AJ1328" s="158"/>
      <c r="AK1328" s="158"/>
      <c r="AL1328" s="158"/>
      <c r="AM1328" s="158"/>
      <c r="AN1328" s="158"/>
      <c r="AO1328" s="158"/>
      <c r="AP1328" s="158"/>
      <c r="AQ1328" s="158"/>
      <c r="AR1328" s="158"/>
      <c r="AS1328" s="158"/>
      <c r="AT1328" s="158"/>
      <c r="AU1328" s="158"/>
      <c r="AV1328" s="158"/>
      <c r="AW1328" s="158"/>
      <c r="AX1328" s="158"/>
      <c r="AY1328" s="158"/>
      <c r="AZ1328" s="158"/>
      <c r="BA1328" s="158"/>
      <c r="BB1328" s="158"/>
      <c r="BC1328" s="158"/>
      <c r="BD1328" s="130">
        <f t="shared" si="434"/>
        <v>0</v>
      </c>
      <c r="BE1328" s="157"/>
      <c r="BF1328" s="639"/>
      <c r="BG1328" s="368"/>
      <c r="BH1328" s="860"/>
      <c r="BI1328" s="368"/>
      <c r="BJ1328" s="368"/>
      <c r="BK1328" s="368"/>
      <c r="BL1328" s="368"/>
      <c r="BM1328" s="368"/>
      <c r="BN1328" s="368"/>
      <c r="BO1328" s="368"/>
      <c r="BP1328" s="368"/>
      <c r="BQ1328" s="368"/>
      <c r="BR1328" s="368"/>
      <c r="BS1328" s="368"/>
      <c r="BT1328" s="368"/>
      <c r="BU1328" s="368"/>
      <c r="BV1328" s="368"/>
      <c r="BW1328" s="368"/>
      <c r="BX1328" s="368"/>
      <c r="BY1328" s="368"/>
      <c r="BZ1328" s="368"/>
      <c r="CA1328" s="368"/>
      <c r="CB1328" s="368"/>
      <c r="CC1328" s="368"/>
      <c r="CD1328" s="368"/>
      <c r="CE1328" s="368"/>
      <c r="CF1328" s="368"/>
      <c r="CG1328" s="368"/>
      <c r="CH1328" s="368"/>
      <c r="CI1328" s="368"/>
      <c r="CJ1328" s="368"/>
      <c r="CK1328" s="133">
        <f t="shared" si="441"/>
        <v>0</v>
      </c>
      <c r="CL1328" s="157"/>
      <c r="CM1328" s="157"/>
      <c r="CN1328" s="157"/>
      <c r="CO1328" s="157"/>
      <c r="CP1328" s="157"/>
      <c r="CQ1328" s="157"/>
      <c r="CR1328" s="157"/>
      <c r="CS1328" s="157"/>
      <c r="CT1328" s="157"/>
      <c r="CU1328" s="157"/>
      <c r="CV1328" s="414"/>
    </row>
    <row r="1329" spans="1:100" ht="15" customHeight="1">
      <c r="A1329" s="75">
        <v>1324</v>
      </c>
      <c r="B1329" s="139" t="s">
        <v>2859</v>
      </c>
      <c r="C1329" s="143" t="s">
        <v>2860</v>
      </c>
      <c r="D1329" s="144" t="s">
        <v>306</v>
      </c>
      <c r="E1329" s="169" t="s">
        <v>12292</v>
      </c>
      <c r="F1329" s="146" t="s">
        <v>81</v>
      </c>
      <c r="G1329" s="92">
        <f t="shared" si="430"/>
        <v>2</v>
      </c>
      <c r="H1329" s="290">
        <v>2</v>
      </c>
      <c r="I1329" s="100">
        <f t="shared" si="452"/>
        <v>70000</v>
      </c>
      <c r="J1329" s="102">
        <f t="shared" si="433"/>
        <v>140000</v>
      </c>
      <c r="K1329" s="155"/>
      <c r="L1329" s="108">
        <f t="shared" si="451"/>
        <v>0</v>
      </c>
      <c r="M1329" s="111">
        <f t="shared" si="435"/>
        <v>0</v>
      </c>
      <c r="N1329" s="112">
        <v>70000</v>
      </c>
      <c r="O1329" s="117">
        <f t="shared" si="436"/>
        <v>0</v>
      </c>
      <c r="P1329" s="155"/>
      <c r="Q1329" s="156">
        <f>(CK1329:CK1440)</f>
        <v>0</v>
      </c>
      <c r="R1329" s="119">
        <f t="shared" si="437"/>
        <v>0</v>
      </c>
      <c r="S1329" s="135"/>
      <c r="T1329" s="117">
        <f t="shared" si="438"/>
        <v>0</v>
      </c>
      <c r="U1329" s="122">
        <f t="shared" ref="U1329:U1395" si="453">H1329-K1329+L1329+P1329-Q1329</f>
        <v>2</v>
      </c>
      <c r="V1329" s="112">
        <f t="shared" si="439"/>
        <v>70000</v>
      </c>
      <c r="W1329" s="117">
        <f t="shared" si="440"/>
        <v>140000</v>
      </c>
      <c r="X1329" s="157"/>
      <c r="Y1329" s="158"/>
      <c r="Z1329" s="158"/>
      <c r="AA1329" s="158"/>
      <c r="AB1329" s="158"/>
      <c r="AC1329" s="158"/>
      <c r="AD1329" s="158"/>
      <c r="AE1329" s="158"/>
      <c r="AF1329" s="158"/>
      <c r="AG1329" s="158"/>
      <c r="AH1329" s="158"/>
      <c r="AI1329" s="158"/>
      <c r="AJ1329" s="158"/>
      <c r="AK1329" s="158"/>
      <c r="AL1329" s="158"/>
      <c r="AM1329" s="158"/>
      <c r="AN1329" s="158"/>
      <c r="AO1329" s="158"/>
      <c r="AP1329" s="158"/>
      <c r="AQ1329" s="158"/>
      <c r="AR1329" s="158"/>
      <c r="AS1329" s="158"/>
      <c r="AT1329" s="158"/>
      <c r="AU1329" s="158"/>
      <c r="AV1329" s="158"/>
      <c r="AW1329" s="158"/>
      <c r="AX1329" s="158"/>
      <c r="AY1329" s="158"/>
      <c r="AZ1329" s="158"/>
      <c r="BA1329" s="158"/>
      <c r="BB1329" s="158"/>
      <c r="BC1329" s="158"/>
      <c r="BD1329" s="130">
        <f t="shared" si="434"/>
        <v>0</v>
      </c>
      <c r="BE1329" s="157"/>
      <c r="BF1329" s="639"/>
      <c r="BG1329" s="368"/>
      <c r="BH1329" s="860"/>
      <c r="BI1329" s="368"/>
      <c r="BJ1329" s="368"/>
      <c r="BK1329" s="368"/>
      <c r="BL1329" s="368"/>
      <c r="BM1329" s="368"/>
      <c r="BN1329" s="368"/>
      <c r="BO1329" s="368"/>
      <c r="BP1329" s="368"/>
      <c r="BQ1329" s="368"/>
      <c r="BR1329" s="368"/>
      <c r="BS1329" s="368"/>
      <c r="BT1329" s="368"/>
      <c r="BU1329" s="368"/>
      <c r="BV1329" s="368"/>
      <c r="BW1329" s="368"/>
      <c r="BX1329" s="368"/>
      <c r="BY1329" s="368"/>
      <c r="BZ1329" s="368"/>
      <c r="CA1329" s="368"/>
      <c r="CB1329" s="368"/>
      <c r="CC1329" s="368"/>
      <c r="CD1329" s="368"/>
      <c r="CE1329" s="368"/>
      <c r="CF1329" s="368"/>
      <c r="CG1329" s="368"/>
      <c r="CH1329" s="368"/>
      <c r="CI1329" s="368"/>
      <c r="CJ1329" s="368"/>
      <c r="CK1329" s="133">
        <f t="shared" si="441"/>
        <v>0</v>
      </c>
      <c r="CL1329" s="157"/>
      <c r="CM1329" s="157"/>
      <c r="CN1329" s="157"/>
      <c r="CO1329" s="157"/>
      <c r="CP1329" s="157"/>
      <c r="CQ1329" s="157"/>
      <c r="CR1329" s="157"/>
      <c r="CS1329" s="157"/>
      <c r="CT1329" s="157"/>
      <c r="CU1329" s="157"/>
      <c r="CV1329" s="414"/>
    </row>
    <row r="1330" spans="1:100" ht="15" customHeight="1">
      <c r="A1330" s="75">
        <v>1325</v>
      </c>
      <c r="B1330" s="201" t="s">
        <v>2861</v>
      </c>
      <c r="C1330" s="143" t="s">
        <v>2862</v>
      </c>
      <c r="D1330" s="134" t="s">
        <v>306</v>
      </c>
      <c r="E1330" s="169" t="s">
        <v>2863</v>
      </c>
      <c r="F1330" s="146" t="s">
        <v>81</v>
      </c>
      <c r="G1330" s="92">
        <f t="shared" si="430"/>
        <v>1</v>
      </c>
      <c r="H1330" s="290">
        <v>1</v>
      </c>
      <c r="I1330" s="100">
        <f t="shared" si="452"/>
        <v>0</v>
      </c>
      <c r="J1330" s="102">
        <f t="shared" si="433"/>
        <v>0</v>
      </c>
      <c r="K1330" s="155"/>
      <c r="L1330" s="108">
        <f t="shared" si="451"/>
        <v>0</v>
      </c>
      <c r="M1330" s="111">
        <f t="shared" si="435"/>
        <v>0</v>
      </c>
      <c r="N1330" s="112"/>
      <c r="O1330" s="117">
        <f t="shared" si="436"/>
        <v>0</v>
      </c>
      <c r="P1330" s="155"/>
      <c r="Q1330" s="156">
        <f>(CK1330:CK1441)</f>
        <v>0</v>
      </c>
      <c r="R1330" s="119">
        <f t="shared" si="437"/>
        <v>0</v>
      </c>
      <c r="S1330" s="135"/>
      <c r="T1330" s="117">
        <f t="shared" si="438"/>
        <v>0</v>
      </c>
      <c r="U1330" s="122">
        <f t="shared" si="453"/>
        <v>1</v>
      </c>
      <c r="V1330" s="112">
        <f t="shared" si="439"/>
        <v>0</v>
      </c>
      <c r="W1330" s="117">
        <f t="shared" si="440"/>
        <v>0</v>
      </c>
      <c r="X1330" s="157"/>
      <c r="Y1330" s="158"/>
      <c r="Z1330" s="158"/>
      <c r="AA1330" s="158"/>
      <c r="AB1330" s="158"/>
      <c r="AC1330" s="158"/>
      <c r="AD1330" s="158"/>
      <c r="AE1330" s="158"/>
      <c r="AF1330" s="158"/>
      <c r="AG1330" s="158"/>
      <c r="AH1330" s="158"/>
      <c r="AI1330" s="158"/>
      <c r="AJ1330" s="158"/>
      <c r="AK1330" s="158"/>
      <c r="AL1330" s="158"/>
      <c r="AM1330" s="158"/>
      <c r="AN1330" s="158"/>
      <c r="AO1330" s="158"/>
      <c r="AP1330" s="158"/>
      <c r="AQ1330" s="158"/>
      <c r="AR1330" s="158"/>
      <c r="AS1330" s="158"/>
      <c r="AT1330" s="158"/>
      <c r="AU1330" s="158"/>
      <c r="AV1330" s="158"/>
      <c r="AW1330" s="158"/>
      <c r="AX1330" s="158"/>
      <c r="AY1330" s="158"/>
      <c r="AZ1330" s="158"/>
      <c r="BA1330" s="158"/>
      <c r="BB1330" s="158"/>
      <c r="BC1330" s="158"/>
      <c r="BD1330" s="130">
        <f t="shared" si="434"/>
        <v>0</v>
      </c>
      <c r="BE1330" s="157"/>
      <c r="BF1330" s="639"/>
      <c r="BG1330" s="368"/>
      <c r="BH1330" s="860"/>
      <c r="BI1330" s="368"/>
      <c r="BJ1330" s="368"/>
      <c r="BK1330" s="368"/>
      <c r="BL1330" s="368"/>
      <c r="BM1330" s="368"/>
      <c r="BN1330" s="368"/>
      <c r="BO1330" s="368"/>
      <c r="BP1330" s="368"/>
      <c r="BQ1330" s="368"/>
      <c r="BR1330" s="368"/>
      <c r="BS1330" s="368"/>
      <c r="BT1330" s="368"/>
      <c r="BU1330" s="368"/>
      <c r="BV1330" s="368"/>
      <c r="BW1330" s="368"/>
      <c r="BX1330" s="368"/>
      <c r="BY1330" s="368"/>
      <c r="BZ1330" s="368"/>
      <c r="CA1330" s="368"/>
      <c r="CB1330" s="368"/>
      <c r="CC1330" s="368"/>
      <c r="CD1330" s="368"/>
      <c r="CE1330" s="368"/>
      <c r="CF1330" s="368"/>
      <c r="CG1330" s="368"/>
      <c r="CH1330" s="368"/>
      <c r="CI1330" s="368"/>
      <c r="CJ1330" s="368"/>
      <c r="CK1330" s="133">
        <f t="shared" si="441"/>
        <v>0</v>
      </c>
      <c r="CL1330" s="157"/>
      <c r="CM1330" s="157"/>
      <c r="CN1330" s="157"/>
      <c r="CO1330" s="157"/>
      <c r="CP1330" s="157"/>
      <c r="CQ1330" s="157"/>
      <c r="CR1330" s="157"/>
      <c r="CS1330" s="157"/>
      <c r="CT1330" s="157"/>
      <c r="CU1330" s="157"/>
      <c r="CV1330" s="414"/>
    </row>
    <row r="1331" spans="1:100" ht="15" customHeight="1">
      <c r="A1331" s="75">
        <v>1326</v>
      </c>
      <c r="B1331" s="139" t="s">
        <v>2864</v>
      </c>
      <c r="C1331" s="143" t="s">
        <v>2865</v>
      </c>
      <c r="D1331" s="134" t="s">
        <v>306</v>
      </c>
      <c r="E1331" s="169" t="s">
        <v>2866</v>
      </c>
      <c r="F1331" s="146" t="s">
        <v>81</v>
      </c>
      <c r="G1331" s="92">
        <f t="shared" si="430"/>
        <v>0</v>
      </c>
      <c r="H1331" s="290">
        <v>0</v>
      </c>
      <c r="I1331" s="100">
        <f t="shared" si="452"/>
        <v>0</v>
      </c>
      <c r="J1331" s="102">
        <f t="shared" si="433"/>
        <v>0</v>
      </c>
      <c r="K1331" s="155"/>
      <c r="L1331" s="108">
        <f t="shared" si="451"/>
        <v>0</v>
      </c>
      <c r="M1331" s="111">
        <f t="shared" si="435"/>
        <v>0</v>
      </c>
      <c r="N1331" s="112"/>
      <c r="O1331" s="117">
        <f t="shared" si="436"/>
        <v>0</v>
      </c>
      <c r="P1331" s="155"/>
      <c r="Q1331" s="156">
        <f>(CK1331:CK1439)</f>
        <v>0</v>
      </c>
      <c r="R1331" s="119">
        <f t="shared" si="437"/>
        <v>0</v>
      </c>
      <c r="S1331" s="135"/>
      <c r="T1331" s="117">
        <f t="shared" si="438"/>
        <v>0</v>
      </c>
      <c r="U1331" s="122">
        <f t="shared" si="453"/>
        <v>0</v>
      </c>
      <c r="V1331" s="112">
        <f t="shared" si="439"/>
        <v>0</v>
      </c>
      <c r="W1331" s="117">
        <f t="shared" si="440"/>
        <v>0</v>
      </c>
      <c r="X1331" s="157"/>
      <c r="Y1331" s="158"/>
      <c r="Z1331" s="158"/>
      <c r="AA1331" s="158"/>
      <c r="AB1331" s="158"/>
      <c r="AC1331" s="158"/>
      <c r="AD1331" s="158"/>
      <c r="AE1331" s="158"/>
      <c r="AF1331" s="158"/>
      <c r="AG1331" s="158"/>
      <c r="AH1331" s="158"/>
      <c r="AI1331" s="158"/>
      <c r="AJ1331" s="158"/>
      <c r="AK1331" s="158"/>
      <c r="AL1331" s="158"/>
      <c r="AM1331" s="158"/>
      <c r="AN1331" s="158"/>
      <c r="AO1331" s="158"/>
      <c r="AP1331" s="158"/>
      <c r="AQ1331" s="158"/>
      <c r="AR1331" s="158"/>
      <c r="AS1331" s="158"/>
      <c r="AT1331" s="158"/>
      <c r="AU1331" s="158"/>
      <c r="AV1331" s="158"/>
      <c r="AW1331" s="158"/>
      <c r="AX1331" s="158"/>
      <c r="AY1331" s="158"/>
      <c r="AZ1331" s="158"/>
      <c r="BA1331" s="158"/>
      <c r="BB1331" s="158"/>
      <c r="BC1331" s="158"/>
      <c r="BD1331" s="130">
        <f t="shared" si="434"/>
        <v>0</v>
      </c>
      <c r="BE1331" s="157"/>
      <c r="BF1331" s="639"/>
      <c r="BG1331" s="368"/>
      <c r="BH1331" s="860"/>
      <c r="BI1331" s="368"/>
      <c r="BJ1331" s="368"/>
      <c r="BK1331" s="368"/>
      <c r="BL1331" s="368"/>
      <c r="BM1331" s="368"/>
      <c r="BN1331" s="368"/>
      <c r="BO1331" s="368"/>
      <c r="BP1331" s="368"/>
      <c r="BQ1331" s="368"/>
      <c r="BR1331" s="368"/>
      <c r="BS1331" s="368"/>
      <c r="BT1331" s="368"/>
      <c r="BU1331" s="368"/>
      <c r="BV1331" s="368"/>
      <c r="BW1331" s="368"/>
      <c r="BX1331" s="368"/>
      <c r="BY1331" s="368"/>
      <c r="BZ1331" s="368"/>
      <c r="CA1331" s="368"/>
      <c r="CB1331" s="368"/>
      <c r="CC1331" s="368"/>
      <c r="CD1331" s="368"/>
      <c r="CE1331" s="368"/>
      <c r="CF1331" s="368"/>
      <c r="CG1331" s="368"/>
      <c r="CH1331" s="368"/>
      <c r="CI1331" s="368"/>
      <c r="CJ1331" s="368"/>
      <c r="CK1331" s="133">
        <f t="shared" si="441"/>
        <v>0</v>
      </c>
      <c r="CL1331" s="157"/>
      <c r="CM1331" s="157"/>
      <c r="CN1331" s="157"/>
      <c r="CO1331" s="157"/>
      <c r="CP1331" s="157"/>
      <c r="CQ1331" s="157"/>
      <c r="CR1331" s="157"/>
      <c r="CS1331" s="157"/>
      <c r="CT1331" s="157"/>
      <c r="CU1331" s="157"/>
      <c r="CV1331" s="414"/>
    </row>
    <row r="1332" spans="1:100" ht="15" customHeight="1">
      <c r="A1332" s="75">
        <v>1327</v>
      </c>
      <c r="B1332" s="139" t="s">
        <v>2867</v>
      </c>
      <c r="C1332" s="143" t="s">
        <v>2868</v>
      </c>
      <c r="D1332" s="134" t="s">
        <v>367</v>
      </c>
      <c r="E1332" s="145" t="s">
        <v>2869</v>
      </c>
      <c r="F1332" s="146" t="s">
        <v>81</v>
      </c>
      <c r="G1332" s="92">
        <f t="shared" si="430"/>
        <v>0</v>
      </c>
      <c r="H1332" s="153">
        <v>0</v>
      </c>
      <c r="I1332" s="100">
        <f t="shared" si="452"/>
        <v>0</v>
      </c>
      <c r="J1332" s="102">
        <f t="shared" si="433"/>
        <v>0</v>
      </c>
      <c r="K1332" s="155"/>
      <c r="L1332" s="108">
        <f t="shared" si="451"/>
        <v>0</v>
      </c>
      <c r="M1332" s="111">
        <f t="shared" si="435"/>
        <v>0</v>
      </c>
      <c r="N1332" s="112"/>
      <c r="O1332" s="117">
        <f t="shared" si="436"/>
        <v>0</v>
      </c>
      <c r="P1332" s="155"/>
      <c r="Q1332" s="156">
        <f>(CK1332:CK1753)</f>
        <v>0</v>
      </c>
      <c r="R1332" s="119">
        <f t="shared" si="437"/>
        <v>0</v>
      </c>
      <c r="S1332" s="135"/>
      <c r="T1332" s="117">
        <f t="shared" si="438"/>
        <v>0</v>
      </c>
      <c r="U1332" s="122">
        <f t="shared" si="453"/>
        <v>0</v>
      </c>
      <c r="V1332" s="112">
        <f t="shared" si="439"/>
        <v>0</v>
      </c>
      <c r="W1332" s="117">
        <f t="shared" si="440"/>
        <v>0</v>
      </c>
      <c r="X1332" s="157"/>
      <c r="Y1332" s="158"/>
      <c r="Z1332" s="158"/>
      <c r="AA1332" s="158"/>
      <c r="AB1332" s="158"/>
      <c r="AC1332" s="158"/>
      <c r="AD1332" s="158"/>
      <c r="AE1332" s="158"/>
      <c r="AF1332" s="158"/>
      <c r="AG1332" s="158"/>
      <c r="AH1332" s="158"/>
      <c r="AI1332" s="158"/>
      <c r="AJ1332" s="158"/>
      <c r="AK1332" s="158"/>
      <c r="AL1332" s="158"/>
      <c r="AM1332" s="158"/>
      <c r="AN1332" s="158"/>
      <c r="AO1332" s="158"/>
      <c r="AP1332" s="158"/>
      <c r="AQ1332" s="158"/>
      <c r="AR1332" s="158"/>
      <c r="AS1332" s="158"/>
      <c r="AT1332" s="158"/>
      <c r="AU1332" s="158"/>
      <c r="AV1332" s="158"/>
      <c r="AW1332" s="158"/>
      <c r="AX1332" s="158"/>
      <c r="AY1332" s="158"/>
      <c r="AZ1332" s="158"/>
      <c r="BA1332" s="158"/>
      <c r="BB1332" s="158"/>
      <c r="BC1332" s="158"/>
      <c r="BD1332" s="130">
        <f t="shared" si="434"/>
        <v>0</v>
      </c>
      <c r="BE1332" s="157"/>
      <c r="BF1332" s="639"/>
      <c r="BG1332" s="368"/>
      <c r="BH1332" s="860"/>
      <c r="BI1332" s="368"/>
      <c r="BJ1332" s="368"/>
      <c r="BK1332" s="368"/>
      <c r="BL1332" s="368"/>
      <c r="BM1332" s="368"/>
      <c r="BN1332" s="368"/>
      <c r="BO1332" s="368"/>
      <c r="BP1332" s="368"/>
      <c r="BQ1332" s="368"/>
      <c r="BR1332" s="368"/>
      <c r="BS1332" s="368"/>
      <c r="BT1332" s="368"/>
      <c r="BU1332" s="368"/>
      <c r="BV1332" s="368"/>
      <c r="BW1332" s="368"/>
      <c r="BX1332" s="368"/>
      <c r="BY1332" s="368"/>
      <c r="BZ1332" s="368"/>
      <c r="CA1332" s="368"/>
      <c r="CB1332" s="368"/>
      <c r="CC1332" s="368"/>
      <c r="CD1332" s="368"/>
      <c r="CE1332" s="368"/>
      <c r="CF1332" s="368"/>
      <c r="CG1332" s="368"/>
      <c r="CH1332" s="368"/>
      <c r="CI1332" s="368"/>
      <c r="CJ1332" s="368"/>
      <c r="CK1332" s="133">
        <f t="shared" si="441"/>
        <v>0</v>
      </c>
      <c r="CL1332" s="157"/>
      <c r="CM1332" s="157"/>
      <c r="CN1332" s="157"/>
      <c r="CO1332" s="157"/>
      <c r="CP1332" s="157"/>
      <c r="CQ1332" s="157"/>
      <c r="CR1332" s="157"/>
      <c r="CS1332" s="157"/>
      <c r="CT1332" s="157"/>
      <c r="CU1332" s="157"/>
      <c r="CV1332" s="414"/>
    </row>
    <row r="1333" spans="1:100" ht="15" customHeight="1">
      <c r="A1333" s="75">
        <v>1328</v>
      </c>
      <c r="B1333" s="139" t="s">
        <v>2870</v>
      </c>
      <c r="C1333" s="143" t="s">
        <v>2871</v>
      </c>
      <c r="D1333" s="134" t="s">
        <v>367</v>
      </c>
      <c r="E1333" s="145" t="s">
        <v>2872</v>
      </c>
      <c r="F1333" s="146" t="s">
        <v>81</v>
      </c>
      <c r="G1333" s="92">
        <f t="shared" ref="G1333:G1340" si="454">U1333</f>
        <v>0</v>
      </c>
      <c r="H1333" s="153">
        <v>0</v>
      </c>
      <c r="I1333" s="100">
        <f t="shared" si="452"/>
        <v>0</v>
      </c>
      <c r="J1333" s="102">
        <f t="shared" si="433"/>
        <v>0</v>
      </c>
      <c r="K1333" s="155"/>
      <c r="L1333" s="108">
        <f t="shared" si="451"/>
        <v>0</v>
      </c>
      <c r="M1333" s="111">
        <f t="shared" si="435"/>
        <v>0</v>
      </c>
      <c r="N1333" s="112"/>
      <c r="O1333" s="117">
        <f t="shared" si="436"/>
        <v>0</v>
      </c>
      <c r="P1333" s="155"/>
      <c r="Q1333" s="156">
        <f>(CK1333:CK1754)</f>
        <v>0</v>
      </c>
      <c r="R1333" s="119">
        <f t="shared" si="437"/>
        <v>0</v>
      </c>
      <c r="S1333" s="135"/>
      <c r="T1333" s="117">
        <f t="shared" si="438"/>
        <v>0</v>
      </c>
      <c r="U1333" s="122">
        <f t="shared" si="453"/>
        <v>0</v>
      </c>
      <c r="V1333" s="112">
        <f t="shared" si="439"/>
        <v>0</v>
      </c>
      <c r="W1333" s="117">
        <f t="shared" si="440"/>
        <v>0</v>
      </c>
      <c r="X1333" s="157"/>
      <c r="Y1333" s="158"/>
      <c r="Z1333" s="158"/>
      <c r="AA1333" s="158"/>
      <c r="AB1333" s="158"/>
      <c r="AC1333" s="158"/>
      <c r="AD1333" s="158"/>
      <c r="AE1333" s="158"/>
      <c r="AF1333" s="158"/>
      <c r="AG1333" s="158"/>
      <c r="AH1333" s="158"/>
      <c r="AI1333" s="158"/>
      <c r="AJ1333" s="158"/>
      <c r="AK1333" s="158"/>
      <c r="AL1333" s="158"/>
      <c r="AM1333" s="158"/>
      <c r="AN1333" s="158"/>
      <c r="AO1333" s="158"/>
      <c r="AP1333" s="158"/>
      <c r="AQ1333" s="158"/>
      <c r="AR1333" s="158"/>
      <c r="AS1333" s="158"/>
      <c r="AT1333" s="158"/>
      <c r="AU1333" s="158"/>
      <c r="AV1333" s="158"/>
      <c r="AW1333" s="158"/>
      <c r="AX1333" s="158"/>
      <c r="AY1333" s="158"/>
      <c r="AZ1333" s="158"/>
      <c r="BA1333" s="158"/>
      <c r="BB1333" s="158"/>
      <c r="BC1333" s="158"/>
      <c r="BD1333" s="130">
        <f t="shared" si="434"/>
        <v>0</v>
      </c>
      <c r="BE1333" s="157"/>
      <c r="BF1333" s="639"/>
      <c r="BG1333" s="368"/>
      <c r="BH1333" s="860"/>
      <c r="BI1333" s="368"/>
      <c r="BJ1333" s="368"/>
      <c r="BK1333" s="368"/>
      <c r="BL1333" s="368"/>
      <c r="BM1333" s="368"/>
      <c r="BN1333" s="368"/>
      <c r="BO1333" s="368"/>
      <c r="BP1333" s="368"/>
      <c r="BQ1333" s="368"/>
      <c r="BR1333" s="368"/>
      <c r="BS1333" s="368"/>
      <c r="BT1333" s="368"/>
      <c r="BU1333" s="368"/>
      <c r="BV1333" s="368"/>
      <c r="BW1333" s="368"/>
      <c r="BX1333" s="368"/>
      <c r="BY1333" s="368"/>
      <c r="BZ1333" s="368"/>
      <c r="CA1333" s="368"/>
      <c r="CB1333" s="368"/>
      <c r="CC1333" s="368"/>
      <c r="CD1333" s="368"/>
      <c r="CE1333" s="368"/>
      <c r="CF1333" s="368"/>
      <c r="CG1333" s="368"/>
      <c r="CH1333" s="368"/>
      <c r="CI1333" s="368"/>
      <c r="CJ1333" s="368"/>
      <c r="CK1333" s="133">
        <f t="shared" si="441"/>
        <v>0</v>
      </c>
      <c r="CL1333" s="15"/>
      <c r="CM1333" s="15"/>
      <c r="CN1333" s="15"/>
      <c r="CO1333" s="15"/>
      <c r="CP1333" s="15"/>
      <c r="CQ1333" s="15"/>
      <c r="CR1333" s="15"/>
      <c r="CS1333" s="15"/>
      <c r="CT1333" s="15"/>
      <c r="CU1333" s="15"/>
      <c r="CV1333" s="414"/>
    </row>
    <row r="1334" spans="1:100" ht="15" customHeight="1">
      <c r="A1334" s="75">
        <v>1329</v>
      </c>
      <c r="B1334" s="270" t="s">
        <v>2873</v>
      </c>
      <c r="C1334" s="143" t="s">
        <v>2874</v>
      </c>
      <c r="D1334" s="134" t="s">
        <v>306</v>
      </c>
      <c r="E1334" s="169" t="s">
        <v>2875</v>
      </c>
      <c r="F1334" s="146" t="s">
        <v>81</v>
      </c>
      <c r="G1334" s="92">
        <f t="shared" si="454"/>
        <v>1</v>
      </c>
      <c r="H1334" s="153">
        <v>1</v>
      </c>
      <c r="I1334" s="100">
        <f t="shared" si="452"/>
        <v>0</v>
      </c>
      <c r="J1334" s="102">
        <f t="shared" si="433"/>
        <v>0</v>
      </c>
      <c r="K1334" s="155"/>
      <c r="L1334" s="108">
        <f t="shared" si="451"/>
        <v>0</v>
      </c>
      <c r="M1334" s="111">
        <f t="shared" si="435"/>
        <v>0</v>
      </c>
      <c r="N1334" s="112"/>
      <c r="O1334" s="117">
        <f t="shared" si="436"/>
        <v>0</v>
      </c>
      <c r="P1334" s="155"/>
      <c r="Q1334" s="156">
        <f>(CK1334:CK1451)</f>
        <v>0</v>
      </c>
      <c r="R1334" s="119">
        <f t="shared" si="437"/>
        <v>0</v>
      </c>
      <c r="S1334" s="135"/>
      <c r="T1334" s="117">
        <f t="shared" si="438"/>
        <v>0</v>
      </c>
      <c r="U1334" s="122">
        <f t="shared" si="453"/>
        <v>1</v>
      </c>
      <c r="V1334" s="112">
        <f t="shared" si="439"/>
        <v>0</v>
      </c>
      <c r="W1334" s="117">
        <f t="shared" si="440"/>
        <v>0</v>
      </c>
      <c r="X1334" s="157"/>
      <c r="Y1334" s="158"/>
      <c r="Z1334" s="158"/>
      <c r="AA1334" s="158"/>
      <c r="AB1334" s="158"/>
      <c r="AC1334" s="158"/>
      <c r="AD1334" s="158"/>
      <c r="AE1334" s="158"/>
      <c r="AF1334" s="158"/>
      <c r="AG1334" s="158"/>
      <c r="AH1334" s="158"/>
      <c r="AI1334" s="158"/>
      <c r="AJ1334" s="158"/>
      <c r="AK1334" s="158"/>
      <c r="AL1334" s="158"/>
      <c r="AM1334" s="158"/>
      <c r="AN1334" s="158"/>
      <c r="AO1334" s="158"/>
      <c r="AP1334" s="158"/>
      <c r="AQ1334" s="158"/>
      <c r="AR1334" s="158"/>
      <c r="AS1334" s="158"/>
      <c r="AT1334" s="158"/>
      <c r="AU1334" s="158"/>
      <c r="AV1334" s="158"/>
      <c r="AW1334" s="158"/>
      <c r="AX1334" s="158"/>
      <c r="AY1334" s="158"/>
      <c r="AZ1334" s="158"/>
      <c r="BA1334" s="158"/>
      <c r="BB1334" s="158"/>
      <c r="BC1334" s="158"/>
      <c r="BD1334" s="130">
        <f t="shared" si="434"/>
        <v>0</v>
      </c>
      <c r="BE1334" s="157"/>
      <c r="BF1334" s="639"/>
      <c r="BG1334" s="368"/>
      <c r="BH1334" s="860"/>
      <c r="BI1334" s="368"/>
      <c r="BJ1334" s="368"/>
      <c r="BK1334" s="368"/>
      <c r="BL1334" s="368"/>
      <c r="BM1334" s="368"/>
      <c r="BN1334" s="368"/>
      <c r="BO1334" s="368"/>
      <c r="BP1334" s="368"/>
      <c r="BQ1334" s="368"/>
      <c r="BR1334" s="368"/>
      <c r="BS1334" s="368"/>
      <c r="BT1334" s="368"/>
      <c r="BU1334" s="368"/>
      <c r="BV1334" s="368"/>
      <c r="BW1334" s="368"/>
      <c r="BX1334" s="368"/>
      <c r="BY1334" s="368"/>
      <c r="BZ1334" s="368"/>
      <c r="CA1334" s="368"/>
      <c r="CB1334" s="368"/>
      <c r="CC1334" s="368"/>
      <c r="CD1334" s="368"/>
      <c r="CE1334" s="368"/>
      <c r="CF1334" s="368"/>
      <c r="CG1334" s="368"/>
      <c r="CH1334" s="368"/>
      <c r="CI1334" s="368"/>
      <c r="CJ1334" s="368"/>
      <c r="CK1334" s="133">
        <f t="shared" si="441"/>
        <v>0</v>
      </c>
      <c r="CL1334" s="157"/>
      <c r="CM1334" s="157"/>
      <c r="CN1334" s="157"/>
      <c r="CO1334" s="157"/>
      <c r="CP1334" s="157"/>
      <c r="CQ1334" s="157"/>
      <c r="CR1334" s="157"/>
      <c r="CS1334" s="157"/>
      <c r="CT1334" s="157"/>
      <c r="CU1334" s="157"/>
      <c r="CV1334" s="414"/>
    </row>
    <row r="1335" spans="1:100" ht="15" customHeight="1">
      <c r="A1335" s="75">
        <v>1330</v>
      </c>
      <c r="B1335" s="139" t="s">
        <v>2876</v>
      </c>
      <c r="C1335" s="254" t="s">
        <v>2877</v>
      </c>
      <c r="D1335" s="134"/>
      <c r="E1335" s="145"/>
      <c r="F1335" s="146" t="s">
        <v>81</v>
      </c>
      <c r="G1335" s="92">
        <f t="shared" si="454"/>
        <v>0</v>
      </c>
      <c r="H1335" s="153">
        <v>0</v>
      </c>
      <c r="I1335" s="100">
        <v>50000</v>
      </c>
      <c r="J1335" s="102">
        <f t="shared" si="433"/>
        <v>0</v>
      </c>
      <c r="K1335" s="155"/>
      <c r="L1335" s="108">
        <f t="shared" si="451"/>
        <v>0</v>
      </c>
      <c r="M1335" s="111">
        <f t="shared" si="435"/>
        <v>0</v>
      </c>
      <c r="N1335" s="112"/>
      <c r="O1335" s="117">
        <f t="shared" si="436"/>
        <v>0</v>
      </c>
      <c r="P1335" s="155"/>
      <c r="Q1335" s="108">
        <f>(CK1335:CK1486)</f>
        <v>0</v>
      </c>
      <c r="R1335" s="119">
        <f t="shared" si="437"/>
        <v>0</v>
      </c>
      <c r="S1335" s="135"/>
      <c r="T1335" s="117">
        <f t="shared" si="438"/>
        <v>0</v>
      </c>
      <c r="U1335" s="122">
        <f t="shared" si="453"/>
        <v>0</v>
      </c>
      <c r="V1335" s="112">
        <f t="shared" si="439"/>
        <v>0</v>
      </c>
      <c r="W1335" s="117">
        <f t="shared" si="440"/>
        <v>0</v>
      </c>
      <c r="X1335" s="157"/>
      <c r="Y1335" s="158"/>
      <c r="Z1335" s="158"/>
      <c r="AA1335" s="158"/>
      <c r="AB1335" s="158"/>
      <c r="AC1335" s="158"/>
      <c r="AD1335" s="158"/>
      <c r="AE1335" s="158"/>
      <c r="AF1335" s="158"/>
      <c r="AG1335" s="158"/>
      <c r="AH1335" s="158"/>
      <c r="AI1335" s="158"/>
      <c r="AJ1335" s="158"/>
      <c r="AK1335" s="158"/>
      <c r="AL1335" s="158"/>
      <c r="AM1335" s="158"/>
      <c r="AN1335" s="158"/>
      <c r="AO1335" s="158"/>
      <c r="AP1335" s="158"/>
      <c r="AQ1335" s="158"/>
      <c r="AR1335" s="158"/>
      <c r="AS1335" s="158"/>
      <c r="AT1335" s="158"/>
      <c r="AU1335" s="158"/>
      <c r="AV1335" s="158"/>
      <c r="AW1335" s="158"/>
      <c r="AX1335" s="158"/>
      <c r="AY1335" s="158"/>
      <c r="AZ1335" s="158"/>
      <c r="BA1335" s="158"/>
      <c r="BB1335" s="158"/>
      <c r="BC1335" s="158"/>
      <c r="BD1335" s="130">
        <f t="shared" si="434"/>
        <v>0</v>
      </c>
      <c r="BE1335" s="157"/>
      <c r="BF1335" s="639"/>
      <c r="BG1335" s="368"/>
      <c r="BH1335" s="860"/>
      <c r="BI1335" s="368"/>
      <c r="BJ1335" s="368"/>
      <c r="BK1335" s="368"/>
      <c r="BL1335" s="368"/>
      <c r="BM1335" s="368"/>
      <c r="BN1335" s="368"/>
      <c r="BO1335" s="368"/>
      <c r="BP1335" s="368"/>
      <c r="BQ1335" s="368"/>
      <c r="BR1335" s="368"/>
      <c r="BS1335" s="368"/>
      <c r="BT1335" s="368"/>
      <c r="BU1335" s="368"/>
      <c r="BV1335" s="368"/>
      <c r="BW1335" s="368"/>
      <c r="BX1335" s="368"/>
      <c r="BY1335" s="368"/>
      <c r="BZ1335" s="368"/>
      <c r="CA1335" s="368"/>
      <c r="CB1335" s="368"/>
      <c r="CC1335" s="368"/>
      <c r="CD1335" s="368"/>
      <c r="CE1335" s="368"/>
      <c r="CF1335" s="368"/>
      <c r="CG1335" s="368"/>
      <c r="CH1335" s="368"/>
      <c r="CI1335" s="368"/>
      <c r="CJ1335" s="368"/>
      <c r="CK1335" s="133">
        <f t="shared" si="441"/>
        <v>0</v>
      </c>
      <c r="CL1335" s="15"/>
      <c r="CM1335" s="15"/>
      <c r="CN1335" s="15"/>
      <c r="CO1335" s="15"/>
      <c r="CP1335" s="15"/>
      <c r="CQ1335" s="15"/>
      <c r="CR1335" s="15"/>
      <c r="CS1335" s="15"/>
      <c r="CT1335" s="15"/>
      <c r="CU1335" s="15"/>
      <c r="CV1335" s="414"/>
    </row>
    <row r="1336" spans="1:100" ht="15" customHeight="1">
      <c r="A1336" s="75">
        <v>1331</v>
      </c>
      <c r="B1336" s="871" t="s">
        <v>7490</v>
      </c>
      <c r="C1336" s="911" t="s">
        <v>12655</v>
      </c>
      <c r="D1336" s="134" t="s">
        <v>269</v>
      </c>
      <c r="E1336" s="145" t="s">
        <v>12656</v>
      </c>
      <c r="F1336" s="146" t="s">
        <v>81</v>
      </c>
      <c r="G1336" s="92">
        <f>U1336</f>
        <v>1</v>
      </c>
      <c r="H1336" s="153">
        <v>0</v>
      </c>
      <c r="I1336" s="100">
        <f>N1336</f>
        <v>90000</v>
      </c>
      <c r="J1336" s="102">
        <f>I1336*H1336</f>
        <v>0</v>
      </c>
      <c r="K1336" s="155"/>
      <c r="L1336" s="108">
        <f>(BD1336:BD2855)</f>
        <v>1</v>
      </c>
      <c r="M1336" s="111">
        <f t="shared" si="435"/>
        <v>1</v>
      </c>
      <c r="N1336" s="112">
        <v>90000</v>
      </c>
      <c r="O1336" s="117">
        <f t="shared" si="436"/>
        <v>90000</v>
      </c>
      <c r="P1336" s="155"/>
      <c r="Q1336" s="108">
        <f>(CK1336:CK1561)</f>
        <v>0</v>
      </c>
      <c r="R1336" s="119">
        <f t="shared" si="437"/>
        <v>0</v>
      </c>
      <c r="S1336" s="135"/>
      <c r="T1336" s="117">
        <f t="shared" si="438"/>
        <v>0</v>
      </c>
      <c r="U1336" s="122">
        <f>H1336-K1336+L1336+P1336-Q1336</f>
        <v>1</v>
      </c>
      <c r="V1336" s="112">
        <f>N1336</f>
        <v>90000</v>
      </c>
      <c r="W1336" s="117">
        <f>V1336*U1336</f>
        <v>90000</v>
      </c>
      <c r="X1336" s="157"/>
      <c r="Y1336" s="158"/>
      <c r="Z1336" s="158"/>
      <c r="AA1336" s="158"/>
      <c r="AB1336" s="158"/>
      <c r="AC1336" s="158"/>
      <c r="AD1336" s="158"/>
      <c r="AE1336" s="158">
        <v>1</v>
      </c>
      <c r="AF1336" s="158"/>
      <c r="AG1336" s="158"/>
      <c r="AH1336" s="158"/>
      <c r="AI1336" s="158"/>
      <c r="AJ1336" s="158"/>
      <c r="AK1336" s="158"/>
      <c r="AL1336" s="158"/>
      <c r="AM1336" s="158"/>
      <c r="AN1336" s="158"/>
      <c r="AO1336" s="158"/>
      <c r="AP1336" s="158"/>
      <c r="AQ1336" s="158"/>
      <c r="AR1336" s="158"/>
      <c r="AS1336" s="158"/>
      <c r="AT1336" s="158"/>
      <c r="AU1336" s="158"/>
      <c r="AV1336" s="158"/>
      <c r="AW1336" s="158"/>
      <c r="AX1336" s="158"/>
      <c r="AY1336" s="158"/>
      <c r="AZ1336" s="158"/>
      <c r="BA1336" s="158"/>
      <c r="BB1336" s="158"/>
      <c r="BC1336" s="158"/>
      <c r="BD1336" s="130">
        <f>BC1336+BB1336+BA1336+AZ1336+AY1336+AX1336+AW1336+AV1336+AU1336+AT1336+AS1336+AR1336+AQ1336+AP1336+AO1336+AN1336+AM1336+AL1336+AK1336+AJ1336+AI1336+AH1336+AG1336+AF1336+AE1336+AD1336+AC1336+AB1336+AA1336+Z1336+Y1336</f>
        <v>1</v>
      </c>
      <c r="BE1336" s="157"/>
      <c r="BF1336" s="639"/>
      <c r="BG1336" s="368"/>
      <c r="BH1336" s="860"/>
      <c r="BI1336" s="368"/>
      <c r="BJ1336" s="368"/>
      <c r="BK1336" s="368"/>
      <c r="BL1336" s="368"/>
      <c r="BM1336" s="368"/>
      <c r="BN1336" s="368"/>
      <c r="BO1336" s="368"/>
      <c r="BP1336" s="368"/>
      <c r="BQ1336" s="368"/>
      <c r="BR1336" s="368"/>
      <c r="BS1336" s="368"/>
      <c r="BT1336" s="368"/>
      <c r="BU1336" s="368"/>
      <c r="BV1336" s="368"/>
      <c r="BW1336" s="368"/>
      <c r="BX1336" s="368"/>
      <c r="BY1336" s="368"/>
      <c r="BZ1336" s="368"/>
      <c r="CA1336" s="368"/>
      <c r="CB1336" s="368"/>
      <c r="CC1336" s="368"/>
      <c r="CD1336" s="368"/>
      <c r="CE1336" s="368"/>
      <c r="CF1336" s="368"/>
      <c r="CG1336" s="368"/>
      <c r="CH1336" s="368"/>
      <c r="CI1336" s="368"/>
      <c r="CJ1336" s="368"/>
      <c r="CK1336" s="133">
        <f>SUM(BF1336:CJ1336)</f>
        <v>0</v>
      </c>
      <c r="CL1336" s="157"/>
      <c r="CM1336" s="157"/>
      <c r="CN1336" s="157"/>
      <c r="CO1336" s="157"/>
      <c r="CP1336" s="157"/>
      <c r="CQ1336" s="157"/>
      <c r="CR1336" s="157"/>
      <c r="CS1336" s="157"/>
      <c r="CT1336" s="157"/>
      <c r="CU1336" s="157"/>
      <c r="CV1336" s="414"/>
    </row>
    <row r="1337" spans="1:100" ht="15" customHeight="1">
      <c r="A1337" s="75">
        <v>1332</v>
      </c>
      <c r="B1337" s="139" t="s">
        <v>2881</v>
      </c>
      <c r="C1337" s="143" t="s">
        <v>2882</v>
      </c>
      <c r="D1337" s="144" t="s">
        <v>269</v>
      </c>
      <c r="E1337" s="145" t="s">
        <v>2883</v>
      </c>
      <c r="F1337" s="146" t="s">
        <v>81</v>
      </c>
      <c r="G1337" s="92">
        <f>U1337</f>
        <v>1</v>
      </c>
      <c r="H1337" s="153">
        <v>1</v>
      </c>
      <c r="I1337" s="100">
        <f>N1337</f>
        <v>50000</v>
      </c>
      <c r="J1337" s="102">
        <f>I1337*H1337</f>
        <v>50000</v>
      </c>
      <c r="K1337" s="155"/>
      <c r="L1337" s="108">
        <f>(BD1337:BD2662)</f>
        <v>0</v>
      </c>
      <c r="M1337" s="111">
        <f t="shared" si="435"/>
        <v>0</v>
      </c>
      <c r="N1337" s="112">
        <v>50000</v>
      </c>
      <c r="O1337" s="117">
        <f t="shared" si="436"/>
        <v>0</v>
      </c>
      <c r="P1337" s="155"/>
      <c r="Q1337" s="108">
        <f>(CK1337:CK1451)</f>
        <v>0</v>
      </c>
      <c r="R1337" s="119">
        <f t="shared" si="437"/>
        <v>0</v>
      </c>
      <c r="S1337" s="135"/>
      <c r="T1337" s="117">
        <f t="shared" si="438"/>
        <v>0</v>
      </c>
      <c r="U1337" s="122">
        <f>H1337-K1337+L1337+P1337-Q1337</f>
        <v>1</v>
      </c>
      <c r="V1337" s="112">
        <f>N1337</f>
        <v>50000</v>
      </c>
      <c r="W1337" s="117">
        <f>V1337*U1337</f>
        <v>50000</v>
      </c>
      <c r="X1337" s="157"/>
      <c r="Y1337" s="158"/>
      <c r="Z1337" s="158"/>
      <c r="AA1337" s="158"/>
      <c r="AB1337" s="158"/>
      <c r="AC1337" s="158"/>
      <c r="AD1337" s="158"/>
      <c r="AE1337" s="158"/>
      <c r="AF1337" s="158"/>
      <c r="AG1337" s="158"/>
      <c r="AH1337" s="158"/>
      <c r="AI1337" s="158"/>
      <c r="AJ1337" s="158"/>
      <c r="AK1337" s="158"/>
      <c r="AL1337" s="158"/>
      <c r="AM1337" s="158"/>
      <c r="AN1337" s="158"/>
      <c r="AO1337" s="158"/>
      <c r="AP1337" s="158"/>
      <c r="AQ1337" s="158"/>
      <c r="AR1337" s="158"/>
      <c r="AS1337" s="158"/>
      <c r="AT1337" s="158"/>
      <c r="AU1337" s="158"/>
      <c r="AV1337" s="158"/>
      <c r="AW1337" s="158"/>
      <c r="AX1337" s="158"/>
      <c r="AY1337" s="158"/>
      <c r="AZ1337" s="158"/>
      <c r="BA1337" s="158"/>
      <c r="BB1337" s="158"/>
      <c r="BC1337" s="158"/>
      <c r="BD1337" s="130">
        <f>BC1337+BB1337+BA1337+AZ1337+AY1337+AX1337+AW1337+AV1337+AU1337+AT1337+AS1337+AR1337+AQ1337+AP1337+AO1337+AN1337+AM1337+AL1337+AK1337+AJ1337+AI1337+AH1337+AG1337+AF1337+AE1337+AD1337+AC1337+AB1337+AA1337+Z1337+Y1337</f>
        <v>0</v>
      </c>
      <c r="BE1337" s="157"/>
      <c r="BF1337" s="639"/>
      <c r="BG1337" s="368"/>
      <c r="BH1337" s="860"/>
      <c r="BI1337" s="368"/>
      <c r="BJ1337" s="368"/>
      <c r="BK1337" s="368"/>
      <c r="BL1337" s="368"/>
      <c r="BM1337" s="368"/>
      <c r="BN1337" s="368"/>
      <c r="BO1337" s="368"/>
      <c r="BP1337" s="368"/>
      <c r="BQ1337" s="368"/>
      <c r="BR1337" s="368"/>
      <c r="BS1337" s="368"/>
      <c r="BT1337" s="368"/>
      <c r="BU1337" s="368"/>
      <c r="BV1337" s="368"/>
      <c r="BW1337" s="368"/>
      <c r="BX1337" s="368"/>
      <c r="BY1337" s="368"/>
      <c r="BZ1337" s="368"/>
      <c r="CA1337" s="368"/>
      <c r="CB1337" s="368"/>
      <c r="CC1337" s="368"/>
      <c r="CD1337" s="368"/>
      <c r="CE1337" s="368"/>
      <c r="CF1337" s="368"/>
      <c r="CG1337" s="368"/>
      <c r="CH1337" s="368"/>
      <c r="CI1337" s="368"/>
      <c r="CJ1337" s="368"/>
      <c r="CK1337" s="133">
        <f>SUM(BF1337:CJ1337)</f>
        <v>0</v>
      </c>
      <c r="CL1337" s="157"/>
      <c r="CM1337" s="157"/>
      <c r="CN1337" s="157"/>
      <c r="CO1337" s="157"/>
      <c r="CP1337" s="157"/>
      <c r="CQ1337" s="157"/>
      <c r="CR1337" s="157"/>
      <c r="CS1337" s="157"/>
      <c r="CT1337" s="157"/>
      <c r="CU1337" s="157"/>
      <c r="CV1337" s="414"/>
    </row>
    <row r="1338" spans="1:100" ht="15" customHeight="1">
      <c r="A1338" s="75">
        <v>1333</v>
      </c>
      <c r="B1338" s="139" t="s">
        <v>2878</v>
      </c>
      <c r="C1338" s="910" t="s">
        <v>2879</v>
      </c>
      <c r="D1338" s="144" t="s">
        <v>269</v>
      </c>
      <c r="E1338" s="85" t="s">
        <v>2880</v>
      </c>
      <c r="F1338" s="90" t="s">
        <v>81</v>
      </c>
      <c r="G1338" s="92">
        <f>U1338</f>
        <v>0</v>
      </c>
      <c r="H1338" s="93">
        <v>0</v>
      </c>
      <c r="I1338" s="100">
        <f>N1338</f>
        <v>0</v>
      </c>
      <c r="J1338" s="102">
        <f>I1338*H1338</f>
        <v>0</v>
      </c>
      <c r="K1338" s="106"/>
      <c r="L1338" s="108">
        <f>(BD1338:BD2663)</f>
        <v>0</v>
      </c>
      <c r="M1338" s="111">
        <f t="shared" si="435"/>
        <v>0</v>
      </c>
      <c r="N1338" s="112"/>
      <c r="O1338" s="117">
        <f t="shared" si="436"/>
        <v>0</v>
      </c>
      <c r="P1338" s="106"/>
      <c r="Q1338" s="108">
        <f>(CK1338:CK1501)</f>
        <v>0</v>
      </c>
      <c r="R1338" s="119">
        <f t="shared" si="437"/>
        <v>0</v>
      </c>
      <c r="S1338" s="135"/>
      <c r="T1338" s="117">
        <f t="shared" si="438"/>
        <v>0</v>
      </c>
      <c r="U1338" s="122">
        <f>H1338-K1338+L1338+P1338-Q1338</f>
        <v>0</v>
      </c>
      <c r="V1338" s="112">
        <f>N1338</f>
        <v>0</v>
      </c>
      <c r="W1338" s="117">
        <f>V1338*U1338</f>
        <v>0</v>
      </c>
      <c r="X1338" s="15"/>
      <c r="Y1338" s="136"/>
      <c r="Z1338" s="136"/>
      <c r="AA1338" s="136"/>
      <c r="AB1338" s="136"/>
      <c r="AC1338" s="136"/>
      <c r="AD1338" s="136"/>
      <c r="AE1338" s="136"/>
      <c r="AF1338" s="136"/>
      <c r="AG1338" s="136"/>
      <c r="AH1338" s="136"/>
      <c r="AI1338" s="136"/>
      <c r="AJ1338" s="136"/>
      <c r="AK1338" s="136"/>
      <c r="AL1338" s="136"/>
      <c r="AM1338" s="136"/>
      <c r="AN1338" s="136"/>
      <c r="AO1338" s="136"/>
      <c r="AP1338" s="136"/>
      <c r="AQ1338" s="136"/>
      <c r="AR1338" s="136"/>
      <c r="AS1338" s="136"/>
      <c r="AT1338" s="136"/>
      <c r="AU1338" s="136"/>
      <c r="AV1338" s="136"/>
      <c r="AW1338" s="136"/>
      <c r="AX1338" s="136"/>
      <c r="AY1338" s="136"/>
      <c r="AZ1338" s="136"/>
      <c r="BA1338" s="136"/>
      <c r="BB1338" s="136"/>
      <c r="BC1338" s="136"/>
      <c r="BD1338" s="130">
        <f>BC1338+BB1338+BA1338+AZ1338+AY1338+AX1338+AW1338+AV1338+AU1338+AT1338+AS1338+AR1338+AQ1338+AP1338+AO1338+AN1338+AM1338+AL1338+AK1338+AJ1338+AI1338+AH1338+AG1338+AF1338+AE1338+AD1338+AC1338+AB1338+AA1338+Z1338+Y1338</f>
        <v>0</v>
      </c>
      <c r="BE1338" s="15"/>
      <c r="BF1338" s="638"/>
      <c r="BG1338" s="365"/>
      <c r="BH1338" s="859"/>
      <c r="BI1338" s="365"/>
      <c r="BJ1338" s="365"/>
      <c r="BK1338" s="365"/>
      <c r="BL1338" s="365"/>
      <c r="BM1338" s="365"/>
      <c r="BN1338" s="365"/>
      <c r="BO1338" s="365"/>
      <c r="BP1338" s="365"/>
      <c r="BQ1338" s="365"/>
      <c r="BR1338" s="365"/>
      <c r="BS1338" s="365"/>
      <c r="BT1338" s="365"/>
      <c r="BU1338" s="365"/>
      <c r="BV1338" s="365"/>
      <c r="BW1338" s="365"/>
      <c r="BX1338" s="365"/>
      <c r="BY1338" s="365"/>
      <c r="BZ1338" s="365"/>
      <c r="CA1338" s="365"/>
      <c r="CB1338" s="365"/>
      <c r="CC1338" s="365"/>
      <c r="CD1338" s="365"/>
      <c r="CE1338" s="365"/>
      <c r="CF1338" s="365"/>
      <c r="CG1338" s="365"/>
      <c r="CH1338" s="365"/>
      <c r="CI1338" s="365"/>
      <c r="CJ1338" s="365"/>
      <c r="CK1338" s="133">
        <f>SUM(BF1338:CJ1338)</f>
        <v>0</v>
      </c>
      <c r="CL1338" s="157"/>
      <c r="CM1338" s="157"/>
      <c r="CN1338" s="157"/>
      <c r="CO1338" s="157"/>
      <c r="CP1338" s="157"/>
      <c r="CQ1338" s="157"/>
      <c r="CR1338" s="157"/>
      <c r="CS1338" s="157"/>
      <c r="CT1338" s="157"/>
      <c r="CU1338" s="157"/>
      <c r="CV1338" s="414"/>
    </row>
    <row r="1339" spans="1:100" s="900" customFormat="1" ht="15" customHeight="1">
      <c r="A1339" s="75">
        <v>1334</v>
      </c>
      <c r="B1339" s="960" t="s">
        <v>13018</v>
      </c>
      <c r="C1339" s="143" t="s">
        <v>12944</v>
      </c>
      <c r="D1339" s="134" t="s">
        <v>306</v>
      </c>
      <c r="E1339" s="145" t="s">
        <v>12945</v>
      </c>
      <c r="F1339" s="146" t="s">
        <v>81</v>
      </c>
      <c r="G1339" s="92">
        <f>U1339</f>
        <v>0</v>
      </c>
      <c r="H1339" s="153">
        <v>0</v>
      </c>
      <c r="I1339" s="100">
        <f>N1339</f>
        <v>80000</v>
      </c>
      <c r="J1339" s="102">
        <f>I1339*H1339</f>
        <v>0</v>
      </c>
      <c r="K1339" s="155"/>
      <c r="L1339" s="108">
        <f>(BD1339:BD2865)</f>
        <v>1</v>
      </c>
      <c r="M1339" s="111">
        <f>L1339-K1339</f>
        <v>1</v>
      </c>
      <c r="N1339" s="112">
        <v>80000</v>
      </c>
      <c r="O1339" s="117">
        <f>N1339*M1339</f>
        <v>80000</v>
      </c>
      <c r="P1339" s="155"/>
      <c r="Q1339" s="108">
        <f>(CK1339:CK1571)</f>
        <v>1</v>
      </c>
      <c r="R1339" s="119">
        <f>Q1339-P1339</f>
        <v>1</v>
      </c>
      <c r="S1339" s="135"/>
      <c r="T1339" s="117">
        <f>S1339*R1339</f>
        <v>0</v>
      </c>
      <c r="U1339" s="122">
        <f>H1339-K1339+L1339+P1339-Q1339</f>
        <v>0</v>
      </c>
      <c r="V1339" s="112">
        <f>N1339</f>
        <v>80000</v>
      </c>
      <c r="W1339" s="117">
        <f>V1339*U1339</f>
        <v>0</v>
      </c>
      <c r="X1339" s="157"/>
      <c r="Y1339" s="158"/>
      <c r="Z1339" s="158"/>
      <c r="AA1339" s="158"/>
      <c r="AB1339" s="158"/>
      <c r="AC1339" s="158"/>
      <c r="AD1339" s="158"/>
      <c r="AE1339" s="158"/>
      <c r="AF1339" s="158"/>
      <c r="AG1339" s="158"/>
      <c r="AH1339" s="158"/>
      <c r="AI1339" s="158"/>
      <c r="AJ1339" s="158"/>
      <c r="AK1339" s="158">
        <v>1</v>
      </c>
      <c r="AL1339" s="158"/>
      <c r="AM1339" s="158"/>
      <c r="AN1339" s="158"/>
      <c r="AO1339" s="158"/>
      <c r="AP1339" s="158"/>
      <c r="AQ1339" s="158"/>
      <c r="AR1339" s="158"/>
      <c r="AS1339" s="158"/>
      <c r="AT1339" s="158"/>
      <c r="AU1339" s="158"/>
      <c r="AV1339" s="158"/>
      <c r="AW1339" s="158"/>
      <c r="AX1339" s="158"/>
      <c r="AY1339" s="158"/>
      <c r="AZ1339" s="158"/>
      <c r="BA1339" s="158"/>
      <c r="BB1339" s="158"/>
      <c r="BC1339" s="158"/>
      <c r="BD1339" s="130">
        <f>BC1339+BB1339+BA1339+AZ1339+AY1339+AX1339+AW1339+AV1339+AU1339+AT1339+AS1339+AR1339+AQ1339+AP1339+AO1339+AN1339+AM1339+AL1339+AK1339+AJ1339+AI1339+AH1339+AG1339+AF1339+AE1339+AD1339+AC1339+AB1339+AA1339+Z1339+Y1339</f>
        <v>1</v>
      </c>
      <c r="BE1339" s="157"/>
      <c r="BF1339" s="639"/>
      <c r="BG1339" s="368"/>
      <c r="BH1339" s="860"/>
      <c r="BI1339" s="368"/>
      <c r="BJ1339" s="368"/>
      <c r="BK1339" s="368"/>
      <c r="BL1339" s="368"/>
      <c r="BM1339" s="368"/>
      <c r="BN1339" s="368"/>
      <c r="BO1339" s="368"/>
      <c r="BP1339" s="368"/>
      <c r="BQ1339" s="368"/>
      <c r="BR1339" s="368"/>
      <c r="BS1339" s="368"/>
      <c r="BT1339" s="368">
        <v>1</v>
      </c>
      <c r="BU1339" s="368"/>
      <c r="BV1339" s="368"/>
      <c r="BW1339" s="368"/>
      <c r="BX1339" s="368"/>
      <c r="BY1339" s="368"/>
      <c r="BZ1339" s="368"/>
      <c r="CA1339" s="368"/>
      <c r="CB1339" s="368"/>
      <c r="CC1339" s="368"/>
      <c r="CD1339" s="368"/>
      <c r="CE1339" s="368"/>
      <c r="CF1339" s="368"/>
      <c r="CG1339" s="368"/>
      <c r="CH1339" s="368"/>
      <c r="CI1339" s="368"/>
      <c r="CJ1339" s="368"/>
      <c r="CK1339" s="133">
        <f>SUM(BF1339:CJ1339)</f>
        <v>1</v>
      </c>
      <c r="CL1339" s="157"/>
      <c r="CM1339" s="157"/>
      <c r="CN1339" s="157"/>
      <c r="CO1339" s="157"/>
      <c r="CP1339" s="157"/>
      <c r="CQ1339" s="157"/>
      <c r="CR1339" s="157"/>
      <c r="CS1339" s="157"/>
      <c r="CT1339" s="157"/>
      <c r="CU1339" s="157"/>
      <c r="CV1339" s="414"/>
    </row>
    <row r="1340" spans="1:100" ht="15" customHeight="1">
      <c r="A1340" s="75">
        <v>1335</v>
      </c>
      <c r="B1340" s="270" t="s">
        <v>2884</v>
      </c>
      <c r="C1340" s="143" t="s">
        <v>2885</v>
      </c>
      <c r="D1340" s="144" t="s">
        <v>2886</v>
      </c>
      <c r="E1340" s="145" t="s">
        <v>2887</v>
      </c>
      <c r="F1340" s="146" t="s">
        <v>81</v>
      </c>
      <c r="G1340" s="92">
        <f t="shared" si="454"/>
        <v>0</v>
      </c>
      <c r="H1340" s="153">
        <v>0</v>
      </c>
      <c r="I1340" s="100">
        <f t="shared" ref="I1340:I1420" si="455">N1340</f>
        <v>0</v>
      </c>
      <c r="J1340" s="102">
        <f t="shared" si="433"/>
        <v>0</v>
      </c>
      <c r="K1340" s="155"/>
      <c r="L1340" s="108">
        <f>(BD1340:BD2663)</f>
        <v>0</v>
      </c>
      <c r="M1340" s="111">
        <f t="shared" si="435"/>
        <v>0</v>
      </c>
      <c r="N1340" s="112"/>
      <c r="O1340" s="117">
        <f t="shared" si="436"/>
        <v>0</v>
      </c>
      <c r="P1340" s="155"/>
      <c r="Q1340" s="156">
        <f>(CK1340:CK1451)</f>
        <v>0</v>
      </c>
      <c r="R1340" s="119">
        <f t="shared" si="437"/>
        <v>0</v>
      </c>
      <c r="S1340" s="135"/>
      <c r="T1340" s="117">
        <f t="shared" si="438"/>
        <v>0</v>
      </c>
      <c r="U1340" s="122">
        <f t="shared" si="453"/>
        <v>0</v>
      </c>
      <c r="V1340" s="112">
        <f t="shared" si="439"/>
        <v>0</v>
      </c>
      <c r="W1340" s="117">
        <f t="shared" si="440"/>
        <v>0</v>
      </c>
      <c r="X1340" s="157"/>
      <c r="Y1340" s="158"/>
      <c r="Z1340" s="158"/>
      <c r="AA1340" s="158"/>
      <c r="AB1340" s="158"/>
      <c r="AC1340" s="158"/>
      <c r="AD1340" s="158"/>
      <c r="AE1340" s="158"/>
      <c r="AF1340" s="158"/>
      <c r="AG1340" s="158"/>
      <c r="AH1340" s="158"/>
      <c r="AI1340" s="158"/>
      <c r="AJ1340" s="158"/>
      <c r="AK1340" s="158"/>
      <c r="AL1340" s="158"/>
      <c r="AM1340" s="158"/>
      <c r="AN1340" s="158"/>
      <c r="AO1340" s="158"/>
      <c r="AP1340" s="158"/>
      <c r="AQ1340" s="158"/>
      <c r="AR1340" s="158"/>
      <c r="AS1340" s="158"/>
      <c r="AT1340" s="158"/>
      <c r="AU1340" s="158"/>
      <c r="AV1340" s="158"/>
      <c r="AW1340" s="158"/>
      <c r="AX1340" s="158"/>
      <c r="AY1340" s="158"/>
      <c r="AZ1340" s="158"/>
      <c r="BA1340" s="158"/>
      <c r="BB1340" s="158"/>
      <c r="BC1340" s="158"/>
      <c r="BD1340" s="130">
        <f t="shared" si="434"/>
        <v>0</v>
      </c>
      <c r="BE1340" s="157"/>
      <c r="BF1340" s="639"/>
      <c r="BG1340" s="368"/>
      <c r="BH1340" s="860"/>
      <c r="BI1340" s="368"/>
      <c r="BJ1340" s="368"/>
      <c r="BK1340" s="368"/>
      <c r="BL1340" s="368"/>
      <c r="BM1340" s="368"/>
      <c r="BN1340" s="368"/>
      <c r="BO1340" s="368"/>
      <c r="BP1340" s="368"/>
      <c r="BQ1340" s="368"/>
      <c r="BR1340" s="368"/>
      <c r="BS1340" s="368"/>
      <c r="BT1340" s="368"/>
      <c r="BU1340" s="368"/>
      <c r="BV1340" s="368"/>
      <c r="BW1340" s="368"/>
      <c r="BX1340" s="368"/>
      <c r="BY1340" s="368"/>
      <c r="BZ1340" s="368"/>
      <c r="CA1340" s="368"/>
      <c r="CB1340" s="368"/>
      <c r="CC1340" s="368"/>
      <c r="CD1340" s="368"/>
      <c r="CE1340" s="368"/>
      <c r="CF1340" s="368"/>
      <c r="CG1340" s="368"/>
      <c r="CH1340" s="368"/>
      <c r="CI1340" s="368"/>
      <c r="CJ1340" s="368"/>
      <c r="CK1340" s="133">
        <f t="shared" si="441"/>
        <v>0</v>
      </c>
      <c r="CL1340" s="15"/>
      <c r="CM1340" s="15"/>
      <c r="CN1340" s="15"/>
      <c r="CO1340" s="15"/>
      <c r="CP1340" s="15"/>
      <c r="CQ1340" s="15"/>
      <c r="CR1340" s="15"/>
      <c r="CS1340" s="15"/>
      <c r="CT1340" s="15"/>
      <c r="CU1340" s="15"/>
      <c r="CV1340" s="414"/>
    </row>
    <row r="1341" spans="1:100" ht="15" customHeight="1">
      <c r="A1341" s="75">
        <v>1336</v>
      </c>
      <c r="B1341" s="76" t="s">
        <v>2888</v>
      </c>
      <c r="C1341" s="34" t="s">
        <v>2889</v>
      </c>
      <c r="D1341" s="134" t="s">
        <v>3381</v>
      </c>
      <c r="E1341" s="85" t="s">
        <v>2890</v>
      </c>
      <c r="F1341" s="146" t="s">
        <v>81</v>
      </c>
      <c r="G1341" s="92">
        <f t="shared" ref="G1341:G1405" si="456">U1341</f>
        <v>1</v>
      </c>
      <c r="H1341" s="93">
        <v>1</v>
      </c>
      <c r="I1341" s="100">
        <f t="shared" si="455"/>
        <v>55000</v>
      </c>
      <c r="J1341" s="102">
        <f t="shared" si="433"/>
        <v>55000</v>
      </c>
      <c r="K1341" s="106"/>
      <c r="L1341" s="108">
        <f>(BD1341:BD2664)</f>
        <v>0</v>
      </c>
      <c r="M1341" s="111">
        <f t="shared" si="435"/>
        <v>0</v>
      </c>
      <c r="N1341" s="112">
        <v>55000</v>
      </c>
      <c r="O1341" s="117">
        <f t="shared" si="436"/>
        <v>0</v>
      </c>
      <c r="P1341" s="106"/>
      <c r="Q1341" s="108">
        <f>(CK1341:CK1720)</f>
        <v>0</v>
      </c>
      <c r="R1341" s="119">
        <f t="shared" si="437"/>
        <v>0</v>
      </c>
      <c r="S1341" s="135"/>
      <c r="T1341" s="117">
        <f t="shared" si="438"/>
        <v>0</v>
      </c>
      <c r="U1341" s="122">
        <f t="shared" si="453"/>
        <v>1</v>
      </c>
      <c r="V1341" s="112">
        <f t="shared" si="439"/>
        <v>55000</v>
      </c>
      <c r="W1341" s="117">
        <f t="shared" si="440"/>
        <v>55000</v>
      </c>
      <c r="X1341" s="15"/>
      <c r="Y1341" s="136"/>
      <c r="Z1341" s="136"/>
      <c r="AA1341" s="136"/>
      <c r="AB1341" s="136"/>
      <c r="AC1341" s="136"/>
      <c r="AD1341" s="136"/>
      <c r="AE1341" s="136"/>
      <c r="AF1341" s="136"/>
      <c r="AG1341" s="136"/>
      <c r="AH1341" s="136"/>
      <c r="AI1341" s="136"/>
      <c r="AJ1341" s="136"/>
      <c r="AK1341" s="136"/>
      <c r="AL1341" s="136"/>
      <c r="AM1341" s="136"/>
      <c r="AN1341" s="136"/>
      <c r="AO1341" s="136"/>
      <c r="AP1341" s="136"/>
      <c r="AQ1341" s="136"/>
      <c r="AR1341" s="136"/>
      <c r="AS1341" s="136"/>
      <c r="AT1341" s="136"/>
      <c r="AU1341" s="136"/>
      <c r="AV1341" s="136"/>
      <c r="AW1341" s="136"/>
      <c r="AX1341" s="136"/>
      <c r="AY1341" s="136"/>
      <c r="AZ1341" s="136"/>
      <c r="BA1341" s="136"/>
      <c r="BB1341" s="136"/>
      <c r="BC1341" s="136"/>
      <c r="BD1341" s="130">
        <f t="shared" si="434"/>
        <v>0</v>
      </c>
      <c r="BE1341" s="15"/>
      <c r="BF1341" s="638"/>
      <c r="BG1341" s="365"/>
      <c r="BH1341" s="859"/>
      <c r="BI1341" s="365"/>
      <c r="BJ1341" s="365"/>
      <c r="BK1341" s="365"/>
      <c r="BL1341" s="365"/>
      <c r="BM1341" s="365"/>
      <c r="BN1341" s="365"/>
      <c r="BO1341" s="365"/>
      <c r="BP1341" s="365"/>
      <c r="BQ1341" s="365"/>
      <c r="BR1341" s="365"/>
      <c r="BS1341" s="365"/>
      <c r="BT1341" s="365"/>
      <c r="BU1341" s="365"/>
      <c r="BV1341" s="365"/>
      <c r="BW1341" s="365"/>
      <c r="BX1341" s="365"/>
      <c r="BY1341" s="365"/>
      <c r="BZ1341" s="365"/>
      <c r="CA1341" s="365"/>
      <c r="CB1341" s="365"/>
      <c r="CC1341" s="365"/>
      <c r="CD1341" s="365"/>
      <c r="CE1341" s="365"/>
      <c r="CF1341" s="365"/>
      <c r="CG1341" s="365"/>
      <c r="CH1341" s="365"/>
      <c r="CI1341" s="365"/>
      <c r="CJ1341" s="365"/>
      <c r="CK1341" s="133">
        <f t="shared" si="441"/>
        <v>0</v>
      </c>
      <c r="CL1341" s="157"/>
      <c r="CM1341" s="157"/>
      <c r="CN1341" s="157"/>
      <c r="CO1341" s="157"/>
      <c r="CP1341" s="157"/>
      <c r="CQ1341" s="157"/>
      <c r="CR1341" s="157"/>
      <c r="CS1341" s="157"/>
      <c r="CT1341" s="157"/>
      <c r="CU1341" s="157"/>
      <c r="CV1341" s="414"/>
    </row>
    <row r="1342" spans="1:100" ht="15" customHeight="1">
      <c r="A1342" s="75">
        <v>1337</v>
      </c>
      <c r="B1342" s="270" t="s">
        <v>2891</v>
      </c>
      <c r="C1342" s="143" t="s">
        <v>2892</v>
      </c>
      <c r="D1342" s="144" t="s">
        <v>2893</v>
      </c>
      <c r="E1342" s="145"/>
      <c r="F1342" s="146" t="s">
        <v>64</v>
      </c>
      <c r="G1342" s="92">
        <f t="shared" si="456"/>
        <v>0</v>
      </c>
      <c r="H1342" s="153">
        <v>0</v>
      </c>
      <c r="I1342" s="100">
        <f t="shared" si="455"/>
        <v>245000</v>
      </c>
      <c r="J1342" s="102">
        <f t="shared" si="433"/>
        <v>0</v>
      </c>
      <c r="K1342" s="155"/>
      <c r="L1342" s="108">
        <f>(BD1342:BD2665)</f>
        <v>0</v>
      </c>
      <c r="M1342" s="111">
        <f t="shared" si="435"/>
        <v>0</v>
      </c>
      <c r="N1342" s="112">
        <v>245000</v>
      </c>
      <c r="O1342" s="117">
        <f t="shared" si="436"/>
        <v>0</v>
      </c>
      <c r="P1342" s="155"/>
      <c r="Q1342" s="108">
        <f>(CK1342:CK1721)</f>
        <v>0</v>
      </c>
      <c r="R1342" s="119">
        <f t="shared" si="437"/>
        <v>0</v>
      </c>
      <c r="S1342" s="135"/>
      <c r="T1342" s="117">
        <f t="shared" si="438"/>
        <v>0</v>
      </c>
      <c r="U1342" s="122">
        <f t="shared" si="453"/>
        <v>0</v>
      </c>
      <c r="V1342" s="112">
        <f t="shared" si="439"/>
        <v>245000</v>
      </c>
      <c r="W1342" s="117">
        <f t="shared" si="440"/>
        <v>0</v>
      </c>
      <c r="X1342" s="157"/>
      <c r="Y1342" s="158"/>
      <c r="Z1342" s="158"/>
      <c r="AA1342" s="158"/>
      <c r="AB1342" s="158"/>
      <c r="AC1342" s="158"/>
      <c r="AD1342" s="158"/>
      <c r="AE1342" s="158"/>
      <c r="AF1342" s="158"/>
      <c r="AG1342" s="158"/>
      <c r="AH1342" s="158"/>
      <c r="AI1342" s="158"/>
      <c r="AJ1342" s="158"/>
      <c r="AK1342" s="158"/>
      <c r="AL1342" s="158"/>
      <c r="AM1342" s="158"/>
      <c r="AN1342" s="158"/>
      <c r="AO1342" s="158"/>
      <c r="AP1342" s="158"/>
      <c r="AQ1342" s="158"/>
      <c r="AR1342" s="158"/>
      <c r="AS1342" s="158"/>
      <c r="AT1342" s="158"/>
      <c r="AU1342" s="158"/>
      <c r="AV1342" s="158"/>
      <c r="AW1342" s="158"/>
      <c r="AX1342" s="158"/>
      <c r="AY1342" s="158"/>
      <c r="AZ1342" s="158"/>
      <c r="BA1342" s="158"/>
      <c r="BB1342" s="158"/>
      <c r="BC1342" s="158"/>
      <c r="BD1342" s="130">
        <f t="shared" si="434"/>
        <v>0</v>
      </c>
      <c r="BE1342" s="157"/>
      <c r="BF1342" s="639"/>
      <c r="BG1342" s="368"/>
      <c r="BH1342" s="860"/>
      <c r="BI1342" s="368"/>
      <c r="BJ1342" s="368"/>
      <c r="BK1342" s="368"/>
      <c r="BL1342" s="368"/>
      <c r="BM1342" s="368"/>
      <c r="BN1342" s="368"/>
      <c r="BO1342" s="368"/>
      <c r="BP1342" s="368"/>
      <c r="BQ1342" s="368"/>
      <c r="BR1342" s="368"/>
      <c r="BS1342" s="368"/>
      <c r="BT1342" s="368"/>
      <c r="BU1342" s="368"/>
      <c r="BV1342" s="368"/>
      <c r="BW1342" s="368"/>
      <c r="BX1342" s="368"/>
      <c r="BY1342" s="368"/>
      <c r="BZ1342" s="368"/>
      <c r="CA1342" s="368"/>
      <c r="CB1342" s="368"/>
      <c r="CC1342" s="368"/>
      <c r="CD1342" s="368"/>
      <c r="CE1342" s="368"/>
      <c r="CF1342" s="368"/>
      <c r="CG1342" s="368"/>
      <c r="CH1342" s="368"/>
      <c r="CI1342" s="368"/>
      <c r="CJ1342" s="368"/>
      <c r="CK1342" s="133">
        <f t="shared" si="441"/>
        <v>0</v>
      </c>
      <c r="CL1342" s="157"/>
      <c r="CM1342" s="157"/>
      <c r="CN1342" s="157"/>
      <c r="CO1342" s="157"/>
      <c r="CP1342" s="157"/>
      <c r="CQ1342" s="157"/>
      <c r="CR1342" s="157"/>
      <c r="CS1342" s="157"/>
      <c r="CT1342" s="157"/>
      <c r="CU1342" s="157"/>
      <c r="CV1342" s="414"/>
    </row>
    <row r="1343" spans="1:100" ht="15" customHeight="1">
      <c r="A1343" s="75">
        <v>1338</v>
      </c>
      <c r="B1343" s="2" t="s">
        <v>2894</v>
      </c>
      <c r="C1343" s="143" t="s">
        <v>362</v>
      </c>
      <c r="D1343" s="144"/>
      <c r="E1343" s="145"/>
      <c r="F1343" s="146" t="s">
        <v>81</v>
      </c>
      <c r="G1343" s="92">
        <f t="shared" si="456"/>
        <v>0</v>
      </c>
      <c r="H1343" s="153">
        <v>0</v>
      </c>
      <c r="I1343" s="100">
        <f t="shared" si="455"/>
        <v>200000</v>
      </c>
      <c r="J1343" s="102">
        <f t="shared" si="433"/>
        <v>0</v>
      </c>
      <c r="K1343" s="155"/>
      <c r="L1343" s="108">
        <f>(BD1343:BD2666)</f>
        <v>0</v>
      </c>
      <c r="M1343" s="111">
        <f t="shared" si="435"/>
        <v>0</v>
      </c>
      <c r="N1343" s="112">
        <v>200000</v>
      </c>
      <c r="O1343" s="117">
        <f t="shared" si="436"/>
        <v>0</v>
      </c>
      <c r="P1343" s="155"/>
      <c r="Q1343" s="108">
        <f>(CK1343:CK1482)</f>
        <v>0</v>
      </c>
      <c r="R1343" s="119">
        <f t="shared" si="437"/>
        <v>0</v>
      </c>
      <c r="S1343" s="135"/>
      <c r="T1343" s="117">
        <f t="shared" si="438"/>
        <v>0</v>
      </c>
      <c r="U1343" s="122">
        <f t="shared" si="453"/>
        <v>0</v>
      </c>
      <c r="V1343" s="112">
        <f t="shared" si="439"/>
        <v>200000</v>
      </c>
      <c r="W1343" s="117">
        <f t="shared" si="440"/>
        <v>0</v>
      </c>
      <c r="X1343" s="157"/>
      <c r="Y1343" s="158"/>
      <c r="Z1343" s="158"/>
      <c r="AA1343" s="158"/>
      <c r="AB1343" s="158"/>
      <c r="AC1343" s="158"/>
      <c r="AD1343" s="158"/>
      <c r="AE1343" s="158"/>
      <c r="AF1343" s="158"/>
      <c r="AG1343" s="158"/>
      <c r="AH1343" s="158"/>
      <c r="AI1343" s="158"/>
      <c r="AJ1343" s="158"/>
      <c r="AK1343" s="158"/>
      <c r="AL1343" s="158"/>
      <c r="AM1343" s="158"/>
      <c r="AN1343" s="158"/>
      <c r="AO1343" s="158"/>
      <c r="AP1343" s="158"/>
      <c r="AQ1343" s="158"/>
      <c r="AR1343" s="158"/>
      <c r="AS1343" s="158"/>
      <c r="AT1343" s="158"/>
      <c r="AU1343" s="158"/>
      <c r="AV1343" s="158"/>
      <c r="AW1343" s="158"/>
      <c r="AX1343" s="158"/>
      <c r="AY1343" s="158"/>
      <c r="AZ1343" s="158"/>
      <c r="BA1343" s="158"/>
      <c r="BB1343" s="158"/>
      <c r="BC1343" s="158"/>
      <c r="BD1343" s="130">
        <f t="shared" si="434"/>
        <v>0</v>
      </c>
      <c r="BE1343" s="157"/>
      <c r="BF1343" s="639"/>
      <c r="BG1343" s="368"/>
      <c r="BH1343" s="860"/>
      <c r="BI1343" s="368"/>
      <c r="BJ1343" s="368"/>
      <c r="BK1343" s="368"/>
      <c r="BL1343" s="368"/>
      <c r="BM1343" s="368"/>
      <c r="BN1343" s="368"/>
      <c r="BO1343" s="368"/>
      <c r="BP1343" s="368"/>
      <c r="BQ1343" s="368"/>
      <c r="BR1343" s="368"/>
      <c r="BS1343" s="368"/>
      <c r="BT1343" s="368"/>
      <c r="BU1343" s="368"/>
      <c r="BV1343" s="368"/>
      <c r="BW1343" s="368"/>
      <c r="BX1343" s="368"/>
      <c r="BY1343" s="368"/>
      <c r="BZ1343" s="368"/>
      <c r="CA1343" s="368"/>
      <c r="CB1343" s="368"/>
      <c r="CC1343" s="368"/>
      <c r="CD1343" s="368"/>
      <c r="CE1343" s="368"/>
      <c r="CF1343" s="368"/>
      <c r="CG1343" s="368"/>
      <c r="CH1343" s="368"/>
      <c r="CI1343" s="368"/>
      <c r="CJ1343" s="368"/>
      <c r="CK1343" s="133">
        <f t="shared" si="441"/>
        <v>0</v>
      </c>
      <c r="CL1343" s="157"/>
      <c r="CM1343" s="157"/>
      <c r="CN1343" s="157"/>
      <c r="CO1343" s="157"/>
      <c r="CP1343" s="157"/>
      <c r="CQ1343" s="157"/>
      <c r="CR1343" s="157"/>
      <c r="CS1343" s="157"/>
      <c r="CT1343" s="157"/>
      <c r="CU1343" s="157"/>
      <c r="CV1343" s="414"/>
    </row>
    <row r="1344" spans="1:100" ht="15" customHeight="1">
      <c r="A1344" s="75">
        <v>1339</v>
      </c>
      <c r="B1344" s="139" t="s">
        <v>2895</v>
      </c>
      <c r="C1344" s="143" t="s">
        <v>2896</v>
      </c>
      <c r="D1344" s="144" t="s">
        <v>269</v>
      </c>
      <c r="E1344" s="145" t="s">
        <v>2897</v>
      </c>
      <c r="F1344" s="146" t="s">
        <v>81</v>
      </c>
      <c r="G1344" s="92">
        <f t="shared" si="456"/>
        <v>1</v>
      </c>
      <c r="H1344" s="153">
        <v>1</v>
      </c>
      <c r="I1344" s="100">
        <f t="shared" si="455"/>
        <v>65000</v>
      </c>
      <c r="J1344" s="102">
        <f t="shared" si="433"/>
        <v>65000</v>
      </c>
      <c r="K1344" s="155"/>
      <c r="L1344" s="108">
        <f>(BD1344:BD2667)</f>
        <v>0</v>
      </c>
      <c r="M1344" s="111">
        <f t="shared" si="435"/>
        <v>0</v>
      </c>
      <c r="N1344" s="112">
        <v>65000</v>
      </c>
      <c r="O1344" s="117">
        <f t="shared" si="436"/>
        <v>0</v>
      </c>
      <c r="P1344" s="155"/>
      <c r="Q1344" s="108">
        <f>(CK1344:CK1451)</f>
        <v>0</v>
      </c>
      <c r="R1344" s="119">
        <f t="shared" si="437"/>
        <v>0</v>
      </c>
      <c r="S1344" s="135"/>
      <c r="T1344" s="117">
        <f t="shared" si="438"/>
        <v>0</v>
      </c>
      <c r="U1344" s="122">
        <f t="shared" si="453"/>
        <v>1</v>
      </c>
      <c r="V1344" s="112">
        <f t="shared" si="439"/>
        <v>65000</v>
      </c>
      <c r="W1344" s="117">
        <f t="shared" si="440"/>
        <v>65000</v>
      </c>
      <c r="X1344" s="157"/>
      <c r="Y1344" s="158"/>
      <c r="Z1344" s="158"/>
      <c r="AA1344" s="158"/>
      <c r="AB1344" s="158"/>
      <c r="AC1344" s="158"/>
      <c r="AD1344" s="158"/>
      <c r="AE1344" s="158"/>
      <c r="AF1344" s="158"/>
      <c r="AG1344" s="158"/>
      <c r="AH1344" s="158"/>
      <c r="AI1344" s="158"/>
      <c r="AJ1344" s="158"/>
      <c r="AK1344" s="158"/>
      <c r="AL1344" s="158"/>
      <c r="AM1344" s="158"/>
      <c r="AN1344" s="158"/>
      <c r="AO1344" s="158"/>
      <c r="AP1344" s="158"/>
      <c r="AQ1344" s="158"/>
      <c r="AR1344" s="158"/>
      <c r="AS1344" s="158"/>
      <c r="AT1344" s="158"/>
      <c r="AU1344" s="158"/>
      <c r="AV1344" s="158"/>
      <c r="AW1344" s="158"/>
      <c r="AX1344" s="158"/>
      <c r="AY1344" s="158"/>
      <c r="AZ1344" s="158"/>
      <c r="BA1344" s="158"/>
      <c r="BB1344" s="158"/>
      <c r="BC1344" s="158"/>
      <c r="BD1344" s="130">
        <f t="shared" si="434"/>
        <v>0</v>
      </c>
      <c r="BE1344" s="157"/>
      <c r="BF1344" s="639"/>
      <c r="BG1344" s="368"/>
      <c r="BH1344" s="860"/>
      <c r="BI1344" s="368"/>
      <c r="BJ1344" s="368"/>
      <c r="BK1344" s="368"/>
      <c r="BL1344" s="368"/>
      <c r="BM1344" s="368"/>
      <c r="BN1344" s="368"/>
      <c r="BO1344" s="368"/>
      <c r="BP1344" s="368"/>
      <c r="BQ1344" s="368"/>
      <c r="BR1344" s="368"/>
      <c r="BS1344" s="368"/>
      <c r="BT1344" s="368"/>
      <c r="BU1344" s="368"/>
      <c r="BV1344" s="368"/>
      <c r="BW1344" s="368"/>
      <c r="BX1344" s="368"/>
      <c r="BY1344" s="368"/>
      <c r="BZ1344" s="368"/>
      <c r="CA1344" s="368"/>
      <c r="CB1344" s="368"/>
      <c r="CC1344" s="368"/>
      <c r="CD1344" s="368"/>
      <c r="CE1344" s="368"/>
      <c r="CF1344" s="368"/>
      <c r="CG1344" s="368"/>
      <c r="CH1344" s="368"/>
      <c r="CI1344" s="368"/>
      <c r="CJ1344" s="368"/>
      <c r="CK1344" s="133">
        <f t="shared" si="441"/>
        <v>0</v>
      </c>
      <c r="CL1344" s="15"/>
      <c r="CM1344" s="15"/>
      <c r="CN1344" s="15"/>
      <c r="CO1344" s="15"/>
      <c r="CP1344" s="15"/>
      <c r="CQ1344" s="15"/>
      <c r="CR1344" s="15"/>
      <c r="CS1344" s="15"/>
      <c r="CT1344" s="15"/>
      <c r="CU1344" s="15"/>
      <c r="CV1344" s="414"/>
    </row>
    <row r="1345" spans="1:100" ht="15" customHeight="1">
      <c r="A1345" s="75">
        <v>1340</v>
      </c>
      <c r="B1345" s="689" t="s">
        <v>12392</v>
      </c>
      <c r="C1345" s="143" t="s">
        <v>12394</v>
      </c>
      <c r="D1345" s="134"/>
      <c r="E1345" s="145"/>
      <c r="F1345" s="146" t="s">
        <v>81</v>
      </c>
      <c r="G1345" s="92">
        <f>U1345</f>
        <v>0</v>
      </c>
      <c r="H1345" s="153">
        <v>0</v>
      </c>
      <c r="I1345" s="100">
        <f>N1345</f>
        <v>0</v>
      </c>
      <c r="J1345" s="102">
        <f>I1345*H1345</f>
        <v>0</v>
      </c>
      <c r="K1345" s="155"/>
      <c r="L1345" s="108">
        <f>(BD1345:BD2835)</f>
        <v>0</v>
      </c>
      <c r="M1345" s="111">
        <f t="shared" si="435"/>
        <v>0</v>
      </c>
      <c r="N1345" s="112"/>
      <c r="O1345" s="117">
        <f t="shared" si="436"/>
        <v>0</v>
      </c>
      <c r="P1345" s="155"/>
      <c r="Q1345" s="108">
        <f>(CK1345:CK1541)</f>
        <v>0</v>
      </c>
      <c r="R1345" s="119">
        <f t="shared" si="437"/>
        <v>0</v>
      </c>
      <c r="S1345" s="135"/>
      <c r="T1345" s="117">
        <f t="shared" si="438"/>
        <v>0</v>
      </c>
      <c r="U1345" s="122">
        <f t="shared" si="453"/>
        <v>0</v>
      </c>
      <c r="V1345" s="112">
        <f>N1345</f>
        <v>0</v>
      </c>
      <c r="W1345" s="117">
        <f>V1345*U1345</f>
        <v>0</v>
      </c>
      <c r="X1345" s="157"/>
      <c r="Y1345" s="158"/>
      <c r="Z1345" s="158"/>
      <c r="AA1345" s="158"/>
      <c r="AB1345" s="158"/>
      <c r="AC1345" s="158"/>
      <c r="AD1345" s="158"/>
      <c r="AE1345" s="158"/>
      <c r="AF1345" s="158"/>
      <c r="AG1345" s="158"/>
      <c r="AH1345" s="158"/>
      <c r="AI1345" s="158"/>
      <c r="AJ1345" s="158"/>
      <c r="AK1345" s="158"/>
      <c r="AL1345" s="158"/>
      <c r="AM1345" s="158"/>
      <c r="AN1345" s="158"/>
      <c r="AO1345" s="158"/>
      <c r="AP1345" s="158"/>
      <c r="AQ1345" s="158"/>
      <c r="AR1345" s="158"/>
      <c r="AS1345" s="158"/>
      <c r="AT1345" s="158"/>
      <c r="AU1345" s="158"/>
      <c r="AV1345" s="158"/>
      <c r="AW1345" s="158"/>
      <c r="AX1345" s="158"/>
      <c r="AY1345" s="158"/>
      <c r="AZ1345" s="158"/>
      <c r="BA1345" s="158"/>
      <c r="BB1345" s="158"/>
      <c r="BC1345" s="158"/>
      <c r="BD1345" s="130">
        <f>BC1345+BB1345+BA1345+AZ1345+AY1345+AX1345+AW1345+AV1345+AU1345+AT1345+AS1345+AR1345+AQ1345+AP1345+AO1345+AN1345+AM1345+AL1345+AK1345+AJ1345+AI1345+AH1345+AG1345+AF1345+AE1345+AD1345+AC1345+AB1345+AA1345+Z1345+Y1345</f>
        <v>0</v>
      </c>
      <c r="BE1345" s="157"/>
      <c r="BF1345" s="639"/>
      <c r="BG1345" s="368"/>
      <c r="BH1345" s="860"/>
      <c r="BI1345" s="368"/>
      <c r="BJ1345" s="368"/>
      <c r="BK1345" s="368"/>
      <c r="BL1345" s="368"/>
      <c r="BM1345" s="368"/>
      <c r="BN1345" s="368"/>
      <c r="BO1345" s="368"/>
      <c r="BP1345" s="368"/>
      <c r="BQ1345" s="368"/>
      <c r="BR1345" s="368"/>
      <c r="BS1345" s="368"/>
      <c r="BT1345" s="368"/>
      <c r="BU1345" s="368"/>
      <c r="BV1345" s="368"/>
      <c r="BW1345" s="368"/>
      <c r="BX1345" s="368"/>
      <c r="BY1345" s="368"/>
      <c r="BZ1345" s="368"/>
      <c r="CA1345" s="368"/>
      <c r="CB1345" s="368"/>
      <c r="CC1345" s="368"/>
      <c r="CD1345" s="368"/>
      <c r="CE1345" s="368"/>
      <c r="CF1345" s="368"/>
      <c r="CG1345" s="368"/>
      <c r="CH1345" s="368"/>
      <c r="CI1345" s="368"/>
      <c r="CJ1345" s="368"/>
      <c r="CK1345" s="133">
        <f>SUM(BF1345:CJ1345)</f>
        <v>0</v>
      </c>
      <c r="CL1345" s="157"/>
      <c r="CM1345" s="157"/>
      <c r="CN1345" s="157"/>
      <c r="CO1345" s="157"/>
      <c r="CP1345" s="157"/>
      <c r="CQ1345" s="157"/>
      <c r="CR1345" s="157"/>
      <c r="CS1345" s="157"/>
      <c r="CT1345" s="157"/>
      <c r="CU1345" s="157"/>
      <c r="CV1345" s="414"/>
    </row>
    <row r="1346" spans="1:100" ht="15" customHeight="1">
      <c r="A1346" s="75">
        <v>1341</v>
      </c>
      <c r="B1346" s="139" t="s">
        <v>2898</v>
      </c>
      <c r="C1346" s="34" t="s">
        <v>2899</v>
      </c>
      <c r="D1346" s="134"/>
      <c r="E1346" s="85"/>
      <c r="F1346" s="146" t="s">
        <v>81</v>
      </c>
      <c r="G1346" s="92">
        <f t="shared" si="456"/>
        <v>0</v>
      </c>
      <c r="H1346" s="93">
        <v>0</v>
      </c>
      <c r="I1346" s="100">
        <f t="shared" si="455"/>
        <v>0</v>
      </c>
      <c r="J1346" s="102">
        <f t="shared" si="433"/>
        <v>0</v>
      </c>
      <c r="K1346" s="106"/>
      <c r="L1346" s="108">
        <f t="shared" ref="L1346:L1364" si="457">(BD1346:BD2668)</f>
        <v>0</v>
      </c>
      <c r="M1346" s="111">
        <f t="shared" si="435"/>
        <v>0</v>
      </c>
      <c r="N1346" s="112"/>
      <c r="O1346" s="117">
        <f t="shared" si="436"/>
        <v>0</v>
      </c>
      <c r="P1346" s="106"/>
      <c r="Q1346" s="108">
        <f>(CK1346:CK1722)</f>
        <v>0</v>
      </c>
      <c r="R1346" s="119">
        <f t="shared" si="437"/>
        <v>0</v>
      </c>
      <c r="S1346" s="135"/>
      <c r="T1346" s="117">
        <f t="shared" si="438"/>
        <v>0</v>
      </c>
      <c r="U1346" s="122">
        <f t="shared" si="453"/>
        <v>0</v>
      </c>
      <c r="V1346" s="112">
        <f t="shared" si="439"/>
        <v>0</v>
      </c>
      <c r="W1346" s="117">
        <f t="shared" si="440"/>
        <v>0</v>
      </c>
      <c r="X1346" s="15"/>
      <c r="Y1346" s="136"/>
      <c r="Z1346" s="136"/>
      <c r="AA1346" s="136"/>
      <c r="AB1346" s="136"/>
      <c r="AC1346" s="136"/>
      <c r="AD1346" s="136"/>
      <c r="AE1346" s="136"/>
      <c r="AF1346" s="136"/>
      <c r="AG1346" s="136"/>
      <c r="AH1346" s="136"/>
      <c r="AI1346" s="136"/>
      <c r="AJ1346" s="136"/>
      <c r="AK1346" s="136"/>
      <c r="AL1346" s="136"/>
      <c r="AM1346" s="136"/>
      <c r="AN1346" s="136"/>
      <c r="AO1346" s="136"/>
      <c r="AP1346" s="136"/>
      <c r="AQ1346" s="136"/>
      <c r="AR1346" s="136"/>
      <c r="AS1346" s="136"/>
      <c r="AT1346" s="136"/>
      <c r="AU1346" s="136"/>
      <c r="AV1346" s="136"/>
      <c r="AW1346" s="136"/>
      <c r="AX1346" s="136"/>
      <c r="AY1346" s="136"/>
      <c r="AZ1346" s="136"/>
      <c r="BA1346" s="136"/>
      <c r="BB1346" s="136"/>
      <c r="BC1346" s="136"/>
      <c r="BD1346" s="130">
        <f t="shared" si="434"/>
        <v>0</v>
      </c>
      <c r="BE1346" s="15"/>
      <c r="BF1346" s="638"/>
      <c r="BG1346" s="365"/>
      <c r="BH1346" s="859"/>
      <c r="BI1346" s="365"/>
      <c r="BJ1346" s="365"/>
      <c r="BK1346" s="365"/>
      <c r="BL1346" s="365"/>
      <c r="BM1346" s="365"/>
      <c r="BN1346" s="365"/>
      <c r="BO1346" s="365"/>
      <c r="BP1346" s="365"/>
      <c r="BQ1346" s="365"/>
      <c r="BR1346" s="365"/>
      <c r="BS1346" s="365"/>
      <c r="BT1346" s="365"/>
      <c r="BU1346" s="365"/>
      <c r="BV1346" s="365"/>
      <c r="BW1346" s="365"/>
      <c r="BX1346" s="365"/>
      <c r="BY1346" s="365"/>
      <c r="BZ1346" s="365"/>
      <c r="CA1346" s="365"/>
      <c r="CB1346" s="365"/>
      <c r="CC1346" s="365"/>
      <c r="CD1346" s="365"/>
      <c r="CE1346" s="365"/>
      <c r="CF1346" s="365"/>
      <c r="CG1346" s="365"/>
      <c r="CH1346" s="365"/>
      <c r="CI1346" s="365"/>
      <c r="CJ1346" s="365"/>
      <c r="CK1346" s="133">
        <f t="shared" si="441"/>
        <v>0</v>
      </c>
      <c r="CL1346" s="15"/>
      <c r="CM1346" s="15"/>
      <c r="CN1346" s="15"/>
      <c r="CO1346" s="15"/>
      <c r="CP1346" s="15"/>
      <c r="CQ1346" s="15"/>
      <c r="CR1346" s="15"/>
      <c r="CS1346" s="15"/>
      <c r="CT1346" s="15"/>
      <c r="CU1346" s="15"/>
      <c r="CV1346" s="414"/>
    </row>
    <row r="1347" spans="1:100" ht="15" customHeight="1">
      <c r="A1347" s="75">
        <v>1342</v>
      </c>
      <c r="B1347" s="139" t="s">
        <v>2900</v>
      </c>
      <c r="C1347" s="34" t="s">
        <v>2901</v>
      </c>
      <c r="D1347" s="134"/>
      <c r="E1347" s="85"/>
      <c r="F1347" s="90" t="s">
        <v>81</v>
      </c>
      <c r="G1347" s="92">
        <f t="shared" si="456"/>
        <v>1</v>
      </c>
      <c r="H1347" s="93">
        <v>1</v>
      </c>
      <c r="I1347" s="100">
        <f t="shared" si="455"/>
        <v>0</v>
      </c>
      <c r="J1347" s="102">
        <f t="shared" si="433"/>
        <v>0</v>
      </c>
      <c r="K1347" s="106"/>
      <c r="L1347" s="108">
        <f t="shared" si="457"/>
        <v>0</v>
      </c>
      <c r="M1347" s="111">
        <f t="shared" si="435"/>
        <v>0</v>
      </c>
      <c r="N1347" s="112"/>
      <c r="O1347" s="117">
        <f t="shared" si="436"/>
        <v>0</v>
      </c>
      <c r="P1347" s="106"/>
      <c r="Q1347" s="108">
        <f>(CK1347:CK1935)</f>
        <v>0</v>
      </c>
      <c r="R1347" s="119">
        <f t="shared" si="437"/>
        <v>0</v>
      </c>
      <c r="S1347" s="135"/>
      <c r="T1347" s="117">
        <f t="shared" si="438"/>
        <v>0</v>
      </c>
      <c r="U1347" s="122">
        <f t="shared" si="453"/>
        <v>1</v>
      </c>
      <c r="V1347" s="112">
        <f t="shared" si="439"/>
        <v>0</v>
      </c>
      <c r="W1347" s="117">
        <f t="shared" si="440"/>
        <v>0</v>
      </c>
      <c r="X1347" s="15"/>
      <c r="Y1347" s="136"/>
      <c r="Z1347" s="136"/>
      <c r="AA1347" s="136"/>
      <c r="AB1347" s="136"/>
      <c r="AC1347" s="136"/>
      <c r="AD1347" s="136"/>
      <c r="AE1347" s="136"/>
      <c r="AF1347" s="136"/>
      <c r="AG1347" s="136"/>
      <c r="AH1347" s="136"/>
      <c r="AI1347" s="136"/>
      <c r="AJ1347" s="136"/>
      <c r="AK1347" s="136"/>
      <c r="AL1347" s="136"/>
      <c r="AM1347" s="136"/>
      <c r="AN1347" s="136"/>
      <c r="AO1347" s="136"/>
      <c r="AP1347" s="136"/>
      <c r="AQ1347" s="136"/>
      <c r="AR1347" s="136"/>
      <c r="AS1347" s="136"/>
      <c r="AT1347" s="136"/>
      <c r="AU1347" s="136"/>
      <c r="AV1347" s="136"/>
      <c r="AW1347" s="136"/>
      <c r="AX1347" s="136"/>
      <c r="AY1347" s="136"/>
      <c r="AZ1347" s="136"/>
      <c r="BA1347" s="136"/>
      <c r="BB1347" s="136"/>
      <c r="BC1347" s="136"/>
      <c r="BD1347" s="130">
        <f t="shared" si="434"/>
        <v>0</v>
      </c>
      <c r="BE1347" s="15"/>
      <c r="BF1347" s="638"/>
      <c r="BG1347" s="365"/>
      <c r="BH1347" s="859"/>
      <c r="BI1347" s="365"/>
      <c r="BJ1347" s="365"/>
      <c r="BK1347" s="365"/>
      <c r="BL1347" s="365"/>
      <c r="BM1347" s="365"/>
      <c r="BN1347" s="365"/>
      <c r="BO1347" s="365"/>
      <c r="BP1347" s="365"/>
      <c r="BQ1347" s="365"/>
      <c r="BR1347" s="365"/>
      <c r="BS1347" s="365"/>
      <c r="BT1347" s="365"/>
      <c r="BU1347" s="365"/>
      <c r="BV1347" s="365"/>
      <c r="BW1347" s="365"/>
      <c r="BX1347" s="365"/>
      <c r="BY1347" s="365"/>
      <c r="BZ1347" s="365"/>
      <c r="CA1347" s="365"/>
      <c r="CB1347" s="365"/>
      <c r="CC1347" s="365"/>
      <c r="CD1347" s="365"/>
      <c r="CE1347" s="365"/>
      <c r="CF1347" s="365"/>
      <c r="CG1347" s="365"/>
      <c r="CH1347" s="365"/>
      <c r="CI1347" s="365"/>
      <c r="CJ1347" s="365"/>
      <c r="CK1347" s="133">
        <f t="shared" si="441"/>
        <v>0</v>
      </c>
      <c r="CL1347" s="15"/>
      <c r="CM1347" s="15"/>
      <c r="CN1347" s="15"/>
      <c r="CO1347" s="15"/>
      <c r="CP1347" s="15"/>
      <c r="CQ1347" s="15"/>
      <c r="CR1347" s="15"/>
      <c r="CS1347" s="15"/>
      <c r="CT1347" s="15"/>
      <c r="CU1347" s="15"/>
      <c r="CV1347" s="414"/>
    </row>
    <row r="1348" spans="1:100" ht="15" customHeight="1">
      <c r="A1348" s="75">
        <v>1343</v>
      </c>
      <c r="B1348" s="139" t="s">
        <v>2902</v>
      </c>
      <c r="C1348" s="254" t="s">
        <v>2903</v>
      </c>
      <c r="D1348" s="134" t="s">
        <v>367</v>
      </c>
      <c r="E1348" s="145" t="s">
        <v>2904</v>
      </c>
      <c r="F1348" s="146" t="s">
        <v>81</v>
      </c>
      <c r="G1348" s="92">
        <f t="shared" si="456"/>
        <v>0</v>
      </c>
      <c r="H1348" s="153">
        <v>0</v>
      </c>
      <c r="I1348" s="100">
        <f t="shared" si="455"/>
        <v>100000</v>
      </c>
      <c r="J1348" s="102">
        <f t="shared" si="433"/>
        <v>0</v>
      </c>
      <c r="K1348" s="155"/>
      <c r="L1348" s="108">
        <f t="shared" si="457"/>
        <v>0</v>
      </c>
      <c r="M1348" s="111">
        <f t="shared" si="435"/>
        <v>0</v>
      </c>
      <c r="N1348" s="112">
        <v>100000</v>
      </c>
      <c r="O1348" s="117">
        <f t="shared" si="436"/>
        <v>0</v>
      </c>
      <c r="P1348" s="155"/>
      <c r="Q1348" s="108">
        <f>(CK1348)</f>
        <v>0</v>
      </c>
      <c r="R1348" s="119">
        <f t="shared" si="437"/>
        <v>0</v>
      </c>
      <c r="S1348" s="135"/>
      <c r="T1348" s="117">
        <f t="shared" si="438"/>
        <v>0</v>
      </c>
      <c r="U1348" s="122">
        <f t="shared" si="453"/>
        <v>0</v>
      </c>
      <c r="V1348" s="112">
        <f t="shared" si="439"/>
        <v>100000</v>
      </c>
      <c r="W1348" s="117">
        <f t="shared" si="440"/>
        <v>0</v>
      </c>
      <c r="X1348" s="157"/>
      <c r="Y1348" s="158"/>
      <c r="Z1348" s="158"/>
      <c r="AA1348" s="158"/>
      <c r="AB1348" s="158"/>
      <c r="AC1348" s="158"/>
      <c r="AD1348" s="158"/>
      <c r="AE1348" s="158"/>
      <c r="AF1348" s="158"/>
      <c r="AG1348" s="158"/>
      <c r="AH1348" s="158"/>
      <c r="AI1348" s="158"/>
      <c r="AJ1348" s="158"/>
      <c r="AK1348" s="158"/>
      <c r="AL1348" s="158"/>
      <c r="AM1348" s="158"/>
      <c r="AN1348" s="158"/>
      <c r="AO1348" s="158"/>
      <c r="AP1348" s="158"/>
      <c r="AQ1348" s="158"/>
      <c r="AR1348" s="158"/>
      <c r="AS1348" s="158"/>
      <c r="AT1348" s="158"/>
      <c r="AU1348" s="158"/>
      <c r="AV1348" s="158"/>
      <c r="AW1348" s="158"/>
      <c r="AX1348" s="158"/>
      <c r="AY1348" s="158"/>
      <c r="AZ1348" s="158"/>
      <c r="BA1348" s="158"/>
      <c r="BB1348" s="158"/>
      <c r="BC1348" s="158"/>
      <c r="BD1348" s="130">
        <f t="shared" si="434"/>
        <v>0</v>
      </c>
      <c r="BE1348" s="157"/>
      <c r="BF1348" s="639"/>
      <c r="BG1348" s="368"/>
      <c r="BH1348" s="860"/>
      <c r="BI1348" s="368"/>
      <c r="BJ1348" s="368"/>
      <c r="BK1348" s="368"/>
      <c r="BL1348" s="368"/>
      <c r="BM1348" s="368"/>
      <c r="BN1348" s="368"/>
      <c r="BO1348" s="368"/>
      <c r="BP1348" s="368"/>
      <c r="BQ1348" s="368"/>
      <c r="BR1348" s="368"/>
      <c r="BS1348" s="368"/>
      <c r="BT1348" s="368"/>
      <c r="BU1348" s="368"/>
      <c r="BV1348" s="368"/>
      <c r="BW1348" s="368"/>
      <c r="BX1348" s="368"/>
      <c r="BY1348" s="368"/>
      <c r="BZ1348" s="368"/>
      <c r="CA1348" s="368"/>
      <c r="CB1348" s="368"/>
      <c r="CC1348" s="368"/>
      <c r="CD1348" s="368"/>
      <c r="CE1348" s="368"/>
      <c r="CF1348" s="368"/>
      <c r="CG1348" s="368"/>
      <c r="CH1348" s="368"/>
      <c r="CI1348" s="368"/>
      <c r="CJ1348" s="368"/>
      <c r="CK1348" s="133">
        <f t="shared" si="441"/>
        <v>0</v>
      </c>
      <c r="CL1348" s="157"/>
      <c r="CM1348" s="157"/>
      <c r="CN1348" s="157"/>
      <c r="CO1348" s="157"/>
      <c r="CP1348" s="157"/>
      <c r="CQ1348" s="157"/>
      <c r="CR1348" s="157"/>
      <c r="CS1348" s="157"/>
      <c r="CT1348" s="157"/>
      <c r="CU1348" s="157"/>
      <c r="CV1348" s="414"/>
    </row>
    <row r="1349" spans="1:100" ht="15" customHeight="1">
      <c r="A1349" s="75">
        <v>1344</v>
      </c>
      <c r="B1349" s="139" t="s">
        <v>2905</v>
      </c>
      <c r="C1349" s="34" t="s">
        <v>2906</v>
      </c>
      <c r="D1349" s="134"/>
      <c r="E1349" s="85"/>
      <c r="F1349" s="146" t="s">
        <v>81</v>
      </c>
      <c r="G1349" s="92">
        <f t="shared" si="456"/>
        <v>0</v>
      </c>
      <c r="H1349" s="93">
        <v>0</v>
      </c>
      <c r="I1349" s="100">
        <f t="shared" si="455"/>
        <v>0</v>
      </c>
      <c r="J1349" s="102">
        <f t="shared" si="433"/>
        <v>0</v>
      </c>
      <c r="K1349" s="106"/>
      <c r="L1349" s="108">
        <f t="shared" si="457"/>
        <v>0</v>
      </c>
      <c r="M1349" s="111">
        <f t="shared" si="435"/>
        <v>0</v>
      </c>
      <c r="N1349" s="112"/>
      <c r="O1349" s="117">
        <f t="shared" si="436"/>
        <v>0</v>
      </c>
      <c r="P1349" s="106"/>
      <c r="Q1349" s="108">
        <f>(CK1349:CK1723)</f>
        <v>0</v>
      </c>
      <c r="R1349" s="119">
        <f t="shared" si="437"/>
        <v>0</v>
      </c>
      <c r="S1349" s="135"/>
      <c r="T1349" s="117">
        <f t="shared" si="438"/>
        <v>0</v>
      </c>
      <c r="U1349" s="122">
        <f t="shared" si="453"/>
        <v>0</v>
      </c>
      <c r="V1349" s="112">
        <f t="shared" si="439"/>
        <v>0</v>
      </c>
      <c r="W1349" s="117">
        <f t="shared" si="440"/>
        <v>0</v>
      </c>
      <c r="X1349" s="15"/>
      <c r="Y1349" s="136"/>
      <c r="Z1349" s="136"/>
      <c r="AA1349" s="136"/>
      <c r="AB1349" s="136"/>
      <c r="AC1349" s="136"/>
      <c r="AD1349" s="136"/>
      <c r="AE1349" s="136"/>
      <c r="AF1349" s="136"/>
      <c r="AG1349" s="136"/>
      <c r="AH1349" s="136"/>
      <c r="AI1349" s="136"/>
      <c r="AJ1349" s="136"/>
      <c r="AK1349" s="136"/>
      <c r="AL1349" s="136"/>
      <c r="AM1349" s="136"/>
      <c r="AN1349" s="136"/>
      <c r="AO1349" s="136"/>
      <c r="AP1349" s="136"/>
      <c r="AQ1349" s="136"/>
      <c r="AR1349" s="136"/>
      <c r="AS1349" s="136"/>
      <c r="AT1349" s="136"/>
      <c r="AU1349" s="136"/>
      <c r="AV1349" s="136"/>
      <c r="AW1349" s="136"/>
      <c r="AX1349" s="136"/>
      <c r="AY1349" s="136"/>
      <c r="AZ1349" s="136"/>
      <c r="BA1349" s="136"/>
      <c r="BB1349" s="136"/>
      <c r="BC1349" s="136"/>
      <c r="BD1349" s="130">
        <f t="shared" si="434"/>
        <v>0</v>
      </c>
      <c r="BE1349" s="15"/>
      <c r="BF1349" s="638"/>
      <c r="BG1349" s="365"/>
      <c r="BH1349" s="859"/>
      <c r="BI1349" s="365"/>
      <c r="BJ1349" s="365"/>
      <c r="BK1349" s="365"/>
      <c r="BL1349" s="365"/>
      <c r="BM1349" s="365"/>
      <c r="BN1349" s="365"/>
      <c r="BO1349" s="365"/>
      <c r="BP1349" s="365"/>
      <c r="BQ1349" s="365"/>
      <c r="BR1349" s="365"/>
      <c r="BS1349" s="365"/>
      <c r="BT1349" s="365"/>
      <c r="BU1349" s="365"/>
      <c r="BV1349" s="365"/>
      <c r="BW1349" s="365"/>
      <c r="BX1349" s="365"/>
      <c r="BY1349" s="365"/>
      <c r="BZ1349" s="365"/>
      <c r="CA1349" s="365"/>
      <c r="CB1349" s="365"/>
      <c r="CC1349" s="365"/>
      <c r="CD1349" s="365"/>
      <c r="CE1349" s="365"/>
      <c r="CF1349" s="365"/>
      <c r="CG1349" s="365"/>
      <c r="CH1349" s="365"/>
      <c r="CI1349" s="365"/>
      <c r="CJ1349" s="365"/>
      <c r="CK1349" s="133">
        <f t="shared" si="441"/>
        <v>0</v>
      </c>
      <c r="CL1349" s="157"/>
      <c r="CM1349" s="157"/>
      <c r="CN1349" s="157"/>
      <c r="CO1349" s="157"/>
      <c r="CP1349" s="157"/>
      <c r="CQ1349" s="157"/>
      <c r="CR1349" s="157"/>
      <c r="CS1349" s="157"/>
      <c r="CT1349" s="157"/>
      <c r="CU1349" s="157"/>
      <c r="CV1349" s="414"/>
    </row>
    <row r="1350" spans="1:100" ht="15" customHeight="1">
      <c r="A1350" s="75">
        <v>1345</v>
      </c>
      <c r="B1350" s="139" t="s">
        <v>2907</v>
      </c>
      <c r="C1350" s="143" t="s">
        <v>2908</v>
      </c>
      <c r="D1350" s="134"/>
      <c r="E1350" s="145"/>
      <c r="F1350" s="146" t="s">
        <v>64</v>
      </c>
      <c r="G1350" s="92">
        <f t="shared" si="456"/>
        <v>9</v>
      </c>
      <c r="H1350" s="153">
        <v>9</v>
      </c>
      <c r="I1350" s="100">
        <f t="shared" si="455"/>
        <v>35000</v>
      </c>
      <c r="J1350" s="102">
        <f t="shared" si="433"/>
        <v>315000</v>
      </c>
      <c r="K1350" s="155"/>
      <c r="L1350" s="108">
        <f t="shared" si="457"/>
        <v>0</v>
      </c>
      <c r="M1350" s="111">
        <f t="shared" si="435"/>
        <v>0</v>
      </c>
      <c r="N1350" s="112">
        <v>35000</v>
      </c>
      <c r="O1350" s="117">
        <f t="shared" si="436"/>
        <v>0</v>
      </c>
      <c r="P1350" s="155"/>
      <c r="Q1350" s="108">
        <f>(CK1350:CK1503)</f>
        <v>0</v>
      </c>
      <c r="R1350" s="119">
        <f t="shared" si="437"/>
        <v>0</v>
      </c>
      <c r="S1350" s="135"/>
      <c r="T1350" s="117">
        <f t="shared" si="438"/>
        <v>0</v>
      </c>
      <c r="U1350" s="122">
        <f t="shared" si="453"/>
        <v>9</v>
      </c>
      <c r="V1350" s="112">
        <f t="shared" si="439"/>
        <v>35000</v>
      </c>
      <c r="W1350" s="117">
        <f t="shared" si="440"/>
        <v>315000</v>
      </c>
      <c r="X1350" s="157"/>
      <c r="Y1350" s="158"/>
      <c r="Z1350" s="158"/>
      <c r="AA1350" s="158"/>
      <c r="AB1350" s="158"/>
      <c r="AC1350" s="158"/>
      <c r="AD1350" s="158"/>
      <c r="AE1350" s="158"/>
      <c r="AF1350" s="158"/>
      <c r="AG1350" s="158"/>
      <c r="AH1350" s="158"/>
      <c r="AI1350" s="158"/>
      <c r="AJ1350" s="158"/>
      <c r="AK1350" s="158"/>
      <c r="AL1350" s="158"/>
      <c r="AM1350" s="158"/>
      <c r="AN1350" s="158"/>
      <c r="AO1350" s="158"/>
      <c r="AP1350" s="158"/>
      <c r="AQ1350" s="158"/>
      <c r="AR1350" s="158"/>
      <c r="AS1350" s="158"/>
      <c r="AT1350" s="158"/>
      <c r="AU1350" s="158"/>
      <c r="AV1350" s="158"/>
      <c r="AW1350" s="158"/>
      <c r="AX1350" s="158"/>
      <c r="AY1350" s="158"/>
      <c r="AZ1350" s="158"/>
      <c r="BA1350" s="158"/>
      <c r="BB1350" s="158"/>
      <c r="BC1350" s="158"/>
      <c r="BD1350" s="130">
        <f t="shared" si="434"/>
        <v>0</v>
      </c>
      <c r="BE1350" s="157"/>
      <c r="BF1350" s="639"/>
      <c r="BG1350" s="368"/>
      <c r="BH1350" s="860"/>
      <c r="BI1350" s="368"/>
      <c r="BJ1350" s="368"/>
      <c r="BK1350" s="368"/>
      <c r="BL1350" s="368"/>
      <c r="BM1350" s="368"/>
      <c r="BN1350" s="368"/>
      <c r="BO1350" s="368"/>
      <c r="BP1350" s="368"/>
      <c r="BQ1350" s="368"/>
      <c r="BR1350" s="368"/>
      <c r="BS1350" s="368"/>
      <c r="BT1350" s="368"/>
      <c r="BU1350" s="368"/>
      <c r="BV1350" s="368"/>
      <c r="BW1350" s="368"/>
      <c r="BX1350" s="368"/>
      <c r="BY1350" s="368"/>
      <c r="BZ1350" s="368"/>
      <c r="CA1350" s="368"/>
      <c r="CB1350" s="368"/>
      <c r="CC1350" s="368"/>
      <c r="CD1350" s="368"/>
      <c r="CE1350" s="368"/>
      <c r="CF1350" s="368"/>
      <c r="CG1350" s="368"/>
      <c r="CH1350" s="368"/>
      <c r="CI1350" s="368"/>
      <c r="CJ1350" s="368"/>
      <c r="CK1350" s="133">
        <f t="shared" si="441"/>
        <v>0</v>
      </c>
      <c r="CL1350" s="157"/>
      <c r="CM1350" s="157"/>
      <c r="CN1350" s="157"/>
      <c r="CO1350" s="157"/>
      <c r="CP1350" s="157"/>
      <c r="CQ1350" s="157"/>
      <c r="CR1350" s="157"/>
      <c r="CS1350" s="157"/>
      <c r="CT1350" s="157"/>
      <c r="CU1350" s="157"/>
      <c r="CV1350" s="414"/>
    </row>
    <row r="1351" spans="1:100" ht="15" customHeight="1">
      <c r="A1351" s="75">
        <v>1346</v>
      </c>
      <c r="B1351" s="445" t="s">
        <v>3457</v>
      </c>
      <c r="C1351" s="143" t="s">
        <v>3452</v>
      </c>
      <c r="D1351" s="134"/>
      <c r="E1351" s="145"/>
      <c r="F1351" s="146" t="s">
        <v>64</v>
      </c>
      <c r="G1351" s="92">
        <f t="shared" si="456"/>
        <v>4</v>
      </c>
      <c r="H1351" s="153">
        <v>4</v>
      </c>
      <c r="I1351" s="100">
        <f>N1351</f>
        <v>35000</v>
      </c>
      <c r="J1351" s="102">
        <f t="shared" si="433"/>
        <v>140000</v>
      </c>
      <c r="K1351" s="155"/>
      <c r="L1351" s="108">
        <f t="shared" si="457"/>
        <v>0</v>
      </c>
      <c r="M1351" s="111">
        <f t="shared" si="435"/>
        <v>0</v>
      </c>
      <c r="N1351" s="112">
        <v>35000</v>
      </c>
      <c r="O1351" s="117">
        <f t="shared" si="436"/>
        <v>0</v>
      </c>
      <c r="P1351" s="155"/>
      <c r="Q1351" s="108">
        <f>(CK1351:CK1545)</f>
        <v>0</v>
      </c>
      <c r="R1351" s="119">
        <f t="shared" si="437"/>
        <v>0</v>
      </c>
      <c r="S1351" s="135"/>
      <c r="T1351" s="117">
        <f t="shared" si="438"/>
        <v>0</v>
      </c>
      <c r="U1351" s="122">
        <f t="shared" si="453"/>
        <v>4</v>
      </c>
      <c r="V1351" s="112">
        <f>N1351</f>
        <v>35000</v>
      </c>
      <c r="W1351" s="117">
        <f>V1351*U1351</f>
        <v>140000</v>
      </c>
      <c r="X1351" s="157"/>
      <c r="Y1351" s="158"/>
      <c r="Z1351" s="158"/>
      <c r="AA1351" s="158"/>
      <c r="AB1351" s="158"/>
      <c r="AC1351" s="158"/>
      <c r="AD1351" s="158"/>
      <c r="AE1351" s="158"/>
      <c r="AF1351" s="158"/>
      <c r="AG1351" s="158"/>
      <c r="AH1351" s="158"/>
      <c r="AI1351" s="158"/>
      <c r="AJ1351" s="158"/>
      <c r="AK1351" s="158"/>
      <c r="AL1351" s="158"/>
      <c r="AM1351" s="158"/>
      <c r="AN1351" s="158"/>
      <c r="AO1351" s="158"/>
      <c r="AP1351" s="158"/>
      <c r="AQ1351" s="158"/>
      <c r="AR1351" s="158"/>
      <c r="AS1351" s="158"/>
      <c r="AT1351" s="158"/>
      <c r="AU1351" s="158"/>
      <c r="AV1351" s="158"/>
      <c r="AW1351" s="158"/>
      <c r="AX1351" s="158"/>
      <c r="AY1351" s="158"/>
      <c r="AZ1351" s="158"/>
      <c r="BA1351" s="158"/>
      <c r="BB1351" s="158"/>
      <c r="BC1351" s="158"/>
      <c r="BD1351" s="130">
        <f t="shared" si="434"/>
        <v>0</v>
      </c>
      <c r="BE1351" s="157"/>
      <c r="BF1351" s="639"/>
      <c r="BG1351" s="368"/>
      <c r="BH1351" s="860"/>
      <c r="BI1351" s="368"/>
      <c r="BJ1351" s="368"/>
      <c r="BK1351" s="368"/>
      <c r="BL1351" s="368"/>
      <c r="BM1351" s="368"/>
      <c r="BN1351" s="368"/>
      <c r="BO1351" s="665"/>
      <c r="BP1351" s="368"/>
      <c r="BQ1351" s="368"/>
      <c r="BR1351" s="368"/>
      <c r="BS1351" s="368"/>
      <c r="BT1351" s="368"/>
      <c r="BU1351" s="368"/>
      <c r="BV1351" s="368"/>
      <c r="BW1351" s="368"/>
      <c r="BX1351" s="368"/>
      <c r="BY1351" s="368"/>
      <c r="BZ1351" s="368"/>
      <c r="CA1351" s="368"/>
      <c r="CB1351" s="368"/>
      <c r="CC1351" s="368"/>
      <c r="CD1351" s="368"/>
      <c r="CE1351" s="368"/>
      <c r="CF1351" s="368"/>
      <c r="CG1351" s="368"/>
      <c r="CH1351" s="368"/>
      <c r="CI1351" s="368"/>
      <c r="CJ1351" s="368"/>
      <c r="CK1351" s="133">
        <f t="shared" si="441"/>
        <v>0</v>
      </c>
      <c r="CL1351" s="157"/>
      <c r="CM1351" s="157"/>
      <c r="CN1351" s="157"/>
      <c r="CO1351" s="157"/>
      <c r="CP1351" s="157"/>
      <c r="CQ1351" s="157"/>
      <c r="CR1351" s="157"/>
      <c r="CS1351" s="157"/>
      <c r="CT1351" s="157"/>
      <c r="CU1351" s="157"/>
      <c r="CV1351" s="414"/>
    </row>
    <row r="1352" spans="1:100" ht="15" customHeight="1">
      <c r="A1352" s="75">
        <v>1347</v>
      </c>
      <c r="B1352" s="139" t="s">
        <v>2910</v>
      </c>
      <c r="C1352" s="34" t="s">
        <v>2911</v>
      </c>
      <c r="D1352" s="134"/>
      <c r="E1352" s="85"/>
      <c r="F1352" s="146" t="s">
        <v>81</v>
      </c>
      <c r="G1352" s="92">
        <f t="shared" si="456"/>
        <v>0</v>
      </c>
      <c r="H1352" s="153">
        <v>0</v>
      </c>
      <c r="I1352" s="100">
        <f t="shared" si="455"/>
        <v>575000</v>
      </c>
      <c r="J1352" s="102">
        <f t="shared" si="433"/>
        <v>0</v>
      </c>
      <c r="K1352" s="155"/>
      <c r="L1352" s="108">
        <f t="shared" si="457"/>
        <v>0</v>
      </c>
      <c r="M1352" s="111">
        <f t="shared" si="435"/>
        <v>0</v>
      </c>
      <c r="N1352" s="112">
        <v>575000</v>
      </c>
      <c r="O1352" s="117">
        <f t="shared" si="436"/>
        <v>0</v>
      </c>
      <c r="P1352" s="155"/>
      <c r="Q1352" s="108">
        <f>(CK1352:CK1547)</f>
        <v>0</v>
      </c>
      <c r="R1352" s="119">
        <f t="shared" si="437"/>
        <v>0</v>
      </c>
      <c r="S1352" s="135"/>
      <c r="T1352" s="117">
        <f t="shared" si="438"/>
        <v>0</v>
      </c>
      <c r="U1352" s="122">
        <f t="shared" si="453"/>
        <v>0</v>
      </c>
      <c r="V1352" s="112">
        <f t="shared" si="439"/>
        <v>575000</v>
      </c>
      <c r="W1352" s="117">
        <f t="shared" si="440"/>
        <v>0</v>
      </c>
      <c r="X1352" s="157"/>
      <c r="Y1352" s="158"/>
      <c r="Z1352" s="158"/>
      <c r="AA1352" s="158"/>
      <c r="AB1352" s="158"/>
      <c r="AC1352" s="158"/>
      <c r="AD1352" s="158"/>
      <c r="AE1352" s="158"/>
      <c r="AF1352" s="158"/>
      <c r="AG1352" s="158"/>
      <c r="AH1352" s="158"/>
      <c r="AI1352" s="158"/>
      <c r="AJ1352" s="158"/>
      <c r="AK1352" s="158"/>
      <c r="AL1352" s="158"/>
      <c r="AM1352" s="158"/>
      <c r="AN1352" s="158"/>
      <c r="AO1352" s="158"/>
      <c r="AP1352" s="158"/>
      <c r="AQ1352" s="158"/>
      <c r="AR1352" s="158"/>
      <c r="AS1352" s="158"/>
      <c r="AT1352" s="158"/>
      <c r="AU1352" s="158"/>
      <c r="AV1352" s="158"/>
      <c r="AW1352" s="158"/>
      <c r="AX1352" s="158"/>
      <c r="AY1352" s="158"/>
      <c r="AZ1352" s="158"/>
      <c r="BA1352" s="158"/>
      <c r="BB1352" s="158"/>
      <c r="BC1352" s="158"/>
      <c r="BD1352" s="130">
        <f t="shared" si="434"/>
        <v>0</v>
      </c>
      <c r="BE1352" s="157"/>
      <c r="BF1352" s="639"/>
      <c r="BG1352" s="368"/>
      <c r="BH1352" s="860"/>
      <c r="BI1352" s="368"/>
      <c r="BJ1352" s="368"/>
      <c r="BK1352" s="368"/>
      <c r="BL1352" s="368"/>
      <c r="BM1352" s="368"/>
      <c r="BN1352" s="368"/>
      <c r="BO1352" s="368"/>
      <c r="BP1352" s="368"/>
      <c r="BQ1352" s="368"/>
      <c r="BR1352" s="368"/>
      <c r="BS1352" s="368"/>
      <c r="BT1352" s="368"/>
      <c r="BU1352" s="368"/>
      <c r="BV1352" s="368"/>
      <c r="BW1352" s="368"/>
      <c r="BX1352" s="368"/>
      <c r="BY1352" s="368"/>
      <c r="BZ1352" s="368"/>
      <c r="CA1352" s="368"/>
      <c r="CB1352" s="368"/>
      <c r="CC1352" s="368"/>
      <c r="CD1352" s="368"/>
      <c r="CE1352" s="368"/>
      <c r="CF1352" s="368"/>
      <c r="CG1352" s="368"/>
      <c r="CH1352" s="368"/>
      <c r="CI1352" s="368"/>
      <c r="CJ1352" s="368"/>
      <c r="CK1352" s="133">
        <f t="shared" si="441"/>
        <v>0</v>
      </c>
      <c r="CL1352" s="157"/>
      <c r="CM1352" s="157"/>
      <c r="CN1352" s="157"/>
      <c r="CO1352" s="157"/>
      <c r="CP1352" s="157"/>
      <c r="CQ1352" s="157"/>
      <c r="CR1352" s="157"/>
      <c r="CS1352" s="157"/>
      <c r="CT1352" s="157"/>
      <c r="CU1352" s="157"/>
      <c r="CV1352" s="414"/>
    </row>
    <row r="1353" spans="1:100" ht="15" customHeight="1">
      <c r="A1353" s="75">
        <v>1348</v>
      </c>
      <c r="B1353" s="139" t="s">
        <v>2912</v>
      </c>
      <c r="C1353" s="143" t="s">
        <v>2913</v>
      </c>
      <c r="D1353" s="144" t="s">
        <v>367</v>
      </c>
      <c r="E1353" s="145" t="s">
        <v>2914</v>
      </c>
      <c r="F1353" s="146" t="s">
        <v>81</v>
      </c>
      <c r="G1353" s="92">
        <f t="shared" si="456"/>
        <v>0</v>
      </c>
      <c r="H1353" s="153">
        <v>0</v>
      </c>
      <c r="I1353" s="100">
        <f t="shared" si="455"/>
        <v>75000</v>
      </c>
      <c r="J1353" s="102">
        <f t="shared" si="433"/>
        <v>0</v>
      </c>
      <c r="K1353" s="155"/>
      <c r="L1353" s="108">
        <f t="shared" si="457"/>
        <v>0</v>
      </c>
      <c r="M1353" s="111">
        <f t="shared" si="435"/>
        <v>0</v>
      </c>
      <c r="N1353" s="112">
        <v>75000</v>
      </c>
      <c r="O1353" s="117">
        <f t="shared" si="436"/>
        <v>0</v>
      </c>
      <c r="P1353" s="155"/>
      <c r="Q1353" s="108">
        <f>(CK1353:CK1523)</f>
        <v>0</v>
      </c>
      <c r="R1353" s="119">
        <f t="shared" si="437"/>
        <v>0</v>
      </c>
      <c r="S1353" s="135"/>
      <c r="T1353" s="117">
        <f t="shared" si="438"/>
        <v>0</v>
      </c>
      <c r="U1353" s="122">
        <f t="shared" si="453"/>
        <v>0</v>
      </c>
      <c r="V1353" s="112">
        <f t="shared" si="439"/>
        <v>75000</v>
      </c>
      <c r="W1353" s="117">
        <f t="shared" si="440"/>
        <v>0</v>
      </c>
      <c r="X1353" s="157"/>
      <c r="Y1353" s="158"/>
      <c r="Z1353" s="158"/>
      <c r="AA1353" s="158"/>
      <c r="AB1353" s="158"/>
      <c r="AC1353" s="158"/>
      <c r="AD1353" s="158"/>
      <c r="AE1353" s="158"/>
      <c r="AF1353" s="158"/>
      <c r="AG1353" s="158"/>
      <c r="AH1353" s="158"/>
      <c r="AI1353" s="158"/>
      <c r="AJ1353" s="158"/>
      <c r="AK1353" s="158"/>
      <c r="AL1353" s="158"/>
      <c r="AM1353" s="158"/>
      <c r="AN1353" s="158"/>
      <c r="AO1353" s="158"/>
      <c r="AP1353" s="158"/>
      <c r="AQ1353" s="158"/>
      <c r="AR1353" s="158"/>
      <c r="AS1353" s="158"/>
      <c r="AT1353" s="158"/>
      <c r="AU1353" s="158"/>
      <c r="AV1353" s="158"/>
      <c r="AW1353" s="158"/>
      <c r="AX1353" s="158"/>
      <c r="AY1353" s="158"/>
      <c r="AZ1353" s="158"/>
      <c r="BA1353" s="158"/>
      <c r="BB1353" s="158"/>
      <c r="BC1353" s="158"/>
      <c r="BD1353" s="130">
        <f t="shared" si="434"/>
        <v>0</v>
      </c>
      <c r="BE1353" s="157"/>
      <c r="BF1353" s="639"/>
      <c r="BG1353" s="368"/>
      <c r="BH1353" s="860"/>
      <c r="BI1353" s="368"/>
      <c r="BJ1353" s="368"/>
      <c r="BK1353" s="368"/>
      <c r="BL1353" s="368"/>
      <c r="BM1353" s="368"/>
      <c r="BN1353" s="368"/>
      <c r="BO1353" s="368"/>
      <c r="BP1353" s="368"/>
      <c r="BQ1353" s="368"/>
      <c r="BR1353" s="368"/>
      <c r="BS1353" s="368"/>
      <c r="BT1353" s="368"/>
      <c r="BU1353" s="368"/>
      <c r="BV1353" s="368"/>
      <c r="BW1353" s="368"/>
      <c r="BX1353" s="368"/>
      <c r="BY1353" s="368"/>
      <c r="BZ1353" s="368"/>
      <c r="CA1353" s="368"/>
      <c r="CB1353" s="368"/>
      <c r="CC1353" s="368"/>
      <c r="CD1353" s="368"/>
      <c r="CE1353" s="368"/>
      <c r="CF1353" s="368"/>
      <c r="CG1353" s="368"/>
      <c r="CH1353" s="368"/>
      <c r="CI1353" s="368"/>
      <c r="CJ1353" s="368"/>
      <c r="CK1353" s="133">
        <f t="shared" si="441"/>
        <v>0</v>
      </c>
      <c r="CL1353" s="157"/>
      <c r="CM1353" s="157"/>
      <c r="CN1353" s="157"/>
      <c r="CO1353" s="157"/>
      <c r="CP1353" s="157"/>
      <c r="CQ1353" s="157"/>
      <c r="CR1353" s="157"/>
      <c r="CS1353" s="157"/>
      <c r="CT1353" s="157"/>
      <c r="CU1353" s="157"/>
      <c r="CV1353" s="414"/>
    </row>
    <row r="1354" spans="1:100" ht="15" customHeight="1">
      <c r="A1354" s="75">
        <v>1349</v>
      </c>
      <c r="B1354" s="139" t="s">
        <v>2915</v>
      </c>
      <c r="C1354" s="143" t="s">
        <v>2916</v>
      </c>
      <c r="D1354" s="144" t="s">
        <v>367</v>
      </c>
      <c r="E1354" s="145" t="s">
        <v>2917</v>
      </c>
      <c r="F1354" s="146" t="s">
        <v>81</v>
      </c>
      <c r="G1354" s="92">
        <f t="shared" si="456"/>
        <v>0</v>
      </c>
      <c r="H1354" s="153">
        <v>0</v>
      </c>
      <c r="I1354" s="100">
        <f t="shared" si="455"/>
        <v>75000</v>
      </c>
      <c r="J1354" s="102">
        <f t="shared" si="433"/>
        <v>0</v>
      </c>
      <c r="K1354" s="155"/>
      <c r="L1354" s="108">
        <f t="shared" si="457"/>
        <v>0</v>
      </c>
      <c r="M1354" s="111">
        <f t="shared" si="435"/>
        <v>0</v>
      </c>
      <c r="N1354" s="112">
        <v>75000</v>
      </c>
      <c r="O1354" s="117">
        <f t="shared" si="436"/>
        <v>0</v>
      </c>
      <c r="P1354" s="155"/>
      <c r="Q1354" s="108">
        <f>(CK1354:CK1524)</f>
        <v>0</v>
      </c>
      <c r="R1354" s="119">
        <f t="shared" si="437"/>
        <v>0</v>
      </c>
      <c r="S1354" s="135"/>
      <c r="T1354" s="117">
        <f t="shared" si="438"/>
        <v>0</v>
      </c>
      <c r="U1354" s="122">
        <f t="shared" si="453"/>
        <v>0</v>
      </c>
      <c r="V1354" s="112">
        <f t="shared" si="439"/>
        <v>75000</v>
      </c>
      <c r="W1354" s="117">
        <f t="shared" si="440"/>
        <v>0</v>
      </c>
      <c r="X1354" s="157"/>
      <c r="Y1354" s="158"/>
      <c r="Z1354" s="158"/>
      <c r="AA1354" s="158"/>
      <c r="AB1354" s="158"/>
      <c r="AC1354" s="158"/>
      <c r="AD1354" s="158"/>
      <c r="AE1354" s="158"/>
      <c r="AF1354" s="158"/>
      <c r="AG1354" s="158"/>
      <c r="AH1354" s="158"/>
      <c r="AI1354" s="158"/>
      <c r="AJ1354" s="158"/>
      <c r="AK1354" s="158"/>
      <c r="AL1354" s="158"/>
      <c r="AM1354" s="158"/>
      <c r="AN1354" s="158"/>
      <c r="AO1354" s="158"/>
      <c r="AP1354" s="158"/>
      <c r="AQ1354" s="158"/>
      <c r="AR1354" s="158"/>
      <c r="AS1354" s="158"/>
      <c r="AT1354" s="158"/>
      <c r="AU1354" s="158"/>
      <c r="AV1354" s="158"/>
      <c r="AW1354" s="158"/>
      <c r="AX1354" s="158"/>
      <c r="AY1354" s="158"/>
      <c r="AZ1354" s="158"/>
      <c r="BA1354" s="158"/>
      <c r="BB1354" s="158"/>
      <c r="BC1354" s="158"/>
      <c r="BD1354" s="130">
        <f t="shared" si="434"/>
        <v>0</v>
      </c>
      <c r="BE1354" s="157"/>
      <c r="BF1354" s="639"/>
      <c r="BG1354" s="368"/>
      <c r="BH1354" s="860"/>
      <c r="BI1354" s="368"/>
      <c r="BJ1354" s="368"/>
      <c r="BK1354" s="368"/>
      <c r="BL1354" s="368"/>
      <c r="BM1354" s="368"/>
      <c r="BN1354" s="368"/>
      <c r="BO1354" s="368"/>
      <c r="BP1354" s="368"/>
      <c r="BQ1354" s="368"/>
      <c r="BR1354" s="368"/>
      <c r="BS1354" s="368"/>
      <c r="BT1354" s="368"/>
      <c r="BU1354" s="368"/>
      <c r="BV1354" s="368"/>
      <c r="BW1354" s="368"/>
      <c r="BX1354" s="368"/>
      <c r="BY1354" s="368"/>
      <c r="BZ1354" s="368"/>
      <c r="CA1354" s="368"/>
      <c r="CB1354" s="368"/>
      <c r="CC1354" s="368"/>
      <c r="CD1354" s="368"/>
      <c r="CE1354" s="368"/>
      <c r="CF1354" s="368"/>
      <c r="CG1354" s="368"/>
      <c r="CH1354" s="368"/>
      <c r="CI1354" s="368"/>
      <c r="CJ1354" s="368"/>
      <c r="CK1354" s="133">
        <f t="shared" si="441"/>
        <v>0</v>
      </c>
      <c r="CL1354" s="15"/>
      <c r="CM1354" s="15"/>
      <c r="CN1354" s="15"/>
      <c r="CO1354" s="15"/>
      <c r="CP1354" s="15"/>
      <c r="CQ1354" s="15"/>
      <c r="CR1354" s="15"/>
      <c r="CS1354" s="15"/>
      <c r="CT1354" s="15"/>
      <c r="CU1354" s="15"/>
      <c r="CV1354" s="414"/>
    </row>
    <row r="1355" spans="1:100" ht="15" customHeight="1">
      <c r="A1355" s="75">
        <v>1350</v>
      </c>
      <c r="B1355" s="139" t="s">
        <v>2918</v>
      </c>
      <c r="C1355" s="34" t="s">
        <v>2919</v>
      </c>
      <c r="D1355" s="134"/>
      <c r="E1355" s="85" t="s">
        <v>2920</v>
      </c>
      <c r="F1355" s="146" t="s">
        <v>64</v>
      </c>
      <c r="G1355" s="92">
        <f t="shared" si="456"/>
        <v>1</v>
      </c>
      <c r="H1355" s="93">
        <v>1</v>
      </c>
      <c r="I1355" s="100">
        <f t="shared" si="455"/>
        <v>0</v>
      </c>
      <c r="J1355" s="102">
        <f t="shared" si="433"/>
        <v>0</v>
      </c>
      <c r="K1355" s="106"/>
      <c r="L1355" s="108">
        <f t="shared" si="457"/>
        <v>0</v>
      </c>
      <c r="M1355" s="111">
        <f t="shared" si="435"/>
        <v>0</v>
      </c>
      <c r="N1355" s="112"/>
      <c r="O1355" s="117">
        <f t="shared" si="436"/>
        <v>0</v>
      </c>
      <c r="P1355" s="106"/>
      <c r="Q1355" s="108">
        <f>(CK1355:CK1723)</f>
        <v>0</v>
      </c>
      <c r="R1355" s="119">
        <f t="shared" si="437"/>
        <v>0</v>
      </c>
      <c r="S1355" s="135"/>
      <c r="T1355" s="117">
        <f t="shared" si="438"/>
        <v>0</v>
      </c>
      <c r="U1355" s="122">
        <f t="shared" si="453"/>
        <v>1</v>
      </c>
      <c r="V1355" s="112">
        <f t="shared" si="439"/>
        <v>0</v>
      </c>
      <c r="W1355" s="117">
        <f t="shared" si="440"/>
        <v>0</v>
      </c>
      <c r="X1355" s="15"/>
      <c r="Y1355" s="136"/>
      <c r="Z1355" s="136"/>
      <c r="AA1355" s="136"/>
      <c r="AB1355" s="136"/>
      <c r="AC1355" s="136"/>
      <c r="AD1355" s="136"/>
      <c r="AE1355" s="136"/>
      <c r="AF1355" s="136"/>
      <c r="AG1355" s="136"/>
      <c r="AH1355" s="136"/>
      <c r="AI1355" s="136"/>
      <c r="AJ1355" s="136"/>
      <c r="AK1355" s="136"/>
      <c r="AL1355" s="136"/>
      <c r="AM1355" s="136"/>
      <c r="AN1355" s="136"/>
      <c r="AO1355" s="136"/>
      <c r="AP1355" s="136"/>
      <c r="AQ1355" s="136"/>
      <c r="AR1355" s="136"/>
      <c r="AS1355" s="136"/>
      <c r="AT1355" s="136"/>
      <c r="AU1355" s="136"/>
      <c r="AV1355" s="136"/>
      <c r="AW1355" s="136"/>
      <c r="AX1355" s="136"/>
      <c r="AY1355" s="136"/>
      <c r="AZ1355" s="136"/>
      <c r="BA1355" s="136"/>
      <c r="BB1355" s="136"/>
      <c r="BC1355" s="136"/>
      <c r="BD1355" s="130">
        <f t="shared" si="434"/>
        <v>0</v>
      </c>
      <c r="BE1355" s="15"/>
      <c r="BF1355" s="638"/>
      <c r="BG1355" s="365"/>
      <c r="BH1355" s="859"/>
      <c r="BI1355" s="365"/>
      <c r="BJ1355" s="365"/>
      <c r="BK1355" s="365"/>
      <c r="BL1355" s="365"/>
      <c r="BM1355" s="365"/>
      <c r="BN1355" s="365"/>
      <c r="BO1355" s="365"/>
      <c r="BP1355" s="365"/>
      <c r="BQ1355" s="365"/>
      <c r="BR1355" s="365"/>
      <c r="BS1355" s="365"/>
      <c r="BT1355" s="365"/>
      <c r="BU1355" s="365"/>
      <c r="BV1355" s="365"/>
      <c r="BW1355" s="365"/>
      <c r="BX1355" s="365"/>
      <c r="BY1355" s="365"/>
      <c r="BZ1355" s="365"/>
      <c r="CA1355" s="365"/>
      <c r="CB1355" s="365"/>
      <c r="CC1355" s="365"/>
      <c r="CD1355" s="365"/>
      <c r="CE1355" s="365"/>
      <c r="CF1355" s="365"/>
      <c r="CG1355" s="365"/>
      <c r="CH1355" s="365"/>
      <c r="CI1355" s="365"/>
      <c r="CJ1355" s="365"/>
      <c r="CK1355" s="133">
        <f t="shared" si="441"/>
        <v>0</v>
      </c>
      <c r="CL1355" s="15"/>
      <c r="CM1355" s="15"/>
      <c r="CN1355" s="15"/>
      <c r="CO1355" s="15"/>
      <c r="CP1355" s="15"/>
      <c r="CQ1355" s="15"/>
      <c r="CR1355" s="15"/>
      <c r="CS1355" s="15"/>
      <c r="CT1355" s="15"/>
      <c r="CU1355" s="15"/>
      <c r="CV1355" s="414"/>
    </row>
    <row r="1356" spans="1:100" ht="15" customHeight="1">
      <c r="A1356" s="75">
        <v>1351</v>
      </c>
      <c r="B1356" s="76" t="s">
        <v>2921</v>
      </c>
      <c r="C1356" s="34" t="s">
        <v>2922</v>
      </c>
      <c r="D1356" s="134"/>
      <c r="E1356" s="85" t="s">
        <v>2923</v>
      </c>
      <c r="F1356" s="146" t="s">
        <v>64</v>
      </c>
      <c r="G1356" s="92">
        <f t="shared" si="456"/>
        <v>1</v>
      </c>
      <c r="H1356" s="93">
        <v>1</v>
      </c>
      <c r="I1356" s="100">
        <f t="shared" si="455"/>
        <v>0</v>
      </c>
      <c r="J1356" s="102">
        <f t="shared" ref="J1356:J1420" si="458">I1356*H1356</f>
        <v>0</v>
      </c>
      <c r="K1356" s="106"/>
      <c r="L1356" s="108">
        <f t="shared" si="457"/>
        <v>0</v>
      </c>
      <c r="M1356" s="111">
        <f t="shared" ref="M1356:M1419" si="459">L1356-K1356</f>
        <v>0</v>
      </c>
      <c r="N1356" s="112"/>
      <c r="O1356" s="117">
        <f t="shared" ref="O1356:O1419" si="460">N1356*M1356</f>
        <v>0</v>
      </c>
      <c r="P1356" s="106"/>
      <c r="Q1356" s="108">
        <f>(CK1356:CK1724)</f>
        <v>0</v>
      </c>
      <c r="R1356" s="119">
        <f t="shared" ref="R1356:R1419" si="461">Q1356-P1356</f>
        <v>0</v>
      </c>
      <c r="S1356" s="135"/>
      <c r="T1356" s="117">
        <f t="shared" ref="T1356:T1419" si="462">S1356*R1356</f>
        <v>0</v>
      </c>
      <c r="U1356" s="122">
        <f t="shared" si="453"/>
        <v>1</v>
      </c>
      <c r="V1356" s="112">
        <f t="shared" si="439"/>
        <v>0</v>
      </c>
      <c r="W1356" s="117">
        <f t="shared" si="440"/>
        <v>0</v>
      </c>
      <c r="X1356" s="15"/>
      <c r="Y1356" s="136"/>
      <c r="Z1356" s="136"/>
      <c r="AA1356" s="136"/>
      <c r="AB1356" s="136"/>
      <c r="AC1356" s="136"/>
      <c r="AD1356" s="136"/>
      <c r="AE1356" s="136"/>
      <c r="AF1356" s="136"/>
      <c r="AG1356" s="136"/>
      <c r="AH1356" s="136"/>
      <c r="AI1356" s="136"/>
      <c r="AJ1356" s="136"/>
      <c r="AK1356" s="136"/>
      <c r="AL1356" s="136"/>
      <c r="AM1356" s="136"/>
      <c r="AN1356" s="136"/>
      <c r="AO1356" s="136"/>
      <c r="AP1356" s="136"/>
      <c r="AQ1356" s="136"/>
      <c r="AR1356" s="136"/>
      <c r="AS1356" s="136"/>
      <c r="AT1356" s="136"/>
      <c r="AU1356" s="136"/>
      <c r="AV1356" s="136"/>
      <c r="AW1356" s="136"/>
      <c r="AX1356" s="136"/>
      <c r="AY1356" s="136"/>
      <c r="AZ1356" s="136"/>
      <c r="BA1356" s="136"/>
      <c r="BB1356" s="136"/>
      <c r="BC1356" s="136"/>
      <c r="BD1356" s="130">
        <f t="shared" si="434"/>
        <v>0</v>
      </c>
      <c r="BE1356" s="15"/>
      <c r="BF1356" s="638"/>
      <c r="BG1356" s="365"/>
      <c r="BH1356" s="859"/>
      <c r="BI1356" s="365"/>
      <c r="BJ1356" s="365"/>
      <c r="BK1356" s="365"/>
      <c r="BL1356" s="365"/>
      <c r="BM1356" s="365"/>
      <c r="BN1356" s="365"/>
      <c r="BO1356" s="365"/>
      <c r="BP1356" s="365"/>
      <c r="BQ1356" s="365"/>
      <c r="BR1356" s="365"/>
      <c r="BS1356" s="365"/>
      <c r="BT1356" s="365"/>
      <c r="BU1356" s="365"/>
      <c r="BV1356" s="365"/>
      <c r="BW1356" s="365"/>
      <c r="BX1356" s="365"/>
      <c r="BY1356" s="365"/>
      <c r="BZ1356" s="365"/>
      <c r="CA1356" s="365"/>
      <c r="CB1356" s="365"/>
      <c r="CC1356" s="365"/>
      <c r="CD1356" s="365"/>
      <c r="CE1356" s="365"/>
      <c r="CF1356" s="365"/>
      <c r="CG1356" s="365"/>
      <c r="CH1356" s="365"/>
      <c r="CI1356" s="365"/>
      <c r="CJ1356" s="365"/>
      <c r="CK1356" s="133">
        <f t="shared" si="441"/>
        <v>0</v>
      </c>
      <c r="CL1356" s="157"/>
      <c r="CM1356" s="157"/>
      <c r="CN1356" s="157"/>
      <c r="CO1356" s="157"/>
      <c r="CP1356" s="157"/>
      <c r="CQ1356" s="157"/>
      <c r="CR1356" s="157"/>
      <c r="CS1356" s="157"/>
      <c r="CT1356" s="157"/>
      <c r="CU1356" s="157"/>
      <c r="CV1356" s="414"/>
    </row>
    <row r="1357" spans="1:100" ht="15" customHeight="1">
      <c r="A1357" s="75">
        <v>1352</v>
      </c>
      <c r="B1357" s="139" t="s">
        <v>2924</v>
      </c>
      <c r="C1357" s="143" t="s">
        <v>2925</v>
      </c>
      <c r="D1357" s="134"/>
      <c r="E1357" s="145"/>
      <c r="F1357" s="146" t="s">
        <v>81</v>
      </c>
      <c r="G1357" s="92">
        <f t="shared" si="456"/>
        <v>1</v>
      </c>
      <c r="H1357" s="153">
        <v>1</v>
      </c>
      <c r="I1357" s="100">
        <f t="shared" si="455"/>
        <v>650000</v>
      </c>
      <c r="J1357" s="102">
        <f t="shared" si="458"/>
        <v>650000</v>
      </c>
      <c r="K1357" s="155"/>
      <c r="L1357" s="108">
        <f t="shared" si="457"/>
        <v>0</v>
      </c>
      <c r="M1357" s="111">
        <f t="shared" si="459"/>
        <v>0</v>
      </c>
      <c r="N1357" s="112">
        <v>650000</v>
      </c>
      <c r="O1357" s="117">
        <f t="shared" si="460"/>
        <v>0</v>
      </c>
      <c r="P1357" s="155"/>
      <c r="Q1357" s="108">
        <f>(CK1357:CK1529)</f>
        <v>0</v>
      </c>
      <c r="R1357" s="119">
        <f t="shared" si="461"/>
        <v>0</v>
      </c>
      <c r="S1357" s="135"/>
      <c r="T1357" s="117">
        <f t="shared" si="462"/>
        <v>0</v>
      </c>
      <c r="U1357" s="122">
        <f t="shared" si="453"/>
        <v>1</v>
      </c>
      <c r="V1357" s="112">
        <f t="shared" si="439"/>
        <v>650000</v>
      </c>
      <c r="W1357" s="117">
        <f t="shared" si="440"/>
        <v>650000</v>
      </c>
      <c r="X1357" s="157"/>
      <c r="Y1357" s="158"/>
      <c r="Z1357" s="158"/>
      <c r="AA1357" s="158"/>
      <c r="AB1357" s="158"/>
      <c r="AC1357" s="158"/>
      <c r="AD1357" s="158"/>
      <c r="AE1357" s="158"/>
      <c r="AF1357" s="158"/>
      <c r="AG1357" s="158"/>
      <c r="AH1357" s="158"/>
      <c r="AI1357" s="158"/>
      <c r="AJ1357" s="158"/>
      <c r="AK1357" s="158"/>
      <c r="AL1357" s="158"/>
      <c r="AM1357" s="158"/>
      <c r="AN1357" s="158"/>
      <c r="AO1357" s="158"/>
      <c r="AP1357" s="158"/>
      <c r="AQ1357" s="158"/>
      <c r="AR1357" s="158"/>
      <c r="AS1357" s="158"/>
      <c r="AT1357" s="158"/>
      <c r="AU1357" s="158"/>
      <c r="AV1357" s="158"/>
      <c r="AW1357" s="158"/>
      <c r="AX1357" s="158"/>
      <c r="AY1357" s="158"/>
      <c r="AZ1357" s="158"/>
      <c r="BA1357" s="158"/>
      <c r="BB1357" s="158"/>
      <c r="BC1357" s="158"/>
      <c r="BD1357" s="130">
        <f t="shared" si="434"/>
        <v>0</v>
      </c>
      <c r="BE1357" s="157"/>
      <c r="BF1357" s="639"/>
      <c r="BG1357" s="368"/>
      <c r="BH1357" s="860"/>
      <c r="BI1357" s="368"/>
      <c r="BJ1357" s="368"/>
      <c r="BK1357" s="368"/>
      <c r="BL1357" s="368"/>
      <c r="BM1357" s="368"/>
      <c r="BN1357" s="368"/>
      <c r="BO1357" s="368"/>
      <c r="BP1357" s="368"/>
      <c r="BQ1357" s="368"/>
      <c r="BR1357" s="368"/>
      <c r="BS1357" s="368"/>
      <c r="BT1357" s="368"/>
      <c r="BU1357" s="368"/>
      <c r="BV1357" s="368"/>
      <c r="BW1357" s="368"/>
      <c r="BX1357" s="368"/>
      <c r="BY1357" s="368"/>
      <c r="BZ1357" s="368"/>
      <c r="CA1357" s="368"/>
      <c r="CB1357" s="368"/>
      <c r="CC1357" s="368"/>
      <c r="CD1357" s="368"/>
      <c r="CE1357" s="368"/>
      <c r="CF1357" s="368"/>
      <c r="CG1357" s="368"/>
      <c r="CH1357" s="368"/>
      <c r="CI1357" s="368"/>
      <c r="CJ1357" s="368"/>
      <c r="CK1357" s="133">
        <f t="shared" si="441"/>
        <v>0</v>
      </c>
      <c r="CL1357" s="157"/>
      <c r="CM1357" s="157"/>
      <c r="CN1357" s="157"/>
      <c r="CO1357" s="157"/>
      <c r="CP1357" s="157"/>
      <c r="CQ1357" s="157"/>
      <c r="CR1357" s="157"/>
      <c r="CS1357" s="157"/>
      <c r="CT1357" s="157"/>
      <c r="CU1357" s="157"/>
      <c r="CV1357" s="414"/>
    </row>
    <row r="1358" spans="1:100" ht="15" customHeight="1">
      <c r="A1358" s="75">
        <v>1353</v>
      </c>
      <c r="B1358" s="139" t="s">
        <v>2926</v>
      </c>
      <c r="C1358" s="143" t="s">
        <v>2927</v>
      </c>
      <c r="D1358" s="134"/>
      <c r="E1358" s="145"/>
      <c r="F1358" s="146" t="s">
        <v>81</v>
      </c>
      <c r="G1358" s="92">
        <f t="shared" si="456"/>
        <v>1</v>
      </c>
      <c r="H1358" s="153">
        <v>1</v>
      </c>
      <c r="I1358" s="100">
        <f t="shared" si="455"/>
        <v>650000</v>
      </c>
      <c r="J1358" s="102">
        <f t="shared" si="458"/>
        <v>650000</v>
      </c>
      <c r="K1358" s="155"/>
      <c r="L1358" s="108">
        <f t="shared" si="457"/>
        <v>0</v>
      </c>
      <c r="M1358" s="111">
        <f t="shared" si="459"/>
        <v>0</v>
      </c>
      <c r="N1358" s="112">
        <v>650000</v>
      </c>
      <c r="O1358" s="117">
        <f t="shared" si="460"/>
        <v>0</v>
      </c>
      <c r="P1358" s="155"/>
      <c r="Q1358" s="108">
        <f>(CK1358:CK1530)</f>
        <v>0</v>
      </c>
      <c r="R1358" s="119">
        <f t="shared" si="461"/>
        <v>0</v>
      </c>
      <c r="S1358" s="135"/>
      <c r="T1358" s="117">
        <f t="shared" si="462"/>
        <v>0</v>
      </c>
      <c r="U1358" s="122">
        <f t="shared" si="453"/>
        <v>1</v>
      </c>
      <c r="V1358" s="112">
        <f t="shared" si="439"/>
        <v>650000</v>
      </c>
      <c r="W1358" s="117">
        <f t="shared" si="440"/>
        <v>650000</v>
      </c>
      <c r="X1358" s="157"/>
      <c r="Y1358" s="158"/>
      <c r="Z1358" s="158"/>
      <c r="AA1358" s="158"/>
      <c r="AB1358" s="158"/>
      <c r="AC1358" s="158"/>
      <c r="AD1358" s="158"/>
      <c r="AE1358" s="158"/>
      <c r="AF1358" s="158"/>
      <c r="AG1358" s="158"/>
      <c r="AH1358" s="158"/>
      <c r="AI1358" s="158"/>
      <c r="AJ1358" s="158"/>
      <c r="AK1358" s="158"/>
      <c r="AL1358" s="158"/>
      <c r="AM1358" s="158"/>
      <c r="AN1358" s="158"/>
      <c r="AO1358" s="158"/>
      <c r="AP1358" s="158"/>
      <c r="AQ1358" s="158"/>
      <c r="AR1358" s="158"/>
      <c r="AS1358" s="158"/>
      <c r="AT1358" s="158"/>
      <c r="AU1358" s="158"/>
      <c r="AV1358" s="158"/>
      <c r="AW1358" s="158"/>
      <c r="AX1358" s="158"/>
      <c r="AY1358" s="158"/>
      <c r="AZ1358" s="158"/>
      <c r="BA1358" s="158"/>
      <c r="BB1358" s="158"/>
      <c r="BC1358" s="158"/>
      <c r="BD1358" s="130">
        <f t="shared" ref="BD1358:BD1420" si="463">BC1358+BB1358+BA1358+AZ1358+AY1358+AX1358+AW1358+AV1358+AU1358+AT1358+AS1358+AR1358+AQ1358+AP1358+AO1358+AN1358+AM1358+AL1358+AK1358+AJ1358+AI1358+AH1358+AG1358+AF1358+AE1358+AD1358+AC1358+AB1358+AA1358+Z1358+Y1358</f>
        <v>0</v>
      </c>
      <c r="BE1358" s="157"/>
      <c r="BF1358" s="639"/>
      <c r="BG1358" s="368"/>
      <c r="BH1358" s="860"/>
      <c r="BI1358" s="368"/>
      <c r="BJ1358" s="368"/>
      <c r="BK1358" s="368"/>
      <c r="BL1358" s="368"/>
      <c r="BM1358" s="368"/>
      <c r="BN1358" s="368"/>
      <c r="BO1358" s="368"/>
      <c r="BP1358" s="368"/>
      <c r="BQ1358" s="368"/>
      <c r="BR1358" s="368"/>
      <c r="BS1358" s="368"/>
      <c r="BT1358" s="368"/>
      <c r="BU1358" s="368"/>
      <c r="BV1358" s="368"/>
      <c r="BW1358" s="368"/>
      <c r="BX1358" s="368"/>
      <c r="BY1358" s="368"/>
      <c r="BZ1358" s="368"/>
      <c r="CA1358" s="368"/>
      <c r="CB1358" s="368"/>
      <c r="CC1358" s="368"/>
      <c r="CD1358" s="368"/>
      <c r="CE1358" s="368"/>
      <c r="CF1358" s="368"/>
      <c r="CG1358" s="368"/>
      <c r="CH1358" s="368"/>
      <c r="CI1358" s="368"/>
      <c r="CJ1358" s="368"/>
      <c r="CK1358" s="133">
        <f t="shared" si="441"/>
        <v>0</v>
      </c>
      <c r="CL1358" s="15"/>
      <c r="CM1358" s="15"/>
      <c r="CN1358" s="15"/>
      <c r="CO1358" s="15"/>
      <c r="CP1358" s="15"/>
      <c r="CQ1358" s="15"/>
      <c r="CR1358" s="15"/>
      <c r="CS1358" s="15"/>
      <c r="CT1358" s="15"/>
      <c r="CU1358" s="15"/>
      <c r="CV1358" s="414"/>
    </row>
    <row r="1359" spans="1:100" ht="15" customHeight="1">
      <c r="A1359" s="75">
        <v>1354</v>
      </c>
      <c r="B1359" s="76" t="s">
        <v>2924</v>
      </c>
      <c r="C1359" s="34" t="s">
        <v>2929</v>
      </c>
      <c r="D1359" s="134"/>
      <c r="E1359" s="85" t="s">
        <v>2930</v>
      </c>
      <c r="F1359" s="146" t="s">
        <v>81</v>
      </c>
      <c r="G1359" s="92">
        <f t="shared" si="456"/>
        <v>2</v>
      </c>
      <c r="H1359" s="93">
        <v>2</v>
      </c>
      <c r="I1359" s="100">
        <f t="shared" si="455"/>
        <v>0</v>
      </c>
      <c r="J1359" s="102">
        <f t="shared" si="458"/>
        <v>0</v>
      </c>
      <c r="K1359" s="106"/>
      <c r="L1359" s="108">
        <f t="shared" si="457"/>
        <v>0</v>
      </c>
      <c r="M1359" s="111">
        <f t="shared" si="459"/>
        <v>0</v>
      </c>
      <c r="N1359" s="112"/>
      <c r="O1359" s="117">
        <f t="shared" si="460"/>
        <v>0</v>
      </c>
      <c r="P1359" s="106"/>
      <c r="Q1359" s="108">
        <f>(CK1359:CK1725)</f>
        <v>0</v>
      </c>
      <c r="R1359" s="119">
        <f t="shared" si="461"/>
        <v>0</v>
      </c>
      <c r="S1359" s="135"/>
      <c r="T1359" s="117">
        <f t="shared" si="462"/>
        <v>0</v>
      </c>
      <c r="U1359" s="122">
        <f t="shared" si="453"/>
        <v>2</v>
      </c>
      <c r="V1359" s="112">
        <f t="shared" si="439"/>
        <v>0</v>
      </c>
      <c r="W1359" s="117">
        <f t="shared" si="440"/>
        <v>0</v>
      </c>
      <c r="X1359" s="15"/>
      <c r="Y1359" s="136"/>
      <c r="Z1359" s="136"/>
      <c r="AA1359" s="136"/>
      <c r="AB1359" s="136"/>
      <c r="AC1359" s="136"/>
      <c r="AD1359" s="136"/>
      <c r="AE1359" s="136"/>
      <c r="AF1359" s="136"/>
      <c r="AG1359" s="136"/>
      <c r="AH1359" s="136"/>
      <c r="AI1359" s="136"/>
      <c r="AJ1359" s="136"/>
      <c r="AK1359" s="136"/>
      <c r="AL1359" s="136"/>
      <c r="AM1359" s="136"/>
      <c r="AN1359" s="136"/>
      <c r="AO1359" s="136"/>
      <c r="AP1359" s="136"/>
      <c r="AQ1359" s="136"/>
      <c r="AR1359" s="136"/>
      <c r="AS1359" s="136"/>
      <c r="AT1359" s="136"/>
      <c r="AU1359" s="136"/>
      <c r="AV1359" s="136"/>
      <c r="AW1359" s="136"/>
      <c r="AX1359" s="136"/>
      <c r="AY1359" s="136"/>
      <c r="AZ1359" s="136"/>
      <c r="BA1359" s="136"/>
      <c r="BB1359" s="136"/>
      <c r="BC1359" s="136"/>
      <c r="BD1359" s="130">
        <f t="shared" si="463"/>
        <v>0</v>
      </c>
      <c r="BE1359" s="15"/>
      <c r="BF1359" s="638"/>
      <c r="BG1359" s="365"/>
      <c r="BH1359" s="859"/>
      <c r="BI1359" s="365"/>
      <c r="BJ1359" s="365"/>
      <c r="BK1359" s="365"/>
      <c r="BL1359" s="365"/>
      <c r="BM1359" s="365"/>
      <c r="BN1359" s="365"/>
      <c r="BO1359" s="365"/>
      <c r="BP1359" s="365"/>
      <c r="BQ1359" s="365"/>
      <c r="BR1359" s="365"/>
      <c r="BS1359" s="365"/>
      <c r="BT1359" s="365"/>
      <c r="BU1359" s="365"/>
      <c r="BV1359" s="365"/>
      <c r="BW1359" s="365"/>
      <c r="BX1359" s="365"/>
      <c r="BY1359" s="365"/>
      <c r="BZ1359" s="365"/>
      <c r="CA1359" s="365"/>
      <c r="CB1359" s="365"/>
      <c r="CC1359" s="365"/>
      <c r="CD1359" s="365"/>
      <c r="CE1359" s="365"/>
      <c r="CF1359" s="365"/>
      <c r="CG1359" s="365"/>
      <c r="CH1359" s="365"/>
      <c r="CI1359" s="365"/>
      <c r="CJ1359" s="365"/>
      <c r="CK1359" s="133">
        <f t="shared" si="441"/>
        <v>0</v>
      </c>
      <c r="CL1359" s="15"/>
      <c r="CM1359" s="15"/>
      <c r="CN1359" s="15"/>
      <c r="CO1359" s="15"/>
      <c r="CP1359" s="15"/>
      <c r="CQ1359" s="15"/>
      <c r="CR1359" s="15"/>
      <c r="CS1359" s="15"/>
      <c r="CT1359" s="15"/>
      <c r="CU1359" s="15"/>
      <c r="CV1359" s="414"/>
    </row>
    <row r="1360" spans="1:100" ht="15" customHeight="1">
      <c r="A1360" s="75">
        <v>1355</v>
      </c>
      <c r="B1360" s="456" t="s">
        <v>12015</v>
      </c>
      <c r="C1360" s="143" t="s">
        <v>11997</v>
      </c>
      <c r="D1360" s="134"/>
      <c r="E1360" s="145"/>
      <c r="F1360" s="146" t="s">
        <v>81</v>
      </c>
      <c r="G1360" s="92">
        <f t="shared" si="456"/>
        <v>1</v>
      </c>
      <c r="H1360" s="153">
        <v>1</v>
      </c>
      <c r="I1360" s="100">
        <f>N1360</f>
        <v>0</v>
      </c>
      <c r="J1360" s="102">
        <f t="shared" si="458"/>
        <v>0</v>
      </c>
      <c r="K1360" s="155"/>
      <c r="L1360" s="108">
        <f t="shared" si="457"/>
        <v>0</v>
      </c>
      <c r="M1360" s="111">
        <f t="shared" si="459"/>
        <v>0</v>
      </c>
      <c r="N1360" s="112"/>
      <c r="O1360" s="117">
        <f t="shared" si="460"/>
        <v>0</v>
      </c>
      <c r="P1360" s="155"/>
      <c r="Q1360" s="108">
        <f>(CK1360:CK1511)</f>
        <v>0</v>
      </c>
      <c r="R1360" s="119">
        <f t="shared" si="461"/>
        <v>0</v>
      </c>
      <c r="S1360" s="135"/>
      <c r="T1360" s="117">
        <f t="shared" si="462"/>
        <v>0</v>
      </c>
      <c r="U1360" s="122">
        <f t="shared" si="453"/>
        <v>1</v>
      </c>
      <c r="V1360" s="112">
        <f>N1360</f>
        <v>0</v>
      </c>
      <c r="W1360" s="117">
        <f>V1360*U1360</f>
        <v>0</v>
      </c>
      <c r="X1360" s="157"/>
      <c r="Y1360" s="158"/>
      <c r="Z1360" s="158"/>
      <c r="AA1360" s="158"/>
      <c r="AB1360" s="158"/>
      <c r="AC1360" s="158"/>
      <c r="AD1360" s="158"/>
      <c r="AE1360" s="158"/>
      <c r="AF1360" s="158"/>
      <c r="AG1360" s="158"/>
      <c r="AH1360" s="158"/>
      <c r="AI1360" s="158"/>
      <c r="AJ1360" s="158"/>
      <c r="AK1360" s="158"/>
      <c r="AL1360" s="158"/>
      <c r="AM1360" s="158"/>
      <c r="AN1360" s="158"/>
      <c r="AO1360" s="158"/>
      <c r="AP1360" s="158"/>
      <c r="AQ1360" s="158"/>
      <c r="AR1360" s="158"/>
      <c r="AS1360" s="158"/>
      <c r="AT1360" s="158"/>
      <c r="AU1360" s="158"/>
      <c r="AV1360" s="158"/>
      <c r="AW1360" s="158"/>
      <c r="AX1360" s="158"/>
      <c r="AY1360" s="158"/>
      <c r="AZ1360" s="158"/>
      <c r="BA1360" s="158"/>
      <c r="BB1360" s="158"/>
      <c r="BC1360" s="158"/>
      <c r="BD1360" s="130">
        <f t="shared" si="463"/>
        <v>0</v>
      </c>
      <c r="BE1360" s="157"/>
      <c r="BF1360" s="639"/>
      <c r="BG1360" s="368"/>
      <c r="BH1360" s="860"/>
      <c r="BI1360" s="368"/>
      <c r="BJ1360" s="368"/>
      <c r="BK1360" s="368"/>
      <c r="BL1360" s="368"/>
      <c r="BM1360" s="368"/>
      <c r="BN1360" s="368"/>
      <c r="BO1360" s="368"/>
      <c r="BP1360" s="368"/>
      <c r="BQ1360" s="368"/>
      <c r="BR1360" s="368"/>
      <c r="BS1360" s="368"/>
      <c r="BT1360" s="368"/>
      <c r="BU1360" s="368"/>
      <c r="BV1360" s="368"/>
      <c r="BW1360" s="368"/>
      <c r="BX1360" s="368"/>
      <c r="BY1360" s="368"/>
      <c r="BZ1360" s="368"/>
      <c r="CA1360" s="368"/>
      <c r="CB1360" s="368"/>
      <c r="CC1360" s="368"/>
      <c r="CD1360" s="368"/>
      <c r="CE1360" s="368"/>
      <c r="CF1360" s="368"/>
      <c r="CG1360" s="368"/>
      <c r="CH1360" s="368"/>
      <c r="CI1360" s="368"/>
      <c r="CJ1360" s="368"/>
      <c r="CK1360" s="133">
        <f t="shared" ref="CK1360:CK1420" si="464">SUM(BF1360:CJ1360)</f>
        <v>0</v>
      </c>
      <c r="CL1360" s="157"/>
      <c r="CM1360" s="157"/>
      <c r="CN1360" s="157"/>
      <c r="CO1360" s="157"/>
      <c r="CP1360" s="157"/>
      <c r="CQ1360" s="157"/>
      <c r="CR1360" s="157"/>
      <c r="CS1360" s="157"/>
      <c r="CT1360" s="157"/>
      <c r="CU1360" s="157"/>
      <c r="CV1360" s="414"/>
    </row>
    <row r="1361" spans="1:100" ht="15" customHeight="1">
      <c r="A1361" s="75">
        <v>1356</v>
      </c>
      <c r="B1361" s="139" t="s">
        <v>2933</v>
      </c>
      <c r="C1361" s="143" t="s">
        <v>2934</v>
      </c>
      <c r="D1361" s="144" t="s">
        <v>269</v>
      </c>
      <c r="E1361" s="85" t="s">
        <v>2935</v>
      </c>
      <c r="F1361" s="146" t="s">
        <v>81</v>
      </c>
      <c r="G1361" s="92">
        <f t="shared" si="456"/>
        <v>0</v>
      </c>
      <c r="H1361" s="93">
        <v>0</v>
      </c>
      <c r="I1361" s="100">
        <f t="shared" si="455"/>
        <v>0</v>
      </c>
      <c r="J1361" s="102">
        <f t="shared" si="458"/>
        <v>0</v>
      </c>
      <c r="K1361" s="106"/>
      <c r="L1361" s="108">
        <f t="shared" si="457"/>
        <v>0</v>
      </c>
      <c r="M1361" s="111">
        <f t="shared" si="459"/>
        <v>0</v>
      </c>
      <c r="N1361" s="112"/>
      <c r="O1361" s="117">
        <f t="shared" si="460"/>
        <v>0</v>
      </c>
      <c r="P1361" s="106"/>
      <c r="Q1361" s="108">
        <f>(CK1361:CK1448)</f>
        <v>0</v>
      </c>
      <c r="R1361" s="119">
        <f t="shared" si="461"/>
        <v>0</v>
      </c>
      <c r="S1361" s="135"/>
      <c r="T1361" s="117">
        <f t="shared" si="462"/>
        <v>0</v>
      </c>
      <c r="U1361" s="122">
        <f t="shared" si="453"/>
        <v>0</v>
      </c>
      <c r="V1361" s="112">
        <f t="shared" si="439"/>
        <v>0</v>
      </c>
      <c r="W1361" s="117">
        <f t="shared" si="440"/>
        <v>0</v>
      </c>
      <c r="X1361" s="15"/>
      <c r="Y1361" s="136"/>
      <c r="Z1361" s="136"/>
      <c r="AA1361" s="136"/>
      <c r="AB1361" s="136"/>
      <c r="AC1361" s="136"/>
      <c r="AD1361" s="136"/>
      <c r="AE1361" s="136"/>
      <c r="AF1361" s="136"/>
      <c r="AG1361" s="136"/>
      <c r="AH1361" s="136"/>
      <c r="AI1361" s="136"/>
      <c r="AJ1361" s="136"/>
      <c r="AK1361" s="136"/>
      <c r="AL1361" s="136"/>
      <c r="AM1361" s="136"/>
      <c r="AN1361" s="136"/>
      <c r="AO1361" s="136"/>
      <c r="AP1361" s="136"/>
      <c r="AQ1361" s="136"/>
      <c r="AR1361" s="136"/>
      <c r="AS1361" s="136"/>
      <c r="AT1361" s="136"/>
      <c r="AU1361" s="136"/>
      <c r="AV1361" s="136"/>
      <c r="AW1361" s="136"/>
      <c r="AX1361" s="136"/>
      <c r="AY1361" s="136"/>
      <c r="AZ1361" s="136"/>
      <c r="BA1361" s="136"/>
      <c r="BB1361" s="136"/>
      <c r="BC1361" s="136"/>
      <c r="BD1361" s="130">
        <f t="shared" si="463"/>
        <v>0</v>
      </c>
      <c r="BE1361" s="15"/>
      <c r="BF1361" s="638"/>
      <c r="BG1361" s="365"/>
      <c r="BH1361" s="859"/>
      <c r="BI1361" s="365"/>
      <c r="BJ1361" s="365"/>
      <c r="BK1361" s="365"/>
      <c r="BL1361" s="365"/>
      <c r="BM1361" s="365"/>
      <c r="BN1361" s="365"/>
      <c r="BO1361" s="365"/>
      <c r="BP1361" s="365"/>
      <c r="BQ1361" s="365"/>
      <c r="BR1361" s="365"/>
      <c r="BS1361" s="365"/>
      <c r="BT1361" s="365"/>
      <c r="BU1361" s="365"/>
      <c r="BV1361" s="365"/>
      <c r="BW1361" s="365"/>
      <c r="BX1361" s="365"/>
      <c r="BY1361" s="365"/>
      <c r="BZ1361" s="365"/>
      <c r="CA1361" s="365"/>
      <c r="CB1361" s="365"/>
      <c r="CC1361" s="365"/>
      <c r="CD1361" s="365"/>
      <c r="CE1361" s="365"/>
      <c r="CF1361" s="365"/>
      <c r="CG1361" s="365"/>
      <c r="CH1361" s="365"/>
      <c r="CI1361" s="365"/>
      <c r="CJ1361" s="365"/>
      <c r="CK1361" s="133">
        <f t="shared" si="464"/>
        <v>0</v>
      </c>
      <c r="CL1361" s="15"/>
      <c r="CM1361" s="15"/>
      <c r="CN1361" s="15"/>
      <c r="CO1361" s="15"/>
      <c r="CP1361" s="15"/>
      <c r="CQ1361" s="15"/>
      <c r="CR1361" s="15"/>
      <c r="CS1361" s="15"/>
      <c r="CT1361" s="15"/>
      <c r="CU1361" s="15"/>
      <c r="CV1361" s="414"/>
    </row>
    <row r="1362" spans="1:100" ht="15" customHeight="1">
      <c r="A1362" s="75">
        <v>1357</v>
      </c>
      <c r="B1362" s="139" t="s">
        <v>2936</v>
      </c>
      <c r="C1362" s="143" t="s">
        <v>2937</v>
      </c>
      <c r="D1362" s="144" t="s">
        <v>269</v>
      </c>
      <c r="E1362" s="85" t="s">
        <v>2938</v>
      </c>
      <c r="F1362" s="146" t="s">
        <v>81</v>
      </c>
      <c r="G1362" s="92">
        <f t="shared" si="456"/>
        <v>0</v>
      </c>
      <c r="H1362" s="93">
        <v>0</v>
      </c>
      <c r="I1362" s="100">
        <f t="shared" si="455"/>
        <v>0</v>
      </c>
      <c r="J1362" s="102">
        <f t="shared" si="458"/>
        <v>0</v>
      </c>
      <c r="K1362" s="106"/>
      <c r="L1362" s="108">
        <f t="shared" si="457"/>
        <v>0</v>
      </c>
      <c r="M1362" s="111">
        <f t="shared" si="459"/>
        <v>0</v>
      </c>
      <c r="N1362" s="112"/>
      <c r="O1362" s="117">
        <f t="shared" si="460"/>
        <v>0</v>
      </c>
      <c r="P1362" s="106"/>
      <c r="Q1362" s="108">
        <f>(CK1362:CK1448)</f>
        <v>0</v>
      </c>
      <c r="R1362" s="119">
        <f t="shared" si="461"/>
        <v>0</v>
      </c>
      <c r="S1362" s="135"/>
      <c r="T1362" s="117">
        <f t="shared" si="462"/>
        <v>0</v>
      </c>
      <c r="U1362" s="122">
        <f t="shared" si="453"/>
        <v>0</v>
      </c>
      <c r="V1362" s="112">
        <f t="shared" si="439"/>
        <v>0</v>
      </c>
      <c r="W1362" s="117">
        <f t="shared" si="440"/>
        <v>0</v>
      </c>
      <c r="X1362" s="15"/>
      <c r="Y1362" s="136"/>
      <c r="Z1362" s="136"/>
      <c r="AA1362" s="136"/>
      <c r="AB1362" s="136"/>
      <c r="AC1362" s="136"/>
      <c r="AD1362" s="136"/>
      <c r="AE1362" s="136"/>
      <c r="AF1362" s="136"/>
      <c r="AG1362" s="136"/>
      <c r="AH1362" s="136"/>
      <c r="AI1362" s="136"/>
      <c r="AJ1362" s="136"/>
      <c r="AK1362" s="136"/>
      <c r="AL1362" s="136"/>
      <c r="AM1362" s="136"/>
      <c r="AN1362" s="136"/>
      <c r="AO1362" s="136"/>
      <c r="AP1362" s="136"/>
      <c r="AQ1362" s="136"/>
      <c r="AR1362" s="136"/>
      <c r="AS1362" s="136"/>
      <c r="AT1362" s="136"/>
      <c r="AU1362" s="136"/>
      <c r="AV1362" s="136"/>
      <c r="AW1362" s="136"/>
      <c r="AX1362" s="136"/>
      <c r="AY1362" s="136"/>
      <c r="AZ1362" s="136"/>
      <c r="BA1362" s="136"/>
      <c r="BB1362" s="136"/>
      <c r="BC1362" s="136"/>
      <c r="BD1362" s="130">
        <f t="shared" si="463"/>
        <v>0</v>
      </c>
      <c r="BE1362" s="15"/>
      <c r="BF1362" s="638"/>
      <c r="BG1362" s="365"/>
      <c r="BH1362" s="859"/>
      <c r="BI1362" s="365"/>
      <c r="BJ1362" s="365"/>
      <c r="BK1362" s="365"/>
      <c r="BL1362" s="365"/>
      <c r="BM1362" s="365"/>
      <c r="BN1362" s="365"/>
      <c r="BO1362" s="365"/>
      <c r="BP1362" s="365"/>
      <c r="BQ1362" s="365"/>
      <c r="BR1362" s="365"/>
      <c r="BS1362" s="365"/>
      <c r="BT1362" s="365"/>
      <c r="BU1362" s="365"/>
      <c r="BV1362" s="365"/>
      <c r="BW1362" s="365"/>
      <c r="BX1362" s="365"/>
      <c r="BY1362" s="365"/>
      <c r="BZ1362" s="365"/>
      <c r="CA1362" s="365"/>
      <c r="CB1362" s="365"/>
      <c r="CC1362" s="365"/>
      <c r="CD1362" s="365"/>
      <c r="CE1362" s="365"/>
      <c r="CF1362" s="365"/>
      <c r="CG1362" s="365"/>
      <c r="CH1362" s="365"/>
      <c r="CI1362" s="365"/>
      <c r="CJ1362" s="365"/>
      <c r="CK1362" s="133">
        <f t="shared" si="464"/>
        <v>0</v>
      </c>
      <c r="CL1362" s="15"/>
      <c r="CM1362" s="15"/>
      <c r="CN1362" s="15"/>
      <c r="CO1362" s="15"/>
      <c r="CP1362" s="15"/>
      <c r="CQ1362" s="15"/>
      <c r="CR1362" s="15"/>
      <c r="CS1362" s="15"/>
      <c r="CT1362" s="15"/>
      <c r="CU1362" s="15"/>
      <c r="CV1362" s="414"/>
    </row>
    <row r="1363" spans="1:100" s="774" customFormat="1" ht="15" customHeight="1">
      <c r="A1363" s="75">
        <v>1358</v>
      </c>
      <c r="B1363" s="139" t="s">
        <v>2933</v>
      </c>
      <c r="C1363" s="143" t="s">
        <v>2934</v>
      </c>
      <c r="D1363" s="144"/>
      <c r="E1363" s="85"/>
      <c r="F1363" s="146" t="s">
        <v>81</v>
      </c>
      <c r="G1363" s="92">
        <f t="shared" ref="G1363:G1364" si="465">U1363</f>
        <v>1</v>
      </c>
      <c r="H1363" s="93">
        <v>0</v>
      </c>
      <c r="I1363" s="100">
        <f t="shared" ref="I1363:I1364" si="466">N1363</f>
        <v>175000</v>
      </c>
      <c r="J1363" s="102">
        <f t="shared" ref="J1363:J1364" si="467">I1363*H1363</f>
        <v>0</v>
      </c>
      <c r="K1363" s="106"/>
      <c r="L1363" s="108">
        <f t="shared" si="457"/>
        <v>1</v>
      </c>
      <c r="M1363" s="111">
        <f t="shared" si="459"/>
        <v>1</v>
      </c>
      <c r="N1363" s="112">
        <v>175000</v>
      </c>
      <c r="O1363" s="117">
        <f t="shared" si="460"/>
        <v>175000</v>
      </c>
      <c r="P1363" s="106"/>
      <c r="Q1363" s="108">
        <f>(CK1363:CK1448)</f>
        <v>0</v>
      </c>
      <c r="R1363" s="119">
        <f t="shared" si="461"/>
        <v>0</v>
      </c>
      <c r="S1363" s="135"/>
      <c r="T1363" s="117">
        <f t="shared" si="462"/>
        <v>0</v>
      </c>
      <c r="U1363" s="122">
        <f t="shared" si="453"/>
        <v>1</v>
      </c>
      <c r="V1363" s="112">
        <f t="shared" ref="V1363:V1364" si="468">N1363</f>
        <v>175000</v>
      </c>
      <c r="W1363" s="117">
        <f t="shared" ref="W1363:W1364" si="469">V1363*U1363</f>
        <v>175000</v>
      </c>
      <c r="X1363" s="15"/>
      <c r="Y1363" s="136"/>
      <c r="Z1363" s="136"/>
      <c r="AA1363" s="136"/>
      <c r="AB1363" s="136"/>
      <c r="AC1363" s="136">
        <v>1</v>
      </c>
      <c r="AD1363" s="136"/>
      <c r="AE1363" s="136"/>
      <c r="AF1363" s="136"/>
      <c r="AG1363" s="136"/>
      <c r="AH1363" s="136"/>
      <c r="AI1363" s="136"/>
      <c r="AJ1363" s="136"/>
      <c r="AK1363" s="136"/>
      <c r="AL1363" s="136"/>
      <c r="AM1363" s="136"/>
      <c r="AN1363" s="136"/>
      <c r="AO1363" s="136"/>
      <c r="AP1363" s="136"/>
      <c r="AQ1363" s="136"/>
      <c r="AR1363" s="136"/>
      <c r="AS1363" s="136"/>
      <c r="AT1363" s="136"/>
      <c r="AU1363" s="136"/>
      <c r="AV1363" s="136"/>
      <c r="AW1363" s="136"/>
      <c r="AX1363" s="136"/>
      <c r="AY1363" s="136"/>
      <c r="AZ1363" s="136"/>
      <c r="BA1363" s="136"/>
      <c r="BB1363" s="136"/>
      <c r="BC1363" s="136"/>
      <c r="BD1363" s="130">
        <f t="shared" ref="BD1363:BD1364" si="470">BC1363+BB1363+BA1363+AZ1363+AY1363+AX1363+AW1363+AV1363+AU1363+AT1363+AS1363+AR1363+AQ1363+AP1363+AO1363+AN1363+AM1363+AL1363+AK1363+AJ1363+AI1363+AH1363+AG1363+AF1363+AE1363+AD1363+AC1363+AB1363+AA1363+Z1363+Y1363</f>
        <v>1</v>
      </c>
      <c r="BE1363" s="15"/>
      <c r="BF1363" s="638"/>
      <c r="BG1363" s="365"/>
      <c r="BH1363" s="859"/>
      <c r="BI1363" s="365"/>
      <c r="BJ1363" s="365"/>
      <c r="BK1363" s="365"/>
      <c r="BL1363" s="365"/>
      <c r="BM1363" s="365"/>
      <c r="BN1363" s="365"/>
      <c r="BO1363" s="365"/>
      <c r="BP1363" s="365"/>
      <c r="BQ1363" s="365"/>
      <c r="BR1363" s="365"/>
      <c r="BS1363" s="365"/>
      <c r="BT1363" s="365"/>
      <c r="BU1363" s="365"/>
      <c r="BV1363" s="365"/>
      <c r="BW1363" s="365"/>
      <c r="BX1363" s="365"/>
      <c r="BY1363" s="365"/>
      <c r="BZ1363" s="365"/>
      <c r="CA1363" s="365"/>
      <c r="CB1363" s="365"/>
      <c r="CC1363" s="365"/>
      <c r="CD1363" s="365"/>
      <c r="CE1363" s="365"/>
      <c r="CF1363" s="365"/>
      <c r="CG1363" s="365"/>
      <c r="CH1363" s="365"/>
      <c r="CI1363" s="365"/>
      <c r="CJ1363" s="365"/>
      <c r="CK1363" s="133">
        <f t="shared" ref="CK1363:CK1364" si="471">SUM(BF1363:CJ1363)</f>
        <v>0</v>
      </c>
      <c r="CL1363" s="15"/>
      <c r="CM1363" s="15"/>
      <c r="CN1363" s="15"/>
      <c r="CO1363" s="15"/>
      <c r="CP1363" s="15"/>
      <c r="CQ1363" s="15"/>
      <c r="CR1363" s="15"/>
      <c r="CS1363" s="15"/>
      <c r="CT1363" s="15"/>
      <c r="CU1363" s="15"/>
      <c r="CV1363" s="414"/>
    </row>
    <row r="1364" spans="1:100" s="774" customFormat="1" ht="15" customHeight="1">
      <c r="A1364" s="75">
        <v>1359</v>
      </c>
      <c r="B1364" s="139" t="s">
        <v>2936</v>
      </c>
      <c r="C1364" s="143" t="s">
        <v>2937</v>
      </c>
      <c r="D1364" s="144"/>
      <c r="E1364" s="85"/>
      <c r="F1364" s="146" t="s">
        <v>81</v>
      </c>
      <c r="G1364" s="92">
        <f t="shared" si="465"/>
        <v>1</v>
      </c>
      <c r="H1364" s="93">
        <v>0</v>
      </c>
      <c r="I1364" s="100">
        <f t="shared" si="466"/>
        <v>175000</v>
      </c>
      <c r="J1364" s="102">
        <f t="shared" si="467"/>
        <v>0</v>
      </c>
      <c r="K1364" s="106"/>
      <c r="L1364" s="108">
        <f t="shared" si="457"/>
        <v>1</v>
      </c>
      <c r="M1364" s="111">
        <f t="shared" si="459"/>
        <v>1</v>
      </c>
      <c r="N1364" s="112">
        <v>175000</v>
      </c>
      <c r="O1364" s="117">
        <f t="shared" si="460"/>
        <v>175000</v>
      </c>
      <c r="P1364" s="106"/>
      <c r="Q1364" s="108">
        <f>(CK1364:CK1448)</f>
        <v>0</v>
      </c>
      <c r="R1364" s="119">
        <f t="shared" si="461"/>
        <v>0</v>
      </c>
      <c r="S1364" s="135"/>
      <c r="T1364" s="117">
        <f t="shared" si="462"/>
        <v>0</v>
      </c>
      <c r="U1364" s="122">
        <f t="shared" si="453"/>
        <v>1</v>
      </c>
      <c r="V1364" s="112">
        <f t="shared" si="468"/>
        <v>175000</v>
      </c>
      <c r="W1364" s="117">
        <f t="shared" si="469"/>
        <v>175000</v>
      </c>
      <c r="X1364" s="15"/>
      <c r="Y1364" s="136"/>
      <c r="Z1364" s="136"/>
      <c r="AA1364" s="136"/>
      <c r="AB1364" s="136"/>
      <c r="AC1364" s="136">
        <v>1</v>
      </c>
      <c r="AD1364" s="136"/>
      <c r="AE1364" s="136"/>
      <c r="AF1364" s="136"/>
      <c r="AG1364" s="136"/>
      <c r="AH1364" s="136"/>
      <c r="AI1364" s="136"/>
      <c r="AJ1364" s="136"/>
      <c r="AK1364" s="136"/>
      <c r="AL1364" s="136"/>
      <c r="AM1364" s="136"/>
      <c r="AN1364" s="136"/>
      <c r="AO1364" s="136"/>
      <c r="AP1364" s="136"/>
      <c r="AQ1364" s="136"/>
      <c r="AR1364" s="136"/>
      <c r="AS1364" s="136"/>
      <c r="AT1364" s="136"/>
      <c r="AU1364" s="136"/>
      <c r="AV1364" s="136"/>
      <c r="AW1364" s="136"/>
      <c r="AX1364" s="136"/>
      <c r="AY1364" s="136"/>
      <c r="AZ1364" s="136"/>
      <c r="BA1364" s="136"/>
      <c r="BB1364" s="136"/>
      <c r="BC1364" s="136"/>
      <c r="BD1364" s="130">
        <f t="shared" si="470"/>
        <v>1</v>
      </c>
      <c r="BE1364" s="15"/>
      <c r="BF1364" s="638"/>
      <c r="BG1364" s="365"/>
      <c r="BH1364" s="859"/>
      <c r="BI1364" s="365"/>
      <c r="BJ1364" s="365"/>
      <c r="BK1364" s="365"/>
      <c r="BL1364" s="365"/>
      <c r="BM1364" s="365"/>
      <c r="BN1364" s="365"/>
      <c r="BO1364" s="365"/>
      <c r="BP1364" s="365"/>
      <c r="BQ1364" s="365"/>
      <c r="BR1364" s="365"/>
      <c r="BS1364" s="365"/>
      <c r="BT1364" s="365"/>
      <c r="BU1364" s="365"/>
      <c r="BV1364" s="365"/>
      <c r="BW1364" s="365"/>
      <c r="BX1364" s="365"/>
      <c r="BY1364" s="365"/>
      <c r="BZ1364" s="365"/>
      <c r="CA1364" s="365"/>
      <c r="CB1364" s="365"/>
      <c r="CC1364" s="365"/>
      <c r="CD1364" s="365"/>
      <c r="CE1364" s="365"/>
      <c r="CF1364" s="365"/>
      <c r="CG1364" s="365"/>
      <c r="CH1364" s="365"/>
      <c r="CI1364" s="365"/>
      <c r="CJ1364" s="365"/>
      <c r="CK1364" s="133">
        <f t="shared" si="471"/>
        <v>0</v>
      </c>
      <c r="CL1364" s="15"/>
      <c r="CM1364" s="15"/>
      <c r="CN1364" s="15"/>
      <c r="CO1364" s="15"/>
      <c r="CP1364" s="15"/>
      <c r="CQ1364" s="15"/>
      <c r="CR1364" s="15"/>
      <c r="CS1364" s="15"/>
      <c r="CT1364" s="15"/>
      <c r="CU1364" s="15"/>
      <c r="CV1364" s="414"/>
    </row>
    <row r="1365" spans="1:100" ht="15" customHeight="1">
      <c r="A1365" s="75">
        <v>1360</v>
      </c>
      <c r="B1365" s="139" t="s">
        <v>2940</v>
      </c>
      <c r="C1365" s="143" t="s">
        <v>2941</v>
      </c>
      <c r="D1365" s="144"/>
      <c r="E1365" s="85" t="s">
        <v>2942</v>
      </c>
      <c r="F1365" s="146" t="s">
        <v>81</v>
      </c>
      <c r="G1365" s="92">
        <f t="shared" si="456"/>
        <v>0</v>
      </c>
      <c r="H1365" s="93">
        <v>0</v>
      </c>
      <c r="I1365" s="100">
        <f t="shared" si="455"/>
        <v>0</v>
      </c>
      <c r="J1365" s="102">
        <f t="shared" si="458"/>
        <v>0</v>
      </c>
      <c r="K1365" s="106"/>
      <c r="L1365" s="108">
        <f t="shared" ref="L1365:L1390" si="472">(BD1365:BD2685)</f>
        <v>0</v>
      </c>
      <c r="M1365" s="111">
        <f t="shared" si="459"/>
        <v>0</v>
      </c>
      <c r="N1365" s="112"/>
      <c r="O1365" s="117">
        <f t="shared" si="460"/>
        <v>0</v>
      </c>
      <c r="P1365" s="106"/>
      <c r="Q1365" s="108">
        <f>(CK1365:CK1448)</f>
        <v>0</v>
      </c>
      <c r="R1365" s="119">
        <f t="shared" si="461"/>
        <v>0</v>
      </c>
      <c r="S1365" s="135"/>
      <c r="T1365" s="117">
        <f t="shared" si="462"/>
        <v>0</v>
      </c>
      <c r="U1365" s="122">
        <f t="shared" si="453"/>
        <v>0</v>
      </c>
      <c r="V1365" s="112">
        <f t="shared" si="439"/>
        <v>0</v>
      </c>
      <c r="W1365" s="117">
        <f t="shared" si="440"/>
        <v>0</v>
      </c>
      <c r="X1365" s="15"/>
      <c r="Y1365" s="136"/>
      <c r="Z1365" s="136"/>
      <c r="AA1365" s="136"/>
      <c r="AB1365" s="136"/>
      <c r="AC1365" s="136"/>
      <c r="AD1365" s="136"/>
      <c r="AE1365" s="136"/>
      <c r="AF1365" s="136"/>
      <c r="AG1365" s="136"/>
      <c r="AH1365" s="136"/>
      <c r="AI1365" s="136"/>
      <c r="AJ1365" s="136"/>
      <c r="AK1365" s="136"/>
      <c r="AL1365" s="136"/>
      <c r="AM1365" s="136"/>
      <c r="AN1365" s="136"/>
      <c r="AO1365" s="136"/>
      <c r="AP1365" s="136"/>
      <c r="AQ1365" s="136"/>
      <c r="AR1365" s="136"/>
      <c r="AS1365" s="136"/>
      <c r="AT1365" s="136"/>
      <c r="AU1365" s="136"/>
      <c r="AV1365" s="136"/>
      <c r="AW1365" s="136"/>
      <c r="AX1365" s="136"/>
      <c r="AY1365" s="136"/>
      <c r="AZ1365" s="136"/>
      <c r="BA1365" s="136"/>
      <c r="BB1365" s="136"/>
      <c r="BC1365" s="136"/>
      <c r="BD1365" s="130">
        <f t="shared" si="463"/>
        <v>0</v>
      </c>
      <c r="BE1365" s="15"/>
      <c r="BF1365" s="638"/>
      <c r="BG1365" s="365"/>
      <c r="BH1365" s="859"/>
      <c r="BI1365" s="365"/>
      <c r="BJ1365" s="365"/>
      <c r="BK1365" s="365"/>
      <c r="BL1365" s="365"/>
      <c r="BM1365" s="365"/>
      <c r="BN1365" s="365"/>
      <c r="BO1365" s="365"/>
      <c r="BP1365" s="365"/>
      <c r="BQ1365" s="365"/>
      <c r="BR1365" s="365"/>
      <c r="BS1365" s="365"/>
      <c r="BT1365" s="365"/>
      <c r="BU1365" s="365"/>
      <c r="BV1365" s="365"/>
      <c r="BW1365" s="365"/>
      <c r="BX1365" s="365"/>
      <c r="BY1365" s="365"/>
      <c r="BZ1365" s="365"/>
      <c r="CA1365" s="365"/>
      <c r="CB1365" s="365"/>
      <c r="CC1365" s="365"/>
      <c r="CD1365" s="365"/>
      <c r="CE1365" s="365"/>
      <c r="CF1365" s="365"/>
      <c r="CG1365" s="365"/>
      <c r="CH1365" s="365"/>
      <c r="CI1365" s="365"/>
      <c r="CJ1365" s="365"/>
      <c r="CK1365" s="133">
        <f t="shared" si="464"/>
        <v>0</v>
      </c>
      <c r="CL1365" s="15"/>
      <c r="CM1365" s="15"/>
      <c r="CN1365" s="15"/>
      <c r="CO1365" s="15"/>
      <c r="CP1365" s="15"/>
      <c r="CQ1365" s="15"/>
      <c r="CR1365" s="15"/>
      <c r="CS1365" s="15"/>
      <c r="CT1365" s="15"/>
      <c r="CU1365" s="15"/>
      <c r="CV1365" s="414"/>
    </row>
    <row r="1366" spans="1:100" ht="15" customHeight="1">
      <c r="A1366" s="75">
        <v>1361</v>
      </c>
      <c r="B1366" s="139" t="s">
        <v>2943</v>
      </c>
      <c r="C1366" s="143" t="s">
        <v>2944</v>
      </c>
      <c r="D1366" s="144"/>
      <c r="E1366" s="85" t="s">
        <v>2945</v>
      </c>
      <c r="F1366" s="146" t="s">
        <v>81</v>
      </c>
      <c r="G1366" s="92">
        <f t="shared" si="456"/>
        <v>0</v>
      </c>
      <c r="H1366" s="93">
        <v>0</v>
      </c>
      <c r="I1366" s="100">
        <f t="shared" si="455"/>
        <v>0</v>
      </c>
      <c r="J1366" s="102">
        <f t="shared" si="458"/>
        <v>0</v>
      </c>
      <c r="K1366" s="106"/>
      <c r="L1366" s="108">
        <f t="shared" si="472"/>
        <v>0</v>
      </c>
      <c r="M1366" s="111">
        <f t="shared" si="459"/>
        <v>0</v>
      </c>
      <c r="N1366" s="112"/>
      <c r="O1366" s="117">
        <f t="shared" si="460"/>
        <v>0</v>
      </c>
      <c r="P1366" s="106"/>
      <c r="Q1366" s="108">
        <f>(CK1366:CK1448)</f>
        <v>0</v>
      </c>
      <c r="R1366" s="119">
        <f t="shared" si="461"/>
        <v>0</v>
      </c>
      <c r="S1366" s="135"/>
      <c r="T1366" s="117">
        <f t="shared" si="462"/>
        <v>0</v>
      </c>
      <c r="U1366" s="122">
        <f t="shared" si="453"/>
        <v>0</v>
      </c>
      <c r="V1366" s="112">
        <f t="shared" si="439"/>
        <v>0</v>
      </c>
      <c r="W1366" s="117">
        <f t="shared" si="440"/>
        <v>0</v>
      </c>
      <c r="X1366" s="15"/>
      <c r="Y1366" s="136"/>
      <c r="Z1366" s="136"/>
      <c r="AA1366" s="136"/>
      <c r="AB1366" s="136"/>
      <c r="AC1366" s="136"/>
      <c r="AD1366" s="136"/>
      <c r="AE1366" s="136"/>
      <c r="AF1366" s="136"/>
      <c r="AG1366" s="136"/>
      <c r="AH1366" s="136"/>
      <c r="AI1366" s="136"/>
      <c r="AJ1366" s="136"/>
      <c r="AK1366" s="136"/>
      <c r="AL1366" s="136"/>
      <c r="AM1366" s="136"/>
      <c r="AN1366" s="136"/>
      <c r="AO1366" s="136"/>
      <c r="AP1366" s="136"/>
      <c r="AQ1366" s="136"/>
      <c r="AR1366" s="136"/>
      <c r="AS1366" s="136"/>
      <c r="AT1366" s="136"/>
      <c r="AU1366" s="136"/>
      <c r="AV1366" s="136"/>
      <c r="AW1366" s="136"/>
      <c r="AX1366" s="136"/>
      <c r="AY1366" s="136"/>
      <c r="AZ1366" s="136"/>
      <c r="BA1366" s="136"/>
      <c r="BB1366" s="136"/>
      <c r="BC1366" s="136"/>
      <c r="BD1366" s="130">
        <f t="shared" si="463"/>
        <v>0</v>
      </c>
      <c r="BE1366" s="15"/>
      <c r="BF1366" s="638"/>
      <c r="BG1366" s="365"/>
      <c r="BH1366" s="859"/>
      <c r="BI1366" s="365"/>
      <c r="BJ1366" s="365"/>
      <c r="BK1366" s="365"/>
      <c r="BL1366" s="365"/>
      <c r="BM1366" s="365"/>
      <c r="BN1366" s="365"/>
      <c r="BO1366" s="365"/>
      <c r="BP1366" s="365"/>
      <c r="BQ1366" s="365"/>
      <c r="BR1366" s="365"/>
      <c r="BS1366" s="365"/>
      <c r="BT1366" s="365"/>
      <c r="BU1366" s="365"/>
      <c r="BV1366" s="365"/>
      <c r="BW1366" s="365"/>
      <c r="BX1366" s="365"/>
      <c r="BY1366" s="365"/>
      <c r="BZ1366" s="365"/>
      <c r="CA1366" s="365"/>
      <c r="CB1366" s="365"/>
      <c r="CC1366" s="365"/>
      <c r="CD1366" s="365"/>
      <c r="CE1366" s="365"/>
      <c r="CF1366" s="365"/>
      <c r="CG1366" s="365"/>
      <c r="CH1366" s="365"/>
      <c r="CI1366" s="365"/>
      <c r="CJ1366" s="365"/>
      <c r="CK1366" s="133">
        <f t="shared" si="464"/>
        <v>0</v>
      </c>
      <c r="CL1366" s="15"/>
      <c r="CM1366" s="15"/>
      <c r="CN1366" s="15"/>
      <c r="CO1366" s="15"/>
      <c r="CP1366" s="15"/>
      <c r="CQ1366" s="15"/>
      <c r="CR1366" s="15"/>
      <c r="CS1366" s="15"/>
      <c r="CT1366" s="15"/>
      <c r="CU1366" s="15"/>
      <c r="CV1366" s="414"/>
    </row>
    <row r="1367" spans="1:100" ht="15" customHeight="1">
      <c r="A1367" s="75">
        <v>1362</v>
      </c>
      <c r="B1367" s="201"/>
      <c r="C1367" s="143" t="s">
        <v>2948</v>
      </c>
      <c r="D1367" s="134" t="s">
        <v>269</v>
      </c>
      <c r="E1367" s="145" t="s">
        <v>2949</v>
      </c>
      <c r="F1367" s="146" t="s">
        <v>81</v>
      </c>
      <c r="G1367" s="92">
        <f t="shared" si="456"/>
        <v>0</v>
      </c>
      <c r="H1367" s="153">
        <v>0</v>
      </c>
      <c r="I1367" s="100">
        <f t="shared" si="455"/>
        <v>0</v>
      </c>
      <c r="J1367" s="102">
        <f t="shared" si="458"/>
        <v>0</v>
      </c>
      <c r="K1367" s="155"/>
      <c r="L1367" s="108">
        <f t="shared" si="472"/>
        <v>0</v>
      </c>
      <c r="M1367" s="111">
        <f t="shared" si="459"/>
        <v>0</v>
      </c>
      <c r="N1367" s="112"/>
      <c r="O1367" s="117">
        <f t="shared" si="460"/>
        <v>0</v>
      </c>
      <c r="P1367" s="155"/>
      <c r="Q1367" s="108">
        <f>(CK1367:CK1561)</f>
        <v>0</v>
      </c>
      <c r="R1367" s="119">
        <f t="shared" si="461"/>
        <v>0</v>
      </c>
      <c r="S1367" s="135"/>
      <c r="T1367" s="117">
        <f t="shared" si="462"/>
        <v>0</v>
      </c>
      <c r="U1367" s="122">
        <f t="shared" si="453"/>
        <v>0</v>
      </c>
      <c r="V1367" s="112">
        <f t="shared" ref="V1367:V1438" si="473">N1367</f>
        <v>0</v>
      </c>
      <c r="W1367" s="117">
        <f t="shared" ref="W1367:W1438" si="474">V1367*U1367</f>
        <v>0</v>
      </c>
      <c r="X1367" s="157"/>
      <c r="Y1367" s="158"/>
      <c r="Z1367" s="158"/>
      <c r="AA1367" s="158"/>
      <c r="AB1367" s="158"/>
      <c r="AC1367" s="158"/>
      <c r="AD1367" s="158"/>
      <c r="AE1367" s="158"/>
      <c r="AF1367" s="158"/>
      <c r="AG1367" s="158"/>
      <c r="AH1367" s="158"/>
      <c r="AI1367" s="158"/>
      <c r="AJ1367" s="158"/>
      <c r="AK1367" s="158"/>
      <c r="AL1367" s="158"/>
      <c r="AM1367" s="158"/>
      <c r="AN1367" s="158"/>
      <c r="AO1367" s="158"/>
      <c r="AP1367" s="158"/>
      <c r="AQ1367" s="158"/>
      <c r="AR1367" s="158"/>
      <c r="AS1367" s="158"/>
      <c r="AT1367" s="158"/>
      <c r="AU1367" s="158"/>
      <c r="AV1367" s="158"/>
      <c r="AW1367" s="158"/>
      <c r="AX1367" s="158"/>
      <c r="AY1367" s="158"/>
      <c r="AZ1367" s="158"/>
      <c r="BA1367" s="158"/>
      <c r="BB1367" s="158"/>
      <c r="BC1367" s="158"/>
      <c r="BD1367" s="130">
        <f t="shared" si="463"/>
        <v>0</v>
      </c>
      <c r="BE1367" s="157"/>
      <c r="BF1367" s="639"/>
      <c r="BG1367" s="368"/>
      <c r="BH1367" s="860"/>
      <c r="BI1367" s="368"/>
      <c r="BJ1367" s="368"/>
      <c r="BK1367" s="368"/>
      <c r="BL1367" s="368"/>
      <c r="BM1367" s="368"/>
      <c r="BN1367" s="368"/>
      <c r="BO1367" s="368"/>
      <c r="BP1367" s="368"/>
      <c r="BQ1367" s="368"/>
      <c r="BR1367" s="368"/>
      <c r="BS1367" s="368"/>
      <c r="BT1367" s="368"/>
      <c r="BU1367" s="368"/>
      <c r="BV1367" s="368"/>
      <c r="BW1367" s="368"/>
      <c r="BX1367" s="368"/>
      <c r="BY1367" s="368"/>
      <c r="BZ1367" s="368"/>
      <c r="CA1367" s="368"/>
      <c r="CB1367" s="368"/>
      <c r="CC1367" s="368"/>
      <c r="CD1367" s="368"/>
      <c r="CE1367" s="368"/>
      <c r="CF1367" s="368"/>
      <c r="CG1367" s="368"/>
      <c r="CH1367" s="368"/>
      <c r="CI1367" s="368"/>
      <c r="CJ1367" s="368"/>
      <c r="CK1367" s="133">
        <f t="shared" si="464"/>
        <v>0</v>
      </c>
      <c r="CL1367" s="157"/>
      <c r="CM1367" s="157"/>
      <c r="CN1367" s="157"/>
      <c r="CO1367" s="157"/>
      <c r="CP1367" s="157"/>
      <c r="CQ1367" s="157"/>
      <c r="CR1367" s="157"/>
      <c r="CS1367" s="157"/>
      <c r="CT1367" s="157"/>
      <c r="CU1367" s="157"/>
      <c r="CV1367" s="414"/>
    </row>
    <row r="1368" spans="1:100" ht="15" customHeight="1">
      <c r="A1368" s="75">
        <v>1363</v>
      </c>
      <c r="B1368" s="139" t="s">
        <v>2950</v>
      </c>
      <c r="C1368" s="143" t="s">
        <v>2951</v>
      </c>
      <c r="D1368" s="144"/>
      <c r="E1368" s="85" t="s">
        <v>2952</v>
      </c>
      <c r="F1368" s="146" t="s">
        <v>81</v>
      </c>
      <c r="G1368" s="92">
        <f t="shared" si="456"/>
        <v>0</v>
      </c>
      <c r="H1368" s="93">
        <v>0</v>
      </c>
      <c r="I1368" s="100">
        <f t="shared" si="455"/>
        <v>0</v>
      </c>
      <c r="J1368" s="102">
        <f t="shared" si="458"/>
        <v>0</v>
      </c>
      <c r="K1368" s="106"/>
      <c r="L1368" s="108">
        <f t="shared" si="472"/>
        <v>0</v>
      </c>
      <c r="M1368" s="111">
        <f t="shared" si="459"/>
        <v>0</v>
      </c>
      <c r="N1368" s="112"/>
      <c r="O1368" s="117">
        <f t="shared" si="460"/>
        <v>0</v>
      </c>
      <c r="P1368" s="106"/>
      <c r="Q1368" s="108">
        <f>(CK1368:CK1811)</f>
        <v>0</v>
      </c>
      <c r="R1368" s="119">
        <f t="shared" si="461"/>
        <v>0</v>
      </c>
      <c r="S1368" s="135"/>
      <c r="T1368" s="117">
        <f t="shared" si="462"/>
        <v>0</v>
      </c>
      <c r="U1368" s="122">
        <f t="shared" si="453"/>
        <v>0</v>
      </c>
      <c r="V1368" s="112">
        <f t="shared" si="473"/>
        <v>0</v>
      </c>
      <c r="W1368" s="117">
        <f t="shared" si="474"/>
        <v>0</v>
      </c>
      <c r="X1368" s="15"/>
      <c r="Y1368" s="136"/>
      <c r="Z1368" s="136"/>
      <c r="AA1368" s="136"/>
      <c r="AB1368" s="136"/>
      <c r="AC1368" s="136"/>
      <c r="AD1368" s="136"/>
      <c r="AE1368" s="136"/>
      <c r="AF1368" s="136"/>
      <c r="AG1368" s="136"/>
      <c r="AH1368" s="136"/>
      <c r="AI1368" s="136"/>
      <c r="AJ1368" s="136"/>
      <c r="AK1368" s="136"/>
      <c r="AL1368" s="136"/>
      <c r="AM1368" s="136"/>
      <c r="AN1368" s="136"/>
      <c r="AO1368" s="136"/>
      <c r="AP1368" s="136"/>
      <c r="AQ1368" s="136"/>
      <c r="AR1368" s="136"/>
      <c r="AS1368" s="136"/>
      <c r="AT1368" s="136"/>
      <c r="AU1368" s="136"/>
      <c r="AV1368" s="136"/>
      <c r="AW1368" s="136"/>
      <c r="AX1368" s="136"/>
      <c r="AY1368" s="136"/>
      <c r="AZ1368" s="136"/>
      <c r="BA1368" s="136"/>
      <c r="BB1368" s="136"/>
      <c r="BC1368" s="136"/>
      <c r="BD1368" s="130">
        <f t="shared" si="463"/>
        <v>0</v>
      </c>
      <c r="BE1368" s="15"/>
      <c r="BF1368" s="638"/>
      <c r="BG1368" s="365"/>
      <c r="BH1368" s="859"/>
      <c r="BI1368" s="365"/>
      <c r="BJ1368" s="365"/>
      <c r="BK1368" s="365"/>
      <c r="BL1368" s="365"/>
      <c r="BM1368" s="365"/>
      <c r="BN1368" s="365"/>
      <c r="BO1368" s="365"/>
      <c r="BP1368" s="365"/>
      <c r="BQ1368" s="365"/>
      <c r="BR1368" s="365"/>
      <c r="BS1368" s="365"/>
      <c r="BT1368" s="365"/>
      <c r="BU1368" s="365"/>
      <c r="BV1368" s="365"/>
      <c r="BW1368" s="365"/>
      <c r="BX1368" s="365"/>
      <c r="BY1368" s="365"/>
      <c r="BZ1368" s="365"/>
      <c r="CA1368" s="365"/>
      <c r="CB1368" s="365"/>
      <c r="CC1368" s="365"/>
      <c r="CD1368" s="365"/>
      <c r="CE1368" s="365"/>
      <c r="CF1368" s="365"/>
      <c r="CG1368" s="365"/>
      <c r="CH1368" s="365"/>
      <c r="CI1368" s="365"/>
      <c r="CJ1368" s="365"/>
      <c r="CK1368" s="133">
        <f t="shared" si="464"/>
        <v>0</v>
      </c>
      <c r="CL1368" s="15"/>
      <c r="CM1368" s="15"/>
      <c r="CN1368" s="15"/>
      <c r="CO1368" s="15"/>
      <c r="CP1368" s="15"/>
      <c r="CQ1368" s="15"/>
      <c r="CR1368" s="15"/>
      <c r="CS1368" s="15"/>
      <c r="CT1368" s="15"/>
      <c r="CU1368" s="15"/>
      <c r="CV1368" s="414"/>
    </row>
    <row r="1369" spans="1:100" ht="15" customHeight="1">
      <c r="A1369" s="75">
        <v>1364</v>
      </c>
      <c r="B1369" s="139" t="s">
        <v>2953</v>
      </c>
      <c r="C1369" s="34" t="s">
        <v>2954</v>
      </c>
      <c r="D1369" s="134"/>
      <c r="E1369" s="85"/>
      <c r="F1369" s="146" t="s">
        <v>64</v>
      </c>
      <c r="G1369" s="92">
        <f t="shared" si="456"/>
        <v>2</v>
      </c>
      <c r="H1369" s="93">
        <v>2</v>
      </c>
      <c r="I1369" s="100">
        <f t="shared" si="455"/>
        <v>170000</v>
      </c>
      <c r="J1369" s="102">
        <f t="shared" si="458"/>
        <v>340000</v>
      </c>
      <c r="K1369" s="106"/>
      <c r="L1369" s="108">
        <f t="shared" si="472"/>
        <v>0</v>
      </c>
      <c r="M1369" s="111">
        <f t="shared" si="459"/>
        <v>0</v>
      </c>
      <c r="N1369" s="112">
        <v>170000</v>
      </c>
      <c r="O1369" s="117">
        <f t="shared" si="460"/>
        <v>0</v>
      </c>
      <c r="P1369" s="106"/>
      <c r="Q1369" s="108">
        <f t="shared" ref="Q1369:Q1379" si="475">(CK1369:CK1727)</f>
        <v>0</v>
      </c>
      <c r="R1369" s="119">
        <f t="shared" si="461"/>
        <v>0</v>
      </c>
      <c r="S1369" s="135"/>
      <c r="T1369" s="117">
        <f t="shared" si="462"/>
        <v>0</v>
      </c>
      <c r="U1369" s="122">
        <f t="shared" si="453"/>
        <v>2</v>
      </c>
      <c r="V1369" s="112">
        <f t="shared" si="473"/>
        <v>170000</v>
      </c>
      <c r="W1369" s="117">
        <f t="shared" si="474"/>
        <v>340000</v>
      </c>
      <c r="X1369" s="15"/>
      <c r="Y1369" s="136"/>
      <c r="Z1369" s="136"/>
      <c r="AA1369" s="136"/>
      <c r="AB1369" s="136"/>
      <c r="AC1369" s="136"/>
      <c r="AD1369" s="136"/>
      <c r="AE1369" s="136"/>
      <c r="AF1369" s="136"/>
      <c r="AG1369" s="136"/>
      <c r="AH1369" s="136"/>
      <c r="AI1369" s="136"/>
      <c r="AJ1369" s="136"/>
      <c r="AK1369" s="136"/>
      <c r="AL1369" s="136"/>
      <c r="AM1369" s="136"/>
      <c r="AN1369" s="136"/>
      <c r="AO1369" s="136"/>
      <c r="AP1369" s="136"/>
      <c r="AQ1369" s="136"/>
      <c r="AR1369" s="136"/>
      <c r="AS1369" s="136"/>
      <c r="AT1369" s="136"/>
      <c r="AU1369" s="136"/>
      <c r="AV1369" s="136"/>
      <c r="AW1369" s="136"/>
      <c r="AX1369" s="136"/>
      <c r="AY1369" s="136"/>
      <c r="AZ1369" s="136"/>
      <c r="BA1369" s="136"/>
      <c r="BB1369" s="136"/>
      <c r="BC1369" s="136"/>
      <c r="BD1369" s="130">
        <f t="shared" si="463"/>
        <v>0</v>
      </c>
      <c r="BE1369" s="15"/>
      <c r="BF1369" s="638"/>
      <c r="BG1369" s="365"/>
      <c r="BH1369" s="859"/>
      <c r="BI1369" s="365"/>
      <c r="BJ1369" s="365"/>
      <c r="BK1369" s="365"/>
      <c r="BL1369" s="365"/>
      <c r="BM1369" s="365"/>
      <c r="BN1369" s="365"/>
      <c r="BO1369" s="365"/>
      <c r="BP1369" s="365"/>
      <c r="BQ1369" s="365"/>
      <c r="BR1369" s="365"/>
      <c r="BS1369" s="365"/>
      <c r="BT1369" s="365"/>
      <c r="BU1369" s="365"/>
      <c r="BV1369" s="365"/>
      <c r="BW1369" s="365"/>
      <c r="BX1369" s="365"/>
      <c r="BY1369" s="365"/>
      <c r="BZ1369" s="365"/>
      <c r="CA1369" s="365"/>
      <c r="CB1369" s="365"/>
      <c r="CC1369" s="365"/>
      <c r="CD1369" s="365"/>
      <c r="CE1369" s="365"/>
      <c r="CF1369" s="365"/>
      <c r="CG1369" s="365"/>
      <c r="CH1369" s="365"/>
      <c r="CI1369" s="365"/>
      <c r="CJ1369" s="365"/>
      <c r="CK1369" s="133">
        <f t="shared" si="464"/>
        <v>0</v>
      </c>
      <c r="CL1369" s="15"/>
      <c r="CM1369" s="15"/>
      <c r="CN1369" s="15"/>
      <c r="CO1369" s="15"/>
      <c r="CP1369" s="15"/>
      <c r="CQ1369" s="15"/>
      <c r="CR1369" s="15"/>
      <c r="CS1369" s="15"/>
      <c r="CT1369" s="15"/>
      <c r="CU1369" s="15"/>
      <c r="CV1369" s="414"/>
    </row>
    <row r="1370" spans="1:100" ht="15" customHeight="1">
      <c r="A1370" s="75">
        <v>1365</v>
      </c>
      <c r="B1370" s="139"/>
      <c r="C1370" s="34" t="s">
        <v>2956</v>
      </c>
      <c r="D1370" s="134"/>
      <c r="E1370" s="162"/>
      <c r="F1370" s="146" t="s">
        <v>81</v>
      </c>
      <c r="G1370" s="92">
        <f t="shared" si="456"/>
        <v>2</v>
      </c>
      <c r="H1370" s="93">
        <v>2</v>
      </c>
      <c r="I1370" s="100">
        <f t="shared" si="455"/>
        <v>0</v>
      </c>
      <c r="J1370" s="102">
        <f t="shared" si="458"/>
        <v>0</v>
      </c>
      <c r="K1370" s="106"/>
      <c r="L1370" s="108">
        <f t="shared" si="472"/>
        <v>0</v>
      </c>
      <c r="M1370" s="111">
        <f t="shared" si="459"/>
        <v>0</v>
      </c>
      <c r="N1370" s="112"/>
      <c r="O1370" s="117">
        <f t="shared" si="460"/>
        <v>0</v>
      </c>
      <c r="P1370" s="106"/>
      <c r="Q1370" s="108">
        <f t="shared" si="475"/>
        <v>0</v>
      </c>
      <c r="R1370" s="119">
        <f t="shared" si="461"/>
        <v>0</v>
      </c>
      <c r="S1370" s="135"/>
      <c r="T1370" s="117">
        <f t="shared" si="462"/>
        <v>0</v>
      </c>
      <c r="U1370" s="122">
        <f t="shared" si="453"/>
        <v>2</v>
      </c>
      <c r="V1370" s="112">
        <f t="shared" si="473"/>
        <v>0</v>
      </c>
      <c r="W1370" s="117">
        <f t="shared" si="474"/>
        <v>0</v>
      </c>
      <c r="X1370" s="15"/>
      <c r="Y1370" s="136"/>
      <c r="Z1370" s="136"/>
      <c r="AA1370" s="136"/>
      <c r="AB1370" s="136"/>
      <c r="AC1370" s="136"/>
      <c r="AD1370" s="136"/>
      <c r="AE1370" s="136"/>
      <c r="AF1370" s="136"/>
      <c r="AG1370" s="136"/>
      <c r="AH1370" s="136"/>
      <c r="AI1370" s="136"/>
      <c r="AJ1370" s="136"/>
      <c r="AK1370" s="136"/>
      <c r="AL1370" s="136"/>
      <c r="AM1370" s="136"/>
      <c r="AN1370" s="136"/>
      <c r="AO1370" s="136"/>
      <c r="AP1370" s="136"/>
      <c r="AQ1370" s="136"/>
      <c r="AR1370" s="136"/>
      <c r="AS1370" s="136"/>
      <c r="AT1370" s="136"/>
      <c r="AU1370" s="136"/>
      <c r="AV1370" s="136"/>
      <c r="AW1370" s="136"/>
      <c r="AX1370" s="136"/>
      <c r="AY1370" s="136"/>
      <c r="AZ1370" s="136"/>
      <c r="BA1370" s="136"/>
      <c r="BB1370" s="136"/>
      <c r="BC1370" s="136"/>
      <c r="BD1370" s="130">
        <f t="shared" si="463"/>
        <v>0</v>
      </c>
      <c r="BE1370" s="15"/>
      <c r="BF1370" s="638"/>
      <c r="BG1370" s="365"/>
      <c r="BH1370" s="859"/>
      <c r="BI1370" s="365"/>
      <c r="BJ1370" s="365"/>
      <c r="BK1370" s="365"/>
      <c r="BL1370" s="365"/>
      <c r="BM1370" s="365"/>
      <c r="BN1370" s="365"/>
      <c r="BO1370" s="365"/>
      <c r="BP1370" s="365"/>
      <c r="BQ1370" s="365"/>
      <c r="BR1370" s="365"/>
      <c r="BS1370" s="365"/>
      <c r="BT1370" s="365"/>
      <c r="BU1370" s="365"/>
      <c r="BV1370" s="365"/>
      <c r="BW1370" s="365"/>
      <c r="BX1370" s="365"/>
      <c r="BY1370" s="365"/>
      <c r="BZ1370" s="365"/>
      <c r="CA1370" s="365"/>
      <c r="CB1370" s="365"/>
      <c r="CC1370" s="365"/>
      <c r="CD1370" s="365"/>
      <c r="CE1370" s="365"/>
      <c r="CF1370" s="365"/>
      <c r="CG1370" s="365"/>
      <c r="CH1370" s="365"/>
      <c r="CI1370" s="365"/>
      <c r="CJ1370" s="365"/>
      <c r="CK1370" s="133">
        <f t="shared" si="464"/>
        <v>0</v>
      </c>
      <c r="CL1370" s="15"/>
      <c r="CM1370" s="15"/>
      <c r="CN1370" s="15"/>
      <c r="CO1370" s="15"/>
      <c r="CP1370" s="15"/>
      <c r="CQ1370" s="15"/>
      <c r="CR1370" s="15"/>
      <c r="CS1370" s="15"/>
      <c r="CT1370" s="15"/>
      <c r="CU1370" s="15"/>
      <c r="CV1370" s="414"/>
    </row>
    <row r="1371" spans="1:100" ht="15" customHeight="1">
      <c r="A1371" s="75">
        <v>1366</v>
      </c>
      <c r="B1371" s="139" t="s">
        <v>2958</v>
      </c>
      <c r="C1371" s="34" t="s">
        <v>2959</v>
      </c>
      <c r="D1371" s="134" t="s">
        <v>269</v>
      </c>
      <c r="E1371" s="85" t="s">
        <v>2960</v>
      </c>
      <c r="F1371" s="146" t="s">
        <v>81</v>
      </c>
      <c r="G1371" s="92">
        <f t="shared" si="456"/>
        <v>2</v>
      </c>
      <c r="H1371" s="93">
        <v>2</v>
      </c>
      <c r="I1371" s="100">
        <f t="shared" si="455"/>
        <v>0</v>
      </c>
      <c r="J1371" s="102">
        <f t="shared" si="458"/>
        <v>0</v>
      </c>
      <c r="K1371" s="106"/>
      <c r="L1371" s="108">
        <f t="shared" si="472"/>
        <v>0</v>
      </c>
      <c r="M1371" s="111">
        <f t="shared" si="459"/>
        <v>0</v>
      </c>
      <c r="N1371" s="112"/>
      <c r="O1371" s="117">
        <f t="shared" si="460"/>
        <v>0</v>
      </c>
      <c r="P1371" s="106"/>
      <c r="Q1371" s="108">
        <f t="shared" si="475"/>
        <v>0</v>
      </c>
      <c r="R1371" s="119">
        <f t="shared" si="461"/>
        <v>0</v>
      </c>
      <c r="S1371" s="135"/>
      <c r="T1371" s="117">
        <f t="shared" si="462"/>
        <v>0</v>
      </c>
      <c r="U1371" s="122">
        <f t="shared" si="453"/>
        <v>2</v>
      </c>
      <c r="V1371" s="112">
        <f t="shared" si="473"/>
        <v>0</v>
      </c>
      <c r="W1371" s="117">
        <f t="shared" si="474"/>
        <v>0</v>
      </c>
      <c r="X1371" s="15"/>
      <c r="Y1371" s="136"/>
      <c r="Z1371" s="136"/>
      <c r="AA1371" s="136"/>
      <c r="AB1371" s="136"/>
      <c r="AC1371" s="136"/>
      <c r="AD1371" s="136"/>
      <c r="AE1371" s="136"/>
      <c r="AF1371" s="136"/>
      <c r="AG1371" s="136"/>
      <c r="AH1371" s="136"/>
      <c r="AI1371" s="136"/>
      <c r="AJ1371" s="136"/>
      <c r="AK1371" s="136"/>
      <c r="AL1371" s="136"/>
      <c r="AM1371" s="136"/>
      <c r="AN1371" s="136"/>
      <c r="AO1371" s="136"/>
      <c r="AP1371" s="136"/>
      <c r="AQ1371" s="136"/>
      <c r="AR1371" s="136"/>
      <c r="AS1371" s="136"/>
      <c r="AT1371" s="136"/>
      <c r="AU1371" s="136"/>
      <c r="AV1371" s="136"/>
      <c r="AW1371" s="136"/>
      <c r="AX1371" s="136"/>
      <c r="AY1371" s="136"/>
      <c r="AZ1371" s="136"/>
      <c r="BA1371" s="136"/>
      <c r="BB1371" s="136"/>
      <c r="BC1371" s="136"/>
      <c r="BD1371" s="130">
        <f t="shared" si="463"/>
        <v>0</v>
      </c>
      <c r="BE1371" s="15"/>
      <c r="BF1371" s="638"/>
      <c r="BG1371" s="365"/>
      <c r="BH1371" s="859"/>
      <c r="BI1371" s="365"/>
      <c r="BJ1371" s="365"/>
      <c r="BK1371" s="365"/>
      <c r="BL1371" s="365"/>
      <c r="BM1371" s="365"/>
      <c r="BN1371" s="365"/>
      <c r="BO1371" s="365"/>
      <c r="BP1371" s="365"/>
      <c r="BQ1371" s="365"/>
      <c r="BR1371" s="365"/>
      <c r="BS1371" s="365"/>
      <c r="BT1371" s="365"/>
      <c r="BU1371" s="365"/>
      <c r="BV1371" s="365"/>
      <c r="BW1371" s="365"/>
      <c r="BX1371" s="365"/>
      <c r="BY1371" s="365"/>
      <c r="BZ1371" s="365"/>
      <c r="CA1371" s="365"/>
      <c r="CB1371" s="365"/>
      <c r="CC1371" s="365"/>
      <c r="CD1371" s="365"/>
      <c r="CE1371" s="365"/>
      <c r="CF1371" s="365"/>
      <c r="CG1371" s="365"/>
      <c r="CH1371" s="365"/>
      <c r="CI1371" s="365"/>
      <c r="CJ1371" s="365"/>
      <c r="CK1371" s="133">
        <f t="shared" si="464"/>
        <v>0</v>
      </c>
      <c r="CL1371" s="15"/>
      <c r="CM1371" s="15"/>
      <c r="CN1371" s="15"/>
      <c r="CO1371" s="15"/>
      <c r="CP1371" s="15"/>
      <c r="CQ1371" s="15"/>
      <c r="CR1371" s="15"/>
      <c r="CS1371" s="15"/>
      <c r="CT1371" s="15"/>
      <c r="CU1371" s="15"/>
      <c r="CV1371" s="414"/>
    </row>
    <row r="1372" spans="1:100" ht="15" customHeight="1">
      <c r="A1372" s="75">
        <v>1367</v>
      </c>
      <c r="B1372" s="139" t="s">
        <v>2962</v>
      </c>
      <c r="C1372" s="34" t="s">
        <v>2963</v>
      </c>
      <c r="D1372" s="134" t="s">
        <v>306</v>
      </c>
      <c r="E1372" s="162" t="s">
        <v>2964</v>
      </c>
      <c r="F1372" s="146" t="s">
        <v>81</v>
      </c>
      <c r="G1372" s="92">
        <f t="shared" si="456"/>
        <v>1</v>
      </c>
      <c r="H1372" s="93">
        <v>1</v>
      </c>
      <c r="I1372" s="100">
        <f t="shared" si="455"/>
        <v>1100000</v>
      </c>
      <c r="J1372" s="102">
        <f t="shared" si="458"/>
        <v>1100000</v>
      </c>
      <c r="K1372" s="106"/>
      <c r="L1372" s="108">
        <f t="shared" si="472"/>
        <v>2</v>
      </c>
      <c r="M1372" s="111">
        <f t="shared" si="459"/>
        <v>2</v>
      </c>
      <c r="N1372" s="112">
        <v>1100000</v>
      </c>
      <c r="O1372" s="117">
        <f t="shared" si="460"/>
        <v>2200000</v>
      </c>
      <c r="P1372" s="106"/>
      <c r="Q1372" s="108">
        <f t="shared" si="475"/>
        <v>2</v>
      </c>
      <c r="R1372" s="119">
        <f t="shared" si="461"/>
        <v>2</v>
      </c>
      <c r="S1372" s="135"/>
      <c r="T1372" s="117">
        <f t="shared" si="462"/>
        <v>0</v>
      </c>
      <c r="U1372" s="122">
        <f t="shared" si="453"/>
        <v>1</v>
      </c>
      <c r="V1372" s="112">
        <f t="shared" si="473"/>
        <v>1100000</v>
      </c>
      <c r="W1372" s="117">
        <f t="shared" si="474"/>
        <v>1100000</v>
      </c>
      <c r="X1372" s="15"/>
      <c r="Y1372" s="136"/>
      <c r="Z1372" s="136"/>
      <c r="AA1372" s="136"/>
      <c r="AB1372" s="136"/>
      <c r="AC1372" s="136"/>
      <c r="AD1372" s="136">
        <v>2</v>
      </c>
      <c r="AE1372" s="136"/>
      <c r="AF1372" s="136"/>
      <c r="AG1372" s="136"/>
      <c r="AH1372" s="136"/>
      <c r="AI1372" s="136"/>
      <c r="AJ1372" s="136"/>
      <c r="AK1372" s="136"/>
      <c r="AL1372" s="136"/>
      <c r="AM1372" s="136"/>
      <c r="AN1372" s="136"/>
      <c r="AO1372" s="136"/>
      <c r="AP1372" s="136"/>
      <c r="AQ1372" s="136"/>
      <c r="AR1372" s="136"/>
      <c r="AS1372" s="136"/>
      <c r="AT1372" s="136"/>
      <c r="AU1372" s="136"/>
      <c r="AV1372" s="136"/>
      <c r="AW1372" s="136"/>
      <c r="AX1372" s="136"/>
      <c r="AY1372" s="136"/>
      <c r="AZ1372" s="136"/>
      <c r="BA1372" s="136"/>
      <c r="BB1372" s="136"/>
      <c r="BC1372" s="136"/>
      <c r="BD1372" s="130">
        <f t="shared" si="463"/>
        <v>2</v>
      </c>
      <c r="BE1372" s="15"/>
      <c r="BF1372" s="638"/>
      <c r="BG1372" s="365"/>
      <c r="BH1372" s="859">
        <v>1</v>
      </c>
      <c r="BI1372" s="365"/>
      <c r="BJ1372" s="365"/>
      <c r="BK1372" s="365"/>
      <c r="BL1372" s="365">
        <v>1</v>
      </c>
      <c r="BM1372" s="365"/>
      <c r="BN1372" s="365"/>
      <c r="BO1372" s="365"/>
      <c r="BP1372" s="365"/>
      <c r="BQ1372" s="365"/>
      <c r="BR1372" s="365"/>
      <c r="BS1372" s="365"/>
      <c r="BT1372" s="365"/>
      <c r="BU1372" s="365"/>
      <c r="BV1372" s="365"/>
      <c r="BW1372" s="365"/>
      <c r="BX1372" s="365"/>
      <c r="BY1372" s="365"/>
      <c r="BZ1372" s="365"/>
      <c r="CA1372" s="365"/>
      <c r="CB1372" s="365"/>
      <c r="CC1372" s="365"/>
      <c r="CD1372" s="365"/>
      <c r="CE1372" s="365"/>
      <c r="CF1372" s="365"/>
      <c r="CG1372" s="365"/>
      <c r="CH1372" s="365"/>
      <c r="CI1372" s="365"/>
      <c r="CJ1372" s="365"/>
      <c r="CK1372" s="133">
        <f t="shared" si="464"/>
        <v>2</v>
      </c>
      <c r="CL1372" s="15"/>
      <c r="CM1372" s="15"/>
      <c r="CN1372" s="15"/>
      <c r="CO1372" s="15"/>
      <c r="CP1372" s="15"/>
      <c r="CQ1372" s="15"/>
      <c r="CR1372" s="15"/>
      <c r="CS1372" s="15"/>
      <c r="CT1372" s="15"/>
      <c r="CU1372" s="15"/>
      <c r="CV1372" s="414"/>
    </row>
    <row r="1373" spans="1:100" ht="15" customHeight="1">
      <c r="A1373" s="75">
        <v>1368</v>
      </c>
      <c r="B1373" s="139" t="s">
        <v>2967</v>
      </c>
      <c r="C1373" s="34" t="s">
        <v>484</v>
      </c>
      <c r="D1373" s="134" t="s">
        <v>306</v>
      </c>
      <c r="E1373" s="85" t="s">
        <v>485</v>
      </c>
      <c r="F1373" s="146" t="s">
        <v>81</v>
      </c>
      <c r="G1373" s="92">
        <f t="shared" si="456"/>
        <v>2</v>
      </c>
      <c r="H1373" s="93">
        <v>2</v>
      </c>
      <c r="I1373" s="100">
        <f t="shared" si="455"/>
        <v>0</v>
      </c>
      <c r="J1373" s="102">
        <f t="shared" si="458"/>
        <v>0</v>
      </c>
      <c r="K1373" s="106"/>
      <c r="L1373" s="108">
        <f t="shared" si="472"/>
        <v>0</v>
      </c>
      <c r="M1373" s="111">
        <f t="shared" si="459"/>
        <v>0</v>
      </c>
      <c r="N1373" s="112"/>
      <c r="O1373" s="117">
        <f t="shared" si="460"/>
        <v>0</v>
      </c>
      <c r="P1373" s="106"/>
      <c r="Q1373" s="108">
        <f t="shared" si="475"/>
        <v>0</v>
      </c>
      <c r="R1373" s="119">
        <f t="shared" si="461"/>
        <v>0</v>
      </c>
      <c r="S1373" s="135"/>
      <c r="T1373" s="117">
        <f t="shared" si="462"/>
        <v>0</v>
      </c>
      <c r="U1373" s="122">
        <f t="shared" si="453"/>
        <v>2</v>
      </c>
      <c r="V1373" s="112">
        <f t="shared" si="473"/>
        <v>0</v>
      </c>
      <c r="W1373" s="117">
        <f t="shared" si="474"/>
        <v>0</v>
      </c>
      <c r="X1373" s="15"/>
      <c r="Y1373" s="136"/>
      <c r="Z1373" s="136"/>
      <c r="AA1373" s="136"/>
      <c r="AB1373" s="136"/>
      <c r="AC1373" s="136"/>
      <c r="AD1373" s="136"/>
      <c r="AE1373" s="136"/>
      <c r="AF1373" s="136"/>
      <c r="AG1373" s="136"/>
      <c r="AH1373" s="136"/>
      <c r="AI1373" s="136"/>
      <c r="AJ1373" s="136"/>
      <c r="AK1373" s="136"/>
      <c r="AL1373" s="136"/>
      <c r="AM1373" s="136"/>
      <c r="AN1373" s="136"/>
      <c r="AO1373" s="136"/>
      <c r="AP1373" s="136"/>
      <c r="AQ1373" s="136"/>
      <c r="AR1373" s="136"/>
      <c r="AS1373" s="136"/>
      <c r="AT1373" s="136"/>
      <c r="AU1373" s="136"/>
      <c r="AV1373" s="136"/>
      <c r="AW1373" s="136"/>
      <c r="AX1373" s="136"/>
      <c r="AY1373" s="136"/>
      <c r="AZ1373" s="136"/>
      <c r="BA1373" s="136"/>
      <c r="BB1373" s="136"/>
      <c r="BC1373" s="136"/>
      <c r="BD1373" s="130">
        <f t="shared" si="463"/>
        <v>0</v>
      </c>
      <c r="BE1373" s="15"/>
      <c r="BF1373" s="638"/>
      <c r="BG1373" s="365"/>
      <c r="BH1373" s="859"/>
      <c r="BI1373" s="365"/>
      <c r="BJ1373" s="365"/>
      <c r="BK1373" s="365"/>
      <c r="BL1373" s="365"/>
      <c r="BM1373" s="365"/>
      <c r="BN1373" s="365"/>
      <c r="BO1373" s="365"/>
      <c r="BP1373" s="365"/>
      <c r="BQ1373" s="365"/>
      <c r="BR1373" s="365"/>
      <c r="BS1373" s="365"/>
      <c r="BT1373" s="365"/>
      <c r="BU1373" s="365"/>
      <c r="BV1373" s="365"/>
      <c r="BW1373" s="365"/>
      <c r="BX1373" s="365"/>
      <c r="BY1373" s="365"/>
      <c r="BZ1373" s="365"/>
      <c r="CA1373" s="365"/>
      <c r="CB1373" s="365"/>
      <c r="CC1373" s="365"/>
      <c r="CD1373" s="365"/>
      <c r="CE1373" s="365"/>
      <c r="CF1373" s="365"/>
      <c r="CG1373" s="365"/>
      <c r="CH1373" s="365"/>
      <c r="CI1373" s="365"/>
      <c r="CJ1373" s="365"/>
      <c r="CK1373" s="133">
        <f t="shared" si="464"/>
        <v>0</v>
      </c>
      <c r="CL1373" s="15"/>
      <c r="CM1373" s="15"/>
      <c r="CN1373" s="15"/>
      <c r="CO1373" s="15"/>
      <c r="CP1373" s="15"/>
      <c r="CQ1373" s="15"/>
      <c r="CR1373" s="15"/>
      <c r="CS1373" s="15"/>
      <c r="CT1373" s="15"/>
      <c r="CU1373" s="15"/>
      <c r="CV1373" s="414"/>
    </row>
    <row r="1374" spans="1:100" ht="15" customHeight="1">
      <c r="A1374" s="75">
        <v>1369</v>
      </c>
      <c r="B1374" s="139" t="s">
        <v>2971</v>
      </c>
      <c r="C1374" s="34" t="s">
        <v>3366</v>
      </c>
      <c r="D1374" s="134"/>
      <c r="E1374" s="85">
        <v>3410</v>
      </c>
      <c r="F1374" s="146" t="s">
        <v>81</v>
      </c>
      <c r="G1374" s="92">
        <f t="shared" si="456"/>
        <v>2</v>
      </c>
      <c r="H1374" s="93">
        <v>2</v>
      </c>
      <c r="I1374" s="100">
        <f t="shared" si="455"/>
        <v>1250000</v>
      </c>
      <c r="J1374" s="102">
        <f t="shared" si="458"/>
        <v>2500000</v>
      </c>
      <c r="K1374" s="106"/>
      <c r="L1374" s="108">
        <f t="shared" si="472"/>
        <v>0</v>
      </c>
      <c r="M1374" s="111">
        <f t="shared" si="459"/>
        <v>0</v>
      </c>
      <c r="N1374" s="112">
        <v>1250000</v>
      </c>
      <c r="O1374" s="117">
        <f t="shared" si="460"/>
        <v>0</v>
      </c>
      <c r="P1374" s="106"/>
      <c r="Q1374" s="108">
        <f t="shared" si="475"/>
        <v>0</v>
      </c>
      <c r="R1374" s="119">
        <f t="shared" si="461"/>
        <v>0</v>
      </c>
      <c r="S1374" s="135"/>
      <c r="T1374" s="117">
        <f t="shared" si="462"/>
        <v>0</v>
      </c>
      <c r="U1374" s="122">
        <f t="shared" si="453"/>
        <v>2</v>
      </c>
      <c r="V1374" s="112">
        <f t="shared" si="473"/>
        <v>1250000</v>
      </c>
      <c r="W1374" s="117">
        <f t="shared" si="474"/>
        <v>2500000</v>
      </c>
      <c r="X1374" s="15"/>
      <c r="Y1374" s="136"/>
      <c r="Z1374" s="136"/>
      <c r="AA1374" s="136"/>
      <c r="AB1374" s="136"/>
      <c r="AC1374" s="136"/>
      <c r="AD1374" s="136"/>
      <c r="AE1374" s="136"/>
      <c r="AF1374" s="136"/>
      <c r="AG1374" s="136"/>
      <c r="AH1374" s="136"/>
      <c r="AI1374" s="136"/>
      <c r="AJ1374" s="136"/>
      <c r="AK1374" s="136"/>
      <c r="AL1374" s="136"/>
      <c r="AM1374" s="136"/>
      <c r="AN1374" s="136"/>
      <c r="AO1374" s="136"/>
      <c r="AP1374" s="136"/>
      <c r="AQ1374" s="136"/>
      <c r="AR1374" s="136"/>
      <c r="AS1374" s="136"/>
      <c r="AT1374" s="136"/>
      <c r="AU1374" s="136"/>
      <c r="AV1374" s="136"/>
      <c r="AW1374" s="136"/>
      <c r="AX1374" s="136"/>
      <c r="AY1374" s="136"/>
      <c r="AZ1374" s="136"/>
      <c r="BA1374" s="136"/>
      <c r="BB1374" s="136"/>
      <c r="BC1374" s="136"/>
      <c r="BD1374" s="130">
        <f t="shared" si="463"/>
        <v>0</v>
      </c>
      <c r="BE1374" s="15"/>
      <c r="BF1374" s="638"/>
      <c r="BG1374" s="365"/>
      <c r="BH1374" s="859"/>
      <c r="BI1374" s="365"/>
      <c r="BJ1374" s="365"/>
      <c r="BK1374" s="365"/>
      <c r="BL1374" s="365"/>
      <c r="BM1374" s="365"/>
      <c r="BN1374" s="365"/>
      <c r="BO1374" s="365"/>
      <c r="BP1374" s="365"/>
      <c r="BQ1374" s="365"/>
      <c r="BR1374" s="365"/>
      <c r="BS1374" s="365"/>
      <c r="BT1374" s="365"/>
      <c r="BU1374" s="365"/>
      <c r="BV1374" s="365"/>
      <c r="BW1374" s="365"/>
      <c r="BX1374" s="365"/>
      <c r="BY1374" s="365"/>
      <c r="BZ1374" s="365"/>
      <c r="CA1374" s="365"/>
      <c r="CB1374" s="365"/>
      <c r="CC1374" s="365"/>
      <c r="CD1374" s="365"/>
      <c r="CE1374" s="365"/>
      <c r="CF1374" s="365"/>
      <c r="CG1374" s="365"/>
      <c r="CH1374" s="365"/>
      <c r="CI1374" s="365"/>
      <c r="CJ1374" s="365"/>
      <c r="CK1374" s="133">
        <f t="shared" si="464"/>
        <v>0</v>
      </c>
      <c r="CL1374" s="15"/>
      <c r="CM1374" s="15"/>
      <c r="CN1374" s="15"/>
      <c r="CO1374" s="15"/>
      <c r="CP1374" s="15"/>
      <c r="CQ1374" s="15"/>
      <c r="CR1374" s="15"/>
      <c r="CS1374" s="15"/>
      <c r="CT1374" s="15"/>
      <c r="CU1374" s="15"/>
      <c r="CV1374" s="414"/>
    </row>
    <row r="1375" spans="1:100" ht="15" customHeight="1">
      <c r="A1375" s="75">
        <v>1370</v>
      </c>
      <c r="B1375" s="139" t="s">
        <v>2973</v>
      </c>
      <c r="C1375" s="34" t="s">
        <v>2974</v>
      </c>
      <c r="D1375" s="134" t="s">
        <v>306</v>
      </c>
      <c r="E1375" s="85" t="s">
        <v>2975</v>
      </c>
      <c r="F1375" s="146" t="s">
        <v>81</v>
      </c>
      <c r="G1375" s="92">
        <f t="shared" si="456"/>
        <v>1</v>
      </c>
      <c r="H1375" s="93">
        <v>1</v>
      </c>
      <c r="I1375" s="100">
        <f t="shared" si="455"/>
        <v>0</v>
      </c>
      <c r="J1375" s="102">
        <f t="shared" si="458"/>
        <v>0</v>
      </c>
      <c r="K1375" s="106"/>
      <c r="L1375" s="108">
        <f t="shared" si="472"/>
        <v>0</v>
      </c>
      <c r="M1375" s="111">
        <f t="shared" si="459"/>
        <v>0</v>
      </c>
      <c r="N1375" s="112"/>
      <c r="O1375" s="117">
        <f t="shared" si="460"/>
        <v>0</v>
      </c>
      <c r="P1375" s="106"/>
      <c r="Q1375" s="108">
        <f t="shared" si="475"/>
        <v>0</v>
      </c>
      <c r="R1375" s="119">
        <f t="shared" si="461"/>
        <v>0</v>
      </c>
      <c r="S1375" s="135"/>
      <c r="T1375" s="117">
        <f t="shared" si="462"/>
        <v>0</v>
      </c>
      <c r="U1375" s="122">
        <f t="shared" si="453"/>
        <v>1</v>
      </c>
      <c r="V1375" s="112">
        <f t="shared" si="473"/>
        <v>0</v>
      </c>
      <c r="W1375" s="117">
        <f t="shared" si="474"/>
        <v>0</v>
      </c>
      <c r="X1375" s="15"/>
      <c r="Y1375" s="136"/>
      <c r="Z1375" s="136"/>
      <c r="AA1375" s="136"/>
      <c r="AB1375" s="136"/>
      <c r="AC1375" s="136"/>
      <c r="AD1375" s="136"/>
      <c r="AE1375" s="136"/>
      <c r="AF1375" s="136"/>
      <c r="AG1375" s="136"/>
      <c r="AH1375" s="136"/>
      <c r="AI1375" s="136"/>
      <c r="AJ1375" s="136"/>
      <c r="AK1375" s="136"/>
      <c r="AL1375" s="136"/>
      <c r="AM1375" s="136"/>
      <c r="AN1375" s="136"/>
      <c r="AO1375" s="136"/>
      <c r="AP1375" s="136"/>
      <c r="AQ1375" s="136"/>
      <c r="AR1375" s="136"/>
      <c r="AS1375" s="136"/>
      <c r="AT1375" s="136"/>
      <c r="AU1375" s="136"/>
      <c r="AV1375" s="136"/>
      <c r="AW1375" s="136"/>
      <c r="AX1375" s="136"/>
      <c r="AY1375" s="136"/>
      <c r="AZ1375" s="136"/>
      <c r="BA1375" s="136"/>
      <c r="BB1375" s="136"/>
      <c r="BC1375" s="136"/>
      <c r="BD1375" s="130">
        <f t="shared" si="463"/>
        <v>0</v>
      </c>
      <c r="BE1375" s="15"/>
      <c r="BF1375" s="638"/>
      <c r="BG1375" s="365"/>
      <c r="BH1375" s="859"/>
      <c r="BI1375" s="365"/>
      <c r="BJ1375" s="365"/>
      <c r="BK1375" s="365"/>
      <c r="BL1375" s="365"/>
      <c r="BM1375" s="365"/>
      <c r="BN1375" s="365"/>
      <c r="BO1375" s="365"/>
      <c r="BP1375" s="365"/>
      <c r="BQ1375" s="365"/>
      <c r="BR1375" s="365"/>
      <c r="BS1375" s="365"/>
      <c r="BT1375" s="365"/>
      <c r="BU1375" s="365"/>
      <c r="BV1375" s="365"/>
      <c r="BW1375" s="365"/>
      <c r="BX1375" s="365"/>
      <c r="BY1375" s="365"/>
      <c r="BZ1375" s="365"/>
      <c r="CA1375" s="365"/>
      <c r="CB1375" s="365"/>
      <c r="CC1375" s="365"/>
      <c r="CD1375" s="365"/>
      <c r="CE1375" s="365"/>
      <c r="CF1375" s="365"/>
      <c r="CG1375" s="365"/>
      <c r="CH1375" s="365"/>
      <c r="CI1375" s="365"/>
      <c r="CJ1375" s="365"/>
      <c r="CK1375" s="133">
        <f t="shared" si="464"/>
        <v>0</v>
      </c>
      <c r="CL1375" s="15"/>
      <c r="CM1375" s="15"/>
      <c r="CN1375" s="15"/>
      <c r="CO1375" s="15"/>
      <c r="CP1375" s="15"/>
      <c r="CQ1375" s="15"/>
      <c r="CR1375" s="15"/>
      <c r="CS1375" s="15"/>
      <c r="CT1375" s="15"/>
      <c r="CU1375" s="15"/>
      <c r="CV1375" s="414"/>
    </row>
    <row r="1376" spans="1:100" ht="15" customHeight="1">
      <c r="A1376" s="75">
        <v>1371</v>
      </c>
      <c r="B1376" s="139" t="s">
        <v>2978</v>
      </c>
      <c r="C1376" s="34" t="s">
        <v>2979</v>
      </c>
      <c r="D1376" s="134" t="s">
        <v>269</v>
      </c>
      <c r="E1376" s="85" t="s">
        <v>2980</v>
      </c>
      <c r="F1376" s="146" t="s">
        <v>81</v>
      </c>
      <c r="G1376" s="92">
        <f t="shared" si="456"/>
        <v>1</v>
      </c>
      <c r="H1376" s="166">
        <v>1</v>
      </c>
      <c r="I1376" s="100">
        <f t="shared" si="455"/>
        <v>2200000</v>
      </c>
      <c r="J1376" s="102">
        <f t="shared" si="458"/>
        <v>2200000</v>
      </c>
      <c r="K1376" s="106"/>
      <c r="L1376" s="108">
        <f t="shared" si="472"/>
        <v>0</v>
      </c>
      <c r="M1376" s="111">
        <f t="shared" si="459"/>
        <v>0</v>
      </c>
      <c r="N1376" s="112">
        <v>2200000</v>
      </c>
      <c r="O1376" s="117">
        <f t="shared" si="460"/>
        <v>0</v>
      </c>
      <c r="P1376" s="106"/>
      <c r="Q1376" s="108">
        <f t="shared" si="475"/>
        <v>0</v>
      </c>
      <c r="R1376" s="119">
        <f t="shared" si="461"/>
        <v>0</v>
      </c>
      <c r="S1376" s="135"/>
      <c r="T1376" s="117">
        <f t="shared" si="462"/>
        <v>0</v>
      </c>
      <c r="U1376" s="122">
        <f t="shared" si="453"/>
        <v>1</v>
      </c>
      <c r="V1376" s="112">
        <f t="shared" si="473"/>
        <v>2200000</v>
      </c>
      <c r="W1376" s="117">
        <f t="shared" si="474"/>
        <v>2200000</v>
      </c>
      <c r="X1376" s="15"/>
      <c r="Y1376" s="136"/>
      <c r="Z1376" s="136"/>
      <c r="AA1376" s="136"/>
      <c r="AB1376" s="136"/>
      <c r="AC1376" s="136"/>
      <c r="AD1376" s="136"/>
      <c r="AE1376" s="136"/>
      <c r="AF1376" s="136"/>
      <c r="AG1376" s="136"/>
      <c r="AH1376" s="136"/>
      <c r="AI1376" s="136"/>
      <c r="AJ1376" s="136"/>
      <c r="AK1376" s="136"/>
      <c r="AL1376" s="136"/>
      <c r="AM1376" s="136"/>
      <c r="AN1376" s="136"/>
      <c r="AO1376" s="136"/>
      <c r="AP1376" s="136"/>
      <c r="AQ1376" s="136"/>
      <c r="AR1376" s="136"/>
      <c r="AS1376" s="136"/>
      <c r="AT1376" s="136"/>
      <c r="AU1376" s="136"/>
      <c r="AV1376" s="136"/>
      <c r="AW1376" s="136"/>
      <c r="AX1376" s="136"/>
      <c r="AY1376" s="136"/>
      <c r="AZ1376" s="136"/>
      <c r="BA1376" s="136"/>
      <c r="BB1376" s="136"/>
      <c r="BC1376" s="136"/>
      <c r="BD1376" s="130">
        <f t="shared" si="463"/>
        <v>0</v>
      </c>
      <c r="BE1376" s="15"/>
      <c r="BF1376" s="638"/>
      <c r="BG1376" s="365"/>
      <c r="BH1376" s="859"/>
      <c r="BI1376" s="365"/>
      <c r="BJ1376" s="365"/>
      <c r="BK1376" s="365"/>
      <c r="BL1376" s="365"/>
      <c r="BM1376" s="365"/>
      <c r="BN1376" s="365"/>
      <c r="BO1376" s="365"/>
      <c r="BP1376" s="365"/>
      <c r="BQ1376" s="365"/>
      <c r="BR1376" s="365"/>
      <c r="BS1376" s="365"/>
      <c r="BT1376" s="365"/>
      <c r="BU1376" s="365"/>
      <c r="BV1376" s="365"/>
      <c r="BW1376" s="365"/>
      <c r="BX1376" s="365"/>
      <c r="BY1376" s="365"/>
      <c r="BZ1376" s="365"/>
      <c r="CA1376" s="365"/>
      <c r="CB1376" s="365"/>
      <c r="CC1376" s="365"/>
      <c r="CD1376" s="365"/>
      <c r="CE1376" s="365"/>
      <c r="CF1376" s="365"/>
      <c r="CG1376" s="365"/>
      <c r="CH1376" s="365"/>
      <c r="CI1376" s="365"/>
      <c r="CJ1376" s="365"/>
      <c r="CK1376" s="133">
        <f t="shared" si="464"/>
        <v>0</v>
      </c>
      <c r="CL1376" s="15"/>
      <c r="CM1376" s="15"/>
      <c r="CN1376" s="15"/>
      <c r="CO1376" s="15"/>
      <c r="CP1376" s="15"/>
      <c r="CQ1376" s="15"/>
      <c r="CR1376" s="15"/>
      <c r="CS1376" s="15"/>
      <c r="CT1376" s="15"/>
      <c r="CU1376" s="15"/>
      <c r="CV1376" s="414"/>
    </row>
    <row r="1377" spans="1:100" ht="15" customHeight="1">
      <c r="A1377" s="75">
        <v>1372</v>
      </c>
      <c r="B1377" s="139" t="s">
        <v>2983</v>
      </c>
      <c r="C1377" s="34" t="s">
        <v>2984</v>
      </c>
      <c r="D1377" s="134" t="s">
        <v>269</v>
      </c>
      <c r="E1377" s="85" t="s">
        <v>2985</v>
      </c>
      <c r="F1377" s="146" t="s">
        <v>81</v>
      </c>
      <c r="G1377" s="92">
        <f t="shared" si="456"/>
        <v>1</v>
      </c>
      <c r="H1377" s="93">
        <v>1</v>
      </c>
      <c r="I1377" s="100">
        <f t="shared" si="455"/>
        <v>1950000</v>
      </c>
      <c r="J1377" s="102">
        <f t="shared" si="458"/>
        <v>1950000</v>
      </c>
      <c r="K1377" s="106"/>
      <c r="L1377" s="108">
        <f t="shared" si="472"/>
        <v>0</v>
      </c>
      <c r="M1377" s="111">
        <f t="shared" si="459"/>
        <v>0</v>
      </c>
      <c r="N1377" s="112">
        <v>1950000</v>
      </c>
      <c r="O1377" s="117">
        <f t="shared" si="460"/>
        <v>0</v>
      </c>
      <c r="P1377" s="106"/>
      <c r="Q1377" s="108">
        <f t="shared" si="475"/>
        <v>0</v>
      </c>
      <c r="R1377" s="119">
        <f t="shared" si="461"/>
        <v>0</v>
      </c>
      <c r="S1377" s="135"/>
      <c r="T1377" s="117">
        <f t="shared" si="462"/>
        <v>0</v>
      </c>
      <c r="U1377" s="122">
        <f t="shared" si="453"/>
        <v>1</v>
      </c>
      <c r="V1377" s="112">
        <f t="shared" si="473"/>
        <v>1950000</v>
      </c>
      <c r="W1377" s="117">
        <f t="shared" si="474"/>
        <v>1950000</v>
      </c>
      <c r="X1377" s="15"/>
      <c r="Y1377" s="136"/>
      <c r="Z1377" s="136"/>
      <c r="AA1377" s="136"/>
      <c r="AB1377" s="136"/>
      <c r="AC1377" s="136"/>
      <c r="AD1377" s="136"/>
      <c r="AE1377" s="136"/>
      <c r="AF1377" s="136"/>
      <c r="AG1377" s="136"/>
      <c r="AH1377" s="136"/>
      <c r="AI1377" s="136"/>
      <c r="AJ1377" s="136"/>
      <c r="AK1377" s="136"/>
      <c r="AL1377" s="136"/>
      <c r="AM1377" s="136"/>
      <c r="AN1377" s="136"/>
      <c r="AO1377" s="136"/>
      <c r="AP1377" s="136"/>
      <c r="AQ1377" s="136"/>
      <c r="AR1377" s="136"/>
      <c r="AS1377" s="136"/>
      <c r="AT1377" s="136"/>
      <c r="AU1377" s="136"/>
      <c r="AV1377" s="136"/>
      <c r="AW1377" s="136"/>
      <c r="AX1377" s="136"/>
      <c r="AY1377" s="136"/>
      <c r="AZ1377" s="136"/>
      <c r="BA1377" s="136"/>
      <c r="BB1377" s="136"/>
      <c r="BC1377" s="136"/>
      <c r="BD1377" s="130">
        <f t="shared" si="463"/>
        <v>0</v>
      </c>
      <c r="BE1377" s="15"/>
      <c r="BF1377" s="638"/>
      <c r="BG1377" s="365"/>
      <c r="BH1377" s="859"/>
      <c r="BI1377" s="365"/>
      <c r="BJ1377" s="365"/>
      <c r="BK1377" s="365"/>
      <c r="BL1377" s="365"/>
      <c r="BM1377" s="365"/>
      <c r="BN1377" s="365"/>
      <c r="BO1377" s="365"/>
      <c r="BP1377" s="365"/>
      <c r="BQ1377" s="365"/>
      <c r="BR1377" s="365"/>
      <c r="BS1377" s="365"/>
      <c r="BT1377" s="365"/>
      <c r="BU1377" s="365"/>
      <c r="BV1377" s="365"/>
      <c r="BW1377" s="365"/>
      <c r="BX1377" s="365"/>
      <c r="BY1377" s="365"/>
      <c r="BZ1377" s="365"/>
      <c r="CA1377" s="365"/>
      <c r="CB1377" s="365"/>
      <c r="CC1377" s="365"/>
      <c r="CD1377" s="365"/>
      <c r="CE1377" s="365"/>
      <c r="CF1377" s="365"/>
      <c r="CG1377" s="365"/>
      <c r="CH1377" s="365"/>
      <c r="CI1377" s="365"/>
      <c r="CJ1377" s="365"/>
      <c r="CK1377" s="133">
        <f t="shared" si="464"/>
        <v>0</v>
      </c>
      <c r="CL1377" s="15"/>
      <c r="CM1377" s="15"/>
      <c r="CN1377" s="15"/>
      <c r="CO1377" s="15"/>
      <c r="CP1377" s="15"/>
      <c r="CQ1377" s="15"/>
      <c r="CR1377" s="15"/>
      <c r="CS1377" s="15"/>
      <c r="CT1377" s="15"/>
      <c r="CU1377" s="15"/>
      <c r="CV1377" s="414"/>
    </row>
    <row r="1378" spans="1:100" ht="15" customHeight="1">
      <c r="A1378" s="75">
        <v>1373</v>
      </c>
      <c r="B1378" s="139" t="s">
        <v>2988</v>
      </c>
      <c r="C1378" s="34" t="s">
        <v>2989</v>
      </c>
      <c r="D1378" s="134" t="s">
        <v>269</v>
      </c>
      <c r="E1378" s="162" t="s">
        <v>2990</v>
      </c>
      <c r="F1378" s="146" t="s">
        <v>81</v>
      </c>
      <c r="G1378" s="92">
        <f t="shared" si="456"/>
        <v>0</v>
      </c>
      <c r="H1378" s="93">
        <v>0</v>
      </c>
      <c r="I1378" s="100">
        <f t="shared" si="455"/>
        <v>850000</v>
      </c>
      <c r="J1378" s="102">
        <f t="shared" si="458"/>
        <v>0</v>
      </c>
      <c r="K1378" s="106"/>
      <c r="L1378" s="108">
        <f t="shared" si="472"/>
        <v>0</v>
      </c>
      <c r="M1378" s="111">
        <f t="shared" si="459"/>
        <v>0</v>
      </c>
      <c r="N1378" s="112">
        <v>850000</v>
      </c>
      <c r="O1378" s="117">
        <f t="shared" si="460"/>
        <v>0</v>
      </c>
      <c r="P1378" s="106"/>
      <c r="Q1378" s="108">
        <f t="shared" si="475"/>
        <v>0</v>
      </c>
      <c r="R1378" s="119">
        <f t="shared" si="461"/>
        <v>0</v>
      </c>
      <c r="S1378" s="135"/>
      <c r="T1378" s="117">
        <f t="shared" si="462"/>
        <v>0</v>
      </c>
      <c r="U1378" s="122">
        <f t="shared" si="453"/>
        <v>0</v>
      </c>
      <c r="V1378" s="112">
        <f t="shared" si="473"/>
        <v>850000</v>
      </c>
      <c r="W1378" s="117">
        <f t="shared" si="474"/>
        <v>0</v>
      </c>
      <c r="X1378" s="15"/>
      <c r="Y1378" s="136"/>
      <c r="Z1378" s="136"/>
      <c r="AA1378" s="136"/>
      <c r="AB1378" s="136"/>
      <c r="AC1378" s="136"/>
      <c r="AD1378" s="136"/>
      <c r="AE1378" s="136"/>
      <c r="AF1378" s="136"/>
      <c r="AG1378" s="136"/>
      <c r="AH1378" s="136"/>
      <c r="AI1378" s="136"/>
      <c r="AJ1378" s="136"/>
      <c r="AK1378" s="136"/>
      <c r="AL1378" s="136"/>
      <c r="AM1378" s="136"/>
      <c r="AN1378" s="136"/>
      <c r="AO1378" s="136"/>
      <c r="AP1378" s="136"/>
      <c r="AQ1378" s="136"/>
      <c r="AR1378" s="136"/>
      <c r="AS1378" s="136"/>
      <c r="AT1378" s="136"/>
      <c r="AU1378" s="136"/>
      <c r="AV1378" s="136"/>
      <c r="AW1378" s="136"/>
      <c r="AX1378" s="136"/>
      <c r="AY1378" s="136"/>
      <c r="AZ1378" s="136"/>
      <c r="BA1378" s="136"/>
      <c r="BB1378" s="136"/>
      <c r="BC1378" s="136"/>
      <c r="BD1378" s="130">
        <f t="shared" si="463"/>
        <v>0</v>
      </c>
      <c r="BE1378" s="15"/>
      <c r="BF1378" s="638"/>
      <c r="BG1378" s="365"/>
      <c r="BH1378" s="859"/>
      <c r="BI1378" s="365"/>
      <c r="BJ1378" s="365"/>
      <c r="BK1378" s="365"/>
      <c r="BL1378" s="365"/>
      <c r="BM1378" s="365"/>
      <c r="BN1378" s="365"/>
      <c r="BO1378" s="365"/>
      <c r="BP1378" s="365"/>
      <c r="BQ1378" s="365"/>
      <c r="BR1378" s="365"/>
      <c r="BS1378" s="365"/>
      <c r="BT1378" s="365"/>
      <c r="BU1378" s="365"/>
      <c r="BV1378" s="365"/>
      <c r="BW1378" s="365"/>
      <c r="BX1378" s="365"/>
      <c r="BY1378" s="365"/>
      <c r="BZ1378" s="365"/>
      <c r="CA1378" s="365"/>
      <c r="CB1378" s="365"/>
      <c r="CC1378" s="365"/>
      <c r="CD1378" s="365"/>
      <c r="CE1378" s="365"/>
      <c r="CF1378" s="365"/>
      <c r="CG1378" s="365"/>
      <c r="CH1378" s="365"/>
      <c r="CI1378" s="365"/>
      <c r="CJ1378" s="365"/>
      <c r="CK1378" s="133">
        <f t="shared" si="464"/>
        <v>0</v>
      </c>
      <c r="CL1378" s="15"/>
      <c r="CM1378" s="15"/>
      <c r="CN1378" s="15"/>
      <c r="CO1378" s="15"/>
      <c r="CP1378" s="15"/>
      <c r="CQ1378" s="15"/>
      <c r="CR1378" s="15"/>
      <c r="CS1378" s="15"/>
      <c r="CT1378" s="15"/>
      <c r="CU1378" s="15"/>
      <c r="CV1378" s="414"/>
    </row>
    <row r="1379" spans="1:100" ht="15" customHeight="1">
      <c r="A1379" s="75">
        <v>1374</v>
      </c>
      <c r="B1379" s="139" t="s">
        <v>2992</v>
      </c>
      <c r="C1379" s="34" t="s">
        <v>2993</v>
      </c>
      <c r="D1379" s="324" t="s">
        <v>269</v>
      </c>
      <c r="E1379" s="162" t="s">
        <v>2994</v>
      </c>
      <c r="F1379" s="146" t="s">
        <v>81</v>
      </c>
      <c r="G1379" s="92">
        <f t="shared" si="456"/>
        <v>0</v>
      </c>
      <c r="H1379" s="93">
        <v>0</v>
      </c>
      <c r="I1379" s="100">
        <f t="shared" si="455"/>
        <v>0</v>
      </c>
      <c r="J1379" s="102">
        <f t="shared" si="458"/>
        <v>0</v>
      </c>
      <c r="K1379" s="106"/>
      <c r="L1379" s="108">
        <f t="shared" si="472"/>
        <v>0</v>
      </c>
      <c r="M1379" s="111">
        <f t="shared" si="459"/>
        <v>0</v>
      </c>
      <c r="N1379" s="112"/>
      <c r="O1379" s="117">
        <f t="shared" si="460"/>
        <v>0</v>
      </c>
      <c r="P1379" s="106"/>
      <c r="Q1379" s="108">
        <f t="shared" si="475"/>
        <v>0</v>
      </c>
      <c r="R1379" s="119">
        <f t="shared" si="461"/>
        <v>0</v>
      </c>
      <c r="S1379" s="135"/>
      <c r="T1379" s="117">
        <f t="shared" si="462"/>
        <v>0</v>
      </c>
      <c r="U1379" s="122">
        <f t="shared" si="453"/>
        <v>0</v>
      </c>
      <c r="V1379" s="112">
        <f t="shared" si="473"/>
        <v>0</v>
      </c>
      <c r="W1379" s="117">
        <f t="shared" si="474"/>
        <v>0</v>
      </c>
      <c r="X1379" s="15"/>
      <c r="Y1379" s="136"/>
      <c r="Z1379" s="136"/>
      <c r="AA1379" s="136"/>
      <c r="AB1379" s="136"/>
      <c r="AC1379" s="136"/>
      <c r="AD1379" s="136"/>
      <c r="AE1379" s="136"/>
      <c r="AF1379" s="136"/>
      <c r="AG1379" s="136"/>
      <c r="AH1379" s="136"/>
      <c r="AI1379" s="136"/>
      <c r="AJ1379" s="136"/>
      <c r="AK1379" s="136"/>
      <c r="AL1379" s="136"/>
      <c r="AM1379" s="136"/>
      <c r="AN1379" s="136"/>
      <c r="AO1379" s="136"/>
      <c r="AP1379" s="136"/>
      <c r="AQ1379" s="136"/>
      <c r="AR1379" s="136"/>
      <c r="AS1379" s="136"/>
      <c r="AT1379" s="136"/>
      <c r="AU1379" s="136"/>
      <c r="AV1379" s="136"/>
      <c r="AW1379" s="136"/>
      <c r="AX1379" s="136"/>
      <c r="AY1379" s="136"/>
      <c r="AZ1379" s="136"/>
      <c r="BA1379" s="136"/>
      <c r="BB1379" s="136"/>
      <c r="BC1379" s="136"/>
      <c r="BD1379" s="130">
        <f t="shared" si="463"/>
        <v>0</v>
      </c>
      <c r="BE1379" s="15"/>
      <c r="BF1379" s="638"/>
      <c r="BG1379" s="365"/>
      <c r="BH1379" s="859"/>
      <c r="BI1379" s="365"/>
      <c r="BJ1379" s="365"/>
      <c r="BK1379" s="365"/>
      <c r="BL1379" s="365"/>
      <c r="BM1379" s="365"/>
      <c r="BN1379" s="365"/>
      <c r="BO1379" s="365"/>
      <c r="BP1379" s="365"/>
      <c r="BQ1379" s="365"/>
      <c r="BR1379" s="365"/>
      <c r="BS1379" s="365"/>
      <c r="BT1379" s="365"/>
      <c r="BU1379" s="365"/>
      <c r="BV1379" s="365"/>
      <c r="BW1379" s="365"/>
      <c r="BX1379" s="365"/>
      <c r="BY1379" s="365"/>
      <c r="BZ1379" s="365"/>
      <c r="CA1379" s="365"/>
      <c r="CB1379" s="365"/>
      <c r="CC1379" s="365"/>
      <c r="CD1379" s="365"/>
      <c r="CE1379" s="365"/>
      <c r="CF1379" s="365"/>
      <c r="CG1379" s="365"/>
      <c r="CH1379" s="365"/>
      <c r="CI1379" s="365"/>
      <c r="CJ1379" s="365"/>
      <c r="CK1379" s="133">
        <f t="shared" si="464"/>
        <v>0</v>
      </c>
      <c r="CL1379" s="15"/>
      <c r="CM1379" s="15"/>
      <c r="CN1379" s="15"/>
      <c r="CO1379" s="15"/>
      <c r="CP1379" s="15"/>
      <c r="CQ1379" s="15"/>
      <c r="CR1379" s="15"/>
      <c r="CS1379" s="15"/>
      <c r="CT1379" s="15"/>
      <c r="CU1379" s="15"/>
      <c r="CV1379" s="414"/>
    </row>
    <row r="1380" spans="1:100" ht="15" customHeight="1">
      <c r="A1380" s="75">
        <v>1375</v>
      </c>
      <c r="B1380" s="175" t="s">
        <v>2996</v>
      </c>
      <c r="C1380" s="34" t="s">
        <v>2997</v>
      </c>
      <c r="D1380" s="144"/>
      <c r="E1380" s="85" t="s">
        <v>2998</v>
      </c>
      <c r="F1380" s="90" t="s">
        <v>81</v>
      </c>
      <c r="G1380" s="92">
        <f t="shared" si="456"/>
        <v>1</v>
      </c>
      <c r="H1380" s="153">
        <v>1</v>
      </c>
      <c r="I1380" s="100">
        <f t="shared" si="455"/>
        <v>1300000</v>
      </c>
      <c r="J1380" s="102">
        <f t="shared" si="458"/>
        <v>1300000</v>
      </c>
      <c r="K1380" s="155"/>
      <c r="L1380" s="108">
        <f t="shared" si="472"/>
        <v>0</v>
      </c>
      <c r="M1380" s="111">
        <f t="shared" si="459"/>
        <v>0</v>
      </c>
      <c r="N1380" s="112">
        <v>1300000</v>
      </c>
      <c r="O1380" s="117">
        <f t="shared" si="460"/>
        <v>0</v>
      </c>
      <c r="P1380" s="155"/>
      <c r="Q1380" s="108">
        <f>(CK1380:CK1587)</f>
        <v>0</v>
      </c>
      <c r="R1380" s="119">
        <f t="shared" si="461"/>
        <v>0</v>
      </c>
      <c r="S1380" s="135"/>
      <c r="T1380" s="117">
        <f t="shared" si="462"/>
        <v>0</v>
      </c>
      <c r="U1380" s="122">
        <f t="shared" si="453"/>
        <v>1</v>
      </c>
      <c r="V1380" s="112">
        <f t="shared" si="473"/>
        <v>1300000</v>
      </c>
      <c r="W1380" s="117">
        <f t="shared" si="474"/>
        <v>1300000</v>
      </c>
      <c r="X1380" s="157"/>
      <c r="Y1380" s="158"/>
      <c r="Z1380" s="158"/>
      <c r="AA1380" s="158"/>
      <c r="AB1380" s="158"/>
      <c r="AC1380" s="158"/>
      <c r="AD1380" s="158"/>
      <c r="AE1380" s="158"/>
      <c r="AF1380" s="158"/>
      <c r="AG1380" s="158"/>
      <c r="AH1380" s="158"/>
      <c r="AI1380" s="158"/>
      <c r="AJ1380" s="158"/>
      <c r="AK1380" s="158"/>
      <c r="AL1380" s="158"/>
      <c r="AM1380" s="158"/>
      <c r="AN1380" s="158"/>
      <c r="AO1380" s="158"/>
      <c r="AP1380" s="158"/>
      <c r="AQ1380" s="158"/>
      <c r="AR1380" s="158"/>
      <c r="AS1380" s="158"/>
      <c r="AT1380" s="158"/>
      <c r="AU1380" s="158"/>
      <c r="AV1380" s="158"/>
      <c r="AW1380" s="158"/>
      <c r="AX1380" s="158"/>
      <c r="AY1380" s="158"/>
      <c r="AZ1380" s="158"/>
      <c r="BA1380" s="158"/>
      <c r="BB1380" s="158"/>
      <c r="BC1380" s="158"/>
      <c r="BD1380" s="130">
        <f t="shared" si="463"/>
        <v>0</v>
      </c>
      <c r="BE1380" s="157"/>
      <c r="BF1380" s="639"/>
      <c r="BG1380" s="368"/>
      <c r="BH1380" s="860"/>
      <c r="BI1380" s="368"/>
      <c r="BJ1380" s="368"/>
      <c r="BK1380" s="368"/>
      <c r="BL1380" s="368"/>
      <c r="BM1380" s="368"/>
      <c r="BN1380" s="368"/>
      <c r="BO1380" s="368"/>
      <c r="BP1380" s="368"/>
      <c r="BQ1380" s="368"/>
      <c r="BR1380" s="368"/>
      <c r="BS1380" s="368"/>
      <c r="BT1380" s="368"/>
      <c r="BU1380" s="368"/>
      <c r="BV1380" s="368"/>
      <c r="BW1380" s="368"/>
      <c r="BX1380" s="368"/>
      <c r="BY1380" s="368"/>
      <c r="BZ1380" s="368"/>
      <c r="CA1380" s="368"/>
      <c r="CB1380" s="368"/>
      <c r="CC1380" s="368"/>
      <c r="CD1380" s="368"/>
      <c r="CE1380" s="368"/>
      <c r="CF1380" s="368"/>
      <c r="CG1380" s="368"/>
      <c r="CH1380" s="368"/>
      <c r="CI1380" s="368"/>
      <c r="CJ1380" s="368"/>
      <c r="CK1380" s="133">
        <f t="shared" si="464"/>
        <v>0</v>
      </c>
      <c r="CL1380" s="157"/>
      <c r="CM1380" s="157"/>
      <c r="CN1380" s="157"/>
      <c r="CO1380" s="157"/>
      <c r="CP1380" s="157"/>
      <c r="CQ1380" s="157"/>
      <c r="CR1380" s="157"/>
      <c r="CS1380" s="157"/>
      <c r="CT1380" s="157"/>
      <c r="CU1380" s="157"/>
      <c r="CV1380" s="414"/>
    </row>
    <row r="1381" spans="1:100" ht="15" customHeight="1">
      <c r="A1381" s="75">
        <v>1376</v>
      </c>
      <c r="B1381" s="439" t="s">
        <v>3432</v>
      </c>
      <c r="C1381" s="328" t="s">
        <v>3434</v>
      </c>
      <c r="D1381" s="144"/>
      <c r="E1381" s="145"/>
      <c r="F1381" s="146" t="s">
        <v>81</v>
      </c>
      <c r="G1381" s="92">
        <f t="shared" si="456"/>
        <v>0</v>
      </c>
      <c r="H1381" s="153">
        <v>0</v>
      </c>
      <c r="I1381" s="100">
        <f>N1381</f>
        <v>1750000</v>
      </c>
      <c r="J1381" s="102">
        <f t="shared" si="458"/>
        <v>0</v>
      </c>
      <c r="K1381" s="155"/>
      <c r="L1381" s="108">
        <f t="shared" si="472"/>
        <v>0</v>
      </c>
      <c r="M1381" s="111">
        <f t="shared" si="459"/>
        <v>0</v>
      </c>
      <c r="N1381" s="112">
        <v>1750000</v>
      </c>
      <c r="O1381" s="117">
        <f t="shared" si="460"/>
        <v>0</v>
      </c>
      <c r="P1381" s="155"/>
      <c r="Q1381" s="108">
        <f>(CK1381:CK1483)</f>
        <v>0</v>
      </c>
      <c r="R1381" s="119">
        <f t="shared" si="461"/>
        <v>0</v>
      </c>
      <c r="S1381" s="135"/>
      <c r="T1381" s="117">
        <f t="shared" si="462"/>
        <v>0</v>
      </c>
      <c r="U1381" s="122">
        <f t="shared" si="453"/>
        <v>0</v>
      </c>
      <c r="V1381" s="112">
        <f>N1381</f>
        <v>1750000</v>
      </c>
      <c r="W1381" s="117">
        <f>V1381*U1381</f>
        <v>0</v>
      </c>
      <c r="X1381" s="157"/>
      <c r="Y1381" s="158"/>
      <c r="Z1381" s="158"/>
      <c r="AA1381" s="158"/>
      <c r="AB1381" s="158"/>
      <c r="AC1381" s="158"/>
      <c r="AD1381" s="158"/>
      <c r="AE1381" s="158"/>
      <c r="AF1381" s="158"/>
      <c r="AG1381" s="158"/>
      <c r="AH1381" s="158"/>
      <c r="AI1381" s="158"/>
      <c r="AJ1381" s="158"/>
      <c r="AK1381" s="158"/>
      <c r="AL1381" s="158"/>
      <c r="AM1381" s="158"/>
      <c r="AN1381" s="158"/>
      <c r="AO1381" s="158"/>
      <c r="AP1381" s="158"/>
      <c r="AQ1381" s="158"/>
      <c r="AR1381" s="158"/>
      <c r="AS1381" s="158"/>
      <c r="AT1381" s="158"/>
      <c r="AU1381" s="158"/>
      <c r="AV1381" s="158"/>
      <c r="AW1381" s="158"/>
      <c r="AX1381" s="158"/>
      <c r="AY1381" s="158"/>
      <c r="AZ1381" s="158"/>
      <c r="BA1381" s="158"/>
      <c r="BB1381" s="158"/>
      <c r="BC1381" s="158"/>
      <c r="BD1381" s="130">
        <f t="shared" si="463"/>
        <v>0</v>
      </c>
      <c r="BE1381" s="157"/>
      <c r="BF1381" s="639"/>
      <c r="BG1381" s="368"/>
      <c r="BH1381" s="860"/>
      <c r="BI1381" s="368"/>
      <c r="BJ1381" s="368"/>
      <c r="BK1381" s="368"/>
      <c r="BL1381" s="368"/>
      <c r="BM1381" s="368"/>
      <c r="BN1381" s="368"/>
      <c r="BO1381" s="368"/>
      <c r="BP1381" s="368"/>
      <c r="BQ1381" s="368"/>
      <c r="BR1381" s="368"/>
      <c r="BS1381" s="368"/>
      <c r="BT1381" s="368"/>
      <c r="BU1381" s="368"/>
      <c r="BV1381" s="368"/>
      <c r="BW1381" s="368"/>
      <c r="BX1381" s="368"/>
      <c r="BY1381" s="368"/>
      <c r="BZ1381" s="368"/>
      <c r="CA1381" s="368"/>
      <c r="CB1381" s="368"/>
      <c r="CC1381" s="368"/>
      <c r="CD1381" s="368"/>
      <c r="CE1381" s="368"/>
      <c r="CF1381" s="368"/>
      <c r="CG1381" s="368"/>
      <c r="CH1381" s="368"/>
      <c r="CI1381" s="368"/>
      <c r="CJ1381" s="368"/>
      <c r="CK1381" s="133">
        <f t="shared" si="464"/>
        <v>0</v>
      </c>
      <c r="CL1381" s="157"/>
      <c r="CM1381" s="157"/>
      <c r="CN1381" s="157"/>
      <c r="CO1381" s="157"/>
      <c r="CP1381" s="157"/>
      <c r="CQ1381" s="157"/>
      <c r="CR1381" s="157"/>
      <c r="CS1381" s="157"/>
      <c r="CT1381" s="157"/>
      <c r="CU1381" s="157"/>
      <c r="CV1381" s="414"/>
    </row>
    <row r="1382" spans="1:100" ht="15" customHeight="1">
      <c r="A1382" s="75">
        <v>1377</v>
      </c>
      <c r="B1382" s="478" t="s">
        <v>12118</v>
      </c>
      <c r="C1382" s="373" t="s">
        <v>12107</v>
      </c>
      <c r="D1382" s="346" t="s">
        <v>306</v>
      </c>
      <c r="E1382" s="477">
        <v>4010</v>
      </c>
      <c r="F1382" s="347" t="s">
        <v>81</v>
      </c>
      <c r="G1382" s="92">
        <f>U1382</f>
        <v>0</v>
      </c>
      <c r="H1382" s="153">
        <v>0</v>
      </c>
      <c r="I1382" s="100">
        <f>N1382</f>
        <v>1800000</v>
      </c>
      <c r="J1382" s="102">
        <f>I1382*H1382</f>
        <v>0</v>
      </c>
      <c r="K1382" s="155"/>
      <c r="L1382" s="108">
        <f t="shared" si="472"/>
        <v>0</v>
      </c>
      <c r="M1382" s="111">
        <f t="shared" si="459"/>
        <v>0</v>
      </c>
      <c r="N1382" s="112">
        <v>1800000</v>
      </c>
      <c r="O1382" s="117">
        <f t="shared" si="460"/>
        <v>0</v>
      </c>
      <c r="P1382" s="155"/>
      <c r="Q1382" s="108">
        <f>(CK1382:CK1514)</f>
        <v>0</v>
      </c>
      <c r="R1382" s="119">
        <f t="shared" si="461"/>
        <v>0</v>
      </c>
      <c r="S1382" s="135"/>
      <c r="T1382" s="117">
        <f t="shared" si="462"/>
        <v>0</v>
      </c>
      <c r="U1382" s="122">
        <f t="shared" si="453"/>
        <v>0</v>
      </c>
      <c r="V1382" s="112">
        <f>N1382</f>
        <v>1800000</v>
      </c>
      <c r="W1382" s="117">
        <f>V1382*U1382</f>
        <v>0</v>
      </c>
      <c r="X1382" s="157"/>
      <c r="Y1382" s="158"/>
      <c r="Z1382" s="158"/>
      <c r="AA1382" s="158"/>
      <c r="AB1382" s="158"/>
      <c r="AC1382" s="158"/>
      <c r="AD1382" s="158"/>
      <c r="AE1382" s="158"/>
      <c r="AF1382" s="158"/>
      <c r="AG1382" s="158"/>
      <c r="AH1382" s="158"/>
      <c r="AI1382" s="158"/>
      <c r="AJ1382" s="158"/>
      <c r="AK1382" s="158"/>
      <c r="AL1382" s="158"/>
      <c r="AM1382" s="158"/>
      <c r="AN1382" s="158"/>
      <c r="AO1382" s="158"/>
      <c r="AP1382" s="158"/>
      <c r="AQ1382" s="158"/>
      <c r="AR1382" s="158"/>
      <c r="AS1382" s="158"/>
      <c r="AT1382" s="158"/>
      <c r="AU1382" s="158"/>
      <c r="AV1382" s="158"/>
      <c r="AW1382" s="158"/>
      <c r="AX1382" s="158"/>
      <c r="AY1382" s="158"/>
      <c r="AZ1382" s="158"/>
      <c r="BA1382" s="158"/>
      <c r="BB1382" s="158"/>
      <c r="BC1382" s="158"/>
      <c r="BD1382" s="130">
        <f t="shared" si="463"/>
        <v>0</v>
      </c>
      <c r="BE1382" s="157"/>
      <c r="BF1382" s="639"/>
      <c r="BG1382" s="368"/>
      <c r="BH1382" s="860"/>
      <c r="BI1382" s="368"/>
      <c r="BJ1382" s="368"/>
      <c r="BK1382" s="368"/>
      <c r="BL1382" s="368"/>
      <c r="BM1382" s="368"/>
      <c r="BN1382" s="368"/>
      <c r="BO1382" s="368"/>
      <c r="BP1382" s="368"/>
      <c r="BQ1382" s="368"/>
      <c r="BR1382" s="368"/>
      <c r="BS1382" s="368"/>
      <c r="BT1382" s="368"/>
      <c r="BU1382" s="368"/>
      <c r="BV1382" s="368"/>
      <c r="BW1382" s="368"/>
      <c r="BX1382" s="368"/>
      <c r="BY1382" s="368"/>
      <c r="BZ1382" s="368"/>
      <c r="CA1382" s="368"/>
      <c r="CB1382" s="368"/>
      <c r="CC1382" s="368"/>
      <c r="CD1382" s="368"/>
      <c r="CE1382" s="368"/>
      <c r="CF1382" s="368"/>
      <c r="CG1382" s="368"/>
      <c r="CH1382" s="368"/>
      <c r="CI1382" s="368"/>
      <c r="CJ1382" s="368"/>
      <c r="CK1382" s="133">
        <f t="shared" si="464"/>
        <v>0</v>
      </c>
      <c r="CL1382" s="157"/>
      <c r="CM1382" s="157"/>
      <c r="CN1382" s="157"/>
      <c r="CO1382" s="157"/>
      <c r="CP1382" s="157"/>
      <c r="CQ1382" s="157"/>
      <c r="CR1382" s="157"/>
      <c r="CS1382" s="157"/>
      <c r="CT1382" s="157"/>
      <c r="CU1382" s="157"/>
      <c r="CV1382" s="414"/>
    </row>
    <row r="1383" spans="1:100" ht="15" customHeight="1">
      <c r="A1383" s="75">
        <v>1378</v>
      </c>
      <c r="B1383" s="488" t="s">
        <v>12146</v>
      </c>
      <c r="C1383" s="328" t="s">
        <v>12150</v>
      </c>
      <c r="D1383" s="134"/>
      <c r="E1383" s="145"/>
      <c r="F1383" s="146" t="s">
        <v>64</v>
      </c>
      <c r="G1383" s="92">
        <f>U1383</f>
        <v>0</v>
      </c>
      <c r="H1383" s="153">
        <v>0</v>
      </c>
      <c r="I1383" s="100">
        <f>N1383</f>
        <v>2300000</v>
      </c>
      <c r="J1383" s="102">
        <f>I1383*H1383</f>
        <v>0</v>
      </c>
      <c r="K1383" s="155"/>
      <c r="L1383" s="108">
        <f t="shared" si="472"/>
        <v>0</v>
      </c>
      <c r="M1383" s="111">
        <f t="shared" si="459"/>
        <v>0</v>
      </c>
      <c r="N1383" s="112">
        <v>2300000</v>
      </c>
      <c r="O1383" s="117">
        <f t="shared" si="460"/>
        <v>0</v>
      </c>
      <c r="P1383" s="155"/>
      <c r="Q1383" s="108">
        <f>(CK1383:CK1512)</f>
        <v>0</v>
      </c>
      <c r="R1383" s="119">
        <f t="shared" si="461"/>
        <v>0</v>
      </c>
      <c r="S1383" s="135"/>
      <c r="T1383" s="117">
        <f t="shared" si="462"/>
        <v>0</v>
      </c>
      <c r="U1383" s="122">
        <f t="shared" si="453"/>
        <v>0</v>
      </c>
      <c r="V1383" s="112">
        <f>N1383</f>
        <v>2300000</v>
      </c>
      <c r="W1383" s="117">
        <f>V1383*U1383</f>
        <v>0</v>
      </c>
      <c r="X1383" s="157"/>
      <c r="Y1383" s="158"/>
      <c r="Z1383" s="158"/>
      <c r="AA1383" s="158"/>
      <c r="AB1383" s="158"/>
      <c r="AC1383" s="158"/>
      <c r="AD1383" s="158"/>
      <c r="AE1383" s="158"/>
      <c r="AF1383" s="158"/>
      <c r="AG1383" s="158"/>
      <c r="AH1383" s="158"/>
      <c r="AI1383" s="158"/>
      <c r="AJ1383" s="158"/>
      <c r="AK1383" s="158"/>
      <c r="AL1383" s="158"/>
      <c r="AM1383" s="158"/>
      <c r="AN1383" s="158"/>
      <c r="AO1383" s="158"/>
      <c r="AP1383" s="158"/>
      <c r="AQ1383" s="158"/>
      <c r="AR1383" s="158"/>
      <c r="AS1383" s="158"/>
      <c r="AT1383" s="158"/>
      <c r="AU1383" s="158"/>
      <c r="AV1383" s="158"/>
      <c r="AW1383" s="158"/>
      <c r="AX1383" s="158"/>
      <c r="AY1383" s="158"/>
      <c r="AZ1383" s="158"/>
      <c r="BA1383" s="158"/>
      <c r="BB1383" s="158"/>
      <c r="BC1383" s="158"/>
      <c r="BD1383" s="130">
        <f t="shared" si="463"/>
        <v>0</v>
      </c>
      <c r="BE1383" s="157"/>
      <c r="BF1383" s="639"/>
      <c r="BG1383" s="368"/>
      <c r="BH1383" s="860"/>
      <c r="BI1383" s="368"/>
      <c r="BJ1383" s="368"/>
      <c r="BK1383" s="368"/>
      <c r="BL1383" s="368"/>
      <c r="BM1383" s="368"/>
      <c r="BN1383" s="368"/>
      <c r="BO1383" s="368"/>
      <c r="BP1383" s="368"/>
      <c r="BQ1383" s="368"/>
      <c r="BR1383" s="368"/>
      <c r="BS1383" s="368"/>
      <c r="BT1383" s="368"/>
      <c r="BU1383" s="368"/>
      <c r="BV1383" s="368"/>
      <c r="BW1383" s="368"/>
      <c r="BX1383" s="368"/>
      <c r="BY1383" s="368"/>
      <c r="BZ1383" s="368"/>
      <c r="CA1383" s="368"/>
      <c r="CB1383" s="368"/>
      <c r="CC1383" s="368"/>
      <c r="CD1383" s="368"/>
      <c r="CE1383" s="368"/>
      <c r="CF1383" s="368"/>
      <c r="CG1383" s="368"/>
      <c r="CH1383" s="368"/>
      <c r="CI1383" s="368"/>
      <c r="CJ1383" s="368"/>
      <c r="CK1383" s="133">
        <f t="shared" si="464"/>
        <v>0</v>
      </c>
      <c r="CL1383" s="157"/>
      <c r="CM1383" s="157"/>
      <c r="CN1383" s="157"/>
      <c r="CO1383" s="157"/>
      <c r="CP1383" s="157"/>
      <c r="CQ1383" s="157"/>
      <c r="CR1383" s="157"/>
      <c r="CS1383" s="157"/>
      <c r="CT1383" s="157"/>
      <c r="CU1383" s="157"/>
      <c r="CV1383" s="414"/>
    </row>
    <row r="1384" spans="1:100" ht="15" customHeight="1">
      <c r="A1384" s="75">
        <v>1379</v>
      </c>
      <c r="B1384" s="139" t="s">
        <v>3001</v>
      </c>
      <c r="C1384" s="34" t="s">
        <v>3002</v>
      </c>
      <c r="D1384" s="134"/>
      <c r="E1384" s="162"/>
      <c r="F1384" s="146" t="s">
        <v>81</v>
      </c>
      <c r="G1384" s="92">
        <f t="shared" si="456"/>
        <v>6</v>
      </c>
      <c r="H1384" s="93">
        <v>6</v>
      </c>
      <c r="I1384" s="100">
        <f t="shared" si="455"/>
        <v>0</v>
      </c>
      <c r="J1384" s="102">
        <f t="shared" si="458"/>
        <v>0</v>
      </c>
      <c r="K1384" s="106"/>
      <c r="L1384" s="108">
        <f t="shared" si="472"/>
        <v>0</v>
      </c>
      <c r="M1384" s="111">
        <f t="shared" si="459"/>
        <v>0</v>
      </c>
      <c r="N1384" s="112"/>
      <c r="O1384" s="117">
        <f t="shared" si="460"/>
        <v>0</v>
      </c>
      <c r="P1384" s="106"/>
      <c r="Q1384" s="108">
        <f>(CK1384:CK1738)</f>
        <v>0</v>
      </c>
      <c r="R1384" s="119">
        <f t="shared" si="461"/>
        <v>0</v>
      </c>
      <c r="S1384" s="135"/>
      <c r="T1384" s="117">
        <f t="shared" si="462"/>
        <v>0</v>
      </c>
      <c r="U1384" s="122">
        <f t="shared" si="453"/>
        <v>6</v>
      </c>
      <c r="V1384" s="112">
        <f t="shared" si="473"/>
        <v>0</v>
      </c>
      <c r="W1384" s="117">
        <f t="shared" si="474"/>
        <v>0</v>
      </c>
      <c r="X1384" s="15"/>
      <c r="Y1384" s="136"/>
      <c r="Z1384" s="136"/>
      <c r="AA1384" s="136"/>
      <c r="AB1384" s="136"/>
      <c r="AC1384" s="136"/>
      <c r="AD1384" s="136"/>
      <c r="AE1384" s="136"/>
      <c r="AF1384" s="136"/>
      <c r="AG1384" s="136"/>
      <c r="AH1384" s="136"/>
      <c r="AI1384" s="136"/>
      <c r="AJ1384" s="136"/>
      <c r="AK1384" s="136"/>
      <c r="AL1384" s="136"/>
      <c r="AM1384" s="136"/>
      <c r="AN1384" s="136"/>
      <c r="AO1384" s="136"/>
      <c r="AP1384" s="136"/>
      <c r="AQ1384" s="136"/>
      <c r="AR1384" s="136"/>
      <c r="AS1384" s="136"/>
      <c r="AT1384" s="136"/>
      <c r="AU1384" s="136"/>
      <c r="AV1384" s="136"/>
      <c r="AW1384" s="136"/>
      <c r="AX1384" s="136"/>
      <c r="AY1384" s="136"/>
      <c r="AZ1384" s="136"/>
      <c r="BA1384" s="136"/>
      <c r="BB1384" s="136"/>
      <c r="BC1384" s="136"/>
      <c r="BD1384" s="130">
        <f t="shared" si="463"/>
        <v>0</v>
      </c>
      <c r="BE1384" s="15"/>
      <c r="BF1384" s="638"/>
      <c r="BG1384" s="365"/>
      <c r="BH1384" s="859"/>
      <c r="BI1384" s="365"/>
      <c r="BJ1384" s="365"/>
      <c r="BK1384" s="365"/>
      <c r="BL1384" s="365"/>
      <c r="BM1384" s="365"/>
      <c r="BN1384" s="365"/>
      <c r="BO1384" s="365"/>
      <c r="BP1384" s="365"/>
      <c r="BQ1384" s="365"/>
      <c r="BR1384" s="365"/>
      <c r="BS1384" s="365"/>
      <c r="BT1384" s="365"/>
      <c r="BU1384" s="365"/>
      <c r="BV1384" s="365"/>
      <c r="BW1384" s="365"/>
      <c r="BX1384" s="365"/>
      <c r="BY1384" s="365"/>
      <c r="BZ1384" s="365"/>
      <c r="CA1384" s="365"/>
      <c r="CB1384" s="365"/>
      <c r="CC1384" s="365"/>
      <c r="CD1384" s="365"/>
      <c r="CE1384" s="365"/>
      <c r="CF1384" s="365"/>
      <c r="CG1384" s="365"/>
      <c r="CH1384" s="365"/>
      <c r="CI1384" s="365"/>
      <c r="CJ1384" s="365"/>
      <c r="CK1384" s="133">
        <f t="shared" si="464"/>
        <v>0</v>
      </c>
      <c r="CL1384" s="15"/>
      <c r="CM1384" s="15"/>
      <c r="CN1384" s="15"/>
      <c r="CO1384" s="15"/>
      <c r="CP1384" s="15"/>
      <c r="CQ1384" s="15"/>
      <c r="CR1384" s="15"/>
      <c r="CS1384" s="15"/>
      <c r="CT1384" s="15"/>
      <c r="CU1384" s="15"/>
      <c r="CV1384" s="414"/>
    </row>
    <row r="1385" spans="1:100" ht="15" customHeight="1">
      <c r="A1385" s="75">
        <v>1380</v>
      </c>
      <c r="B1385" s="139" t="s">
        <v>3004</v>
      </c>
      <c r="C1385" s="34" t="s">
        <v>3005</v>
      </c>
      <c r="D1385" s="134"/>
      <c r="E1385" s="162"/>
      <c r="F1385" s="146" t="s">
        <v>81</v>
      </c>
      <c r="G1385" s="92">
        <f t="shared" si="456"/>
        <v>0</v>
      </c>
      <c r="H1385" s="93">
        <v>0</v>
      </c>
      <c r="I1385" s="100">
        <f t="shared" si="455"/>
        <v>0</v>
      </c>
      <c r="J1385" s="102">
        <f t="shared" si="458"/>
        <v>0</v>
      </c>
      <c r="K1385" s="106"/>
      <c r="L1385" s="108">
        <f t="shared" si="472"/>
        <v>0</v>
      </c>
      <c r="M1385" s="111">
        <f t="shared" si="459"/>
        <v>0</v>
      </c>
      <c r="N1385" s="112"/>
      <c r="O1385" s="117">
        <f t="shared" si="460"/>
        <v>0</v>
      </c>
      <c r="P1385" s="106"/>
      <c r="Q1385" s="108">
        <f>(CK1385:CK1739)</f>
        <v>0</v>
      </c>
      <c r="R1385" s="119">
        <f t="shared" si="461"/>
        <v>0</v>
      </c>
      <c r="S1385" s="135"/>
      <c r="T1385" s="117">
        <f t="shared" si="462"/>
        <v>0</v>
      </c>
      <c r="U1385" s="122">
        <f t="shared" si="453"/>
        <v>0</v>
      </c>
      <c r="V1385" s="112">
        <f t="shared" si="473"/>
        <v>0</v>
      </c>
      <c r="W1385" s="117">
        <f t="shared" si="474"/>
        <v>0</v>
      </c>
      <c r="X1385" s="15"/>
      <c r="Y1385" s="136"/>
      <c r="Z1385" s="136"/>
      <c r="AA1385" s="136"/>
      <c r="AB1385" s="136"/>
      <c r="AC1385" s="136"/>
      <c r="AD1385" s="136"/>
      <c r="AE1385" s="136"/>
      <c r="AF1385" s="136"/>
      <c r="AG1385" s="136"/>
      <c r="AH1385" s="136"/>
      <c r="AI1385" s="136"/>
      <c r="AJ1385" s="136"/>
      <c r="AK1385" s="136"/>
      <c r="AL1385" s="136"/>
      <c r="AM1385" s="136"/>
      <c r="AN1385" s="136"/>
      <c r="AO1385" s="136"/>
      <c r="AP1385" s="136"/>
      <c r="AQ1385" s="136"/>
      <c r="AR1385" s="136"/>
      <c r="AS1385" s="136"/>
      <c r="AT1385" s="136"/>
      <c r="AU1385" s="136"/>
      <c r="AV1385" s="136"/>
      <c r="AW1385" s="136"/>
      <c r="AX1385" s="136"/>
      <c r="AY1385" s="136"/>
      <c r="AZ1385" s="136"/>
      <c r="BA1385" s="136"/>
      <c r="BB1385" s="136"/>
      <c r="BC1385" s="136"/>
      <c r="BD1385" s="130">
        <f t="shared" si="463"/>
        <v>0</v>
      </c>
      <c r="BE1385" s="15"/>
      <c r="BF1385" s="638"/>
      <c r="BG1385" s="365"/>
      <c r="BH1385" s="859"/>
      <c r="BI1385" s="365"/>
      <c r="BJ1385" s="365"/>
      <c r="BK1385" s="365"/>
      <c r="BL1385" s="365"/>
      <c r="BM1385" s="365"/>
      <c r="BN1385" s="365"/>
      <c r="BO1385" s="365"/>
      <c r="BP1385" s="365"/>
      <c r="BQ1385" s="365"/>
      <c r="BR1385" s="365"/>
      <c r="BS1385" s="365"/>
      <c r="BT1385" s="365"/>
      <c r="BU1385" s="365"/>
      <c r="BV1385" s="365"/>
      <c r="BW1385" s="365"/>
      <c r="BX1385" s="365"/>
      <c r="BY1385" s="365"/>
      <c r="BZ1385" s="365"/>
      <c r="CA1385" s="365"/>
      <c r="CB1385" s="365"/>
      <c r="CC1385" s="365"/>
      <c r="CD1385" s="365"/>
      <c r="CE1385" s="365"/>
      <c r="CF1385" s="365"/>
      <c r="CG1385" s="365"/>
      <c r="CH1385" s="365"/>
      <c r="CI1385" s="365"/>
      <c r="CJ1385" s="365"/>
      <c r="CK1385" s="133">
        <f t="shared" si="464"/>
        <v>0</v>
      </c>
      <c r="CL1385" s="15"/>
      <c r="CM1385" s="15"/>
      <c r="CN1385" s="15"/>
      <c r="CO1385" s="15"/>
      <c r="CP1385" s="15"/>
      <c r="CQ1385" s="15"/>
      <c r="CR1385" s="15"/>
      <c r="CS1385" s="15"/>
      <c r="CT1385" s="15"/>
      <c r="CU1385" s="15"/>
      <c r="CV1385" s="414"/>
    </row>
    <row r="1386" spans="1:100" ht="15" customHeight="1">
      <c r="A1386" s="75">
        <v>1381</v>
      </c>
      <c r="B1386" s="139" t="s">
        <v>3008</v>
      </c>
      <c r="C1386" s="34" t="s">
        <v>3010</v>
      </c>
      <c r="D1386" s="134"/>
      <c r="E1386" s="85"/>
      <c r="F1386" s="90" t="s">
        <v>81</v>
      </c>
      <c r="G1386" s="92">
        <f t="shared" si="456"/>
        <v>0</v>
      </c>
      <c r="H1386" s="93">
        <v>0</v>
      </c>
      <c r="I1386" s="100">
        <f t="shared" si="455"/>
        <v>0</v>
      </c>
      <c r="J1386" s="102">
        <f t="shared" si="458"/>
        <v>0</v>
      </c>
      <c r="K1386" s="106"/>
      <c r="L1386" s="108">
        <f t="shared" si="472"/>
        <v>0</v>
      </c>
      <c r="M1386" s="111">
        <f t="shared" si="459"/>
        <v>0</v>
      </c>
      <c r="N1386" s="112"/>
      <c r="O1386" s="117">
        <f t="shared" si="460"/>
        <v>0</v>
      </c>
      <c r="P1386" s="106"/>
      <c r="Q1386" s="108">
        <f>(CK1386:CK1509)</f>
        <v>0</v>
      </c>
      <c r="R1386" s="119">
        <f t="shared" si="461"/>
        <v>0</v>
      </c>
      <c r="S1386" s="135"/>
      <c r="T1386" s="117">
        <f t="shared" si="462"/>
        <v>0</v>
      </c>
      <c r="U1386" s="122">
        <f t="shared" si="453"/>
        <v>0</v>
      </c>
      <c r="V1386" s="112">
        <f t="shared" si="473"/>
        <v>0</v>
      </c>
      <c r="W1386" s="117">
        <f t="shared" si="474"/>
        <v>0</v>
      </c>
      <c r="X1386" s="15"/>
      <c r="Y1386" s="136"/>
      <c r="Z1386" s="136"/>
      <c r="AA1386" s="136"/>
      <c r="AB1386" s="136"/>
      <c r="AC1386" s="136"/>
      <c r="AD1386" s="136"/>
      <c r="AE1386" s="136"/>
      <c r="AF1386" s="136"/>
      <c r="AG1386" s="136"/>
      <c r="AH1386" s="136"/>
      <c r="AI1386" s="136"/>
      <c r="AJ1386" s="136"/>
      <c r="AK1386" s="136"/>
      <c r="AL1386" s="136"/>
      <c r="AM1386" s="136"/>
      <c r="AN1386" s="136"/>
      <c r="AO1386" s="136"/>
      <c r="AP1386" s="136"/>
      <c r="AQ1386" s="136"/>
      <c r="AR1386" s="136"/>
      <c r="AS1386" s="136"/>
      <c r="AT1386" s="136"/>
      <c r="AU1386" s="136"/>
      <c r="AV1386" s="136"/>
      <c r="AW1386" s="136"/>
      <c r="AX1386" s="136"/>
      <c r="AY1386" s="136"/>
      <c r="AZ1386" s="136"/>
      <c r="BA1386" s="136"/>
      <c r="BB1386" s="136"/>
      <c r="BC1386" s="136"/>
      <c r="BD1386" s="130">
        <f t="shared" si="463"/>
        <v>0</v>
      </c>
      <c r="BE1386" s="15"/>
      <c r="BF1386" s="638"/>
      <c r="BG1386" s="365"/>
      <c r="BH1386" s="859"/>
      <c r="BI1386" s="365"/>
      <c r="BJ1386" s="365"/>
      <c r="BK1386" s="365"/>
      <c r="BL1386" s="365"/>
      <c r="BM1386" s="365"/>
      <c r="BN1386" s="365"/>
      <c r="BO1386" s="365"/>
      <c r="BP1386" s="365"/>
      <c r="BQ1386" s="365"/>
      <c r="BR1386" s="365"/>
      <c r="BS1386" s="365"/>
      <c r="BT1386" s="365"/>
      <c r="BU1386" s="365"/>
      <c r="BV1386" s="365"/>
      <c r="BW1386" s="365"/>
      <c r="BX1386" s="365"/>
      <c r="BY1386" s="365"/>
      <c r="BZ1386" s="365"/>
      <c r="CA1386" s="365"/>
      <c r="CB1386" s="365"/>
      <c r="CC1386" s="365"/>
      <c r="CD1386" s="365"/>
      <c r="CE1386" s="365"/>
      <c r="CF1386" s="365"/>
      <c r="CG1386" s="365"/>
      <c r="CH1386" s="365"/>
      <c r="CI1386" s="365"/>
      <c r="CJ1386" s="365"/>
      <c r="CK1386" s="133">
        <f t="shared" si="464"/>
        <v>0</v>
      </c>
      <c r="CL1386" s="15"/>
      <c r="CM1386" s="15"/>
      <c r="CN1386" s="15"/>
      <c r="CO1386" s="15"/>
      <c r="CP1386" s="15"/>
      <c r="CQ1386" s="15"/>
      <c r="CR1386" s="15"/>
      <c r="CS1386" s="15"/>
      <c r="CT1386" s="15"/>
      <c r="CU1386" s="15"/>
      <c r="CV1386" s="414"/>
    </row>
    <row r="1387" spans="1:100" ht="15" customHeight="1">
      <c r="A1387" s="75">
        <v>1382</v>
      </c>
      <c r="B1387" s="139" t="s">
        <v>3011</v>
      </c>
      <c r="C1387" s="34" t="s">
        <v>3012</v>
      </c>
      <c r="D1387" s="134"/>
      <c r="E1387" s="85"/>
      <c r="F1387" s="90" t="s">
        <v>81</v>
      </c>
      <c r="G1387" s="92">
        <f t="shared" si="456"/>
        <v>0</v>
      </c>
      <c r="H1387" s="93">
        <v>0</v>
      </c>
      <c r="I1387" s="100">
        <f t="shared" si="455"/>
        <v>40000</v>
      </c>
      <c r="J1387" s="102">
        <f t="shared" si="458"/>
        <v>0</v>
      </c>
      <c r="K1387" s="106"/>
      <c r="L1387" s="108">
        <f t="shared" si="472"/>
        <v>0</v>
      </c>
      <c r="M1387" s="111">
        <f t="shared" si="459"/>
        <v>0</v>
      </c>
      <c r="N1387" s="112">
        <v>40000</v>
      </c>
      <c r="O1387" s="117">
        <f t="shared" si="460"/>
        <v>0</v>
      </c>
      <c r="P1387" s="106"/>
      <c r="Q1387" s="108">
        <f>(CK1387:CK1526)</f>
        <v>0</v>
      </c>
      <c r="R1387" s="119">
        <f t="shared" si="461"/>
        <v>0</v>
      </c>
      <c r="S1387" s="135"/>
      <c r="T1387" s="117">
        <f t="shared" si="462"/>
        <v>0</v>
      </c>
      <c r="U1387" s="122">
        <f t="shared" si="453"/>
        <v>0</v>
      </c>
      <c r="V1387" s="112">
        <f t="shared" si="473"/>
        <v>40000</v>
      </c>
      <c r="W1387" s="117">
        <f t="shared" si="474"/>
        <v>0</v>
      </c>
      <c r="X1387" s="15"/>
      <c r="Y1387" s="136"/>
      <c r="Z1387" s="136"/>
      <c r="AA1387" s="136"/>
      <c r="AB1387" s="136"/>
      <c r="AC1387" s="136"/>
      <c r="AD1387" s="136"/>
      <c r="AE1387" s="136"/>
      <c r="AF1387" s="136"/>
      <c r="AG1387" s="136"/>
      <c r="AH1387" s="136"/>
      <c r="AI1387" s="136"/>
      <c r="AJ1387" s="136"/>
      <c r="AK1387" s="136"/>
      <c r="AL1387" s="136"/>
      <c r="AM1387" s="136"/>
      <c r="AN1387" s="136"/>
      <c r="AO1387" s="136"/>
      <c r="AP1387" s="136"/>
      <c r="AQ1387" s="136"/>
      <c r="AR1387" s="136"/>
      <c r="AS1387" s="136"/>
      <c r="AT1387" s="136"/>
      <c r="AU1387" s="136"/>
      <c r="AV1387" s="136"/>
      <c r="AW1387" s="136"/>
      <c r="AX1387" s="136"/>
      <c r="AY1387" s="136"/>
      <c r="AZ1387" s="136"/>
      <c r="BA1387" s="136"/>
      <c r="BB1387" s="136"/>
      <c r="BC1387" s="136"/>
      <c r="BD1387" s="130">
        <f t="shared" si="463"/>
        <v>0</v>
      </c>
      <c r="BE1387" s="15"/>
      <c r="BF1387" s="638"/>
      <c r="BG1387" s="365"/>
      <c r="BH1387" s="859"/>
      <c r="BI1387" s="365"/>
      <c r="BJ1387" s="365"/>
      <c r="BK1387" s="365"/>
      <c r="BL1387" s="365"/>
      <c r="BM1387" s="365"/>
      <c r="BN1387" s="365"/>
      <c r="BO1387" s="365"/>
      <c r="BP1387" s="365"/>
      <c r="BQ1387" s="365"/>
      <c r="BR1387" s="365"/>
      <c r="BS1387" s="365"/>
      <c r="BT1387" s="365"/>
      <c r="BU1387" s="365"/>
      <c r="BV1387" s="365"/>
      <c r="BW1387" s="365"/>
      <c r="BX1387" s="365"/>
      <c r="BY1387" s="365"/>
      <c r="BZ1387" s="365"/>
      <c r="CA1387" s="365"/>
      <c r="CB1387" s="365"/>
      <c r="CC1387" s="365"/>
      <c r="CD1387" s="365"/>
      <c r="CE1387" s="365"/>
      <c r="CF1387" s="365"/>
      <c r="CG1387" s="365"/>
      <c r="CH1387" s="365"/>
      <c r="CI1387" s="365"/>
      <c r="CJ1387" s="365"/>
      <c r="CK1387" s="133">
        <f t="shared" si="464"/>
        <v>0</v>
      </c>
      <c r="CL1387" s="15"/>
      <c r="CM1387" s="15"/>
      <c r="CN1387" s="15"/>
      <c r="CO1387" s="15"/>
      <c r="CP1387" s="15"/>
      <c r="CQ1387" s="15"/>
      <c r="CR1387" s="15"/>
      <c r="CS1387" s="15"/>
      <c r="CT1387" s="15"/>
      <c r="CU1387" s="15"/>
      <c r="CV1387" s="414"/>
    </row>
    <row r="1388" spans="1:100" ht="15" customHeight="1">
      <c r="A1388" s="75">
        <v>1383</v>
      </c>
      <c r="B1388" s="139" t="s">
        <v>3013</v>
      </c>
      <c r="C1388" s="34" t="s">
        <v>3014</v>
      </c>
      <c r="D1388" s="134"/>
      <c r="E1388" s="85"/>
      <c r="F1388" s="90" t="s">
        <v>81</v>
      </c>
      <c r="G1388" s="92">
        <f t="shared" si="456"/>
        <v>0</v>
      </c>
      <c r="H1388" s="93">
        <v>0</v>
      </c>
      <c r="I1388" s="100">
        <f t="shared" si="455"/>
        <v>0</v>
      </c>
      <c r="J1388" s="102">
        <f t="shared" si="458"/>
        <v>0</v>
      </c>
      <c r="K1388" s="106"/>
      <c r="L1388" s="108">
        <f t="shared" si="472"/>
        <v>0</v>
      </c>
      <c r="M1388" s="111">
        <f t="shared" si="459"/>
        <v>0</v>
      </c>
      <c r="N1388" s="112"/>
      <c r="O1388" s="117">
        <f t="shared" si="460"/>
        <v>0</v>
      </c>
      <c r="P1388" s="106"/>
      <c r="Q1388" s="108">
        <f>(CK1388:CK1740)</f>
        <v>0</v>
      </c>
      <c r="R1388" s="119">
        <f t="shared" si="461"/>
        <v>0</v>
      </c>
      <c r="S1388" s="135"/>
      <c r="T1388" s="117">
        <f t="shared" si="462"/>
        <v>0</v>
      </c>
      <c r="U1388" s="122">
        <f t="shared" si="453"/>
        <v>0</v>
      </c>
      <c r="V1388" s="112">
        <f t="shared" si="473"/>
        <v>0</v>
      </c>
      <c r="W1388" s="117">
        <f t="shared" si="474"/>
        <v>0</v>
      </c>
      <c r="X1388" s="15"/>
      <c r="Y1388" s="136"/>
      <c r="Z1388" s="136"/>
      <c r="AA1388" s="136"/>
      <c r="AB1388" s="136"/>
      <c r="AC1388" s="136"/>
      <c r="AD1388" s="136"/>
      <c r="AE1388" s="136"/>
      <c r="AF1388" s="136"/>
      <c r="AG1388" s="136"/>
      <c r="AH1388" s="136"/>
      <c r="AI1388" s="136"/>
      <c r="AJ1388" s="136"/>
      <c r="AK1388" s="136"/>
      <c r="AL1388" s="136"/>
      <c r="AM1388" s="136"/>
      <c r="AN1388" s="136"/>
      <c r="AO1388" s="136"/>
      <c r="AP1388" s="136"/>
      <c r="AQ1388" s="136"/>
      <c r="AR1388" s="136"/>
      <c r="AS1388" s="136"/>
      <c r="AT1388" s="136"/>
      <c r="AU1388" s="136"/>
      <c r="AV1388" s="136"/>
      <c r="AW1388" s="136"/>
      <c r="AX1388" s="136"/>
      <c r="AY1388" s="136"/>
      <c r="AZ1388" s="136"/>
      <c r="BA1388" s="136"/>
      <c r="BB1388" s="136"/>
      <c r="BC1388" s="136"/>
      <c r="BD1388" s="130">
        <f t="shared" si="463"/>
        <v>0</v>
      </c>
      <c r="BE1388" s="15"/>
      <c r="BF1388" s="638"/>
      <c r="BG1388" s="365"/>
      <c r="BH1388" s="859"/>
      <c r="BI1388" s="365"/>
      <c r="BJ1388" s="365"/>
      <c r="BK1388" s="365"/>
      <c r="BL1388" s="365"/>
      <c r="BM1388" s="365"/>
      <c r="BN1388" s="365"/>
      <c r="BO1388" s="365"/>
      <c r="BP1388" s="365"/>
      <c r="BQ1388" s="365"/>
      <c r="BR1388" s="365"/>
      <c r="BS1388" s="365"/>
      <c r="BT1388" s="365"/>
      <c r="BU1388" s="365"/>
      <c r="BV1388" s="365"/>
      <c r="BW1388" s="365"/>
      <c r="BX1388" s="365"/>
      <c r="BY1388" s="365"/>
      <c r="BZ1388" s="365"/>
      <c r="CA1388" s="365"/>
      <c r="CB1388" s="365"/>
      <c r="CC1388" s="365"/>
      <c r="CD1388" s="365"/>
      <c r="CE1388" s="365"/>
      <c r="CF1388" s="365"/>
      <c r="CG1388" s="365"/>
      <c r="CH1388" s="365"/>
      <c r="CI1388" s="365"/>
      <c r="CJ1388" s="365"/>
      <c r="CK1388" s="133">
        <f t="shared" si="464"/>
        <v>0</v>
      </c>
      <c r="CL1388" s="157"/>
      <c r="CM1388" s="157"/>
      <c r="CN1388" s="157"/>
      <c r="CO1388" s="157"/>
      <c r="CP1388" s="157"/>
      <c r="CQ1388" s="157"/>
      <c r="CR1388" s="157"/>
      <c r="CS1388" s="157"/>
      <c r="CT1388" s="157"/>
      <c r="CU1388" s="157"/>
      <c r="CV1388" s="414"/>
    </row>
    <row r="1389" spans="1:100" ht="15" customHeight="1">
      <c r="A1389" s="75">
        <v>1384</v>
      </c>
      <c r="B1389" s="139"/>
      <c r="C1389" s="34" t="s">
        <v>3016</v>
      </c>
      <c r="D1389" s="144"/>
      <c r="E1389" s="162"/>
      <c r="F1389" s="146" t="s">
        <v>81</v>
      </c>
      <c r="G1389" s="92">
        <f t="shared" si="456"/>
        <v>2</v>
      </c>
      <c r="H1389" s="93">
        <v>2</v>
      </c>
      <c r="I1389" s="100">
        <f t="shared" si="455"/>
        <v>0</v>
      </c>
      <c r="J1389" s="102">
        <f t="shared" si="458"/>
        <v>0</v>
      </c>
      <c r="K1389" s="106"/>
      <c r="L1389" s="108">
        <f t="shared" si="472"/>
        <v>0</v>
      </c>
      <c r="M1389" s="111">
        <f t="shared" si="459"/>
        <v>0</v>
      </c>
      <c r="N1389" s="112"/>
      <c r="O1389" s="117">
        <f t="shared" si="460"/>
        <v>0</v>
      </c>
      <c r="P1389" s="106"/>
      <c r="Q1389" s="108">
        <f>(CK1389:CK1741)</f>
        <v>0</v>
      </c>
      <c r="R1389" s="119">
        <f t="shared" si="461"/>
        <v>0</v>
      </c>
      <c r="S1389" s="135"/>
      <c r="T1389" s="117">
        <f t="shared" si="462"/>
        <v>0</v>
      </c>
      <c r="U1389" s="122">
        <f t="shared" si="453"/>
        <v>2</v>
      </c>
      <c r="V1389" s="112">
        <f t="shared" si="473"/>
        <v>0</v>
      </c>
      <c r="W1389" s="117">
        <f t="shared" si="474"/>
        <v>0</v>
      </c>
      <c r="X1389" s="15"/>
      <c r="Y1389" s="136"/>
      <c r="Z1389" s="136"/>
      <c r="AA1389" s="136"/>
      <c r="AB1389" s="136"/>
      <c r="AC1389" s="136"/>
      <c r="AD1389" s="136"/>
      <c r="AE1389" s="136"/>
      <c r="AF1389" s="136"/>
      <c r="AG1389" s="136"/>
      <c r="AH1389" s="136"/>
      <c r="AI1389" s="136"/>
      <c r="AJ1389" s="136"/>
      <c r="AK1389" s="136"/>
      <c r="AL1389" s="136"/>
      <c r="AM1389" s="136"/>
      <c r="AN1389" s="136"/>
      <c r="AO1389" s="136"/>
      <c r="AP1389" s="136"/>
      <c r="AQ1389" s="136"/>
      <c r="AR1389" s="136"/>
      <c r="AS1389" s="136"/>
      <c r="AT1389" s="136"/>
      <c r="AU1389" s="136"/>
      <c r="AV1389" s="136"/>
      <c r="AW1389" s="136"/>
      <c r="AX1389" s="136"/>
      <c r="AY1389" s="136"/>
      <c r="AZ1389" s="136"/>
      <c r="BA1389" s="136"/>
      <c r="BB1389" s="136"/>
      <c r="BC1389" s="136"/>
      <c r="BD1389" s="130">
        <f t="shared" si="463"/>
        <v>0</v>
      </c>
      <c r="BE1389" s="15"/>
      <c r="BF1389" s="638"/>
      <c r="BG1389" s="365"/>
      <c r="BH1389" s="859"/>
      <c r="BI1389" s="365"/>
      <c r="BJ1389" s="365"/>
      <c r="BK1389" s="365"/>
      <c r="BL1389" s="365"/>
      <c r="BM1389" s="365"/>
      <c r="BN1389" s="365"/>
      <c r="BO1389" s="365"/>
      <c r="BP1389" s="365"/>
      <c r="BQ1389" s="365"/>
      <c r="BR1389" s="365"/>
      <c r="BS1389" s="365"/>
      <c r="BT1389" s="365"/>
      <c r="BU1389" s="365"/>
      <c r="BV1389" s="365"/>
      <c r="BW1389" s="365"/>
      <c r="BX1389" s="365"/>
      <c r="BY1389" s="365"/>
      <c r="BZ1389" s="365"/>
      <c r="CA1389" s="365"/>
      <c r="CB1389" s="365"/>
      <c r="CC1389" s="365"/>
      <c r="CD1389" s="365"/>
      <c r="CE1389" s="365"/>
      <c r="CF1389" s="365"/>
      <c r="CG1389" s="365"/>
      <c r="CH1389" s="365"/>
      <c r="CI1389" s="365"/>
      <c r="CJ1389" s="365"/>
      <c r="CK1389" s="133">
        <f t="shared" si="464"/>
        <v>0</v>
      </c>
      <c r="CL1389" s="157"/>
      <c r="CM1389" s="157"/>
      <c r="CN1389" s="157"/>
      <c r="CO1389" s="157"/>
      <c r="CP1389" s="157"/>
      <c r="CQ1389" s="157"/>
      <c r="CR1389" s="157"/>
      <c r="CS1389" s="157"/>
      <c r="CT1389" s="157"/>
      <c r="CU1389" s="157"/>
      <c r="CV1389" s="414"/>
    </row>
    <row r="1390" spans="1:100" ht="15" customHeight="1">
      <c r="A1390" s="75">
        <v>1385</v>
      </c>
      <c r="B1390" s="139"/>
      <c r="C1390" s="34" t="s">
        <v>3018</v>
      </c>
      <c r="D1390" s="144"/>
      <c r="E1390" s="162"/>
      <c r="F1390" s="146" t="s">
        <v>81</v>
      </c>
      <c r="G1390" s="92">
        <f t="shared" si="456"/>
        <v>2</v>
      </c>
      <c r="H1390" s="93">
        <v>2</v>
      </c>
      <c r="I1390" s="100">
        <f t="shared" si="455"/>
        <v>0</v>
      </c>
      <c r="J1390" s="102">
        <f t="shared" si="458"/>
        <v>0</v>
      </c>
      <c r="K1390" s="106"/>
      <c r="L1390" s="108">
        <f t="shared" si="472"/>
        <v>0</v>
      </c>
      <c r="M1390" s="111">
        <f t="shared" si="459"/>
        <v>0</v>
      </c>
      <c r="N1390" s="112"/>
      <c r="O1390" s="117">
        <f t="shared" si="460"/>
        <v>0</v>
      </c>
      <c r="P1390" s="106"/>
      <c r="Q1390" s="108">
        <f>(CK1390:CK1742)</f>
        <v>0</v>
      </c>
      <c r="R1390" s="119">
        <f t="shared" si="461"/>
        <v>0</v>
      </c>
      <c r="S1390" s="135"/>
      <c r="T1390" s="117">
        <f t="shared" si="462"/>
        <v>0</v>
      </c>
      <c r="U1390" s="122">
        <f t="shared" si="453"/>
        <v>2</v>
      </c>
      <c r="V1390" s="112">
        <f t="shared" si="473"/>
        <v>0</v>
      </c>
      <c r="W1390" s="117">
        <f t="shared" si="474"/>
        <v>0</v>
      </c>
      <c r="X1390" s="15"/>
      <c r="Y1390" s="136"/>
      <c r="Z1390" s="136"/>
      <c r="AA1390" s="136"/>
      <c r="AB1390" s="136"/>
      <c r="AC1390" s="136"/>
      <c r="AD1390" s="136"/>
      <c r="AE1390" s="136"/>
      <c r="AF1390" s="136"/>
      <c r="AG1390" s="136"/>
      <c r="AH1390" s="136"/>
      <c r="AI1390" s="136"/>
      <c r="AJ1390" s="136"/>
      <c r="AK1390" s="136"/>
      <c r="AL1390" s="136"/>
      <c r="AM1390" s="136"/>
      <c r="AN1390" s="136"/>
      <c r="AO1390" s="136"/>
      <c r="AP1390" s="136"/>
      <c r="AQ1390" s="136"/>
      <c r="AR1390" s="136"/>
      <c r="AS1390" s="136"/>
      <c r="AT1390" s="136"/>
      <c r="AU1390" s="136"/>
      <c r="AV1390" s="136"/>
      <c r="AW1390" s="136"/>
      <c r="AX1390" s="136"/>
      <c r="AY1390" s="136"/>
      <c r="AZ1390" s="136"/>
      <c r="BA1390" s="136"/>
      <c r="BB1390" s="136"/>
      <c r="BC1390" s="136"/>
      <c r="BD1390" s="130">
        <f t="shared" si="463"/>
        <v>0</v>
      </c>
      <c r="BE1390" s="15"/>
      <c r="BF1390" s="638"/>
      <c r="BG1390" s="365"/>
      <c r="BH1390" s="859"/>
      <c r="BI1390" s="365"/>
      <c r="BJ1390" s="365"/>
      <c r="BK1390" s="365"/>
      <c r="BL1390" s="365"/>
      <c r="BM1390" s="365"/>
      <c r="BN1390" s="365"/>
      <c r="BO1390" s="365"/>
      <c r="BP1390" s="365"/>
      <c r="BQ1390" s="365"/>
      <c r="BR1390" s="365"/>
      <c r="BS1390" s="365"/>
      <c r="BT1390" s="365"/>
      <c r="BU1390" s="365"/>
      <c r="BV1390" s="365"/>
      <c r="BW1390" s="365"/>
      <c r="BX1390" s="365"/>
      <c r="BY1390" s="365"/>
      <c r="BZ1390" s="365"/>
      <c r="CA1390" s="365"/>
      <c r="CB1390" s="365"/>
      <c r="CC1390" s="365"/>
      <c r="CD1390" s="365"/>
      <c r="CE1390" s="365"/>
      <c r="CF1390" s="365"/>
      <c r="CG1390" s="365"/>
      <c r="CH1390" s="365"/>
      <c r="CI1390" s="365"/>
      <c r="CJ1390" s="365"/>
      <c r="CK1390" s="133">
        <f t="shared" si="464"/>
        <v>0</v>
      </c>
      <c r="CL1390" s="157"/>
      <c r="CM1390" s="157"/>
      <c r="CN1390" s="157"/>
      <c r="CO1390" s="157"/>
      <c r="CP1390" s="157"/>
      <c r="CQ1390" s="157"/>
      <c r="CR1390" s="157"/>
      <c r="CS1390" s="157"/>
      <c r="CT1390" s="157"/>
      <c r="CU1390" s="157"/>
      <c r="CV1390" s="414"/>
    </row>
    <row r="1391" spans="1:100" ht="15" customHeight="1">
      <c r="A1391" s="75">
        <v>1386</v>
      </c>
      <c r="B1391" s="889" t="s">
        <v>12772</v>
      </c>
      <c r="C1391" s="34" t="s">
        <v>12641</v>
      </c>
      <c r="D1391" s="134" t="s">
        <v>269</v>
      </c>
      <c r="E1391" s="85" t="s">
        <v>12642</v>
      </c>
      <c r="F1391" s="90" t="s">
        <v>81</v>
      </c>
      <c r="G1391" s="92">
        <f>U1391</f>
        <v>0</v>
      </c>
      <c r="H1391" s="153">
        <v>0</v>
      </c>
      <c r="I1391" s="100">
        <f>N1391</f>
        <v>3000</v>
      </c>
      <c r="J1391" s="102">
        <f>I1391*H1391</f>
        <v>0</v>
      </c>
      <c r="K1391" s="155"/>
      <c r="L1391" s="108">
        <f>(BD1391:BD2836)</f>
        <v>8</v>
      </c>
      <c r="M1391" s="111">
        <f t="shared" si="459"/>
        <v>8</v>
      </c>
      <c r="N1391" s="112">
        <v>3000</v>
      </c>
      <c r="O1391" s="117">
        <f t="shared" si="460"/>
        <v>24000</v>
      </c>
      <c r="P1391" s="155"/>
      <c r="Q1391" s="108">
        <f>(CK1391:CK1542)</f>
        <v>8</v>
      </c>
      <c r="R1391" s="119">
        <f t="shared" si="461"/>
        <v>8</v>
      </c>
      <c r="S1391" s="135"/>
      <c r="T1391" s="117">
        <f t="shared" si="462"/>
        <v>0</v>
      </c>
      <c r="U1391" s="122">
        <f>H1391-K1391+L1391+P1391-Q1391</f>
        <v>0</v>
      </c>
      <c r="V1391" s="112">
        <f>N1391</f>
        <v>3000</v>
      </c>
      <c r="W1391" s="117">
        <f>V1391*U1391</f>
        <v>0</v>
      </c>
      <c r="X1391" s="157"/>
      <c r="Y1391" s="158"/>
      <c r="Z1391" s="158"/>
      <c r="AA1391" s="158"/>
      <c r="AB1391" s="158"/>
      <c r="AC1391" s="158"/>
      <c r="AD1391" s="158"/>
      <c r="AE1391" s="158">
        <v>8</v>
      </c>
      <c r="AF1391" s="158"/>
      <c r="AG1391" s="158"/>
      <c r="AH1391" s="158"/>
      <c r="AI1391" s="158"/>
      <c r="AJ1391" s="158"/>
      <c r="AK1391" s="158"/>
      <c r="AL1391" s="158"/>
      <c r="AM1391" s="158"/>
      <c r="AN1391" s="158"/>
      <c r="AO1391" s="158"/>
      <c r="AP1391" s="158"/>
      <c r="AQ1391" s="158"/>
      <c r="AR1391" s="158"/>
      <c r="AS1391" s="158"/>
      <c r="AT1391" s="158"/>
      <c r="AU1391" s="158"/>
      <c r="AV1391" s="158"/>
      <c r="AW1391" s="158"/>
      <c r="AX1391" s="158"/>
      <c r="AY1391" s="158"/>
      <c r="AZ1391" s="158"/>
      <c r="BA1391" s="158"/>
      <c r="BB1391" s="158"/>
      <c r="BC1391" s="158"/>
      <c r="BD1391" s="130">
        <f>BC1391+BB1391+BA1391+AZ1391+AY1391+AX1391+AW1391+AV1391+AU1391+AT1391+AS1391+AR1391+AQ1391+AP1391+AO1391+AN1391+AM1391+AL1391+AK1391+AJ1391+AI1391+AH1391+AG1391+AF1391+AE1391+AD1391+AC1391+AB1391+AA1391+Z1391+Y1391</f>
        <v>8</v>
      </c>
      <c r="BE1391" s="157"/>
      <c r="BF1391" s="639"/>
      <c r="BG1391" s="368"/>
      <c r="BH1391" s="860"/>
      <c r="BI1391" s="368"/>
      <c r="BJ1391" s="368">
        <v>8</v>
      </c>
      <c r="BK1391" s="368"/>
      <c r="BL1391" s="368"/>
      <c r="BM1391" s="368"/>
      <c r="BN1391" s="368"/>
      <c r="BO1391" s="368"/>
      <c r="BP1391" s="368"/>
      <c r="BQ1391" s="368"/>
      <c r="BR1391" s="368"/>
      <c r="BS1391" s="368"/>
      <c r="BT1391" s="368"/>
      <c r="BU1391" s="368"/>
      <c r="BV1391" s="368"/>
      <c r="BW1391" s="368"/>
      <c r="BX1391" s="368"/>
      <c r="BY1391" s="368"/>
      <c r="BZ1391" s="368"/>
      <c r="CA1391" s="368"/>
      <c r="CB1391" s="368"/>
      <c r="CC1391" s="368"/>
      <c r="CD1391" s="368"/>
      <c r="CE1391" s="368"/>
      <c r="CF1391" s="368"/>
      <c r="CG1391" s="368"/>
      <c r="CH1391" s="368"/>
      <c r="CI1391" s="368"/>
      <c r="CJ1391" s="368"/>
      <c r="CK1391" s="133">
        <f>SUM(BF1391:CJ1391)</f>
        <v>8</v>
      </c>
      <c r="CL1391" s="157"/>
      <c r="CM1391" s="157"/>
      <c r="CN1391" s="157"/>
      <c r="CO1391" s="157"/>
      <c r="CP1391" s="157"/>
      <c r="CQ1391" s="157"/>
      <c r="CR1391" s="157"/>
      <c r="CS1391" s="157"/>
      <c r="CT1391" s="157"/>
      <c r="CU1391" s="157"/>
      <c r="CV1391" s="414"/>
    </row>
    <row r="1392" spans="1:100" ht="15" customHeight="1">
      <c r="A1392" s="75">
        <v>1387</v>
      </c>
      <c r="B1392" s="139" t="s">
        <v>3020</v>
      </c>
      <c r="C1392" s="173" t="s">
        <v>3021</v>
      </c>
      <c r="D1392" s="144"/>
      <c r="E1392" s="145"/>
      <c r="F1392" s="146" t="s">
        <v>81</v>
      </c>
      <c r="G1392" s="92">
        <f t="shared" si="456"/>
        <v>0</v>
      </c>
      <c r="H1392" s="153">
        <v>0</v>
      </c>
      <c r="I1392" s="100">
        <f t="shared" si="455"/>
        <v>0</v>
      </c>
      <c r="J1392" s="102">
        <f t="shared" si="458"/>
        <v>0</v>
      </c>
      <c r="K1392" s="155"/>
      <c r="L1392" s="108">
        <f t="shared" ref="L1392:L1428" si="476">(BD1392:BD2711)</f>
        <v>0</v>
      </c>
      <c r="M1392" s="111">
        <f t="shared" si="459"/>
        <v>0</v>
      </c>
      <c r="N1392" s="112"/>
      <c r="O1392" s="117">
        <f t="shared" si="460"/>
        <v>0</v>
      </c>
      <c r="P1392" s="155"/>
      <c r="Q1392" s="108">
        <f>(CK1392:CK1743)</f>
        <v>0</v>
      </c>
      <c r="R1392" s="119">
        <f t="shared" si="461"/>
        <v>0</v>
      </c>
      <c r="S1392" s="135"/>
      <c r="T1392" s="117">
        <f t="shared" si="462"/>
        <v>0</v>
      </c>
      <c r="U1392" s="122">
        <f t="shared" si="453"/>
        <v>0</v>
      </c>
      <c r="V1392" s="112">
        <f t="shared" si="473"/>
        <v>0</v>
      </c>
      <c r="W1392" s="117">
        <f t="shared" si="474"/>
        <v>0</v>
      </c>
      <c r="X1392" s="157"/>
      <c r="Y1392" s="158"/>
      <c r="Z1392" s="158"/>
      <c r="AA1392" s="158"/>
      <c r="AB1392" s="158"/>
      <c r="AC1392" s="158"/>
      <c r="AD1392" s="158"/>
      <c r="AE1392" s="158"/>
      <c r="AF1392" s="158"/>
      <c r="AG1392" s="158"/>
      <c r="AH1392" s="158"/>
      <c r="AI1392" s="158"/>
      <c r="AJ1392" s="158"/>
      <c r="AK1392" s="158"/>
      <c r="AL1392" s="158"/>
      <c r="AM1392" s="158"/>
      <c r="AN1392" s="158"/>
      <c r="AO1392" s="158"/>
      <c r="AP1392" s="158"/>
      <c r="AQ1392" s="158"/>
      <c r="AR1392" s="158"/>
      <c r="AS1392" s="158"/>
      <c r="AT1392" s="158"/>
      <c r="AU1392" s="158"/>
      <c r="AV1392" s="158"/>
      <c r="AW1392" s="158"/>
      <c r="AX1392" s="158"/>
      <c r="AY1392" s="158"/>
      <c r="AZ1392" s="158"/>
      <c r="BA1392" s="158"/>
      <c r="BB1392" s="158"/>
      <c r="BC1392" s="158"/>
      <c r="BD1392" s="130">
        <f t="shared" si="463"/>
        <v>0</v>
      </c>
      <c r="BE1392" s="157"/>
      <c r="BF1392" s="639"/>
      <c r="BG1392" s="368"/>
      <c r="BH1392" s="860"/>
      <c r="BI1392" s="368"/>
      <c r="BJ1392" s="368"/>
      <c r="BK1392" s="368"/>
      <c r="BL1392" s="368"/>
      <c r="BM1392" s="368"/>
      <c r="BN1392" s="368"/>
      <c r="BO1392" s="368"/>
      <c r="BP1392" s="368"/>
      <c r="BQ1392" s="368"/>
      <c r="BR1392" s="368"/>
      <c r="BS1392" s="368"/>
      <c r="BT1392" s="368"/>
      <c r="BU1392" s="368"/>
      <c r="BV1392" s="368"/>
      <c r="BW1392" s="368"/>
      <c r="BX1392" s="368"/>
      <c r="BY1392" s="368"/>
      <c r="BZ1392" s="368"/>
      <c r="CA1392" s="368"/>
      <c r="CB1392" s="368"/>
      <c r="CC1392" s="368"/>
      <c r="CD1392" s="368"/>
      <c r="CE1392" s="368"/>
      <c r="CF1392" s="368"/>
      <c r="CG1392" s="368"/>
      <c r="CH1392" s="368"/>
      <c r="CI1392" s="368"/>
      <c r="CJ1392" s="368"/>
      <c r="CK1392" s="133">
        <f t="shared" si="464"/>
        <v>0</v>
      </c>
      <c r="CL1392" s="157"/>
      <c r="CM1392" s="157"/>
      <c r="CN1392" s="157"/>
      <c r="CO1392" s="157"/>
      <c r="CP1392" s="157"/>
      <c r="CQ1392" s="157"/>
      <c r="CR1392" s="157"/>
      <c r="CS1392" s="157"/>
      <c r="CT1392" s="157"/>
      <c r="CU1392" s="157"/>
      <c r="CV1392" s="414"/>
    </row>
    <row r="1393" spans="1:100" ht="15" customHeight="1">
      <c r="A1393" s="75">
        <v>1388</v>
      </c>
      <c r="B1393" s="139" t="s">
        <v>3023</v>
      </c>
      <c r="C1393" s="143" t="s">
        <v>3024</v>
      </c>
      <c r="D1393" s="144"/>
      <c r="E1393" s="145"/>
      <c r="F1393" s="146" t="s">
        <v>81</v>
      </c>
      <c r="G1393" s="92">
        <f t="shared" si="456"/>
        <v>0</v>
      </c>
      <c r="H1393" s="153">
        <v>0</v>
      </c>
      <c r="I1393" s="100">
        <f t="shared" si="455"/>
        <v>90000</v>
      </c>
      <c r="J1393" s="102">
        <f t="shared" si="458"/>
        <v>0</v>
      </c>
      <c r="K1393" s="155"/>
      <c r="L1393" s="108">
        <f t="shared" si="476"/>
        <v>0</v>
      </c>
      <c r="M1393" s="111">
        <f t="shared" si="459"/>
        <v>0</v>
      </c>
      <c r="N1393" s="112">
        <v>90000</v>
      </c>
      <c r="O1393" s="117">
        <f t="shared" si="460"/>
        <v>0</v>
      </c>
      <c r="P1393" s="155"/>
      <c r="Q1393" s="108">
        <f>(CK1393:CK1451)</f>
        <v>0</v>
      </c>
      <c r="R1393" s="119">
        <f t="shared" si="461"/>
        <v>0</v>
      </c>
      <c r="S1393" s="135"/>
      <c r="T1393" s="117">
        <f t="shared" si="462"/>
        <v>0</v>
      </c>
      <c r="U1393" s="122">
        <f t="shared" si="453"/>
        <v>0</v>
      </c>
      <c r="V1393" s="112">
        <f t="shared" si="473"/>
        <v>90000</v>
      </c>
      <c r="W1393" s="117">
        <f t="shared" si="474"/>
        <v>0</v>
      </c>
      <c r="X1393" s="157"/>
      <c r="Y1393" s="158"/>
      <c r="Z1393" s="158"/>
      <c r="AA1393" s="158"/>
      <c r="AB1393" s="158"/>
      <c r="AC1393" s="158"/>
      <c r="AD1393" s="158"/>
      <c r="AE1393" s="158"/>
      <c r="AF1393" s="158"/>
      <c r="AG1393" s="158"/>
      <c r="AH1393" s="158"/>
      <c r="AI1393" s="158"/>
      <c r="AJ1393" s="158"/>
      <c r="AK1393" s="158"/>
      <c r="AL1393" s="158"/>
      <c r="AM1393" s="158"/>
      <c r="AN1393" s="158"/>
      <c r="AO1393" s="158"/>
      <c r="AP1393" s="158"/>
      <c r="AQ1393" s="158"/>
      <c r="AR1393" s="158"/>
      <c r="AS1393" s="158"/>
      <c r="AT1393" s="158"/>
      <c r="AU1393" s="158"/>
      <c r="AV1393" s="158"/>
      <c r="AW1393" s="158"/>
      <c r="AX1393" s="158"/>
      <c r="AY1393" s="158"/>
      <c r="AZ1393" s="158"/>
      <c r="BA1393" s="158"/>
      <c r="BB1393" s="158"/>
      <c r="BC1393" s="158"/>
      <c r="BD1393" s="130">
        <f t="shared" si="463"/>
        <v>0</v>
      </c>
      <c r="BE1393" s="157"/>
      <c r="BF1393" s="639"/>
      <c r="BG1393" s="368"/>
      <c r="BH1393" s="860"/>
      <c r="BI1393" s="368"/>
      <c r="BJ1393" s="368"/>
      <c r="BK1393" s="368"/>
      <c r="BL1393" s="368"/>
      <c r="BM1393" s="368"/>
      <c r="BN1393" s="368"/>
      <c r="BO1393" s="368"/>
      <c r="BP1393" s="368"/>
      <c r="BQ1393" s="368"/>
      <c r="BR1393" s="368"/>
      <c r="BS1393" s="368"/>
      <c r="BT1393" s="368"/>
      <c r="BU1393" s="368"/>
      <c r="BV1393" s="368"/>
      <c r="BW1393" s="368"/>
      <c r="BX1393" s="368"/>
      <c r="BY1393" s="368"/>
      <c r="BZ1393" s="368"/>
      <c r="CA1393" s="368"/>
      <c r="CB1393" s="368"/>
      <c r="CC1393" s="368"/>
      <c r="CD1393" s="368"/>
      <c r="CE1393" s="368"/>
      <c r="CF1393" s="368"/>
      <c r="CG1393" s="368"/>
      <c r="CH1393" s="368"/>
      <c r="CI1393" s="368"/>
      <c r="CJ1393" s="368"/>
      <c r="CK1393" s="133">
        <f t="shared" si="464"/>
        <v>0</v>
      </c>
      <c r="CL1393" s="157"/>
      <c r="CM1393" s="157"/>
      <c r="CN1393" s="157"/>
      <c r="CO1393" s="157"/>
      <c r="CP1393" s="157"/>
      <c r="CQ1393" s="157"/>
      <c r="CR1393" s="157"/>
      <c r="CS1393" s="157"/>
      <c r="CT1393" s="157"/>
      <c r="CU1393" s="157"/>
      <c r="CV1393" s="414"/>
    </row>
    <row r="1394" spans="1:100" ht="15" customHeight="1">
      <c r="A1394" s="75">
        <v>1389</v>
      </c>
      <c r="B1394" s="139" t="s">
        <v>3025</v>
      </c>
      <c r="C1394" s="143" t="s">
        <v>3026</v>
      </c>
      <c r="D1394" s="291"/>
      <c r="E1394" s="145"/>
      <c r="F1394" s="146" t="s">
        <v>81</v>
      </c>
      <c r="G1394" s="92">
        <f t="shared" si="456"/>
        <v>0</v>
      </c>
      <c r="H1394" s="153">
        <v>0</v>
      </c>
      <c r="I1394" s="100">
        <f t="shared" si="455"/>
        <v>0</v>
      </c>
      <c r="J1394" s="102">
        <f t="shared" si="458"/>
        <v>0</v>
      </c>
      <c r="K1394" s="155"/>
      <c r="L1394" s="108">
        <f t="shared" si="476"/>
        <v>0</v>
      </c>
      <c r="M1394" s="111">
        <f t="shared" si="459"/>
        <v>0</v>
      </c>
      <c r="N1394" s="112"/>
      <c r="O1394" s="117">
        <f t="shared" si="460"/>
        <v>0</v>
      </c>
      <c r="P1394" s="155"/>
      <c r="Q1394" s="108">
        <f>(CK1394:CK1744)</f>
        <v>0</v>
      </c>
      <c r="R1394" s="119">
        <f t="shared" si="461"/>
        <v>0</v>
      </c>
      <c r="S1394" s="135"/>
      <c r="T1394" s="117">
        <f t="shared" si="462"/>
        <v>0</v>
      </c>
      <c r="U1394" s="122">
        <f t="shared" si="453"/>
        <v>0</v>
      </c>
      <c r="V1394" s="112">
        <f t="shared" si="473"/>
        <v>0</v>
      </c>
      <c r="W1394" s="117">
        <f t="shared" si="474"/>
        <v>0</v>
      </c>
      <c r="X1394" s="157"/>
      <c r="Y1394" s="158"/>
      <c r="Z1394" s="158"/>
      <c r="AA1394" s="158"/>
      <c r="AB1394" s="158"/>
      <c r="AC1394" s="158"/>
      <c r="AD1394" s="158"/>
      <c r="AE1394" s="158"/>
      <c r="AF1394" s="158"/>
      <c r="AG1394" s="158"/>
      <c r="AH1394" s="158"/>
      <c r="AI1394" s="158"/>
      <c r="AJ1394" s="158"/>
      <c r="AK1394" s="158"/>
      <c r="AL1394" s="158"/>
      <c r="AM1394" s="158"/>
      <c r="AN1394" s="158"/>
      <c r="AO1394" s="158"/>
      <c r="AP1394" s="158"/>
      <c r="AQ1394" s="158"/>
      <c r="AR1394" s="158"/>
      <c r="AS1394" s="158"/>
      <c r="AT1394" s="158"/>
      <c r="AU1394" s="158"/>
      <c r="AV1394" s="158"/>
      <c r="AW1394" s="158"/>
      <c r="AX1394" s="158"/>
      <c r="AY1394" s="158"/>
      <c r="AZ1394" s="158"/>
      <c r="BA1394" s="158"/>
      <c r="BB1394" s="158"/>
      <c r="BC1394" s="158"/>
      <c r="BD1394" s="130">
        <f t="shared" si="463"/>
        <v>0</v>
      </c>
      <c r="BE1394" s="157"/>
      <c r="BF1394" s="639"/>
      <c r="BG1394" s="368"/>
      <c r="BH1394" s="860"/>
      <c r="BI1394" s="368"/>
      <c r="BJ1394" s="368"/>
      <c r="BK1394" s="368"/>
      <c r="BL1394" s="368"/>
      <c r="BM1394" s="368"/>
      <c r="BN1394" s="368"/>
      <c r="BO1394" s="368"/>
      <c r="BP1394" s="368"/>
      <c r="BQ1394" s="368"/>
      <c r="BR1394" s="368"/>
      <c r="BS1394" s="368"/>
      <c r="BT1394" s="368"/>
      <c r="BU1394" s="368"/>
      <c r="BV1394" s="368"/>
      <c r="BW1394" s="368"/>
      <c r="BX1394" s="368"/>
      <c r="BY1394" s="368"/>
      <c r="BZ1394" s="368"/>
      <c r="CA1394" s="368"/>
      <c r="CB1394" s="368"/>
      <c r="CC1394" s="368"/>
      <c r="CD1394" s="368"/>
      <c r="CE1394" s="368"/>
      <c r="CF1394" s="368"/>
      <c r="CG1394" s="368"/>
      <c r="CH1394" s="368"/>
      <c r="CI1394" s="368"/>
      <c r="CJ1394" s="368"/>
      <c r="CK1394" s="133">
        <f t="shared" si="464"/>
        <v>0</v>
      </c>
      <c r="CL1394" s="157"/>
      <c r="CM1394" s="157"/>
      <c r="CN1394" s="157"/>
      <c r="CO1394" s="157"/>
      <c r="CP1394" s="157"/>
      <c r="CQ1394" s="157"/>
      <c r="CR1394" s="157"/>
      <c r="CS1394" s="157"/>
      <c r="CT1394" s="157"/>
      <c r="CU1394" s="157"/>
      <c r="CV1394" s="414"/>
    </row>
    <row r="1395" spans="1:100" ht="15.75" customHeight="1">
      <c r="A1395" s="75">
        <v>1390</v>
      </c>
      <c r="B1395" s="139" t="s">
        <v>3272</v>
      </c>
      <c r="C1395" s="143" t="s">
        <v>3273</v>
      </c>
      <c r="D1395" s="144"/>
      <c r="E1395" s="145"/>
      <c r="F1395" s="146" t="s">
        <v>81</v>
      </c>
      <c r="G1395" s="92">
        <f t="shared" si="456"/>
        <v>0</v>
      </c>
      <c r="H1395" s="153">
        <v>0</v>
      </c>
      <c r="I1395" s="100">
        <f>N1395</f>
        <v>30000</v>
      </c>
      <c r="J1395" s="102">
        <f t="shared" si="458"/>
        <v>0</v>
      </c>
      <c r="K1395" s="155"/>
      <c r="L1395" s="108">
        <f t="shared" si="476"/>
        <v>0</v>
      </c>
      <c r="M1395" s="111">
        <f t="shared" si="459"/>
        <v>0</v>
      </c>
      <c r="N1395" s="112">
        <v>30000</v>
      </c>
      <c r="O1395" s="117">
        <f t="shared" si="460"/>
        <v>0</v>
      </c>
      <c r="P1395" s="155"/>
      <c r="Q1395" s="108">
        <f>(CK1395:CK1597)</f>
        <v>0</v>
      </c>
      <c r="R1395" s="119">
        <f t="shared" si="461"/>
        <v>0</v>
      </c>
      <c r="S1395" s="135"/>
      <c r="T1395" s="117">
        <f t="shared" si="462"/>
        <v>0</v>
      </c>
      <c r="U1395" s="122">
        <f t="shared" si="453"/>
        <v>0</v>
      </c>
      <c r="V1395" s="112">
        <f>N1395</f>
        <v>30000</v>
      </c>
      <c r="W1395" s="117">
        <f>V1395*U1395</f>
        <v>0</v>
      </c>
      <c r="X1395" s="157"/>
      <c r="Y1395" s="158"/>
      <c r="Z1395" s="158"/>
      <c r="AA1395" s="158"/>
      <c r="AB1395" s="158"/>
      <c r="AC1395" s="158"/>
      <c r="AD1395" s="158"/>
      <c r="AE1395" s="158"/>
      <c r="AF1395" s="158"/>
      <c r="AG1395" s="158"/>
      <c r="AH1395" s="158"/>
      <c r="AI1395" s="158"/>
      <c r="AJ1395" s="158"/>
      <c r="AK1395" s="158"/>
      <c r="AL1395" s="158"/>
      <c r="AM1395" s="158"/>
      <c r="AN1395" s="158"/>
      <c r="AO1395" s="158"/>
      <c r="AP1395" s="158"/>
      <c r="AQ1395" s="158"/>
      <c r="AR1395" s="158"/>
      <c r="AS1395" s="158"/>
      <c r="AT1395" s="158"/>
      <c r="AU1395" s="158"/>
      <c r="AV1395" s="158"/>
      <c r="AW1395" s="158"/>
      <c r="AX1395" s="158"/>
      <c r="AY1395" s="158"/>
      <c r="AZ1395" s="158"/>
      <c r="BA1395" s="158"/>
      <c r="BB1395" s="158"/>
      <c r="BC1395" s="158"/>
      <c r="BD1395" s="130">
        <f t="shared" si="463"/>
        <v>0</v>
      </c>
      <c r="BE1395" s="157"/>
      <c r="BF1395" s="639"/>
      <c r="BG1395" s="368"/>
      <c r="BH1395" s="860"/>
      <c r="BI1395" s="368"/>
      <c r="BJ1395" s="368"/>
      <c r="BK1395" s="368"/>
      <c r="BL1395" s="368"/>
      <c r="BM1395" s="368"/>
      <c r="BN1395" s="368"/>
      <c r="BO1395" s="368"/>
      <c r="BP1395" s="368"/>
      <c r="BQ1395" s="368"/>
      <c r="BR1395" s="368"/>
      <c r="BS1395" s="368"/>
      <c r="BT1395" s="368"/>
      <c r="BU1395" s="368"/>
      <c r="BV1395" s="368"/>
      <c r="BW1395" s="368"/>
      <c r="BX1395" s="368"/>
      <c r="BY1395" s="368"/>
      <c r="BZ1395" s="368"/>
      <c r="CA1395" s="368"/>
      <c r="CB1395" s="368"/>
      <c r="CC1395" s="368"/>
      <c r="CD1395" s="368"/>
      <c r="CE1395" s="368"/>
      <c r="CF1395" s="368"/>
      <c r="CG1395" s="368"/>
      <c r="CH1395" s="368"/>
      <c r="CI1395" s="368"/>
      <c r="CJ1395" s="368"/>
      <c r="CK1395" s="133">
        <f t="shared" si="464"/>
        <v>0</v>
      </c>
      <c r="CL1395" s="157"/>
      <c r="CM1395" s="157"/>
      <c r="CN1395" s="157"/>
      <c r="CO1395" s="157"/>
      <c r="CP1395" s="157"/>
      <c r="CQ1395" s="157"/>
      <c r="CR1395" s="157"/>
      <c r="CS1395" s="157"/>
      <c r="CT1395" s="157"/>
      <c r="CU1395" s="157"/>
      <c r="CV1395" s="414"/>
    </row>
    <row r="1396" spans="1:100" ht="15" customHeight="1">
      <c r="A1396" s="75">
        <v>1391</v>
      </c>
      <c r="B1396" s="139" t="s">
        <v>3027</v>
      </c>
      <c r="C1396" s="143" t="s">
        <v>3028</v>
      </c>
      <c r="D1396" s="144"/>
      <c r="E1396" s="145"/>
      <c r="F1396" s="146" t="s">
        <v>81</v>
      </c>
      <c r="G1396" s="92">
        <f t="shared" si="456"/>
        <v>0</v>
      </c>
      <c r="H1396" s="153">
        <v>0</v>
      </c>
      <c r="I1396" s="100">
        <f t="shared" si="455"/>
        <v>1800000</v>
      </c>
      <c r="J1396" s="102">
        <f t="shared" si="458"/>
        <v>0</v>
      </c>
      <c r="K1396" s="155"/>
      <c r="L1396" s="108">
        <f t="shared" si="476"/>
        <v>0</v>
      </c>
      <c r="M1396" s="111">
        <f t="shared" si="459"/>
        <v>0</v>
      </c>
      <c r="N1396" s="112">
        <v>1800000</v>
      </c>
      <c r="O1396" s="117">
        <f t="shared" si="460"/>
        <v>0</v>
      </c>
      <c r="P1396" s="155"/>
      <c r="Q1396" s="108">
        <f>(CK1396:CK1553)</f>
        <v>0</v>
      </c>
      <c r="R1396" s="119">
        <f t="shared" si="461"/>
        <v>0</v>
      </c>
      <c r="S1396" s="135"/>
      <c r="T1396" s="117">
        <f t="shared" si="462"/>
        <v>0</v>
      </c>
      <c r="U1396" s="122">
        <f t="shared" ref="U1396:U1443" si="477">H1396-K1396+L1396+P1396-Q1396</f>
        <v>0</v>
      </c>
      <c r="V1396" s="112">
        <f t="shared" si="473"/>
        <v>1800000</v>
      </c>
      <c r="W1396" s="117">
        <f t="shared" si="474"/>
        <v>0</v>
      </c>
      <c r="X1396" s="157"/>
      <c r="Y1396" s="158"/>
      <c r="Z1396" s="158"/>
      <c r="AA1396" s="158"/>
      <c r="AB1396" s="158"/>
      <c r="AC1396" s="158"/>
      <c r="AD1396" s="158"/>
      <c r="AE1396" s="158"/>
      <c r="AF1396" s="158"/>
      <c r="AG1396" s="158"/>
      <c r="AH1396" s="158"/>
      <c r="AI1396" s="158"/>
      <c r="AJ1396" s="158"/>
      <c r="AK1396" s="158"/>
      <c r="AL1396" s="158"/>
      <c r="AM1396" s="158"/>
      <c r="AN1396" s="158"/>
      <c r="AO1396" s="158"/>
      <c r="AP1396" s="158"/>
      <c r="AQ1396" s="158"/>
      <c r="AR1396" s="158"/>
      <c r="AS1396" s="158"/>
      <c r="AT1396" s="158"/>
      <c r="AU1396" s="158"/>
      <c r="AV1396" s="158"/>
      <c r="AW1396" s="158"/>
      <c r="AX1396" s="158"/>
      <c r="AY1396" s="158"/>
      <c r="AZ1396" s="158"/>
      <c r="BA1396" s="158"/>
      <c r="BB1396" s="158"/>
      <c r="BC1396" s="158"/>
      <c r="BD1396" s="130">
        <f t="shared" si="463"/>
        <v>0</v>
      </c>
      <c r="BE1396" s="157"/>
      <c r="BF1396" s="639"/>
      <c r="BG1396" s="368"/>
      <c r="BH1396" s="860"/>
      <c r="BI1396" s="368"/>
      <c r="BJ1396" s="368"/>
      <c r="BK1396" s="368"/>
      <c r="BL1396" s="368"/>
      <c r="BM1396" s="368"/>
      <c r="BN1396" s="368"/>
      <c r="BO1396" s="368"/>
      <c r="BP1396" s="368"/>
      <c r="BQ1396" s="368"/>
      <c r="BR1396" s="368"/>
      <c r="BS1396" s="368"/>
      <c r="BT1396" s="368"/>
      <c r="BU1396" s="368"/>
      <c r="BV1396" s="368"/>
      <c r="BW1396" s="368"/>
      <c r="BX1396" s="368"/>
      <c r="BY1396" s="368"/>
      <c r="BZ1396" s="368"/>
      <c r="CA1396" s="368"/>
      <c r="CB1396" s="368"/>
      <c r="CC1396" s="368"/>
      <c r="CD1396" s="368"/>
      <c r="CE1396" s="368"/>
      <c r="CF1396" s="368"/>
      <c r="CG1396" s="368"/>
      <c r="CH1396" s="368"/>
      <c r="CI1396" s="368"/>
      <c r="CJ1396" s="368"/>
      <c r="CK1396" s="133">
        <f t="shared" si="464"/>
        <v>0</v>
      </c>
      <c r="CL1396" s="157"/>
      <c r="CM1396" s="157"/>
      <c r="CN1396" s="157"/>
      <c r="CO1396" s="157"/>
      <c r="CP1396" s="157"/>
      <c r="CQ1396" s="157"/>
      <c r="CR1396" s="157"/>
      <c r="CS1396" s="157"/>
      <c r="CT1396" s="157"/>
      <c r="CU1396" s="157"/>
      <c r="CV1396" s="414"/>
    </row>
    <row r="1397" spans="1:100" ht="15" customHeight="1">
      <c r="A1397" s="75">
        <v>1392</v>
      </c>
      <c r="B1397" s="139" t="s">
        <v>3030</v>
      </c>
      <c r="C1397" s="143" t="s">
        <v>3031</v>
      </c>
      <c r="D1397" s="291"/>
      <c r="E1397" s="145"/>
      <c r="F1397" s="146" t="s">
        <v>81</v>
      </c>
      <c r="G1397" s="92">
        <f t="shared" si="456"/>
        <v>0</v>
      </c>
      <c r="H1397" s="153">
        <v>0</v>
      </c>
      <c r="I1397" s="100">
        <f t="shared" si="455"/>
        <v>0</v>
      </c>
      <c r="J1397" s="102">
        <f t="shared" si="458"/>
        <v>0</v>
      </c>
      <c r="K1397" s="155"/>
      <c r="L1397" s="108">
        <f t="shared" si="476"/>
        <v>0</v>
      </c>
      <c r="M1397" s="111">
        <f t="shared" si="459"/>
        <v>0</v>
      </c>
      <c r="N1397" s="112"/>
      <c r="O1397" s="117">
        <f t="shared" si="460"/>
        <v>0</v>
      </c>
      <c r="P1397" s="155"/>
      <c r="Q1397" s="108">
        <f>(CK1397:CK1745)</f>
        <v>0</v>
      </c>
      <c r="R1397" s="119">
        <f t="shared" si="461"/>
        <v>0</v>
      </c>
      <c r="S1397" s="135"/>
      <c r="T1397" s="117">
        <f t="shared" si="462"/>
        <v>0</v>
      </c>
      <c r="U1397" s="122">
        <f t="shared" si="477"/>
        <v>0</v>
      </c>
      <c r="V1397" s="112">
        <f t="shared" si="473"/>
        <v>0</v>
      </c>
      <c r="W1397" s="117">
        <f t="shared" si="474"/>
        <v>0</v>
      </c>
      <c r="X1397" s="157"/>
      <c r="Y1397" s="158"/>
      <c r="Z1397" s="158"/>
      <c r="AA1397" s="158"/>
      <c r="AB1397" s="158"/>
      <c r="AC1397" s="158"/>
      <c r="AD1397" s="158"/>
      <c r="AE1397" s="158"/>
      <c r="AF1397" s="158"/>
      <c r="AG1397" s="158"/>
      <c r="AH1397" s="158"/>
      <c r="AI1397" s="158"/>
      <c r="AJ1397" s="158"/>
      <c r="AK1397" s="158"/>
      <c r="AL1397" s="158"/>
      <c r="AM1397" s="158"/>
      <c r="AN1397" s="158"/>
      <c r="AO1397" s="158"/>
      <c r="AP1397" s="158"/>
      <c r="AQ1397" s="158"/>
      <c r="AR1397" s="158"/>
      <c r="AS1397" s="158"/>
      <c r="AT1397" s="158"/>
      <c r="AU1397" s="158"/>
      <c r="AV1397" s="158"/>
      <c r="AW1397" s="158"/>
      <c r="AX1397" s="158"/>
      <c r="AY1397" s="158"/>
      <c r="AZ1397" s="158"/>
      <c r="BA1397" s="158"/>
      <c r="BB1397" s="158"/>
      <c r="BC1397" s="158"/>
      <c r="BD1397" s="130">
        <f t="shared" si="463"/>
        <v>0</v>
      </c>
      <c r="BE1397" s="157"/>
      <c r="BF1397" s="639"/>
      <c r="BG1397" s="368"/>
      <c r="BH1397" s="860"/>
      <c r="BI1397" s="368"/>
      <c r="BJ1397" s="368"/>
      <c r="BK1397" s="368"/>
      <c r="BL1397" s="368"/>
      <c r="BM1397" s="368"/>
      <c r="BN1397" s="368"/>
      <c r="BO1397" s="368"/>
      <c r="BP1397" s="368"/>
      <c r="BQ1397" s="368"/>
      <c r="BR1397" s="368"/>
      <c r="BS1397" s="368"/>
      <c r="BT1397" s="368"/>
      <c r="BU1397" s="368"/>
      <c r="BV1397" s="368"/>
      <c r="BW1397" s="368"/>
      <c r="BX1397" s="368"/>
      <c r="BY1397" s="368"/>
      <c r="BZ1397" s="368"/>
      <c r="CA1397" s="368"/>
      <c r="CB1397" s="368"/>
      <c r="CC1397" s="368"/>
      <c r="CD1397" s="368"/>
      <c r="CE1397" s="368"/>
      <c r="CF1397" s="368"/>
      <c r="CG1397" s="368"/>
      <c r="CH1397" s="368"/>
      <c r="CI1397" s="368"/>
      <c r="CJ1397" s="368"/>
      <c r="CK1397" s="133">
        <f t="shared" si="464"/>
        <v>0</v>
      </c>
      <c r="CL1397" s="157"/>
      <c r="CM1397" s="157"/>
      <c r="CN1397" s="157"/>
      <c r="CO1397" s="157"/>
      <c r="CP1397" s="157"/>
      <c r="CQ1397" s="157"/>
      <c r="CR1397" s="157"/>
      <c r="CS1397" s="157"/>
      <c r="CT1397" s="157"/>
      <c r="CU1397" s="157"/>
      <c r="CV1397" s="414"/>
    </row>
    <row r="1398" spans="1:100" ht="15" customHeight="1">
      <c r="A1398" s="75">
        <v>1393</v>
      </c>
      <c r="B1398" s="139" t="s">
        <v>3033</v>
      </c>
      <c r="C1398" s="143" t="s">
        <v>3034</v>
      </c>
      <c r="D1398" s="291"/>
      <c r="E1398" s="145"/>
      <c r="F1398" s="146" t="s">
        <v>81</v>
      </c>
      <c r="G1398" s="92">
        <f t="shared" si="456"/>
        <v>0</v>
      </c>
      <c r="H1398" s="153">
        <v>0</v>
      </c>
      <c r="I1398" s="100">
        <f t="shared" si="455"/>
        <v>0</v>
      </c>
      <c r="J1398" s="102">
        <f t="shared" si="458"/>
        <v>0</v>
      </c>
      <c r="K1398" s="155"/>
      <c r="L1398" s="108">
        <f t="shared" si="476"/>
        <v>0</v>
      </c>
      <c r="M1398" s="111">
        <f t="shared" si="459"/>
        <v>0</v>
      </c>
      <c r="N1398" s="112"/>
      <c r="O1398" s="117">
        <f t="shared" si="460"/>
        <v>0</v>
      </c>
      <c r="P1398" s="155"/>
      <c r="Q1398" s="108">
        <f>(CK1398:CK1746)</f>
        <v>0</v>
      </c>
      <c r="R1398" s="119">
        <f t="shared" si="461"/>
        <v>0</v>
      </c>
      <c r="S1398" s="135"/>
      <c r="T1398" s="117">
        <f t="shared" si="462"/>
        <v>0</v>
      </c>
      <c r="U1398" s="122">
        <f t="shared" si="477"/>
        <v>0</v>
      </c>
      <c r="V1398" s="112">
        <f t="shared" si="473"/>
        <v>0</v>
      </c>
      <c r="W1398" s="117">
        <f t="shared" si="474"/>
        <v>0</v>
      </c>
      <c r="X1398" s="157"/>
      <c r="Y1398" s="158"/>
      <c r="Z1398" s="158"/>
      <c r="AA1398" s="158"/>
      <c r="AB1398" s="158"/>
      <c r="AC1398" s="158"/>
      <c r="AD1398" s="158"/>
      <c r="AE1398" s="158"/>
      <c r="AF1398" s="158"/>
      <c r="AG1398" s="158"/>
      <c r="AH1398" s="158"/>
      <c r="AI1398" s="158"/>
      <c r="AJ1398" s="158"/>
      <c r="AK1398" s="158"/>
      <c r="AL1398" s="158"/>
      <c r="AM1398" s="158"/>
      <c r="AN1398" s="158"/>
      <c r="AO1398" s="158"/>
      <c r="AP1398" s="158"/>
      <c r="AQ1398" s="158"/>
      <c r="AR1398" s="158"/>
      <c r="AS1398" s="158"/>
      <c r="AT1398" s="158"/>
      <c r="AU1398" s="158"/>
      <c r="AV1398" s="158"/>
      <c r="AW1398" s="158"/>
      <c r="AX1398" s="158"/>
      <c r="AY1398" s="158"/>
      <c r="AZ1398" s="158"/>
      <c r="BA1398" s="158"/>
      <c r="BB1398" s="158"/>
      <c r="BC1398" s="158"/>
      <c r="BD1398" s="130">
        <f t="shared" si="463"/>
        <v>0</v>
      </c>
      <c r="BE1398" s="157"/>
      <c r="BF1398" s="639"/>
      <c r="BG1398" s="368"/>
      <c r="BH1398" s="860"/>
      <c r="BI1398" s="368"/>
      <c r="BJ1398" s="368"/>
      <c r="BK1398" s="368"/>
      <c r="BL1398" s="368"/>
      <c r="BM1398" s="368"/>
      <c r="BN1398" s="368"/>
      <c r="BO1398" s="368"/>
      <c r="BP1398" s="368"/>
      <c r="BQ1398" s="368"/>
      <c r="BR1398" s="368"/>
      <c r="BS1398" s="368"/>
      <c r="BT1398" s="368"/>
      <c r="BU1398" s="368"/>
      <c r="BV1398" s="368"/>
      <c r="BW1398" s="368"/>
      <c r="BX1398" s="368"/>
      <c r="BY1398" s="368"/>
      <c r="BZ1398" s="368"/>
      <c r="CA1398" s="368"/>
      <c r="CB1398" s="368"/>
      <c r="CC1398" s="368"/>
      <c r="CD1398" s="368"/>
      <c r="CE1398" s="368"/>
      <c r="CF1398" s="368"/>
      <c r="CG1398" s="368"/>
      <c r="CH1398" s="368"/>
      <c r="CI1398" s="368"/>
      <c r="CJ1398" s="368"/>
      <c r="CK1398" s="133">
        <f t="shared" si="464"/>
        <v>0</v>
      </c>
      <c r="CL1398" s="157"/>
      <c r="CM1398" s="157"/>
      <c r="CN1398" s="157"/>
      <c r="CO1398" s="157"/>
      <c r="CP1398" s="157"/>
      <c r="CQ1398" s="157"/>
      <c r="CR1398" s="157"/>
      <c r="CS1398" s="157"/>
      <c r="CT1398" s="157"/>
      <c r="CU1398" s="157"/>
      <c r="CV1398" s="414"/>
    </row>
    <row r="1399" spans="1:100" ht="15" customHeight="1">
      <c r="A1399" s="75">
        <v>1394</v>
      </c>
      <c r="B1399" s="139" t="s">
        <v>3035</v>
      </c>
      <c r="C1399" s="143" t="s">
        <v>3036</v>
      </c>
      <c r="D1399" s="144"/>
      <c r="E1399" s="145"/>
      <c r="F1399" s="146" t="s">
        <v>81</v>
      </c>
      <c r="G1399" s="92">
        <f t="shared" si="456"/>
        <v>0</v>
      </c>
      <c r="H1399" s="153">
        <v>0</v>
      </c>
      <c r="I1399" s="100">
        <f t="shared" si="455"/>
        <v>0</v>
      </c>
      <c r="J1399" s="102">
        <f t="shared" si="458"/>
        <v>0</v>
      </c>
      <c r="K1399" s="155"/>
      <c r="L1399" s="108">
        <f t="shared" si="476"/>
        <v>0</v>
      </c>
      <c r="M1399" s="111">
        <f t="shared" si="459"/>
        <v>0</v>
      </c>
      <c r="N1399" s="112"/>
      <c r="O1399" s="117">
        <f t="shared" si="460"/>
        <v>0</v>
      </c>
      <c r="P1399" s="155"/>
      <c r="Q1399" s="108">
        <f>(CK1399:CK1747)</f>
        <v>0</v>
      </c>
      <c r="R1399" s="119">
        <f t="shared" si="461"/>
        <v>0</v>
      </c>
      <c r="S1399" s="135"/>
      <c r="T1399" s="117">
        <f t="shared" si="462"/>
        <v>0</v>
      </c>
      <c r="U1399" s="122">
        <f t="shared" si="477"/>
        <v>0</v>
      </c>
      <c r="V1399" s="112">
        <f t="shared" si="473"/>
        <v>0</v>
      </c>
      <c r="W1399" s="117">
        <f t="shared" si="474"/>
        <v>0</v>
      </c>
      <c r="X1399" s="157"/>
      <c r="Y1399" s="158"/>
      <c r="Z1399" s="158"/>
      <c r="AA1399" s="158"/>
      <c r="AB1399" s="158"/>
      <c r="AC1399" s="158"/>
      <c r="AD1399" s="158"/>
      <c r="AE1399" s="158"/>
      <c r="AF1399" s="158"/>
      <c r="AG1399" s="158"/>
      <c r="AH1399" s="158"/>
      <c r="AI1399" s="158"/>
      <c r="AJ1399" s="158"/>
      <c r="AK1399" s="158"/>
      <c r="AL1399" s="158"/>
      <c r="AM1399" s="158"/>
      <c r="AN1399" s="158"/>
      <c r="AO1399" s="158"/>
      <c r="AP1399" s="158"/>
      <c r="AQ1399" s="158"/>
      <c r="AR1399" s="158"/>
      <c r="AS1399" s="158"/>
      <c r="AT1399" s="158"/>
      <c r="AU1399" s="158"/>
      <c r="AV1399" s="158"/>
      <c r="AW1399" s="158"/>
      <c r="AX1399" s="158"/>
      <c r="AY1399" s="158"/>
      <c r="AZ1399" s="158"/>
      <c r="BA1399" s="158"/>
      <c r="BB1399" s="158"/>
      <c r="BC1399" s="158"/>
      <c r="BD1399" s="130">
        <f t="shared" si="463"/>
        <v>0</v>
      </c>
      <c r="BE1399" s="157"/>
      <c r="BF1399" s="639"/>
      <c r="BG1399" s="368"/>
      <c r="BH1399" s="860"/>
      <c r="BI1399" s="368"/>
      <c r="BJ1399" s="368"/>
      <c r="BK1399" s="368"/>
      <c r="BL1399" s="368"/>
      <c r="BM1399" s="368"/>
      <c r="BN1399" s="368"/>
      <c r="BO1399" s="368"/>
      <c r="BP1399" s="368"/>
      <c r="BQ1399" s="368"/>
      <c r="BR1399" s="368"/>
      <c r="BS1399" s="368"/>
      <c r="BT1399" s="368"/>
      <c r="BU1399" s="368"/>
      <c r="BV1399" s="368"/>
      <c r="BW1399" s="368"/>
      <c r="BX1399" s="368"/>
      <c r="BY1399" s="368"/>
      <c r="BZ1399" s="368"/>
      <c r="CA1399" s="368"/>
      <c r="CB1399" s="368"/>
      <c r="CC1399" s="368"/>
      <c r="CD1399" s="368"/>
      <c r="CE1399" s="368"/>
      <c r="CF1399" s="368"/>
      <c r="CG1399" s="368"/>
      <c r="CH1399" s="368"/>
      <c r="CI1399" s="368"/>
      <c r="CJ1399" s="368"/>
      <c r="CK1399" s="133">
        <f t="shared" si="464"/>
        <v>0</v>
      </c>
      <c r="CL1399" s="157"/>
      <c r="CM1399" s="157"/>
      <c r="CN1399" s="157"/>
      <c r="CO1399" s="157"/>
      <c r="CP1399" s="157"/>
      <c r="CQ1399" s="157"/>
      <c r="CR1399" s="157"/>
      <c r="CS1399" s="157"/>
      <c r="CT1399" s="157"/>
      <c r="CU1399" s="157"/>
      <c r="CV1399" s="414"/>
    </row>
    <row r="1400" spans="1:100" ht="15" customHeight="1">
      <c r="A1400" s="75">
        <v>1395</v>
      </c>
      <c r="B1400" s="139" t="s">
        <v>3277</v>
      </c>
      <c r="C1400" s="143" t="s">
        <v>3278</v>
      </c>
      <c r="D1400" s="144"/>
      <c r="E1400" s="145"/>
      <c r="F1400" s="146" t="s">
        <v>81</v>
      </c>
      <c r="G1400" s="92">
        <f t="shared" si="456"/>
        <v>0</v>
      </c>
      <c r="H1400" s="153">
        <v>0</v>
      </c>
      <c r="I1400" s="100">
        <f>N1400</f>
        <v>45000</v>
      </c>
      <c r="J1400" s="102">
        <f t="shared" si="458"/>
        <v>0</v>
      </c>
      <c r="K1400" s="155"/>
      <c r="L1400" s="108">
        <f t="shared" si="476"/>
        <v>0</v>
      </c>
      <c r="M1400" s="111">
        <f t="shared" si="459"/>
        <v>0</v>
      </c>
      <c r="N1400" s="112">
        <v>45000</v>
      </c>
      <c r="O1400" s="117">
        <f t="shared" si="460"/>
        <v>0</v>
      </c>
      <c r="P1400" s="155"/>
      <c r="Q1400" s="108">
        <f>(CK1400:CK1597)</f>
        <v>0</v>
      </c>
      <c r="R1400" s="119">
        <f t="shared" si="461"/>
        <v>0</v>
      </c>
      <c r="S1400" s="135"/>
      <c r="T1400" s="117">
        <f t="shared" si="462"/>
        <v>0</v>
      </c>
      <c r="U1400" s="122">
        <f t="shared" si="477"/>
        <v>0</v>
      </c>
      <c r="V1400" s="112">
        <f>N1400</f>
        <v>45000</v>
      </c>
      <c r="W1400" s="117">
        <f>V1400*U1400</f>
        <v>0</v>
      </c>
      <c r="X1400" s="157"/>
      <c r="Y1400" s="158"/>
      <c r="Z1400" s="158"/>
      <c r="AA1400" s="158"/>
      <c r="AB1400" s="158"/>
      <c r="AC1400" s="158"/>
      <c r="AD1400" s="158"/>
      <c r="AE1400" s="158"/>
      <c r="AF1400" s="158"/>
      <c r="AG1400" s="158"/>
      <c r="AH1400" s="158"/>
      <c r="AI1400" s="158"/>
      <c r="AJ1400" s="158"/>
      <c r="AK1400" s="158"/>
      <c r="AL1400" s="158"/>
      <c r="AM1400" s="158"/>
      <c r="AN1400" s="158"/>
      <c r="AO1400" s="158"/>
      <c r="AP1400" s="158"/>
      <c r="AQ1400" s="158"/>
      <c r="AR1400" s="158"/>
      <c r="AS1400" s="158"/>
      <c r="AT1400" s="158"/>
      <c r="AU1400" s="158"/>
      <c r="AV1400" s="158"/>
      <c r="AW1400" s="158"/>
      <c r="AX1400" s="158"/>
      <c r="AY1400" s="158"/>
      <c r="AZ1400" s="158"/>
      <c r="BA1400" s="158"/>
      <c r="BB1400" s="158"/>
      <c r="BC1400" s="158"/>
      <c r="BD1400" s="130">
        <f t="shared" si="463"/>
        <v>0</v>
      </c>
      <c r="BE1400" s="157"/>
      <c r="BF1400" s="639"/>
      <c r="BG1400" s="368"/>
      <c r="BH1400" s="860"/>
      <c r="BI1400" s="368"/>
      <c r="BJ1400" s="368"/>
      <c r="BK1400" s="368"/>
      <c r="BL1400" s="368"/>
      <c r="BM1400" s="368"/>
      <c r="BN1400" s="368"/>
      <c r="BO1400" s="368"/>
      <c r="BP1400" s="368"/>
      <c r="BQ1400" s="368"/>
      <c r="BR1400" s="368"/>
      <c r="BS1400" s="368"/>
      <c r="BT1400" s="368"/>
      <c r="BU1400" s="368"/>
      <c r="BV1400" s="368"/>
      <c r="BW1400" s="368"/>
      <c r="BX1400" s="368"/>
      <c r="BY1400" s="368"/>
      <c r="BZ1400" s="368"/>
      <c r="CA1400" s="368"/>
      <c r="CB1400" s="368"/>
      <c r="CC1400" s="368"/>
      <c r="CD1400" s="368"/>
      <c r="CE1400" s="368"/>
      <c r="CF1400" s="368"/>
      <c r="CG1400" s="368"/>
      <c r="CH1400" s="368"/>
      <c r="CI1400" s="368"/>
      <c r="CJ1400" s="368"/>
      <c r="CK1400" s="133">
        <f t="shared" si="464"/>
        <v>0</v>
      </c>
      <c r="CL1400" s="157"/>
      <c r="CM1400" s="157"/>
      <c r="CN1400" s="157"/>
      <c r="CO1400" s="157"/>
      <c r="CP1400" s="157"/>
      <c r="CQ1400" s="157"/>
      <c r="CR1400" s="157"/>
      <c r="CS1400" s="157"/>
      <c r="CT1400" s="157"/>
      <c r="CU1400" s="157"/>
      <c r="CV1400" s="414"/>
    </row>
    <row r="1401" spans="1:100" ht="15" customHeight="1">
      <c r="A1401" s="75">
        <v>1396</v>
      </c>
      <c r="B1401" s="455" t="s">
        <v>12023</v>
      </c>
      <c r="C1401" s="143" t="s">
        <v>12001</v>
      </c>
      <c r="D1401" s="144" t="s">
        <v>306</v>
      </c>
      <c r="E1401" s="145" t="s">
        <v>12003</v>
      </c>
      <c r="F1401" s="146" t="s">
        <v>81</v>
      </c>
      <c r="G1401" s="92">
        <f>U1401</f>
        <v>0</v>
      </c>
      <c r="H1401" s="153">
        <v>0</v>
      </c>
      <c r="I1401" s="100">
        <f>N1401</f>
        <v>172000</v>
      </c>
      <c r="J1401" s="102">
        <f>I1401*H1401</f>
        <v>0</v>
      </c>
      <c r="K1401" s="155"/>
      <c r="L1401" s="108">
        <f t="shared" si="476"/>
        <v>0</v>
      </c>
      <c r="M1401" s="111">
        <f t="shared" si="459"/>
        <v>0</v>
      </c>
      <c r="N1401" s="112">
        <v>172000</v>
      </c>
      <c r="O1401" s="117">
        <f t="shared" si="460"/>
        <v>0</v>
      </c>
      <c r="P1401" s="155"/>
      <c r="Q1401" s="108">
        <f>(CK1401:CK1522)</f>
        <v>0</v>
      </c>
      <c r="R1401" s="119">
        <f t="shared" si="461"/>
        <v>0</v>
      </c>
      <c r="S1401" s="135"/>
      <c r="T1401" s="117">
        <f t="shared" si="462"/>
        <v>0</v>
      </c>
      <c r="U1401" s="122">
        <f t="shared" si="477"/>
        <v>0</v>
      </c>
      <c r="V1401" s="112">
        <f>N1401</f>
        <v>172000</v>
      </c>
      <c r="W1401" s="117">
        <f>V1401*U1401</f>
        <v>0</v>
      </c>
      <c r="X1401" s="157"/>
      <c r="Y1401" s="158"/>
      <c r="Z1401" s="158"/>
      <c r="AA1401" s="158"/>
      <c r="AB1401" s="158"/>
      <c r="AC1401" s="158"/>
      <c r="AD1401" s="158"/>
      <c r="AE1401" s="158"/>
      <c r="AF1401" s="158"/>
      <c r="AG1401" s="158"/>
      <c r="AH1401" s="158"/>
      <c r="AI1401" s="158"/>
      <c r="AJ1401" s="158"/>
      <c r="AK1401" s="158"/>
      <c r="AL1401" s="158"/>
      <c r="AM1401" s="158"/>
      <c r="AN1401" s="158"/>
      <c r="AO1401" s="158"/>
      <c r="AP1401" s="158"/>
      <c r="AQ1401" s="158"/>
      <c r="AR1401" s="158"/>
      <c r="AS1401" s="158"/>
      <c r="AT1401" s="158"/>
      <c r="AU1401" s="158"/>
      <c r="AV1401" s="158"/>
      <c r="AW1401" s="158"/>
      <c r="AX1401" s="158"/>
      <c r="AY1401" s="158"/>
      <c r="AZ1401" s="158"/>
      <c r="BA1401" s="158"/>
      <c r="BB1401" s="158"/>
      <c r="BC1401" s="158"/>
      <c r="BD1401" s="130">
        <f t="shared" si="463"/>
        <v>0</v>
      </c>
      <c r="BE1401" s="157"/>
      <c r="BF1401" s="639"/>
      <c r="BG1401" s="368"/>
      <c r="BH1401" s="860"/>
      <c r="BI1401" s="368"/>
      <c r="BJ1401" s="368"/>
      <c r="BK1401" s="368"/>
      <c r="BL1401" s="368"/>
      <c r="BM1401" s="368"/>
      <c r="BN1401" s="368"/>
      <c r="BO1401" s="368"/>
      <c r="BP1401" s="368"/>
      <c r="BQ1401" s="368"/>
      <c r="BR1401" s="368"/>
      <c r="BS1401" s="368"/>
      <c r="BT1401" s="368"/>
      <c r="BU1401" s="368"/>
      <c r="BV1401" s="368"/>
      <c r="BW1401" s="368"/>
      <c r="BX1401" s="368"/>
      <c r="BY1401" s="368"/>
      <c r="BZ1401" s="368"/>
      <c r="CA1401" s="368"/>
      <c r="CB1401" s="368"/>
      <c r="CC1401" s="368"/>
      <c r="CD1401" s="368"/>
      <c r="CE1401" s="368"/>
      <c r="CF1401" s="368"/>
      <c r="CG1401" s="368"/>
      <c r="CH1401" s="368"/>
      <c r="CI1401" s="368"/>
      <c r="CJ1401" s="368"/>
      <c r="CK1401" s="133">
        <f t="shared" si="464"/>
        <v>0</v>
      </c>
      <c r="CL1401" s="157"/>
      <c r="CM1401" s="157"/>
      <c r="CN1401" s="157"/>
      <c r="CO1401" s="157"/>
      <c r="CP1401" s="157"/>
      <c r="CQ1401" s="157"/>
      <c r="CR1401" s="157"/>
      <c r="CS1401" s="157"/>
      <c r="CT1401" s="157"/>
      <c r="CU1401" s="157"/>
      <c r="CV1401" s="414"/>
    </row>
    <row r="1402" spans="1:100" ht="15" customHeight="1">
      <c r="A1402" s="75">
        <v>1397</v>
      </c>
      <c r="B1402" s="139" t="s">
        <v>3038</v>
      </c>
      <c r="C1402" s="143" t="s">
        <v>3040</v>
      </c>
      <c r="D1402" s="134"/>
      <c r="E1402" s="145"/>
      <c r="F1402" s="146" t="s">
        <v>81</v>
      </c>
      <c r="G1402" s="92">
        <f t="shared" si="456"/>
        <v>0</v>
      </c>
      <c r="H1402" s="153">
        <v>0</v>
      </c>
      <c r="I1402" s="100">
        <f t="shared" si="455"/>
        <v>90000</v>
      </c>
      <c r="J1402" s="102">
        <f t="shared" si="458"/>
        <v>0</v>
      </c>
      <c r="K1402" s="155"/>
      <c r="L1402" s="108">
        <f t="shared" si="476"/>
        <v>0</v>
      </c>
      <c r="M1402" s="111">
        <f t="shared" si="459"/>
        <v>0</v>
      </c>
      <c r="N1402" s="112">
        <v>90000</v>
      </c>
      <c r="O1402" s="117">
        <f t="shared" si="460"/>
        <v>0</v>
      </c>
      <c r="P1402" s="155"/>
      <c r="Q1402" s="108">
        <f>(CK1402:CK1451)</f>
        <v>0</v>
      </c>
      <c r="R1402" s="119">
        <f t="shared" si="461"/>
        <v>0</v>
      </c>
      <c r="S1402" s="135"/>
      <c r="T1402" s="117">
        <f t="shared" si="462"/>
        <v>0</v>
      </c>
      <c r="U1402" s="122">
        <f t="shared" si="477"/>
        <v>0</v>
      </c>
      <c r="V1402" s="112">
        <f t="shared" si="473"/>
        <v>90000</v>
      </c>
      <c r="W1402" s="117">
        <f t="shared" si="474"/>
        <v>0</v>
      </c>
      <c r="X1402" s="157"/>
      <c r="Y1402" s="158"/>
      <c r="Z1402" s="158"/>
      <c r="AA1402" s="158"/>
      <c r="AB1402" s="158"/>
      <c r="AC1402" s="158"/>
      <c r="AD1402" s="158"/>
      <c r="AE1402" s="158"/>
      <c r="AF1402" s="158"/>
      <c r="AG1402" s="158"/>
      <c r="AH1402" s="158"/>
      <c r="AI1402" s="158"/>
      <c r="AJ1402" s="158"/>
      <c r="AK1402" s="158"/>
      <c r="AL1402" s="158"/>
      <c r="AM1402" s="158"/>
      <c r="AN1402" s="158"/>
      <c r="AO1402" s="158"/>
      <c r="AP1402" s="158"/>
      <c r="AQ1402" s="158"/>
      <c r="AR1402" s="158"/>
      <c r="AS1402" s="158"/>
      <c r="AT1402" s="158"/>
      <c r="AU1402" s="158"/>
      <c r="AV1402" s="158"/>
      <c r="AW1402" s="158"/>
      <c r="AX1402" s="158"/>
      <c r="AY1402" s="158"/>
      <c r="AZ1402" s="158"/>
      <c r="BA1402" s="158"/>
      <c r="BB1402" s="158"/>
      <c r="BC1402" s="158"/>
      <c r="BD1402" s="130">
        <f t="shared" si="463"/>
        <v>0</v>
      </c>
      <c r="BE1402" s="157"/>
      <c r="BF1402" s="639"/>
      <c r="BG1402" s="368"/>
      <c r="BH1402" s="860"/>
      <c r="BI1402" s="368"/>
      <c r="BJ1402" s="368"/>
      <c r="BK1402" s="368"/>
      <c r="BL1402" s="368"/>
      <c r="BM1402" s="368"/>
      <c r="BN1402" s="368"/>
      <c r="BO1402" s="368"/>
      <c r="BP1402" s="368"/>
      <c r="BQ1402" s="368"/>
      <c r="BR1402" s="368"/>
      <c r="BS1402" s="368"/>
      <c r="BT1402" s="368"/>
      <c r="BU1402" s="368"/>
      <c r="BV1402" s="368"/>
      <c r="BW1402" s="368"/>
      <c r="BX1402" s="368"/>
      <c r="BY1402" s="368"/>
      <c r="BZ1402" s="368"/>
      <c r="CA1402" s="368"/>
      <c r="CB1402" s="368"/>
      <c r="CC1402" s="368"/>
      <c r="CD1402" s="368"/>
      <c r="CE1402" s="368"/>
      <c r="CF1402" s="368"/>
      <c r="CG1402" s="368"/>
      <c r="CH1402" s="368"/>
      <c r="CI1402" s="368"/>
      <c r="CJ1402" s="368"/>
      <c r="CK1402" s="133">
        <f t="shared" si="464"/>
        <v>0</v>
      </c>
      <c r="CL1402" s="157"/>
      <c r="CM1402" s="157"/>
      <c r="CN1402" s="157"/>
      <c r="CO1402" s="157"/>
      <c r="CP1402" s="157"/>
      <c r="CQ1402" s="157"/>
      <c r="CR1402" s="157"/>
      <c r="CS1402" s="157"/>
      <c r="CT1402" s="157"/>
      <c r="CU1402" s="157"/>
      <c r="CV1402" s="414"/>
    </row>
    <row r="1403" spans="1:100" ht="15" customHeight="1">
      <c r="A1403" s="75">
        <v>1398</v>
      </c>
      <c r="B1403" s="139" t="s">
        <v>3041</v>
      </c>
      <c r="C1403" s="143" t="s">
        <v>3042</v>
      </c>
      <c r="D1403" s="144"/>
      <c r="E1403" s="145"/>
      <c r="F1403" s="146" t="s">
        <v>81</v>
      </c>
      <c r="G1403" s="92">
        <f t="shared" si="456"/>
        <v>0</v>
      </c>
      <c r="H1403" s="153">
        <v>0</v>
      </c>
      <c r="I1403" s="100">
        <f t="shared" si="455"/>
        <v>0</v>
      </c>
      <c r="J1403" s="102">
        <f t="shared" si="458"/>
        <v>0</v>
      </c>
      <c r="K1403" s="155"/>
      <c r="L1403" s="108">
        <f t="shared" si="476"/>
        <v>0</v>
      </c>
      <c r="M1403" s="111">
        <f t="shared" si="459"/>
        <v>0</v>
      </c>
      <c r="N1403" s="112"/>
      <c r="O1403" s="117">
        <f t="shared" si="460"/>
        <v>0</v>
      </c>
      <c r="P1403" s="155"/>
      <c r="Q1403" s="108">
        <f>(CK1403:CK1748)</f>
        <v>0</v>
      </c>
      <c r="R1403" s="119">
        <f t="shared" si="461"/>
        <v>0</v>
      </c>
      <c r="S1403" s="135"/>
      <c r="T1403" s="117">
        <f t="shared" si="462"/>
        <v>0</v>
      </c>
      <c r="U1403" s="122">
        <f t="shared" si="477"/>
        <v>0</v>
      </c>
      <c r="V1403" s="112">
        <f t="shared" si="473"/>
        <v>0</v>
      </c>
      <c r="W1403" s="117">
        <f t="shared" si="474"/>
        <v>0</v>
      </c>
      <c r="X1403" s="157"/>
      <c r="Y1403" s="158"/>
      <c r="Z1403" s="158"/>
      <c r="AA1403" s="158"/>
      <c r="AB1403" s="158"/>
      <c r="AC1403" s="158"/>
      <c r="AD1403" s="158"/>
      <c r="AE1403" s="158"/>
      <c r="AF1403" s="158"/>
      <c r="AG1403" s="158"/>
      <c r="AH1403" s="158"/>
      <c r="AI1403" s="158"/>
      <c r="AJ1403" s="158"/>
      <c r="AK1403" s="158"/>
      <c r="AL1403" s="158"/>
      <c r="AM1403" s="158"/>
      <c r="AN1403" s="158"/>
      <c r="AO1403" s="158"/>
      <c r="AP1403" s="158"/>
      <c r="AQ1403" s="158"/>
      <c r="AR1403" s="158"/>
      <c r="AS1403" s="158"/>
      <c r="AT1403" s="158"/>
      <c r="AU1403" s="158"/>
      <c r="AV1403" s="158"/>
      <c r="AW1403" s="158"/>
      <c r="AX1403" s="158"/>
      <c r="AY1403" s="158"/>
      <c r="AZ1403" s="158"/>
      <c r="BA1403" s="158"/>
      <c r="BB1403" s="158"/>
      <c r="BC1403" s="158"/>
      <c r="BD1403" s="130">
        <f t="shared" si="463"/>
        <v>0</v>
      </c>
      <c r="BE1403" s="157"/>
      <c r="BF1403" s="639"/>
      <c r="BG1403" s="368"/>
      <c r="BH1403" s="860"/>
      <c r="BI1403" s="368"/>
      <c r="BJ1403" s="368"/>
      <c r="BK1403" s="368"/>
      <c r="BL1403" s="368"/>
      <c r="BM1403" s="368"/>
      <c r="BN1403" s="368"/>
      <c r="BO1403" s="368"/>
      <c r="BP1403" s="368"/>
      <c r="BQ1403" s="368"/>
      <c r="BR1403" s="368"/>
      <c r="BS1403" s="368"/>
      <c r="BT1403" s="368"/>
      <c r="BU1403" s="368"/>
      <c r="BV1403" s="368"/>
      <c r="BW1403" s="368"/>
      <c r="BX1403" s="368"/>
      <c r="BY1403" s="368"/>
      <c r="BZ1403" s="368"/>
      <c r="CA1403" s="368"/>
      <c r="CB1403" s="368"/>
      <c r="CC1403" s="368"/>
      <c r="CD1403" s="368"/>
      <c r="CE1403" s="368"/>
      <c r="CF1403" s="368"/>
      <c r="CG1403" s="368"/>
      <c r="CH1403" s="368"/>
      <c r="CI1403" s="368"/>
      <c r="CJ1403" s="368"/>
      <c r="CK1403" s="133">
        <f t="shared" si="464"/>
        <v>0</v>
      </c>
      <c r="CL1403" s="15"/>
      <c r="CM1403" s="15"/>
      <c r="CN1403" s="15"/>
      <c r="CO1403" s="15"/>
      <c r="CP1403" s="15"/>
      <c r="CQ1403" s="15"/>
      <c r="CR1403" s="15"/>
      <c r="CS1403" s="15"/>
      <c r="CT1403" s="15"/>
      <c r="CU1403" s="15"/>
      <c r="CV1403" s="414"/>
    </row>
    <row r="1404" spans="1:100" ht="15" customHeight="1">
      <c r="A1404" s="75">
        <v>1399</v>
      </c>
      <c r="B1404" s="139" t="s">
        <v>3043</v>
      </c>
      <c r="C1404" s="143" t="s">
        <v>3044</v>
      </c>
      <c r="D1404" s="134"/>
      <c r="E1404" s="145"/>
      <c r="F1404" s="146" t="s">
        <v>81</v>
      </c>
      <c r="G1404" s="92">
        <f t="shared" si="456"/>
        <v>0</v>
      </c>
      <c r="H1404" s="153">
        <v>0</v>
      </c>
      <c r="I1404" s="100">
        <f t="shared" si="455"/>
        <v>45000</v>
      </c>
      <c r="J1404" s="102">
        <f t="shared" si="458"/>
        <v>0</v>
      </c>
      <c r="K1404" s="155"/>
      <c r="L1404" s="108">
        <f t="shared" si="476"/>
        <v>0</v>
      </c>
      <c r="M1404" s="111">
        <f t="shared" si="459"/>
        <v>0</v>
      </c>
      <c r="N1404" s="112">
        <v>45000</v>
      </c>
      <c r="O1404" s="117">
        <f t="shared" si="460"/>
        <v>0</v>
      </c>
      <c r="P1404" s="155"/>
      <c r="Q1404" s="108">
        <f>(CK1404:CK1560)</f>
        <v>0</v>
      </c>
      <c r="R1404" s="119">
        <f t="shared" si="461"/>
        <v>0</v>
      </c>
      <c r="S1404" s="135"/>
      <c r="T1404" s="117">
        <f t="shared" si="462"/>
        <v>0</v>
      </c>
      <c r="U1404" s="122">
        <f t="shared" si="477"/>
        <v>0</v>
      </c>
      <c r="V1404" s="112">
        <f t="shared" si="473"/>
        <v>45000</v>
      </c>
      <c r="W1404" s="117">
        <f t="shared" si="474"/>
        <v>0</v>
      </c>
      <c r="X1404" s="157"/>
      <c r="Y1404" s="158"/>
      <c r="Z1404" s="158"/>
      <c r="AA1404" s="158"/>
      <c r="AB1404" s="158"/>
      <c r="AC1404" s="158"/>
      <c r="AD1404" s="158"/>
      <c r="AE1404" s="158"/>
      <c r="AF1404" s="158"/>
      <c r="AG1404" s="158"/>
      <c r="AH1404" s="158"/>
      <c r="AI1404" s="158"/>
      <c r="AJ1404" s="158"/>
      <c r="AK1404" s="158"/>
      <c r="AL1404" s="158"/>
      <c r="AM1404" s="158"/>
      <c r="AN1404" s="158"/>
      <c r="AO1404" s="158"/>
      <c r="AP1404" s="158"/>
      <c r="AQ1404" s="158"/>
      <c r="AR1404" s="158"/>
      <c r="AS1404" s="158"/>
      <c r="AT1404" s="158"/>
      <c r="AU1404" s="158"/>
      <c r="AV1404" s="158"/>
      <c r="AW1404" s="158"/>
      <c r="AX1404" s="158"/>
      <c r="AY1404" s="158"/>
      <c r="AZ1404" s="158"/>
      <c r="BA1404" s="158"/>
      <c r="BB1404" s="158"/>
      <c r="BC1404" s="158"/>
      <c r="BD1404" s="130">
        <f t="shared" si="463"/>
        <v>0</v>
      </c>
      <c r="BE1404" s="157"/>
      <c r="BF1404" s="639"/>
      <c r="BG1404" s="368"/>
      <c r="BH1404" s="860"/>
      <c r="BI1404" s="368"/>
      <c r="BJ1404" s="368"/>
      <c r="BK1404" s="368"/>
      <c r="BL1404" s="368"/>
      <c r="BM1404" s="368"/>
      <c r="BN1404" s="368"/>
      <c r="BO1404" s="368"/>
      <c r="BP1404" s="368"/>
      <c r="BQ1404" s="368"/>
      <c r="BR1404" s="368"/>
      <c r="BS1404" s="368"/>
      <c r="BT1404" s="368"/>
      <c r="BU1404" s="368"/>
      <c r="BV1404" s="368"/>
      <c r="BW1404" s="368"/>
      <c r="BX1404" s="368"/>
      <c r="BY1404" s="368"/>
      <c r="BZ1404" s="368"/>
      <c r="CA1404" s="368"/>
      <c r="CB1404" s="368"/>
      <c r="CC1404" s="368"/>
      <c r="CD1404" s="368"/>
      <c r="CE1404" s="368"/>
      <c r="CF1404" s="368"/>
      <c r="CG1404" s="368"/>
      <c r="CH1404" s="368"/>
      <c r="CI1404" s="368"/>
      <c r="CJ1404" s="368"/>
      <c r="CK1404" s="133">
        <f t="shared" si="464"/>
        <v>0</v>
      </c>
      <c r="CL1404" s="157"/>
      <c r="CM1404" s="157"/>
      <c r="CN1404" s="157"/>
      <c r="CO1404" s="157"/>
      <c r="CP1404" s="157"/>
      <c r="CQ1404" s="157"/>
      <c r="CR1404" s="157"/>
      <c r="CS1404" s="157"/>
      <c r="CT1404" s="157"/>
      <c r="CU1404" s="157"/>
      <c r="CV1404" s="414"/>
    </row>
    <row r="1405" spans="1:100" ht="15" customHeight="1">
      <c r="A1405" s="75">
        <v>1400</v>
      </c>
      <c r="B1405" s="139" t="s">
        <v>3047</v>
      </c>
      <c r="C1405" s="143" t="s">
        <v>3048</v>
      </c>
      <c r="D1405" s="134" t="s">
        <v>306</v>
      </c>
      <c r="E1405" s="145" t="s">
        <v>3049</v>
      </c>
      <c r="F1405" s="146" t="s">
        <v>81</v>
      </c>
      <c r="G1405" s="92">
        <f t="shared" si="456"/>
        <v>2</v>
      </c>
      <c r="H1405" s="153">
        <v>2</v>
      </c>
      <c r="I1405" s="100">
        <f t="shared" si="455"/>
        <v>150000</v>
      </c>
      <c r="J1405" s="102">
        <f t="shared" si="458"/>
        <v>300000</v>
      </c>
      <c r="K1405" s="155"/>
      <c r="L1405" s="108">
        <f t="shared" si="476"/>
        <v>0</v>
      </c>
      <c r="M1405" s="111">
        <f t="shared" si="459"/>
        <v>0</v>
      </c>
      <c r="N1405" s="112">
        <v>150000</v>
      </c>
      <c r="O1405" s="117">
        <f t="shared" si="460"/>
        <v>0</v>
      </c>
      <c r="P1405" s="155"/>
      <c r="Q1405" s="108">
        <f>(CK1405:CK1749)</f>
        <v>0</v>
      </c>
      <c r="R1405" s="119">
        <f t="shared" si="461"/>
        <v>0</v>
      </c>
      <c r="S1405" s="135"/>
      <c r="T1405" s="117">
        <f t="shared" si="462"/>
        <v>0</v>
      </c>
      <c r="U1405" s="122">
        <f t="shared" si="477"/>
        <v>2</v>
      </c>
      <c r="V1405" s="112">
        <f t="shared" si="473"/>
        <v>150000</v>
      </c>
      <c r="W1405" s="117">
        <f t="shared" si="474"/>
        <v>300000</v>
      </c>
      <c r="X1405" s="157"/>
      <c r="Y1405" s="158"/>
      <c r="Z1405" s="158"/>
      <c r="AA1405" s="158"/>
      <c r="AB1405" s="158"/>
      <c r="AC1405" s="158"/>
      <c r="AD1405" s="158"/>
      <c r="AE1405" s="158"/>
      <c r="AF1405" s="158"/>
      <c r="AG1405" s="158"/>
      <c r="AH1405" s="158"/>
      <c r="AI1405" s="158"/>
      <c r="AJ1405" s="158"/>
      <c r="AK1405" s="158"/>
      <c r="AL1405" s="158"/>
      <c r="AM1405" s="158"/>
      <c r="AN1405" s="158"/>
      <c r="AO1405" s="158"/>
      <c r="AP1405" s="158"/>
      <c r="AQ1405" s="158"/>
      <c r="AR1405" s="158"/>
      <c r="AS1405" s="158"/>
      <c r="AT1405" s="158"/>
      <c r="AU1405" s="158"/>
      <c r="AV1405" s="158"/>
      <c r="AW1405" s="158"/>
      <c r="AX1405" s="158"/>
      <c r="AY1405" s="158"/>
      <c r="AZ1405" s="158"/>
      <c r="BA1405" s="158"/>
      <c r="BB1405" s="158"/>
      <c r="BC1405" s="158"/>
      <c r="BD1405" s="130">
        <f t="shared" si="463"/>
        <v>0</v>
      </c>
      <c r="BE1405" s="157"/>
      <c r="BF1405" s="639"/>
      <c r="BG1405" s="368"/>
      <c r="BH1405" s="860"/>
      <c r="BI1405" s="368"/>
      <c r="BJ1405" s="368"/>
      <c r="BK1405" s="368"/>
      <c r="BL1405" s="368"/>
      <c r="BM1405" s="368"/>
      <c r="BN1405" s="368"/>
      <c r="BO1405" s="368"/>
      <c r="BP1405" s="368"/>
      <c r="BQ1405" s="368"/>
      <c r="BR1405" s="368"/>
      <c r="BS1405" s="368"/>
      <c r="BT1405" s="368"/>
      <c r="BU1405" s="368"/>
      <c r="BV1405" s="368"/>
      <c r="BW1405" s="368"/>
      <c r="BX1405" s="368"/>
      <c r="BY1405" s="368"/>
      <c r="BZ1405" s="368"/>
      <c r="CA1405" s="368"/>
      <c r="CB1405" s="368"/>
      <c r="CC1405" s="368"/>
      <c r="CD1405" s="368"/>
      <c r="CE1405" s="368"/>
      <c r="CF1405" s="368"/>
      <c r="CG1405" s="368"/>
      <c r="CH1405" s="368"/>
      <c r="CI1405" s="368"/>
      <c r="CJ1405" s="368"/>
      <c r="CK1405" s="133">
        <f t="shared" si="464"/>
        <v>0</v>
      </c>
      <c r="CL1405" s="15"/>
      <c r="CM1405" s="15"/>
      <c r="CN1405" s="15"/>
      <c r="CO1405" s="15"/>
      <c r="CP1405" s="15"/>
      <c r="CQ1405" s="15"/>
      <c r="CR1405" s="15"/>
      <c r="CS1405" s="15"/>
      <c r="CT1405" s="15"/>
      <c r="CU1405" s="15"/>
      <c r="CV1405" s="414"/>
    </row>
    <row r="1406" spans="1:100" ht="15" customHeight="1">
      <c r="A1406" s="75">
        <v>1401</v>
      </c>
      <c r="B1406" s="139" t="s">
        <v>3050</v>
      </c>
      <c r="C1406" s="143" t="s">
        <v>3051</v>
      </c>
      <c r="D1406" s="266"/>
      <c r="E1406" s="145"/>
      <c r="F1406" s="146" t="s">
        <v>81</v>
      </c>
      <c r="G1406" s="92">
        <f t="shared" ref="G1406:G1448" si="478">U1406</f>
        <v>0</v>
      </c>
      <c r="H1406" s="153">
        <v>0</v>
      </c>
      <c r="I1406" s="100">
        <f t="shared" si="455"/>
        <v>0</v>
      </c>
      <c r="J1406" s="102">
        <f t="shared" si="458"/>
        <v>0</v>
      </c>
      <c r="K1406" s="155"/>
      <c r="L1406" s="108">
        <f t="shared" si="476"/>
        <v>0</v>
      </c>
      <c r="M1406" s="111">
        <f t="shared" si="459"/>
        <v>0</v>
      </c>
      <c r="N1406" s="112"/>
      <c r="O1406" s="117">
        <f t="shared" si="460"/>
        <v>0</v>
      </c>
      <c r="P1406" s="155"/>
      <c r="Q1406" s="108">
        <f>(CK1406:CK1750)</f>
        <v>0</v>
      </c>
      <c r="R1406" s="119">
        <f t="shared" si="461"/>
        <v>0</v>
      </c>
      <c r="S1406" s="135"/>
      <c r="T1406" s="117">
        <f t="shared" si="462"/>
        <v>0</v>
      </c>
      <c r="U1406" s="122">
        <f t="shared" si="477"/>
        <v>0</v>
      </c>
      <c r="V1406" s="112">
        <f t="shared" si="473"/>
        <v>0</v>
      </c>
      <c r="W1406" s="117">
        <f t="shared" si="474"/>
        <v>0</v>
      </c>
      <c r="X1406" s="157"/>
      <c r="Y1406" s="158"/>
      <c r="Z1406" s="158"/>
      <c r="AA1406" s="158"/>
      <c r="AB1406" s="158"/>
      <c r="AC1406" s="158"/>
      <c r="AD1406" s="158"/>
      <c r="AE1406" s="158"/>
      <c r="AF1406" s="158"/>
      <c r="AG1406" s="158"/>
      <c r="AH1406" s="158"/>
      <c r="AI1406" s="158"/>
      <c r="AJ1406" s="158"/>
      <c r="AK1406" s="158"/>
      <c r="AL1406" s="158"/>
      <c r="AM1406" s="158"/>
      <c r="AN1406" s="158"/>
      <c r="AO1406" s="158"/>
      <c r="AP1406" s="158"/>
      <c r="AQ1406" s="158"/>
      <c r="AR1406" s="158"/>
      <c r="AS1406" s="158"/>
      <c r="AT1406" s="158"/>
      <c r="AU1406" s="158"/>
      <c r="AV1406" s="158"/>
      <c r="AW1406" s="158"/>
      <c r="AX1406" s="158"/>
      <c r="AY1406" s="158"/>
      <c r="AZ1406" s="158"/>
      <c r="BA1406" s="158"/>
      <c r="BB1406" s="158"/>
      <c r="BC1406" s="158"/>
      <c r="BD1406" s="130">
        <f t="shared" si="463"/>
        <v>0</v>
      </c>
      <c r="BE1406" s="157"/>
      <c r="BF1406" s="639"/>
      <c r="BG1406" s="368"/>
      <c r="BH1406" s="860"/>
      <c r="BI1406" s="368"/>
      <c r="BJ1406" s="368"/>
      <c r="BK1406" s="368"/>
      <c r="BL1406" s="368"/>
      <c r="BM1406" s="368"/>
      <c r="BN1406" s="368"/>
      <c r="BO1406" s="368"/>
      <c r="BP1406" s="368"/>
      <c r="BQ1406" s="368"/>
      <c r="BR1406" s="368"/>
      <c r="BS1406" s="368"/>
      <c r="BT1406" s="368"/>
      <c r="BU1406" s="368"/>
      <c r="BV1406" s="368"/>
      <c r="BW1406" s="368"/>
      <c r="BX1406" s="368"/>
      <c r="BY1406" s="368"/>
      <c r="BZ1406" s="368"/>
      <c r="CA1406" s="368"/>
      <c r="CB1406" s="368"/>
      <c r="CC1406" s="368"/>
      <c r="CD1406" s="368"/>
      <c r="CE1406" s="368"/>
      <c r="CF1406" s="368"/>
      <c r="CG1406" s="368"/>
      <c r="CH1406" s="368"/>
      <c r="CI1406" s="368"/>
      <c r="CJ1406" s="368"/>
      <c r="CK1406" s="133">
        <f t="shared" si="464"/>
        <v>0</v>
      </c>
      <c r="CL1406" s="15"/>
      <c r="CM1406" s="15"/>
      <c r="CN1406" s="15"/>
      <c r="CO1406" s="15"/>
      <c r="CP1406" s="15"/>
      <c r="CQ1406" s="15"/>
      <c r="CR1406" s="15"/>
      <c r="CS1406" s="15"/>
      <c r="CT1406" s="15"/>
      <c r="CU1406" s="15"/>
      <c r="CV1406" s="414"/>
    </row>
    <row r="1407" spans="1:100" ht="15" customHeight="1">
      <c r="A1407" s="75">
        <v>1402</v>
      </c>
      <c r="B1407" s="139" t="s">
        <v>3053</v>
      </c>
      <c r="C1407" s="250" t="s">
        <v>3054</v>
      </c>
      <c r="D1407" s="275" t="s">
        <v>306</v>
      </c>
      <c r="E1407" s="169" t="s">
        <v>3055</v>
      </c>
      <c r="F1407" s="146" t="s">
        <v>81</v>
      </c>
      <c r="G1407" s="92">
        <f t="shared" si="478"/>
        <v>0</v>
      </c>
      <c r="H1407" s="93">
        <v>0</v>
      </c>
      <c r="I1407" s="100">
        <f t="shared" si="455"/>
        <v>0</v>
      </c>
      <c r="J1407" s="102">
        <f t="shared" si="458"/>
        <v>0</v>
      </c>
      <c r="K1407" s="106"/>
      <c r="L1407" s="108">
        <f t="shared" si="476"/>
        <v>0</v>
      </c>
      <c r="M1407" s="111">
        <f t="shared" si="459"/>
        <v>0</v>
      </c>
      <c r="N1407" s="112"/>
      <c r="O1407" s="117">
        <f t="shared" si="460"/>
        <v>0</v>
      </c>
      <c r="P1407" s="106"/>
      <c r="Q1407" s="108">
        <f>(CK1407:CK1751)</f>
        <v>0</v>
      </c>
      <c r="R1407" s="119">
        <f t="shared" si="461"/>
        <v>0</v>
      </c>
      <c r="S1407" s="135"/>
      <c r="T1407" s="117">
        <f t="shared" si="462"/>
        <v>0</v>
      </c>
      <c r="U1407" s="122">
        <f t="shared" si="477"/>
        <v>0</v>
      </c>
      <c r="V1407" s="112">
        <f t="shared" si="473"/>
        <v>0</v>
      </c>
      <c r="W1407" s="117">
        <f t="shared" si="474"/>
        <v>0</v>
      </c>
      <c r="X1407" s="15"/>
      <c r="Y1407" s="136"/>
      <c r="Z1407" s="136"/>
      <c r="AA1407" s="136"/>
      <c r="AB1407" s="136"/>
      <c r="AC1407" s="136"/>
      <c r="AD1407" s="136"/>
      <c r="AE1407" s="136"/>
      <c r="AF1407" s="136"/>
      <c r="AG1407" s="136"/>
      <c r="AH1407" s="136"/>
      <c r="AI1407" s="136"/>
      <c r="AJ1407" s="136"/>
      <c r="AK1407" s="136"/>
      <c r="AL1407" s="136"/>
      <c r="AM1407" s="136"/>
      <c r="AN1407" s="136"/>
      <c r="AO1407" s="136"/>
      <c r="AP1407" s="136"/>
      <c r="AQ1407" s="136"/>
      <c r="AR1407" s="136"/>
      <c r="AS1407" s="136"/>
      <c r="AT1407" s="136"/>
      <c r="AU1407" s="136"/>
      <c r="AV1407" s="136"/>
      <c r="AW1407" s="136"/>
      <c r="AX1407" s="136"/>
      <c r="AY1407" s="136"/>
      <c r="AZ1407" s="136"/>
      <c r="BA1407" s="136"/>
      <c r="BB1407" s="136"/>
      <c r="BC1407" s="136"/>
      <c r="BD1407" s="130">
        <f t="shared" si="463"/>
        <v>0</v>
      </c>
      <c r="BE1407" s="15"/>
      <c r="BF1407" s="638"/>
      <c r="BG1407" s="365"/>
      <c r="BH1407" s="859"/>
      <c r="BI1407" s="365"/>
      <c r="BJ1407" s="365"/>
      <c r="BK1407" s="365"/>
      <c r="BL1407" s="365"/>
      <c r="BM1407" s="365"/>
      <c r="BN1407" s="365"/>
      <c r="BO1407" s="365"/>
      <c r="BP1407" s="365"/>
      <c r="BQ1407" s="365"/>
      <c r="BR1407" s="365"/>
      <c r="BS1407" s="365"/>
      <c r="BT1407" s="365"/>
      <c r="BU1407" s="365"/>
      <c r="BV1407" s="365"/>
      <c r="BW1407" s="365"/>
      <c r="BX1407" s="365"/>
      <c r="BY1407" s="365"/>
      <c r="BZ1407" s="365"/>
      <c r="CA1407" s="365"/>
      <c r="CB1407" s="365"/>
      <c r="CC1407" s="365"/>
      <c r="CD1407" s="365"/>
      <c r="CE1407" s="365"/>
      <c r="CF1407" s="365"/>
      <c r="CG1407" s="365"/>
      <c r="CH1407" s="365"/>
      <c r="CI1407" s="365"/>
      <c r="CJ1407" s="365"/>
      <c r="CK1407" s="133">
        <f t="shared" si="464"/>
        <v>0</v>
      </c>
      <c r="CL1407" s="157"/>
      <c r="CM1407" s="157"/>
      <c r="CN1407" s="157"/>
      <c r="CO1407" s="157"/>
      <c r="CP1407" s="157"/>
      <c r="CQ1407" s="157"/>
      <c r="CR1407" s="157"/>
      <c r="CS1407" s="157"/>
      <c r="CT1407" s="157"/>
      <c r="CU1407" s="157"/>
      <c r="CV1407" s="414"/>
    </row>
    <row r="1408" spans="1:100" ht="15" customHeight="1">
      <c r="A1408" s="75">
        <v>1403</v>
      </c>
      <c r="B1408" s="478" t="s">
        <v>12120</v>
      </c>
      <c r="C1408" s="143" t="s">
        <v>12105</v>
      </c>
      <c r="D1408" s="144" t="s">
        <v>306</v>
      </c>
      <c r="E1408" s="145" t="s">
        <v>12106</v>
      </c>
      <c r="F1408" s="146" t="s">
        <v>81</v>
      </c>
      <c r="G1408" s="92">
        <f>U1408</f>
        <v>0</v>
      </c>
      <c r="H1408" s="153">
        <v>0</v>
      </c>
      <c r="I1408" s="100">
        <f>N1408</f>
        <v>950000</v>
      </c>
      <c r="J1408" s="102">
        <f>I1408*H1408</f>
        <v>0</v>
      </c>
      <c r="K1408" s="155"/>
      <c r="L1408" s="108">
        <f t="shared" si="476"/>
        <v>0</v>
      </c>
      <c r="M1408" s="111">
        <f t="shared" si="459"/>
        <v>0</v>
      </c>
      <c r="N1408" s="112">
        <v>950000</v>
      </c>
      <c r="O1408" s="117">
        <f t="shared" si="460"/>
        <v>0</v>
      </c>
      <c r="P1408" s="155"/>
      <c r="Q1408" s="108">
        <f>(CK1408:CK1513)</f>
        <v>0</v>
      </c>
      <c r="R1408" s="119">
        <f t="shared" si="461"/>
        <v>0</v>
      </c>
      <c r="S1408" s="135"/>
      <c r="T1408" s="117">
        <f t="shared" si="462"/>
        <v>0</v>
      </c>
      <c r="U1408" s="122">
        <f t="shared" si="477"/>
        <v>0</v>
      </c>
      <c r="V1408" s="112">
        <f>N1408</f>
        <v>950000</v>
      </c>
      <c r="W1408" s="117">
        <f>V1408*U1408</f>
        <v>0</v>
      </c>
      <c r="X1408" s="157"/>
      <c r="Y1408" s="158"/>
      <c r="Z1408" s="158"/>
      <c r="AA1408" s="158"/>
      <c r="AB1408" s="158"/>
      <c r="AC1408" s="158"/>
      <c r="AD1408" s="158"/>
      <c r="AE1408" s="158"/>
      <c r="AF1408" s="158"/>
      <c r="AG1408" s="158"/>
      <c r="AH1408" s="158"/>
      <c r="AI1408" s="158"/>
      <c r="AJ1408" s="158"/>
      <c r="AK1408" s="158"/>
      <c r="AL1408" s="158"/>
      <c r="AM1408" s="158"/>
      <c r="AN1408" s="158"/>
      <c r="AO1408" s="158"/>
      <c r="AP1408" s="158"/>
      <c r="AQ1408" s="158"/>
      <c r="AR1408" s="158"/>
      <c r="AS1408" s="158"/>
      <c r="AT1408" s="158"/>
      <c r="AU1408" s="158"/>
      <c r="AV1408" s="158"/>
      <c r="AW1408" s="158"/>
      <c r="AX1408" s="158"/>
      <c r="AY1408" s="158"/>
      <c r="AZ1408" s="158"/>
      <c r="BA1408" s="158"/>
      <c r="BB1408" s="158"/>
      <c r="BC1408" s="158"/>
      <c r="BD1408" s="130">
        <f t="shared" si="463"/>
        <v>0</v>
      </c>
      <c r="BE1408" s="157"/>
      <c r="BF1408" s="639"/>
      <c r="BG1408" s="368"/>
      <c r="BH1408" s="860"/>
      <c r="BI1408" s="368"/>
      <c r="BJ1408" s="368"/>
      <c r="BK1408" s="368"/>
      <c r="BL1408" s="368"/>
      <c r="BM1408" s="368"/>
      <c r="BN1408" s="368"/>
      <c r="BO1408" s="368"/>
      <c r="BP1408" s="368"/>
      <c r="BQ1408" s="368"/>
      <c r="BR1408" s="368"/>
      <c r="BS1408" s="368"/>
      <c r="BT1408" s="368"/>
      <c r="BU1408" s="368"/>
      <c r="BV1408" s="368"/>
      <c r="BW1408" s="368"/>
      <c r="BX1408" s="368"/>
      <c r="BY1408" s="368"/>
      <c r="BZ1408" s="368"/>
      <c r="CA1408" s="368"/>
      <c r="CB1408" s="368"/>
      <c r="CC1408" s="368"/>
      <c r="CD1408" s="368"/>
      <c r="CE1408" s="368"/>
      <c r="CF1408" s="368"/>
      <c r="CG1408" s="368"/>
      <c r="CH1408" s="368"/>
      <c r="CI1408" s="368"/>
      <c r="CJ1408" s="368"/>
      <c r="CK1408" s="133">
        <f t="shared" si="464"/>
        <v>0</v>
      </c>
      <c r="CL1408" s="157"/>
      <c r="CM1408" s="157"/>
      <c r="CN1408" s="157"/>
      <c r="CO1408" s="157"/>
      <c r="CP1408" s="157"/>
      <c r="CQ1408" s="157"/>
      <c r="CR1408" s="157"/>
      <c r="CS1408" s="157"/>
      <c r="CT1408" s="157"/>
      <c r="CU1408" s="157"/>
      <c r="CV1408" s="414"/>
    </row>
    <row r="1409" spans="1:100" ht="15" customHeight="1">
      <c r="A1409" s="75">
        <v>1404</v>
      </c>
      <c r="B1409" s="139" t="s">
        <v>3056</v>
      </c>
      <c r="C1409" s="143" t="s">
        <v>3057</v>
      </c>
      <c r="D1409" s="134"/>
      <c r="E1409" s="145"/>
      <c r="F1409" s="146" t="s">
        <v>486</v>
      </c>
      <c r="G1409" s="92">
        <f t="shared" si="478"/>
        <v>0</v>
      </c>
      <c r="H1409" s="153">
        <v>0</v>
      </c>
      <c r="I1409" s="100">
        <f t="shared" si="455"/>
        <v>6500000</v>
      </c>
      <c r="J1409" s="102">
        <f t="shared" si="458"/>
        <v>0</v>
      </c>
      <c r="K1409" s="155"/>
      <c r="L1409" s="108">
        <f t="shared" si="476"/>
        <v>0</v>
      </c>
      <c r="M1409" s="111">
        <f t="shared" si="459"/>
        <v>0</v>
      </c>
      <c r="N1409" s="112">
        <v>6500000</v>
      </c>
      <c r="O1409" s="117">
        <f t="shared" si="460"/>
        <v>0</v>
      </c>
      <c r="P1409" s="155"/>
      <c r="Q1409" s="108">
        <f>(CK1409:CK1524)</f>
        <v>0</v>
      </c>
      <c r="R1409" s="119">
        <f t="shared" si="461"/>
        <v>0</v>
      </c>
      <c r="S1409" s="135"/>
      <c r="T1409" s="117">
        <f t="shared" si="462"/>
        <v>0</v>
      </c>
      <c r="U1409" s="122">
        <f t="shared" si="477"/>
        <v>0</v>
      </c>
      <c r="V1409" s="112">
        <f t="shared" si="473"/>
        <v>6500000</v>
      </c>
      <c r="W1409" s="117">
        <f t="shared" si="474"/>
        <v>0</v>
      </c>
      <c r="X1409" s="157"/>
      <c r="Y1409" s="158"/>
      <c r="Z1409" s="158"/>
      <c r="AA1409" s="158"/>
      <c r="AB1409" s="158"/>
      <c r="AC1409" s="158"/>
      <c r="AD1409" s="158"/>
      <c r="AE1409" s="158"/>
      <c r="AF1409" s="158"/>
      <c r="AG1409" s="158"/>
      <c r="AH1409" s="158"/>
      <c r="AI1409" s="158"/>
      <c r="AJ1409" s="158"/>
      <c r="AK1409" s="158"/>
      <c r="AL1409" s="158"/>
      <c r="AM1409" s="158"/>
      <c r="AN1409" s="158"/>
      <c r="AO1409" s="158"/>
      <c r="AP1409" s="158"/>
      <c r="AQ1409" s="158"/>
      <c r="AR1409" s="158"/>
      <c r="AS1409" s="158"/>
      <c r="AT1409" s="158"/>
      <c r="AU1409" s="158"/>
      <c r="AV1409" s="158"/>
      <c r="AW1409" s="158"/>
      <c r="AX1409" s="158"/>
      <c r="AY1409" s="158"/>
      <c r="AZ1409" s="158"/>
      <c r="BA1409" s="158"/>
      <c r="BB1409" s="158"/>
      <c r="BC1409" s="158"/>
      <c r="BD1409" s="130">
        <f t="shared" si="463"/>
        <v>0</v>
      </c>
      <c r="BE1409" s="157"/>
      <c r="BF1409" s="639"/>
      <c r="BG1409" s="368"/>
      <c r="BH1409" s="860"/>
      <c r="BI1409" s="368"/>
      <c r="BJ1409" s="368"/>
      <c r="BK1409" s="368"/>
      <c r="BL1409" s="368"/>
      <c r="BM1409" s="368"/>
      <c r="BN1409" s="368"/>
      <c r="BO1409" s="368"/>
      <c r="BP1409" s="368"/>
      <c r="BQ1409" s="368"/>
      <c r="BR1409" s="368"/>
      <c r="BS1409" s="368"/>
      <c r="BT1409" s="368"/>
      <c r="BU1409" s="368"/>
      <c r="BV1409" s="368"/>
      <c r="BW1409" s="368"/>
      <c r="BX1409" s="368"/>
      <c r="BY1409" s="368"/>
      <c r="BZ1409" s="368"/>
      <c r="CA1409" s="368"/>
      <c r="CB1409" s="368"/>
      <c r="CC1409" s="368"/>
      <c r="CD1409" s="368"/>
      <c r="CE1409" s="368"/>
      <c r="CF1409" s="368"/>
      <c r="CG1409" s="368"/>
      <c r="CH1409" s="368"/>
      <c r="CI1409" s="368"/>
      <c r="CJ1409" s="368"/>
      <c r="CK1409" s="133">
        <f t="shared" si="464"/>
        <v>0</v>
      </c>
      <c r="CL1409" s="157"/>
      <c r="CM1409" s="157"/>
      <c r="CN1409" s="157"/>
      <c r="CO1409" s="157"/>
      <c r="CP1409" s="157"/>
      <c r="CQ1409" s="157"/>
      <c r="CR1409" s="157"/>
      <c r="CS1409" s="157"/>
      <c r="CT1409" s="157"/>
      <c r="CU1409" s="157"/>
      <c r="CV1409" s="414"/>
    </row>
    <row r="1410" spans="1:100" ht="15" customHeight="1">
      <c r="A1410" s="75">
        <v>1405</v>
      </c>
      <c r="B1410" s="139" t="s">
        <v>3059</v>
      </c>
      <c r="C1410" s="254" t="s">
        <v>3060</v>
      </c>
      <c r="D1410" s="134" t="s">
        <v>367</v>
      </c>
      <c r="E1410" s="145" t="s">
        <v>3061</v>
      </c>
      <c r="F1410" s="146" t="s">
        <v>81</v>
      </c>
      <c r="G1410" s="92">
        <f t="shared" si="478"/>
        <v>0</v>
      </c>
      <c r="H1410" s="153">
        <v>0</v>
      </c>
      <c r="I1410" s="100">
        <f t="shared" si="455"/>
        <v>75000</v>
      </c>
      <c r="J1410" s="102">
        <f t="shared" si="458"/>
        <v>0</v>
      </c>
      <c r="K1410" s="155"/>
      <c r="L1410" s="108">
        <f t="shared" si="476"/>
        <v>0</v>
      </c>
      <c r="M1410" s="111">
        <f t="shared" si="459"/>
        <v>0</v>
      </c>
      <c r="N1410" s="112">
        <v>75000</v>
      </c>
      <c r="O1410" s="117">
        <f t="shared" si="460"/>
        <v>0</v>
      </c>
      <c r="P1410" s="155"/>
      <c r="Q1410" s="108">
        <f>(CK1410:CK1451)</f>
        <v>0</v>
      </c>
      <c r="R1410" s="119">
        <f t="shared" si="461"/>
        <v>0</v>
      </c>
      <c r="S1410" s="135"/>
      <c r="T1410" s="117">
        <f t="shared" si="462"/>
        <v>0</v>
      </c>
      <c r="U1410" s="122">
        <f t="shared" si="477"/>
        <v>0</v>
      </c>
      <c r="V1410" s="112">
        <f t="shared" si="473"/>
        <v>75000</v>
      </c>
      <c r="W1410" s="117">
        <f t="shared" si="474"/>
        <v>0</v>
      </c>
      <c r="X1410" s="157"/>
      <c r="Y1410" s="158"/>
      <c r="Z1410" s="158"/>
      <c r="AA1410" s="158"/>
      <c r="AB1410" s="158"/>
      <c r="AC1410" s="158"/>
      <c r="AD1410" s="158"/>
      <c r="AE1410" s="158"/>
      <c r="AF1410" s="158"/>
      <c r="AG1410" s="158"/>
      <c r="AH1410" s="158"/>
      <c r="AI1410" s="158"/>
      <c r="AJ1410" s="158"/>
      <c r="AK1410" s="158"/>
      <c r="AL1410" s="158"/>
      <c r="AM1410" s="158"/>
      <c r="AN1410" s="158"/>
      <c r="AO1410" s="158"/>
      <c r="AP1410" s="158"/>
      <c r="AQ1410" s="158"/>
      <c r="AR1410" s="158"/>
      <c r="AS1410" s="158"/>
      <c r="AT1410" s="158"/>
      <c r="AU1410" s="158"/>
      <c r="AV1410" s="158"/>
      <c r="AW1410" s="158"/>
      <c r="AX1410" s="158"/>
      <c r="AY1410" s="158"/>
      <c r="AZ1410" s="158"/>
      <c r="BA1410" s="158"/>
      <c r="BB1410" s="158"/>
      <c r="BC1410" s="158"/>
      <c r="BD1410" s="130">
        <f t="shared" si="463"/>
        <v>0</v>
      </c>
      <c r="BE1410" s="157"/>
      <c r="BF1410" s="639"/>
      <c r="BG1410" s="368"/>
      <c r="BH1410" s="860"/>
      <c r="BI1410" s="368"/>
      <c r="BJ1410" s="368"/>
      <c r="BK1410" s="368"/>
      <c r="BL1410" s="368"/>
      <c r="BM1410" s="368"/>
      <c r="BN1410" s="368"/>
      <c r="BO1410" s="368"/>
      <c r="BP1410" s="368"/>
      <c r="BQ1410" s="368"/>
      <c r="BR1410" s="368"/>
      <c r="BS1410" s="368"/>
      <c r="BT1410" s="368"/>
      <c r="BU1410" s="368"/>
      <c r="BV1410" s="368"/>
      <c r="BW1410" s="368"/>
      <c r="BX1410" s="368"/>
      <c r="BY1410" s="368"/>
      <c r="BZ1410" s="368"/>
      <c r="CA1410" s="368"/>
      <c r="CB1410" s="368"/>
      <c r="CC1410" s="368"/>
      <c r="CD1410" s="368"/>
      <c r="CE1410" s="368"/>
      <c r="CF1410" s="368"/>
      <c r="CG1410" s="368"/>
      <c r="CH1410" s="368"/>
      <c r="CI1410" s="368"/>
      <c r="CJ1410" s="368"/>
      <c r="CK1410" s="133">
        <f t="shared" si="464"/>
        <v>0</v>
      </c>
      <c r="CL1410" s="157"/>
      <c r="CM1410" s="157"/>
      <c r="CN1410" s="157"/>
      <c r="CO1410" s="157"/>
      <c r="CP1410" s="157"/>
      <c r="CQ1410" s="157"/>
      <c r="CR1410" s="157"/>
      <c r="CS1410" s="157"/>
      <c r="CT1410" s="157"/>
      <c r="CU1410" s="157"/>
      <c r="CV1410" s="414"/>
    </row>
    <row r="1411" spans="1:100" ht="15" customHeight="1">
      <c r="A1411" s="75">
        <v>1406</v>
      </c>
      <c r="B1411" s="139" t="s">
        <v>3063</v>
      </c>
      <c r="C1411" s="254" t="s">
        <v>3064</v>
      </c>
      <c r="D1411" s="134" t="s">
        <v>367</v>
      </c>
      <c r="E1411" s="145" t="s">
        <v>3065</v>
      </c>
      <c r="F1411" s="146" t="s">
        <v>81</v>
      </c>
      <c r="G1411" s="92">
        <f t="shared" si="478"/>
        <v>0</v>
      </c>
      <c r="H1411" s="153">
        <v>0</v>
      </c>
      <c r="I1411" s="100">
        <f t="shared" si="455"/>
        <v>75000</v>
      </c>
      <c r="J1411" s="102">
        <f t="shared" si="458"/>
        <v>0</v>
      </c>
      <c r="K1411" s="155"/>
      <c r="L1411" s="108">
        <f t="shared" si="476"/>
        <v>0</v>
      </c>
      <c r="M1411" s="111">
        <f t="shared" si="459"/>
        <v>0</v>
      </c>
      <c r="N1411" s="112">
        <v>75000</v>
      </c>
      <c r="O1411" s="117">
        <f t="shared" si="460"/>
        <v>0</v>
      </c>
      <c r="P1411" s="155"/>
      <c r="Q1411" s="108">
        <f>(CK1411:CK1451)</f>
        <v>0</v>
      </c>
      <c r="R1411" s="119">
        <f t="shared" si="461"/>
        <v>0</v>
      </c>
      <c r="S1411" s="135"/>
      <c r="T1411" s="117">
        <f t="shared" si="462"/>
        <v>0</v>
      </c>
      <c r="U1411" s="122">
        <f t="shared" si="477"/>
        <v>0</v>
      </c>
      <c r="V1411" s="112">
        <f t="shared" si="473"/>
        <v>75000</v>
      </c>
      <c r="W1411" s="117">
        <f t="shared" si="474"/>
        <v>0</v>
      </c>
      <c r="X1411" s="157"/>
      <c r="Y1411" s="158"/>
      <c r="Z1411" s="158"/>
      <c r="AA1411" s="158"/>
      <c r="AB1411" s="158"/>
      <c r="AC1411" s="158"/>
      <c r="AD1411" s="158"/>
      <c r="AE1411" s="158"/>
      <c r="AF1411" s="158"/>
      <c r="AG1411" s="158"/>
      <c r="AH1411" s="158"/>
      <c r="AI1411" s="158"/>
      <c r="AJ1411" s="158"/>
      <c r="AK1411" s="158"/>
      <c r="AL1411" s="158"/>
      <c r="AM1411" s="158"/>
      <c r="AN1411" s="158"/>
      <c r="AO1411" s="158"/>
      <c r="AP1411" s="158"/>
      <c r="AQ1411" s="158"/>
      <c r="AR1411" s="158"/>
      <c r="AS1411" s="158"/>
      <c r="AT1411" s="158"/>
      <c r="AU1411" s="158"/>
      <c r="AV1411" s="158"/>
      <c r="AW1411" s="158"/>
      <c r="AX1411" s="158"/>
      <c r="AY1411" s="158"/>
      <c r="AZ1411" s="158"/>
      <c r="BA1411" s="158"/>
      <c r="BB1411" s="158"/>
      <c r="BC1411" s="158"/>
      <c r="BD1411" s="130">
        <f t="shared" si="463"/>
        <v>0</v>
      </c>
      <c r="BE1411" s="157"/>
      <c r="BF1411" s="639"/>
      <c r="BG1411" s="368"/>
      <c r="BH1411" s="860"/>
      <c r="BI1411" s="368"/>
      <c r="BJ1411" s="368"/>
      <c r="BK1411" s="368"/>
      <c r="BL1411" s="368"/>
      <c r="BM1411" s="368"/>
      <c r="BN1411" s="368"/>
      <c r="BO1411" s="368"/>
      <c r="BP1411" s="368"/>
      <c r="BQ1411" s="368"/>
      <c r="BR1411" s="368"/>
      <c r="BS1411" s="368"/>
      <c r="BT1411" s="368"/>
      <c r="BU1411" s="368"/>
      <c r="BV1411" s="368"/>
      <c r="BW1411" s="368"/>
      <c r="BX1411" s="368"/>
      <c r="BY1411" s="368"/>
      <c r="BZ1411" s="368"/>
      <c r="CA1411" s="368"/>
      <c r="CB1411" s="368"/>
      <c r="CC1411" s="368"/>
      <c r="CD1411" s="368"/>
      <c r="CE1411" s="368"/>
      <c r="CF1411" s="368"/>
      <c r="CG1411" s="368"/>
      <c r="CH1411" s="368"/>
      <c r="CI1411" s="368"/>
      <c r="CJ1411" s="368"/>
      <c r="CK1411" s="133">
        <f t="shared" si="464"/>
        <v>0</v>
      </c>
      <c r="CL1411" s="15"/>
      <c r="CM1411" s="15"/>
      <c r="CN1411" s="15"/>
      <c r="CO1411" s="15"/>
      <c r="CP1411" s="15"/>
      <c r="CQ1411" s="15"/>
      <c r="CR1411" s="15"/>
      <c r="CS1411" s="15"/>
      <c r="CT1411" s="15"/>
      <c r="CU1411" s="15"/>
      <c r="CV1411" s="414"/>
    </row>
    <row r="1412" spans="1:100" ht="15" customHeight="1">
      <c r="A1412" s="75">
        <v>1407</v>
      </c>
      <c r="B1412" s="499" t="s">
        <v>12177</v>
      </c>
      <c r="C1412" s="143" t="s">
        <v>12158</v>
      </c>
      <c r="D1412" s="134"/>
      <c r="E1412" s="145"/>
      <c r="F1412" s="146" t="s">
        <v>81</v>
      </c>
      <c r="G1412" s="92">
        <f>U1412</f>
        <v>0</v>
      </c>
      <c r="H1412" s="153">
        <v>0</v>
      </c>
      <c r="I1412" s="100">
        <f>N1412</f>
        <v>1550000</v>
      </c>
      <c r="J1412" s="102">
        <f>I1412*H1412</f>
        <v>0</v>
      </c>
      <c r="K1412" s="155"/>
      <c r="L1412" s="108">
        <f t="shared" si="476"/>
        <v>0</v>
      </c>
      <c r="M1412" s="111">
        <f t="shared" si="459"/>
        <v>0</v>
      </c>
      <c r="N1412" s="112">
        <v>1550000</v>
      </c>
      <c r="O1412" s="117">
        <f t="shared" si="460"/>
        <v>0</v>
      </c>
      <c r="P1412" s="155"/>
      <c r="Q1412" s="108">
        <f>(CK1412:CK1522)</f>
        <v>0</v>
      </c>
      <c r="R1412" s="119">
        <f t="shared" si="461"/>
        <v>0</v>
      </c>
      <c r="S1412" s="135"/>
      <c r="T1412" s="117">
        <f t="shared" si="462"/>
        <v>0</v>
      </c>
      <c r="U1412" s="122">
        <f t="shared" si="477"/>
        <v>0</v>
      </c>
      <c r="V1412" s="112">
        <f>N1412</f>
        <v>1550000</v>
      </c>
      <c r="W1412" s="117">
        <f>V1412*U1412</f>
        <v>0</v>
      </c>
      <c r="X1412" s="157"/>
      <c r="Y1412" s="158"/>
      <c r="Z1412" s="158"/>
      <c r="AA1412" s="158"/>
      <c r="AB1412" s="158"/>
      <c r="AC1412" s="158"/>
      <c r="AD1412" s="158"/>
      <c r="AE1412" s="158"/>
      <c r="AF1412" s="158"/>
      <c r="AG1412" s="158"/>
      <c r="AH1412" s="158"/>
      <c r="AI1412" s="158"/>
      <c r="AJ1412" s="158"/>
      <c r="AK1412" s="158"/>
      <c r="AL1412" s="158"/>
      <c r="AM1412" s="158"/>
      <c r="AN1412" s="158"/>
      <c r="AO1412" s="158"/>
      <c r="AP1412" s="158"/>
      <c r="AQ1412" s="158"/>
      <c r="AR1412" s="158"/>
      <c r="AS1412" s="158"/>
      <c r="AT1412" s="158"/>
      <c r="AU1412" s="158"/>
      <c r="AV1412" s="158"/>
      <c r="AW1412" s="158"/>
      <c r="AX1412" s="158"/>
      <c r="AY1412" s="158"/>
      <c r="AZ1412" s="158"/>
      <c r="BA1412" s="158"/>
      <c r="BB1412" s="158"/>
      <c r="BC1412" s="158"/>
      <c r="BD1412" s="130">
        <f t="shared" si="463"/>
        <v>0</v>
      </c>
      <c r="BE1412" s="157"/>
      <c r="BF1412" s="639"/>
      <c r="BG1412" s="368"/>
      <c r="BH1412" s="860"/>
      <c r="BI1412" s="368"/>
      <c r="BJ1412" s="368"/>
      <c r="BK1412" s="368"/>
      <c r="BL1412" s="368"/>
      <c r="BM1412" s="368"/>
      <c r="BN1412" s="368"/>
      <c r="BO1412" s="368"/>
      <c r="BP1412" s="368"/>
      <c r="BQ1412" s="368"/>
      <c r="BR1412" s="368"/>
      <c r="BS1412" s="368"/>
      <c r="BT1412" s="368"/>
      <c r="BU1412" s="368"/>
      <c r="BV1412" s="368"/>
      <c r="BW1412" s="368"/>
      <c r="BX1412" s="368"/>
      <c r="BY1412" s="368"/>
      <c r="BZ1412" s="368"/>
      <c r="CA1412" s="368"/>
      <c r="CB1412" s="368"/>
      <c r="CC1412" s="368"/>
      <c r="CD1412" s="368"/>
      <c r="CE1412" s="368"/>
      <c r="CF1412" s="368"/>
      <c r="CG1412" s="368"/>
      <c r="CH1412" s="368"/>
      <c r="CI1412" s="368"/>
      <c r="CJ1412" s="368"/>
      <c r="CK1412" s="133">
        <f t="shared" si="464"/>
        <v>0</v>
      </c>
      <c r="CL1412" s="157"/>
      <c r="CM1412" s="157"/>
      <c r="CN1412" s="157"/>
      <c r="CO1412" s="157"/>
      <c r="CP1412" s="157"/>
      <c r="CQ1412" s="157"/>
      <c r="CR1412" s="157"/>
      <c r="CS1412" s="157"/>
      <c r="CT1412" s="157"/>
      <c r="CU1412" s="157"/>
      <c r="CV1412" s="414"/>
    </row>
    <row r="1413" spans="1:100" ht="15" customHeight="1">
      <c r="A1413" s="75">
        <v>1408</v>
      </c>
      <c r="B1413" s="139" t="s">
        <v>3066</v>
      </c>
      <c r="C1413" s="230" t="s">
        <v>3067</v>
      </c>
      <c r="D1413" s="288"/>
      <c r="E1413" s="145"/>
      <c r="F1413" s="146" t="s">
        <v>81</v>
      </c>
      <c r="G1413" s="92">
        <f t="shared" si="478"/>
        <v>0</v>
      </c>
      <c r="H1413" s="93">
        <v>0</v>
      </c>
      <c r="I1413" s="100">
        <f t="shared" si="455"/>
        <v>0</v>
      </c>
      <c r="J1413" s="102">
        <f t="shared" si="458"/>
        <v>0</v>
      </c>
      <c r="K1413" s="106"/>
      <c r="L1413" s="108">
        <f t="shared" si="476"/>
        <v>0</v>
      </c>
      <c r="M1413" s="111">
        <f t="shared" si="459"/>
        <v>0</v>
      </c>
      <c r="N1413" s="112"/>
      <c r="O1413" s="117">
        <f t="shared" si="460"/>
        <v>0</v>
      </c>
      <c r="P1413" s="106"/>
      <c r="Q1413" s="108">
        <f>(CK1413:CK1752)</f>
        <v>0</v>
      </c>
      <c r="R1413" s="119">
        <f t="shared" si="461"/>
        <v>0</v>
      </c>
      <c r="S1413" s="135"/>
      <c r="T1413" s="117">
        <f t="shared" si="462"/>
        <v>0</v>
      </c>
      <c r="U1413" s="122">
        <f t="shared" si="477"/>
        <v>0</v>
      </c>
      <c r="V1413" s="112">
        <f t="shared" si="473"/>
        <v>0</v>
      </c>
      <c r="W1413" s="117">
        <f t="shared" si="474"/>
        <v>0</v>
      </c>
      <c r="X1413" s="15"/>
      <c r="Y1413" s="136"/>
      <c r="Z1413" s="136"/>
      <c r="AA1413" s="136"/>
      <c r="AB1413" s="136"/>
      <c r="AC1413" s="136"/>
      <c r="AD1413" s="136"/>
      <c r="AE1413" s="136"/>
      <c r="AF1413" s="136"/>
      <c r="AG1413" s="136"/>
      <c r="AH1413" s="136"/>
      <c r="AI1413" s="136"/>
      <c r="AJ1413" s="136"/>
      <c r="AK1413" s="136"/>
      <c r="AL1413" s="136"/>
      <c r="AM1413" s="136"/>
      <c r="AN1413" s="136"/>
      <c r="AO1413" s="136"/>
      <c r="AP1413" s="136"/>
      <c r="AQ1413" s="136"/>
      <c r="AR1413" s="136"/>
      <c r="AS1413" s="136"/>
      <c r="AT1413" s="136"/>
      <c r="AU1413" s="136"/>
      <c r="AV1413" s="136"/>
      <c r="AW1413" s="136"/>
      <c r="AX1413" s="136"/>
      <c r="AY1413" s="136"/>
      <c r="AZ1413" s="136"/>
      <c r="BA1413" s="136"/>
      <c r="BB1413" s="136"/>
      <c r="BC1413" s="136"/>
      <c r="BD1413" s="130">
        <f t="shared" si="463"/>
        <v>0</v>
      </c>
      <c r="BE1413" s="15"/>
      <c r="BF1413" s="638"/>
      <c r="BG1413" s="365"/>
      <c r="BH1413" s="859"/>
      <c r="BI1413" s="365"/>
      <c r="BJ1413" s="365"/>
      <c r="BK1413" s="365"/>
      <c r="BL1413" s="365"/>
      <c r="BM1413" s="365"/>
      <c r="BN1413" s="365"/>
      <c r="BO1413" s="365"/>
      <c r="BP1413" s="365"/>
      <c r="BQ1413" s="365"/>
      <c r="BR1413" s="365"/>
      <c r="BS1413" s="365"/>
      <c r="BT1413" s="365"/>
      <c r="BU1413" s="365"/>
      <c r="BV1413" s="365"/>
      <c r="BW1413" s="365"/>
      <c r="BX1413" s="365"/>
      <c r="BY1413" s="365"/>
      <c r="BZ1413" s="365"/>
      <c r="CA1413" s="365"/>
      <c r="CB1413" s="365"/>
      <c r="CC1413" s="365"/>
      <c r="CD1413" s="365"/>
      <c r="CE1413" s="365"/>
      <c r="CF1413" s="365"/>
      <c r="CG1413" s="365"/>
      <c r="CH1413" s="365"/>
      <c r="CI1413" s="365"/>
      <c r="CJ1413" s="365"/>
      <c r="CK1413" s="133">
        <f t="shared" si="464"/>
        <v>0</v>
      </c>
      <c r="CL1413" s="157"/>
      <c r="CM1413" s="157"/>
      <c r="CN1413" s="157"/>
      <c r="CO1413" s="157"/>
      <c r="CP1413" s="157"/>
      <c r="CQ1413" s="157"/>
      <c r="CR1413" s="157"/>
      <c r="CS1413" s="157"/>
      <c r="CT1413" s="157"/>
      <c r="CU1413" s="157"/>
      <c r="CV1413" s="414"/>
    </row>
    <row r="1414" spans="1:100" ht="15" customHeight="1">
      <c r="A1414" s="75">
        <v>1409</v>
      </c>
      <c r="B1414" s="2" t="s">
        <v>3069</v>
      </c>
      <c r="C1414" s="276" t="s">
        <v>3070</v>
      </c>
      <c r="D1414" s="134"/>
      <c r="E1414" s="145"/>
      <c r="F1414" s="146" t="s">
        <v>81</v>
      </c>
      <c r="G1414" s="92">
        <f t="shared" si="478"/>
        <v>0</v>
      </c>
      <c r="H1414" s="153">
        <v>0</v>
      </c>
      <c r="I1414" s="100">
        <f t="shared" si="455"/>
        <v>0</v>
      </c>
      <c r="J1414" s="102">
        <f t="shared" si="458"/>
        <v>0</v>
      </c>
      <c r="K1414" s="155"/>
      <c r="L1414" s="108">
        <f t="shared" si="476"/>
        <v>0</v>
      </c>
      <c r="M1414" s="111">
        <f t="shared" si="459"/>
        <v>0</v>
      </c>
      <c r="N1414" s="112"/>
      <c r="O1414" s="117">
        <f t="shared" si="460"/>
        <v>0</v>
      </c>
      <c r="P1414" s="155"/>
      <c r="Q1414" s="108">
        <f>(CK1414:CK1576)</f>
        <v>0</v>
      </c>
      <c r="R1414" s="119">
        <f t="shared" si="461"/>
        <v>0</v>
      </c>
      <c r="S1414" s="135"/>
      <c r="T1414" s="117">
        <f t="shared" si="462"/>
        <v>0</v>
      </c>
      <c r="U1414" s="122">
        <f t="shared" si="477"/>
        <v>0</v>
      </c>
      <c r="V1414" s="112">
        <f t="shared" si="473"/>
        <v>0</v>
      </c>
      <c r="W1414" s="117">
        <f t="shared" si="474"/>
        <v>0</v>
      </c>
      <c r="X1414" s="157"/>
      <c r="Y1414" s="158"/>
      <c r="Z1414" s="158"/>
      <c r="AA1414" s="158"/>
      <c r="AB1414" s="158"/>
      <c r="AC1414" s="158"/>
      <c r="AD1414" s="158"/>
      <c r="AE1414" s="158"/>
      <c r="AF1414" s="158"/>
      <c r="AG1414" s="158"/>
      <c r="AH1414" s="158"/>
      <c r="AI1414" s="158"/>
      <c r="AJ1414" s="158"/>
      <c r="AK1414" s="158"/>
      <c r="AL1414" s="158"/>
      <c r="AM1414" s="158"/>
      <c r="AN1414" s="158"/>
      <c r="AO1414" s="158"/>
      <c r="AP1414" s="158"/>
      <c r="AQ1414" s="158"/>
      <c r="AR1414" s="158"/>
      <c r="AS1414" s="158"/>
      <c r="AT1414" s="158"/>
      <c r="AU1414" s="158"/>
      <c r="AV1414" s="158"/>
      <c r="AW1414" s="158"/>
      <c r="AX1414" s="158"/>
      <c r="AY1414" s="158"/>
      <c r="AZ1414" s="158"/>
      <c r="BA1414" s="158"/>
      <c r="BB1414" s="158"/>
      <c r="BC1414" s="158"/>
      <c r="BD1414" s="130">
        <f t="shared" si="463"/>
        <v>0</v>
      </c>
      <c r="BE1414" s="157"/>
      <c r="BF1414" s="639"/>
      <c r="BG1414" s="368"/>
      <c r="BH1414" s="860"/>
      <c r="BI1414" s="368"/>
      <c r="BJ1414" s="368"/>
      <c r="BK1414" s="368"/>
      <c r="BL1414" s="368"/>
      <c r="BM1414" s="368"/>
      <c r="BN1414" s="368"/>
      <c r="BO1414" s="368"/>
      <c r="BP1414" s="368"/>
      <c r="BQ1414" s="368"/>
      <c r="BR1414" s="368"/>
      <c r="BS1414" s="368"/>
      <c r="BT1414" s="368"/>
      <c r="BU1414" s="368"/>
      <c r="BV1414" s="368"/>
      <c r="BW1414" s="368"/>
      <c r="BX1414" s="368"/>
      <c r="BY1414" s="368"/>
      <c r="BZ1414" s="368"/>
      <c r="CA1414" s="368"/>
      <c r="CB1414" s="368"/>
      <c r="CC1414" s="368"/>
      <c r="CD1414" s="368"/>
      <c r="CE1414" s="368"/>
      <c r="CF1414" s="368"/>
      <c r="CG1414" s="368"/>
      <c r="CH1414" s="368"/>
      <c r="CI1414" s="368"/>
      <c r="CJ1414" s="368"/>
      <c r="CK1414" s="133">
        <f t="shared" si="464"/>
        <v>0</v>
      </c>
      <c r="CL1414" s="157"/>
      <c r="CM1414" s="157"/>
      <c r="CN1414" s="157"/>
      <c r="CO1414" s="157"/>
      <c r="CP1414" s="157"/>
      <c r="CQ1414" s="157"/>
      <c r="CR1414" s="157"/>
      <c r="CS1414" s="157"/>
      <c r="CT1414" s="157"/>
      <c r="CU1414" s="157"/>
      <c r="CV1414" s="414"/>
    </row>
    <row r="1415" spans="1:100" ht="15" customHeight="1">
      <c r="A1415" s="75">
        <v>1410</v>
      </c>
      <c r="B1415" s="470" t="s">
        <v>12045</v>
      </c>
      <c r="C1415" s="328" t="s">
        <v>12083</v>
      </c>
      <c r="D1415" s="134" t="s">
        <v>306</v>
      </c>
      <c r="E1415" s="145" t="s">
        <v>12035</v>
      </c>
      <c r="F1415" s="146" t="s">
        <v>81</v>
      </c>
      <c r="G1415" s="92">
        <f>U1415</f>
        <v>0</v>
      </c>
      <c r="H1415" s="153">
        <v>0</v>
      </c>
      <c r="I1415" s="100">
        <f>N1415</f>
        <v>13000</v>
      </c>
      <c r="J1415" s="102">
        <f>I1415*H1415</f>
        <v>0</v>
      </c>
      <c r="K1415" s="155"/>
      <c r="L1415" s="108">
        <f t="shared" si="476"/>
        <v>0</v>
      </c>
      <c r="M1415" s="111">
        <f t="shared" si="459"/>
        <v>0</v>
      </c>
      <c r="N1415" s="112">
        <v>13000</v>
      </c>
      <c r="O1415" s="117">
        <f t="shared" si="460"/>
        <v>0</v>
      </c>
      <c r="P1415" s="155"/>
      <c r="Q1415" s="108">
        <f>(CK1415:CK1488)</f>
        <v>0</v>
      </c>
      <c r="R1415" s="119">
        <f t="shared" si="461"/>
        <v>0</v>
      </c>
      <c r="S1415" s="135"/>
      <c r="T1415" s="117">
        <f t="shared" si="462"/>
        <v>0</v>
      </c>
      <c r="U1415" s="122">
        <f t="shared" si="477"/>
        <v>0</v>
      </c>
      <c r="V1415" s="112">
        <f>N1415</f>
        <v>13000</v>
      </c>
      <c r="W1415" s="117">
        <f>V1415*U1415</f>
        <v>0</v>
      </c>
      <c r="X1415" s="157"/>
      <c r="Y1415" s="158"/>
      <c r="Z1415" s="158"/>
      <c r="AA1415" s="158"/>
      <c r="AB1415" s="158"/>
      <c r="AC1415" s="158"/>
      <c r="AD1415" s="158"/>
      <c r="AE1415" s="158"/>
      <c r="AF1415" s="158"/>
      <c r="AG1415" s="158"/>
      <c r="AH1415" s="158"/>
      <c r="AI1415" s="158"/>
      <c r="AJ1415" s="158"/>
      <c r="AK1415" s="158"/>
      <c r="AL1415" s="158"/>
      <c r="AM1415" s="158"/>
      <c r="AN1415" s="158"/>
      <c r="AO1415" s="158"/>
      <c r="AP1415" s="158"/>
      <c r="AQ1415" s="158"/>
      <c r="AR1415" s="158"/>
      <c r="AS1415" s="158"/>
      <c r="AT1415" s="158"/>
      <c r="AU1415" s="158"/>
      <c r="AV1415" s="158"/>
      <c r="AW1415" s="158"/>
      <c r="AX1415" s="158"/>
      <c r="AY1415" s="158"/>
      <c r="AZ1415" s="158"/>
      <c r="BA1415" s="158"/>
      <c r="BB1415" s="158"/>
      <c r="BC1415" s="158"/>
      <c r="BD1415" s="130">
        <f t="shared" si="463"/>
        <v>0</v>
      </c>
      <c r="BE1415" s="157"/>
      <c r="BF1415" s="639"/>
      <c r="BG1415" s="368"/>
      <c r="BH1415" s="860"/>
      <c r="BI1415" s="368"/>
      <c r="BJ1415" s="368"/>
      <c r="BK1415" s="368"/>
      <c r="BL1415" s="368"/>
      <c r="BM1415" s="368"/>
      <c r="BN1415" s="368"/>
      <c r="BO1415" s="368"/>
      <c r="BP1415" s="368"/>
      <c r="BQ1415" s="368"/>
      <c r="BR1415" s="368"/>
      <c r="BS1415" s="368"/>
      <c r="BT1415" s="368"/>
      <c r="BU1415" s="368"/>
      <c r="BV1415" s="368"/>
      <c r="BW1415" s="368"/>
      <c r="BX1415" s="368"/>
      <c r="BY1415" s="368"/>
      <c r="BZ1415" s="368"/>
      <c r="CA1415" s="368"/>
      <c r="CB1415" s="368"/>
      <c r="CC1415" s="368"/>
      <c r="CD1415" s="368"/>
      <c r="CE1415" s="368"/>
      <c r="CF1415" s="368"/>
      <c r="CG1415" s="368"/>
      <c r="CH1415" s="368"/>
      <c r="CI1415" s="368"/>
      <c r="CJ1415" s="368"/>
      <c r="CK1415" s="133">
        <f t="shared" si="464"/>
        <v>0</v>
      </c>
      <c r="CL1415" s="157"/>
      <c r="CM1415" s="157"/>
      <c r="CN1415" s="157"/>
      <c r="CO1415" s="157"/>
      <c r="CP1415" s="157"/>
      <c r="CQ1415" s="157"/>
      <c r="CR1415" s="157"/>
      <c r="CS1415" s="157"/>
      <c r="CT1415" s="157"/>
      <c r="CU1415" s="157"/>
      <c r="CV1415" s="414"/>
    </row>
    <row r="1416" spans="1:100" ht="15" customHeight="1">
      <c r="A1416" s="75">
        <v>1411</v>
      </c>
      <c r="B1416" s="139" t="s">
        <v>3072</v>
      </c>
      <c r="C1416" s="254" t="s">
        <v>3073</v>
      </c>
      <c r="D1416" s="134" t="s">
        <v>367</v>
      </c>
      <c r="E1416" s="145" t="s">
        <v>3074</v>
      </c>
      <c r="F1416" s="146" t="s">
        <v>81</v>
      </c>
      <c r="G1416" s="92">
        <f t="shared" si="478"/>
        <v>0</v>
      </c>
      <c r="H1416" s="153">
        <v>0</v>
      </c>
      <c r="I1416" s="100">
        <f t="shared" si="455"/>
        <v>275000</v>
      </c>
      <c r="J1416" s="102">
        <f t="shared" si="458"/>
        <v>0</v>
      </c>
      <c r="K1416" s="155"/>
      <c r="L1416" s="108">
        <f t="shared" si="476"/>
        <v>0</v>
      </c>
      <c r="M1416" s="111">
        <f t="shared" si="459"/>
        <v>0</v>
      </c>
      <c r="N1416" s="112">
        <v>275000</v>
      </c>
      <c r="O1416" s="117">
        <f t="shared" si="460"/>
        <v>0</v>
      </c>
      <c r="P1416" s="155"/>
      <c r="Q1416" s="108">
        <f>(CK1416:CK1451)</f>
        <v>0</v>
      </c>
      <c r="R1416" s="119">
        <f t="shared" si="461"/>
        <v>0</v>
      </c>
      <c r="S1416" s="135"/>
      <c r="T1416" s="117">
        <f t="shared" si="462"/>
        <v>0</v>
      </c>
      <c r="U1416" s="122">
        <f t="shared" si="477"/>
        <v>0</v>
      </c>
      <c r="V1416" s="112">
        <f t="shared" si="473"/>
        <v>275000</v>
      </c>
      <c r="W1416" s="117">
        <f t="shared" si="474"/>
        <v>0</v>
      </c>
      <c r="X1416" s="157"/>
      <c r="Y1416" s="158"/>
      <c r="Z1416" s="158"/>
      <c r="AA1416" s="158"/>
      <c r="AB1416" s="158"/>
      <c r="AC1416" s="158"/>
      <c r="AD1416" s="158"/>
      <c r="AE1416" s="158"/>
      <c r="AF1416" s="158"/>
      <c r="AG1416" s="158"/>
      <c r="AH1416" s="158"/>
      <c r="AI1416" s="158"/>
      <c r="AJ1416" s="158"/>
      <c r="AK1416" s="158"/>
      <c r="AL1416" s="158"/>
      <c r="AM1416" s="158"/>
      <c r="AN1416" s="158"/>
      <c r="AO1416" s="158"/>
      <c r="AP1416" s="158"/>
      <c r="AQ1416" s="158"/>
      <c r="AR1416" s="158"/>
      <c r="AS1416" s="158"/>
      <c r="AT1416" s="158"/>
      <c r="AU1416" s="158"/>
      <c r="AV1416" s="158"/>
      <c r="AW1416" s="158"/>
      <c r="AX1416" s="158"/>
      <c r="AY1416" s="158"/>
      <c r="AZ1416" s="158"/>
      <c r="BA1416" s="158"/>
      <c r="BB1416" s="158"/>
      <c r="BC1416" s="158"/>
      <c r="BD1416" s="130">
        <f t="shared" si="463"/>
        <v>0</v>
      </c>
      <c r="BE1416" s="157"/>
      <c r="BF1416" s="639"/>
      <c r="BG1416" s="368"/>
      <c r="BH1416" s="860"/>
      <c r="BI1416" s="368"/>
      <c r="BJ1416" s="368"/>
      <c r="BK1416" s="368"/>
      <c r="BL1416" s="368"/>
      <c r="BM1416" s="368"/>
      <c r="BN1416" s="368"/>
      <c r="BO1416" s="368"/>
      <c r="BP1416" s="368"/>
      <c r="BQ1416" s="368"/>
      <c r="BR1416" s="368"/>
      <c r="BS1416" s="368"/>
      <c r="BT1416" s="368"/>
      <c r="BU1416" s="368"/>
      <c r="BV1416" s="368"/>
      <c r="BW1416" s="368"/>
      <c r="BX1416" s="368"/>
      <c r="BY1416" s="368"/>
      <c r="BZ1416" s="368"/>
      <c r="CA1416" s="368"/>
      <c r="CB1416" s="368"/>
      <c r="CC1416" s="368"/>
      <c r="CD1416" s="368"/>
      <c r="CE1416" s="368"/>
      <c r="CF1416" s="368"/>
      <c r="CG1416" s="368"/>
      <c r="CH1416" s="368"/>
      <c r="CI1416" s="368"/>
      <c r="CJ1416" s="368"/>
      <c r="CK1416" s="133">
        <f t="shared" si="464"/>
        <v>0</v>
      </c>
      <c r="CL1416" s="15"/>
      <c r="CM1416" s="15"/>
      <c r="CN1416" s="15"/>
      <c r="CO1416" s="15"/>
      <c r="CP1416" s="15"/>
      <c r="CQ1416" s="15"/>
      <c r="CR1416" s="15"/>
      <c r="CS1416" s="15"/>
      <c r="CT1416" s="15"/>
      <c r="CU1416" s="15"/>
      <c r="CV1416" s="414"/>
    </row>
    <row r="1417" spans="1:100" ht="15" customHeight="1">
      <c r="A1417" s="75">
        <v>1412</v>
      </c>
      <c r="B1417" s="2" t="s">
        <v>3075</v>
      </c>
      <c r="C1417" s="143" t="s">
        <v>369</v>
      </c>
      <c r="D1417" s="134"/>
      <c r="E1417" s="145"/>
      <c r="F1417" s="146" t="s">
        <v>81</v>
      </c>
      <c r="G1417" s="92">
        <f t="shared" si="478"/>
        <v>0</v>
      </c>
      <c r="H1417" s="153">
        <v>0</v>
      </c>
      <c r="I1417" s="100">
        <f t="shared" si="455"/>
        <v>750000</v>
      </c>
      <c r="J1417" s="102">
        <f t="shared" si="458"/>
        <v>0</v>
      </c>
      <c r="K1417" s="155"/>
      <c r="L1417" s="108">
        <f t="shared" si="476"/>
        <v>0</v>
      </c>
      <c r="M1417" s="111">
        <f t="shared" si="459"/>
        <v>0</v>
      </c>
      <c r="N1417" s="112">
        <v>750000</v>
      </c>
      <c r="O1417" s="117">
        <f t="shared" si="460"/>
        <v>0</v>
      </c>
      <c r="P1417" s="155"/>
      <c r="Q1417" s="108">
        <f>(CK1417:CK1466)</f>
        <v>0</v>
      </c>
      <c r="R1417" s="119">
        <f t="shared" si="461"/>
        <v>0</v>
      </c>
      <c r="S1417" s="135"/>
      <c r="T1417" s="117">
        <f t="shared" si="462"/>
        <v>0</v>
      </c>
      <c r="U1417" s="122">
        <f t="shared" si="477"/>
        <v>0</v>
      </c>
      <c r="V1417" s="112">
        <f t="shared" si="473"/>
        <v>750000</v>
      </c>
      <c r="W1417" s="117">
        <f t="shared" si="474"/>
        <v>0</v>
      </c>
      <c r="X1417" s="157"/>
      <c r="Y1417" s="158"/>
      <c r="Z1417" s="158"/>
      <c r="AA1417" s="158"/>
      <c r="AB1417" s="158"/>
      <c r="AC1417" s="158"/>
      <c r="AD1417" s="158"/>
      <c r="AE1417" s="158"/>
      <c r="AF1417" s="158"/>
      <c r="AG1417" s="158"/>
      <c r="AH1417" s="158"/>
      <c r="AI1417" s="158"/>
      <c r="AJ1417" s="158"/>
      <c r="AK1417" s="158"/>
      <c r="AL1417" s="158"/>
      <c r="AM1417" s="158"/>
      <c r="AN1417" s="158"/>
      <c r="AO1417" s="158"/>
      <c r="AP1417" s="158"/>
      <c r="AQ1417" s="158"/>
      <c r="AR1417" s="158"/>
      <c r="AS1417" s="158"/>
      <c r="AT1417" s="158"/>
      <c r="AU1417" s="158"/>
      <c r="AV1417" s="158"/>
      <c r="AW1417" s="158"/>
      <c r="AX1417" s="158"/>
      <c r="AY1417" s="158"/>
      <c r="AZ1417" s="158"/>
      <c r="BA1417" s="158"/>
      <c r="BB1417" s="158"/>
      <c r="BC1417" s="158"/>
      <c r="BD1417" s="130">
        <f t="shared" si="463"/>
        <v>0</v>
      </c>
      <c r="BE1417" s="157"/>
      <c r="BF1417" s="639"/>
      <c r="BG1417" s="368"/>
      <c r="BH1417" s="860"/>
      <c r="BI1417" s="368"/>
      <c r="BJ1417" s="368"/>
      <c r="BK1417" s="368"/>
      <c r="BL1417" s="368"/>
      <c r="BM1417" s="368"/>
      <c r="BN1417" s="368"/>
      <c r="BO1417" s="368"/>
      <c r="BP1417" s="368"/>
      <c r="BQ1417" s="368"/>
      <c r="BR1417" s="368"/>
      <c r="BS1417" s="368"/>
      <c r="BT1417" s="368"/>
      <c r="BU1417" s="368"/>
      <c r="BV1417" s="368"/>
      <c r="BW1417" s="368"/>
      <c r="BX1417" s="368"/>
      <c r="BY1417" s="368"/>
      <c r="BZ1417" s="368"/>
      <c r="CA1417" s="368"/>
      <c r="CB1417" s="368"/>
      <c r="CC1417" s="368"/>
      <c r="CD1417" s="368"/>
      <c r="CE1417" s="368"/>
      <c r="CF1417" s="368"/>
      <c r="CG1417" s="368"/>
      <c r="CH1417" s="368"/>
      <c r="CI1417" s="368"/>
      <c r="CJ1417" s="368"/>
      <c r="CK1417" s="133">
        <f t="shared" si="464"/>
        <v>0</v>
      </c>
      <c r="CL1417" s="157"/>
      <c r="CM1417" s="157"/>
      <c r="CN1417" s="157"/>
      <c r="CO1417" s="157"/>
      <c r="CP1417" s="157"/>
      <c r="CQ1417" s="157"/>
      <c r="CR1417" s="157"/>
      <c r="CS1417" s="157"/>
      <c r="CT1417" s="157"/>
      <c r="CU1417" s="157"/>
      <c r="CV1417" s="414"/>
    </row>
    <row r="1418" spans="1:100" ht="15" customHeight="1">
      <c r="A1418" s="75">
        <v>1413</v>
      </c>
      <c r="B1418" s="270" t="s">
        <v>3076</v>
      </c>
      <c r="C1418" s="167" t="s">
        <v>3077</v>
      </c>
      <c r="D1418" s="253" t="s">
        <v>1666</v>
      </c>
      <c r="E1418" s="189"/>
      <c r="F1418" s="172" t="s">
        <v>81</v>
      </c>
      <c r="G1418" s="92">
        <f t="shared" si="478"/>
        <v>0</v>
      </c>
      <c r="H1418" s="93">
        <v>0</v>
      </c>
      <c r="I1418" s="100">
        <f t="shared" si="455"/>
        <v>0</v>
      </c>
      <c r="J1418" s="102">
        <f t="shared" si="458"/>
        <v>0</v>
      </c>
      <c r="K1418" s="106"/>
      <c r="L1418" s="108">
        <f t="shared" si="476"/>
        <v>0</v>
      </c>
      <c r="M1418" s="111">
        <f t="shared" si="459"/>
        <v>0</v>
      </c>
      <c r="N1418" s="112"/>
      <c r="O1418" s="117">
        <f t="shared" si="460"/>
        <v>0</v>
      </c>
      <c r="P1418" s="106"/>
      <c r="Q1418" s="108">
        <f>(CK1418:CK1451)</f>
        <v>0</v>
      </c>
      <c r="R1418" s="119">
        <f t="shared" si="461"/>
        <v>0</v>
      </c>
      <c r="S1418" s="135"/>
      <c r="T1418" s="117">
        <f t="shared" si="462"/>
        <v>0</v>
      </c>
      <c r="U1418" s="122">
        <f t="shared" si="477"/>
        <v>0</v>
      </c>
      <c r="V1418" s="112">
        <f t="shared" si="473"/>
        <v>0</v>
      </c>
      <c r="W1418" s="117">
        <f t="shared" si="474"/>
        <v>0</v>
      </c>
      <c r="X1418" s="15"/>
      <c r="Y1418" s="136"/>
      <c r="Z1418" s="136"/>
      <c r="AA1418" s="136"/>
      <c r="AB1418" s="136"/>
      <c r="AC1418" s="136"/>
      <c r="AD1418" s="136"/>
      <c r="AE1418" s="136"/>
      <c r="AF1418" s="136"/>
      <c r="AG1418" s="136"/>
      <c r="AH1418" s="136"/>
      <c r="AI1418" s="136"/>
      <c r="AJ1418" s="136"/>
      <c r="AK1418" s="136"/>
      <c r="AL1418" s="136"/>
      <c r="AM1418" s="136"/>
      <c r="AN1418" s="136"/>
      <c r="AO1418" s="136"/>
      <c r="AP1418" s="136"/>
      <c r="AQ1418" s="136"/>
      <c r="AR1418" s="136"/>
      <c r="AS1418" s="136"/>
      <c r="AT1418" s="136"/>
      <c r="AU1418" s="136"/>
      <c r="AV1418" s="136"/>
      <c r="AW1418" s="136"/>
      <c r="AX1418" s="136"/>
      <c r="AY1418" s="136"/>
      <c r="AZ1418" s="136"/>
      <c r="BA1418" s="136"/>
      <c r="BB1418" s="136"/>
      <c r="BC1418" s="136"/>
      <c r="BD1418" s="130">
        <f t="shared" si="463"/>
        <v>0</v>
      </c>
      <c r="BE1418" s="15"/>
      <c r="BF1418" s="638"/>
      <c r="BG1418" s="365"/>
      <c r="BH1418" s="859"/>
      <c r="BI1418" s="365"/>
      <c r="BJ1418" s="365"/>
      <c r="BK1418" s="365"/>
      <c r="BL1418" s="365"/>
      <c r="BM1418" s="365"/>
      <c r="BN1418" s="365"/>
      <c r="BO1418" s="365"/>
      <c r="BP1418" s="365"/>
      <c r="BQ1418" s="365"/>
      <c r="BR1418" s="365"/>
      <c r="BS1418" s="365"/>
      <c r="BT1418" s="365"/>
      <c r="BU1418" s="365"/>
      <c r="BV1418" s="365"/>
      <c r="BW1418" s="365"/>
      <c r="BX1418" s="365"/>
      <c r="BY1418" s="365"/>
      <c r="BZ1418" s="365"/>
      <c r="CA1418" s="365"/>
      <c r="CB1418" s="365"/>
      <c r="CC1418" s="365"/>
      <c r="CD1418" s="365"/>
      <c r="CE1418" s="365"/>
      <c r="CF1418" s="365"/>
      <c r="CG1418" s="365"/>
      <c r="CH1418" s="365"/>
      <c r="CI1418" s="365"/>
      <c r="CJ1418" s="365"/>
      <c r="CK1418" s="133">
        <f t="shared" si="464"/>
        <v>0</v>
      </c>
      <c r="CL1418" s="15"/>
      <c r="CM1418" s="15"/>
      <c r="CN1418" s="15"/>
      <c r="CO1418" s="15"/>
      <c r="CP1418" s="15"/>
      <c r="CQ1418" s="15"/>
      <c r="CR1418" s="15"/>
      <c r="CS1418" s="15"/>
      <c r="CT1418" s="15"/>
      <c r="CU1418" s="15"/>
      <c r="CV1418" s="414"/>
    </row>
    <row r="1419" spans="1:100" ht="15" customHeight="1">
      <c r="A1419" s="75">
        <v>1414</v>
      </c>
      <c r="B1419" s="139" t="s">
        <v>3079</v>
      </c>
      <c r="C1419" s="230" t="s">
        <v>3080</v>
      </c>
      <c r="D1419" s="288"/>
      <c r="E1419" s="145"/>
      <c r="F1419" s="146" t="s">
        <v>81</v>
      </c>
      <c r="G1419" s="92">
        <f t="shared" si="478"/>
        <v>0</v>
      </c>
      <c r="H1419" s="93">
        <v>0</v>
      </c>
      <c r="I1419" s="100">
        <f t="shared" si="455"/>
        <v>0</v>
      </c>
      <c r="J1419" s="102">
        <f t="shared" si="458"/>
        <v>0</v>
      </c>
      <c r="K1419" s="106"/>
      <c r="L1419" s="108">
        <f t="shared" si="476"/>
        <v>0</v>
      </c>
      <c r="M1419" s="111">
        <f t="shared" si="459"/>
        <v>0</v>
      </c>
      <c r="N1419" s="112"/>
      <c r="O1419" s="117">
        <f t="shared" si="460"/>
        <v>0</v>
      </c>
      <c r="P1419" s="106"/>
      <c r="Q1419" s="108">
        <f>(CK1419:CK1753)</f>
        <v>0</v>
      </c>
      <c r="R1419" s="119">
        <f t="shared" si="461"/>
        <v>0</v>
      </c>
      <c r="S1419" s="135"/>
      <c r="T1419" s="117">
        <f t="shared" si="462"/>
        <v>0</v>
      </c>
      <c r="U1419" s="122">
        <f t="shared" si="477"/>
        <v>0</v>
      </c>
      <c r="V1419" s="112">
        <f t="shared" si="473"/>
        <v>0</v>
      </c>
      <c r="W1419" s="117">
        <f t="shared" si="474"/>
        <v>0</v>
      </c>
      <c r="X1419" s="15"/>
      <c r="Y1419" s="136"/>
      <c r="Z1419" s="136"/>
      <c r="AA1419" s="136"/>
      <c r="AB1419" s="136"/>
      <c r="AC1419" s="136"/>
      <c r="AD1419" s="136"/>
      <c r="AE1419" s="136"/>
      <c r="AF1419" s="136"/>
      <c r="AG1419" s="136"/>
      <c r="AH1419" s="136"/>
      <c r="AI1419" s="136"/>
      <c r="AJ1419" s="136"/>
      <c r="AK1419" s="136"/>
      <c r="AL1419" s="136"/>
      <c r="AM1419" s="136"/>
      <c r="AN1419" s="136"/>
      <c r="AO1419" s="136"/>
      <c r="AP1419" s="136"/>
      <c r="AQ1419" s="136"/>
      <c r="AR1419" s="136"/>
      <c r="AS1419" s="136"/>
      <c r="AT1419" s="136"/>
      <c r="AU1419" s="136"/>
      <c r="AV1419" s="136"/>
      <c r="AW1419" s="136"/>
      <c r="AX1419" s="136"/>
      <c r="AY1419" s="136"/>
      <c r="AZ1419" s="136"/>
      <c r="BA1419" s="136"/>
      <c r="BB1419" s="136"/>
      <c r="BC1419" s="136"/>
      <c r="BD1419" s="130">
        <f t="shared" si="463"/>
        <v>0</v>
      </c>
      <c r="BE1419" s="15"/>
      <c r="BF1419" s="638"/>
      <c r="BG1419" s="365"/>
      <c r="BH1419" s="859"/>
      <c r="BI1419" s="365"/>
      <c r="BJ1419" s="365"/>
      <c r="BK1419" s="365"/>
      <c r="BL1419" s="365"/>
      <c r="BM1419" s="365"/>
      <c r="BN1419" s="365"/>
      <c r="BO1419" s="365"/>
      <c r="BP1419" s="365"/>
      <c r="BQ1419" s="365"/>
      <c r="BR1419" s="365"/>
      <c r="BS1419" s="365"/>
      <c r="BT1419" s="365"/>
      <c r="BU1419" s="365"/>
      <c r="BV1419" s="365"/>
      <c r="BW1419" s="365"/>
      <c r="BX1419" s="365"/>
      <c r="BY1419" s="365"/>
      <c r="BZ1419" s="365"/>
      <c r="CA1419" s="365"/>
      <c r="CB1419" s="365"/>
      <c r="CC1419" s="365"/>
      <c r="CD1419" s="365"/>
      <c r="CE1419" s="365"/>
      <c r="CF1419" s="365"/>
      <c r="CG1419" s="365"/>
      <c r="CH1419" s="365"/>
      <c r="CI1419" s="365"/>
      <c r="CJ1419" s="365"/>
      <c r="CK1419" s="133">
        <f t="shared" si="464"/>
        <v>0</v>
      </c>
      <c r="CL1419" s="157"/>
      <c r="CM1419" s="157"/>
      <c r="CN1419" s="157"/>
      <c r="CO1419" s="157"/>
      <c r="CP1419" s="157"/>
      <c r="CQ1419" s="157"/>
      <c r="CR1419" s="157"/>
      <c r="CS1419" s="157"/>
      <c r="CT1419" s="157"/>
      <c r="CU1419" s="157"/>
      <c r="CV1419" s="414"/>
    </row>
    <row r="1420" spans="1:100" ht="15" customHeight="1">
      <c r="A1420" s="75">
        <v>1415</v>
      </c>
      <c r="B1420" s="139" t="s">
        <v>3081</v>
      </c>
      <c r="C1420" s="254" t="s">
        <v>3082</v>
      </c>
      <c r="D1420" s="134"/>
      <c r="E1420" s="145" t="s">
        <v>3083</v>
      </c>
      <c r="F1420" s="146" t="s">
        <v>81</v>
      </c>
      <c r="G1420" s="92">
        <f t="shared" si="478"/>
        <v>0</v>
      </c>
      <c r="H1420" s="153">
        <v>0</v>
      </c>
      <c r="I1420" s="100">
        <f t="shared" si="455"/>
        <v>750000</v>
      </c>
      <c r="J1420" s="102">
        <f t="shared" si="458"/>
        <v>0</v>
      </c>
      <c r="K1420" s="155"/>
      <c r="L1420" s="108">
        <f t="shared" si="476"/>
        <v>0</v>
      </c>
      <c r="M1420" s="111">
        <f t="shared" ref="M1420:M1478" si="479">L1420-K1420</f>
        <v>0</v>
      </c>
      <c r="N1420" s="112">
        <v>750000</v>
      </c>
      <c r="O1420" s="117">
        <f t="shared" ref="O1420:O1478" si="480">N1420*M1420</f>
        <v>0</v>
      </c>
      <c r="P1420" s="155"/>
      <c r="Q1420" s="108">
        <f>(CK1420:CK1451)</f>
        <v>0</v>
      </c>
      <c r="R1420" s="119">
        <f t="shared" ref="R1420:R1478" si="481">Q1420-P1420</f>
        <v>0</v>
      </c>
      <c r="S1420" s="135"/>
      <c r="T1420" s="117">
        <f t="shared" ref="T1420:T1478" si="482">S1420*R1420</f>
        <v>0</v>
      </c>
      <c r="U1420" s="122">
        <f t="shared" si="477"/>
        <v>0</v>
      </c>
      <c r="V1420" s="112">
        <f t="shared" si="473"/>
        <v>750000</v>
      </c>
      <c r="W1420" s="117">
        <f t="shared" si="474"/>
        <v>0</v>
      </c>
      <c r="X1420" s="157"/>
      <c r="Y1420" s="158"/>
      <c r="Z1420" s="158"/>
      <c r="AA1420" s="158"/>
      <c r="AB1420" s="158"/>
      <c r="AC1420" s="158"/>
      <c r="AD1420" s="158"/>
      <c r="AE1420" s="158"/>
      <c r="AF1420" s="158"/>
      <c r="AG1420" s="158"/>
      <c r="AH1420" s="158"/>
      <c r="AI1420" s="158"/>
      <c r="AJ1420" s="158"/>
      <c r="AK1420" s="158"/>
      <c r="AL1420" s="158"/>
      <c r="AM1420" s="158"/>
      <c r="AN1420" s="158"/>
      <c r="AO1420" s="158"/>
      <c r="AP1420" s="158"/>
      <c r="AQ1420" s="158"/>
      <c r="AR1420" s="158"/>
      <c r="AS1420" s="158"/>
      <c r="AT1420" s="158"/>
      <c r="AU1420" s="158"/>
      <c r="AV1420" s="158"/>
      <c r="AW1420" s="158"/>
      <c r="AX1420" s="158"/>
      <c r="AY1420" s="158"/>
      <c r="AZ1420" s="158"/>
      <c r="BA1420" s="158"/>
      <c r="BB1420" s="158"/>
      <c r="BC1420" s="158"/>
      <c r="BD1420" s="130">
        <f t="shared" si="463"/>
        <v>0</v>
      </c>
      <c r="BE1420" s="157"/>
      <c r="BF1420" s="639"/>
      <c r="BG1420" s="368"/>
      <c r="BH1420" s="860"/>
      <c r="BI1420" s="368"/>
      <c r="BJ1420" s="368"/>
      <c r="BK1420" s="368"/>
      <c r="BL1420" s="368"/>
      <c r="BM1420" s="368"/>
      <c r="BN1420" s="368"/>
      <c r="BO1420" s="368"/>
      <c r="BP1420" s="368"/>
      <c r="BQ1420" s="368"/>
      <c r="BR1420" s="368"/>
      <c r="BS1420" s="368"/>
      <c r="BT1420" s="368"/>
      <c r="BU1420" s="368"/>
      <c r="BV1420" s="368"/>
      <c r="BW1420" s="368"/>
      <c r="BX1420" s="368"/>
      <c r="BY1420" s="368"/>
      <c r="BZ1420" s="368"/>
      <c r="CA1420" s="368"/>
      <c r="CB1420" s="368"/>
      <c r="CC1420" s="368"/>
      <c r="CD1420" s="368"/>
      <c r="CE1420" s="368"/>
      <c r="CF1420" s="368"/>
      <c r="CG1420" s="368"/>
      <c r="CH1420" s="368"/>
      <c r="CI1420" s="368"/>
      <c r="CJ1420" s="368"/>
      <c r="CK1420" s="133">
        <f t="shared" si="464"/>
        <v>0</v>
      </c>
      <c r="CL1420" s="15"/>
      <c r="CM1420" s="15"/>
      <c r="CN1420" s="15"/>
      <c r="CO1420" s="15"/>
      <c r="CP1420" s="15"/>
      <c r="CQ1420" s="15"/>
      <c r="CR1420" s="15"/>
      <c r="CS1420" s="15"/>
      <c r="CT1420" s="15"/>
      <c r="CU1420" s="15"/>
      <c r="CV1420" s="414"/>
    </row>
    <row r="1421" spans="1:100" ht="15" customHeight="1">
      <c r="A1421" s="75">
        <v>1416</v>
      </c>
      <c r="B1421" s="139" t="s">
        <v>3089</v>
      </c>
      <c r="C1421" s="143" t="s">
        <v>3090</v>
      </c>
      <c r="D1421" s="134" t="s">
        <v>367</v>
      </c>
      <c r="E1421" s="145" t="s">
        <v>3091</v>
      </c>
      <c r="F1421" s="146" t="s">
        <v>81</v>
      </c>
      <c r="G1421" s="92">
        <f t="shared" ref="G1421:G1436" si="483">U1421</f>
        <v>1</v>
      </c>
      <c r="H1421" s="93">
        <v>1</v>
      </c>
      <c r="I1421" s="100">
        <f t="shared" ref="I1421:I1433" si="484">N1421</f>
        <v>0</v>
      </c>
      <c r="J1421" s="102">
        <f t="shared" ref="J1421:J1436" si="485">I1421*H1421</f>
        <v>0</v>
      </c>
      <c r="K1421" s="106"/>
      <c r="L1421" s="108">
        <f t="shared" si="476"/>
        <v>0</v>
      </c>
      <c r="M1421" s="111">
        <f t="shared" si="479"/>
        <v>0</v>
      </c>
      <c r="N1421" s="112"/>
      <c r="O1421" s="117">
        <f t="shared" si="480"/>
        <v>0</v>
      </c>
      <c r="P1421" s="106"/>
      <c r="Q1421" s="108">
        <f>(CK1421:CK1756)</f>
        <v>0</v>
      </c>
      <c r="R1421" s="119">
        <f t="shared" si="481"/>
        <v>0</v>
      </c>
      <c r="S1421" s="135"/>
      <c r="T1421" s="117">
        <f t="shared" si="482"/>
        <v>0</v>
      </c>
      <c r="U1421" s="122">
        <f t="shared" ref="U1421:U1436" si="486">H1421-K1421+L1421+P1421-Q1421</f>
        <v>1</v>
      </c>
      <c r="V1421" s="112">
        <f t="shared" ref="V1421:V1436" si="487">N1421</f>
        <v>0</v>
      </c>
      <c r="W1421" s="117">
        <f t="shared" ref="W1421:W1436" si="488">V1421*U1421</f>
        <v>0</v>
      </c>
      <c r="X1421" s="15"/>
      <c r="Y1421" s="136"/>
      <c r="Z1421" s="136"/>
      <c r="AA1421" s="136"/>
      <c r="AB1421" s="136"/>
      <c r="AC1421" s="136"/>
      <c r="AD1421" s="136"/>
      <c r="AE1421" s="136"/>
      <c r="AF1421" s="136"/>
      <c r="AG1421" s="136"/>
      <c r="AH1421" s="136"/>
      <c r="AI1421" s="136"/>
      <c r="AJ1421" s="136"/>
      <c r="AK1421" s="136"/>
      <c r="AL1421" s="136"/>
      <c r="AM1421" s="136"/>
      <c r="AN1421" s="136"/>
      <c r="AO1421" s="136"/>
      <c r="AP1421" s="136"/>
      <c r="AQ1421" s="136"/>
      <c r="AR1421" s="136"/>
      <c r="AS1421" s="136"/>
      <c r="AT1421" s="136"/>
      <c r="AU1421" s="136"/>
      <c r="AV1421" s="136"/>
      <c r="AW1421" s="136"/>
      <c r="AX1421" s="136"/>
      <c r="AY1421" s="136"/>
      <c r="AZ1421" s="136"/>
      <c r="BA1421" s="136"/>
      <c r="BB1421" s="136"/>
      <c r="BC1421" s="136"/>
      <c r="BD1421" s="130">
        <f t="shared" ref="BD1421:BD1436" si="489">BC1421+BB1421+BA1421+AZ1421+AY1421+AX1421+AW1421+AV1421+AU1421+AT1421+AS1421+AR1421+AQ1421+AP1421+AO1421+AN1421+AM1421+AL1421+AK1421+AJ1421+AI1421+AH1421+AG1421+AF1421+AE1421+AD1421+AC1421+AB1421+AA1421+Z1421+Y1421</f>
        <v>0</v>
      </c>
      <c r="BE1421" s="15"/>
      <c r="BF1421" s="638"/>
      <c r="BG1421" s="365"/>
      <c r="BH1421" s="859"/>
      <c r="BI1421" s="365"/>
      <c r="BJ1421" s="365"/>
      <c r="BK1421" s="365"/>
      <c r="BL1421" s="365"/>
      <c r="BM1421" s="365"/>
      <c r="BN1421" s="365"/>
      <c r="BO1421" s="365"/>
      <c r="BP1421" s="365"/>
      <c r="BQ1421" s="365"/>
      <c r="BR1421" s="365"/>
      <c r="BS1421" s="365"/>
      <c r="BT1421" s="365"/>
      <c r="BU1421" s="365"/>
      <c r="BV1421" s="365"/>
      <c r="BW1421" s="365"/>
      <c r="BX1421" s="365"/>
      <c r="BY1421" s="365"/>
      <c r="BZ1421" s="365"/>
      <c r="CA1421" s="365"/>
      <c r="CB1421" s="365"/>
      <c r="CC1421" s="365"/>
      <c r="CD1421" s="365"/>
      <c r="CE1421" s="365"/>
      <c r="CF1421" s="365"/>
      <c r="CG1421" s="365"/>
      <c r="CH1421" s="365"/>
      <c r="CI1421" s="365"/>
      <c r="CJ1421" s="365"/>
      <c r="CK1421" s="133">
        <f t="shared" ref="CK1421:CK1436" si="490">SUM(BF1421:CJ1421)</f>
        <v>0</v>
      </c>
      <c r="CL1421" s="15"/>
      <c r="CM1421" s="15"/>
      <c r="CN1421" s="15"/>
      <c r="CO1421" s="15"/>
      <c r="CP1421" s="15"/>
      <c r="CQ1421" s="15"/>
      <c r="CR1421" s="15"/>
      <c r="CS1421" s="15"/>
      <c r="CT1421" s="15"/>
      <c r="CU1421" s="15"/>
      <c r="CV1421" s="414"/>
    </row>
    <row r="1422" spans="1:100" ht="15" customHeight="1">
      <c r="A1422" s="75">
        <v>1417</v>
      </c>
      <c r="B1422" s="139" t="s">
        <v>3093</v>
      </c>
      <c r="C1422" s="143" t="s">
        <v>3094</v>
      </c>
      <c r="D1422" s="291"/>
      <c r="E1422" s="145"/>
      <c r="F1422" s="327" t="s">
        <v>64</v>
      </c>
      <c r="G1422" s="92">
        <f t="shared" si="483"/>
        <v>0</v>
      </c>
      <c r="H1422" s="93">
        <v>0</v>
      </c>
      <c r="I1422" s="100">
        <f t="shared" si="484"/>
        <v>0</v>
      </c>
      <c r="J1422" s="102">
        <f t="shared" si="485"/>
        <v>0</v>
      </c>
      <c r="K1422" s="106"/>
      <c r="L1422" s="108">
        <f t="shared" si="476"/>
        <v>0</v>
      </c>
      <c r="M1422" s="111">
        <f t="shared" si="479"/>
        <v>0</v>
      </c>
      <c r="N1422" s="112"/>
      <c r="O1422" s="117">
        <f t="shared" si="480"/>
        <v>0</v>
      </c>
      <c r="P1422" s="106"/>
      <c r="Q1422" s="108">
        <f>(CK1422:CK1757)</f>
        <v>0</v>
      </c>
      <c r="R1422" s="119">
        <f t="shared" si="481"/>
        <v>0</v>
      </c>
      <c r="S1422" s="135"/>
      <c r="T1422" s="117">
        <f t="shared" si="482"/>
        <v>0</v>
      </c>
      <c r="U1422" s="122">
        <f t="shared" si="486"/>
        <v>0</v>
      </c>
      <c r="V1422" s="112">
        <f t="shared" si="487"/>
        <v>0</v>
      </c>
      <c r="W1422" s="117">
        <f t="shared" si="488"/>
        <v>0</v>
      </c>
      <c r="X1422" s="15"/>
      <c r="Y1422" s="136"/>
      <c r="Z1422" s="136"/>
      <c r="AA1422" s="136"/>
      <c r="AB1422" s="136"/>
      <c r="AC1422" s="136"/>
      <c r="AD1422" s="136"/>
      <c r="AE1422" s="136"/>
      <c r="AF1422" s="136"/>
      <c r="AG1422" s="136"/>
      <c r="AH1422" s="136"/>
      <c r="AI1422" s="136"/>
      <c r="AJ1422" s="136"/>
      <c r="AK1422" s="136"/>
      <c r="AL1422" s="136"/>
      <c r="AM1422" s="136"/>
      <c r="AN1422" s="136"/>
      <c r="AO1422" s="136"/>
      <c r="AP1422" s="136"/>
      <c r="AQ1422" s="136"/>
      <c r="AR1422" s="136"/>
      <c r="AS1422" s="136"/>
      <c r="AT1422" s="136"/>
      <c r="AU1422" s="136"/>
      <c r="AV1422" s="136"/>
      <c r="AW1422" s="136"/>
      <c r="AX1422" s="136"/>
      <c r="AY1422" s="136"/>
      <c r="AZ1422" s="136"/>
      <c r="BA1422" s="136"/>
      <c r="BB1422" s="136"/>
      <c r="BC1422" s="136"/>
      <c r="BD1422" s="130">
        <f t="shared" si="489"/>
        <v>0</v>
      </c>
      <c r="BE1422" s="15"/>
      <c r="BF1422" s="638"/>
      <c r="BG1422" s="365"/>
      <c r="BH1422" s="859"/>
      <c r="BI1422" s="365"/>
      <c r="BJ1422" s="365"/>
      <c r="BK1422" s="365"/>
      <c r="BL1422" s="365"/>
      <c r="BM1422" s="365"/>
      <c r="BN1422" s="365"/>
      <c r="BO1422" s="365"/>
      <c r="BP1422" s="365"/>
      <c r="BQ1422" s="365"/>
      <c r="BR1422" s="365"/>
      <c r="BS1422" s="365"/>
      <c r="BT1422" s="365"/>
      <c r="BU1422" s="365"/>
      <c r="BV1422" s="365"/>
      <c r="BW1422" s="365"/>
      <c r="BX1422" s="365"/>
      <c r="BY1422" s="365"/>
      <c r="BZ1422" s="365"/>
      <c r="CA1422" s="365"/>
      <c r="CB1422" s="365"/>
      <c r="CC1422" s="365"/>
      <c r="CD1422" s="365"/>
      <c r="CE1422" s="365"/>
      <c r="CF1422" s="365"/>
      <c r="CG1422" s="365"/>
      <c r="CH1422" s="365"/>
      <c r="CI1422" s="365"/>
      <c r="CJ1422" s="365"/>
      <c r="CK1422" s="133">
        <f t="shared" si="490"/>
        <v>0</v>
      </c>
      <c r="CL1422" s="15"/>
      <c r="CM1422" s="15"/>
      <c r="CN1422" s="15"/>
      <c r="CO1422" s="15"/>
      <c r="CP1422" s="15"/>
      <c r="CQ1422" s="15"/>
      <c r="CR1422" s="15"/>
      <c r="CS1422" s="15"/>
      <c r="CT1422" s="15"/>
      <c r="CU1422" s="15"/>
      <c r="CV1422" s="414"/>
    </row>
    <row r="1423" spans="1:100" ht="15" customHeight="1">
      <c r="A1423" s="75">
        <v>1418</v>
      </c>
      <c r="B1423" s="909" t="s">
        <v>3353</v>
      </c>
      <c r="C1423" s="399" t="s">
        <v>3404</v>
      </c>
      <c r="D1423" s="144"/>
      <c r="E1423" s="145"/>
      <c r="F1423" s="327" t="s">
        <v>64</v>
      </c>
      <c r="G1423" s="92">
        <f t="shared" si="483"/>
        <v>2</v>
      </c>
      <c r="H1423" s="153">
        <v>1</v>
      </c>
      <c r="I1423" s="100">
        <f t="shared" si="484"/>
        <v>150000</v>
      </c>
      <c r="J1423" s="102">
        <f t="shared" si="485"/>
        <v>150000</v>
      </c>
      <c r="K1423" s="155"/>
      <c r="L1423" s="108">
        <f t="shared" si="476"/>
        <v>2</v>
      </c>
      <c r="M1423" s="111">
        <f t="shared" si="479"/>
        <v>2</v>
      </c>
      <c r="N1423" s="112">
        <v>150000</v>
      </c>
      <c r="O1423" s="117">
        <f t="shared" si="480"/>
        <v>300000</v>
      </c>
      <c r="P1423" s="155"/>
      <c r="Q1423" s="108">
        <f>(CK1423:CK1489)</f>
        <v>1</v>
      </c>
      <c r="R1423" s="119">
        <f t="shared" si="481"/>
        <v>1</v>
      </c>
      <c r="S1423" s="135"/>
      <c r="T1423" s="117">
        <f t="shared" si="482"/>
        <v>0</v>
      </c>
      <c r="U1423" s="122">
        <f t="shared" si="486"/>
        <v>2</v>
      </c>
      <c r="V1423" s="112">
        <f t="shared" si="487"/>
        <v>150000</v>
      </c>
      <c r="W1423" s="117">
        <f t="shared" si="488"/>
        <v>300000</v>
      </c>
      <c r="X1423" s="157"/>
      <c r="Y1423" s="158"/>
      <c r="Z1423" s="158"/>
      <c r="AA1423" s="158"/>
      <c r="AB1423" s="158"/>
      <c r="AC1423" s="158"/>
      <c r="AD1423" s="158"/>
      <c r="AE1423" s="158"/>
      <c r="AF1423" s="158"/>
      <c r="AG1423" s="158"/>
      <c r="AH1423" s="158"/>
      <c r="AI1423" s="158"/>
      <c r="AJ1423" s="158"/>
      <c r="AK1423" s="158">
        <v>2</v>
      </c>
      <c r="AL1423" s="158"/>
      <c r="AM1423" s="158"/>
      <c r="AN1423" s="158"/>
      <c r="AO1423" s="158"/>
      <c r="AP1423" s="158"/>
      <c r="AQ1423" s="158"/>
      <c r="AR1423" s="158"/>
      <c r="AS1423" s="158"/>
      <c r="AT1423" s="158"/>
      <c r="AU1423" s="158"/>
      <c r="AV1423" s="158"/>
      <c r="AW1423" s="158"/>
      <c r="AX1423" s="158"/>
      <c r="AY1423" s="158"/>
      <c r="AZ1423" s="158"/>
      <c r="BA1423" s="158"/>
      <c r="BB1423" s="158"/>
      <c r="BC1423" s="158"/>
      <c r="BD1423" s="130">
        <f t="shared" si="489"/>
        <v>2</v>
      </c>
      <c r="BE1423" s="157"/>
      <c r="BF1423" s="639"/>
      <c r="BG1423" s="368"/>
      <c r="BH1423" s="860"/>
      <c r="BI1423" s="368"/>
      <c r="BJ1423" s="368"/>
      <c r="BK1423" s="368"/>
      <c r="BL1423" s="368"/>
      <c r="BM1423" s="368"/>
      <c r="BN1423" s="368"/>
      <c r="BO1423" s="368"/>
      <c r="BP1423" s="368"/>
      <c r="BQ1423" s="368">
        <v>1</v>
      </c>
      <c r="BR1423" s="368"/>
      <c r="BS1423" s="368"/>
      <c r="BT1423" s="368"/>
      <c r="BU1423" s="368"/>
      <c r="BV1423" s="368"/>
      <c r="BW1423" s="368"/>
      <c r="BX1423" s="368"/>
      <c r="BY1423" s="368"/>
      <c r="BZ1423" s="368"/>
      <c r="CA1423" s="368"/>
      <c r="CB1423" s="368"/>
      <c r="CC1423" s="368"/>
      <c r="CD1423" s="368"/>
      <c r="CE1423" s="368"/>
      <c r="CF1423" s="368"/>
      <c r="CG1423" s="368"/>
      <c r="CH1423" s="368"/>
      <c r="CI1423" s="368"/>
      <c r="CJ1423" s="368"/>
      <c r="CK1423" s="133">
        <f t="shared" si="490"/>
        <v>1</v>
      </c>
      <c r="CL1423" s="15"/>
      <c r="CM1423" s="15"/>
      <c r="CN1423" s="15"/>
      <c r="CO1423" s="15"/>
      <c r="CP1423" s="15"/>
      <c r="CQ1423" s="15"/>
      <c r="CR1423" s="15"/>
      <c r="CS1423" s="15"/>
      <c r="CT1423" s="15"/>
      <c r="CU1423" s="15"/>
      <c r="CV1423" s="414"/>
    </row>
    <row r="1424" spans="1:100" ht="15" customHeight="1">
      <c r="A1424" s="75">
        <v>1419</v>
      </c>
      <c r="B1424" s="139" t="s">
        <v>3096</v>
      </c>
      <c r="C1424" s="143" t="s">
        <v>3097</v>
      </c>
      <c r="D1424" s="144" t="s">
        <v>367</v>
      </c>
      <c r="E1424" s="145" t="s">
        <v>3098</v>
      </c>
      <c r="F1424" s="146" t="s">
        <v>81</v>
      </c>
      <c r="G1424" s="92">
        <f t="shared" si="483"/>
        <v>1</v>
      </c>
      <c r="H1424" s="93">
        <v>1</v>
      </c>
      <c r="I1424" s="100">
        <f t="shared" si="484"/>
        <v>0</v>
      </c>
      <c r="J1424" s="102">
        <f t="shared" si="485"/>
        <v>0</v>
      </c>
      <c r="K1424" s="106"/>
      <c r="L1424" s="108">
        <f t="shared" si="476"/>
        <v>0</v>
      </c>
      <c r="M1424" s="111">
        <f t="shared" si="479"/>
        <v>0</v>
      </c>
      <c r="N1424" s="112"/>
      <c r="O1424" s="117">
        <f t="shared" si="480"/>
        <v>0</v>
      </c>
      <c r="P1424" s="106"/>
      <c r="Q1424" s="108">
        <f>(CK1424:CK1759)</f>
        <v>0</v>
      </c>
      <c r="R1424" s="119">
        <f t="shared" si="481"/>
        <v>0</v>
      </c>
      <c r="S1424" s="135"/>
      <c r="T1424" s="117">
        <f t="shared" si="482"/>
        <v>0</v>
      </c>
      <c r="U1424" s="122">
        <f t="shared" si="486"/>
        <v>1</v>
      </c>
      <c r="V1424" s="112">
        <f t="shared" si="487"/>
        <v>0</v>
      </c>
      <c r="W1424" s="117">
        <f t="shared" si="488"/>
        <v>0</v>
      </c>
      <c r="X1424" s="15"/>
      <c r="Y1424" s="136"/>
      <c r="Z1424" s="136"/>
      <c r="AA1424" s="136"/>
      <c r="AB1424" s="136"/>
      <c r="AC1424" s="136"/>
      <c r="AD1424" s="136"/>
      <c r="AE1424" s="136"/>
      <c r="AF1424" s="136"/>
      <c r="AG1424" s="136"/>
      <c r="AH1424" s="136"/>
      <c r="AI1424" s="136"/>
      <c r="AJ1424" s="136"/>
      <c r="AK1424" s="136"/>
      <c r="AL1424" s="136"/>
      <c r="AM1424" s="136"/>
      <c r="AN1424" s="136"/>
      <c r="AO1424" s="136"/>
      <c r="AP1424" s="136"/>
      <c r="AQ1424" s="136"/>
      <c r="AR1424" s="136"/>
      <c r="AS1424" s="136"/>
      <c r="AT1424" s="136"/>
      <c r="AU1424" s="136"/>
      <c r="AV1424" s="136"/>
      <c r="AW1424" s="136"/>
      <c r="AX1424" s="136"/>
      <c r="AY1424" s="136"/>
      <c r="AZ1424" s="136"/>
      <c r="BA1424" s="136"/>
      <c r="BB1424" s="136"/>
      <c r="BC1424" s="136"/>
      <c r="BD1424" s="130">
        <f t="shared" si="489"/>
        <v>0</v>
      </c>
      <c r="BE1424" s="15"/>
      <c r="BF1424" s="638"/>
      <c r="BG1424" s="365"/>
      <c r="BH1424" s="859"/>
      <c r="BI1424" s="365"/>
      <c r="BJ1424" s="365"/>
      <c r="BK1424" s="365"/>
      <c r="BL1424" s="365"/>
      <c r="BM1424" s="365"/>
      <c r="BN1424" s="365"/>
      <c r="BO1424" s="365"/>
      <c r="BP1424" s="365"/>
      <c r="BQ1424" s="365"/>
      <c r="BR1424" s="365"/>
      <c r="BS1424" s="365"/>
      <c r="BT1424" s="365"/>
      <c r="BU1424" s="365"/>
      <c r="BV1424" s="365"/>
      <c r="BW1424" s="365"/>
      <c r="BX1424" s="365"/>
      <c r="BY1424" s="365"/>
      <c r="BZ1424" s="365"/>
      <c r="CA1424" s="365"/>
      <c r="CB1424" s="365"/>
      <c r="CC1424" s="365"/>
      <c r="CD1424" s="365"/>
      <c r="CE1424" s="365"/>
      <c r="CF1424" s="365"/>
      <c r="CG1424" s="365"/>
      <c r="CH1424" s="365"/>
      <c r="CI1424" s="365"/>
      <c r="CJ1424" s="365"/>
      <c r="CK1424" s="133">
        <f t="shared" si="490"/>
        <v>0</v>
      </c>
      <c r="CL1424" s="15"/>
      <c r="CM1424" s="15"/>
      <c r="CN1424" s="15"/>
      <c r="CO1424" s="15"/>
      <c r="CP1424" s="15"/>
      <c r="CQ1424" s="15"/>
      <c r="CR1424" s="15"/>
      <c r="CS1424" s="15"/>
      <c r="CT1424" s="15"/>
      <c r="CU1424" s="15"/>
      <c r="CV1424" s="414"/>
    </row>
    <row r="1425" spans="1:100" ht="15" customHeight="1">
      <c r="A1425" s="75">
        <v>1420</v>
      </c>
      <c r="B1425" s="139" t="s">
        <v>3099</v>
      </c>
      <c r="C1425" s="143" t="s">
        <v>3100</v>
      </c>
      <c r="D1425" s="144" t="s">
        <v>306</v>
      </c>
      <c r="E1425" s="169" t="s">
        <v>3101</v>
      </c>
      <c r="F1425" s="146" t="s">
        <v>81</v>
      </c>
      <c r="G1425" s="92">
        <f t="shared" si="483"/>
        <v>1</v>
      </c>
      <c r="H1425" s="93">
        <v>1</v>
      </c>
      <c r="I1425" s="100">
        <f t="shared" si="484"/>
        <v>0</v>
      </c>
      <c r="J1425" s="102">
        <f t="shared" si="485"/>
        <v>0</v>
      </c>
      <c r="K1425" s="106"/>
      <c r="L1425" s="108">
        <f t="shared" si="476"/>
        <v>0</v>
      </c>
      <c r="M1425" s="111">
        <f t="shared" si="479"/>
        <v>0</v>
      </c>
      <c r="N1425" s="112"/>
      <c r="O1425" s="117">
        <f t="shared" si="480"/>
        <v>0</v>
      </c>
      <c r="P1425" s="106"/>
      <c r="Q1425" s="108">
        <f>(CK1425:CK1760)</f>
        <v>0</v>
      </c>
      <c r="R1425" s="119">
        <f t="shared" si="481"/>
        <v>0</v>
      </c>
      <c r="S1425" s="135"/>
      <c r="T1425" s="117">
        <f t="shared" si="482"/>
        <v>0</v>
      </c>
      <c r="U1425" s="122">
        <f t="shared" si="486"/>
        <v>1</v>
      </c>
      <c r="V1425" s="112">
        <f t="shared" si="487"/>
        <v>0</v>
      </c>
      <c r="W1425" s="117">
        <f t="shared" si="488"/>
        <v>0</v>
      </c>
      <c r="X1425" s="15"/>
      <c r="Y1425" s="136"/>
      <c r="Z1425" s="136"/>
      <c r="AA1425" s="136"/>
      <c r="AB1425" s="136"/>
      <c r="AC1425" s="136"/>
      <c r="AD1425" s="136"/>
      <c r="AE1425" s="136"/>
      <c r="AF1425" s="136"/>
      <c r="AG1425" s="136"/>
      <c r="AH1425" s="136"/>
      <c r="AI1425" s="136"/>
      <c r="AJ1425" s="136"/>
      <c r="AK1425" s="136"/>
      <c r="AL1425" s="136"/>
      <c r="AM1425" s="136"/>
      <c r="AN1425" s="136"/>
      <c r="AO1425" s="136"/>
      <c r="AP1425" s="136"/>
      <c r="AQ1425" s="136"/>
      <c r="AR1425" s="136"/>
      <c r="AS1425" s="136"/>
      <c r="AT1425" s="136"/>
      <c r="AU1425" s="136"/>
      <c r="AV1425" s="136"/>
      <c r="AW1425" s="136"/>
      <c r="AX1425" s="136"/>
      <c r="AY1425" s="136"/>
      <c r="AZ1425" s="136"/>
      <c r="BA1425" s="136"/>
      <c r="BB1425" s="136"/>
      <c r="BC1425" s="136"/>
      <c r="BD1425" s="130">
        <f t="shared" si="489"/>
        <v>0</v>
      </c>
      <c r="BE1425" s="15"/>
      <c r="BF1425" s="638"/>
      <c r="BG1425" s="365"/>
      <c r="BH1425" s="859"/>
      <c r="BI1425" s="365"/>
      <c r="BJ1425" s="365"/>
      <c r="BK1425" s="365"/>
      <c r="BL1425" s="365"/>
      <c r="BM1425" s="365"/>
      <c r="BN1425" s="365"/>
      <c r="BO1425" s="365"/>
      <c r="BP1425" s="365"/>
      <c r="BQ1425" s="365"/>
      <c r="BR1425" s="365"/>
      <c r="BS1425" s="365"/>
      <c r="BT1425" s="365"/>
      <c r="BU1425" s="365"/>
      <c r="BV1425" s="365"/>
      <c r="BW1425" s="365"/>
      <c r="BX1425" s="365"/>
      <c r="BY1425" s="365"/>
      <c r="BZ1425" s="365"/>
      <c r="CA1425" s="365"/>
      <c r="CB1425" s="365"/>
      <c r="CC1425" s="365"/>
      <c r="CD1425" s="365"/>
      <c r="CE1425" s="365"/>
      <c r="CF1425" s="365"/>
      <c r="CG1425" s="365"/>
      <c r="CH1425" s="365"/>
      <c r="CI1425" s="365"/>
      <c r="CJ1425" s="365"/>
      <c r="CK1425" s="133">
        <f t="shared" si="490"/>
        <v>0</v>
      </c>
      <c r="CL1425" s="15"/>
      <c r="CM1425" s="15"/>
      <c r="CN1425" s="15"/>
      <c r="CO1425" s="15"/>
      <c r="CP1425" s="15"/>
      <c r="CQ1425" s="15"/>
      <c r="CR1425" s="15"/>
      <c r="CS1425" s="15"/>
      <c r="CT1425" s="15"/>
      <c r="CU1425" s="15"/>
      <c r="CV1425" s="414"/>
    </row>
    <row r="1426" spans="1:100" ht="15" customHeight="1">
      <c r="A1426" s="75">
        <v>1421</v>
      </c>
      <c r="B1426" s="75" t="s">
        <v>3102</v>
      </c>
      <c r="C1426" s="143" t="s">
        <v>3103</v>
      </c>
      <c r="D1426" s="134" t="s">
        <v>367</v>
      </c>
      <c r="E1426" s="169" t="s">
        <v>3104</v>
      </c>
      <c r="F1426" s="146" t="s">
        <v>81</v>
      </c>
      <c r="G1426" s="92">
        <f t="shared" si="483"/>
        <v>2</v>
      </c>
      <c r="H1426" s="93">
        <v>2</v>
      </c>
      <c r="I1426" s="100">
        <f t="shared" si="484"/>
        <v>0</v>
      </c>
      <c r="J1426" s="102">
        <f t="shared" si="485"/>
        <v>0</v>
      </c>
      <c r="K1426" s="106"/>
      <c r="L1426" s="108">
        <f t="shared" si="476"/>
        <v>0</v>
      </c>
      <c r="M1426" s="111">
        <f t="shared" si="479"/>
        <v>0</v>
      </c>
      <c r="N1426" s="112"/>
      <c r="O1426" s="117">
        <f t="shared" si="480"/>
        <v>0</v>
      </c>
      <c r="P1426" s="106"/>
      <c r="Q1426" s="108">
        <f>(CK1426:CK1761)</f>
        <v>0</v>
      </c>
      <c r="R1426" s="119">
        <f t="shared" si="481"/>
        <v>0</v>
      </c>
      <c r="S1426" s="135"/>
      <c r="T1426" s="117">
        <f t="shared" si="482"/>
        <v>0</v>
      </c>
      <c r="U1426" s="122">
        <f t="shared" si="486"/>
        <v>2</v>
      </c>
      <c r="V1426" s="112">
        <f t="shared" si="487"/>
        <v>0</v>
      </c>
      <c r="W1426" s="117">
        <f t="shared" si="488"/>
        <v>0</v>
      </c>
      <c r="X1426" s="15"/>
      <c r="Y1426" s="136"/>
      <c r="Z1426" s="136"/>
      <c r="AA1426" s="136"/>
      <c r="AB1426" s="136"/>
      <c r="AC1426" s="136"/>
      <c r="AD1426" s="136"/>
      <c r="AE1426" s="136"/>
      <c r="AF1426" s="136"/>
      <c r="AG1426" s="136"/>
      <c r="AH1426" s="136"/>
      <c r="AI1426" s="136"/>
      <c r="AJ1426" s="136"/>
      <c r="AK1426" s="136"/>
      <c r="AL1426" s="136"/>
      <c r="AM1426" s="136"/>
      <c r="AN1426" s="136"/>
      <c r="AO1426" s="136"/>
      <c r="AP1426" s="136"/>
      <c r="AQ1426" s="136"/>
      <c r="AR1426" s="136"/>
      <c r="AS1426" s="136"/>
      <c r="AT1426" s="136"/>
      <c r="AU1426" s="136"/>
      <c r="AV1426" s="136"/>
      <c r="AW1426" s="136"/>
      <c r="AX1426" s="136"/>
      <c r="AY1426" s="136"/>
      <c r="AZ1426" s="136"/>
      <c r="BA1426" s="136"/>
      <c r="BB1426" s="136"/>
      <c r="BC1426" s="136"/>
      <c r="BD1426" s="130">
        <f t="shared" si="489"/>
        <v>0</v>
      </c>
      <c r="BE1426" s="15"/>
      <c r="BF1426" s="638"/>
      <c r="BG1426" s="365"/>
      <c r="BH1426" s="859"/>
      <c r="BI1426" s="365"/>
      <c r="BJ1426" s="365"/>
      <c r="BK1426" s="365"/>
      <c r="BL1426" s="365"/>
      <c r="BM1426" s="365"/>
      <c r="BN1426" s="365"/>
      <c r="BO1426" s="365"/>
      <c r="BP1426" s="365"/>
      <c r="BQ1426" s="365"/>
      <c r="BR1426" s="365"/>
      <c r="BS1426" s="365"/>
      <c r="BT1426" s="365"/>
      <c r="BU1426" s="365"/>
      <c r="BV1426" s="365"/>
      <c r="BW1426" s="365"/>
      <c r="BX1426" s="365"/>
      <c r="BY1426" s="365"/>
      <c r="BZ1426" s="365"/>
      <c r="CA1426" s="365"/>
      <c r="CB1426" s="365"/>
      <c r="CC1426" s="365"/>
      <c r="CD1426" s="365"/>
      <c r="CE1426" s="365"/>
      <c r="CF1426" s="365"/>
      <c r="CG1426" s="365"/>
      <c r="CH1426" s="365"/>
      <c r="CI1426" s="365"/>
      <c r="CJ1426" s="365"/>
      <c r="CK1426" s="133">
        <f t="shared" si="490"/>
        <v>0</v>
      </c>
      <c r="CL1426" s="157"/>
      <c r="CM1426" s="157"/>
      <c r="CN1426" s="157"/>
      <c r="CO1426" s="157"/>
      <c r="CP1426" s="157"/>
      <c r="CQ1426" s="157"/>
      <c r="CR1426" s="157"/>
      <c r="CS1426" s="157"/>
      <c r="CT1426" s="157"/>
      <c r="CU1426" s="157"/>
      <c r="CV1426" s="414"/>
    </row>
    <row r="1427" spans="1:100" ht="15" customHeight="1">
      <c r="A1427" s="75">
        <v>1422</v>
      </c>
      <c r="B1427" s="201" t="s">
        <v>3105</v>
      </c>
      <c r="C1427" s="143" t="s">
        <v>3106</v>
      </c>
      <c r="D1427" s="134" t="s">
        <v>1508</v>
      </c>
      <c r="E1427" s="145" t="s">
        <v>3107</v>
      </c>
      <c r="F1427" s="146" t="s">
        <v>81</v>
      </c>
      <c r="G1427" s="92">
        <f t="shared" si="483"/>
        <v>4</v>
      </c>
      <c r="H1427" s="93">
        <v>4</v>
      </c>
      <c r="I1427" s="100">
        <f t="shared" si="484"/>
        <v>0</v>
      </c>
      <c r="J1427" s="102">
        <f t="shared" si="485"/>
        <v>0</v>
      </c>
      <c r="K1427" s="106"/>
      <c r="L1427" s="108">
        <f t="shared" si="476"/>
        <v>0</v>
      </c>
      <c r="M1427" s="111">
        <f t="shared" si="479"/>
        <v>0</v>
      </c>
      <c r="N1427" s="112"/>
      <c r="O1427" s="117">
        <f t="shared" si="480"/>
        <v>0</v>
      </c>
      <c r="P1427" s="106"/>
      <c r="Q1427" s="108">
        <f>(CK1427:CK1761)</f>
        <v>0</v>
      </c>
      <c r="R1427" s="119">
        <f t="shared" si="481"/>
        <v>0</v>
      </c>
      <c r="S1427" s="135"/>
      <c r="T1427" s="117">
        <f t="shared" si="482"/>
        <v>0</v>
      </c>
      <c r="U1427" s="122">
        <f t="shared" si="486"/>
        <v>4</v>
      </c>
      <c r="V1427" s="112">
        <f t="shared" si="487"/>
        <v>0</v>
      </c>
      <c r="W1427" s="117">
        <f t="shared" si="488"/>
        <v>0</v>
      </c>
      <c r="X1427" s="15"/>
      <c r="Y1427" s="136"/>
      <c r="Z1427" s="136"/>
      <c r="AA1427" s="136"/>
      <c r="AB1427" s="136"/>
      <c r="AC1427" s="136"/>
      <c r="AD1427" s="136"/>
      <c r="AE1427" s="136"/>
      <c r="AF1427" s="136"/>
      <c r="AG1427" s="136"/>
      <c r="AH1427" s="136"/>
      <c r="AI1427" s="136"/>
      <c r="AJ1427" s="136"/>
      <c r="AK1427" s="136"/>
      <c r="AL1427" s="136"/>
      <c r="AM1427" s="136"/>
      <c r="AN1427" s="136"/>
      <c r="AO1427" s="136"/>
      <c r="AP1427" s="136"/>
      <c r="AQ1427" s="136"/>
      <c r="AR1427" s="136"/>
      <c r="AS1427" s="136"/>
      <c r="AT1427" s="136"/>
      <c r="AU1427" s="136"/>
      <c r="AV1427" s="136"/>
      <c r="AW1427" s="136"/>
      <c r="AX1427" s="136"/>
      <c r="AY1427" s="136"/>
      <c r="AZ1427" s="136"/>
      <c r="BA1427" s="136"/>
      <c r="BB1427" s="136"/>
      <c r="BC1427" s="136"/>
      <c r="BD1427" s="130">
        <f t="shared" si="489"/>
        <v>0</v>
      </c>
      <c r="BE1427" s="15"/>
      <c r="BF1427" s="638"/>
      <c r="BG1427" s="365"/>
      <c r="BH1427" s="859"/>
      <c r="BI1427" s="365"/>
      <c r="BJ1427" s="365"/>
      <c r="BK1427" s="365"/>
      <c r="BL1427" s="365"/>
      <c r="BM1427" s="365"/>
      <c r="BN1427" s="365"/>
      <c r="BO1427" s="365"/>
      <c r="BP1427" s="365"/>
      <c r="BQ1427" s="365"/>
      <c r="BR1427" s="365"/>
      <c r="BS1427" s="365"/>
      <c r="BT1427" s="365"/>
      <c r="BU1427" s="365"/>
      <c r="BV1427" s="365"/>
      <c r="BW1427" s="365"/>
      <c r="BX1427" s="365"/>
      <c r="BY1427" s="365"/>
      <c r="BZ1427" s="365"/>
      <c r="CA1427" s="365"/>
      <c r="CB1427" s="365"/>
      <c r="CC1427" s="365"/>
      <c r="CD1427" s="365"/>
      <c r="CE1427" s="365"/>
      <c r="CF1427" s="365"/>
      <c r="CG1427" s="365"/>
      <c r="CH1427" s="365"/>
      <c r="CI1427" s="365"/>
      <c r="CJ1427" s="365"/>
      <c r="CK1427" s="133">
        <f t="shared" si="490"/>
        <v>0</v>
      </c>
      <c r="CL1427" s="15"/>
      <c r="CM1427" s="15"/>
      <c r="CN1427" s="15"/>
      <c r="CO1427" s="15"/>
      <c r="CP1427" s="15"/>
      <c r="CQ1427" s="15"/>
      <c r="CR1427" s="15"/>
      <c r="CS1427" s="15"/>
      <c r="CT1427" s="15"/>
      <c r="CU1427" s="15"/>
      <c r="CV1427" s="414"/>
    </row>
    <row r="1428" spans="1:100" ht="15" customHeight="1">
      <c r="A1428" s="75">
        <v>1423</v>
      </c>
      <c r="B1428" s="139" t="s">
        <v>3109</v>
      </c>
      <c r="C1428" s="143" t="s">
        <v>3456</v>
      </c>
      <c r="D1428" s="134"/>
      <c r="E1428" s="145"/>
      <c r="F1428" s="146" t="s">
        <v>81</v>
      </c>
      <c r="G1428" s="92">
        <f t="shared" si="483"/>
        <v>4</v>
      </c>
      <c r="H1428" s="93">
        <v>4</v>
      </c>
      <c r="I1428" s="100">
        <f t="shared" si="484"/>
        <v>40000</v>
      </c>
      <c r="J1428" s="102">
        <f t="shared" si="485"/>
        <v>160000</v>
      </c>
      <c r="K1428" s="106"/>
      <c r="L1428" s="108">
        <f t="shared" si="476"/>
        <v>0</v>
      </c>
      <c r="M1428" s="111">
        <f t="shared" si="479"/>
        <v>0</v>
      </c>
      <c r="N1428" s="112">
        <v>40000</v>
      </c>
      <c r="O1428" s="117">
        <f t="shared" si="480"/>
        <v>0</v>
      </c>
      <c r="P1428" s="106"/>
      <c r="Q1428" s="108">
        <f>(CK1428:CK1762)</f>
        <v>0</v>
      </c>
      <c r="R1428" s="119">
        <f t="shared" si="481"/>
        <v>0</v>
      </c>
      <c r="S1428" s="135"/>
      <c r="T1428" s="117">
        <f t="shared" si="482"/>
        <v>0</v>
      </c>
      <c r="U1428" s="122">
        <f t="shared" si="486"/>
        <v>4</v>
      </c>
      <c r="V1428" s="112">
        <f t="shared" si="487"/>
        <v>40000</v>
      </c>
      <c r="W1428" s="117">
        <f t="shared" si="488"/>
        <v>160000</v>
      </c>
      <c r="X1428" s="15"/>
      <c r="Y1428" s="136"/>
      <c r="Z1428" s="136"/>
      <c r="AA1428" s="136"/>
      <c r="AB1428" s="136"/>
      <c r="AC1428" s="136"/>
      <c r="AD1428" s="136"/>
      <c r="AE1428" s="136"/>
      <c r="AF1428" s="136"/>
      <c r="AG1428" s="136"/>
      <c r="AH1428" s="136"/>
      <c r="AI1428" s="136"/>
      <c r="AJ1428" s="136"/>
      <c r="AK1428" s="136"/>
      <c r="AL1428" s="136"/>
      <c r="AM1428" s="136"/>
      <c r="AN1428" s="136"/>
      <c r="AO1428" s="136"/>
      <c r="AP1428" s="136"/>
      <c r="AQ1428" s="136"/>
      <c r="AR1428" s="136"/>
      <c r="AS1428" s="136"/>
      <c r="AT1428" s="136"/>
      <c r="AU1428" s="136"/>
      <c r="AV1428" s="136"/>
      <c r="AW1428" s="136"/>
      <c r="AX1428" s="136"/>
      <c r="AY1428" s="136"/>
      <c r="AZ1428" s="136"/>
      <c r="BA1428" s="136"/>
      <c r="BB1428" s="136"/>
      <c r="BC1428" s="136"/>
      <c r="BD1428" s="130">
        <f t="shared" si="489"/>
        <v>0</v>
      </c>
      <c r="BE1428" s="15"/>
      <c r="BF1428" s="638"/>
      <c r="BG1428" s="365"/>
      <c r="BH1428" s="859"/>
      <c r="BI1428" s="365"/>
      <c r="BJ1428" s="365"/>
      <c r="BK1428" s="365"/>
      <c r="BL1428" s="365"/>
      <c r="BM1428" s="365"/>
      <c r="BN1428" s="365"/>
      <c r="BO1428" s="365"/>
      <c r="BP1428" s="365"/>
      <c r="BQ1428" s="365"/>
      <c r="BR1428" s="365"/>
      <c r="BS1428" s="365"/>
      <c r="BT1428" s="365"/>
      <c r="BU1428" s="365"/>
      <c r="BV1428" s="365"/>
      <c r="BW1428" s="365"/>
      <c r="BX1428" s="365"/>
      <c r="BY1428" s="365"/>
      <c r="BZ1428" s="365"/>
      <c r="CA1428" s="365"/>
      <c r="CB1428" s="365"/>
      <c r="CC1428" s="365"/>
      <c r="CD1428" s="365"/>
      <c r="CE1428" s="365"/>
      <c r="CF1428" s="365"/>
      <c r="CG1428" s="365"/>
      <c r="CH1428" s="365"/>
      <c r="CI1428" s="365"/>
      <c r="CJ1428" s="365"/>
      <c r="CK1428" s="133">
        <f t="shared" si="490"/>
        <v>0</v>
      </c>
      <c r="CL1428" s="15"/>
      <c r="CM1428" s="15"/>
      <c r="CN1428" s="15"/>
      <c r="CO1428" s="15"/>
      <c r="CP1428" s="15"/>
      <c r="CQ1428" s="15"/>
      <c r="CR1428" s="15"/>
      <c r="CS1428" s="15"/>
      <c r="CT1428" s="15"/>
      <c r="CU1428" s="15"/>
      <c r="CV1428" s="414"/>
    </row>
    <row r="1429" spans="1:100" ht="15" customHeight="1">
      <c r="A1429" s="75">
        <v>1424</v>
      </c>
      <c r="B1429" s="871" t="s">
        <v>5831</v>
      </c>
      <c r="C1429" s="143" t="s">
        <v>12653</v>
      </c>
      <c r="D1429" s="134"/>
      <c r="E1429" s="145"/>
      <c r="F1429" s="146" t="s">
        <v>81</v>
      </c>
      <c r="G1429" s="92">
        <f t="shared" si="483"/>
        <v>0</v>
      </c>
      <c r="H1429" s="153">
        <v>0</v>
      </c>
      <c r="I1429" s="100">
        <f t="shared" si="484"/>
        <v>45000</v>
      </c>
      <c r="J1429" s="102">
        <f t="shared" si="485"/>
        <v>0</v>
      </c>
      <c r="K1429" s="155"/>
      <c r="L1429" s="108">
        <f>(BD1429:BD2856)</f>
        <v>2</v>
      </c>
      <c r="M1429" s="111">
        <f t="shared" si="479"/>
        <v>2</v>
      </c>
      <c r="N1429" s="112">
        <v>45000</v>
      </c>
      <c r="O1429" s="117">
        <f t="shared" si="480"/>
        <v>90000</v>
      </c>
      <c r="P1429" s="155"/>
      <c r="Q1429" s="108">
        <f>(CK1429:CK1562)</f>
        <v>2</v>
      </c>
      <c r="R1429" s="119">
        <f t="shared" si="481"/>
        <v>2</v>
      </c>
      <c r="S1429" s="135"/>
      <c r="T1429" s="117">
        <f t="shared" si="482"/>
        <v>0</v>
      </c>
      <c r="U1429" s="122">
        <f t="shared" si="486"/>
        <v>0</v>
      </c>
      <c r="V1429" s="112">
        <f t="shared" si="487"/>
        <v>45000</v>
      </c>
      <c r="W1429" s="117">
        <f t="shared" si="488"/>
        <v>0</v>
      </c>
      <c r="X1429" s="157"/>
      <c r="Y1429" s="158"/>
      <c r="Z1429" s="158"/>
      <c r="AA1429" s="158"/>
      <c r="AB1429" s="158"/>
      <c r="AC1429" s="158"/>
      <c r="AD1429" s="158"/>
      <c r="AE1429" s="158">
        <v>2</v>
      </c>
      <c r="AF1429" s="158"/>
      <c r="AG1429" s="158"/>
      <c r="AH1429" s="158"/>
      <c r="AI1429" s="158"/>
      <c r="AJ1429" s="158"/>
      <c r="AK1429" s="158"/>
      <c r="AL1429" s="158"/>
      <c r="AM1429" s="158"/>
      <c r="AN1429" s="158"/>
      <c r="AO1429" s="158"/>
      <c r="AP1429" s="158"/>
      <c r="AQ1429" s="158"/>
      <c r="AR1429" s="158"/>
      <c r="AS1429" s="158"/>
      <c r="AT1429" s="158"/>
      <c r="AU1429" s="158"/>
      <c r="AV1429" s="158"/>
      <c r="AW1429" s="158"/>
      <c r="AX1429" s="158"/>
      <c r="AY1429" s="158"/>
      <c r="AZ1429" s="158"/>
      <c r="BA1429" s="158"/>
      <c r="BB1429" s="158"/>
      <c r="BC1429" s="158"/>
      <c r="BD1429" s="130">
        <f t="shared" si="489"/>
        <v>2</v>
      </c>
      <c r="BE1429" s="157"/>
      <c r="BF1429" s="639"/>
      <c r="BG1429" s="368"/>
      <c r="BH1429" s="860"/>
      <c r="BI1429" s="368"/>
      <c r="BJ1429" s="368"/>
      <c r="BK1429" s="368"/>
      <c r="BL1429" s="368"/>
      <c r="BM1429" s="368"/>
      <c r="BN1429" s="368"/>
      <c r="BO1429" s="368"/>
      <c r="BP1429" s="368"/>
      <c r="BQ1429" s="368"/>
      <c r="BR1429" s="368"/>
      <c r="BS1429" s="368"/>
      <c r="BT1429" s="368">
        <v>2</v>
      </c>
      <c r="BU1429" s="368"/>
      <c r="BV1429" s="368"/>
      <c r="BW1429" s="368"/>
      <c r="BX1429" s="368"/>
      <c r="BY1429" s="368"/>
      <c r="BZ1429" s="368"/>
      <c r="CA1429" s="368"/>
      <c r="CB1429" s="368"/>
      <c r="CC1429" s="368"/>
      <c r="CD1429" s="368"/>
      <c r="CE1429" s="368"/>
      <c r="CF1429" s="368"/>
      <c r="CG1429" s="368"/>
      <c r="CH1429" s="368"/>
      <c r="CI1429" s="368"/>
      <c r="CJ1429" s="368"/>
      <c r="CK1429" s="133">
        <f t="shared" si="490"/>
        <v>2</v>
      </c>
      <c r="CL1429" s="157"/>
      <c r="CM1429" s="157"/>
      <c r="CN1429" s="157"/>
      <c r="CO1429" s="157"/>
      <c r="CP1429" s="157"/>
      <c r="CQ1429" s="157"/>
      <c r="CR1429" s="157"/>
      <c r="CS1429" s="157"/>
      <c r="CT1429" s="157"/>
      <c r="CU1429" s="157"/>
      <c r="CV1429" s="414"/>
    </row>
    <row r="1430" spans="1:100" ht="15" customHeight="1">
      <c r="A1430" s="75">
        <v>1425</v>
      </c>
      <c r="B1430" s="201" t="s">
        <v>3111</v>
      </c>
      <c r="C1430" s="143" t="s">
        <v>3112</v>
      </c>
      <c r="D1430" s="144" t="s">
        <v>3113</v>
      </c>
      <c r="E1430" s="145" t="s">
        <v>3114</v>
      </c>
      <c r="F1430" s="146" t="s">
        <v>81</v>
      </c>
      <c r="G1430" s="92">
        <f t="shared" si="483"/>
        <v>12</v>
      </c>
      <c r="H1430" s="93">
        <v>18</v>
      </c>
      <c r="I1430" s="100">
        <f t="shared" si="484"/>
        <v>42500</v>
      </c>
      <c r="J1430" s="102">
        <f t="shared" si="485"/>
        <v>765000</v>
      </c>
      <c r="K1430" s="106"/>
      <c r="L1430" s="108">
        <f t="shared" ref="L1430:L1438" si="491">(BD1430:BD2748)</f>
        <v>0</v>
      </c>
      <c r="M1430" s="111">
        <f t="shared" si="479"/>
        <v>0</v>
      </c>
      <c r="N1430" s="112">
        <v>42500</v>
      </c>
      <c r="O1430" s="117">
        <f t="shared" si="480"/>
        <v>0</v>
      </c>
      <c r="P1430" s="106"/>
      <c r="Q1430" s="108">
        <f>(CK1430:CK1763)</f>
        <v>6</v>
      </c>
      <c r="R1430" s="119">
        <f t="shared" si="481"/>
        <v>6</v>
      </c>
      <c r="S1430" s="135"/>
      <c r="T1430" s="117">
        <f t="shared" si="482"/>
        <v>0</v>
      </c>
      <c r="U1430" s="122">
        <f t="shared" si="486"/>
        <v>12</v>
      </c>
      <c r="V1430" s="112">
        <f t="shared" si="487"/>
        <v>42500</v>
      </c>
      <c r="W1430" s="117">
        <f t="shared" si="488"/>
        <v>510000</v>
      </c>
      <c r="X1430" s="15"/>
      <c r="Y1430" s="136"/>
      <c r="Z1430" s="136"/>
      <c r="AA1430" s="136"/>
      <c r="AB1430" s="136"/>
      <c r="AC1430" s="136"/>
      <c r="AD1430" s="136"/>
      <c r="AE1430" s="136"/>
      <c r="AF1430" s="136"/>
      <c r="AG1430" s="136"/>
      <c r="AH1430" s="136"/>
      <c r="AI1430" s="136"/>
      <c r="AJ1430" s="136"/>
      <c r="AK1430" s="136"/>
      <c r="AL1430" s="136"/>
      <c r="AM1430" s="136"/>
      <c r="AN1430" s="136"/>
      <c r="AO1430" s="136"/>
      <c r="AP1430" s="136"/>
      <c r="AQ1430" s="136"/>
      <c r="AR1430" s="136"/>
      <c r="AS1430" s="136"/>
      <c r="AT1430" s="136"/>
      <c r="AU1430" s="136"/>
      <c r="AV1430" s="136"/>
      <c r="AW1430" s="136"/>
      <c r="AX1430" s="136"/>
      <c r="AY1430" s="136"/>
      <c r="AZ1430" s="136"/>
      <c r="BA1430" s="136"/>
      <c r="BB1430" s="136"/>
      <c r="BC1430" s="136"/>
      <c r="BD1430" s="130">
        <f t="shared" si="489"/>
        <v>0</v>
      </c>
      <c r="BE1430" s="15"/>
      <c r="BF1430" s="638"/>
      <c r="BG1430" s="365"/>
      <c r="BH1430" s="859"/>
      <c r="BI1430" s="365"/>
      <c r="BJ1430" s="365"/>
      <c r="BK1430" s="365"/>
      <c r="BL1430" s="365"/>
      <c r="BM1430" s="365">
        <v>2</v>
      </c>
      <c r="BN1430" s="365"/>
      <c r="BO1430" s="365"/>
      <c r="BP1430" s="365"/>
      <c r="BQ1430" s="365">
        <v>2</v>
      </c>
      <c r="BR1430" s="365"/>
      <c r="BS1430" s="365">
        <v>2</v>
      </c>
      <c r="BT1430" s="365"/>
      <c r="BU1430" s="365"/>
      <c r="BV1430" s="365"/>
      <c r="BW1430" s="365"/>
      <c r="BX1430" s="365"/>
      <c r="BY1430" s="365"/>
      <c r="BZ1430" s="365"/>
      <c r="CA1430" s="365"/>
      <c r="CB1430" s="365"/>
      <c r="CC1430" s="365"/>
      <c r="CD1430" s="365"/>
      <c r="CE1430" s="365"/>
      <c r="CF1430" s="365"/>
      <c r="CG1430" s="365"/>
      <c r="CH1430" s="365"/>
      <c r="CI1430" s="365"/>
      <c r="CJ1430" s="365"/>
      <c r="CK1430" s="133">
        <f t="shared" si="490"/>
        <v>6</v>
      </c>
      <c r="CL1430" s="157"/>
      <c r="CM1430" s="157"/>
      <c r="CN1430" s="157"/>
      <c r="CO1430" s="157"/>
      <c r="CP1430" s="157"/>
      <c r="CQ1430" s="157"/>
      <c r="CR1430" s="157"/>
      <c r="CS1430" s="157"/>
      <c r="CT1430" s="157"/>
      <c r="CU1430" s="157"/>
      <c r="CV1430" s="414"/>
    </row>
    <row r="1431" spans="1:100" ht="15" customHeight="1">
      <c r="A1431" s="75">
        <v>1426</v>
      </c>
      <c r="B1431" s="139" t="s">
        <v>3116</v>
      </c>
      <c r="C1431" s="143" t="s">
        <v>3117</v>
      </c>
      <c r="D1431" s="144" t="s">
        <v>367</v>
      </c>
      <c r="E1431" s="169" t="s">
        <v>12153</v>
      </c>
      <c r="F1431" s="146" t="s">
        <v>81</v>
      </c>
      <c r="G1431" s="92">
        <f t="shared" si="483"/>
        <v>2</v>
      </c>
      <c r="H1431" s="153">
        <v>2</v>
      </c>
      <c r="I1431" s="100">
        <f t="shared" si="484"/>
        <v>70000</v>
      </c>
      <c r="J1431" s="102">
        <f t="shared" si="485"/>
        <v>140000</v>
      </c>
      <c r="K1431" s="155"/>
      <c r="L1431" s="108">
        <f t="shared" si="491"/>
        <v>0</v>
      </c>
      <c r="M1431" s="111">
        <f t="shared" si="479"/>
        <v>0</v>
      </c>
      <c r="N1431" s="112">
        <v>70000</v>
      </c>
      <c r="O1431" s="117">
        <f t="shared" si="480"/>
        <v>0</v>
      </c>
      <c r="P1431" s="155"/>
      <c r="Q1431" s="108">
        <f>(CK1431:CK1546)</f>
        <v>0</v>
      </c>
      <c r="R1431" s="119">
        <f t="shared" si="481"/>
        <v>0</v>
      </c>
      <c r="S1431" s="135"/>
      <c r="T1431" s="117">
        <f t="shared" si="482"/>
        <v>0</v>
      </c>
      <c r="U1431" s="122">
        <f t="shared" si="486"/>
        <v>2</v>
      </c>
      <c r="V1431" s="112">
        <f t="shared" si="487"/>
        <v>70000</v>
      </c>
      <c r="W1431" s="117">
        <f t="shared" si="488"/>
        <v>140000</v>
      </c>
      <c r="X1431" s="157"/>
      <c r="Y1431" s="158"/>
      <c r="Z1431" s="158"/>
      <c r="AA1431" s="158"/>
      <c r="AB1431" s="158"/>
      <c r="AC1431" s="158"/>
      <c r="AD1431" s="158"/>
      <c r="AE1431" s="158"/>
      <c r="AF1431" s="158"/>
      <c r="AG1431" s="158"/>
      <c r="AH1431" s="158"/>
      <c r="AI1431" s="158"/>
      <c r="AJ1431" s="158"/>
      <c r="AK1431" s="158"/>
      <c r="AL1431" s="158"/>
      <c r="AM1431" s="158"/>
      <c r="AN1431" s="158"/>
      <c r="AO1431" s="158"/>
      <c r="AP1431" s="158"/>
      <c r="AQ1431" s="158"/>
      <c r="AR1431" s="158"/>
      <c r="AS1431" s="158"/>
      <c r="AT1431" s="158"/>
      <c r="AU1431" s="158"/>
      <c r="AV1431" s="158"/>
      <c r="AW1431" s="158"/>
      <c r="AX1431" s="158"/>
      <c r="AY1431" s="158"/>
      <c r="AZ1431" s="158"/>
      <c r="BA1431" s="158"/>
      <c r="BB1431" s="158"/>
      <c r="BC1431" s="158"/>
      <c r="BD1431" s="130">
        <f t="shared" si="489"/>
        <v>0</v>
      </c>
      <c r="BE1431" s="157"/>
      <c r="BF1431" s="639"/>
      <c r="BG1431" s="368"/>
      <c r="BH1431" s="860"/>
      <c r="BI1431" s="368"/>
      <c r="BJ1431" s="368"/>
      <c r="BK1431" s="368"/>
      <c r="BL1431" s="368"/>
      <c r="BM1431" s="368"/>
      <c r="BN1431" s="368"/>
      <c r="BO1431" s="368"/>
      <c r="BP1431" s="368"/>
      <c r="BQ1431" s="368"/>
      <c r="BR1431" s="368"/>
      <c r="BS1431" s="368"/>
      <c r="BT1431" s="368"/>
      <c r="BU1431" s="368"/>
      <c r="BV1431" s="368"/>
      <c r="BW1431" s="368"/>
      <c r="BX1431" s="368"/>
      <c r="BY1431" s="368"/>
      <c r="BZ1431" s="368"/>
      <c r="CA1431" s="368"/>
      <c r="CB1431" s="368"/>
      <c r="CC1431" s="368"/>
      <c r="CD1431" s="368"/>
      <c r="CE1431" s="368"/>
      <c r="CF1431" s="368"/>
      <c r="CG1431" s="368"/>
      <c r="CH1431" s="368"/>
      <c r="CI1431" s="368"/>
      <c r="CJ1431" s="368"/>
      <c r="CK1431" s="133">
        <f t="shared" si="490"/>
        <v>0</v>
      </c>
      <c r="CL1431" s="15"/>
      <c r="CM1431" s="15"/>
      <c r="CN1431" s="15"/>
      <c r="CO1431" s="15"/>
      <c r="CP1431" s="15"/>
      <c r="CQ1431" s="15"/>
      <c r="CR1431" s="15"/>
      <c r="CS1431" s="15"/>
      <c r="CT1431" s="15"/>
      <c r="CU1431" s="15"/>
      <c r="CV1431" s="414"/>
    </row>
    <row r="1432" spans="1:100" ht="15" customHeight="1">
      <c r="A1432" s="75">
        <v>1427</v>
      </c>
      <c r="B1432" s="270" t="s">
        <v>3118</v>
      </c>
      <c r="C1432" s="143" t="s">
        <v>3119</v>
      </c>
      <c r="D1432" s="144" t="s">
        <v>367</v>
      </c>
      <c r="E1432" s="169" t="s">
        <v>3120</v>
      </c>
      <c r="F1432" s="146" t="s">
        <v>81</v>
      </c>
      <c r="G1432" s="92">
        <f t="shared" si="483"/>
        <v>0</v>
      </c>
      <c r="H1432" s="93">
        <v>0</v>
      </c>
      <c r="I1432" s="100">
        <f t="shared" si="484"/>
        <v>0</v>
      </c>
      <c r="J1432" s="102">
        <f t="shared" si="485"/>
        <v>0</v>
      </c>
      <c r="K1432" s="106"/>
      <c r="L1432" s="108">
        <f t="shared" si="491"/>
        <v>0</v>
      </c>
      <c r="M1432" s="111">
        <f t="shared" si="479"/>
        <v>0</v>
      </c>
      <c r="N1432" s="112"/>
      <c r="O1432" s="117">
        <f t="shared" si="480"/>
        <v>0</v>
      </c>
      <c r="P1432" s="106"/>
      <c r="Q1432" s="108">
        <f>(CK1432:CK1764)</f>
        <v>0</v>
      </c>
      <c r="R1432" s="119">
        <f t="shared" si="481"/>
        <v>0</v>
      </c>
      <c r="S1432" s="135"/>
      <c r="T1432" s="117">
        <f t="shared" si="482"/>
        <v>0</v>
      </c>
      <c r="U1432" s="122">
        <f t="shared" si="486"/>
        <v>0</v>
      </c>
      <c r="V1432" s="112">
        <f t="shared" si="487"/>
        <v>0</v>
      </c>
      <c r="W1432" s="117">
        <f t="shared" si="488"/>
        <v>0</v>
      </c>
      <c r="X1432" s="15"/>
      <c r="Y1432" s="136"/>
      <c r="Z1432" s="136"/>
      <c r="AA1432" s="136"/>
      <c r="AB1432" s="136"/>
      <c r="AC1432" s="136"/>
      <c r="AD1432" s="136"/>
      <c r="AE1432" s="136"/>
      <c r="AF1432" s="136"/>
      <c r="AG1432" s="136"/>
      <c r="AH1432" s="136"/>
      <c r="AI1432" s="136"/>
      <c r="AJ1432" s="136"/>
      <c r="AK1432" s="136"/>
      <c r="AL1432" s="136"/>
      <c r="AM1432" s="136"/>
      <c r="AN1432" s="136"/>
      <c r="AO1432" s="136"/>
      <c r="AP1432" s="136"/>
      <c r="AQ1432" s="136"/>
      <c r="AR1432" s="136"/>
      <c r="AS1432" s="136"/>
      <c r="AT1432" s="136"/>
      <c r="AU1432" s="136"/>
      <c r="AV1432" s="136"/>
      <c r="AW1432" s="136"/>
      <c r="AX1432" s="136"/>
      <c r="AY1432" s="136"/>
      <c r="AZ1432" s="136"/>
      <c r="BA1432" s="136"/>
      <c r="BB1432" s="136"/>
      <c r="BC1432" s="136"/>
      <c r="BD1432" s="130">
        <f t="shared" si="489"/>
        <v>0</v>
      </c>
      <c r="BE1432" s="15"/>
      <c r="BF1432" s="638"/>
      <c r="BG1432" s="365"/>
      <c r="BH1432" s="859"/>
      <c r="BI1432" s="365"/>
      <c r="BJ1432" s="365"/>
      <c r="BK1432" s="365"/>
      <c r="BL1432" s="365"/>
      <c r="BM1432" s="365"/>
      <c r="BN1432" s="365"/>
      <c r="BO1432" s="365"/>
      <c r="BP1432" s="365"/>
      <c r="BQ1432" s="365"/>
      <c r="BR1432" s="365"/>
      <c r="BS1432" s="365"/>
      <c r="BT1432" s="365"/>
      <c r="BU1432" s="365"/>
      <c r="BV1432" s="365"/>
      <c r="BW1432" s="365"/>
      <c r="BX1432" s="365"/>
      <c r="BY1432" s="365"/>
      <c r="BZ1432" s="365"/>
      <c r="CA1432" s="365"/>
      <c r="CB1432" s="365"/>
      <c r="CC1432" s="365"/>
      <c r="CD1432" s="365"/>
      <c r="CE1432" s="365"/>
      <c r="CF1432" s="365"/>
      <c r="CG1432" s="365"/>
      <c r="CH1432" s="365"/>
      <c r="CI1432" s="365"/>
      <c r="CJ1432" s="365"/>
      <c r="CK1432" s="133">
        <f t="shared" si="490"/>
        <v>0</v>
      </c>
      <c r="CL1432" s="15"/>
      <c r="CM1432" s="15"/>
      <c r="CN1432" s="15"/>
      <c r="CO1432" s="15"/>
      <c r="CP1432" s="15"/>
      <c r="CQ1432" s="15"/>
      <c r="CR1432" s="15"/>
      <c r="CS1432" s="15"/>
      <c r="CT1432" s="15"/>
      <c r="CU1432" s="15"/>
      <c r="CV1432" s="414"/>
    </row>
    <row r="1433" spans="1:100" ht="15" customHeight="1">
      <c r="A1433" s="75">
        <v>1428</v>
      </c>
      <c r="B1433" s="139" t="s">
        <v>3122</v>
      </c>
      <c r="C1433" s="143" t="s">
        <v>3123</v>
      </c>
      <c r="D1433" s="144" t="s">
        <v>2208</v>
      </c>
      <c r="E1433" s="145"/>
      <c r="F1433" s="146" t="s">
        <v>81</v>
      </c>
      <c r="G1433" s="92">
        <f t="shared" si="483"/>
        <v>1</v>
      </c>
      <c r="H1433" s="93">
        <v>1</v>
      </c>
      <c r="I1433" s="100">
        <f t="shared" si="484"/>
        <v>0</v>
      </c>
      <c r="J1433" s="102">
        <f t="shared" si="485"/>
        <v>0</v>
      </c>
      <c r="K1433" s="106"/>
      <c r="L1433" s="108">
        <f t="shared" si="491"/>
        <v>0</v>
      </c>
      <c r="M1433" s="111">
        <f t="shared" si="479"/>
        <v>0</v>
      </c>
      <c r="N1433" s="112"/>
      <c r="O1433" s="117">
        <f t="shared" si="480"/>
        <v>0</v>
      </c>
      <c r="P1433" s="106"/>
      <c r="Q1433" s="108">
        <f>(CK1433:CK1765)</f>
        <v>0</v>
      </c>
      <c r="R1433" s="119">
        <f t="shared" si="481"/>
        <v>0</v>
      </c>
      <c r="S1433" s="135"/>
      <c r="T1433" s="117">
        <f t="shared" si="482"/>
        <v>0</v>
      </c>
      <c r="U1433" s="122">
        <f t="shared" si="486"/>
        <v>1</v>
      </c>
      <c r="V1433" s="112">
        <f t="shared" si="487"/>
        <v>0</v>
      </c>
      <c r="W1433" s="117">
        <f t="shared" si="488"/>
        <v>0</v>
      </c>
      <c r="X1433" s="15"/>
      <c r="Y1433" s="136"/>
      <c r="Z1433" s="136"/>
      <c r="AA1433" s="136"/>
      <c r="AB1433" s="136"/>
      <c r="AC1433" s="136"/>
      <c r="AD1433" s="136"/>
      <c r="AE1433" s="136"/>
      <c r="AF1433" s="136"/>
      <c r="AG1433" s="136"/>
      <c r="AH1433" s="136"/>
      <c r="AI1433" s="136"/>
      <c r="AJ1433" s="136"/>
      <c r="AK1433" s="136"/>
      <c r="AL1433" s="136"/>
      <c r="AM1433" s="136"/>
      <c r="AN1433" s="136"/>
      <c r="AO1433" s="136"/>
      <c r="AP1433" s="136"/>
      <c r="AQ1433" s="136"/>
      <c r="AR1433" s="136"/>
      <c r="AS1433" s="136"/>
      <c r="AT1433" s="136"/>
      <c r="AU1433" s="136"/>
      <c r="AV1433" s="136"/>
      <c r="AW1433" s="136"/>
      <c r="AX1433" s="136"/>
      <c r="AY1433" s="136"/>
      <c r="AZ1433" s="136"/>
      <c r="BA1433" s="136"/>
      <c r="BB1433" s="136"/>
      <c r="BC1433" s="136"/>
      <c r="BD1433" s="130">
        <f t="shared" si="489"/>
        <v>0</v>
      </c>
      <c r="BE1433" s="15"/>
      <c r="BF1433" s="638"/>
      <c r="BG1433" s="365"/>
      <c r="BH1433" s="859"/>
      <c r="BI1433" s="365"/>
      <c r="BJ1433" s="365"/>
      <c r="BK1433" s="365"/>
      <c r="BL1433" s="365"/>
      <c r="BM1433" s="365"/>
      <c r="BN1433" s="365"/>
      <c r="BO1433" s="365"/>
      <c r="BP1433" s="365"/>
      <c r="BQ1433" s="365"/>
      <c r="BR1433" s="365"/>
      <c r="BS1433" s="365"/>
      <c r="BT1433" s="365"/>
      <c r="BU1433" s="365"/>
      <c r="BV1433" s="365"/>
      <c r="BW1433" s="365"/>
      <c r="BX1433" s="365"/>
      <c r="BY1433" s="365"/>
      <c r="BZ1433" s="365"/>
      <c r="CA1433" s="365"/>
      <c r="CB1433" s="365"/>
      <c r="CC1433" s="365"/>
      <c r="CD1433" s="365"/>
      <c r="CE1433" s="365"/>
      <c r="CF1433" s="365"/>
      <c r="CG1433" s="365"/>
      <c r="CH1433" s="365"/>
      <c r="CI1433" s="365"/>
      <c r="CJ1433" s="365"/>
      <c r="CK1433" s="133">
        <f t="shared" si="490"/>
        <v>0</v>
      </c>
      <c r="CL1433" s="157"/>
      <c r="CM1433" s="157"/>
      <c r="CN1433" s="157"/>
      <c r="CO1433" s="157"/>
      <c r="CP1433" s="157"/>
      <c r="CQ1433" s="157"/>
      <c r="CR1433" s="157"/>
      <c r="CS1433" s="157"/>
      <c r="CT1433" s="157"/>
      <c r="CU1433" s="157"/>
      <c r="CV1433" s="414"/>
    </row>
    <row r="1434" spans="1:100" ht="15" customHeight="1">
      <c r="A1434" s="75">
        <v>1429</v>
      </c>
      <c r="B1434" s="76" t="s">
        <v>3124</v>
      </c>
      <c r="C1434" s="254" t="s">
        <v>3125</v>
      </c>
      <c r="D1434" s="144" t="s">
        <v>367</v>
      </c>
      <c r="E1434" s="145" t="s">
        <v>3126</v>
      </c>
      <c r="F1434" s="146" t="s">
        <v>81</v>
      </c>
      <c r="G1434" s="92">
        <f t="shared" si="483"/>
        <v>0</v>
      </c>
      <c r="H1434" s="153">
        <v>0</v>
      </c>
      <c r="I1434" s="100">
        <v>500000</v>
      </c>
      <c r="J1434" s="102">
        <f t="shared" si="485"/>
        <v>0</v>
      </c>
      <c r="K1434" s="155"/>
      <c r="L1434" s="108">
        <f t="shared" si="491"/>
        <v>0</v>
      </c>
      <c r="M1434" s="111">
        <f t="shared" si="479"/>
        <v>0</v>
      </c>
      <c r="N1434" s="112"/>
      <c r="O1434" s="117">
        <f t="shared" si="480"/>
        <v>0</v>
      </c>
      <c r="P1434" s="155"/>
      <c r="Q1434" s="108">
        <f>(CK1434:CK1766)</f>
        <v>0</v>
      </c>
      <c r="R1434" s="119">
        <f t="shared" si="481"/>
        <v>0</v>
      </c>
      <c r="S1434" s="135"/>
      <c r="T1434" s="117">
        <f t="shared" si="482"/>
        <v>0</v>
      </c>
      <c r="U1434" s="122">
        <f t="shared" si="486"/>
        <v>0</v>
      </c>
      <c r="V1434" s="112">
        <f t="shared" si="487"/>
        <v>0</v>
      </c>
      <c r="W1434" s="117">
        <f t="shared" si="488"/>
        <v>0</v>
      </c>
      <c r="X1434" s="157"/>
      <c r="Y1434" s="158"/>
      <c r="Z1434" s="158"/>
      <c r="AA1434" s="158"/>
      <c r="AB1434" s="158"/>
      <c r="AC1434" s="158"/>
      <c r="AD1434" s="158"/>
      <c r="AE1434" s="158"/>
      <c r="AF1434" s="158"/>
      <c r="AG1434" s="158"/>
      <c r="AH1434" s="158"/>
      <c r="AI1434" s="158"/>
      <c r="AJ1434" s="158"/>
      <c r="AK1434" s="158"/>
      <c r="AL1434" s="158"/>
      <c r="AM1434" s="158"/>
      <c r="AN1434" s="158"/>
      <c r="AO1434" s="158"/>
      <c r="AP1434" s="158"/>
      <c r="AQ1434" s="158"/>
      <c r="AR1434" s="158"/>
      <c r="AS1434" s="158"/>
      <c r="AT1434" s="158"/>
      <c r="AU1434" s="158"/>
      <c r="AV1434" s="158"/>
      <c r="AW1434" s="158"/>
      <c r="AX1434" s="158"/>
      <c r="AY1434" s="158"/>
      <c r="AZ1434" s="158"/>
      <c r="BA1434" s="158"/>
      <c r="BB1434" s="158"/>
      <c r="BC1434" s="158"/>
      <c r="BD1434" s="130">
        <f t="shared" si="489"/>
        <v>0</v>
      </c>
      <c r="BE1434" s="157"/>
      <c r="BF1434" s="639"/>
      <c r="BG1434" s="368"/>
      <c r="BH1434" s="860"/>
      <c r="BI1434" s="368"/>
      <c r="BJ1434" s="368"/>
      <c r="BK1434" s="368"/>
      <c r="BL1434" s="368"/>
      <c r="BM1434" s="368"/>
      <c r="BN1434" s="368"/>
      <c r="BO1434" s="368"/>
      <c r="BP1434" s="368"/>
      <c r="BQ1434" s="368"/>
      <c r="BR1434" s="368"/>
      <c r="BS1434" s="368"/>
      <c r="BT1434" s="368"/>
      <c r="BU1434" s="368"/>
      <c r="BV1434" s="368"/>
      <c r="BW1434" s="368"/>
      <c r="BX1434" s="368"/>
      <c r="BY1434" s="368"/>
      <c r="BZ1434" s="368"/>
      <c r="CA1434" s="368"/>
      <c r="CB1434" s="368"/>
      <c r="CC1434" s="368"/>
      <c r="CD1434" s="368"/>
      <c r="CE1434" s="368"/>
      <c r="CF1434" s="368"/>
      <c r="CG1434" s="368"/>
      <c r="CH1434" s="368"/>
      <c r="CI1434" s="368"/>
      <c r="CJ1434" s="368"/>
      <c r="CK1434" s="133">
        <f t="shared" si="490"/>
        <v>0</v>
      </c>
      <c r="CL1434" s="15"/>
      <c r="CM1434" s="15"/>
      <c r="CN1434" s="15"/>
      <c r="CO1434" s="15"/>
      <c r="CP1434" s="15"/>
      <c r="CQ1434" s="15"/>
      <c r="CR1434" s="15"/>
      <c r="CS1434" s="15"/>
      <c r="CT1434" s="15"/>
      <c r="CU1434" s="15"/>
      <c r="CV1434" s="414"/>
    </row>
    <row r="1435" spans="1:100" ht="15" customHeight="1">
      <c r="A1435" s="75">
        <v>1430</v>
      </c>
      <c r="B1435" s="270" t="s">
        <v>3128</v>
      </c>
      <c r="C1435" s="143" t="s">
        <v>3129</v>
      </c>
      <c r="D1435" s="144" t="s">
        <v>306</v>
      </c>
      <c r="E1435" s="145" t="s">
        <v>3130</v>
      </c>
      <c r="F1435" s="146" t="s">
        <v>81</v>
      </c>
      <c r="G1435" s="92">
        <f t="shared" si="483"/>
        <v>2</v>
      </c>
      <c r="H1435" s="93">
        <v>2</v>
      </c>
      <c r="I1435" s="100">
        <f>N1435</f>
        <v>0</v>
      </c>
      <c r="J1435" s="102">
        <f t="shared" si="485"/>
        <v>0</v>
      </c>
      <c r="K1435" s="106"/>
      <c r="L1435" s="108">
        <f t="shared" si="491"/>
        <v>0</v>
      </c>
      <c r="M1435" s="111">
        <f t="shared" si="479"/>
        <v>0</v>
      </c>
      <c r="N1435" s="112"/>
      <c r="O1435" s="117">
        <f t="shared" si="480"/>
        <v>0</v>
      </c>
      <c r="P1435" s="106"/>
      <c r="Q1435" s="108">
        <f>(CK1435:CK1767)</f>
        <v>0</v>
      </c>
      <c r="R1435" s="119">
        <f t="shared" si="481"/>
        <v>0</v>
      </c>
      <c r="S1435" s="135"/>
      <c r="T1435" s="117">
        <f t="shared" si="482"/>
        <v>0</v>
      </c>
      <c r="U1435" s="122">
        <f t="shared" si="486"/>
        <v>2</v>
      </c>
      <c r="V1435" s="112">
        <f t="shared" si="487"/>
        <v>0</v>
      </c>
      <c r="W1435" s="117">
        <f t="shared" si="488"/>
        <v>0</v>
      </c>
      <c r="X1435" s="15"/>
      <c r="Y1435" s="136"/>
      <c r="Z1435" s="136"/>
      <c r="AA1435" s="136"/>
      <c r="AB1435" s="136"/>
      <c r="AC1435" s="136"/>
      <c r="AD1435" s="136"/>
      <c r="AE1435" s="136"/>
      <c r="AF1435" s="136"/>
      <c r="AG1435" s="136"/>
      <c r="AH1435" s="136"/>
      <c r="AI1435" s="136"/>
      <c r="AJ1435" s="136"/>
      <c r="AK1435" s="136"/>
      <c r="AL1435" s="136"/>
      <c r="AM1435" s="136"/>
      <c r="AN1435" s="136"/>
      <c r="AO1435" s="136"/>
      <c r="AP1435" s="136"/>
      <c r="AQ1435" s="136"/>
      <c r="AR1435" s="136"/>
      <c r="AS1435" s="136"/>
      <c r="AT1435" s="136"/>
      <c r="AU1435" s="136"/>
      <c r="AV1435" s="136"/>
      <c r="AW1435" s="136"/>
      <c r="AX1435" s="136"/>
      <c r="AY1435" s="136"/>
      <c r="AZ1435" s="136"/>
      <c r="BA1435" s="136"/>
      <c r="BB1435" s="136"/>
      <c r="BC1435" s="136"/>
      <c r="BD1435" s="130">
        <f t="shared" si="489"/>
        <v>0</v>
      </c>
      <c r="BE1435" s="15"/>
      <c r="BF1435" s="638"/>
      <c r="BG1435" s="365"/>
      <c r="BH1435" s="859"/>
      <c r="BI1435" s="365"/>
      <c r="BJ1435" s="365"/>
      <c r="BK1435" s="365"/>
      <c r="BL1435" s="365"/>
      <c r="BM1435" s="365"/>
      <c r="BN1435" s="365"/>
      <c r="BO1435" s="365"/>
      <c r="BP1435" s="365"/>
      <c r="BQ1435" s="365"/>
      <c r="BR1435" s="365"/>
      <c r="BS1435" s="365"/>
      <c r="BT1435" s="365"/>
      <c r="BU1435" s="365"/>
      <c r="BV1435" s="365"/>
      <c r="BW1435" s="365"/>
      <c r="BX1435" s="365"/>
      <c r="BY1435" s="365"/>
      <c r="BZ1435" s="365"/>
      <c r="CA1435" s="365"/>
      <c r="CB1435" s="365"/>
      <c r="CC1435" s="365"/>
      <c r="CD1435" s="365"/>
      <c r="CE1435" s="365"/>
      <c r="CF1435" s="365"/>
      <c r="CG1435" s="365"/>
      <c r="CH1435" s="365"/>
      <c r="CI1435" s="365"/>
      <c r="CJ1435" s="365"/>
      <c r="CK1435" s="133">
        <f t="shared" si="490"/>
        <v>0</v>
      </c>
      <c r="CL1435" s="15"/>
      <c r="CM1435" s="15"/>
      <c r="CN1435" s="15"/>
      <c r="CO1435" s="15"/>
      <c r="CP1435" s="15"/>
      <c r="CQ1435" s="15"/>
      <c r="CR1435" s="15"/>
      <c r="CS1435" s="15"/>
      <c r="CT1435" s="15"/>
      <c r="CU1435" s="15"/>
      <c r="CV1435" s="414"/>
    </row>
    <row r="1436" spans="1:100" ht="15" customHeight="1">
      <c r="A1436" s="75">
        <v>1431</v>
      </c>
      <c r="B1436" s="201" t="s">
        <v>3131</v>
      </c>
      <c r="C1436" s="143" t="s">
        <v>3132</v>
      </c>
      <c r="D1436" s="134"/>
      <c r="E1436" s="169"/>
      <c r="F1436" s="146" t="s">
        <v>81</v>
      </c>
      <c r="G1436" s="92">
        <f t="shared" si="483"/>
        <v>0</v>
      </c>
      <c r="H1436" s="93">
        <v>0</v>
      </c>
      <c r="I1436" s="100">
        <f>N1436</f>
        <v>0</v>
      </c>
      <c r="J1436" s="102">
        <f t="shared" si="485"/>
        <v>0</v>
      </c>
      <c r="K1436" s="106"/>
      <c r="L1436" s="108">
        <f t="shared" si="491"/>
        <v>0</v>
      </c>
      <c r="M1436" s="111">
        <f t="shared" si="479"/>
        <v>0</v>
      </c>
      <c r="N1436" s="112"/>
      <c r="O1436" s="117">
        <f t="shared" si="480"/>
        <v>0</v>
      </c>
      <c r="P1436" s="106"/>
      <c r="Q1436" s="108">
        <f>(CK1436:CK1768)</f>
        <v>0</v>
      </c>
      <c r="R1436" s="119">
        <f t="shared" si="481"/>
        <v>0</v>
      </c>
      <c r="S1436" s="135"/>
      <c r="T1436" s="117">
        <f t="shared" si="482"/>
        <v>0</v>
      </c>
      <c r="U1436" s="122">
        <f t="shared" si="486"/>
        <v>0</v>
      </c>
      <c r="V1436" s="112">
        <f t="shared" si="487"/>
        <v>0</v>
      </c>
      <c r="W1436" s="117">
        <f t="shared" si="488"/>
        <v>0</v>
      </c>
      <c r="X1436" s="15"/>
      <c r="Y1436" s="136"/>
      <c r="Z1436" s="136"/>
      <c r="AA1436" s="136"/>
      <c r="AB1436" s="136"/>
      <c r="AC1436" s="136"/>
      <c r="AD1436" s="136"/>
      <c r="AE1436" s="136"/>
      <c r="AF1436" s="136"/>
      <c r="AG1436" s="136"/>
      <c r="AH1436" s="136"/>
      <c r="AI1436" s="136"/>
      <c r="AJ1436" s="136"/>
      <c r="AK1436" s="136"/>
      <c r="AL1436" s="136"/>
      <c r="AM1436" s="136"/>
      <c r="AN1436" s="136"/>
      <c r="AO1436" s="136"/>
      <c r="AP1436" s="136"/>
      <c r="AQ1436" s="136"/>
      <c r="AR1436" s="136"/>
      <c r="AS1436" s="136"/>
      <c r="AT1436" s="136"/>
      <c r="AU1436" s="136"/>
      <c r="AV1436" s="136"/>
      <c r="AW1436" s="136"/>
      <c r="AX1436" s="136"/>
      <c r="AY1436" s="136"/>
      <c r="AZ1436" s="136"/>
      <c r="BA1436" s="136"/>
      <c r="BB1436" s="136"/>
      <c r="BC1436" s="136"/>
      <c r="BD1436" s="130">
        <f t="shared" si="489"/>
        <v>0</v>
      </c>
      <c r="BE1436" s="15"/>
      <c r="BF1436" s="638"/>
      <c r="BG1436" s="365"/>
      <c r="BH1436" s="859"/>
      <c r="BI1436" s="365"/>
      <c r="BJ1436" s="365"/>
      <c r="BK1436" s="365"/>
      <c r="BL1436" s="365"/>
      <c r="BM1436" s="365"/>
      <c r="BN1436" s="365"/>
      <c r="BO1436" s="365"/>
      <c r="BP1436" s="365"/>
      <c r="BQ1436" s="365"/>
      <c r="BR1436" s="365"/>
      <c r="BS1436" s="365"/>
      <c r="BT1436" s="365"/>
      <c r="BU1436" s="365"/>
      <c r="BV1436" s="365"/>
      <c r="BW1436" s="365"/>
      <c r="BX1436" s="365"/>
      <c r="BY1436" s="365"/>
      <c r="BZ1436" s="365"/>
      <c r="CA1436" s="365"/>
      <c r="CB1436" s="365"/>
      <c r="CC1436" s="365"/>
      <c r="CD1436" s="365"/>
      <c r="CE1436" s="365"/>
      <c r="CF1436" s="365"/>
      <c r="CG1436" s="365"/>
      <c r="CH1436" s="365"/>
      <c r="CI1436" s="365"/>
      <c r="CJ1436" s="365"/>
      <c r="CK1436" s="133">
        <f t="shared" si="490"/>
        <v>0</v>
      </c>
      <c r="CL1436" s="15"/>
      <c r="CM1436" s="15"/>
      <c r="CN1436" s="15"/>
      <c r="CO1436" s="15"/>
      <c r="CP1436" s="15"/>
      <c r="CQ1436" s="15"/>
      <c r="CR1436" s="15"/>
      <c r="CS1436" s="15"/>
      <c r="CT1436" s="15"/>
      <c r="CU1436" s="15"/>
      <c r="CV1436" s="414"/>
    </row>
    <row r="1437" spans="1:100" ht="15" customHeight="1">
      <c r="A1437" s="75">
        <v>1432</v>
      </c>
      <c r="B1437" s="76" t="s">
        <v>2549</v>
      </c>
      <c r="C1437" s="34" t="s">
        <v>3134</v>
      </c>
      <c r="D1437" s="134"/>
      <c r="E1437" s="85"/>
      <c r="F1437" s="90" t="s">
        <v>64</v>
      </c>
      <c r="G1437" s="92">
        <f t="shared" si="478"/>
        <v>0</v>
      </c>
      <c r="H1437" s="93">
        <v>0</v>
      </c>
      <c r="I1437" s="100">
        <f t="shared" ref="I1437:I1481" si="492">N1437</f>
        <v>0</v>
      </c>
      <c r="J1437" s="102">
        <f t="shared" ref="J1437:J1460" si="493">I1437*H1437</f>
        <v>0</v>
      </c>
      <c r="K1437" s="106"/>
      <c r="L1437" s="108">
        <f t="shared" si="491"/>
        <v>0</v>
      </c>
      <c r="M1437" s="111">
        <f t="shared" si="479"/>
        <v>0</v>
      </c>
      <c r="N1437" s="112"/>
      <c r="O1437" s="117">
        <f t="shared" si="480"/>
        <v>0</v>
      </c>
      <c r="P1437" s="106"/>
      <c r="Q1437" s="108">
        <f>(CK1437:CK1768)</f>
        <v>0</v>
      </c>
      <c r="R1437" s="119">
        <f t="shared" si="481"/>
        <v>0</v>
      </c>
      <c r="S1437" s="135"/>
      <c r="T1437" s="117">
        <f t="shared" si="482"/>
        <v>0</v>
      </c>
      <c r="U1437" s="122">
        <f t="shared" si="477"/>
        <v>0</v>
      </c>
      <c r="V1437" s="112">
        <f t="shared" si="473"/>
        <v>0</v>
      </c>
      <c r="W1437" s="117">
        <f t="shared" si="474"/>
        <v>0</v>
      </c>
      <c r="X1437" s="15"/>
      <c r="Y1437" s="136"/>
      <c r="Z1437" s="136"/>
      <c r="AA1437" s="136"/>
      <c r="AB1437" s="136"/>
      <c r="AC1437" s="136"/>
      <c r="AD1437" s="136"/>
      <c r="AE1437" s="136"/>
      <c r="AF1437" s="136"/>
      <c r="AG1437" s="136"/>
      <c r="AH1437" s="136"/>
      <c r="AI1437" s="136"/>
      <c r="AJ1437" s="136"/>
      <c r="AK1437" s="136"/>
      <c r="AL1437" s="136"/>
      <c r="AM1437" s="136"/>
      <c r="AN1437" s="136"/>
      <c r="AO1437" s="136"/>
      <c r="AP1437" s="136"/>
      <c r="AQ1437" s="136"/>
      <c r="AR1437" s="136"/>
      <c r="AS1437" s="136"/>
      <c r="AT1437" s="136"/>
      <c r="AU1437" s="136"/>
      <c r="AV1437" s="136"/>
      <c r="AW1437" s="136"/>
      <c r="AX1437" s="136"/>
      <c r="AY1437" s="136"/>
      <c r="AZ1437" s="136"/>
      <c r="BA1437" s="136"/>
      <c r="BB1437" s="136"/>
      <c r="BC1437" s="136"/>
      <c r="BD1437" s="130">
        <f t="shared" ref="BD1437:BD1461" si="494">BC1437+BB1437+BA1437+AZ1437+AY1437+AX1437+AW1437+AV1437+AU1437+AT1437+AS1437+AR1437+AQ1437+AP1437+AO1437+AN1437+AM1437+AL1437+AK1437+AJ1437+AI1437+AH1437+AG1437+AF1437+AE1437+AD1437+AC1437+AB1437+AA1437+Z1437+Y1437</f>
        <v>0</v>
      </c>
      <c r="BE1437" s="15"/>
      <c r="BF1437" s="638"/>
      <c r="BG1437" s="365"/>
      <c r="BH1437" s="859"/>
      <c r="BI1437" s="365"/>
      <c r="BJ1437" s="365"/>
      <c r="BK1437" s="365"/>
      <c r="BL1437" s="365"/>
      <c r="BM1437" s="365"/>
      <c r="BN1437" s="365"/>
      <c r="BO1437" s="365"/>
      <c r="BP1437" s="365"/>
      <c r="BQ1437" s="365"/>
      <c r="BR1437" s="365"/>
      <c r="BS1437" s="365"/>
      <c r="BT1437" s="365"/>
      <c r="BU1437" s="365"/>
      <c r="BV1437" s="365"/>
      <c r="BW1437" s="365"/>
      <c r="BX1437" s="365"/>
      <c r="BY1437" s="365"/>
      <c r="BZ1437" s="365"/>
      <c r="CA1437" s="365"/>
      <c r="CB1437" s="365"/>
      <c r="CC1437" s="365"/>
      <c r="CD1437" s="365"/>
      <c r="CE1437" s="365"/>
      <c r="CF1437" s="365"/>
      <c r="CG1437" s="365"/>
      <c r="CH1437" s="365"/>
      <c r="CI1437" s="365"/>
      <c r="CJ1437" s="365"/>
      <c r="CK1437" s="133">
        <f t="shared" ref="CK1437:CK1461" si="495">SUM(BF1437:CJ1437)</f>
        <v>0</v>
      </c>
      <c r="CL1437" s="15"/>
      <c r="CM1437" s="15"/>
      <c r="CN1437" s="15"/>
      <c r="CO1437" s="15"/>
      <c r="CP1437" s="15"/>
      <c r="CQ1437" s="15"/>
      <c r="CR1437" s="15"/>
      <c r="CS1437" s="15"/>
      <c r="CT1437" s="15"/>
      <c r="CU1437" s="15"/>
      <c r="CV1437" s="414"/>
    </row>
    <row r="1438" spans="1:100" ht="15" customHeight="1">
      <c r="A1438" s="75">
        <v>1433</v>
      </c>
      <c r="B1438" s="139" t="s">
        <v>3135</v>
      </c>
      <c r="C1438" s="34" t="s">
        <v>3136</v>
      </c>
      <c r="D1438" s="134"/>
      <c r="E1438" s="85"/>
      <c r="F1438" s="90" t="s">
        <v>64</v>
      </c>
      <c r="G1438" s="92">
        <f t="shared" si="478"/>
        <v>0</v>
      </c>
      <c r="H1438" s="93">
        <v>0</v>
      </c>
      <c r="I1438" s="100">
        <f t="shared" si="492"/>
        <v>0</v>
      </c>
      <c r="J1438" s="102">
        <f t="shared" si="493"/>
        <v>0</v>
      </c>
      <c r="K1438" s="106"/>
      <c r="L1438" s="108">
        <f t="shared" si="491"/>
        <v>0</v>
      </c>
      <c r="M1438" s="111">
        <f t="shared" si="479"/>
        <v>0</v>
      </c>
      <c r="N1438" s="112"/>
      <c r="O1438" s="117">
        <f t="shared" si="480"/>
        <v>0</v>
      </c>
      <c r="P1438" s="106"/>
      <c r="Q1438" s="108">
        <f>(CK1438:CK1769)</f>
        <v>0</v>
      </c>
      <c r="R1438" s="119">
        <f t="shared" si="481"/>
        <v>0</v>
      </c>
      <c r="S1438" s="135"/>
      <c r="T1438" s="117">
        <f t="shared" si="482"/>
        <v>0</v>
      </c>
      <c r="U1438" s="122">
        <f t="shared" si="477"/>
        <v>0</v>
      </c>
      <c r="V1438" s="112">
        <f t="shared" si="473"/>
        <v>0</v>
      </c>
      <c r="W1438" s="117">
        <f t="shared" si="474"/>
        <v>0</v>
      </c>
      <c r="X1438" s="15"/>
      <c r="Y1438" s="136"/>
      <c r="Z1438" s="136"/>
      <c r="AA1438" s="136"/>
      <c r="AB1438" s="136"/>
      <c r="AC1438" s="136"/>
      <c r="AD1438" s="136"/>
      <c r="AE1438" s="136"/>
      <c r="AF1438" s="136"/>
      <c r="AG1438" s="136"/>
      <c r="AH1438" s="136"/>
      <c r="AI1438" s="136"/>
      <c r="AJ1438" s="136"/>
      <c r="AK1438" s="136"/>
      <c r="AL1438" s="136"/>
      <c r="AM1438" s="136"/>
      <c r="AN1438" s="136"/>
      <c r="AO1438" s="136"/>
      <c r="AP1438" s="136"/>
      <c r="AQ1438" s="136"/>
      <c r="AR1438" s="136"/>
      <c r="AS1438" s="136"/>
      <c r="AT1438" s="136"/>
      <c r="AU1438" s="136"/>
      <c r="AV1438" s="136"/>
      <c r="AW1438" s="136"/>
      <c r="AX1438" s="136"/>
      <c r="AY1438" s="136"/>
      <c r="AZ1438" s="136"/>
      <c r="BA1438" s="136"/>
      <c r="BB1438" s="136"/>
      <c r="BC1438" s="136"/>
      <c r="BD1438" s="130">
        <f t="shared" si="494"/>
        <v>0</v>
      </c>
      <c r="BE1438" s="15"/>
      <c r="BF1438" s="638"/>
      <c r="BG1438" s="365"/>
      <c r="BH1438" s="859"/>
      <c r="BI1438" s="365"/>
      <c r="BJ1438" s="365"/>
      <c r="BK1438" s="365"/>
      <c r="BL1438" s="365"/>
      <c r="BM1438" s="365"/>
      <c r="BN1438" s="365"/>
      <c r="BO1438" s="365"/>
      <c r="BP1438" s="365"/>
      <c r="BQ1438" s="365"/>
      <c r="BR1438" s="365"/>
      <c r="BS1438" s="365"/>
      <c r="BT1438" s="365"/>
      <c r="BU1438" s="365"/>
      <c r="BV1438" s="365"/>
      <c r="BW1438" s="365"/>
      <c r="BX1438" s="365"/>
      <c r="BY1438" s="365"/>
      <c r="BZ1438" s="365"/>
      <c r="CA1438" s="365"/>
      <c r="CB1438" s="365"/>
      <c r="CC1438" s="365"/>
      <c r="CD1438" s="365"/>
      <c r="CE1438" s="365"/>
      <c r="CF1438" s="365"/>
      <c r="CG1438" s="365"/>
      <c r="CH1438" s="365"/>
      <c r="CI1438" s="365"/>
      <c r="CJ1438" s="365"/>
      <c r="CK1438" s="133">
        <f t="shared" si="495"/>
        <v>0</v>
      </c>
      <c r="CL1438" s="15"/>
      <c r="CM1438" s="15"/>
      <c r="CN1438" s="15"/>
      <c r="CO1438" s="15"/>
      <c r="CP1438" s="15"/>
      <c r="CQ1438" s="15"/>
      <c r="CR1438" s="15"/>
      <c r="CS1438" s="15"/>
      <c r="CT1438" s="15"/>
      <c r="CU1438" s="15"/>
      <c r="CV1438" s="414"/>
    </row>
    <row r="1439" spans="1:100" ht="15" customHeight="1">
      <c r="A1439" s="75">
        <v>1434</v>
      </c>
      <c r="B1439" s="724" t="s">
        <v>12334</v>
      </c>
      <c r="C1439" s="143" t="s">
        <v>12518</v>
      </c>
      <c r="D1439" s="134"/>
      <c r="E1439" s="145"/>
      <c r="F1439" s="146" t="s">
        <v>81</v>
      </c>
      <c r="G1439" s="92">
        <f>U1439</f>
        <v>0</v>
      </c>
      <c r="H1439" s="153">
        <v>0</v>
      </c>
      <c r="I1439" s="100">
        <f>N1439</f>
        <v>2250000</v>
      </c>
      <c r="J1439" s="102">
        <f>I1439*H1439</f>
        <v>0</v>
      </c>
      <c r="K1439" s="155"/>
      <c r="L1439" s="108">
        <f>(BD1439:BD2853)</f>
        <v>0</v>
      </c>
      <c r="M1439" s="111">
        <f t="shared" si="479"/>
        <v>0</v>
      </c>
      <c r="N1439" s="112">
        <v>2250000</v>
      </c>
      <c r="O1439" s="117">
        <f t="shared" si="480"/>
        <v>0</v>
      </c>
      <c r="P1439" s="155"/>
      <c r="Q1439" s="108">
        <f>(CK1439:CK1559)</f>
        <v>0</v>
      </c>
      <c r="R1439" s="119">
        <f t="shared" si="481"/>
        <v>0</v>
      </c>
      <c r="S1439" s="135"/>
      <c r="T1439" s="117">
        <f t="shared" si="482"/>
        <v>0</v>
      </c>
      <c r="U1439" s="122">
        <f t="shared" si="477"/>
        <v>0</v>
      </c>
      <c r="V1439" s="112">
        <f>N1439</f>
        <v>2250000</v>
      </c>
      <c r="W1439" s="117">
        <f>V1439*U1439</f>
        <v>0</v>
      </c>
      <c r="X1439" s="157"/>
      <c r="Y1439" s="158"/>
      <c r="Z1439" s="158"/>
      <c r="AA1439" s="158"/>
      <c r="AB1439" s="158"/>
      <c r="AC1439" s="158"/>
      <c r="AD1439" s="158"/>
      <c r="AE1439" s="158"/>
      <c r="AF1439" s="158"/>
      <c r="AG1439" s="158"/>
      <c r="AH1439" s="158"/>
      <c r="AI1439" s="158"/>
      <c r="AJ1439" s="158"/>
      <c r="AK1439" s="158"/>
      <c r="AL1439" s="158"/>
      <c r="AM1439" s="158"/>
      <c r="AN1439" s="158"/>
      <c r="AO1439" s="158"/>
      <c r="AP1439" s="158"/>
      <c r="AQ1439" s="158"/>
      <c r="AR1439" s="158"/>
      <c r="AS1439" s="158"/>
      <c r="AT1439" s="158"/>
      <c r="AU1439" s="158"/>
      <c r="AV1439" s="158"/>
      <c r="AW1439" s="158"/>
      <c r="AX1439" s="158"/>
      <c r="AY1439" s="158"/>
      <c r="AZ1439" s="158"/>
      <c r="BA1439" s="158"/>
      <c r="BB1439" s="158"/>
      <c r="BC1439" s="158"/>
      <c r="BD1439" s="130">
        <f>BC1439+BB1439+BA1439+AZ1439+AY1439+AX1439+AW1439+AV1439+AU1439+AT1439+AS1439+AR1439+AQ1439+AP1439+AO1439+AN1439+AM1439+AL1439+AK1439+AJ1439+AI1439+AH1439+AG1439+AF1439+AE1439+AD1439+AC1439+AB1439+AA1439+Z1439+Y1439</f>
        <v>0</v>
      </c>
      <c r="BE1439" s="157"/>
      <c r="BF1439" s="639"/>
      <c r="BG1439" s="368"/>
      <c r="BH1439" s="860"/>
      <c r="BI1439" s="368"/>
      <c r="BJ1439" s="368"/>
      <c r="BK1439" s="368"/>
      <c r="BL1439" s="368"/>
      <c r="BM1439" s="368"/>
      <c r="BN1439" s="368"/>
      <c r="BO1439" s="368"/>
      <c r="BP1439" s="368"/>
      <c r="BQ1439" s="368"/>
      <c r="BR1439" s="368"/>
      <c r="BS1439" s="368"/>
      <c r="BT1439" s="368"/>
      <c r="BU1439" s="368"/>
      <c r="BV1439" s="368"/>
      <c r="BW1439" s="368"/>
      <c r="BX1439" s="368"/>
      <c r="BY1439" s="368"/>
      <c r="BZ1439" s="368"/>
      <c r="CA1439" s="368"/>
      <c r="CB1439" s="368"/>
      <c r="CC1439" s="368"/>
      <c r="CD1439" s="368"/>
      <c r="CE1439" s="368"/>
      <c r="CF1439" s="368"/>
      <c r="CG1439" s="368"/>
      <c r="CH1439" s="368"/>
      <c r="CI1439" s="368"/>
      <c r="CJ1439" s="368"/>
      <c r="CK1439" s="133">
        <f>SUM(BF1439:CJ1439)</f>
        <v>0</v>
      </c>
      <c r="CL1439" s="157"/>
      <c r="CM1439" s="157"/>
      <c r="CN1439" s="157"/>
      <c r="CO1439" s="157"/>
      <c r="CP1439" s="157"/>
      <c r="CQ1439" s="157"/>
      <c r="CR1439" s="157"/>
      <c r="CS1439" s="157"/>
      <c r="CT1439" s="157"/>
      <c r="CU1439" s="157"/>
      <c r="CV1439" s="414"/>
    </row>
    <row r="1440" spans="1:100" ht="15" customHeight="1">
      <c r="A1440" s="75">
        <v>1435</v>
      </c>
      <c r="B1440" s="139" t="s">
        <v>3140</v>
      </c>
      <c r="C1440" s="230" t="s">
        <v>3142</v>
      </c>
      <c r="D1440" s="231"/>
      <c r="E1440" s="85"/>
      <c r="F1440" s="146" t="s">
        <v>81</v>
      </c>
      <c r="G1440" s="92">
        <f t="shared" si="478"/>
        <v>0</v>
      </c>
      <c r="H1440" s="93">
        <v>0</v>
      </c>
      <c r="I1440" s="100">
        <f t="shared" si="492"/>
        <v>0</v>
      </c>
      <c r="J1440" s="102">
        <f t="shared" si="493"/>
        <v>0</v>
      </c>
      <c r="K1440" s="106"/>
      <c r="L1440" s="108">
        <f>(BD1440:BD2758)</f>
        <v>0</v>
      </c>
      <c r="M1440" s="111">
        <f t="shared" si="479"/>
        <v>0</v>
      </c>
      <c r="N1440" s="112"/>
      <c r="O1440" s="117">
        <f t="shared" si="480"/>
        <v>0</v>
      </c>
      <c r="P1440" s="106"/>
      <c r="Q1440" s="108">
        <f>(CK1440)</f>
        <v>0</v>
      </c>
      <c r="R1440" s="119">
        <f t="shared" si="481"/>
        <v>0</v>
      </c>
      <c r="S1440" s="135"/>
      <c r="T1440" s="117">
        <f t="shared" si="482"/>
        <v>0</v>
      </c>
      <c r="U1440" s="122">
        <f t="shared" si="477"/>
        <v>0</v>
      </c>
      <c r="V1440" s="112">
        <f t="shared" ref="V1440:V1461" si="496">N1440</f>
        <v>0</v>
      </c>
      <c r="W1440" s="117">
        <f t="shared" ref="W1440:W1461" si="497">V1440*U1440</f>
        <v>0</v>
      </c>
      <c r="X1440" s="15"/>
      <c r="Y1440" s="136"/>
      <c r="Z1440" s="136"/>
      <c r="AA1440" s="136"/>
      <c r="AB1440" s="136"/>
      <c r="AC1440" s="136"/>
      <c r="AD1440" s="136"/>
      <c r="AE1440" s="136"/>
      <c r="AF1440" s="136"/>
      <c r="AG1440" s="136"/>
      <c r="AH1440" s="136"/>
      <c r="AI1440" s="136"/>
      <c r="AJ1440" s="136"/>
      <c r="AK1440" s="136"/>
      <c r="AL1440" s="136"/>
      <c r="AM1440" s="136"/>
      <c r="AN1440" s="136"/>
      <c r="AO1440" s="136"/>
      <c r="AP1440" s="136"/>
      <c r="AQ1440" s="136"/>
      <c r="AR1440" s="136"/>
      <c r="AS1440" s="136"/>
      <c r="AT1440" s="136"/>
      <c r="AU1440" s="136"/>
      <c r="AV1440" s="136"/>
      <c r="AW1440" s="136"/>
      <c r="AX1440" s="136"/>
      <c r="AY1440" s="136"/>
      <c r="AZ1440" s="136"/>
      <c r="BA1440" s="136"/>
      <c r="BB1440" s="136"/>
      <c r="BC1440" s="136"/>
      <c r="BD1440" s="130">
        <f t="shared" si="494"/>
        <v>0</v>
      </c>
      <c r="BE1440" s="15"/>
      <c r="BF1440" s="638"/>
      <c r="BG1440" s="365"/>
      <c r="BH1440" s="859"/>
      <c r="BI1440" s="365"/>
      <c r="BJ1440" s="365"/>
      <c r="BK1440" s="365"/>
      <c r="BL1440" s="365"/>
      <c r="BM1440" s="365"/>
      <c r="BN1440" s="365"/>
      <c r="BO1440" s="365"/>
      <c r="BP1440" s="365"/>
      <c r="BQ1440" s="365"/>
      <c r="BR1440" s="365"/>
      <c r="BS1440" s="365"/>
      <c r="BT1440" s="365"/>
      <c r="BU1440" s="365"/>
      <c r="BV1440" s="365"/>
      <c r="BW1440" s="365"/>
      <c r="BX1440" s="365"/>
      <c r="BY1440" s="365"/>
      <c r="BZ1440" s="365"/>
      <c r="CA1440" s="365"/>
      <c r="CB1440" s="365"/>
      <c r="CC1440" s="365"/>
      <c r="CD1440" s="365"/>
      <c r="CE1440" s="365"/>
      <c r="CF1440" s="365"/>
      <c r="CG1440" s="365"/>
      <c r="CH1440" s="365"/>
      <c r="CI1440" s="365"/>
      <c r="CJ1440" s="365"/>
      <c r="CK1440" s="133">
        <f t="shared" si="495"/>
        <v>0</v>
      </c>
      <c r="CL1440" s="15"/>
      <c r="CM1440" s="15"/>
      <c r="CN1440" s="15"/>
      <c r="CO1440" s="15"/>
      <c r="CP1440" s="15"/>
      <c r="CQ1440" s="15"/>
      <c r="CR1440" s="15"/>
      <c r="CS1440" s="15"/>
      <c r="CT1440" s="15"/>
      <c r="CU1440" s="15"/>
      <c r="CV1440" s="414"/>
    </row>
    <row r="1441" spans="1:100" ht="15" customHeight="1">
      <c r="A1441" s="75">
        <v>1436</v>
      </c>
      <c r="B1441" s="139"/>
      <c r="C1441" s="167" t="s">
        <v>12644</v>
      </c>
      <c r="D1441" s="253" t="s">
        <v>306</v>
      </c>
      <c r="E1441" s="228" t="s">
        <v>3144</v>
      </c>
      <c r="F1441" s="172" t="s">
        <v>81</v>
      </c>
      <c r="G1441" s="92">
        <f t="shared" si="478"/>
        <v>1</v>
      </c>
      <c r="H1441" s="93">
        <v>1</v>
      </c>
      <c r="I1441" s="100">
        <f t="shared" si="492"/>
        <v>0</v>
      </c>
      <c r="J1441" s="102">
        <f t="shared" si="493"/>
        <v>0</v>
      </c>
      <c r="K1441" s="106"/>
      <c r="L1441" s="108">
        <f>(BD1441:BD2759)</f>
        <v>0</v>
      </c>
      <c r="M1441" s="111">
        <f t="shared" si="479"/>
        <v>0</v>
      </c>
      <c r="N1441" s="112"/>
      <c r="O1441" s="117">
        <f t="shared" si="480"/>
        <v>0</v>
      </c>
      <c r="P1441" s="106"/>
      <c r="Q1441" s="108">
        <f>(CK1441:CK1451)</f>
        <v>0</v>
      </c>
      <c r="R1441" s="119">
        <f t="shared" si="481"/>
        <v>0</v>
      </c>
      <c r="S1441" s="135"/>
      <c r="T1441" s="117">
        <f t="shared" si="482"/>
        <v>0</v>
      </c>
      <c r="U1441" s="122">
        <f t="shared" si="477"/>
        <v>1</v>
      </c>
      <c r="V1441" s="112">
        <f t="shared" si="496"/>
        <v>0</v>
      </c>
      <c r="W1441" s="117">
        <f t="shared" si="497"/>
        <v>0</v>
      </c>
      <c r="X1441" s="15"/>
      <c r="Y1441" s="136"/>
      <c r="Z1441" s="136"/>
      <c r="AA1441" s="136"/>
      <c r="AB1441" s="136"/>
      <c r="AC1441" s="136"/>
      <c r="AD1441" s="136"/>
      <c r="AE1441" s="136"/>
      <c r="AF1441" s="136"/>
      <c r="AG1441" s="136"/>
      <c r="AH1441" s="136"/>
      <c r="AI1441" s="136"/>
      <c r="AJ1441" s="136"/>
      <c r="AK1441" s="136"/>
      <c r="AL1441" s="136"/>
      <c r="AM1441" s="136"/>
      <c r="AN1441" s="136"/>
      <c r="AO1441" s="136"/>
      <c r="AP1441" s="136"/>
      <c r="AQ1441" s="136"/>
      <c r="AR1441" s="136"/>
      <c r="AS1441" s="136"/>
      <c r="AT1441" s="136"/>
      <c r="AU1441" s="136"/>
      <c r="AV1441" s="136"/>
      <c r="AW1441" s="136"/>
      <c r="AX1441" s="136"/>
      <c r="AY1441" s="136"/>
      <c r="AZ1441" s="136"/>
      <c r="BA1441" s="136"/>
      <c r="BB1441" s="136"/>
      <c r="BC1441" s="136"/>
      <c r="BD1441" s="130">
        <f t="shared" si="494"/>
        <v>0</v>
      </c>
      <c r="BE1441" s="15"/>
      <c r="BF1441" s="638"/>
      <c r="BG1441" s="365"/>
      <c r="BH1441" s="859"/>
      <c r="BI1441" s="365"/>
      <c r="BJ1441" s="365"/>
      <c r="BK1441" s="365"/>
      <c r="BL1441" s="365"/>
      <c r="BM1441" s="365"/>
      <c r="BN1441" s="365"/>
      <c r="BO1441" s="365"/>
      <c r="BP1441" s="365"/>
      <c r="BQ1441" s="365"/>
      <c r="BR1441" s="365"/>
      <c r="BS1441" s="365"/>
      <c r="BT1441" s="365"/>
      <c r="BU1441" s="365"/>
      <c r="BV1441" s="365"/>
      <c r="BW1441" s="365"/>
      <c r="BX1441" s="365"/>
      <c r="BY1441" s="365"/>
      <c r="BZ1441" s="365"/>
      <c r="CA1441" s="365"/>
      <c r="CB1441" s="365"/>
      <c r="CC1441" s="365"/>
      <c r="CD1441" s="365"/>
      <c r="CE1441" s="365"/>
      <c r="CF1441" s="365"/>
      <c r="CG1441" s="365"/>
      <c r="CH1441" s="365"/>
      <c r="CI1441" s="365"/>
      <c r="CJ1441" s="365"/>
      <c r="CK1441" s="133">
        <f t="shared" si="495"/>
        <v>0</v>
      </c>
      <c r="CL1441" s="15"/>
      <c r="CM1441" s="15"/>
      <c r="CN1441" s="15"/>
      <c r="CO1441" s="15"/>
      <c r="CP1441" s="15"/>
      <c r="CQ1441" s="15"/>
      <c r="CR1441" s="15"/>
      <c r="CS1441" s="15"/>
      <c r="CT1441" s="15"/>
      <c r="CU1441" s="15"/>
      <c r="CV1441" s="414"/>
    </row>
    <row r="1442" spans="1:100" ht="15" customHeight="1">
      <c r="A1442" s="75">
        <v>1437</v>
      </c>
      <c r="B1442" s="186"/>
      <c r="C1442" s="167" t="s">
        <v>3145</v>
      </c>
      <c r="D1442" s="253" t="s">
        <v>306</v>
      </c>
      <c r="E1442" s="189"/>
      <c r="F1442" s="172" t="s">
        <v>81</v>
      </c>
      <c r="G1442" s="92">
        <f t="shared" si="478"/>
        <v>0</v>
      </c>
      <c r="H1442" s="93">
        <v>0</v>
      </c>
      <c r="I1442" s="100">
        <f t="shared" si="492"/>
        <v>0</v>
      </c>
      <c r="J1442" s="102">
        <f t="shared" si="493"/>
        <v>0</v>
      </c>
      <c r="K1442" s="106"/>
      <c r="L1442" s="108">
        <f>(BD1442:BD2760)</f>
        <v>0</v>
      </c>
      <c r="M1442" s="111">
        <f t="shared" si="479"/>
        <v>0</v>
      </c>
      <c r="N1442" s="112"/>
      <c r="O1442" s="117">
        <f t="shared" si="480"/>
        <v>0</v>
      </c>
      <c r="P1442" s="106"/>
      <c r="Q1442" s="108">
        <f>(CK1442:CK1442)</f>
        <v>0</v>
      </c>
      <c r="R1442" s="119">
        <f t="shared" si="481"/>
        <v>0</v>
      </c>
      <c r="S1442" s="135"/>
      <c r="T1442" s="117">
        <f t="shared" si="482"/>
        <v>0</v>
      </c>
      <c r="U1442" s="122">
        <f t="shared" si="477"/>
        <v>0</v>
      </c>
      <c r="V1442" s="112">
        <f t="shared" si="496"/>
        <v>0</v>
      </c>
      <c r="W1442" s="117">
        <f t="shared" si="497"/>
        <v>0</v>
      </c>
      <c r="X1442" s="15"/>
      <c r="Y1442" s="136"/>
      <c r="Z1442" s="136"/>
      <c r="AA1442" s="136"/>
      <c r="AB1442" s="136"/>
      <c r="AC1442" s="136"/>
      <c r="AD1442" s="136"/>
      <c r="AE1442" s="136"/>
      <c r="AF1442" s="136"/>
      <c r="AG1442" s="136"/>
      <c r="AH1442" s="136"/>
      <c r="AI1442" s="136"/>
      <c r="AJ1442" s="136"/>
      <c r="AK1442" s="136"/>
      <c r="AL1442" s="136"/>
      <c r="AM1442" s="136"/>
      <c r="AN1442" s="136"/>
      <c r="AO1442" s="136"/>
      <c r="AP1442" s="136"/>
      <c r="AQ1442" s="136"/>
      <c r="AR1442" s="136"/>
      <c r="AS1442" s="136"/>
      <c r="AT1442" s="136"/>
      <c r="AU1442" s="136"/>
      <c r="AV1442" s="136"/>
      <c r="AW1442" s="136"/>
      <c r="AX1442" s="136"/>
      <c r="AY1442" s="136"/>
      <c r="AZ1442" s="136"/>
      <c r="BA1442" s="136"/>
      <c r="BB1442" s="136"/>
      <c r="BC1442" s="136"/>
      <c r="BD1442" s="130">
        <f t="shared" si="494"/>
        <v>0</v>
      </c>
      <c r="BE1442" s="15"/>
      <c r="BF1442" s="638"/>
      <c r="BG1442" s="365"/>
      <c r="BH1442" s="859"/>
      <c r="BI1442" s="365"/>
      <c r="BJ1442" s="365"/>
      <c r="BK1442" s="365"/>
      <c r="BL1442" s="365"/>
      <c r="BM1442" s="365"/>
      <c r="BN1442" s="365"/>
      <c r="BO1442" s="365"/>
      <c r="BP1442" s="365"/>
      <c r="BQ1442" s="365"/>
      <c r="BR1442" s="365"/>
      <c r="BS1442" s="365"/>
      <c r="BT1442" s="365"/>
      <c r="BU1442" s="365"/>
      <c r="BV1442" s="365"/>
      <c r="BW1442" s="365"/>
      <c r="BX1442" s="365"/>
      <c r="BY1442" s="365"/>
      <c r="BZ1442" s="365"/>
      <c r="CA1442" s="365"/>
      <c r="CB1442" s="365"/>
      <c r="CC1442" s="365"/>
      <c r="CD1442" s="365"/>
      <c r="CE1442" s="365"/>
      <c r="CF1442" s="365"/>
      <c r="CG1442" s="365"/>
      <c r="CH1442" s="365"/>
      <c r="CI1442" s="365"/>
      <c r="CJ1442" s="365"/>
      <c r="CK1442" s="133">
        <f t="shared" si="495"/>
        <v>0</v>
      </c>
      <c r="CL1442" s="15"/>
      <c r="CM1442" s="15"/>
      <c r="CN1442" s="15"/>
      <c r="CO1442" s="15"/>
      <c r="CP1442" s="15"/>
      <c r="CQ1442" s="15"/>
      <c r="CR1442" s="15"/>
      <c r="CS1442" s="15"/>
      <c r="CT1442" s="15"/>
      <c r="CU1442" s="15"/>
      <c r="CV1442" s="414"/>
    </row>
    <row r="1443" spans="1:100" ht="15" customHeight="1">
      <c r="A1443" s="75">
        <v>1438</v>
      </c>
      <c r="B1443" s="186"/>
      <c r="C1443" s="167" t="s">
        <v>3183</v>
      </c>
      <c r="D1443" s="253"/>
      <c r="E1443" s="189" t="s">
        <v>3184</v>
      </c>
      <c r="F1443" s="172" t="s">
        <v>81</v>
      </c>
      <c r="G1443" s="92">
        <f t="shared" si="478"/>
        <v>0</v>
      </c>
      <c r="H1443" s="93">
        <v>0</v>
      </c>
      <c r="I1443" s="100">
        <f t="shared" si="492"/>
        <v>0</v>
      </c>
      <c r="J1443" s="102">
        <f t="shared" si="493"/>
        <v>0</v>
      </c>
      <c r="K1443" s="106"/>
      <c r="L1443" s="108">
        <f>(BD1443:BD2776)</f>
        <v>0</v>
      </c>
      <c r="M1443" s="111">
        <f t="shared" si="479"/>
        <v>0</v>
      </c>
      <c r="N1443" s="112"/>
      <c r="O1443" s="117">
        <f t="shared" si="480"/>
        <v>0</v>
      </c>
      <c r="P1443" s="106"/>
      <c r="Q1443" s="108">
        <f>(CK1443:CK1451)</f>
        <v>0</v>
      </c>
      <c r="R1443" s="119">
        <f t="shared" si="481"/>
        <v>0</v>
      </c>
      <c r="S1443" s="135"/>
      <c r="T1443" s="117">
        <f t="shared" si="482"/>
        <v>0</v>
      </c>
      <c r="U1443" s="122">
        <f t="shared" si="477"/>
        <v>0</v>
      </c>
      <c r="V1443" s="112">
        <f t="shared" si="496"/>
        <v>0</v>
      </c>
      <c r="W1443" s="117">
        <f t="shared" si="497"/>
        <v>0</v>
      </c>
      <c r="X1443" s="15"/>
      <c r="Y1443" s="136"/>
      <c r="Z1443" s="136"/>
      <c r="AA1443" s="136"/>
      <c r="AB1443" s="136"/>
      <c r="AC1443" s="136"/>
      <c r="AD1443" s="136"/>
      <c r="AE1443" s="136"/>
      <c r="AF1443" s="136"/>
      <c r="AG1443" s="136"/>
      <c r="AH1443" s="136"/>
      <c r="AI1443" s="136"/>
      <c r="AJ1443" s="136"/>
      <c r="AK1443" s="136"/>
      <c r="AL1443" s="136"/>
      <c r="AM1443" s="136"/>
      <c r="AN1443" s="136"/>
      <c r="AO1443" s="136"/>
      <c r="AP1443" s="136"/>
      <c r="AQ1443" s="136"/>
      <c r="AR1443" s="136"/>
      <c r="AS1443" s="136"/>
      <c r="AT1443" s="136"/>
      <c r="AU1443" s="136"/>
      <c r="AV1443" s="136"/>
      <c r="AW1443" s="136"/>
      <c r="AX1443" s="136"/>
      <c r="AY1443" s="136"/>
      <c r="AZ1443" s="136"/>
      <c r="BA1443" s="136"/>
      <c r="BB1443" s="136"/>
      <c r="BC1443" s="136"/>
      <c r="BD1443" s="130">
        <f t="shared" si="494"/>
        <v>0</v>
      </c>
      <c r="BE1443" s="15"/>
      <c r="BF1443" s="638"/>
      <c r="BG1443" s="365"/>
      <c r="BH1443" s="859"/>
      <c r="BI1443" s="365"/>
      <c r="BJ1443" s="365"/>
      <c r="BK1443" s="365"/>
      <c r="BL1443" s="365"/>
      <c r="BM1443" s="365"/>
      <c r="BN1443" s="365"/>
      <c r="BO1443" s="365"/>
      <c r="BP1443" s="365"/>
      <c r="BQ1443" s="365"/>
      <c r="BR1443" s="365"/>
      <c r="BS1443" s="365"/>
      <c r="BT1443" s="365"/>
      <c r="BU1443" s="365"/>
      <c r="BV1443" s="365"/>
      <c r="BW1443" s="365"/>
      <c r="BX1443" s="365"/>
      <c r="BY1443" s="365"/>
      <c r="BZ1443" s="365"/>
      <c r="CA1443" s="365"/>
      <c r="CB1443" s="365"/>
      <c r="CC1443" s="365"/>
      <c r="CD1443" s="365"/>
      <c r="CE1443" s="365"/>
      <c r="CF1443" s="365"/>
      <c r="CG1443" s="365"/>
      <c r="CH1443" s="365"/>
      <c r="CI1443" s="365"/>
      <c r="CJ1443" s="365"/>
      <c r="CK1443" s="133">
        <f t="shared" si="495"/>
        <v>0</v>
      </c>
      <c r="CL1443" s="15"/>
      <c r="CM1443" s="15"/>
      <c r="CN1443" s="15"/>
      <c r="CO1443" s="15"/>
      <c r="CP1443" s="15"/>
      <c r="CQ1443" s="15"/>
      <c r="CR1443" s="15"/>
      <c r="CS1443" s="15"/>
      <c r="CT1443" s="15"/>
      <c r="CU1443" s="15"/>
      <c r="CV1443" s="414"/>
    </row>
    <row r="1444" spans="1:100" ht="15" customHeight="1">
      <c r="A1444" s="75">
        <v>1439</v>
      </c>
      <c r="B1444" s="186"/>
      <c r="C1444" s="167" t="s">
        <v>3191</v>
      </c>
      <c r="D1444" s="253" t="s">
        <v>306</v>
      </c>
      <c r="E1444" s="228" t="s">
        <v>3192</v>
      </c>
      <c r="F1444" s="172" t="s">
        <v>81</v>
      </c>
      <c r="G1444" s="92">
        <f t="shared" si="478"/>
        <v>1</v>
      </c>
      <c r="H1444" s="93">
        <v>1</v>
      </c>
      <c r="I1444" s="100">
        <f t="shared" si="492"/>
        <v>0</v>
      </c>
      <c r="J1444" s="102">
        <f t="shared" si="493"/>
        <v>0</v>
      </c>
      <c r="K1444" s="106"/>
      <c r="L1444" s="108">
        <f>(BD1444:BD2780)</f>
        <v>0</v>
      </c>
      <c r="M1444" s="111">
        <f t="shared" si="479"/>
        <v>0</v>
      </c>
      <c r="N1444" s="112"/>
      <c r="O1444" s="117">
        <f t="shared" si="480"/>
        <v>0</v>
      </c>
      <c r="P1444" s="106"/>
      <c r="Q1444" s="108">
        <f>(CK1444:CK1448)</f>
        <v>0</v>
      </c>
      <c r="R1444" s="119">
        <f t="shared" si="481"/>
        <v>0</v>
      </c>
      <c r="S1444" s="135"/>
      <c r="T1444" s="117">
        <f t="shared" si="482"/>
        <v>0</v>
      </c>
      <c r="U1444" s="122">
        <f t="shared" ref="U1444:U1468" si="498">H1444-K1444+L1444+P1444-Q1444</f>
        <v>1</v>
      </c>
      <c r="V1444" s="112">
        <f t="shared" si="496"/>
        <v>0</v>
      </c>
      <c r="W1444" s="117">
        <f t="shared" si="497"/>
        <v>0</v>
      </c>
      <c r="X1444" s="15"/>
      <c r="Y1444" s="136"/>
      <c r="Z1444" s="136"/>
      <c r="AA1444" s="136"/>
      <c r="AB1444" s="136"/>
      <c r="AC1444" s="136"/>
      <c r="AD1444" s="136"/>
      <c r="AE1444" s="136"/>
      <c r="AF1444" s="136"/>
      <c r="AG1444" s="136"/>
      <c r="AH1444" s="136"/>
      <c r="AI1444" s="136"/>
      <c r="AJ1444" s="136"/>
      <c r="AK1444" s="136"/>
      <c r="AL1444" s="136"/>
      <c r="AM1444" s="136"/>
      <c r="AN1444" s="136"/>
      <c r="AO1444" s="136"/>
      <c r="AP1444" s="136"/>
      <c r="AQ1444" s="136"/>
      <c r="AR1444" s="136"/>
      <c r="AS1444" s="136"/>
      <c r="AT1444" s="136"/>
      <c r="AU1444" s="136"/>
      <c r="AV1444" s="136"/>
      <c r="AW1444" s="136"/>
      <c r="AX1444" s="136"/>
      <c r="AY1444" s="136"/>
      <c r="AZ1444" s="136"/>
      <c r="BA1444" s="136"/>
      <c r="BB1444" s="136"/>
      <c r="BC1444" s="136"/>
      <c r="BD1444" s="130">
        <f t="shared" si="494"/>
        <v>0</v>
      </c>
      <c r="BE1444" s="15"/>
      <c r="BF1444" s="638"/>
      <c r="BG1444" s="365"/>
      <c r="BH1444" s="859"/>
      <c r="BI1444" s="365"/>
      <c r="BJ1444" s="365"/>
      <c r="BK1444" s="365"/>
      <c r="BL1444" s="365"/>
      <c r="BM1444" s="365"/>
      <c r="BN1444" s="365"/>
      <c r="BO1444" s="365"/>
      <c r="BP1444" s="365"/>
      <c r="BQ1444" s="365"/>
      <c r="BR1444" s="365"/>
      <c r="BS1444" s="365"/>
      <c r="BT1444" s="365"/>
      <c r="BU1444" s="365"/>
      <c r="BV1444" s="365"/>
      <c r="BW1444" s="365"/>
      <c r="BX1444" s="365"/>
      <c r="BY1444" s="365"/>
      <c r="BZ1444" s="365"/>
      <c r="CA1444" s="365"/>
      <c r="CB1444" s="365"/>
      <c r="CC1444" s="365"/>
      <c r="CD1444" s="365"/>
      <c r="CE1444" s="365"/>
      <c r="CF1444" s="365"/>
      <c r="CG1444" s="365"/>
      <c r="CH1444" s="365"/>
      <c r="CI1444" s="365"/>
      <c r="CJ1444" s="365"/>
      <c r="CK1444" s="133">
        <f t="shared" si="495"/>
        <v>0</v>
      </c>
      <c r="CL1444" s="15"/>
      <c r="CM1444" s="15"/>
      <c r="CN1444" s="15"/>
      <c r="CO1444" s="15"/>
      <c r="CP1444" s="15"/>
      <c r="CQ1444" s="15"/>
      <c r="CR1444" s="15"/>
      <c r="CS1444" s="15"/>
      <c r="CT1444" s="15"/>
      <c r="CU1444" s="15"/>
      <c r="CV1444" s="414"/>
    </row>
    <row r="1445" spans="1:100" ht="15" customHeight="1">
      <c r="A1445" s="75">
        <v>1440</v>
      </c>
      <c r="B1445" s="186"/>
      <c r="C1445" s="167" t="s">
        <v>3195</v>
      </c>
      <c r="D1445" s="253"/>
      <c r="E1445" s="189"/>
      <c r="F1445" s="172" t="s">
        <v>81</v>
      </c>
      <c r="G1445" s="92">
        <f t="shared" si="478"/>
        <v>4</v>
      </c>
      <c r="H1445" s="93">
        <v>4</v>
      </c>
      <c r="I1445" s="100">
        <f t="shared" si="492"/>
        <v>0</v>
      </c>
      <c r="J1445" s="102">
        <f t="shared" si="493"/>
        <v>0</v>
      </c>
      <c r="K1445" s="106"/>
      <c r="L1445" s="108">
        <f>(BD1445:BD2781)</f>
        <v>0</v>
      </c>
      <c r="M1445" s="111">
        <f t="shared" si="479"/>
        <v>0</v>
      </c>
      <c r="N1445" s="112"/>
      <c r="O1445" s="117">
        <f t="shared" si="480"/>
        <v>0</v>
      </c>
      <c r="P1445" s="106"/>
      <c r="Q1445" s="108">
        <f>(CK1445:CK1448)</f>
        <v>0</v>
      </c>
      <c r="R1445" s="119">
        <f t="shared" si="481"/>
        <v>0</v>
      </c>
      <c r="S1445" s="135"/>
      <c r="T1445" s="117">
        <f t="shared" si="482"/>
        <v>0</v>
      </c>
      <c r="U1445" s="122">
        <f t="shared" si="498"/>
        <v>4</v>
      </c>
      <c r="V1445" s="112">
        <f t="shared" si="496"/>
        <v>0</v>
      </c>
      <c r="W1445" s="117">
        <f t="shared" si="497"/>
        <v>0</v>
      </c>
      <c r="X1445" s="15"/>
      <c r="Y1445" s="136"/>
      <c r="Z1445" s="136"/>
      <c r="AA1445" s="136"/>
      <c r="AB1445" s="136"/>
      <c r="AC1445" s="136"/>
      <c r="AD1445" s="136"/>
      <c r="AE1445" s="136"/>
      <c r="AF1445" s="136"/>
      <c r="AG1445" s="136"/>
      <c r="AH1445" s="136"/>
      <c r="AI1445" s="136"/>
      <c r="AJ1445" s="136"/>
      <c r="AK1445" s="136"/>
      <c r="AL1445" s="136"/>
      <c r="AM1445" s="136"/>
      <c r="AN1445" s="136"/>
      <c r="AO1445" s="136"/>
      <c r="AP1445" s="136"/>
      <c r="AQ1445" s="136"/>
      <c r="AR1445" s="136"/>
      <c r="AS1445" s="136"/>
      <c r="AT1445" s="136"/>
      <c r="AU1445" s="136"/>
      <c r="AV1445" s="136"/>
      <c r="AW1445" s="136"/>
      <c r="AX1445" s="136"/>
      <c r="AY1445" s="136"/>
      <c r="AZ1445" s="136"/>
      <c r="BA1445" s="136"/>
      <c r="BB1445" s="136"/>
      <c r="BC1445" s="136"/>
      <c r="BD1445" s="130">
        <f t="shared" si="494"/>
        <v>0</v>
      </c>
      <c r="BE1445" s="15"/>
      <c r="BF1445" s="638"/>
      <c r="BG1445" s="365"/>
      <c r="BH1445" s="859"/>
      <c r="BI1445" s="365"/>
      <c r="BJ1445" s="365"/>
      <c r="BK1445" s="365"/>
      <c r="BL1445" s="365"/>
      <c r="BM1445" s="365"/>
      <c r="BN1445" s="365"/>
      <c r="BO1445" s="365"/>
      <c r="BP1445" s="365"/>
      <c r="BQ1445" s="365"/>
      <c r="BR1445" s="365"/>
      <c r="BS1445" s="365"/>
      <c r="BT1445" s="365"/>
      <c r="BU1445" s="365"/>
      <c r="BV1445" s="365"/>
      <c r="BW1445" s="365"/>
      <c r="BX1445" s="365"/>
      <c r="BY1445" s="365"/>
      <c r="BZ1445" s="365"/>
      <c r="CA1445" s="365"/>
      <c r="CB1445" s="365"/>
      <c r="CC1445" s="365"/>
      <c r="CD1445" s="365"/>
      <c r="CE1445" s="365"/>
      <c r="CF1445" s="365"/>
      <c r="CG1445" s="365"/>
      <c r="CH1445" s="365"/>
      <c r="CI1445" s="365"/>
      <c r="CJ1445" s="365"/>
      <c r="CK1445" s="133">
        <f t="shared" si="495"/>
        <v>0</v>
      </c>
      <c r="CL1445" s="15"/>
      <c r="CM1445" s="15"/>
      <c r="CN1445" s="15"/>
      <c r="CO1445" s="15"/>
      <c r="CP1445" s="15"/>
      <c r="CQ1445" s="15"/>
      <c r="CR1445" s="15"/>
      <c r="CS1445" s="15"/>
      <c r="CT1445" s="15"/>
      <c r="CU1445" s="15"/>
      <c r="CV1445" s="414"/>
    </row>
    <row r="1446" spans="1:100" ht="15" customHeight="1">
      <c r="A1446" s="75">
        <v>1441</v>
      </c>
      <c r="B1446" s="186"/>
      <c r="C1446" s="167" t="s">
        <v>3196</v>
      </c>
      <c r="D1446" s="253"/>
      <c r="E1446" s="189"/>
      <c r="F1446" s="172" t="s">
        <v>81</v>
      </c>
      <c r="G1446" s="92">
        <f t="shared" si="478"/>
        <v>4</v>
      </c>
      <c r="H1446" s="93">
        <v>4</v>
      </c>
      <c r="I1446" s="100">
        <f t="shared" si="492"/>
        <v>0</v>
      </c>
      <c r="J1446" s="102">
        <f t="shared" si="493"/>
        <v>0</v>
      </c>
      <c r="K1446" s="106"/>
      <c r="L1446" s="108">
        <f>(BD1446:BD2782)</f>
        <v>0</v>
      </c>
      <c r="M1446" s="111">
        <f t="shared" si="479"/>
        <v>0</v>
      </c>
      <c r="N1446" s="112"/>
      <c r="O1446" s="117">
        <f t="shared" si="480"/>
        <v>0</v>
      </c>
      <c r="P1446" s="106"/>
      <c r="Q1446" s="108">
        <f>(CK1446:CK1448)</f>
        <v>0</v>
      </c>
      <c r="R1446" s="119">
        <f t="shared" si="481"/>
        <v>0</v>
      </c>
      <c r="S1446" s="135"/>
      <c r="T1446" s="117">
        <f t="shared" si="482"/>
        <v>0</v>
      </c>
      <c r="U1446" s="122">
        <f t="shared" si="498"/>
        <v>4</v>
      </c>
      <c r="V1446" s="112">
        <f t="shared" si="496"/>
        <v>0</v>
      </c>
      <c r="W1446" s="117">
        <f t="shared" si="497"/>
        <v>0</v>
      </c>
      <c r="X1446" s="15"/>
      <c r="Y1446" s="136"/>
      <c r="Z1446" s="136"/>
      <c r="AA1446" s="136"/>
      <c r="AB1446" s="136"/>
      <c r="AC1446" s="136"/>
      <c r="AD1446" s="136"/>
      <c r="AE1446" s="136"/>
      <c r="AF1446" s="136"/>
      <c r="AG1446" s="136"/>
      <c r="AH1446" s="136"/>
      <c r="AI1446" s="136"/>
      <c r="AJ1446" s="136"/>
      <c r="AK1446" s="136"/>
      <c r="AL1446" s="136"/>
      <c r="AM1446" s="136"/>
      <c r="AN1446" s="136"/>
      <c r="AO1446" s="136"/>
      <c r="AP1446" s="136"/>
      <c r="AQ1446" s="136"/>
      <c r="AR1446" s="136"/>
      <c r="AS1446" s="136"/>
      <c r="AT1446" s="136"/>
      <c r="AU1446" s="136"/>
      <c r="AV1446" s="136"/>
      <c r="AW1446" s="136"/>
      <c r="AX1446" s="136"/>
      <c r="AY1446" s="136"/>
      <c r="AZ1446" s="136"/>
      <c r="BA1446" s="136"/>
      <c r="BB1446" s="136"/>
      <c r="BC1446" s="136"/>
      <c r="BD1446" s="130">
        <f t="shared" si="494"/>
        <v>0</v>
      </c>
      <c r="BE1446" s="15"/>
      <c r="BF1446" s="638"/>
      <c r="BG1446" s="365"/>
      <c r="BH1446" s="859"/>
      <c r="BI1446" s="365"/>
      <c r="BJ1446" s="365"/>
      <c r="BK1446" s="365"/>
      <c r="BL1446" s="365"/>
      <c r="BM1446" s="365"/>
      <c r="BN1446" s="365"/>
      <c r="BO1446" s="365"/>
      <c r="BP1446" s="365"/>
      <c r="BQ1446" s="365"/>
      <c r="BR1446" s="365"/>
      <c r="BS1446" s="365"/>
      <c r="BT1446" s="365"/>
      <c r="BU1446" s="365"/>
      <c r="BV1446" s="365"/>
      <c r="BW1446" s="365"/>
      <c r="BX1446" s="365"/>
      <c r="BY1446" s="365"/>
      <c r="BZ1446" s="365"/>
      <c r="CA1446" s="365"/>
      <c r="CB1446" s="365"/>
      <c r="CC1446" s="365"/>
      <c r="CD1446" s="365"/>
      <c r="CE1446" s="365"/>
      <c r="CF1446" s="365"/>
      <c r="CG1446" s="365"/>
      <c r="CH1446" s="365"/>
      <c r="CI1446" s="365"/>
      <c r="CJ1446" s="365"/>
      <c r="CK1446" s="133">
        <f t="shared" si="495"/>
        <v>0</v>
      </c>
      <c r="CL1446" s="15"/>
      <c r="CM1446" s="15"/>
      <c r="CN1446" s="15"/>
      <c r="CO1446" s="15"/>
      <c r="CP1446" s="15"/>
      <c r="CQ1446" s="15"/>
      <c r="CR1446" s="15"/>
      <c r="CS1446" s="15"/>
      <c r="CT1446" s="15"/>
      <c r="CU1446" s="15"/>
      <c r="CV1446" s="414"/>
    </row>
    <row r="1447" spans="1:100" ht="15" customHeight="1">
      <c r="A1447" s="75">
        <v>1442</v>
      </c>
      <c r="B1447" s="186"/>
      <c r="C1447" s="167" t="s">
        <v>3198</v>
      </c>
      <c r="D1447" s="253" t="s">
        <v>306</v>
      </c>
      <c r="E1447" s="189" t="s">
        <v>3199</v>
      </c>
      <c r="F1447" s="172" t="s">
        <v>81</v>
      </c>
      <c r="G1447" s="92">
        <f t="shared" si="478"/>
        <v>2</v>
      </c>
      <c r="H1447" s="93">
        <v>2</v>
      </c>
      <c r="I1447" s="100">
        <f t="shared" si="492"/>
        <v>0</v>
      </c>
      <c r="J1447" s="102">
        <f t="shared" si="493"/>
        <v>0</v>
      </c>
      <c r="K1447" s="106"/>
      <c r="L1447" s="108">
        <f>(BD1447:BD2783)</f>
        <v>0</v>
      </c>
      <c r="M1447" s="111">
        <f t="shared" si="479"/>
        <v>0</v>
      </c>
      <c r="N1447" s="112"/>
      <c r="O1447" s="117">
        <f t="shared" si="480"/>
        <v>0</v>
      </c>
      <c r="P1447" s="106"/>
      <c r="Q1447" s="108">
        <f>(CK1447:CK1451)</f>
        <v>0</v>
      </c>
      <c r="R1447" s="119">
        <f t="shared" si="481"/>
        <v>0</v>
      </c>
      <c r="S1447" s="135"/>
      <c r="T1447" s="117">
        <f t="shared" si="482"/>
        <v>0</v>
      </c>
      <c r="U1447" s="122">
        <f t="shared" si="498"/>
        <v>2</v>
      </c>
      <c r="V1447" s="112">
        <f t="shared" si="496"/>
        <v>0</v>
      </c>
      <c r="W1447" s="117">
        <f t="shared" si="497"/>
        <v>0</v>
      </c>
      <c r="X1447" s="15"/>
      <c r="Y1447" s="136"/>
      <c r="Z1447" s="136"/>
      <c r="AA1447" s="136"/>
      <c r="AB1447" s="136"/>
      <c r="AC1447" s="136"/>
      <c r="AD1447" s="136"/>
      <c r="AE1447" s="136"/>
      <c r="AF1447" s="136"/>
      <c r="AG1447" s="136"/>
      <c r="AH1447" s="136"/>
      <c r="AI1447" s="136"/>
      <c r="AJ1447" s="136"/>
      <c r="AK1447" s="136"/>
      <c r="AL1447" s="136"/>
      <c r="AM1447" s="136"/>
      <c r="AN1447" s="136"/>
      <c r="AO1447" s="136"/>
      <c r="AP1447" s="136"/>
      <c r="AQ1447" s="136"/>
      <c r="AR1447" s="136"/>
      <c r="AS1447" s="136"/>
      <c r="AT1447" s="136"/>
      <c r="AU1447" s="136"/>
      <c r="AV1447" s="136"/>
      <c r="AW1447" s="136"/>
      <c r="AX1447" s="136"/>
      <c r="AY1447" s="136"/>
      <c r="AZ1447" s="136"/>
      <c r="BA1447" s="136"/>
      <c r="BB1447" s="136"/>
      <c r="BC1447" s="136"/>
      <c r="BD1447" s="130">
        <f t="shared" si="494"/>
        <v>0</v>
      </c>
      <c r="BE1447" s="15"/>
      <c r="BF1447" s="638"/>
      <c r="BG1447" s="365"/>
      <c r="BH1447" s="859"/>
      <c r="BI1447" s="365"/>
      <c r="BJ1447" s="365"/>
      <c r="BK1447" s="365"/>
      <c r="BL1447" s="365"/>
      <c r="BM1447" s="365"/>
      <c r="BN1447" s="365"/>
      <c r="BO1447" s="365"/>
      <c r="BP1447" s="365"/>
      <c r="BQ1447" s="365"/>
      <c r="BR1447" s="365"/>
      <c r="BS1447" s="365"/>
      <c r="BT1447" s="365"/>
      <c r="BU1447" s="365"/>
      <c r="BV1447" s="365"/>
      <c r="BW1447" s="365"/>
      <c r="BX1447" s="365"/>
      <c r="BY1447" s="365"/>
      <c r="BZ1447" s="365"/>
      <c r="CA1447" s="365"/>
      <c r="CB1447" s="365"/>
      <c r="CC1447" s="365"/>
      <c r="CD1447" s="365"/>
      <c r="CE1447" s="365"/>
      <c r="CF1447" s="365"/>
      <c r="CG1447" s="365"/>
      <c r="CH1447" s="365"/>
      <c r="CI1447" s="365"/>
      <c r="CJ1447" s="365"/>
      <c r="CK1447" s="133">
        <f t="shared" si="495"/>
        <v>0</v>
      </c>
      <c r="CL1447" s="15"/>
      <c r="CM1447" s="15"/>
      <c r="CN1447" s="15"/>
      <c r="CO1447" s="15"/>
      <c r="CP1447" s="15"/>
      <c r="CQ1447" s="15"/>
      <c r="CR1447" s="15"/>
      <c r="CS1447" s="15"/>
      <c r="CT1447" s="15"/>
      <c r="CU1447" s="15"/>
      <c r="CV1447" s="414"/>
    </row>
    <row r="1448" spans="1:100" ht="15" customHeight="1">
      <c r="A1448" s="75">
        <v>1443</v>
      </c>
      <c r="B1448" s="186" t="s">
        <v>3200</v>
      </c>
      <c r="C1448" s="167" t="s">
        <v>3201</v>
      </c>
      <c r="D1448" s="253" t="s">
        <v>306</v>
      </c>
      <c r="E1448" s="228" t="s">
        <v>3202</v>
      </c>
      <c r="F1448" s="172" t="s">
        <v>81</v>
      </c>
      <c r="G1448" s="92">
        <f t="shared" si="478"/>
        <v>1</v>
      </c>
      <c r="H1448" s="93">
        <v>1</v>
      </c>
      <c r="I1448" s="100">
        <f t="shared" si="492"/>
        <v>0</v>
      </c>
      <c r="J1448" s="102">
        <f t="shared" si="493"/>
        <v>0</v>
      </c>
      <c r="K1448" s="106"/>
      <c r="L1448" s="108">
        <f>(BD1448:BD2784)</f>
        <v>0</v>
      </c>
      <c r="M1448" s="111">
        <f t="shared" si="479"/>
        <v>0</v>
      </c>
      <c r="N1448" s="112"/>
      <c r="O1448" s="117">
        <f t="shared" si="480"/>
        <v>0</v>
      </c>
      <c r="P1448" s="106"/>
      <c r="Q1448" s="108">
        <f>(CK1448:CK1448)</f>
        <v>0</v>
      </c>
      <c r="R1448" s="119">
        <f t="shared" si="481"/>
        <v>0</v>
      </c>
      <c r="S1448" s="135"/>
      <c r="T1448" s="117">
        <f t="shared" si="482"/>
        <v>0</v>
      </c>
      <c r="U1448" s="122">
        <f t="shared" si="498"/>
        <v>1</v>
      </c>
      <c r="V1448" s="112">
        <f t="shared" si="496"/>
        <v>0</v>
      </c>
      <c r="W1448" s="117">
        <f t="shared" si="497"/>
        <v>0</v>
      </c>
      <c r="X1448" s="15"/>
      <c r="Y1448" s="136"/>
      <c r="Z1448" s="136"/>
      <c r="AA1448" s="136"/>
      <c r="AB1448" s="136"/>
      <c r="AC1448" s="136"/>
      <c r="AD1448" s="136"/>
      <c r="AE1448" s="136"/>
      <c r="AF1448" s="136"/>
      <c r="AG1448" s="136"/>
      <c r="AH1448" s="136"/>
      <c r="AI1448" s="136"/>
      <c r="AJ1448" s="136"/>
      <c r="AK1448" s="136"/>
      <c r="AL1448" s="136"/>
      <c r="AM1448" s="136"/>
      <c r="AN1448" s="136"/>
      <c r="AO1448" s="136"/>
      <c r="AP1448" s="136"/>
      <c r="AQ1448" s="136"/>
      <c r="AR1448" s="136"/>
      <c r="AS1448" s="136"/>
      <c r="AT1448" s="136"/>
      <c r="AU1448" s="136"/>
      <c r="AV1448" s="136"/>
      <c r="AW1448" s="136"/>
      <c r="AX1448" s="136"/>
      <c r="AY1448" s="136"/>
      <c r="AZ1448" s="136"/>
      <c r="BA1448" s="136"/>
      <c r="BB1448" s="136"/>
      <c r="BC1448" s="136"/>
      <c r="BD1448" s="130">
        <f t="shared" si="494"/>
        <v>0</v>
      </c>
      <c r="BE1448" s="15"/>
      <c r="BF1448" s="638"/>
      <c r="BG1448" s="365"/>
      <c r="BH1448" s="859"/>
      <c r="BI1448" s="365"/>
      <c r="BJ1448" s="365"/>
      <c r="BK1448" s="365"/>
      <c r="BL1448" s="365"/>
      <c r="BM1448" s="365"/>
      <c r="BN1448" s="365"/>
      <c r="BO1448" s="365"/>
      <c r="BP1448" s="365"/>
      <c r="BQ1448" s="365"/>
      <c r="BR1448" s="365"/>
      <c r="BS1448" s="365"/>
      <c r="BT1448" s="365"/>
      <c r="BU1448" s="365"/>
      <c r="BV1448" s="365"/>
      <c r="BW1448" s="365"/>
      <c r="BX1448" s="365"/>
      <c r="BY1448" s="365"/>
      <c r="BZ1448" s="365"/>
      <c r="CA1448" s="365"/>
      <c r="CB1448" s="365"/>
      <c r="CC1448" s="365"/>
      <c r="CD1448" s="365"/>
      <c r="CE1448" s="365"/>
      <c r="CF1448" s="365"/>
      <c r="CG1448" s="365"/>
      <c r="CH1448" s="365"/>
      <c r="CI1448" s="365"/>
      <c r="CJ1448" s="365"/>
      <c r="CK1448" s="133">
        <f t="shared" si="495"/>
        <v>0</v>
      </c>
      <c r="CL1448" s="15"/>
      <c r="CM1448" s="15"/>
      <c r="CN1448" s="15"/>
      <c r="CO1448" s="15"/>
      <c r="CP1448" s="15"/>
      <c r="CQ1448" s="15"/>
      <c r="CR1448" s="15"/>
      <c r="CS1448" s="15"/>
      <c r="CT1448" s="15"/>
      <c r="CU1448" s="15"/>
      <c r="CV1448" s="414"/>
    </row>
    <row r="1449" spans="1:100" ht="15" customHeight="1">
      <c r="A1449" s="75">
        <v>1444</v>
      </c>
      <c r="B1449" s="186"/>
      <c r="C1449" s="167" t="s">
        <v>3232</v>
      </c>
      <c r="D1449" s="253" t="s">
        <v>306</v>
      </c>
      <c r="E1449" s="228" t="s">
        <v>3233</v>
      </c>
      <c r="F1449" s="172" t="s">
        <v>81</v>
      </c>
      <c r="G1449" s="92">
        <f t="shared" ref="G1449:G1464" si="499">U1449</f>
        <v>1</v>
      </c>
      <c r="H1449" s="93">
        <v>1</v>
      </c>
      <c r="I1449" s="100">
        <f t="shared" si="492"/>
        <v>0</v>
      </c>
      <c r="J1449" s="102">
        <f t="shared" si="493"/>
        <v>0</v>
      </c>
      <c r="K1449" s="106"/>
      <c r="L1449" s="108">
        <f>(BD1449:BD2792)</f>
        <v>0</v>
      </c>
      <c r="M1449" s="111">
        <f t="shared" si="479"/>
        <v>0</v>
      </c>
      <c r="N1449" s="112"/>
      <c r="O1449" s="117">
        <f t="shared" si="480"/>
        <v>0</v>
      </c>
      <c r="P1449" s="106"/>
      <c r="Q1449" s="108">
        <f>(CK1449:CK1451)</f>
        <v>0</v>
      </c>
      <c r="R1449" s="119">
        <f t="shared" si="481"/>
        <v>0</v>
      </c>
      <c r="S1449" s="135"/>
      <c r="T1449" s="117">
        <f t="shared" si="482"/>
        <v>0</v>
      </c>
      <c r="U1449" s="122">
        <f t="shared" si="498"/>
        <v>1</v>
      </c>
      <c r="V1449" s="112">
        <f t="shared" si="496"/>
        <v>0</v>
      </c>
      <c r="W1449" s="117">
        <f t="shared" si="497"/>
        <v>0</v>
      </c>
      <c r="X1449" s="15"/>
      <c r="Y1449" s="136"/>
      <c r="Z1449" s="136"/>
      <c r="AA1449" s="136"/>
      <c r="AB1449" s="136"/>
      <c r="AC1449" s="136"/>
      <c r="AD1449" s="136"/>
      <c r="AE1449" s="136"/>
      <c r="AF1449" s="136"/>
      <c r="AG1449" s="136"/>
      <c r="AH1449" s="136"/>
      <c r="AI1449" s="136"/>
      <c r="AJ1449" s="136"/>
      <c r="AK1449" s="136"/>
      <c r="AL1449" s="136"/>
      <c r="AM1449" s="136"/>
      <c r="AN1449" s="136"/>
      <c r="AO1449" s="136"/>
      <c r="AP1449" s="136"/>
      <c r="AQ1449" s="136"/>
      <c r="AR1449" s="136"/>
      <c r="AS1449" s="136"/>
      <c r="AT1449" s="136"/>
      <c r="AU1449" s="136"/>
      <c r="AV1449" s="136"/>
      <c r="AW1449" s="136"/>
      <c r="AX1449" s="136"/>
      <c r="AY1449" s="136"/>
      <c r="AZ1449" s="136"/>
      <c r="BA1449" s="136"/>
      <c r="BB1449" s="136"/>
      <c r="BC1449" s="136"/>
      <c r="BD1449" s="130">
        <f t="shared" si="494"/>
        <v>0</v>
      </c>
      <c r="BE1449" s="15"/>
      <c r="BF1449" s="638"/>
      <c r="BG1449" s="365"/>
      <c r="BH1449" s="859"/>
      <c r="BI1449" s="365"/>
      <c r="BJ1449" s="365"/>
      <c r="BK1449" s="365"/>
      <c r="BL1449" s="365"/>
      <c r="BM1449" s="365"/>
      <c r="BN1449" s="365"/>
      <c r="BO1449" s="365"/>
      <c r="BP1449" s="365"/>
      <c r="BQ1449" s="365"/>
      <c r="BR1449" s="365"/>
      <c r="BS1449" s="365"/>
      <c r="BT1449" s="365"/>
      <c r="BU1449" s="365"/>
      <c r="BV1449" s="365"/>
      <c r="BW1449" s="365"/>
      <c r="BX1449" s="365"/>
      <c r="BY1449" s="365"/>
      <c r="BZ1449" s="365"/>
      <c r="CA1449" s="365"/>
      <c r="CB1449" s="365"/>
      <c r="CC1449" s="365"/>
      <c r="CD1449" s="365"/>
      <c r="CE1449" s="365"/>
      <c r="CF1449" s="365"/>
      <c r="CG1449" s="365"/>
      <c r="CH1449" s="365"/>
      <c r="CI1449" s="365"/>
      <c r="CJ1449" s="365"/>
      <c r="CK1449" s="133">
        <f t="shared" si="495"/>
        <v>0</v>
      </c>
      <c r="CL1449" s="15"/>
      <c r="CM1449" s="15"/>
      <c r="CN1449" s="15"/>
      <c r="CO1449" s="15"/>
      <c r="CP1449" s="15"/>
      <c r="CQ1449" s="15"/>
      <c r="CR1449" s="15"/>
      <c r="CS1449" s="15"/>
      <c r="CT1449" s="15"/>
      <c r="CU1449" s="15"/>
      <c r="CV1449" s="414"/>
    </row>
    <row r="1450" spans="1:100" ht="15" customHeight="1">
      <c r="A1450" s="75">
        <v>1445</v>
      </c>
      <c r="B1450" s="186"/>
      <c r="C1450" s="167" t="s">
        <v>3235</v>
      </c>
      <c r="D1450" s="253" t="s">
        <v>306</v>
      </c>
      <c r="E1450" s="189" t="s">
        <v>3237</v>
      </c>
      <c r="F1450" s="172" t="s">
        <v>81</v>
      </c>
      <c r="G1450" s="92">
        <f t="shared" si="499"/>
        <v>4</v>
      </c>
      <c r="H1450" s="93">
        <v>4</v>
      </c>
      <c r="I1450" s="100">
        <f t="shared" si="492"/>
        <v>0</v>
      </c>
      <c r="J1450" s="102">
        <f t="shared" si="493"/>
        <v>0</v>
      </c>
      <c r="K1450" s="106"/>
      <c r="L1450" s="108">
        <f>(BD1450:BD2793)</f>
        <v>0</v>
      </c>
      <c r="M1450" s="111">
        <f t="shared" si="479"/>
        <v>0</v>
      </c>
      <c r="N1450" s="112"/>
      <c r="O1450" s="117">
        <f t="shared" si="480"/>
        <v>0</v>
      </c>
      <c r="P1450" s="106"/>
      <c r="Q1450" s="108">
        <f>(CK1450:CK1451)</f>
        <v>0</v>
      </c>
      <c r="R1450" s="119">
        <f t="shared" si="481"/>
        <v>0</v>
      </c>
      <c r="S1450" s="135"/>
      <c r="T1450" s="117">
        <f t="shared" si="482"/>
        <v>0</v>
      </c>
      <c r="U1450" s="122">
        <f t="shared" si="498"/>
        <v>4</v>
      </c>
      <c r="V1450" s="112">
        <f t="shared" si="496"/>
        <v>0</v>
      </c>
      <c r="W1450" s="117">
        <f t="shared" si="497"/>
        <v>0</v>
      </c>
      <c r="X1450" s="15"/>
      <c r="Y1450" s="136"/>
      <c r="Z1450" s="136"/>
      <c r="AA1450" s="136"/>
      <c r="AB1450" s="136"/>
      <c r="AC1450" s="136"/>
      <c r="AD1450" s="136"/>
      <c r="AE1450" s="136"/>
      <c r="AF1450" s="136"/>
      <c r="AG1450" s="136"/>
      <c r="AH1450" s="136"/>
      <c r="AI1450" s="136"/>
      <c r="AJ1450" s="136"/>
      <c r="AK1450" s="136"/>
      <c r="AL1450" s="136"/>
      <c r="AM1450" s="136"/>
      <c r="AN1450" s="136"/>
      <c r="AO1450" s="136"/>
      <c r="AP1450" s="136"/>
      <c r="AQ1450" s="136"/>
      <c r="AR1450" s="136"/>
      <c r="AS1450" s="136"/>
      <c r="AT1450" s="136"/>
      <c r="AU1450" s="136"/>
      <c r="AV1450" s="136"/>
      <c r="AW1450" s="136"/>
      <c r="AX1450" s="136"/>
      <c r="AY1450" s="136"/>
      <c r="AZ1450" s="136"/>
      <c r="BA1450" s="136"/>
      <c r="BB1450" s="136"/>
      <c r="BC1450" s="136"/>
      <c r="BD1450" s="130">
        <f t="shared" si="494"/>
        <v>0</v>
      </c>
      <c r="BE1450" s="15"/>
      <c r="BF1450" s="638"/>
      <c r="BG1450" s="365"/>
      <c r="BH1450" s="859"/>
      <c r="BI1450" s="365"/>
      <c r="BJ1450" s="365"/>
      <c r="BK1450" s="365"/>
      <c r="BL1450" s="365"/>
      <c r="BM1450" s="365"/>
      <c r="BN1450" s="365"/>
      <c r="BO1450" s="365"/>
      <c r="BP1450" s="365"/>
      <c r="BQ1450" s="365"/>
      <c r="BR1450" s="365"/>
      <c r="BS1450" s="365"/>
      <c r="BT1450" s="365"/>
      <c r="BU1450" s="365"/>
      <c r="BV1450" s="365"/>
      <c r="BW1450" s="365"/>
      <c r="BX1450" s="365"/>
      <c r="BY1450" s="365"/>
      <c r="BZ1450" s="365"/>
      <c r="CA1450" s="365"/>
      <c r="CB1450" s="365"/>
      <c r="CC1450" s="365"/>
      <c r="CD1450" s="365"/>
      <c r="CE1450" s="365"/>
      <c r="CF1450" s="365"/>
      <c r="CG1450" s="365"/>
      <c r="CH1450" s="365"/>
      <c r="CI1450" s="365"/>
      <c r="CJ1450" s="365"/>
      <c r="CK1450" s="133">
        <f t="shared" si="495"/>
        <v>0</v>
      </c>
      <c r="CL1450" s="15"/>
      <c r="CM1450" s="15"/>
      <c r="CN1450" s="15"/>
      <c r="CO1450" s="15"/>
      <c r="CP1450" s="15"/>
      <c r="CQ1450" s="15"/>
      <c r="CR1450" s="15"/>
      <c r="CS1450" s="15"/>
      <c r="CT1450" s="15"/>
      <c r="CU1450" s="15"/>
      <c r="CV1450" s="414"/>
    </row>
    <row r="1451" spans="1:100" ht="15" customHeight="1">
      <c r="A1451" s="75">
        <v>1446</v>
      </c>
      <c r="B1451" s="186"/>
      <c r="C1451" s="167" t="s">
        <v>3240</v>
      </c>
      <c r="D1451" s="253" t="s">
        <v>306</v>
      </c>
      <c r="E1451" s="189" t="s">
        <v>3241</v>
      </c>
      <c r="F1451" s="172" t="s">
        <v>81</v>
      </c>
      <c r="G1451" s="92">
        <f t="shared" si="499"/>
        <v>3</v>
      </c>
      <c r="H1451" s="93">
        <v>3</v>
      </c>
      <c r="I1451" s="100">
        <f t="shared" si="492"/>
        <v>0</v>
      </c>
      <c r="J1451" s="102">
        <f t="shared" si="493"/>
        <v>0</v>
      </c>
      <c r="K1451" s="106"/>
      <c r="L1451" s="108">
        <f>(BD1451:BD2794)</f>
        <v>0</v>
      </c>
      <c r="M1451" s="111">
        <f t="shared" si="479"/>
        <v>0</v>
      </c>
      <c r="N1451" s="112"/>
      <c r="O1451" s="117">
        <f t="shared" si="480"/>
        <v>0</v>
      </c>
      <c r="P1451" s="106"/>
      <c r="Q1451" s="108">
        <f>(CK1451:CK1451)</f>
        <v>0</v>
      </c>
      <c r="R1451" s="119">
        <f t="shared" si="481"/>
        <v>0</v>
      </c>
      <c r="S1451" s="135"/>
      <c r="T1451" s="117">
        <f t="shared" si="482"/>
        <v>0</v>
      </c>
      <c r="U1451" s="122">
        <f t="shared" si="498"/>
        <v>3</v>
      </c>
      <c r="V1451" s="112">
        <f t="shared" si="496"/>
        <v>0</v>
      </c>
      <c r="W1451" s="117">
        <f t="shared" si="497"/>
        <v>0</v>
      </c>
      <c r="X1451" s="15"/>
      <c r="Y1451" s="136"/>
      <c r="Z1451" s="136"/>
      <c r="AA1451" s="136"/>
      <c r="AB1451" s="136"/>
      <c r="AC1451" s="136"/>
      <c r="AD1451" s="136"/>
      <c r="AE1451" s="136"/>
      <c r="AF1451" s="136"/>
      <c r="AG1451" s="136"/>
      <c r="AH1451" s="136"/>
      <c r="AI1451" s="136"/>
      <c r="AJ1451" s="136"/>
      <c r="AK1451" s="136"/>
      <c r="AL1451" s="136"/>
      <c r="AM1451" s="136"/>
      <c r="AN1451" s="136"/>
      <c r="AO1451" s="136"/>
      <c r="AP1451" s="136"/>
      <c r="AQ1451" s="136"/>
      <c r="AR1451" s="136"/>
      <c r="AS1451" s="136"/>
      <c r="AT1451" s="136"/>
      <c r="AU1451" s="136"/>
      <c r="AV1451" s="136"/>
      <c r="AW1451" s="136"/>
      <c r="AX1451" s="136"/>
      <c r="AY1451" s="136"/>
      <c r="AZ1451" s="136"/>
      <c r="BA1451" s="136"/>
      <c r="BB1451" s="136"/>
      <c r="BC1451" s="136"/>
      <c r="BD1451" s="130">
        <f t="shared" si="494"/>
        <v>0</v>
      </c>
      <c r="BE1451" s="15"/>
      <c r="BF1451" s="638"/>
      <c r="BG1451" s="365"/>
      <c r="BH1451" s="859"/>
      <c r="BI1451" s="365"/>
      <c r="BJ1451" s="365"/>
      <c r="BK1451" s="365"/>
      <c r="BL1451" s="365"/>
      <c r="BM1451" s="365"/>
      <c r="BN1451" s="365"/>
      <c r="BO1451" s="365"/>
      <c r="BP1451" s="365"/>
      <c r="BQ1451" s="365"/>
      <c r="BR1451" s="365"/>
      <c r="BS1451" s="365"/>
      <c r="BT1451" s="365"/>
      <c r="BU1451" s="365"/>
      <c r="BV1451" s="365"/>
      <c r="BW1451" s="365"/>
      <c r="BX1451" s="365"/>
      <c r="BY1451" s="365"/>
      <c r="BZ1451" s="365"/>
      <c r="CA1451" s="365"/>
      <c r="CB1451" s="365"/>
      <c r="CC1451" s="365"/>
      <c r="CD1451" s="365"/>
      <c r="CE1451" s="365"/>
      <c r="CF1451" s="365"/>
      <c r="CG1451" s="365"/>
      <c r="CH1451" s="365"/>
      <c r="CI1451" s="365"/>
      <c r="CJ1451" s="365"/>
      <c r="CK1451" s="133">
        <f t="shared" si="495"/>
        <v>0</v>
      </c>
      <c r="CL1451" s="157"/>
      <c r="CM1451" s="157"/>
      <c r="CN1451" s="157"/>
      <c r="CO1451" s="157"/>
      <c r="CP1451" s="157"/>
      <c r="CQ1451" s="157"/>
      <c r="CR1451" s="157"/>
      <c r="CS1451" s="157"/>
      <c r="CT1451" s="157"/>
      <c r="CU1451" s="157"/>
      <c r="CV1451" s="414"/>
    </row>
    <row r="1452" spans="1:100" ht="15" customHeight="1">
      <c r="A1452" s="75">
        <v>1447</v>
      </c>
      <c r="B1452" s="201"/>
      <c r="C1452" s="143"/>
      <c r="D1452" s="144"/>
      <c r="E1452" s="145"/>
      <c r="F1452" s="146" t="s">
        <v>81</v>
      </c>
      <c r="G1452" s="92">
        <f t="shared" si="499"/>
        <v>0</v>
      </c>
      <c r="H1452" s="153">
        <v>0</v>
      </c>
      <c r="I1452" s="100">
        <f t="shared" si="492"/>
        <v>0</v>
      </c>
      <c r="J1452" s="102">
        <f t="shared" si="493"/>
        <v>0</v>
      </c>
      <c r="K1452" s="155"/>
      <c r="L1452" s="108">
        <f>(BD1452:BD2797)</f>
        <v>0</v>
      </c>
      <c r="M1452" s="111">
        <f t="shared" si="479"/>
        <v>0</v>
      </c>
      <c r="N1452" s="112"/>
      <c r="O1452" s="117">
        <f t="shared" si="480"/>
        <v>0</v>
      </c>
      <c r="P1452" s="155"/>
      <c r="Q1452" s="108">
        <f>(CK1452:CK1536)</f>
        <v>0</v>
      </c>
      <c r="R1452" s="119">
        <f t="shared" si="481"/>
        <v>0</v>
      </c>
      <c r="S1452" s="135"/>
      <c r="T1452" s="117">
        <f t="shared" si="482"/>
        <v>0</v>
      </c>
      <c r="U1452" s="122">
        <f t="shared" si="498"/>
        <v>0</v>
      </c>
      <c r="V1452" s="112">
        <f t="shared" si="496"/>
        <v>0</v>
      </c>
      <c r="W1452" s="117">
        <f t="shared" si="497"/>
        <v>0</v>
      </c>
      <c r="X1452" s="157"/>
      <c r="Y1452" s="158"/>
      <c r="Z1452" s="158"/>
      <c r="AA1452" s="158"/>
      <c r="AB1452" s="158"/>
      <c r="AC1452" s="158"/>
      <c r="AD1452" s="158"/>
      <c r="AE1452" s="158"/>
      <c r="AF1452" s="158"/>
      <c r="AG1452" s="158"/>
      <c r="AH1452" s="158"/>
      <c r="AI1452" s="158"/>
      <c r="AJ1452" s="158"/>
      <c r="AK1452" s="158"/>
      <c r="AL1452" s="158"/>
      <c r="AM1452" s="158"/>
      <c r="AN1452" s="158"/>
      <c r="AO1452" s="158"/>
      <c r="AP1452" s="158"/>
      <c r="AQ1452" s="158"/>
      <c r="AR1452" s="158"/>
      <c r="AS1452" s="158"/>
      <c r="AT1452" s="158"/>
      <c r="AU1452" s="158"/>
      <c r="AV1452" s="158"/>
      <c r="AW1452" s="158"/>
      <c r="AX1452" s="158"/>
      <c r="AY1452" s="158"/>
      <c r="AZ1452" s="158"/>
      <c r="BA1452" s="158"/>
      <c r="BB1452" s="158"/>
      <c r="BC1452" s="158"/>
      <c r="BD1452" s="130">
        <f t="shared" si="494"/>
        <v>0</v>
      </c>
      <c r="BE1452" s="157"/>
      <c r="BF1452" s="639"/>
      <c r="BG1452" s="368"/>
      <c r="BH1452" s="860"/>
      <c r="BI1452" s="368"/>
      <c r="BJ1452" s="368"/>
      <c r="BK1452" s="368"/>
      <c r="BL1452" s="368"/>
      <c r="BM1452" s="368"/>
      <c r="BN1452" s="368"/>
      <c r="BO1452" s="368"/>
      <c r="BP1452" s="368"/>
      <c r="BQ1452" s="368"/>
      <c r="BR1452" s="368"/>
      <c r="BS1452" s="368"/>
      <c r="BT1452" s="368"/>
      <c r="BU1452" s="368"/>
      <c r="BV1452" s="368"/>
      <c r="BW1452" s="368"/>
      <c r="BX1452" s="368"/>
      <c r="BY1452" s="368"/>
      <c r="BZ1452" s="368"/>
      <c r="CA1452" s="368"/>
      <c r="CB1452" s="368"/>
      <c r="CC1452" s="368"/>
      <c r="CD1452" s="368"/>
      <c r="CE1452" s="368"/>
      <c r="CF1452" s="368"/>
      <c r="CG1452" s="368"/>
      <c r="CH1452" s="368"/>
      <c r="CI1452" s="368"/>
      <c r="CJ1452" s="368"/>
      <c r="CK1452" s="133">
        <f t="shared" si="495"/>
        <v>0</v>
      </c>
      <c r="CL1452" s="157"/>
      <c r="CM1452" s="157"/>
      <c r="CN1452" s="157"/>
      <c r="CO1452" s="157"/>
      <c r="CP1452" s="157"/>
      <c r="CQ1452" s="157"/>
      <c r="CR1452" s="157"/>
      <c r="CS1452" s="157"/>
      <c r="CT1452" s="157"/>
      <c r="CU1452" s="157"/>
      <c r="CV1452" s="414"/>
    </row>
    <row r="1453" spans="1:100" ht="15" customHeight="1">
      <c r="A1453" s="75">
        <v>1448</v>
      </c>
      <c r="B1453" s="405" t="s">
        <v>3245</v>
      </c>
      <c r="C1453" s="143" t="s">
        <v>3246</v>
      </c>
      <c r="D1453" s="144"/>
      <c r="E1453" s="145"/>
      <c r="F1453" s="146" t="s">
        <v>169</v>
      </c>
      <c r="G1453" s="92">
        <f t="shared" si="499"/>
        <v>0</v>
      </c>
      <c r="H1453" s="153">
        <v>0</v>
      </c>
      <c r="I1453" s="100">
        <f t="shared" si="492"/>
        <v>400000</v>
      </c>
      <c r="J1453" s="102">
        <f t="shared" si="493"/>
        <v>0</v>
      </c>
      <c r="K1453" s="155"/>
      <c r="L1453" s="108">
        <f>(BD1453:BD2798)</f>
        <v>0</v>
      </c>
      <c r="M1453" s="111">
        <f t="shared" si="479"/>
        <v>0</v>
      </c>
      <c r="N1453" s="112">
        <v>400000</v>
      </c>
      <c r="O1453" s="117">
        <f t="shared" si="480"/>
        <v>0</v>
      </c>
      <c r="P1453" s="155"/>
      <c r="Q1453" s="108">
        <f>(CK1453:CK1541)</f>
        <v>0</v>
      </c>
      <c r="R1453" s="119">
        <f t="shared" si="481"/>
        <v>0</v>
      </c>
      <c r="S1453" s="135"/>
      <c r="T1453" s="117">
        <f t="shared" si="482"/>
        <v>0</v>
      </c>
      <c r="U1453" s="122">
        <f t="shared" si="498"/>
        <v>0</v>
      </c>
      <c r="V1453" s="112">
        <f t="shared" si="496"/>
        <v>400000</v>
      </c>
      <c r="W1453" s="117">
        <f t="shared" si="497"/>
        <v>0</v>
      </c>
      <c r="X1453" s="157"/>
      <c r="Y1453" s="158"/>
      <c r="Z1453" s="158"/>
      <c r="AA1453" s="158"/>
      <c r="AB1453" s="158"/>
      <c r="AC1453" s="158"/>
      <c r="AD1453" s="158"/>
      <c r="AE1453" s="158"/>
      <c r="AF1453" s="158"/>
      <c r="AG1453" s="158"/>
      <c r="AH1453" s="158"/>
      <c r="AI1453" s="158"/>
      <c r="AJ1453" s="158"/>
      <c r="AK1453" s="158"/>
      <c r="AL1453" s="158"/>
      <c r="AM1453" s="158"/>
      <c r="AN1453" s="158"/>
      <c r="AO1453" s="158"/>
      <c r="AP1453" s="158"/>
      <c r="AQ1453" s="158"/>
      <c r="AR1453" s="158"/>
      <c r="AS1453" s="158"/>
      <c r="AT1453" s="158"/>
      <c r="AU1453" s="158"/>
      <c r="AV1453" s="158"/>
      <c r="AW1453" s="158"/>
      <c r="AX1453" s="158"/>
      <c r="AY1453" s="158"/>
      <c r="AZ1453" s="158"/>
      <c r="BA1453" s="158"/>
      <c r="BB1453" s="158"/>
      <c r="BC1453" s="158"/>
      <c r="BD1453" s="130">
        <f t="shared" si="494"/>
        <v>0</v>
      </c>
      <c r="BE1453" s="157"/>
      <c r="BF1453" s="639"/>
      <c r="BG1453" s="368"/>
      <c r="BH1453" s="860"/>
      <c r="BI1453" s="368"/>
      <c r="BJ1453" s="368"/>
      <c r="BK1453" s="368"/>
      <c r="BL1453" s="368"/>
      <c r="BM1453" s="368"/>
      <c r="BN1453" s="368"/>
      <c r="BO1453" s="368"/>
      <c r="BP1453" s="368"/>
      <c r="BQ1453" s="368"/>
      <c r="BR1453" s="368"/>
      <c r="BS1453" s="368"/>
      <c r="BT1453" s="368"/>
      <c r="BU1453" s="368"/>
      <c r="BV1453" s="368"/>
      <c r="BW1453" s="368"/>
      <c r="BX1453" s="368"/>
      <c r="BY1453" s="368"/>
      <c r="BZ1453" s="368"/>
      <c r="CA1453" s="368"/>
      <c r="CB1453" s="368"/>
      <c r="CC1453" s="368"/>
      <c r="CD1453" s="368"/>
      <c r="CE1453" s="368"/>
      <c r="CF1453" s="368"/>
      <c r="CG1453" s="368"/>
      <c r="CH1453" s="368"/>
      <c r="CI1453" s="368"/>
      <c r="CJ1453" s="368"/>
      <c r="CK1453" s="133">
        <f t="shared" si="495"/>
        <v>0</v>
      </c>
      <c r="CL1453" s="157"/>
      <c r="CM1453" s="157"/>
      <c r="CN1453" s="157"/>
      <c r="CO1453" s="157"/>
      <c r="CP1453" s="157"/>
      <c r="CQ1453" s="157"/>
      <c r="CR1453" s="157"/>
      <c r="CS1453" s="157"/>
      <c r="CT1453" s="157"/>
      <c r="CU1453" s="157"/>
      <c r="CV1453" s="414"/>
    </row>
    <row r="1454" spans="1:100" ht="15" customHeight="1">
      <c r="A1454" s="75">
        <v>1449</v>
      </c>
      <c r="B1454" s="405" t="s">
        <v>3248</v>
      </c>
      <c r="C1454" s="143" t="s">
        <v>3249</v>
      </c>
      <c r="D1454" s="134"/>
      <c r="E1454" s="145"/>
      <c r="F1454" s="146" t="s">
        <v>3250</v>
      </c>
      <c r="G1454" s="92">
        <f t="shared" si="499"/>
        <v>0</v>
      </c>
      <c r="H1454" s="153">
        <v>0</v>
      </c>
      <c r="I1454" s="100">
        <f t="shared" si="492"/>
        <v>98000</v>
      </c>
      <c r="J1454" s="102">
        <f t="shared" si="493"/>
        <v>0</v>
      </c>
      <c r="K1454" s="155"/>
      <c r="L1454" s="108">
        <f>(BD1454:BD2799)</f>
        <v>0</v>
      </c>
      <c r="M1454" s="111">
        <f t="shared" si="479"/>
        <v>0</v>
      </c>
      <c r="N1454" s="112">
        <v>98000</v>
      </c>
      <c r="O1454" s="117">
        <f t="shared" si="480"/>
        <v>0</v>
      </c>
      <c r="P1454" s="155"/>
      <c r="Q1454" s="108">
        <f>(CK1454:CK1532)</f>
        <v>0</v>
      </c>
      <c r="R1454" s="119">
        <f t="shared" si="481"/>
        <v>0</v>
      </c>
      <c r="S1454" s="135"/>
      <c r="T1454" s="117">
        <f t="shared" si="482"/>
        <v>0</v>
      </c>
      <c r="U1454" s="122">
        <f t="shared" si="498"/>
        <v>0</v>
      </c>
      <c r="V1454" s="112">
        <f t="shared" si="496"/>
        <v>98000</v>
      </c>
      <c r="W1454" s="117">
        <f t="shared" si="497"/>
        <v>0</v>
      </c>
      <c r="X1454" s="157"/>
      <c r="Y1454" s="158"/>
      <c r="Z1454" s="158"/>
      <c r="AA1454" s="158"/>
      <c r="AB1454" s="158"/>
      <c r="AC1454" s="158"/>
      <c r="AD1454" s="158"/>
      <c r="AE1454" s="158"/>
      <c r="AF1454" s="158"/>
      <c r="AG1454" s="158"/>
      <c r="AH1454" s="158"/>
      <c r="AI1454" s="158"/>
      <c r="AJ1454" s="158"/>
      <c r="AK1454" s="158"/>
      <c r="AL1454" s="158"/>
      <c r="AM1454" s="158"/>
      <c r="AN1454" s="158"/>
      <c r="AO1454" s="158"/>
      <c r="AP1454" s="158"/>
      <c r="AQ1454" s="158"/>
      <c r="AR1454" s="158"/>
      <c r="AS1454" s="158"/>
      <c r="AT1454" s="158"/>
      <c r="AU1454" s="158"/>
      <c r="AV1454" s="158"/>
      <c r="AW1454" s="158"/>
      <c r="AX1454" s="158"/>
      <c r="AY1454" s="158"/>
      <c r="AZ1454" s="158"/>
      <c r="BA1454" s="158"/>
      <c r="BB1454" s="158"/>
      <c r="BC1454" s="158"/>
      <c r="BD1454" s="130">
        <f t="shared" si="494"/>
        <v>0</v>
      </c>
      <c r="BE1454" s="157"/>
      <c r="BF1454" s="639"/>
      <c r="BG1454" s="368"/>
      <c r="BH1454" s="860"/>
      <c r="BI1454" s="368"/>
      <c r="BJ1454" s="368"/>
      <c r="BK1454" s="368"/>
      <c r="BL1454" s="368"/>
      <c r="BM1454" s="368"/>
      <c r="BN1454" s="368"/>
      <c r="BO1454" s="368"/>
      <c r="BP1454" s="368"/>
      <c r="BQ1454" s="368"/>
      <c r="BR1454" s="368"/>
      <c r="BS1454" s="368"/>
      <c r="BT1454" s="368"/>
      <c r="BU1454" s="368"/>
      <c r="BV1454" s="368"/>
      <c r="BW1454" s="368"/>
      <c r="BX1454" s="368"/>
      <c r="BY1454" s="368"/>
      <c r="BZ1454" s="368"/>
      <c r="CA1454" s="368"/>
      <c r="CB1454" s="368"/>
      <c r="CC1454" s="368"/>
      <c r="CD1454" s="368"/>
      <c r="CE1454" s="368"/>
      <c r="CF1454" s="368"/>
      <c r="CG1454" s="368"/>
      <c r="CH1454" s="368"/>
      <c r="CI1454" s="368"/>
      <c r="CJ1454" s="368"/>
      <c r="CK1454" s="133">
        <f t="shared" si="495"/>
        <v>0</v>
      </c>
      <c r="CL1454" s="157"/>
      <c r="CM1454" s="157"/>
      <c r="CN1454" s="157"/>
      <c r="CO1454" s="157"/>
      <c r="CP1454" s="157"/>
      <c r="CQ1454" s="157"/>
      <c r="CR1454" s="157"/>
      <c r="CS1454" s="157"/>
      <c r="CT1454" s="157"/>
      <c r="CU1454" s="157"/>
      <c r="CV1454" s="414"/>
    </row>
    <row r="1455" spans="1:100" ht="15" customHeight="1">
      <c r="A1455" s="75">
        <v>1450</v>
      </c>
      <c r="B1455" s="458"/>
      <c r="C1455" s="143"/>
      <c r="D1455" s="144"/>
      <c r="E1455" s="145"/>
      <c r="F1455" s="146" t="s">
        <v>81</v>
      </c>
      <c r="G1455" s="92">
        <f t="shared" si="499"/>
        <v>0</v>
      </c>
      <c r="H1455" s="153">
        <v>0</v>
      </c>
      <c r="I1455" s="100">
        <f t="shared" si="492"/>
        <v>0</v>
      </c>
      <c r="J1455" s="102">
        <f t="shared" si="493"/>
        <v>0</v>
      </c>
      <c r="K1455" s="155"/>
      <c r="L1455" s="108">
        <f>(BD1455:BD2800)</f>
        <v>0</v>
      </c>
      <c r="M1455" s="111">
        <f t="shared" si="479"/>
        <v>0</v>
      </c>
      <c r="N1455" s="112"/>
      <c r="O1455" s="117">
        <f t="shared" si="480"/>
        <v>0</v>
      </c>
      <c r="P1455" s="155"/>
      <c r="Q1455" s="108">
        <f>(CK1455:CK1541)</f>
        <v>0</v>
      </c>
      <c r="R1455" s="119">
        <f t="shared" si="481"/>
        <v>0</v>
      </c>
      <c r="S1455" s="135"/>
      <c r="T1455" s="117">
        <f t="shared" si="482"/>
        <v>0</v>
      </c>
      <c r="U1455" s="122">
        <f t="shared" si="498"/>
        <v>0</v>
      </c>
      <c r="V1455" s="112">
        <f t="shared" si="496"/>
        <v>0</v>
      </c>
      <c r="W1455" s="117">
        <f t="shared" si="497"/>
        <v>0</v>
      </c>
      <c r="X1455" s="157"/>
      <c r="Y1455" s="158"/>
      <c r="Z1455" s="158"/>
      <c r="AA1455" s="158"/>
      <c r="AB1455" s="158"/>
      <c r="AC1455" s="158"/>
      <c r="AD1455" s="158"/>
      <c r="AE1455" s="158"/>
      <c r="AF1455" s="158"/>
      <c r="AG1455" s="158"/>
      <c r="AH1455" s="158"/>
      <c r="AI1455" s="158"/>
      <c r="AJ1455" s="158"/>
      <c r="AK1455" s="158"/>
      <c r="AL1455" s="158"/>
      <c r="AM1455" s="158"/>
      <c r="AN1455" s="158"/>
      <c r="AO1455" s="158"/>
      <c r="AP1455" s="158"/>
      <c r="AQ1455" s="158"/>
      <c r="AR1455" s="158"/>
      <c r="AS1455" s="158"/>
      <c r="AT1455" s="158"/>
      <c r="AU1455" s="158"/>
      <c r="AV1455" s="158"/>
      <c r="AW1455" s="158"/>
      <c r="AX1455" s="158"/>
      <c r="AY1455" s="158"/>
      <c r="AZ1455" s="158"/>
      <c r="BA1455" s="158"/>
      <c r="BB1455" s="158"/>
      <c r="BC1455" s="158"/>
      <c r="BD1455" s="130">
        <f t="shared" si="494"/>
        <v>0</v>
      </c>
      <c r="BE1455" s="157"/>
      <c r="BF1455" s="639"/>
      <c r="BG1455" s="368"/>
      <c r="BH1455" s="860"/>
      <c r="BI1455" s="368"/>
      <c r="BJ1455" s="368"/>
      <c r="BK1455" s="368"/>
      <c r="BL1455" s="368"/>
      <c r="BM1455" s="368"/>
      <c r="BN1455" s="368"/>
      <c r="BO1455" s="368"/>
      <c r="BP1455" s="368"/>
      <c r="BQ1455" s="368"/>
      <c r="BR1455" s="368"/>
      <c r="BS1455" s="368"/>
      <c r="BT1455" s="368"/>
      <c r="BU1455" s="368"/>
      <c r="BV1455" s="368"/>
      <c r="BW1455" s="368"/>
      <c r="BX1455" s="368"/>
      <c r="BY1455" s="368"/>
      <c r="BZ1455" s="368"/>
      <c r="CA1455" s="368"/>
      <c r="CB1455" s="368"/>
      <c r="CC1455" s="368"/>
      <c r="CD1455" s="368"/>
      <c r="CE1455" s="368"/>
      <c r="CF1455" s="368"/>
      <c r="CG1455" s="368"/>
      <c r="CH1455" s="368"/>
      <c r="CI1455" s="368"/>
      <c r="CJ1455" s="368"/>
      <c r="CK1455" s="133">
        <f t="shared" si="495"/>
        <v>0</v>
      </c>
      <c r="CL1455" s="157"/>
      <c r="CM1455" s="157"/>
      <c r="CN1455" s="157"/>
      <c r="CO1455" s="157"/>
      <c r="CP1455" s="157"/>
      <c r="CQ1455" s="157"/>
      <c r="CR1455" s="157"/>
      <c r="CS1455" s="157"/>
      <c r="CT1455" s="157"/>
      <c r="CU1455" s="157"/>
      <c r="CV1455" s="414"/>
    </row>
    <row r="1456" spans="1:100" ht="15" customHeight="1">
      <c r="A1456" s="75">
        <v>1451</v>
      </c>
      <c r="B1456" s="458"/>
      <c r="C1456" s="143"/>
      <c r="D1456" s="144"/>
      <c r="E1456" s="145"/>
      <c r="F1456" s="146" t="s">
        <v>81</v>
      </c>
      <c r="G1456" s="92">
        <f t="shared" si="499"/>
        <v>0</v>
      </c>
      <c r="H1456" s="153">
        <v>0</v>
      </c>
      <c r="I1456" s="100">
        <f t="shared" si="492"/>
        <v>0</v>
      </c>
      <c r="J1456" s="102">
        <f t="shared" si="493"/>
        <v>0</v>
      </c>
      <c r="K1456" s="155"/>
      <c r="L1456" s="108">
        <f t="shared" ref="L1456:L1461" si="500">(BD1456:BD2802)</f>
        <v>0</v>
      </c>
      <c r="M1456" s="111">
        <f t="shared" si="479"/>
        <v>0</v>
      </c>
      <c r="N1456" s="112"/>
      <c r="O1456" s="117">
        <f t="shared" si="480"/>
        <v>0</v>
      </c>
      <c r="P1456" s="155"/>
      <c r="Q1456" s="108">
        <f>(CK1456:CK1541)</f>
        <v>0</v>
      </c>
      <c r="R1456" s="119">
        <f t="shared" si="481"/>
        <v>0</v>
      </c>
      <c r="S1456" s="135"/>
      <c r="T1456" s="117">
        <f t="shared" si="482"/>
        <v>0</v>
      </c>
      <c r="U1456" s="122">
        <f t="shared" si="498"/>
        <v>0</v>
      </c>
      <c r="V1456" s="112">
        <f t="shared" si="496"/>
        <v>0</v>
      </c>
      <c r="W1456" s="117">
        <f t="shared" si="497"/>
        <v>0</v>
      </c>
      <c r="X1456" s="157"/>
      <c r="Y1456" s="158"/>
      <c r="Z1456" s="158"/>
      <c r="AA1456" s="158"/>
      <c r="AB1456" s="158"/>
      <c r="AC1456" s="158"/>
      <c r="AD1456" s="158"/>
      <c r="AE1456" s="158"/>
      <c r="AF1456" s="158"/>
      <c r="AG1456" s="158"/>
      <c r="AH1456" s="158"/>
      <c r="AI1456" s="158"/>
      <c r="AJ1456" s="158"/>
      <c r="AK1456" s="158"/>
      <c r="AL1456" s="158"/>
      <c r="AM1456" s="158"/>
      <c r="AN1456" s="158"/>
      <c r="AO1456" s="158"/>
      <c r="AP1456" s="158"/>
      <c r="AQ1456" s="158"/>
      <c r="AR1456" s="158"/>
      <c r="AS1456" s="158"/>
      <c r="AT1456" s="158"/>
      <c r="AU1456" s="158"/>
      <c r="AV1456" s="158"/>
      <c r="AW1456" s="158"/>
      <c r="AX1456" s="158"/>
      <c r="AY1456" s="158"/>
      <c r="AZ1456" s="158"/>
      <c r="BA1456" s="158"/>
      <c r="BB1456" s="158"/>
      <c r="BC1456" s="158"/>
      <c r="BD1456" s="130">
        <f t="shared" si="494"/>
        <v>0</v>
      </c>
      <c r="BE1456" s="157"/>
      <c r="BF1456" s="639"/>
      <c r="BG1456" s="368"/>
      <c r="BH1456" s="860"/>
      <c r="BI1456" s="368"/>
      <c r="BJ1456" s="368"/>
      <c r="BK1456" s="368"/>
      <c r="BL1456" s="368"/>
      <c r="BM1456" s="368"/>
      <c r="BN1456" s="368"/>
      <c r="BO1456" s="368"/>
      <c r="BP1456" s="368"/>
      <c r="BQ1456" s="368"/>
      <c r="BR1456" s="368"/>
      <c r="BS1456" s="368"/>
      <c r="BT1456" s="368"/>
      <c r="BU1456" s="368"/>
      <c r="BV1456" s="368"/>
      <c r="BW1456" s="368"/>
      <c r="BX1456" s="368"/>
      <c r="BY1456" s="368"/>
      <c r="BZ1456" s="368"/>
      <c r="CA1456" s="368"/>
      <c r="CB1456" s="368"/>
      <c r="CC1456" s="368"/>
      <c r="CD1456" s="368"/>
      <c r="CE1456" s="368"/>
      <c r="CF1456" s="368"/>
      <c r="CG1456" s="368"/>
      <c r="CH1456" s="368"/>
      <c r="CI1456" s="368"/>
      <c r="CJ1456" s="368"/>
      <c r="CK1456" s="133">
        <f t="shared" si="495"/>
        <v>0</v>
      </c>
      <c r="CL1456" s="157"/>
      <c r="CM1456" s="157"/>
      <c r="CN1456" s="157"/>
      <c r="CO1456" s="157"/>
      <c r="CP1456" s="157"/>
      <c r="CQ1456" s="157"/>
      <c r="CR1456" s="157"/>
      <c r="CS1456" s="157"/>
      <c r="CT1456" s="157"/>
      <c r="CU1456" s="157"/>
      <c r="CV1456" s="414"/>
    </row>
    <row r="1457" spans="1:100" ht="15" customHeight="1">
      <c r="A1457" s="75">
        <v>1452</v>
      </c>
      <c r="B1457" s="458"/>
      <c r="C1457" s="143"/>
      <c r="D1457" s="144"/>
      <c r="E1457" s="145"/>
      <c r="F1457" s="146" t="s">
        <v>81</v>
      </c>
      <c r="G1457" s="92">
        <f t="shared" si="499"/>
        <v>0</v>
      </c>
      <c r="H1457" s="153">
        <v>0</v>
      </c>
      <c r="I1457" s="100">
        <f t="shared" si="492"/>
        <v>0</v>
      </c>
      <c r="J1457" s="102">
        <f t="shared" si="493"/>
        <v>0</v>
      </c>
      <c r="K1457" s="155"/>
      <c r="L1457" s="108">
        <f t="shared" si="500"/>
        <v>0</v>
      </c>
      <c r="M1457" s="111">
        <f t="shared" si="479"/>
        <v>0</v>
      </c>
      <c r="N1457" s="112"/>
      <c r="O1457" s="117">
        <f t="shared" si="480"/>
        <v>0</v>
      </c>
      <c r="P1457" s="155"/>
      <c r="Q1457" s="108">
        <f>(CK1457:CK1541)</f>
        <v>0</v>
      </c>
      <c r="R1457" s="119">
        <f t="shared" si="481"/>
        <v>0</v>
      </c>
      <c r="S1457" s="135"/>
      <c r="T1457" s="117">
        <f t="shared" si="482"/>
        <v>0</v>
      </c>
      <c r="U1457" s="122">
        <f t="shared" si="498"/>
        <v>0</v>
      </c>
      <c r="V1457" s="112">
        <f t="shared" si="496"/>
        <v>0</v>
      </c>
      <c r="W1457" s="117">
        <f t="shared" si="497"/>
        <v>0</v>
      </c>
      <c r="X1457" s="157"/>
      <c r="Y1457" s="158"/>
      <c r="Z1457" s="158"/>
      <c r="AA1457" s="158"/>
      <c r="AB1457" s="158"/>
      <c r="AC1457" s="158"/>
      <c r="AD1457" s="158"/>
      <c r="AE1457" s="158"/>
      <c r="AF1457" s="158"/>
      <c r="AG1457" s="158"/>
      <c r="AH1457" s="158"/>
      <c r="AI1457" s="158"/>
      <c r="AJ1457" s="158"/>
      <c r="AK1457" s="158"/>
      <c r="AL1457" s="158"/>
      <c r="AM1457" s="158"/>
      <c r="AN1457" s="158"/>
      <c r="AO1457" s="158"/>
      <c r="AP1457" s="158"/>
      <c r="AQ1457" s="158"/>
      <c r="AR1457" s="158"/>
      <c r="AS1457" s="158"/>
      <c r="AT1457" s="158"/>
      <c r="AU1457" s="158"/>
      <c r="AV1457" s="158"/>
      <c r="AW1457" s="158"/>
      <c r="AX1457" s="158"/>
      <c r="AY1457" s="158"/>
      <c r="AZ1457" s="158"/>
      <c r="BA1457" s="158"/>
      <c r="BB1457" s="158"/>
      <c r="BC1457" s="158"/>
      <c r="BD1457" s="130">
        <f t="shared" si="494"/>
        <v>0</v>
      </c>
      <c r="BE1457" s="157"/>
      <c r="BF1457" s="639"/>
      <c r="BG1457" s="368"/>
      <c r="BH1457" s="860"/>
      <c r="BI1457" s="368"/>
      <c r="BJ1457" s="368"/>
      <c r="BK1457" s="368"/>
      <c r="BL1457" s="368"/>
      <c r="BM1457" s="368"/>
      <c r="BN1457" s="368"/>
      <c r="BO1457" s="368"/>
      <c r="BP1457" s="368"/>
      <c r="BQ1457" s="368"/>
      <c r="BR1457" s="368"/>
      <c r="BS1457" s="368"/>
      <c r="BT1457" s="368"/>
      <c r="BU1457" s="368"/>
      <c r="BV1457" s="368"/>
      <c r="BW1457" s="368"/>
      <c r="BX1457" s="368"/>
      <c r="BY1457" s="368"/>
      <c r="BZ1457" s="368"/>
      <c r="CA1457" s="368"/>
      <c r="CB1457" s="368"/>
      <c r="CC1457" s="368"/>
      <c r="CD1457" s="368"/>
      <c r="CE1457" s="368"/>
      <c r="CF1457" s="368"/>
      <c r="CG1457" s="368"/>
      <c r="CH1457" s="368"/>
      <c r="CI1457" s="368"/>
      <c r="CJ1457" s="368"/>
      <c r="CK1457" s="133">
        <f t="shared" si="495"/>
        <v>0</v>
      </c>
      <c r="CL1457" s="157"/>
      <c r="CM1457" s="157"/>
      <c r="CN1457" s="157"/>
      <c r="CO1457" s="157"/>
      <c r="CP1457" s="157"/>
      <c r="CQ1457" s="157"/>
      <c r="CR1457" s="157"/>
      <c r="CS1457" s="157"/>
      <c r="CT1457" s="157"/>
      <c r="CU1457" s="157"/>
      <c r="CV1457" s="414"/>
    </row>
    <row r="1458" spans="1:100" ht="15" customHeight="1">
      <c r="A1458" s="75">
        <v>1453</v>
      </c>
      <c r="B1458" s="458"/>
      <c r="C1458" s="143"/>
      <c r="D1458" s="144"/>
      <c r="E1458" s="145"/>
      <c r="F1458" s="146" t="s">
        <v>81</v>
      </c>
      <c r="G1458" s="92">
        <f t="shared" si="499"/>
        <v>0</v>
      </c>
      <c r="H1458" s="153">
        <v>0</v>
      </c>
      <c r="I1458" s="100">
        <f t="shared" si="492"/>
        <v>0</v>
      </c>
      <c r="J1458" s="102">
        <f t="shared" si="493"/>
        <v>0</v>
      </c>
      <c r="K1458" s="155"/>
      <c r="L1458" s="108">
        <f t="shared" si="500"/>
        <v>0</v>
      </c>
      <c r="M1458" s="111">
        <f t="shared" si="479"/>
        <v>0</v>
      </c>
      <c r="N1458" s="112"/>
      <c r="O1458" s="117">
        <f t="shared" si="480"/>
        <v>0</v>
      </c>
      <c r="P1458" s="155"/>
      <c r="Q1458" s="108">
        <f>(CK1458:CK1545)</f>
        <v>0</v>
      </c>
      <c r="R1458" s="119">
        <f t="shared" si="481"/>
        <v>0</v>
      </c>
      <c r="S1458" s="135"/>
      <c r="T1458" s="117">
        <f t="shared" si="482"/>
        <v>0</v>
      </c>
      <c r="U1458" s="122">
        <f t="shared" si="498"/>
        <v>0</v>
      </c>
      <c r="V1458" s="112">
        <f t="shared" si="496"/>
        <v>0</v>
      </c>
      <c r="W1458" s="117">
        <f t="shared" si="497"/>
        <v>0</v>
      </c>
      <c r="X1458" s="157"/>
      <c r="Y1458" s="158"/>
      <c r="Z1458" s="158"/>
      <c r="AA1458" s="158"/>
      <c r="AB1458" s="158"/>
      <c r="AC1458" s="158"/>
      <c r="AD1458" s="158"/>
      <c r="AE1458" s="158"/>
      <c r="AF1458" s="158"/>
      <c r="AG1458" s="158"/>
      <c r="AH1458" s="158"/>
      <c r="AI1458" s="158"/>
      <c r="AJ1458" s="158"/>
      <c r="AK1458" s="158"/>
      <c r="AL1458" s="158"/>
      <c r="AM1458" s="158"/>
      <c r="AN1458" s="158"/>
      <c r="AO1458" s="158"/>
      <c r="AP1458" s="158"/>
      <c r="AQ1458" s="158"/>
      <c r="AR1458" s="158"/>
      <c r="AS1458" s="158"/>
      <c r="AT1458" s="158"/>
      <c r="AU1458" s="158"/>
      <c r="AV1458" s="158"/>
      <c r="AW1458" s="158"/>
      <c r="AX1458" s="158"/>
      <c r="AY1458" s="158"/>
      <c r="AZ1458" s="158"/>
      <c r="BA1458" s="158"/>
      <c r="BB1458" s="158"/>
      <c r="BC1458" s="158"/>
      <c r="BD1458" s="130">
        <f t="shared" si="494"/>
        <v>0</v>
      </c>
      <c r="BE1458" s="157"/>
      <c r="BF1458" s="639"/>
      <c r="BG1458" s="368"/>
      <c r="BH1458" s="860"/>
      <c r="BI1458" s="368"/>
      <c r="BJ1458" s="368"/>
      <c r="BK1458" s="368"/>
      <c r="BL1458" s="368"/>
      <c r="BM1458" s="368"/>
      <c r="BN1458" s="368"/>
      <c r="BO1458" s="368"/>
      <c r="BP1458" s="368"/>
      <c r="BQ1458" s="368"/>
      <c r="BR1458" s="368"/>
      <c r="BS1458" s="368"/>
      <c r="BT1458" s="368"/>
      <c r="BU1458" s="368"/>
      <c r="BV1458" s="368"/>
      <c r="BW1458" s="368"/>
      <c r="BX1458" s="368"/>
      <c r="BY1458" s="368"/>
      <c r="BZ1458" s="368"/>
      <c r="CA1458" s="368"/>
      <c r="CB1458" s="368"/>
      <c r="CC1458" s="368"/>
      <c r="CD1458" s="368"/>
      <c r="CE1458" s="368"/>
      <c r="CF1458" s="368"/>
      <c r="CG1458" s="368"/>
      <c r="CH1458" s="368"/>
      <c r="CI1458" s="368"/>
      <c r="CJ1458" s="368"/>
      <c r="CK1458" s="133">
        <f t="shared" si="495"/>
        <v>0</v>
      </c>
      <c r="CL1458" s="157"/>
      <c r="CM1458" s="157"/>
      <c r="CN1458" s="157"/>
      <c r="CO1458" s="157"/>
      <c r="CP1458" s="157"/>
      <c r="CQ1458" s="157"/>
      <c r="CR1458" s="157"/>
      <c r="CS1458" s="157"/>
      <c r="CT1458" s="157"/>
      <c r="CU1458" s="157"/>
      <c r="CV1458" s="414"/>
    </row>
    <row r="1459" spans="1:100" ht="15" customHeight="1">
      <c r="A1459" s="75">
        <v>1454</v>
      </c>
      <c r="B1459" s="458"/>
      <c r="C1459" s="143"/>
      <c r="D1459" s="134"/>
      <c r="E1459" s="145"/>
      <c r="F1459" s="146" t="s">
        <v>81</v>
      </c>
      <c r="G1459" s="92">
        <f t="shared" si="499"/>
        <v>0</v>
      </c>
      <c r="H1459" s="153">
        <v>0</v>
      </c>
      <c r="I1459" s="100">
        <f t="shared" si="492"/>
        <v>0</v>
      </c>
      <c r="J1459" s="102">
        <f t="shared" si="493"/>
        <v>0</v>
      </c>
      <c r="K1459" s="155"/>
      <c r="L1459" s="108">
        <f t="shared" si="500"/>
        <v>0</v>
      </c>
      <c r="M1459" s="111">
        <f t="shared" si="479"/>
        <v>0</v>
      </c>
      <c r="N1459" s="112"/>
      <c r="O1459" s="117">
        <f t="shared" si="480"/>
        <v>0</v>
      </c>
      <c r="P1459" s="155"/>
      <c r="Q1459" s="108">
        <f>(CK1459:CK1533)</f>
        <v>0</v>
      </c>
      <c r="R1459" s="119">
        <f t="shared" si="481"/>
        <v>0</v>
      </c>
      <c r="S1459" s="135"/>
      <c r="T1459" s="117">
        <f t="shared" si="482"/>
        <v>0</v>
      </c>
      <c r="U1459" s="122">
        <f t="shared" si="498"/>
        <v>0</v>
      </c>
      <c r="V1459" s="112">
        <f t="shared" si="496"/>
        <v>0</v>
      </c>
      <c r="W1459" s="117">
        <f t="shared" si="497"/>
        <v>0</v>
      </c>
      <c r="X1459" s="157"/>
      <c r="Y1459" s="158"/>
      <c r="Z1459" s="158"/>
      <c r="AA1459" s="158"/>
      <c r="AB1459" s="158"/>
      <c r="AC1459" s="158"/>
      <c r="AD1459" s="158"/>
      <c r="AE1459" s="158"/>
      <c r="AF1459" s="158"/>
      <c r="AG1459" s="158"/>
      <c r="AH1459" s="158"/>
      <c r="AI1459" s="158"/>
      <c r="AJ1459" s="158"/>
      <c r="AK1459" s="158"/>
      <c r="AL1459" s="158"/>
      <c r="AM1459" s="158"/>
      <c r="AN1459" s="158"/>
      <c r="AO1459" s="158"/>
      <c r="AP1459" s="158"/>
      <c r="AQ1459" s="158"/>
      <c r="AR1459" s="158"/>
      <c r="AS1459" s="158"/>
      <c r="AT1459" s="158"/>
      <c r="AU1459" s="158"/>
      <c r="AV1459" s="158"/>
      <c r="AW1459" s="158"/>
      <c r="AX1459" s="158"/>
      <c r="AY1459" s="158"/>
      <c r="AZ1459" s="158"/>
      <c r="BA1459" s="158"/>
      <c r="BB1459" s="158"/>
      <c r="BC1459" s="158"/>
      <c r="BD1459" s="130">
        <f t="shared" si="494"/>
        <v>0</v>
      </c>
      <c r="BE1459" s="157"/>
      <c r="BF1459" s="639"/>
      <c r="BG1459" s="368"/>
      <c r="BH1459" s="860"/>
      <c r="BI1459" s="368"/>
      <c r="BJ1459" s="368"/>
      <c r="BK1459" s="368"/>
      <c r="BL1459" s="368"/>
      <c r="BM1459" s="368"/>
      <c r="BN1459" s="368"/>
      <c r="BO1459" s="368"/>
      <c r="BP1459" s="368"/>
      <c r="BQ1459" s="368"/>
      <c r="BR1459" s="368"/>
      <c r="BS1459" s="368"/>
      <c r="BT1459" s="368"/>
      <c r="BU1459" s="368"/>
      <c r="BV1459" s="368"/>
      <c r="BW1459" s="368"/>
      <c r="BX1459" s="368"/>
      <c r="BY1459" s="368"/>
      <c r="BZ1459" s="368"/>
      <c r="CA1459" s="368"/>
      <c r="CB1459" s="368"/>
      <c r="CC1459" s="368"/>
      <c r="CD1459" s="368"/>
      <c r="CE1459" s="368"/>
      <c r="CF1459" s="368"/>
      <c r="CG1459" s="368"/>
      <c r="CH1459" s="368"/>
      <c r="CI1459" s="368"/>
      <c r="CJ1459" s="368"/>
      <c r="CK1459" s="133">
        <f t="shared" si="495"/>
        <v>0</v>
      </c>
      <c r="CL1459" s="157"/>
      <c r="CM1459" s="157"/>
      <c r="CN1459" s="157"/>
      <c r="CO1459" s="157"/>
      <c r="CP1459" s="157"/>
      <c r="CQ1459" s="157"/>
      <c r="CR1459" s="157"/>
      <c r="CS1459" s="157"/>
      <c r="CT1459" s="157"/>
      <c r="CU1459" s="157"/>
      <c r="CV1459" s="414"/>
    </row>
    <row r="1460" spans="1:100" ht="15" customHeight="1">
      <c r="A1460" s="75">
        <v>1455</v>
      </c>
      <c r="B1460" s="458"/>
      <c r="C1460" s="143"/>
      <c r="D1460" s="144"/>
      <c r="E1460" s="145"/>
      <c r="F1460" s="146" t="s">
        <v>81</v>
      </c>
      <c r="G1460" s="92">
        <f t="shared" si="499"/>
        <v>0</v>
      </c>
      <c r="H1460" s="153">
        <v>0</v>
      </c>
      <c r="I1460" s="100">
        <f t="shared" si="492"/>
        <v>0</v>
      </c>
      <c r="J1460" s="102">
        <f t="shared" si="493"/>
        <v>0</v>
      </c>
      <c r="K1460" s="155"/>
      <c r="L1460" s="108">
        <f t="shared" si="500"/>
        <v>0</v>
      </c>
      <c r="M1460" s="111">
        <f t="shared" si="479"/>
        <v>0</v>
      </c>
      <c r="N1460" s="112"/>
      <c r="O1460" s="117">
        <f t="shared" si="480"/>
        <v>0</v>
      </c>
      <c r="P1460" s="155"/>
      <c r="Q1460" s="108">
        <f>(CK1460:CK1599)</f>
        <v>0</v>
      </c>
      <c r="R1460" s="119">
        <f t="shared" si="481"/>
        <v>0</v>
      </c>
      <c r="S1460" s="135"/>
      <c r="T1460" s="117">
        <f t="shared" si="482"/>
        <v>0</v>
      </c>
      <c r="U1460" s="122">
        <f t="shared" si="498"/>
        <v>0</v>
      </c>
      <c r="V1460" s="112">
        <f t="shared" si="496"/>
        <v>0</v>
      </c>
      <c r="W1460" s="117">
        <f t="shared" si="497"/>
        <v>0</v>
      </c>
      <c r="X1460" s="157"/>
      <c r="Y1460" s="158"/>
      <c r="Z1460" s="158"/>
      <c r="AA1460" s="158"/>
      <c r="AB1460" s="158"/>
      <c r="AC1460" s="158"/>
      <c r="AD1460" s="158"/>
      <c r="AE1460" s="158"/>
      <c r="AF1460" s="158"/>
      <c r="AG1460" s="158"/>
      <c r="AH1460" s="158"/>
      <c r="AI1460" s="158"/>
      <c r="AJ1460" s="158"/>
      <c r="AK1460" s="158"/>
      <c r="AL1460" s="158"/>
      <c r="AM1460" s="158"/>
      <c r="AN1460" s="158"/>
      <c r="AO1460" s="158"/>
      <c r="AP1460" s="158"/>
      <c r="AQ1460" s="158"/>
      <c r="AR1460" s="158"/>
      <c r="AS1460" s="158"/>
      <c r="AT1460" s="158"/>
      <c r="AU1460" s="158"/>
      <c r="AV1460" s="158"/>
      <c r="AW1460" s="158"/>
      <c r="AX1460" s="158"/>
      <c r="AY1460" s="158"/>
      <c r="AZ1460" s="158"/>
      <c r="BA1460" s="158"/>
      <c r="BB1460" s="158"/>
      <c r="BC1460" s="158"/>
      <c r="BD1460" s="130">
        <f t="shared" si="494"/>
        <v>0</v>
      </c>
      <c r="BE1460" s="157"/>
      <c r="BF1460" s="639"/>
      <c r="BG1460" s="368"/>
      <c r="BH1460" s="860"/>
      <c r="BI1460" s="368"/>
      <c r="BJ1460" s="368"/>
      <c r="BK1460" s="368"/>
      <c r="BL1460" s="368"/>
      <c r="BM1460" s="368"/>
      <c r="BN1460" s="368"/>
      <c r="BO1460" s="368"/>
      <c r="BP1460" s="368"/>
      <c r="BQ1460" s="368"/>
      <c r="BR1460" s="368"/>
      <c r="BS1460" s="368"/>
      <c r="BT1460" s="368"/>
      <c r="BU1460" s="368"/>
      <c r="BV1460" s="368"/>
      <c r="BW1460" s="368"/>
      <c r="BX1460" s="368"/>
      <c r="BY1460" s="368"/>
      <c r="BZ1460" s="368"/>
      <c r="CA1460" s="368"/>
      <c r="CB1460" s="368"/>
      <c r="CC1460" s="368"/>
      <c r="CD1460" s="368"/>
      <c r="CE1460" s="368"/>
      <c r="CF1460" s="368"/>
      <c r="CG1460" s="368"/>
      <c r="CH1460" s="368"/>
      <c r="CI1460" s="368"/>
      <c r="CJ1460" s="368"/>
      <c r="CK1460" s="133">
        <f t="shared" si="495"/>
        <v>0</v>
      </c>
      <c r="CL1460" s="157"/>
      <c r="CM1460" s="157"/>
      <c r="CN1460" s="157"/>
      <c r="CO1460" s="157"/>
      <c r="CP1460" s="157"/>
      <c r="CQ1460" s="157"/>
      <c r="CR1460" s="157"/>
      <c r="CS1460" s="157"/>
      <c r="CT1460" s="157"/>
      <c r="CU1460" s="157"/>
      <c r="CV1460" s="414"/>
    </row>
    <row r="1461" spans="1:100" ht="15" customHeight="1">
      <c r="A1461" s="75">
        <v>1456</v>
      </c>
      <c r="B1461" s="458"/>
      <c r="C1461" s="143"/>
      <c r="D1461" s="134"/>
      <c r="E1461" s="145"/>
      <c r="F1461" s="146" t="s">
        <v>81</v>
      </c>
      <c r="G1461" s="92">
        <f t="shared" si="499"/>
        <v>0</v>
      </c>
      <c r="H1461" s="153">
        <v>0</v>
      </c>
      <c r="I1461" s="100">
        <f t="shared" si="492"/>
        <v>0</v>
      </c>
      <c r="J1461" s="102">
        <f t="shared" ref="J1461:J1464" si="501">I1461*H1461</f>
        <v>0</v>
      </c>
      <c r="K1461" s="155"/>
      <c r="L1461" s="108">
        <f t="shared" si="500"/>
        <v>0</v>
      </c>
      <c r="M1461" s="111">
        <f t="shared" si="479"/>
        <v>0</v>
      </c>
      <c r="N1461" s="112"/>
      <c r="O1461" s="117">
        <f t="shared" si="480"/>
        <v>0</v>
      </c>
      <c r="P1461" s="155"/>
      <c r="Q1461" s="108">
        <f>(CK1461:CK1566)</f>
        <v>0</v>
      </c>
      <c r="R1461" s="119">
        <f t="shared" si="481"/>
        <v>0</v>
      </c>
      <c r="S1461" s="135"/>
      <c r="T1461" s="117">
        <f t="shared" si="482"/>
        <v>0</v>
      </c>
      <c r="U1461" s="122">
        <f t="shared" si="498"/>
        <v>0</v>
      </c>
      <c r="V1461" s="112">
        <f t="shared" si="496"/>
        <v>0</v>
      </c>
      <c r="W1461" s="117">
        <f t="shared" si="497"/>
        <v>0</v>
      </c>
      <c r="X1461" s="157"/>
      <c r="Y1461" s="158"/>
      <c r="Z1461" s="158"/>
      <c r="AA1461" s="158"/>
      <c r="AB1461" s="158"/>
      <c r="AC1461" s="158"/>
      <c r="AD1461" s="158"/>
      <c r="AE1461" s="158"/>
      <c r="AF1461" s="158"/>
      <c r="AG1461" s="158"/>
      <c r="AH1461" s="158"/>
      <c r="AI1461" s="158"/>
      <c r="AJ1461" s="158"/>
      <c r="AK1461" s="158"/>
      <c r="AL1461" s="158"/>
      <c r="AM1461" s="158"/>
      <c r="AN1461" s="158"/>
      <c r="AO1461" s="158"/>
      <c r="AP1461" s="158"/>
      <c r="AQ1461" s="158"/>
      <c r="AR1461" s="158"/>
      <c r="AS1461" s="158"/>
      <c r="AT1461" s="158"/>
      <c r="AU1461" s="158"/>
      <c r="AV1461" s="158"/>
      <c r="AW1461" s="158"/>
      <c r="AX1461" s="158"/>
      <c r="AY1461" s="158"/>
      <c r="AZ1461" s="158"/>
      <c r="BA1461" s="158"/>
      <c r="BB1461" s="158"/>
      <c r="BC1461" s="158"/>
      <c r="BD1461" s="130">
        <f t="shared" si="494"/>
        <v>0</v>
      </c>
      <c r="BE1461" s="157"/>
      <c r="BF1461" s="639"/>
      <c r="BG1461" s="368"/>
      <c r="BH1461" s="860"/>
      <c r="BI1461" s="368"/>
      <c r="BJ1461" s="368"/>
      <c r="BK1461" s="368"/>
      <c r="BL1461" s="368"/>
      <c r="BM1461" s="368"/>
      <c r="BN1461" s="368"/>
      <c r="BO1461" s="368"/>
      <c r="BP1461" s="368"/>
      <c r="BQ1461" s="368"/>
      <c r="BR1461" s="368"/>
      <c r="BS1461" s="368"/>
      <c r="BT1461" s="368"/>
      <c r="BU1461" s="368"/>
      <c r="BV1461" s="368"/>
      <c r="BW1461" s="368"/>
      <c r="BX1461" s="368"/>
      <c r="BY1461" s="368"/>
      <c r="BZ1461" s="368"/>
      <c r="CA1461" s="368"/>
      <c r="CB1461" s="368"/>
      <c r="CC1461" s="368"/>
      <c r="CD1461" s="368"/>
      <c r="CE1461" s="368"/>
      <c r="CF1461" s="368"/>
      <c r="CG1461" s="368"/>
      <c r="CH1461" s="368"/>
      <c r="CI1461" s="368"/>
      <c r="CJ1461" s="368"/>
      <c r="CK1461" s="133">
        <f t="shared" si="495"/>
        <v>0</v>
      </c>
      <c r="CL1461" s="157"/>
      <c r="CM1461" s="157"/>
      <c r="CN1461" s="157"/>
      <c r="CO1461" s="157"/>
      <c r="CP1461" s="157"/>
      <c r="CQ1461" s="157"/>
      <c r="CR1461" s="157"/>
      <c r="CS1461" s="157"/>
      <c r="CT1461" s="157"/>
      <c r="CU1461" s="157"/>
      <c r="CV1461" s="414"/>
    </row>
    <row r="1462" spans="1:100" ht="15" customHeight="1">
      <c r="A1462" s="75">
        <v>1457</v>
      </c>
      <c r="B1462" s="458"/>
      <c r="C1462" s="143" t="s">
        <v>3314</v>
      </c>
      <c r="D1462" s="134" t="s">
        <v>269</v>
      </c>
      <c r="E1462" s="145" t="s">
        <v>3315</v>
      </c>
      <c r="F1462" s="146" t="s">
        <v>81</v>
      </c>
      <c r="G1462" s="92">
        <f t="shared" si="499"/>
        <v>2</v>
      </c>
      <c r="H1462" s="153">
        <v>2</v>
      </c>
      <c r="I1462" s="100">
        <f t="shared" si="492"/>
        <v>60000</v>
      </c>
      <c r="J1462" s="102">
        <f t="shared" si="501"/>
        <v>120000</v>
      </c>
      <c r="K1462" s="155"/>
      <c r="L1462" s="108">
        <f>(BD1462:BD2817)</f>
        <v>0</v>
      </c>
      <c r="M1462" s="111">
        <f t="shared" si="479"/>
        <v>0</v>
      </c>
      <c r="N1462" s="112">
        <v>60000</v>
      </c>
      <c r="O1462" s="117">
        <f t="shared" si="480"/>
        <v>0</v>
      </c>
      <c r="P1462" s="155"/>
      <c r="Q1462" s="108">
        <f>(CK1462:CK1466)</f>
        <v>0</v>
      </c>
      <c r="R1462" s="119">
        <f t="shared" si="481"/>
        <v>0</v>
      </c>
      <c r="S1462" s="135"/>
      <c r="T1462" s="117">
        <f t="shared" si="482"/>
        <v>0</v>
      </c>
      <c r="U1462" s="122">
        <f t="shared" si="498"/>
        <v>2</v>
      </c>
      <c r="V1462" s="112">
        <f t="shared" ref="V1462:V1464" si="502">N1462</f>
        <v>60000</v>
      </c>
      <c r="W1462" s="117">
        <f t="shared" ref="W1462:W1464" si="503">V1462*U1462</f>
        <v>120000</v>
      </c>
      <c r="X1462" s="157"/>
      <c r="Y1462" s="158"/>
      <c r="Z1462" s="158"/>
      <c r="AA1462" s="158"/>
      <c r="AB1462" s="158"/>
      <c r="AC1462" s="158"/>
      <c r="AD1462" s="158"/>
      <c r="AE1462" s="158"/>
      <c r="AF1462" s="158"/>
      <c r="AG1462" s="158"/>
      <c r="AH1462" s="158"/>
      <c r="AI1462" s="158"/>
      <c r="AJ1462" s="158"/>
      <c r="AK1462" s="158"/>
      <c r="AL1462" s="158"/>
      <c r="AM1462" s="158"/>
      <c r="AN1462" s="158"/>
      <c r="AO1462" s="158"/>
      <c r="AP1462" s="158"/>
      <c r="AQ1462" s="158"/>
      <c r="AR1462" s="158"/>
      <c r="AS1462" s="158"/>
      <c r="AT1462" s="158"/>
      <c r="AU1462" s="158"/>
      <c r="AV1462" s="158"/>
      <c r="AW1462" s="158"/>
      <c r="AX1462" s="158"/>
      <c r="AY1462" s="158"/>
      <c r="AZ1462" s="158"/>
      <c r="BA1462" s="158"/>
      <c r="BB1462" s="158"/>
      <c r="BC1462" s="158"/>
      <c r="BD1462" s="130">
        <f t="shared" ref="BD1462:BD1469" si="504">BC1462+BB1462+BA1462+AZ1462+AY1462+AX1462+AW1462+AV1462+AU1462+AT1462+AS1462+AR1462+AQ1462+AP1462+AO1462+AN1462+AM1462+AL1462+AK1462+AJ1462+AI1462+AH1462+AG1462+AF1462+AE1462+AD1462+AC1462+AB1462+AA1462+Z1462+Y1462</f>
        <v>0</v>
      </c>
      <c r="BE1462" s="157"/>
      <c r="BF1462" s="639"/>
      <c r="BG1462" s="368"/>
      <c r="BH1462" s="860"/>
      <c r="BI1462" s="368"/>
      <c r="BJ1462" s="368"/>
      <c r="BK1462" s="368"/>
      <c r="BL1462" s="368"/>
      <c r="BM1462" s="368"/>
      <c r="BN1462" s="368"/>
      <c r="BO1462" s="368"/>
      <c r="BP1462" s="368"/>
      <c r="BQ1462" s="368"/>
      <c r="BR1462" s="368"/>
      <c r="BS1462" s="368"/>
      <c r="BT1462" s="368"/>
      <c r="BU1462" s="368"/>
      <c r="BV1462" s="368"/>
      <c r="BW1462" s="368"/>
      <c r="BX1462" s="368"/>
      <c r="BY1462" s="368"/>
      <c r="BZ1462" s="368"/>
      <c r="CA1462" s="368"/>
      <c r="CB1462" s="368"/>
      <c r="CC1462" s="368"/>
      <c r="CD1462" s="368"/>
      <c r="CE1462" s="368"/>
      <c r="CF1462" s="368"/>
      <c r="CG1462" s="368"/>
      <c r="CH1462" s="368"/>
      <c r="CI1462" s="368"/>
      <c r="CJ1462" s="368"/>
      <c r="CK1462" s="133">
        <f t="shared" ref="CK1462:CK1469" si="505">SUM(BF1462:CJ1462)</f>
        <v>0</v>
      </c>
      <c r="CL1462" s="157"/>
      <c r="CM1462" s="157"/>
      <c r="CN1462" s="157"/>
      <c r="CO1462" s="157"/>
      <c r="CP1462" s="157"/>
      <c r="CQ1462" s="157"/>
      <c r="CR1462" s="157"/>
      <c r="CS1462" s="157"/>
      <c r="CT1462" s="157"/>
      <c r="CU1462" s="157"/>
      <c r="CV1462" s="414"/>
    </row>
    <row r="1463" spans="1:100" ht="15" customHeight="1">
      <c r="A1463" s="75">
        <v>1458</v>
      </c>
      <c r="B1463" s="458"/>
      <c r="C1463" s="143" t="s">
        <v>3314</v>
      </c>
      <c r="D1463" s="134" t="s">
        <v>269</v>
      </c>
      <c r="E1463" s="145" t="s">
        <v>3316</v>
      </c>
      <c r="F1463" s="146" t="s">
        <v>81</v>
      </c>
      <c r="G1463" s="92">
        <f t="shared" si="499"/>
        <v>3</v>
      </c>
      <c r="H1463" s="153">
        <v>3</v>
      </c>
      <c r="I1463" s="100">
        <f t="shared" si="492"/>
        <v>60000</v>
      </c>
      <c r="J1463" s="102">
        <f t="shared" si="501"/>
        <v>180000</v>
      </c>
      <c r="K1463" s="155"/>
      <c r="L1463" s="108">
        <f>(BD1463:BD2818)</f>
        <v>0</v>
      </c>
      <c r="M1463" s="111">
        <f t="shared" si="479"/>
        <v>0</v>
      </c>
      <c r="N1463" s="112">
        <v>60000</v>
      </c>
      <c r="O1463" s="117">
        <f t="shared" si="480"/>
        <v>0</v>
      </c>
      <c r="P1463" s="155"/>
      <c r="Q1463" s="108">
        <f>(CK1463:CK1482)</f>
        <v>0</v>
      </c>
      <c r="R1463" s="119">
        <f t="shared" si="481"/>
        <v>0</v>
      </c>
      <c r="S1463" s="135"/>
      <c r="T1463" s="117">
        <f t="shared" si="482"/>
        <v>0</v>
      </c>
      <c r="U1463" s="122">
        <f t="shared" si="498"/>
        <v>3</v>
      </c>
      <c r="V1463" s="112">
        <f t="shared" si="502"/>
        <v>60000</v>
      </c>
      <c r="W1463" s="117">
        <f t="shared" si="503"/>
        <v>180000</v>
      </c>
      <c r="X1463" s="157"/>
      <c r="Y1463" s="158"/>
      <c r="Z1463" s="158"/>
      <c r="AA1463" s="158"/>
      <c r="AB1463" s="158"/>
      <c r="AC1463" s="158"/>
      <c r="AD1463" s="158"/>
      <c r="AE1463" s="158"/>
      <c r="AF1463" s="158"/>
      <c r="AG1463" s="158"/>
      <c r="AH1463" s="158"/>
      <c r="AI1463" s="158"/>
      <c r="AJ1463" s="158"/>
      <c r="AK1463" s="158"/>
      <c r="AL1463" s="158"/>
      <c r="AM1463" s="158"/>
      <c r="AN1463" s="158"/>
      <c r="AO1463" s="158"/>
      <c r="AP1463" s="158"/>
      <c r="AQ1463" s="158"/>
      <c r="AR1463" s="158"/>
      <c r="AS1463" s="158"/>
      <c r="AT1463" s="158"/>
      <c r="AU1463" s="158"/>
      <c r="AV1463" s="158"/>
      <c r="AW1463" s="158"/>
      <c r="AX1463" s="158"/>
      <c r="AY1463" s="158"/>
      <c r="AZ1463" s="158"/>
      <c r="BA1463" s="158"/>
      <c r="BB1463" s="158"/>
      <c r="BC1463" s="158"/>
      <c r="BD1463" s="130">
        <f t="shared" si="504"/>
        <v>0</v>
      </c>
      <c r="BE1463" s="157"/>
      <c r="BF1463" s="639"/>
      <c r="BG1463" s="368"/>
      <c r="BH1463" s="860"/>
      <c r="BI1463" s="368"/>
      <c r="BJ1463" s="368"/>
      <c r="BK1463" s="368"/>
      <c r="BL1463" s="368"/>
      <c r="BM1463" s="368"/>
      <c r="BN1463" s="368"/>
      <c r="BO1463" s="368"/>
      <c r="BP1463" s="368"/>
      <c r="BQ1463" s="368"/>
      <c r="BR1463" s="368"/>
      <c r="BS1463" s="368"/>
      <c r="BT1463" s="368"/>
      <c r="BU1463" s="368"/>
      <c r="BV1463" s="368"/>
      <c r="BW1463" s="368"/>
      <c r="BX1463" s="368"/>
      <c r="BY1463" s="368"/>
      <c r="BZ1463" s="368"/>
      <c r="CA1463" s="368"/>
      <c r="CB1463" s="368"/>
      <c r="CC1463" s="368"/>
      <c r="CD1463" s="368"/>
      <c r="CE1463" s="368"/>
      <c r="CF1463" s="368"/>
      <c r="CG1463" s="368"/>
      <c r="CH1463" s="368"/>
      <c r="CI1463" s="368"/>
      <c r="CJ1463" s="368"/>
      <c r="CK1463" s="133">
        <f t="shared" si="505"/>
        <v>0</v>
      </c>
      <c r="CL1463" s="157"/>
      <c r="CM1463" s="157"/>
      <c r="CN1463" s="157"/>
      <c r="CO1463" s="157"/>
      <c r="CP1463" s="157"/>
      <c r="CQ1463" s="157"/>
      <c r="CR1463" s="157"/>
      <c r="CS1463" s="157"/>
      <c r="CT1463" s="157"/>
      <c r="CU1463" s="157"/>
      <c r="CV1463" s="414"/>
    </row>
    <row r="1464" spans="1:100" ht="15" customHeight="1">
      <c r="A1464" s="75">
        <v>1459</v>
      </c>
      <c r="B1464" s="458"/>
      <c r="C1464" s="143"/>
      <c r="D1464" s="134"/>
      <c r="E1464" s="145"/>
      <c r="F1464" s="146" t="s">
        <v>81</v>
      </c>
      <c r="G1464" s="92">
        <f t="shared" si="499"/>
        <v>0</v>
      </c>
      <c r="H1464" s="153">
        <v>0</v>
      </c>
      <c r="I1464" s="100">
        <f t="shared" si="492"/>
        <v>0</v>
      </c>
      <c r="J1464" s="102">
        <f t="shared" si="501"/>
        <v>0</v>
      </c>
      <c r="K1464" s="155"/>
      <c r="L1464" s="108">
        <f>(BD1464:BD2823)</f>
        <v>0</v>
      </c>
      <c r="M1464" s="111">
        <f t="shared" si="479"/>
        <v>0</v>
      </c>
      <c r="N1464" s="112"/>
      <c r="O1464" s="117">
        <f t="shared" si="480"/>
        <v>0</v>
      </c>
      <c r="P1464" s="155"/>
      <c r="Q1464" s="108">
        <f>(CK1464:CK1487)</f>
        <v>0</v>
      </c>
      <c r="R1464" s="119">
        <f t="shared" si="481"/>
        <v>0</v>
      </c>
      <c r="S1464" s="135"/>
      <c r="T1464" s="117">
        <f t="shared" si="482"/>
        <v>0</v>
      </c>
      <c r="U1464" s="122">
        <f t="shared" si="498"/>
        <v>0</v>
      </c>
      <c r="V1464" s="112">
        <f t="shared" si="502"/>
        <v>0</v>
      </c>
      <c r="W1464" s="117">
        <f t="shared" si="503"/>
        <v>0</v>
      </c>
      <c r="X1464" s="157"/>
      <c r="Y1464" s="158"/>
      <c r="Z1464" s="158"/>
      <c r="AA1464" s="158"/>
      <c r="AB1464" s="158"/>
      <c r="AC1464" s="158"/>
      <c r="AD1464" s="158"/>
      <c r="AE1464" s="158"/>
      <c r="AF1464" s="158"/>
      <c r="AG1464" s="158"/>
      <c r="AH1464" s="158"/>
      <c r="AI1464" s="158"/>
      <c r="AJ1464" s="158"/>
      <c r="AK1464" s="158"/>
      <c r="AL1464" s="158"/>
      <c r="AM1464" s="158"/>
      <c r="AN1464" s="158"/>
      <c r="AO1464" s="158"/>
      <c r="AP1464" s="158"/>
      <c r="AQ1464" s="158"/>
      <c r="AR1464" s="158"/>
      <c r="AS1464" s="158"/>
      <c r="AT1464" s="158"/>
      <c r="AU1464" s="158"/>
      <c r="AV1464" s="158"/>
      <c r="AW1464" s="158"/>
      <c r="AX1464" s="158"/>
      <c r="AY1464" s="158"/>
      <c r="AZ1464" s="158"/>
      <c r="BA1464" s="158"/>
      <c r="BB1464" s="158"/>
      <c r="BC1464" s="158"/>
      <c r="BD1464" s="130">
        <f t="shared" si="504"/>
        <v>0</v>
      </c>
      <c r="BE1464" s="157"/>
      <c r="BF1464" s="639"/>
      <c r="BG1464" s="368"/>
      <c r="BH1464" s="860"/>
      <c r="BI1464" s="368"/>
      <c r="BJ1464" s="368"/>
      <c r="BK1464" s="368"/>
      <c r="BL1464" s="368"/>
      <c r="BM1464" s="368"/>
      <c r="BN1464" s="368"/>
      <c r="BO1464" s="368"/>
      <c r="BP1464" s="368"/>
      <c r="BQ1464" s="368"/>
      <c r="BR1464" s="368"/>
      <c r="BS1464" s="368"/>
      <c r="BT1464" s="368"/>
      <c r="BU1464" s="368"/>
      <c r="BV1464" s="368"/>
      <c r="BW1464" s="368"/>
      <c r="BX1464" s="368"/>
      <c r="BY1464" s="368"/>
      <c r="BZ1464" s="368"/>
      <c r="CA1464" s="368"/>
      <c r="CB1464" s="368"/>
      <c r="CC1464" s="368"/>
      <c r="CD1464" s="368"/>
      <c r="CE1464" s="368"/>
      <c r="CF1464" s="368"/>
      <c r="CG1464" s="368"/>
      <c r="CH1464" s="368"/>
      <c r="CI1464" s="368"/>
      <c r="CJ1464" s="368"/>
      <c r="CK1464" s="133">
        <f t="shared" si="505"/>
        <v>0</v>
      </c>
      <c r="CL1464" s="157"/>
      <c r="CM1464" s="157"/>
      <c r="CN1464" s="157"/>
      <c r="CO1464" s="157"/>
      <c r="CP1464" s="157"/>
      <c r="CQ1464" s="157"/>
      <c r="CR1464" s="157"/>
      <c r="CS1464" s="157"/>
      <c r="CT1464" s="157"/>
      <c r="CU1464" s="157"/>
      <c r="CV1464" s="414"/>
    </row>
    <row r="1465" spans="1:100" ht="15" customHeight="1">
      <c r="A1465" s="75">
        <v>1460</v>
      </c>
      <c r="B1465" s="458"/>
      <c r="C1465" s="143"/>
      <c r="D1465" s="134"/>
      <c r="E1465" s="145"/>
      <c r="F1465" s="146" t="s">
        <v>81</v>
      </c>
      <c r="G1465" s="92">
        <f t="shared" ref="G1465:G1469" si="506">U1465</f>
        <v>0</v>
      </c>
      <c r="H1465" s="153">
        <v>0</v>
      </c>
      <c r="I1465" s="100">
        <f t="shared" si="492"/>
        <v>0</v>
      </c>
      <c r="J1465" s="102">
        <f t="shared" ref="J1465:J1481" si="507">I1465*H1465</f>
        <v>0</v>
      </c>
      <c r="K1465" s="155"/>
      <c r="L1465" s="108">
        <f>(BD1465:BD2855)</f>
        <v>0</v>
      </c>
      <c r="M1465" s="111">
        <f t="shared" si="479"/>
        <v>0</v>
      </c>
      <c r="N1465" s="112"/>
      <c r="O1465" s="117">
        <f t="shared" si="480"/>
        <v>0</v>
      </c>
      <c r="P1465" s="155"/>
      <c r="Q1465" s="108">
        <f t="shared" ref="Q1465" si="508">(CK1465:CK1561)</f>
        <v>0</v>
      </c>
      <c r="R1465" s="119">
        <f t="shared" si="481"/>
        <v>0</v>
      </c>
      <c r="S1465" s="135"/>
      <c r="T1465" s="117">
        <f t="shared" si="482"/>
        <v>0</v>
      </c>
      <c r="U1465" s="122">
        <f t="shared" si="498"/>
        <v>0</v>
      </c>
      <c r="V1465" s="112">
        <f t="shared" ref="V1465:V1466" si="509">N1465</f>
        <v>0</v>
      </c>
      <c r="W1465" s="117">
        <f t="shared" ref="W1465:W1466" si="510">V1465*U1465</f>
        <v>0</v>
      </c>
      <c r="X1465" s="157"/>
      <c r="Y1465" s="158"/>
      <c r="Z1465" s="158"/>
      <c r="AA1465" s="158"/>
      <c r="AB1465" s="158"/>
      <c r="AC1465" s="158"/>
      <c r="AD1465" s="158"/>
      <c r="AE1465" s="158"/>
      <c r="AF1465" s="158"/>
      <c r="AG1465" s="158"/>
      <c r="AH1465" s="158"/>
      <c r="AI1465" s="158"/>
      <c r="AJ1465" s="158"/>
      <c r="AK1465" s="158"/>
      <c r="AL1465" s="158"/>
      <c r="AM1465" s="158"/>
      <c r="AN1465" s="158"/>
      <c r="AO1465" s="158"/>
      <c r="AP1465" s="158"/>
      <c r="AQ1465" s="158"/>
      <c r="AR1465" s="158"/>
      <c r="AS1465" s="158"/>
      <c r="AT1465" s="158"/>
      <c r="AU1465" s="158"/>
      <c r="AV1465" s="158"/>
      <c r="AW1465" s="158"/>
      <c r="AX1465" s="158"/>
      <c r="AY1465" s="158"/>
      <c r="AZ1465" s="158"/>
      <c r="BA1465" s="158"/>
      <c r="BB1465" s="158"/>
      <c r="BC1465" s="158"/>
      <c r="BD1465" s="130">
        <f t="shared" si="504"/>
        <v>0</v>
      </c>
      <c r="BE1465" s="157"/>
      <c r="BF1465" s="639"/>
      <c r="BG1465" s="368"/>
      <c r="BH1465" s="860"/>
      <c r="BI1465" s="368"/>
      <c r="BJ1465" s="368"/>
      <c r="BK1465" s="368"/>
      <c r="BL1465" s="368"/>
      <c r="BM1465" s="368"/>
      <c r="BN1465" s="368"/>
      <c r="BO1465" s="368"/>
      <c r="BP1465" s="368"/>
      <c r="BQ1465" s="368"/>
      <c r="BR1465" s="368"/>
      <c r="BS1465" s="368"/>
      <c r="BT1465" s="368"/>
      <c r="BU1465" s="368"/>
      <c r="BV1465" s="368"/>
      <c r="BW1465" s="368"/>
      <c r="BX1465" s="368"/>
      <c r="BY1465" s="368"/>
      <c r="BZ1465" s="368"/>
      <c r="CA1465" s="368"/>
      <c r="CB1465" s="368"/>
      <c r="CC1465" s="368"/>
      <c r="CD1465" s="368"/>
      <c r="CE1465" s="368"/>
      <c r="CF1465" s="368"/>
      <c r="CG1465" s="368"/>
      <c r="CH1465" s="368"/>
      <c r="CI1465" s="368"/>
      <c r="CJ1465" s="368"/>
      <c r="CK1465" s="133">
        <f t="shared" si="505"/>
        <v>0</v>
      </c>
      <c r="CL1465" s="157"/>
      <c r="CM1465" s="157"/>
      <c r="CN1465" s="157"/>
      <c r="CO1465" s="157"/>
      <c r="CP1465" s="157"/>
      <c r="CQ1465" s="157"/>
      <c r="CR1465" s="157"/>
      <c r="CS1465" s="157"/>
      <c r="CT1465" s="157"/>
      <c r="CU1465" s="157"/>
      <c r="CV1465" s="414"/>
    </row>
    <row r="1466" spans="1:100" ht="15" customHeight="1">
      <c r="A1466" s="75">
        <v>1461</v>
      </c>
      <c r="B1466" s="458"/>
      <c r="C1466" s="143"/>
      <c r="D1466" s="134"/>
      <c r="E1466" s="145"/>
      <c r="F1466" s="146" t="s">
        <v>81</v>
      </c>
      <c r="G1466" s="92">
        <f t="shared" si="506"/>
        <v>0</v>
      </c>
      <c r="H1466" s="153">
        <v>0</v>
      </c>
      <c r="I1466" s="100">
        <f t="shared" si="492"/>
        <v>0</v>
      </c>
      <c r="J1466" s="102">
        <f t="shared" si="507"/>
        <v>0</v>
      </c>
      <c r="K1466" s="155"/>
      <c r="L1466" s="108">
        <f>(BD1466:BD2861)</f>
        <v>0</v>
      </c>
      <c r="M1466" s="111">
        <f t="shared" si="479"/>
        <v>0</v>
      </c>
      <c r="N1466" s="112"/>
      <c r="O1466" s="117">
        <f t="shared" si="480"/>
        <v>0</v>
      </c>
      <c r="P1466" s="155"/>
      <c r="Q1466" s="108">
        <f>(CK1466:CK1567)</f>
        <v>0</v>
      </c>
      <c r="R1466" s="119">
        <f t="shared" si="481"/>
        <v>0</v>
      </c>
      <c r="S1466" s="135"/>
      <c r="T1466" s="117">
        <f t="shared" si="482"/>
        <v>0</v>
      </c>
      <c r="U1466" s="122">
        <f t="shared" si="498"/>
        <v>0</v>
      </c>
      <c r="V1466" s="112">
        <f t="shared" si="509"/>
        <v>0</v>
      </c>
      <c r="W1466" s="117">
        <f t="shared" si="510"/>
        <v>0</v>
      </c>
      <c r="X1466" s="157"/>
      <c r="Y1466" s="158"/>
      <c r="Z1466" s="158"/>
      <c r="AA1466" s="158"/>
      <c r="AB1466" s="158"/>
      <c r="AC1466" s="158"/>
      <c r="AD1466" s="158"/>
      <c r="AE1466" s="158"/>
      <c r="AF1466" s="158"/>
      <c r="AG1466" s="158"/>
      <c r="AH1466" s="158"/>
      <c r="AI1466" s="158"/>
      <c r="AJ1466" s="158"/>
      <c r="AK1466" s="158"/>
      <c r="AL1466" s="158"/>
      <c r="AM1466" s="158"/>
      <c r="AN1466" s="158"/>
      <c r="AO1466" s="158"/>
      <c r="AP1466" s="158"/>
      <c r="AQ1466" s="158"/>
      <c r="AR1466" s="158"/>
      <c r="AS1466" s="158"/>
      <c r="AT1466" s="158"/>
      <c r="AU1466" s="158"/>
      <c r="AV1466" s="158"/>
      <c r="AW1466" s="158"/>
      <c r="AX1466" s="158"/>
      <c r="AY1466" s="158"/>
      <c r="AZ1466" s="158"/>
      <c r="BA1466" s="158"/>
      <c r="BB1466" s="158"/>
      <c r="BC1466" s="158"/>
      <c r="BD1466" s="130">
        <f t="shared" si="504"/>
        <v>0</v>
      </c>
      <c r="BE1466" s="157"/>
      <c r="BF1466" s="639"/>
      <c r="BG1466" s="368"/>
      <c r="BH1466" s="860"/>
      <c r="BI1466" s="368"/>
      <c r="BJ1466" s="368"/>
      <c r="BK1466" s="368"/>
      <c r="BL1466" s="368"/>
      <c r="BM1466" s="368"/>
      <c r="BN1466" s="368"/>
      <c r="BO1466" s="368"/>
      <c r="BP1466" s="368"/>
      <c r="BQ1466" s="368"/>
      <c r="BR1466" s="368"/>
      <c r="BS1466" s="368"/>
      <c r="BT1466" s="368"/>
      <c r="BU1466" s="368"/>
      <c r="BV1466" s="368"/>
      <c r="BW1466" s="368"/>
      <c r="BX1466" s="368"/>
      <c r="BY1466" s="368"/>
      <c r="BZ1466" s="368"/>
      <c r="CA1466" s="368"/>
      <c r="CB1466" s="368"/>
      <c r="CC1466" s="368"/>
      <c r="CD1466" s="368"/>
      <c r="CE1466" s="368"/>
      <c r="CF1466" s="368"/>
      <c r="CG1466" s="368"/>
      <c r="CH1466" s="368"/>
      <c r="CI1466" s="368"/>
      <c r="CJ1466" s="368"/>
      <c r="CK1466" s="133">
        <f t="shared" si="505"/>
        <v>0</v>
      </c>
      <c r="CL1466" s="157"/>
      <c r="CM1466" s="157"/>
      <c r="CN1466" s="157"/>
      <c r="CO1466" s="157"/>
      <c r="CP1466" s="157"/>
      <c r="CQ1466" s="157"/>
      <c r="CR1466" s="157"/>
      <c r="CS1466" s="157"/>
      <c r="CT1466" s="157"/>
      <c r="CU1466" s="157"/>
      <c r="CV1466" s="414"/>
    </row>
    <row r="1467" spans="1:100" s="875" customFormat="1" ht="15" customHeight="1">
      <c r="A1467" s="75">
        <v>1462</v>
      </c>
      <c r="B1467" s="458"/>
      <c r="C1467" s="143"/>
      <c r="D1467" s="134"/>
      <c r="E1467" s="145"/>
      <c r="F1467" s="146" t="s">
        <v>81</v>
      </c>
      <c r="G1467" s="92">
        <f t="shared" ref="G1467:G1468" si="511">U1467</f>
        <v>0</v>
      </c>
      <c r="H1467" s="153">
        <v>0</v>
      </c>
      <c r="I1467" s="100">
        <f t="shared" ref="I1467:I1468" si="512">N1467</f>
        <v>0</v>
      </c>
      <c r="J1467" s="102">
        <f t="shared" ref="J1467:J1468" si="513">I1467*H1467</f>
        <v>0</v>
      </c>
      <c r="K1467" s="155"/>
      <c r="L1467" s="108">
        <f>(BD1467:BD2871)</f>
        <v>0</v>
      </c>
      <c r="M1467" s="111">
        <f t="shared" si="479"/>
        <v>0</v>
      </c>
      <c r="N1467" s="112"/>
      <c r="O1467" s="117">
        <f t="shared" si="480"/>
        <v>0</v>
      </c>
      <c r="P1467" s="155"/>
      <c r="Q1467" s="108">
        <f>(CK1467:CK1577)</f>
        <v>0</v>
      </c>
      <c r="R1467" s="119">
        <f t="shared" si="481"/>
        <v>0</v>
      </c>
      <c r="S1467" s="135"/>
      <c r="T1467" s="117">
        <f t="shared" si="482"/>
        <v>0</v>
      </c>
      <c r="U1467" s="122">
        <f t="shared" si="498"/>
        <v>0</v>
      </c>
      <c r="V1467" s="112">
        <f t="shared" ref="V1467:V1481" si="514">N1467</f>
        <v>0</v>
      </c>
      <c r="W1467" s="117">
        <f t="shared" ref="W1467:W1468" si="515">V1467*U1467</f>
        <v>0</v>
      </c>
      <c r="X1467" s="157"/>
      <c r="Y1467" s="158"/>
      <c r="Z1467" s="158"/>
      <c r="AA1467" s="158"/>
      <c r="AB1467" s="158"/>
      <c r="AC1467" s="158"/>
      <c r="AD1467" s="158"/>
      <c r="AE1467" s="158"/>
      <c r="AF1467" s="158"/>
      <c r="AG1467" s="158"/>
      <c r="AH1467" s="158"/>
      <c r="AI1467" s="158"/>
      <c r="AJ1467" s="158"/>
      <c r="AK1467" s="158"/>
      <c r="AL1467" s="158"/>
      <c r="AM1467" s="158"/>
      <c r="AN1467" s="158"/>
      <c r="AO1467" s="158"/>
      <c r="AP1467" s="158"/>
      <c r="AQ1467" s="158"/>
      <c r="AR1467" s="158"/>
      <c r="AS1467" s="158"/>
      <c r="AT1467" s="158"/>
      <c r="AU1467" s="158"/>
      <c r="AV1467" s="158"/>
      <c r="AW1467" s="158"/>
      <c r="AX1467" s="158"/>
      <c r="AY1467" s="158"/>
      <c r="AZ1467" s="158"/>
      <c r="BA1467" s="158"/>
      <c r="BB1467" s="158"/>
      <c r="BC1467" s="158"/>
      <c r="BD1467" s="130">
        <f t="shared" ref="BD1467:BD1468" si="516">BC1467+BB1467+BA1467+AZ1467+AY1467+AX1467+AW1467+AV1467+AU1467+AT1467+AS1467+AR1467+AQ1467+AP1467+AO1467+AN1467+AM1467+AL1467+AK1467+AJ1467+AI1467+AH1467+AG1467+AF1467+AE1467+AD1467+AC1467+AB1467+AA1467+Z1467+Y1467</f>
        <v>0</v>
      </c>
      <c r="BE1467" s="157"/>
      <c r="BF1467" s="639"/>
      <c r="BG1467" s="368"/>
      <c r="BH1467" s="860"/>
      <c r="BI1467" s="368"/>
      <c r="BJ1467" s="368"/>
      <c r="BK1467" s="368"/>
      <c r="BL1467" s="368"/>
      <c r="BM1467" s="368"/>
      <c r="BN1467" s="368"/>
      <c r="BO1467" s="368"/>
      <c r="BP1467" s="368"/>
      <c r="BQ1467" s="368"/>
      <c r="BR1467" s="368"/>
      <c r="BS1467" s="368"/>
      <c r="BT1467" s="368"/>
      <c r="BU1467" s="368"/>
      <c r="BV1467" s="368"/>
      <c r="BW1467" s="368"/>
      <c r="BX1467" s="368"/>
      <c r="BY1467" s="368"/>
      <c r="BZ1467" s="368"/>
      <c r="CA1467" s="368"/>
      <c r="CB1467" s="368"/>
      <c r="CC1467" s="368"/>
      <c r="CD1467" s="368"/>
      <c r="CE1467" s="368"/>
      <c r="CF1467" s="368"/>
      <c r="CG1467" s="368"/>
      <c r="CH1467" s="368"/>
      <c r="CI1467" s="368"/>
      <c r="CJ1467" s="368"/>
      <c r="CK1467" s="133">
        <f t="shared" ref="CK1467:CK1468" si="517">SUM(BF1467:CJ1467)</f>
        <v>0</v>
      </c>
      <c r="CL1467" s="157"/>
      <c r="CM1467" s="157"/>
      <c r="CN1467" s="157"/>
      <c r="CO1467" s="157"/>
      <c r="CP1467" s="157"/>
      <c r="CQ1467" s="157"/>
      <c r="CR1467" s="157"/>
      <c r="CS1467" s="157"/>
      <c r="CT1467" s="157"/>
      <c r="CU1467" s="157"/>
      <c r="CV1467" s="414"/>
    </row>
    <row r="1468" spans="1:100" s="875" customFormat="1" ht="15" customHeight="1">
      <c r="A1468" s="75">
        <v>1463</v>
      </c>
      <c r="B1468" s="201"/>
      <c r="C1468" s="143"/>
      <c r="D1468" s="144"/>
      <c r="E1468" s="145"/>
      <c r="F1468" s="146" t="s">
        <v>81</v>
      </c>
      <c r="G1468" s="92">
        <f t="shared" si="511"/>
        <v>0</v>
      </c>
      <c r="H1468" s="153">
        <v>0</v>
      </c>
      <c r="I1468" s="100">
        <f t="shared" si="512"/>
        <v>0</v>
      </c>
      <c r="J1468" s="102">
        <f t="shared" si="513"/>
        <v>0</v>
      </c>
      <c r="K1468" s="155"/>
      <c r="L1468" s="108">
        <f>(BD1468:BD2874)</f>
        <v>0</v>
      </c>
      <c r="M1468" s="111">
        <f t="shared" si="479"/>
        <v>0</v>
      </c>
      <c r="N1468" s="112"/>
      <c r="O1468" s="117">
        <f t="shared" si="480"/>
        <v>0</v>
      </c>
      <c r="P1468" s="155"/>
      <c r="Q1468" s="108">
        <f>(CK1468:CK1580)</f>
        <v>0</v>
      </c>
      <c r="R1468" s="119">
        <f t="shared" si="481"/>
        <v>0</v>
      </c>
      <c r="S1468" s="135"/>
      <c r="T1468" s="117">
        <f t="shared" si="482"/>
        <v>0</v>
      </c>
      <c r="U1468" s="122">
        <f t="shared" si="498"/>
        <v>0</v>
      </c>
      <c r="V1468" s="112">
        <f t="shared" ref="V1468" si="518">N1468</f>
        <v>0</v>
      </c>
      <c r="W1468" s="117">
        <f t="shared" si="515"/>
        <v>0</v>
      </c>
      <c r="X1468" s="157"/>
      <c r="Y1468" s="158"/>
      <c r="Z1468" s="158"/>
      <c r="AA1468" s="158"/>
      <c r="AB1468" s="158"/>
      <c r="AC1468" s="158"/>
      <c r="AD1468" s="158"/>
      <c r="AE1468" s="158"/>
      <c r="AF1468" s="158"/>
      <c r="AG1468" s="158"/>
      <c r="AH1468" s="158"/>
      <c r="AI1468" s="158"/>
      <c r="AJ1468" s="158"/>
      <c r="AK1468" s="158"/>
      <c r="AL1468" s="158"/>
      <c r="AM1468" s="158"/>
      <c r="AN1468" s="158"/>
      <c r="AO1468" s="158"/>
      <c r="AP1468" s="158"/>
      <c r="AQ1468" s="158"/>
      <c r="AR1468" s="158"/>
      <c r="AS1468" s="158"/>
      <c r="AT1468" s="158"/>
      <c r="AU1468" s="158"/>
      <c r="AV1468" s="158"/>
      <c r="AW1468" s="158"/>
      <c r="AX1468" s="158"/>
      <c r="AY1468" s="158"/>
      <c r="AZ1468" s="158"/>
      <c r="BA1468" s="158"/>
      <c r="BB1468" s="158"/>
      <c r="BC1468" s="158"/>
      <c r="BD1468" s="130">
        <f t="shared" si="516"/>
        <v>0</v>
      </c>
      <c r="BE1468" s="157"/>
      <c r="BF1468" s="639"/>
      <c r="BG1468" s="368"/>
      <c r="BH1468" s="860"/>
      <c r="BI1468" s="368"/>
      <c r="BJ1468" s="368"/>
      <c r="BK1468" s="368"/>
      <c r="BL1468" s="368"/>
      <c r="BM1468" s="368"/>
      <c r="BN1468" s="368"/>
      <c r="BO1468" s="368"/>
      <c r="BP1468" s="368"/>
      <c r="BQ1468" s="368"/>
      <c r="BR1468" s="368"/>
      <c r="BS1468" s="368"/>
      <c r="BT1468" s="368"/>
      <c r="BU1468" s="368"/>
      <c r="BV1468" s="368"/>
      <c r="BW1468" s="368"/>
      <c r="BX1468" s="368"/>
      <c r="BY1468" s="368"/>
      <c r="BZ1468" s="368"/>
      <c r="CA1468" s="368"/>
      <c r="CB1468" s="368"/>
      <c r="CC1468" s="368"/>
      <c r="CD1468" s="368"/>
      <c r="CE1468" s="368"/>
      <c r="CF1468" s="368"/>
      <c r="CG1468" s="368"/>
      <c r="CH1468" s="368"/>
      <c r="CI1468" s="368"/>
      <c r="CJ1468" s="368"/>
      <c r="CK1468" s="133">
        <f t="shared" si="517"/>
        <v>0</v>
      </c>
      <c r="CL1468" s="157"/>
      <c r="CM1468" s="157"/>
      <c r="CN1468" s="157"/>
      <c r="CO1468" s="157"/>
      <c r="CP1468" s="157"/>
      <c r="CQ1468" s="157"/>
      <c r="CR1468" s="157"/>
      <c r="CS1468" s="157"/>
      <c r="CT1468" s="157"/>
      <c r="CU1468" s="157"/>
      <c r="CV1468" s="414"/>
    </row>
    <row r="1469" spans="1:100" ht="15" customHeight="1">
      <c r="A1469" s="75">
        <v>1464</v>
      </c>
      <c r="B1469" s="201"/>
      <c r="C1469" s="143" t="s">
        <v>12847</v>
      </c>
      <c r="D1469" s="134" t="s">
        <v>306</v>
      </c>
      <c r="E1469" s="145" t="s">
        <v>12848</v>
      </c>
      <c r="F1469" s="146" t="s">
        <v>81</v>
      </c>
      <c r="G1469" s="92">
        <f t="shared" si="506"/>
        <v>1</v>
      </c>
      <c r="H1469" s="153">
        <v>0</v>
      </c>
      <c r="I1469" s="100">
        <f t="shared" si="492"/>
        <v>0</v>
      </c>
      <c r="J1469" s="102">
        <f t="shared" si="507"/>
        <v>0</v>
      </c>
      <c r="K1469" s="155"/>
      <c r="L1469" s="108">
        <f>(BD1469:BD2868)</f>
        <v>1</v>
      </c>
      <c r="M1469" s="111">
        <f t="shared" si="479"/>
        <v>1</v>
      </c>
      <c r="N1469" s="112"/>
      <c r="O1469" s="117">
        <f t="shared" si="480"/>
        <v>0</v>
      </c>
      <c r="P1469" s="155"/>
      <c r="Q1469" s="108">
        <f>(CK1469:CK1574)</f>
        <v>0</v>
      </c>
      <c r="R1469" s="119">
        <f t="shared" si="481"/>
        <v>0</v>
      </c>
      <c r="S1469" s="135"/>
      <c r="T1469" s="117">
        <f t="shared" si="482"/>
        <v>0</v>
      </c>
      <c r="U1469" s="122">
        <f t="shared" ref="U1469:U1481" si="519">H1469-K1469+L1469+P1469-Q1469</f>
        <v>1</v>
      </c>
      <c r="V1469" s="112">
        <f t="shared" si="514"/>
        <v>0</v>
      </c>
      <c r="W1469" s="117">
        <f t="shared" ref="W1469:W1481" si="520">V1469*U1469</f>
        <v>0</v>
      </c>
      <c r="X1469" s="157"/>
      <c r="Y1469" s="158"/>
      <c r="Z1469" s="158"/>
      <c r="AA1469" s="158"/>
      <c r="AB1469" s="158"/>
      <c r="AC1469" s="158"/>
      <c r="AD1469" s="158"/>
      <c r="AE1469" s="158"/>
      <c r="AF1469" s="158"/>
      <c r="AG1469" s="158"/>
      <c r="AH1469" s="158"/>
      <c r="AI1469" s="158"/>
      <c r="AJ1469" s="158">
        <v>1</v>
      </c>
      <c r="AK1469" s="158"/>
      <c r="AL1469" s="158"/>
      <c r="AM1469" s="158"/>
      <c r="AN1469" s="158"/>
      <c r="AO1469" s="158"/>
      <c r="AP1469" s="158"/>
      <c r="AQ1469" s="158"/>
      <c r="AR1469" s="158"/>
      <c r="AS1469" s="158"/>
      <c r="AT1469" s="158"/>
      <c r="AU1469" s="158"/>
      <c r="AV1469" s="158"/>
      <c r="AW1469" s="158"/>
      <c r="AX1469" s="158"/>
      <c r="AY1469" s="158"/>
      <c r="AZ1469" s="158"/>
      <c r="BA1469" s="158"/>
      <c r="BB1469" s="158"/>
      <c r="BC1469" s="158"/>
      <c r="BD1469" s="130">
        <f t="shared" si="504"/>
        <v>1</v>
      </c>
      <c r="BE1469" s="157"/>
      <c r="BF1469" s="639"/>
      <c r="BG1469" s="368"/>
      <c r="BH1469" s="860"/>
      <c r="BI1469" s="368"/>
      <c r="BJ1469" s="368"/>
      <c r="BK1469" s="368"/>
      <c r="BL1469" s="368"/>
      <c r="BM1469" s="368"/>
      <c r="BN1469" s="368"/>
      <c r="BO1469" s="368"/>
      <c r="BP1469" s="368"/>
      <c r="BQ1469" s="368"/>
      <c r="BR1469" s="368"/>
      <c r="BS1469" s="368"/>
      <c r="BT1469" s="368"/>
      <c r="BU1469" s="368"/>
      <c r="BV1469" s="368"/>
      <c r="BW1469" s="368"/>
      <c r="BX1469" s="368"/>
      <c r="BY1469" s="368"/>
      <c r="BZ1469" s="368"/>
      <c r="CA1469" s="368"/>
      <c r="CB1469" s="368"/>
      <c r="CC1469" s="368"/>
      <c r="CD1469" s="368"/>
      <c r="CE1469" s="368"/>
      <c r="CF1469" s="368"/>
      <c r="CG1469" s="368"/>
      <c r="CH1469" s="368"/>
      <c r="CI1469" s="368"/>
      <c r="CJ1469" s="368"/>
      <c r="CK1469" s="133">
        <f t="shared" si="505"/>
        <v>0</v>
      </c>
      <c r="CL1469" s="157"/>
      <c r="CM1469" s="157"/>
      <c r="CN1469" s="157"/>
      <c r="CO1469" s="157"/>
      <c r="CP1469" s="157"/>
      <c r="CQ1469" s="157"/>
      <c r="CR1469" s="157"/>
      <c r="CS1469" s="157"/>
      <c r="CT1469" s="157"/>
      <c r="CU1469" s="157"/>
      <c r="CV1469" s="414"/>
    </row>
    <row r="1470" spans="1:100" s="900" customFormat="1" ht="15" customHeight="1">
      <c r="A1470" s="75">
        <v>1465</v>
      </c>
      <c r="B1470" s="201"/>
      <c r="C1470" s="143"/>
      <c r="D1470" s="134"/>
      <c r="E1470" s="145"/>
      <c r="F1470" s="146" t="s">
        <v>81</v>
      </c>
      <c r="G1470" s="92">
        <f t="shared" ref="G1470" si="521">U1470</f>
        <v>0</v>
      </c>
      <c r="H1470" s="153">
        <v>0</v>
      </c>
      <c r="I1470" s="100">
        <f t="shared" ref="I1470" si="522">N1470</f>
        <v>0</v>
      </c>
      <c r="J1470" s="102">
        <f t="shared" ref="J1470" si="523">I1470*H1470</f>
        <v>0</v>
      </c>
      <c r="K1470" s="155"/>
      <c r="L1470" s="108">
        <f t="shared" ref="L1470" si="524">(BD1470:BD2867)</f>
        <v>0</v>
      </c>
      <c r="M1470" s="111">
        <f t="shared" si="479"/>
        <v>0</v>
      </c>
      <c r="N1470" s="112"/>
      <c r="O1470" s="117">
        <f t="shared" si="480"/>
        <v>0</v>
      </c>
      <c r="P1470" s="155"/>
      <c r="Q1470" s="108">
        <f t="shared" ref="Q1470:Q1475" si="525">(CK1470:CK1573)</f>
        <v>0</v>
      </c>
      <c r="R1470" s="119">
        <f t="shared" si="481"/>
        <v>0</v>
      </c>
      <c r="S1470" s="135"/>
      <c r="T1470" s="117">
        <f t="shared" si="482"/>
        <v>0</v>
      </c>
      <c r="U1470" s="122">
        <f t="shared" ref="U1470" si="526">H1470-K1470+L1470+P1470-Q1470</f>
        <v>0</v>
      </c>
      <c r="V1470" s="112">
        <f t="shared" ref="V1470" si="527">N1470</f>
        <v>0</v>
      </c>
      <c r="W1470" s="117">
        <f t="shared" ref="W1470" si="528">V1470*U1470</f>
        <v>0</v>
      </c>
      <c r="X1470" s="157"/>
      <c r="Y1470" s="158"/>
      <c r="Z1470" s="158"/>
      <c r="AA1470" s="158"/>
      <c r="AB1470" s="158"/>
      <c r="AC1470" s="158"/>
      <c r="AD1470" s="158"/>
      <c r="AE1470" s="158"/>
      <c r="AF1470" s="158"/>
      <c r="AG1470" s="158"/>
      <c r="AH1470" s="158"/>
      <c r="AI1470" s="158"/>
      <c r="AJ1470" s="158"/>
      <c r="AK1470" s="158"/>
      <c r="AL1470" s="158"/>
      <c r="AM1470" s="158"/>
      <c r="AN1470" s="158"/>
      <c r="AO1470" s="158"/>
      <c r="AP1470" s="158"/>
      <c r="AQ1470" s="158"/>
      <c r="AR1470" s="158"/>
      <c r="AS1470" s="158"/>
      <c r="AT1470" s="158"/>
      <c r="AU1470" s="158"/>
      <c r="AV1470" s="158"/>
      <c r="AW1470" s="158"/>
      <c r="AX1470" s="158"/>
      <c r="AY1470" s="158"/>
      <c r="AZ1470" s="158"/>
      <c r="BA1470" s="158"/>
      <c r="BB1470" s="158"/>
      <c r="BC1470" s="158"/>
      <c r="BD1470" s="130">
        <f t="shared" ref="BD1470" si="529">BC1470+BB1470+BA1470+AZ1470+AY1470+AX1470+AW1470+AV1470+AU1470+AT1470+AS1470+AR1470+AQ1470+AP1470+AO1470+AN1470+AM1470+AL1470+AK1470+AJ1470+AI1470+AH1470+AG1470+AF1470+AE1470+AD1470+AC1470+AB1470+AA1470+Z1470+Y1470</f>
        <v>0</v>
      </c>
      <c r="BE1470" s="157"/>
      <c r="BF1470" s="639"/>
      <c r="BG1470" s="368"/>
      <c r="BH1470" s="860"/>
      <c r="BI1470" s="368"/>
      <c r="BJ1470" s="368"/>
      <c r="BK1470" s="368"/>
      <c r="BL1470" s="368"/>
      <c r="BM1470" s="368"/>
      <c r="BN1470" s="368"/>
      <c r="BO1470" s="368"/>
      <c r="BP1470" s="368"/>
      <c r="BQ1470" s="368"/>
      <c r="BR1470" s="368"/>
      <c r="BS1470" s="368"/>
      <c r="BT1470" s="368"/>
      <c r="BU1470" s="368"/>
      <c r="BV1470" s="368"/>
      <c r="BW1470" s="368"/>
      <c r="BX1470" s="368"/>
      <c r="BY1470" s="368"/>
      <c r="BZ1470" s="368"/>
      <c r="CA1470" s="368"/>
      <c r="CB1470" s="368"/>
      <c r="CC1470" s="368"/>
      <c r="CD1470" s="368"/>
      <c r="CE1470" s="368"/>
      <c r="CF1470" s="368"/>
      <c r="CG1470" s="368"/>
      <c r="CH1470" s="368"/>
      <c r="CI1470" s="368"/>
      <c r="CJ1470" s="368"/>
      <c r="CK1470" s="133">
        <f t="shared" ref="CK1470" si="530">SUM(BF1470:CJ1470)</f>
        <v>0</v>
      </c>
      <c r="CL1470" s="157"/>
      <c r="CM1470" s="157"/>
      <c r="CN1470" s="157"/>
      <c r="CO1470" s="157"/>
      <c r="CP1470" s="157"/>
      <c r="CQ1470" s="157"/>
      <c r="CR1470" s="157"/>
      <c r="CS1470" s="157"/>
      <c r="CT1470" s="157"/>
      <c r="CU1470" s="157"/>
      <c r="CV1470" s="414"/>
    </row>
    <row r="1471" spans="1:100" s="900" customFormat="1" ht="15" customHeight="1">
      <c r="A1471" s="75">
        <v>1466</v>
      </c>
      <c r="B1471" s="201"/>
      <c r="C1471" s="143"/>
      <c r="D1471" s="144"/>
      <c r="E1471" s="145"/>
      <c r="F1471" s="146" t="s">
        <v>81</v>
      </c>
      <c r="G1471" s="92">
        <f t="shared" ref="G1471:G1475" si="531">U1471</f>
        <v>0</v>
      </c>
      <c r="H1471" s="153">
        <v>0</v>
      </c>
      <c r="I1471" s="100">
        <f t="shared" ref="I1471:I1475" si="532">N1471</f>
        <v>0</v>
      </c>
      <c r="J1471" s="102">
        <f t="shared" ref="J1471:J1475" si="533">I1471*H1471</f>
        <v>0</v>
      </c>
      <c r="K1471" s="155"/>
      <c r="L1471" s="108">
        <f t="shared" ref="L1471:L1475" si="534">(BD1471:BD2868)</f>
        <v>0</v>
      </c>
      <c r="M1471" s="111">
        <f t="shared" si="479"/>
        <v>0</v>
      </c>
      <c r="N1471" s="112"/>
      <c r="O1471" s="117">
        <f t="shared" si="480"/>
        <v>0</v>
      </c>
      <c r="P1471" s="155"/>
      <c r="Q1471" s="108">
        <f t="shared" si="525"/>
        <v>0</v>
      </c>
      <c r="R1471" s="119">
        <f t="shared" si="481"/>
        <v>0</v>
      </c>
      <c r="S1471" s="135"/>
      <c r="T1471" s="117">
        <f t="shared" si="482"/>
        <v>0</v>
      </c>
      <c r="U1471" s="122">
        <f t="shared" ref="U1471:U1475" si="535">H1471-K1471+L1471+P1471-Q1471</f>
        <v>0</v>
      </c>
      <c r="V1471" s="112">
        <f t="shared" ref="V1471:V1475" si="536">N1471</f>
        <v>0</v>
      </c>
      <c r="W1471" s="117">
        <f t="shared" ref="W1471:W1475" si="537">V1471*U1471</f>
        <v>0</v>
      </c>
      <c r="X1471" s="157"/>
      <c r="Y1471" s="158"/>
      <c r="Z1471" s="158"/>
      <c r="AA1471" s="158"/>
      <c r="AB1471" s="158"/>
      <c r="AC1471" s="158"/>
      <c r="AD1471" s="158"/>
      <c r="AE1471" s="158"/>
      <c r="AF1471" s="158"/>
      <c r="AG1471" s="158"/>
      <c r="AH1471" s="158"/>
      <c r="AI1471" s="158"/>
      <c r="AJ1471" s="158"/>
      <c r="AK1471" s="158"/>
      <c r="AL1471" s="158"/>
      <c r="AM1471" s="158"/>
      <c r="AN1471" s="158"/>
      <c r="AO1471" s="158"/>
      <c r="AP1471" s="158"/>
      <c r="AQ1471" s="158"/>
      <c r="AR1471" s="158"/>
      <c r="AS1471" s="158"/>
      <c r="AT1471" s="158"/>
      <c r="AU1471" s="158"/>
      <c r="AV1471" s="158"/>
      <c r="AW1471" s="158"/>
      <c r="AX1471" s="158"/>
      <c r="AY1471" s="158"/>
      <c r="AZ1471" s="158"/>
      <c r="BA1471" s="158"/>
      <c r="BB1471" s="158"/>
      <c r="BC1471" s="158"/>
      <c r="BD1471" s="130">
        <f t="shared" ref="BD1471:BD1475" si="538">BC1471+BB1471+BA1471+AZ1471+AY1471+AX1471+AW1471+AV1471+AU1471+AT1471+AS1471+AR1471+AQ1471+AP1471+AO1471+AN1471+AM1471+AL1471+AK1471+AJ1471+AI1471+AH1471+AG1471+AF1471+AE1471+AD1471+AC1471+AB1471+AA1471+Z1471+Y1471</f>
        <v>0</v>
      </c>
      <c r="BE1471" s="157"/>
      <c r="BF1471" s="639"/>
      <c r="BG1471" s="368"/>
      <c r="BH1471" s="860"/>
      <c r="BI1471" s="368"/>
      <c r="BJ1471" s="368"/>
      <c r="BK1471" s="368"/>
      <c r="BL1471" s="368"/>
      <c r="BM1471" s="368"/>
      <c r="BN1471" s="368"/>
      <c r="BO1471" s="368"/>
      <c r="BP1471" s="368"/>
      <c r="BQ1471" s="368"/>
      <c r="BR1471" s="368"/>
      <c r="BS1471" s="368"/>
      <c r="BT1471" s="368"/>
      <c r="BU1471" s="368"/>
      <c r="BV1471" s="368"/>
      <c r="BW1471" s="368"/>
      <c r="BX1471" s="368"/>
      <c r="BY1471" s="368"/>
      <c r="BZ1471" s="368"/>
      <c r="CA1471" s="368"/>
      <c r="CB1471" s="368"/>
      <c r="CC1471" s="368"/>
      <c r="CD1471" s="368"/>
      <c r="CE1471" s="368"/>
      <c r="CF1471" s="368"/>
      <c r="CG1471" s="368"/>
      <c r="CH1471" s="368"/>
      <c r="CI1471" s="368"/>
      <c r="CJ1471" s="368"/>
      <c r="CK1471" s="133">
        <f t="shared" ref="CK1471:CK1475" si="539">SUM(BF1471:CJ1471)</f>
        <v>0</v>
      </c>
      <c r="CL1471" s="157"/>
      <c r="CM1471" s="157"/>
      <c r="CN1471" s="157"/>
      <c r="CO1471" s="157"/>
      <c r="CP1471" s="157"/>
      <c r="CQ1471" s="157"/>
      <c r="CR1471" s="157"/>
      <c r="CS1471" s="157"/>
      <c r="CT1471" s="157"/>
      <c r="CU1471" s="157"/>
      <c r="CV1471" s="414"/>
    </row>
    <row r="1472" spans="1:100" s="900" customFormat="1" ht="15" customHeight="1">
      <c r="A1472" s="75">
        <v>1467</v>
      </c>
      <c r="B1472" s="201"/>
      <c r="C1472" s="143"/>
      <c r="D1472" s="134"/>
      <c r="E1472" s="145"/>
      <c r="F1472" s="146" t="s">
        <v>81</v>
      </c>
      <c r="G1472" s="92">
        <f t="shared" si="531"/>
        <v>0</v>
      </c>
      <c r="H1472" s="153">
        <v>0</v>
      </c>
      <c r="I1472" s="100">
        <f t="shared" si="532"/>
        <v>0</v>
      </c>
      <c r="J1472" s="102">
        <f t="shared" si="533"/>
        <v>0</v>
      </c>
      <c r="K1472" s="155"/>
      <c r="L1472" s="108">
        <f t="shared" si="534"/>
        <v>0</v>
      </c>
      <c r="M1472" s="111">
        <f t="shared" si="479"/>
        <v>0</v>
      </c>
      <c r="N1472" s="112"/>
      <c r="O1472" s="117">
        <f t="shared" si="480"/>
        <v>0</v>
      </c>
      <c r="P1472" s="155"/>
      <c r="Q1472" s="108">
        <f t="shared" si="525"/>
        <v>0</v>
      </c>
      <c r="R1472" s="119">
        <f t="shared" si="481"/>
        <v>0</v>
      </c>
      <c r="S1472" s="135"/>
      <c r="T1472" s="117">
        <f t="shared" si="482"/>
        <v>0</v>
      </c>
      <c r="U1472" s="122">
        <f t="shared" si="535"/>
        <v>0</v>
      </c>
      <c r="V1472" s="112">
        <f t="shared" si="536"/>
        <v>0</v>
      </c>
      <c r="W1472" s="117">
        <f t="shared" si="537"/>
        <v>0</v>
      </c>
      <c r="X1472" s="157"/>
      <c r="Y1472" s="158"/>
      <c r="Z1472" s="158"/>
      <c r="AA1472" s="158"/>
      <c r="AB1472" s="158"/>
      <c r="AC1472" s="158"/>
      <c r="AD1472" s="158"/>
      <c r="AE1472" s="158"/>
      <c r="AF1472" s="158"/>
      <c r="AG1472" s="158"/>
      <c r="AH1472" s="158"/>
      <c r="AI1472" s="158"/>
      <c r="AJ1472" s="158"/>
      <c r="AK1472" s="158"/>
      <c r="AL1472" s="158"/>
      <c r="AM1472" s="158"/>
      <c r="AN1472" s="158"/>
      <c r="AO1472" s="158"/>
      <c r="AP1472" s="158"/>
      <c r="AQ1472" s="158"/>
      <c r="AR1472" s="158"/>
      <c r="AS1472" s="158"/>
      <c r="AT1472" s="158"/>
      <c r="AU1472" s="158"/>
      <c r="AV1472" s="158"/>
      <c r="AW1472" s="158"/>
      <c r="AX1472" s="158"/>
      <c r="AY1472" s="158"/>
      <c r="AZ1472" s="158"/>
      <c r="BA1472" s="158"/>
      <c r="BB1472" s="158"/>
      <c r="BC1472" s="158"/>
      <c r="BD1472" s="130">
        <f t="shared" si="538"/>
        <v>0</v>
      </c>
      <c r="BE1472" s="157"/>
      <c r="BF1472" s="639"/>
      <c r="BG1472" s="368"/>
      <c r="BH1472" s="860"/>
      <c r="BI1472" s="368"/>
      <c r="BJ1472" s="368"/>
      <c r="BK1472" s="368"/>
      <c r="BL1472" s="368"/>
      <c r="BM1472" s="368"/>
      <c r="BN1472" s="368"/>
      <c r="BO1472" s="368"/>
      <c r="BP1472" s="368"/>
      <c r="BQ1472" s="368"/>
      <c r="BR1472" s="368"/>
      <c r="BS1472" s="368"/>
      <c r="BT1472" s="368"/>
      <c r="BU1472" s="368"/>
      <c r="BV1472" s="368"/>
      <c r="BW1472" s="368"/>
      <c r="BX1472" s="368"/>
      <c r="BY1472" s="368"/>
      <c r="BZ1472" s="368"/>
      <c r="CA1472" s="368"/>
      <c r="CB1472" s="368"/>
      <c r="CC1472" s="368"/>
      <c r="CD1472" s="368"/>
      <c r="CE1472" s="368"/>
      <c r="CF1472" s="368"/>
      <c r="CG1472" s="368"/>
      <c r="CH1472" s="368"/>
      <c r="CI1472" s="368"/>
      <c r="CJ1472" s="368"/>
      <c r="CK1472" s="133">
        <f t="shared" si="539"/>
        <v>0</v>
      </c>
      <c r="CL1472" s="157"/>
      <c r="CM1472" s="157"/>
      <c r="CN1472" s="157"/>
      <c r="CO1472" s="157"/>
      <c r="CP1472" s="157"/>
      <c r="CQ1472" s="157"/>
      <c r="CR1472" s="157"/>
      <c r="CS1472" s="157"/>
      <c r="CT1472" s="157"/>
      <c r="CU1472" s="157"/>
      <c r="CV1472" s="414"/>
    </row>
    <row r="1473" spans="1:100" s="900" customFormat="1" ht="15" customHeight="1">
      <c r="A1473" s="75">
        <v>1468</v>
      </c>
      <c r="B1473" s="201"/>
      <c r="C1473" s="143"/>
      <c r="D1473" s="134"/>
      <c r="E1473" s="145"/>
      <c r="F1473" s="146" t="s">
        <v>81</v>
      </c>
      <c r="G1473" s="92">
        <f t="shared" si="531"/>
        <v>0</v>
      </c>
      <c r="H1473" s="153">
        <v>0</v>
      </c>
      <c r="I1473" s="100">
        <f t="shared" si="532"/>
        <v>0</v>
      </c>
      <c r="J1473" s="102">
        <f t="shared" si="533"/>
        <v>0</v>
      </c>
      <c r="K1473" s="155"/>
      <c r="L1473" s="108">
        <f t="shared" si="534"/>
        <v>0</v>
      </c>
      <c r="M1473" s="111">
        <f t="shared" si="479"/>
        <v>0</v>
      </c>
      <c r="N1473" s="112"/>
      <c r="O1473" s="117">
        <f t="shared" si="480"/>
        <v>0</v>
      </c>
      <c r="P1473" s="155"/>
      <c r="Q1473" s="108">
        <f t="shared" si="525"/>
        <v>0</v>
      </c>
      <c r="R1473" s="119">
        <f t="shared" si="481"/>
        <v>0</v>
      </c>
      <c r="S1473" s="135"/>
      <c r="T1473" s="117">
        <f t="shared" si="482"/>
        <v>0</v>
      </c>
      <c r="U1473" s="122">
        <f t="shared" si="535"/>
        <v>0</v>
      </c>
      <c r="V1473" s="112">
        <f t="shared" si="536"/>
        <v>0</v>
      </c>
      <c r="W1473" s="117">
        <f t="shared" si="537"/>
        <v>0</v>
      </c>
      <c r="X1473" s="157"/>
      <c r="Y1473" s="158"/>
      <c r="Z1473" s="158"/>
      <c r="AA1473" s="158"/>
      <c r="AB1473" s="158"/>
      <c r="AC1473" s="158"/>
      <c r="AD1473" s="158"/>
      <c r="AE1473" s="158"/>
      <c r="AF1473" s="158"/>
      <c r="AG1473" s="158"/>
      <c r="AH1473" s="158"/>
      <c r="AI1473" s="158"/>
      <c r="AJ1473" s="158"/>
      <c r="AK1473" s="158"/>
      <c r="AL1473" s="158"/>
      <c r="AM1473" s="158"/>
      <c r="AN1473" s="158"/>
      <c r="AO1473" s="158"/>
      <c r="AP1473" s="158"/>
      <c r="AQ1473" s="158"/>
      <c r="AR1473" s="158"/>
      <c r="AS1473" s="158"/>
      <c r="AT1473" s="158"/>
      <c r="AU1473" s="158"/>
      <c r="AV1473" s="158"/>
      <c r="AW1473" s="158"/>
      <c r="AX1473" s="158"/>
      <c r="AY1473" s="158"/>
      <c r="AZ1473" s="158"/>
      <c r="BA1473" s="158"/>
      <c r="BB1473" s="158"/>
      <c r="BC1473" s="158"/>
      <c r="BD1473" s="130">
        <f t="shared" si="538"/>
        <v>0</v>
      </c>
      <c r="BE1473" s="157"/>
      <c r="BF1473" s="639"/>
      <c r="BG1473" s="368"/>
      <c r="BH1473" s="860"/>
      <c r="BI1473" s="368"/>
      <c r="BJ1473" s="368"/>
      <c r="BK1473" s="368"/>
      <c r="BL1473" s="368"/>
      <c r="BM1473" s="368"/>
      <c r="BN1473" s="368"/>
      <c r="BO1473" s="368"/>
      <c r="BP1473" s="368"/>
      <c r="BQ1473" s="368"/>
      <c r="BR1473" s="368"/>
      <c r="BS1473" s="368"/>
      <c r="BT1473" s="368"/>
      <c r="BU1473" s="368"/>
      <c r="BV1473" s="368"/>
      <c r="BW1473" s="368"/>
      <c r="BX1473" s="368"/>
      <c r="BY1473" s="368"/>
      <c r="BZ1473" s="368"/>
      <c r="CA1473" s="368"/>
      <c r="CB1473" s="368"/>
      <c r="CC1473" s="368"/>
      <c r="CD1473" s="368"/>
      <c r="CE1473" s="368"/>
      <c r="CF1473" s="368"/>
      <c r="CG1473" s="368"/>
      <c r="CH1473" s="368"/>
      <c r="CI1473" s="368"/>
      <c r="CJ1473" s="368"/>
      <c r="CK1473" s="133">
        <f t="shared" si="539"/>
        <v>0</v>
      </c>
      <c r="CL1473" s="157"/>
      <c r="CM1473" s="157"/>
      <c r="CN1473" s="157"/>
      <c r="CO1473" s="157"/>
      <c r="CP1473" s="157"/>
      <c r="CQ1473" s="157"/>
      <c r="CR1473" s="157"/>
      <c r="CS1473" s="157"/>
      <c r="CT1473" s="157"/>
      <c r="CU1473" s="157"/>
      <c r="CV1473" s="414"/>
    </row>
    <row r="1474" spans="1:100" s="900" customFormat="1" ht="15" customHeight="1">
      <c r="A1474" s="75">
        <v>1469</v>
      </c>
      <c r="B1474" s="201"/>
      <c r="C1474" s="143"/>
      <c r="D1474" s="144"/>
      <c r="E1474" s="145"/>
      <c r="F1474" s="146" t="s">
        <v>81</v>
      </c>
      <c r="G1474" s="92">
        <f t="shared" si="531"/>
        <v>0</v>
      </c>
      <c r="H1474" s="153">
        <v>0</v>
      </c>
      <c r="I1474" s="100">
        <f t="shared" si="532"/>
        <v>0</v>
      </c>
      <c r="J1474" s="102">
        <f t="shared" si="533"/>
        <v>0</v>
      </c>
      <c r="K1474" s="155"/>
      <c r="L1474" s="108">
        <f t="shared" si="534"/>
        <v>0</v>
      </c>
      <c r="M1474" s="111">
        <f t="shared" si="479"/>
        <v>0</v>
      </c>
      <c r="N1474" s="112"/>
      <c r="O1474" s="117">
        <f t="shared" si="480"/>
        <v>0</v>
      </c>
      <c r="P1474" s="155"/>
      <c r="Q1474" s="108">
        <f t="shared" si="525"/>
        <v>0</v>
      </c>
      <c r="R1474" s="119">
        <f t="shared" si="481"/>
        <v>0</v>
      </c>
      <c r="S1474" s="135"/>
      <c r="T1474" s="117">
        <f t="shared" si="482"/>
        <v>0</v>
      </c>
      <c r="U1474" s="122">
        <f t="shared" si="535"/>
        <v>0</v>
      </c>
      <c r="V1474" s="112">
        <f t="shared" si="536"/>
        <v>0</v>
      </c>
      <c r="W1474" s="117">
        <f t="shared" si="537"/>
        <v>0</v>
      </c>
      <c r="X1474" s="157"/>
      <c r="Y1474" s="158"/>
      <c r="Z1474" s="158"/>
      <c r="AA1474" s="158"/>
      <c r="AB1474" s="158"/>
      <c r="AC1474" s="158"/>
      <c r="AD1474" s="158"/>
      <c r="AE1474" s="158"/>
      <c r="AF1474" s="158"/>
      <c r="AG1474" s="158"/>
      <c r="AH1474" s="158"/>
      <c r="AI1474" s="158"/>
      <c r="AJ1474" s="158"/>
      <c r="AK1474" s="158"/>
      <c r="AL1474" s="158"/>
      <c r="AM1474" s="158"/>
      <c r="AN1474" s="158"/>
      <c r="AO1474" s="158"/>
      <c r="AP1474" s="158"/>
      <c r="AQ1474" s="158"/>
      <c r="AR1474" s="158"/>
      <c r="AS1474" s="158"/>
      <c r="AT1474" s="158"/>
      <c r="AU1474" s="158"/>
      <c r="AV1474" s="158"/>
      <c r="AW1474" s="158"/>
      <c r="AX1474" s="158"/>
      <c r="AY1474" s="158"/>
      <c r="AZ1474" s="158"/>
      <c r="BA1474" s="158"/>
      <c r="BB1474" s="158"/>
      <c r="BC1474" s="158"/>
      <c r="BD1474" s="130">
        <f t="shared" si="538"/>
        <v>0</v>
      </c>
      <c r="BE1474" s="157"/>
      <c r="BF1474" s="639"/>
      <c r="BG1474" s="368"/>
      <c r="BH1474" s="860"/>
      <c r="BI1474" s="368"/>
      <c r="BJ1474" s="368"/>
      <c r="BK1474" s="368"/>
      <c r="BL1474" s="368"/>
      <c r="BM1474" s="368"/>
      <c r="BN1474" s="368"/>
      <c r="BO1474" s="368"/>
      <c r="BP1474" s="368"/>
      <c r="BQ1474" s="368"/>
      <c r="BR1474" s="368"/>
      <c r="BS1474" s="368"/>
      <c r="BT1474" s="368"/>
      <c r="BU1474" s="368"/>
      <c r="BV1474" s="368"/>
      <c r="BW1474" s="368"/>
      <c r="BX1474" s="368"/>
      <c r="BY1474" s="368"/>
      <c r="BZ1474" s="368"/>
      <c r="CA1474" s="368"/>
      <c r="CB1474" s="368"/>
      <c r="CC1474" s="368"/>
      <c r="CD1474" s="368"/>
      <c r="CE1474" s="368"/>
      <c r="CF1474" s="368"/>
      <c r="CG1474" s="368"/>
      <c r="CH1474" s="368"/>
      <c r="CI1474" s="368"/>
      <c r="CJ1474" s="368"/>
      <c r="CK1474" s="133">
        <f t="shared" si="539"/>
        <v>0</v>
      </c>
      <c r="CL1474" s="157"/>
      <c r="CM1474" s="157"/>
      <c r="CN1474" s="157"/>
      <c r="CO1474" s="157"/>
      <c r="CP1474" s="157"/>
      <c r="CQ1474" s="157"/>
      <c r="CR1474" s="157"/>
      <c r="CS1474" s="157"/>
      <c r="CT1474" s="157"/>
      <c r="CU1474" s="157"/>
      <c r="CV1474" s="414"/>
    </row>
    <row r="1475" spans="1:100" s="900" customFormat="1" ht="15" customHeight="1">
      <c r="A1475" s="75">
        <v>1470</v>
      </c>
      <c r="B1475" s="201"/>
      <c r="C1475" s="143"/>
      <c r="D1475" s="134"/>
      <c r="E1475" s="145"/>
      <c r="F1475" s="146" t="s">
        <v>81</v>
      </c>
      <c r="G1475" s="92">
        <f t="shared" si="531"/>
        <v>0</v>
      </c>
      <c r="H1475" s="153">
        <v>0</v>
      </c>
      <c r="I1475" s="100">
        <f t="shared" si="532"/>
        <v>0</v>
      </c>
      <c r="J1475" s="102">
        <f t="shared" si="533"/>
        <v>0</v>
      </c>
      <c r="K1475" s="155"/>
      <c r="L1475" s="108">
        <f t="shared" si="534"/>
        <v>0</v>
      </c>
      <c r="M1475" s="111">
        <f t="shared" si="479"/>
        <v>0</v>
      </c>
      <c r="N1475" s="112"/>
      <c r="O1475" s="117">
        <f t="shared" si="480"/>
        <v>0</v>
      </c>
      <c r="P1475" s="155"/>
      <c r="Q1475" s="108">
        <f t="shared" si="525"/>
        <v>0</v>
      </c>
      <c r="R1475" s="119">
        <f t="shared" si="481"/>
        <v>0</v>
      </c>
      <c r="S1475" s="135"/>
      <c r="T1475" s="117">
        <f t="shared" si="482"/>
        <v>0</v>
      </c>
      <c r="U1475" s="122">
        <f t="shared" si="535"/>
        <v>0</v>
      </c>
      <c r="V1475" s="112">
        <f t="shared" si="536"/>
        <v>0</v>
      </c>
      <c r="W1475" s="117">
        <f t="shared" si="537"/>
        <v>0</v>
      </c>
      <c r="X1475" s="157"/>
      <c r="Y1475" s="158"/>
      <c r="Z1475" s="158"/>
      <c r="AA1475" s="158"/>
      <c r="AB1475" s="158"/>
      <c r="AC1475" s="158"/>
      <c r="AD1475" s="158"/>
      <c r="AE1475" s="158"/>
      <c r="AF1475" s="158"/>
      <c r="AG1475" s="158"/>
      <c r="AH1475" s="158"/>
      <c r="AI1475" s="158"/>
      <c r="AJ1475" s="158"/>
      <c r="AK1475" s="158"/>
      <c r="AL1475" s="158"/>
      <c r="AM1475" s="158"/>
      <c r="AN1475" s="158"/>
      <c r="AO1475" s="158"/>
      <c r="AP1475" s="158"/>
      <c r="AQ1475" s="158"/>
      <c r="AR1475" s="158"/>
      <c r="AS1475" s="158"/>
      <c r="AT1475" s="158"/>
      <c r="AU1475" s="158"/>
      <c r="AV1475" s="158"/>
      <c r="AW1475" s="158"/>
      <c r="AX1475" s="158"/>
      <c r="AY1475" s="158"/>
      <c r="AZ1475" s="158"/>
      <c r="BA1475" s="158"/>
      <c r="BB1475" s="158"/>
      <c r="BC1475" s="158"/>
      <c r="BD1475" s="130">
        <f t="shared" si="538"/>
        <v>0</v>
      </c>
      <c r="BE1475" s="157"/>
      <c r="BF1475" s="639"/>
      <c r="BG1475" s="368"/>
      <c r="BH1475" s="860"/>
      <c r="BI1475" s="368"/>
      <c r="BJ1475" s="368"/>
      <c r="BK1475" s="368"/>
      <c r="BL1475" s="368"/>
      <c r="BM1475" s="368"/>
      <c r="BN1475" s="368"/>
      <c r="BO1475" s="368"/>
      <c r="BP1475" s="368"/>
      <c r="BQ1475" s="368"/>
      <c r="BR1475" s="368"/>
      <c r="BS1475" s="368"/>
      <c r="BT1475" s="368"/>
      <c r="BU1475" s="368"/>
      <c r="BV1475" s="368"/>
      <c r="BW1475" s="368"/>
      <c r="BX1475" s="368"/>
      <c r="BY1475" s="368"/>
      <c r="BZ1475" s="368"/>
      <c r="CA1475" s="368"/>
      <c r="CB1475" s="368"/>
      <c r="CC1475" s="368"/>
      <c r="CD1475" s="368"/>
      <c r="CE1475" s="368"/>
      <c r="CF1475" s="368"/>
      <c r="CG1475" s="368"/>
      <c r="CH1475" s="368"/>
      <c r="CI1475" s="368"/>
      <c r="CJ1475" s="368"/>
      <c r="CK1475" s="133">
        <f t="shared" si="539"/>
        <v>0</v>
      </c>
      <c r="CL1475" s="157"/>
      <c r="CM1475" s="157"/>
      <c r="CN1475" s="157"/>
      <c r="CO1475" s="157"/>
      <c r="CP1475" s="157"/>
      <c r="CQ1475" s="157"/>
      <c r="CR1475" s="157"/>
      <c r="CS1475" s="157"/>
      <c r="CT1475" s="157"/>
      <c r="CU1475" s="157"/>
      <c r="CV1475" s="414"/>
    </row>
    <row r="1476" spans="1:100" ht="15" customHeight="1">
      <c r="A1476" s="75">
        <v>1471</v>
      </c>
      <c r="B1476" s="201"/>
      <c r="C1476" s="143"/>
      <c r="D1476" s="144"/>
      <c r="E1476" s="145"/>
      <c r="F1476" s="146" t="s">
        <v>81</v>
      </c>
      <c r="G1476" s="92">
        <f t="shared" ref="G1476:G1481" si="540">U1476</f>
        <v>0</v>
      </c>
      <c r="H1476" s="153">
        <v>0</v>
      </c>
      <c r="I1476" s="100">
        <f t="shared" si="492"/>
        <v>0</v>
      </c>
      <c r="J1476" s="102">
        <f t="shared" si="507"/>
        <v>0</v>
      </c>
      <c r="K1476" s="155"/>
      <c r="L1476" s="108">
        <f t="shared" ref="L1476:L1481" si="541">(BD1476:BD2873)</f>
        <v>0</v>
      </c>
      <c r="M1476" s="111">
        <f t="shared" si="479"/>
        <v>0</v>
      </c>
      <c r="N1476" s="112"/>
      <c r="O1476" s="117">
        <f t="shared" si="480"/>
        <v>0</v>
      </c>
      <c r="P1476" s="155"/>
      <c r="Q1476" s="108">
        <f t="shared" ref="Q1476:Q1478" si="542">(CK1476:CK1579)</f>
        <v>0</v>
      </c>
      <c r="R1476" s="119">
        <f t="shared" si="481"/>
        <v>0</v>
      </c>
      <c r="S1476" s="135"/>
      <c r="T1476" s="117">
        <f t="shared" si="482"/>
        <v>0</v>
      </c>
      <c r="U1476" s="122">
        <f t="shared" si="519"/>
        <v>0</v>
      </c>
      <c r="V1476" s="112">
        <f t="shared" si="514"/>
        <v>0</v>
      </c>
      <c r="W1476" s="117">
        <f t="shared" si="520"/>
        <v>0</v>
      </c>
      <c r="X1476" s="157"/>
      <c r="Y1476" s="158"/>
      <c r="Z1476" s="158"/>
      <c r="AA1476" s="158"/>
      <c r="AB1476" s="158"/>
      <c r="AC1476" s="158"/>
      <c r="AD1476" s="158"/>
      <c r="AE1476" s="158"/>
      <c r="AF1476" s="158"/>
      <c r="AG1476" s="158"/>
      <c r="AH1476" s="158"/>
      <c r="AI1476" s="158"/>
      <c r="AJ1476" s="158"/>
      <c r="AK1476" s="158"/>
      <c r="AL1476" s="158"/>
      <c r="AM1476" s="158"/>
      <c r="AN1476" s="158"/>
      <c r="AO1476" s="158"/>
      <c r="AP1476" s="158"/>
      <c r="AQ1476" s="158"/>
      <c r="AR1476" s="158"/>
      <c r="AS1476" s="158"/>
      <c r="AT1476" s="158"/>
      <c r="AU1476" s="158"/>
      <c r="AV1476" s="158"/>
      <c r="AW1476" s="158"/>
      <c r="AX1476" s="158"/>
      <c r="AY1476" s="158"/>
      <c r="AZ1476" s="158"/>
      <c r="BA1476" s="158"/>
      <c r="BB1476" s="158"/>
      <c r="BC1476" s="158"/>
      <c r="BD1476" s="130">
        <f t="shared" ref="BD1476:BD1481" si="543">BC1476+BB1476+BA1476+AZ1476+AY1476+AX1476+AW1476+AV1476+AU1476+AT1476+AS1476+AR1476+AQ1476+AP1476+AO1476+AN1476+AM1476+AL1476+AK1476+AJ1476+AI1476+AH1476+AG1476+AF1476+AE1476+AD1476+AC1476+AB1476+AA1476+Z1476+Y1476</f>
        <v>0</v>
      </c>
      <c r="BE1476" s="157"/>
      <c r="BF1476" s="639"/>
      <c r="BG1476" s="368"/>
      <c r="BH1476" s="860"/>
      <c r="BI1476" s="368"/>
      <c r="BJ1476" s="368"/>
      <c r="BK1476" s="368"/>
      <c r="BL1476" s="368"/>
      <c r="BM1476" s="368"/>
      <c r="BN1476" s="368"/>
      <c r="BO1476" s="368"/>
      <c r="BP1476" s="368"/>
      <c r="BQ1476" s="368"/>
      <c r="BR1476" s="368"/>
      <c r="BS1476" s="368"/>
      <c r="BT1476" s="368"/>
      <c r="BU1476" s="368"/>
      <c r="BV1476" s="368"/>
      <c r="BW1476" s="368"/>
      <c r="BX1476" s="368"/>
      <c r="BY1476" s="368"/>
      <c r="BZ1476" s="368"/>
      <c r="CA1476" s="368"/>
      <c r="CB1476" s="368"/>
      <c r="CC1476" s="368"/>
      <c r="CD1476" s="368"/>
      <c r="CE1476" s="368"/>
      <c r="CF1476" s="368"/>
      <c r="CG1476" s="368"/>
      <c r="CH1476" s="368"/>
      <c r="CI1476" s="368"/>
      <c r="CJ1476" s="368"/>
      <c r="CK1476" s="133">
        <f t="shared" ref="CK1476:CK1481" si="544">SUM(BF1476:CJ1476)</f>
        <v>0</v>
      </c>
      <c r="CL1476" s="157"/>
      <c r="CM1476" s="157"/>
      <c r="CN1476" s="157"/>
      <c r="CO1476" s="157"/>
      <c r="CP1476" s="157"/>
      <c r="CQ1476" s="157"/>
      <c r="CR1476" s="157"/>
      <c r="CS1476" s="157"/>
      <c r="CT1476" s="157"/>
      <c r="CU1476" s="157"/>
      <c r="CV1476" s="414"/>
    </row>
    <row r="1477" spans="1:100" ht="15" customHeight="1">
      <c r="A1477" s="75">
        <v>1472</v>
      </c>
      <c r="B1477" s="201"/>
      <c r="C1477" s="143"/>
      <c r="D1477" s="134"/>
      <c r="E1477" s="145"/>
      <c r="F1477" s="146" t="s">
        <v>81</v>
      </c>
      <c r="G1477" s="92">
        <f t="shared" si="540"/>
        <v>0</v>
      </c>
      <c r="H1477" s="153">
        <v>0</v>
      </c>
      <c r="I1477" s="100">
        <f t="shared" si="492"/>
        <v>0</v>
      </c>
      <c r="J1477" s="102">
        <f t="shared" si="507"/>
        <v>0</v>
      </c>
      <c r="K1477" s="155"/>
      <c r="L1477" s="108">
        <f t="shared" si="541"/>
        <v>0</v>
      </c>
      <c r="M1477" s="111">
        <f t="shared" si="479"/>
        <v>0</v>
      </c>
      <c r="N1477" s="112"/>
      <c r="O1477" s="117">
        <f t="shared" si="480"/>
        <v>0</v>
      </c>
      <c r="P1477" s="155"/>
      <c r="Q1477" s="108">
        <f t="shared" si="542"/>
        <v>0</v>
      </c>
      <c r="R1477" s="119">
        <f t="shared" si="481"/>
        <v>0</v>
      </c>
      <c r="S1477" s="135"/>
      <c r="T1477" s="117">
        <f t="shared" si="482"/>
        <v>0</v>
      </c>
      <c r="U1477" s="122">
        <f t="shared" si="519"/>
        <v>0</v>
      </c>
      <c r="V1477" s="112">
        <f t="shared" si="514"/>
        <v>0</v>
      </c>
      <c r="W1477" s="117">
        <f t="shared" si="520"/>
        <v>0</v>
      </c>
      <c r="X1477" s="157"/>
      <c r="Y1477" s="158"/>
      <c r="Z1477" s="158"/>
      <c r="AA1477" s="158"/>
      <c r="AB1477" s="158"/>
      <c r="AC1477" s="158"/>
      <c r="AD1477" s="158"/>
      <c r="AE1477" s="158"/>
      <c r="AF1477" s="158"/>
      <c r="AG1477" s="158"/>
      <c r="AH1477" s="158"/>
      <c r="AI1477" s="158"/>
      <c r="AJ1477" s="158"/>
      <c r="AK1477" s="158"/>
      <c r="AL1477" s="158"/>
      <c r="AM1477" s="158"/>
      <c r="AN1477" s="158"/>
      <c r="AO1477" s="158"/>
      <c r="AP1477" s="158"/>
      <c r="AQ1477" s="158"/>
      <c r="AR1477" s="158"/>
      <c r="AS1477" s="158"/>
      <c r="AT1477" s="158"/>
      <c r="AU1477" s="158"/>
      <c r="AV1477" s="158"/>
      <c r="AW1477" s="158"/>
      <c r="AX1477" s="158"/>
      <c r="AY1477" s="158"/>
      <c r="AZ1477" s="158"/>
      <c r="BA1477" s="158"/>
      <c r="BB1477" s="158"/>
      <c r="BC1477" s="158"/>
      <c r="BD1477" s="130">
        <f t="shared" si="543"/>
        <v>0</v>
      </c>
      <c r="BE1477" s="157"/>
      <c r="BF1477" s="639"/>
      <c r="BG1477" s="368"/>
      <c r="BH1477" s="860"/>
      <c r="BI1477" s="368"/>
      <c r="BJ1477" s="368"/>
      <c r="BK1477" s="368"/>
      <c r="BL1477" s="368"/>
      <c r="BM1477" s="368"/>
      <c r="BN1477" s="368"/>
      <c r="BO1477" s="368"/>
      <c r="BP1477" s="368"/>
      <c r="BQ1477" s="368"/>
      <c r="BR1477" s="368"/>
      <c r="BS1477" s="368"/>
      <c r="BT1477" s="368"/>
      <c r="BU1477" s="368"/>
      <c r="BV1477" s="368"/>
      <c r="BW1477" s="368"/>
      <c r="BX1477" s="368"/>
      <c r="BY1477" s="368"/>
      <c r="BZ1477" s="368"/>
      <c r="CA1477" s="368"/>
      <c r="CB1477" s="368"/>
      <c r="CC1477" s="368"/>
      <c r="CD1477" s="368"/>
      <c r="CE1477" s="368"/>
      <c r="CF1477" s="368"/>
      <c r="CG1477" s="368"/>
      <c r="CH1477" s="368"/>
      <c r="CI1477" s="368"/>
      <c r="CJ1477" s="368"/>
      <c r="CK1477" s="133">
        <f t="shared" si="544"/>
        <v>0</v>
      </c>
      <c r="CL1477" s="157"/>
      <c r="CM1477" s="157"/>
      <c r="CN1477" s="157"/>
      <c r="CO1477" s="157"/>
      <c r="CP1477" s="157"/>
      <c r="CQ1477" s="157"/>
      <c r="CR1477" s="157"/>
      <c r="CS1477" s="157"/>
      <c r="CT1477" s="157"/>
      <c r="CU1477" s="157"/>
      <c r="CV1477" s="414"/>
    </row>
    <row r="1478" spans="1:100" ht="15" customHeight="1">
      <c r="A1478" s="75">
        <v>1473</v>
      </c>
      <c r="B1478" s="201"/>
      <c r="C1478" s="143"/>
      <c r="D1478" s="134"/>
      <c r="E1478" s="145"/>
      <c r="F1478" s="146" t="s">
        <v>81</v>
      </c>
      <c r="G1478" s="92">
        <f t="shared" si="540"/>
        <v>0</v>
      </c>
      <c r="H1478" s="153">
        <v>0</v>
      </c>
      <c r="I1478" s="100">
        <f t="shared" si="492"/>
        <v>0</v>
      </c>
      <c r="J1478" s="102">
        <f t="shared" si="507"/>
        <v>0</v>
      </c>
      <c r="K1478" s="155"/>
      <c r="L1478" s="108">
        <f t="shared" si="541"/>
        <v>0</v>
      </c>
      <c r="M1478" s="111">
        <f t="shared" si="479"/>
        <v>0</v>
      </c>
      <c r="N1478" s="112"/>
      <c r="O1478" s="117">
        <f t="shared" si="480"/>
        <v>0</v>
      </c>
      <c r="P1478" s="155"/>
      <c r="Q1478" s="108">
        <f t="shared" si="542"/>
        <v>0</v>
      </c>
      <c r="R1478" s="119">
        <f t="shared" si="481"/>
        <v>0</v>
      </c>
      <c r="S1478" s="135"/>
      <c r="T1478" s="117">
        <f t="shared" si="482"/>
        <v>0</v>
      </c>
      <c r="U1478" s="122">
        <f t="shared" si="519"/>
        <v>0</v>
      </c>
      <c r="V1478" s="112">
        <f t="shared" si="514"/>
        <v>0</v>
      </c>
      <c r="W1478" s="117">
        <f t="shared" si="520"/>
        <v>0</v>
      </c>
      <c r="X1478" s="157"/>
      <c r="Y1478" s="158"/>
      <c r="Z1478" s="158"/>
      <c r="AA1478" s="158"/>
      <c r="AB1478" s="158"/>
      <c r="AC1478" s="158"/>
      <c r="AD1478" s="158"/>
      <c r="AE1478" s="158"/>
      <c r="AF1478" s="158"/>
      <c r="AG1478" s="158"/>
      <c r="AH1478" s="158"/>
      <c r="AI1478" s="158"/>
      <c r="AJ1478" s="158"/>
      <c r="AK1478" s="158"/>
      <c r="AL1478" s="158"/>
      <c r="AM1478" s="158"/>
      <c r="AN1478" s="158"/>
      <c r="AO1478" s="158"/>
      <c r="AP1478" s="158"/>
      <c r="AQ1478" s="158"/>
      <c r="AR1478" s="158"/>
      <c r="AS1478" s="158"/>
      <c r="AT1478" s="158"/>
      <c r="AU1478" s="158"/>
      <c r="AV1478" s="158"/>
      <c r="AW1478" s="158"/>
      <c r="AX1478" s="158"/>
      <c r="AY1478" s="158"/>
      <c r="AZ1478" s="158"/>
      <c r="BA1478" s="158"/>
      <c r="BB1478" s="158"/>
      <c r="BC1478" s="158"/>
      <c r="BD1478" s="130">
        <f t="shared" si="543"/>
        <v>0</v>
      </c>
      <c r="BE1478" s="157"/>
      <c r="BF1478" s="639"/>
      <c r="BG1478" s="368"/>
      <c r="BH1478" s="860"/>
      <c r="BI1478" s="368"/>
      <c r="BJ1478" s="368"/>
      <c r="BK1478" s="368"/>
      <c r="BL1478" s="368"/>
      <c r="BM1478" s="368"/>
      <c r="BN1478" s="368"/>
      <c r="BO1478" s="368"/>
      <c r="BP1478" s="368"/>
      <c r="BQ1478" s="368"/>
      <c r="BR1478" s="368"/>
      <c r="BS1478" s="368"/>
      <c r="BT1478" s="368"/>
      <c r="BU1478" s="368"/>
      <c r="BV1478" s="368"/>
      <c r="BW1478" s="368"/>
      <c r="BX1478" s="368"/>
      <c r="BY1478" s="368"/>
      <c r="BZ1478" s="368"/>
      <c r="CA1478" s="368"/>
      <c r="CB1478" s="368"/>
      <c r="CC1478" s="368"/>
      <c r="CD1478" s="368"/>
      <c r="CE1478" s="368"/>
      <c r="CF1478" s="368"/>
      <c r="CG1478" s="368"/>
      <c r="CH1478" s="368"/>
      <c r="CI1478" s="368"/>
      <c r="CJ1478" s="368"/>
      <c r="CK1478" s="133">
        <f t="shared" si="544"/>
        <v>0</v>
      </c>
      <c r="CL1478" s="157"/>
      <c r="CM1478" s="157"/>
      <c r="CN1478" s="157"/>
      <c r="CO1478" s="157"/>
      <c r="CP1478" s="157"/>
      <c r="CQ1478" s="157"/>
      <c r="CR1478" s="157"/>
      <c r="CS1478" s="157"/>
      <c r="CT1478" s="157"/>
      <c r="CU1478" s="157"/>
      <c r="CV1478" s="414"/>
    </row>
    <row r="1479" spans="1:100" ht="15" customHeight="1">
      <c r="A1479" s="75">
        <v>1474</v>
      </c>
      <c r="B1479" s="201"/>
      <c r="C1479" s="143"/>
      <c r="D1479" s="144"/>
      <c r="E1479" s="145"/>
      <c r="F1479" s="146" t="s">
        <v>81</v>
      </c>
      <c r="G1479" s="92">
        <f t="shared" si="540"/>
        <v>0</v>
      </c>
      <c r="H1479" s="153">
        <v>0</v>
      </c>
      <c r="I1479" s="100">
        <f t="shared" si="492"/>
        <v>0</v>
      </c>
      <c r="J1479" s="102">
        <f t="shared" si="507"/>
        <v>0</v>
      </c>
      <c r="K1479" s="155"/>
      <c r="L1479" s="108">
        <f t="shared" si="541"/>
        <v>0</v>
      </c>
      <c r="M1479" s="111">
        <f t="shared" ref="M1479:M1481" si="545">L1479-K1479</f>
        <v>0</v>
      </c>
      <c r="N1479" s="112"/>
      <c r="O1479" s="117">
        <f t="shared" ref="O1479:O1481" si="546">N1479*M1479</f>
        <v>0</v>
      </c>
      <c r="P1479" s="155"/>
      <c r="Q1479" s="108">
        <f>(CK1479:CK1582)</f>
        <v>0</v>
      </c>
      <c r="R1479" s="119">
        <f t="shared" ref="R1479:R1481" si="547">Q1479-P1479</f>
        <v>0</v>
      </c>
      <c r="S1479" s="135"/>
      <c r="T1479" s="117">
        <f t="shared" ref="T1479:T1481" si="548">S1479*R1479</f>
        <v>0</v>
      </c>
      <c r="U1479" s="122">
        <f t="shared" si="519"/>
        <v>0</v>
      </c>
      <c r="V1479" s="112">
        <f t="shared" si="514"/>
        <v>0</v>
      </c>
      <c r="W1479" s="117">
        <f t="shared" si="520"/>
        <v>0</v>
      </c>
      <c r="X1479" s="157"/>
      <c r="Y1479" s="158"/>
      <c r="Z1479" s="158"/>
      <c r="AA1479" s="158"/>
      <c r="AB1479" s="158"/>
      <c r="AC1479" s="158"/>
      <c r="AD1479" s="158"/>
      <c r="AE1479" s="158"/>
      <c r="AF1479" s="158"/>
      <c r="AG1479" s="158"/>
      <c r="AH1479" s="158"/>
      <c r="AI1479" s="158"/>
      <c r="AJ1479" s="158"/>
      <c r="AK1479" s="158"/>
      <c r="AL1479" s="158"/>
      <c r="AM1479" s="158"/>
      <c r="AN1479" s="158"/>
      <c r="AO1479" s="158"/>
      <c r="AP1479" s="158"/>
      <c r="AQ1479" s="158"/>
      <c r="AR1479" s="158"/>
      <c r="AS1479" s="158"/>
      <c r="AT1479" s="158"/>
      <c r="AU1479" s="158"/>
      <c r="AV1479" s="158"/>
      <c r="AW1479" s="158"/>
      <c r="AX1479" s="158"/>
      <c r="AY1479" s="158"/>
      <c r="AZ1479" s="158"/>
      <c r="BA1479" s="158"/>
      <c r="BB1479" s="158"/>
      <c r="BC1479" s="158"/>
      <c r="BD1479" s="130">
        <f t="shared" si="543"/>
        <v>0</v>
      </c>
      <c r="BE1479" s="157"/>
      <c r="BF1479" s="639"/>
      <c r="BG1479" s="368"/>
      <c r="BH1479" s="860"/>
      <c r="BI1479" s="368"/>
      <c r="BJ1479" s="368"/>
      <c r="BK1479" s="368"/>
      <c r="BL1479" s="368"/>
      <c r="BM1479" s="368"/>
      <c r="BN1479" s="368"/>
      <c r="BO1479" s="368"/>
      <c r="BP1479" s="368"/>
      <c r="BQ1479" s="368"/>
      <c r="BR1479" s="368"/>
      <c r="BS1479" s="368"/>
      <c r="BT1479" s="368"/>
      <c r="BU1479" s="368"/>
      <c r="BV1479" s="368"/>
      <c r="BW1479" s="368"/>
      <c r="BX1479" s="368"/>
      <c r="BY1479" s="368"/>
      <c r="BZ1479" s="368"/>
      <c r="CA1479" s="368"/>
      <c r="CB1479" s="368"/>
      <c r="CC1479" s="368"/>
      <c r="CD1479" s="368"/>
      <c r="CE1479" s="368"/>
      <c r="CF1479" s="368"/>
      <c r="CG1479" s="368"/>
      <c r="CH1479" s="368"/>
      <c r="CI1479" s="368"/>
      <c r="CJ1479" s="368"/>
      <c r="CK1479" s="133">
        <f t="shared" si="544"/>
        <v>0</v>
      </c>
      <c r="CL1479" s="157"/>
      <c r="CM1479" s="157"/>
      <c r="CN1479" s="157"/>
      <c r="CO1479" s="157"/>
      <c r="CP1479" s="157"/>
      <c r="CQ1479" s="157"/>
      <c r="CR1479" s="157"/>
      <c r="CS1479" s="157"/>
      <c r="CT1479" s="157"/>
      <c r="CU1479" s="157"/>
      <c r="CV1479" s="414"/>
    </row>
    <row r="1480" spans="1:100" ht="15" customHeight="1">
      <c r="A1480" s="75">
        <v>1475</v>
      </c>
      <c r="B1480" s="201"/>
      <c r="C1480" s="143"/>
      <c r="D1480" s="134"/>
      <c r="E1480" s="145"/>
      <c r="F1480" s="146" t="s">
        <v>81</v>
      </c>
      <c r="G1480" s="92">
        <f t="shared" si="540"/>
        <v>0</v>
      </c>
      <c r="H1480" s="153">
        <v>0</v>
      </c>
      <c r="I1480" s="100">
        <f t="shared" si="492"/>
        <v>0</v>
      </c>
      <c r="J1480" s="102">
        <f t="shared" si="507"/>
        <v>0</v>
      </c>
      <c r="K1480" s="155"/>
      <c r="L1480" s="108">
        <f t="shared" si="541"/>
        <v>0</v>
      </c>
      <c r="M1480" s="111">
        <f t="shared" si="545"/>
        <v>0</v>
      </c>
      <c r="N1480" s="112"/>
      <c r="O1480" s="117">
        <f t="shared" si="546"/>
        <v>0</v>
      </c>
      <c r="P1480" s="155"/>
      <c r="Q1480" s="108">
        <f t="shared" ref="Q1480:Q1481" si="549">(CK1480:CK1570)</f>
        <v>0</v>
      </c>
      <c r="R1480" s="119">
        <f t="shared" si="547"/>
        <v>0</v>
      </c>
      <c r="S1480" s="135"/>
      <c r="T1480" s="117">
        <f t="shared" si="548"/>
        <v>0</v>
      </c>
      <c r="U1480" s="122">
        <f t="shared" si="519"/>
        <v>0</v>
      </c>
      <c r="V1480" s="112">
        <f t="shared" si="514"/>
        <v>0</v>
      </c>
      <c r="W1480" s="117">
        <f t="shared" si="520"/>
        <v>0</v>
      </c>
      <c r="X1480" s="157"/>
      <c r="Y1480" s="158"/>
      <c r="Z1480" s="158"/>
      <c r="AA1480" s="158"/>
      <c r="AB1480" s="158"/>
      <c r="AC1480" s="158"/>
      <c r="AD1480" s="158"/>
      <c r="AE1480" s="158"/>
      <c r="AF1480" s="158"/>
      <c r="AG1480" s="158"/>
      <c r="AH1480" s="158"/>
      <c r="AI1480" s="158"/>
      <c r="AJ1480" s="158"/>
      <c r="AK1480" s="158"/>
      <c r="AL1480" s="158"/>
      <c r="AM1480" s="158"/>
      <c r="AN1480" s="158"/>
      <c r="AO1480" s="158"/>
      <c r="AP1480" s="158"/>
      <c r="AQ1480" s="158"/>
      <c r="AR1480" s="158"/>
      <c r="AS1480" s="158"/>
      <c r="AT1480" s="158"/>
      <c r="AU1480" s="158"/>
      <c r="AV1480" s="158"/>
      <c r="AW1480" s="158"/>
      <c r="AX1480" s="158"/>
      <c r="AY1480" s="158"/>
      <c r="AZ1480" s="158"/>
      <c r="BA1480" s="158"/>
      <c r="BB1480" s="158"/>
      <c r="BC1480" s="158"/>
      <c r="BD1480" s="130">
        <f t="shared" si="543"/>
        <v>0</v>
      </c>
      <c r="BE1480" s="157"/>
      <c r="BF1480" s="639"/>
      <c r="BG1480" s="368"/>
      <c r="BH1480" s="860"/>
      <c r="BI1480" s="368"/>
      <c r="BJ1480" s="368"/>
      <c r="BK1480" s="368"/>
      <c r="BL1480" s="368"/>
      <c r="BM1480" s="368"/>
      <c r="BN1480" s="368"/>
      <c r="BO1480" s="368"/>
      <c r="BP1480" s="368"/>
      <c r="BQ1480" s="368"/>
      <c r="BR1480" s="368"/>
      <c r="BS1480" s="368"/>
      <c r="BT1480" s="368"/>
      <c r="BU1480" s="368"/>
      <c r="BV1480" s="368"/>
      <c r="BW1480" s="368"/>
      <c r="BX1480" s="368"/>
      <c r="BY1480" s="368"/>
      <c r="BZ1480" s="368"/>
      <c r="CA1480" s="368"/>
      <c r="CB1480" s="368"/>
      <c r="CC1480" s="368"/>
      <c r="CD1480" s="368"/>
      <c r="CE1480" s="368"/>
      <c r="CF1480" s="368"/>
      <c r="CG1480" s="368"/>
      <c r="CH1480" s="368"/>
      <c r="CI1480" s="368"/>
      <c r="CJ1480" s="368"/>
      <c r="CK1480" s="133">
        <f t="shared" si="544"/>
        <v>0</v>
      </c>
      <c r="CL1480" s="157"/>
      <c r="CM1480" s="157"/>
      <c r="CN1480" s="157"/>
      <c r="CO1480" s="157"/>
      <c r="CP1480" s="157"/>
      <c r="CQ1480" s="157"/>
      <c r="CR1480" s="157"/>
      <c r="CS1480" s="157"/>
      <c r="CT1480" s="157"/>
      <c r="CU1480" s="157"/>
      <c r="CV1480" s="414"/>
    </row>
    <row r="1481" spans="1:100" ht="15" customHeight="1">
      <c r="A1481" s="75">
        <v>1476</v>
      </c>
      <c r="B1481" s="201"/>
      <c r="C1481" s="143"/>
      <c r="D1481" s="134"/>
      <c r="E1481" s="145"/>
      <c r="F1481" s="146" t="s">
        <v>81</v>
      </c>
      <c r="G1481" s="92">
        <f t="shared" si="540"/>
        <v>0</v>
      </c>
      <c r="H1481" s="153">
        <v>0</v>
      </c>
      <c r="I1481" s="100">
        <f t="shared" si="492"/>
        <v>0</v>
      </c>
      <c r="J1481" s="102">
        <f t="shared" si="507"/>
        <v>0</v>
      </c>
      <c r="K1481" s="155"/>
      <c r="L1481" s="108">
        <f t="shared" si="541"/>
        <v>0</v>
      </c>
      <c r="M1481" s="111">
        <f t="shared" si="545"/>
        <v>0</v>
      </c>
      <c r="N1481" s="112"/>
      <c r="O1481" s="117">
        <f t="shared" si="546"/>
        <v>0</v>
      </c>
      <c r="P1481" s="155"/>
      <c r="Q1481" s="108">
        <f t="shared" si="549"/>
        <v>0</v>
      </c>
      <c r="R1481" s="119">
        <f t="shared" si="547"/>
        <v>0</v>
      </c>
      <c r="S1481" s="135"/>
      <c r="T1481" s="117">
        <f t="shared" si="548"/>
        <v>0</v>
      </c>
      <c r="U1481" s="122">
        <f t="shared" si="519"/>
        <v>0</v>
      </c>
      <c r="V1481" s="112">
        <f t="shared" si="514"/>
        <v>0</v>
      </c>
      <c r="W1481" s="117">
        <f t="shared" si="520"/>
        <v>0</v>
      </c>
      <c r="X1481" s="157"/>
      <c r="Y1481" s="158"/>
      <c r="Z1481" s="158"/>
      <c r="AA1481" s="158"/>
      <c r="AB1481" s="158"/>
      <c r="AC1481" s="158"/>
      <c r="AD1481" s="158"/>
      <c r="AE1481" s="158"/>
      <c r="AF1481" s="158"/>
      <c r="AG1481" s="158"/>
      <c r="AH1481" s="158"/>
      <c r="AI1481" s="158"/>
      <c r="AJ1481" s="158"/>
      <c r="AK1481" s="158"/>
      <c r="AL1481" s="158"/>
      <c r="AM1481" s="158"/>
      <c r="AN1481" s="158"/>
      <c r="AO1481" s="158"/>
      <c r="AP1481" s="158"/>
      <c r="AQ1481" s="158"/>
      <c r="AR1481" s="158"/>
      <c r="AS1481" s="158"/>
      <c r="AT1481" s="158"/>
      <c r="AU1481" s="158"/>
      <c r="AV1481" s="158"/>
      <c r="AW1481" s="158"/>
      <c r="AX1481" s="158"/>
      <c r="AY1481" s="158"/>
      <c r="AZ1481" s="158"/>
      <c r="BA1481" s="158"/>
      <c r="BB1481" s="158"/>
      <c r="BC1481" s="158"/>
      <c r="BD1481" s="130">
        <f t="shared" si="543"/>
        <v>0</v>
      </c>
      <c r="BE1481" s="157"/>
      <c r="BF1481" s="639"/>
      <c r="BG1481" s="368"/>
      <c r="BH1481" s="860"/>
      <c r="BI1481" s="368"/>
      <c r="BJ1481" s="368"/>
      <c r="BK1481" s="368"/>
      <c r="BL1481" s="368"/>
      <c r="BM1481" s="368"/>
      <c r="BN1481" s="368"/>
      <c r="BO1481" s="368"/>
      <c r="BP1481" s="368"/>
      <c r="BQ1481" s="368"/>
      <c r="BR1481" s="368"/>
      <c r="BS1481" s="368"/>
      <c r="BT1481" s="368"/>
      <c r="BU1481" s="368"/>
      <c r="BV1481" s="368"/>
      <c r="BW1481" s="368"/>
      <c r="BX1481" s="368"/>
      <c r="BY1481" s="368"/>
      <c r="BZ1481" s="368"/>
      <c r="CA1481" s="368"/>
      <c r="CB1481" s="368"/>
      <c r="CC1481" s="368"/>
      <c r="CD1481" s="368"/>
      <c r="CE1481" s="368"/>
      <c r="CF1481" s="368"/>
      <c r="CG1481" s="368"/>
      <c r="CH1481" s="368"/>
      <c r="CI1481" s="368"/>
      <c r="CJ1481" s="368"/>
      <c r="CK1481" s="133">
        <f t="shared" si="544"/>
        <v>0</v>
      </c>
      <c r="CL1481" s="157"/>
      <c r="CM1481" s="157"/>
      <c r="CN1481" s="157"/>
      <c r="CO1481" s="157"/>
      <c r="CP1481" s="157"/>
      <c r="CQ1481" s="157"/>
      <c r="CR1481" s="157"/>
      <c r="CS1481" s="157"/>
      <c r="CT1481" s="157"/>
      <c r="CU1481" s="157"/>
      <c r="CV1481" s="414"/>
    </row>
    <row r="1482" spans="1:100">
      <c r="A1482" s="292"/>
      <c r="B1482" s="293"/>
      <c r="C1482" s="196"/>
      <c r="D1482" s="237"/>
      <c r="E1482" s="294"/>
      <c r="F1482" s="238"/>
      <c r="G1482" s="295"/>
      <c r="H1482" s="238"/>
      <c r="I1482" s="238"/>
      <c r="J1482" s="238"/>
      <c r="K1482" s="238"/>
      <c r="L1482" s="238"/>
      <c r="M1482" s="238"/>
      <c r="N1482" s="238"/>
      <c r="O1482" s="238"/>
      <c r="P1482" s="238"/>
      <c r="Q1482" s="238"/>
      <c r="R1482" s="235"/>
      <c r="S1482" s="238"/>
      <c r="T1482" s="238"/>
      <c r="U1482" s="238"/>
      <c r="V1482" s="238"/>
      <c r="W1482" s="238"/>
      <c r="X1482" s="15"/>
      <c r="Y1482" s="238"/>
      <c r="Z1482" s="238"/>
      <c r="AA1482" s="238"/>
      <c r="AB1482" s="238"/>
      <c r="AC1482" s="238"/>
      <c r="AD1482" s="238"/>
      <c r="AE1482" s="238"/>
      <c r="AF1482" s="238"/>
      <c r="AG1482" s="238"/>
      <c r="AH1482" s="238"/>
      <c r="AI1482" s="238"/>
      <c r="AJ1482" s="238"/>
      <c r="AK1482" s="238"/>
      <c r="AL1482" s="238"/>
      <c r="AM1482" s="238"/>
      <c r="AN1482" s="238"/>
      <c r="AO1482" s="238"/>
      <c r="AP1482" s="238"/>
      <c r="AQ1482" s="238"/>
      <c r="AR1482" s="238"/>
      <c r="AS1482" s="238"/>
      <c r="AT1482" s="238"/>
      <c r="AU1482" s="238"/>
      <c r="AV1482" s="238"/>
      <c r="AW1482" s="238"/>
      <c r="AX1482" s="238"/>
      <c r="AY1482" s="238"/>
      <c r="AZ1482" s="238"/>
      <c r="BA1482" s="238"/>
      <c r="BB1482" s="238"/>
      <c r="BC1482" s="238"/>
      <c r="BD1482" s="669">
        <f>SUM(BD6:BD1481)</f>
        <v>818</v>
      </c>
      <c r="BE1482" s="15"/>
      <c r="BF1482" s="238">
        <f t="shared" ref="BF1482:CK1482" si="550">SUM(BF6:BF1481)</f>
        <v>1200</v>
      </c>
      <c r="BG1482" s="238">
        <f t="shared" si="550"/>
        <v>0</v>
      </c>
      <c r="BH1482" s="238">
        <f t="shared" si="550"/>
        <v>106</v>
      </c>
      <c r="BI1482" s="238">
        <f t="shared" si="550"/>
        <v>63</v>
      </c>
      <c r="BJ1482" s="238">
        <f t="shared" si="550"/>
        <v>422</v>
      </c>
      <c r="BK1482" s="238">
        <f t="shared" si="550"/>
        <v>59</v>
      </c>
      <c r="BL1482" s="238">
        <f t="shared" si="550"/>
        <v>506</v>
      </c>
      <c r="BM1482" s="238">
        <f t="shared" si="550"/>
        <v>196</v>
      </c>
      <c r="BN1482" s="238">
        <f t="shared" si="550"/>
        <v>0</v>
      </c>
      <c r="BO1482" s="238">
        <f t="shared" si="550"/>
        <v>505</v>
      </c>
      <c r="BP1482" s="238">
        <f t="shared" si="550"/>
        <v>260</v>
      </c>
      <c r="BQ1482" s="238">
        <f t="shared" si="550"/>
        <v>54</v>
      </c>
      <c r="BR1482" s="238">
        <f t="shared" si="550"/>
        <v>197</v>
      </c>
      <c r="BS1482" s="238">
        <f t="shared" si="550"/>
        <v>103</v>
      </c>
      <c r="BT1482" s="238">
        <f t="shared" si="550"/>
        <v>111</v>
      </c>
      <c r="BU1482" s="238">
        <f t="shared" si="550"/>
        <v>0</v>
      </c>
      <c r="BV1482" s="238">
        <f t="shared" si="550"/>
        <v>18</v>
      </c>
      <c r="BW1482" s="238">
        <f t="shared" si="550"/>
        <v>0</v>
      </c>
      <c r="BX1482" s="238">
        <f t="shared" si="550"/>
        <v>0</v>
      </c>
      <c r="BY1482" s="238">
        <f t="shared" si="550"/>
        <v>0</v>
      </c>
      <c r="BZ1482" s="238">
        <f t="shared" si="550"/>
        <v>0</v>
      </c>
      <c r="CA1482" s="238">
        <f t="shared" si="550"/>
        <v>0</v>
      </c>
      <c r="CB1482" s="238">
        <f t="shared" si="550"/>
        <v>0</v>
      </c>
      <c r="CC1482" s="238">
        <f t="shared" si="550"/>
        <v>0</v>
      </c>
      <c r="CD1482" s="238">
        <f t="shared" si="550"/>
        <v>0</v>
      </c>
      <c r="CE1482" s="238">
        <f t="shared" si="550"/>
        <v>0</v>
      </c>
      <c r="CF1482" s="238">
        <f t="shared" si="550"/>
        <v>0</v>
      </c>
      <c r="CG1482" s="238">
        <f t="shared" si="550"/>
        <v>0</v>
      </c>
      <c r="CH1482" s="238">
        <f t="shared" si="550"/>
        <v>0</v>
      </c>
      <c r="CI1482" s="238">
        <f t="shared" si="550"/>
        <v>0</v>
      </c>
      <c r="CJ1482" s="238">
        <f t="shared" si="550"/>
        <v>0</v>
      </c>
      <c r="CK1482" s="296">
        <f t="shared" si="550"/>
        <v>3800</v>
      </c>
      <c r="CL1482" s="15"/>
      <c r="CM1482" s="15"/>
      <c r="CN1482" s="15"/>
      <c r="CO1482" s="15"/>
      <c r="CP1482" s="15"/>
      <c r="CQ1482" s="15"/>
      <c r="CR1482" s="15"/>
      <c r="CS1482" s="15"/>
      <c r="CT1482" s="15"/>
      <c r="CU1482" s="15"/>
      <c r="CV1482" s="414"/>
    </row>
  </sheetData>
  <autoFilter ref="B5:G1481"/>
  <sortState ref="A1143:CK1150">
    <sortCondition ref="C1143:C1150"/>
  </sortState>
  <mergeCells count="18">
    <mergeCell ref="A3:A4"/>
    <mergeCell ref="K3:O3"/>
    <mergeCell ref="H3:J3"/>
    <mergeCell ref="H1:W2"/>
    <mergeCell ref="U3:W3"/>
    <mergeCell ref="B3:B4"/>
    <mergeCell ref="D3:D4"/>
    <mergeCell ref="C3:C4"/>
    <mergeCell ref="F3:F4"/>
    <mergeCell ref="E3:E4"/>
    <mergeCell ref="A1:B2"/>
    <mergeCell ref="Y3:BC3"/>
    <mergeCell ref="Y1:BD2"/>
    <mergeCell ref="BF1:CK2"/>
    <mergeCell ref="P3:T3"/>
    <mergeCell ref="BF3:CJ3"/>
    <mergeCell ref="CK3:CK4"/>
    <mergeCell ref="BD3:BD4"/>
  </mergeCells>
  <conditionalFormatting sqref="G6:G1481">
    <cfRule type="cellIs" dxfId="22" priority="4" operator="greaterThan">
      <formula>0</formula>
    </cfRule>
  </conditionalFormatting>
  <conditionalFormatting sqref="G6:G1481">
    <cfRule type="cellIs" dxfId="21" priority="5" operator="lessThan">
      <formula>0</formula>
    </cfRule>
  </conditionalFormatting>
  <conditionalFormatting sqref="G6:G1481">
    <cfRule type="cellIs" dxfId="20" priority="6" operator="greaterThan">
      <formula>0</formula>
    </cfRule>
  </conditionalFormatting>
  <hyperlinks>
    <hyperlink ref="C2" r:id="rId1" display="http://gudangmekarjaya.blogspot.com/"/>
  </hyperlinks>
  <pageMargins left="0.7" right="0.7" top="0.75" bottom="0.75" header="0.3" footer="0.3"/>
  <pageSetup orientation="portrait" horizontalDpi="300" verticalDpi="30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J1283"/>
  <sheetViews>
    <sheetView tabSelected="1" topLeftCell="C1" workbookViewId="0">
      <pane ySplit="7" topLeftCell="A414" activePane="bottomLeft" state="frozen"/>
      <selection pane="bottomLeft" activeCell="J429" sqref="J429:M431"/>
    </sheetView>
  </sheetViews>
  <sheetFormatPr defaultColWidth="15.140625" defaultRowHeight="15" customHeight="1"/>
  <cols>
    <col min="1" max="1" width="10.85546875" customWidth="1"/>
    <col min="2" max="2" width="67.85546875" customWidth="1"/>
    <col min="3" max="3" width="12.5703125" customWidth="1"/>
    <col min="4" max="4" width="18.42578125" customWidth="1"/>
    <col min="5" max="5" width="4.140625" customWidth="1"/>
    <col min="6" max="6" width="3.140625" customWidth="1"/>
    <col min="7" max="7" width="5" customWidth="1"/>
    <col min="8" max="8" width="6" customWidth="1"/>
    <col min="9" max="9" width="6.7109375" customWidth="1"/>
    <col min="10" max="10" width="25.28515625" customWidth="1"/>
    <col min="11" max="11" width="25.85546875" customWidth="1"/>
    <col min="12" max="12" width="14.42578125" customWidth="1"/>
    <col min="13" max="13" width="15" customWidth="1"/>
    <col min="14" max="14" width="3.85546875" customWidth="1"/>
    <col min="15" max="15" width="6" customWidth="1"/>
    <col min="16" max="16" width="7.85546875" customWidth="1"/>
    <col min="17" max="17" width="9.85546875" style="544" customWidth="1"/>
    <col min="18" max="18" width="13.7109375" customWidth="1"/>
    <col min="19" max="19" width="8.42578125" customWidth="1"/>
    <col min="20" max="20" width="32.85546875" customWidth="1"/>
    <col min="21" max="22" width="6.140625" style="415" customWidth="1"/>
    <col min="23" max="26" width="5.7109375" style="415" customWidth="1"/>
    <col min="27" max="36" width="15.140625" style="415"/>
  </cols>
  <sheetData>
    <row r="1" spans="1:36" ht="16.5" customHeight="1">
      <c r="A1" s="997"/>
      <c r="B1" s="995"/>
      <c r="C1" s="7" t="b">
        <f>'LAPORAN OKTOBER 2016'!F1</f>
        <v>1</v>
      </c>
      <c r="D1" s="9">
        <f>P1178</f>
        <v>818</v>
      </c>
      <c r="E1" s="1008" t="str">
        <f>'LAPORAN OKTOBER 2016'!E1</f>
        <v>PEMBELIAN/BRNG MSK</v>
      </c>
      <c r="F1" s="982"/>
      <c r="G1" s="982"/>
      <c r="H1" s="982"/>
      <c r="I1" s="982"/>
      <c r="J1" s="375" t="s">
        <v>12725</v>
      </c>
      <c r="K1" s="375" t="s">
        <v>12762</v>
      </c>
      <c r="L1" s="648"/>
      <c r="M1" s="22"/>
      <c r="N1" s="22"/>
      <c r="O1" s="23"/>
      <c r="P1" s="24"/>
      <c r="Q1" s="25"/>
      <c r="R1" s="27"/>
      <c r="S1" s="28"/>
      <c r="T1" s="20"/>
      <c r="U1" s="412"/>
      <c r="V1" s="413"/>
      <c r="W1" s="413"/>
      <c r="X1" s="414"/>
      <c r="Y1" s="414"/>
      <c r="Z1" s="414"/>
    </row>
    <row r="2" spans="1:36" ht="15" customHeight="1">
      <c r="A2" s="998"/>
      <c r="B2" s="996"/>
      <c r="C2" s="30" t="b">
        <f>'LAPORAN OKTOBER 2016'!F2</f>
        <v>1</v>
      </c>
      <c r="D2" s="32">
        <f>I1178</f>
        <v>3800</v>
      </c>
      <c r="E2" s="1009" t="str">
        <f>'LAPORAN OKTOBER 2016'!E2</f>
        <v>PENJUALAN/BRNG KLR</v>
      </c>
      <c r="F2" s="982"/>
      <c r="G2" s="982"/>
      <c r="H2" s="982"/>
      <c r="I2" s="982"/>
      <c r="J2" s="375" t="s">
        <v>13044</v>
      </c>
      <c r="K2" s="375" t="s">
        <v>13103</v>
      </c>
      <c r="L2" s="20"/>
      <c r="M2" s="22"/>
      <c r="N2" s="35"/>
      <c r="O2" s="24"/>
      <c r="P2" s="37"/>
      <c r="Q2" s="541"/>
      <c r="R2" s="698"/>
      <c r="S2" s="39"/>
      <c r="T2" s="43"/>
      <c r="U2" s="412"/>
      <c r="V2" s="413"/>
      <c r="W2" s="413"/>
      <c r="X2" s="414"/>
      <c r="Y2" s="414"/>
      <c r="Z2" s="414"/>
    </row>
    <row r="3" spans="1:36" ht="15" customHeight="1">
      <c r="A3" s="47"/>
      <c r="B3" s="1010" t="str">
        <f>HYPERLINK("http://gudangmekarjaya.blogspot.com/","gudangmekarjaya.blogspot.co.id")</f>
        <v>gudangmekarjaya.blogspot.co.id</v>
      </c>
      <c r="C3" s="983"/>
      <c r="D3" s="983"/>
      <c r="E3" s="983"/>
      <c r="F3" s="48"/>
      <c r="G3" s="48"/>
      <c r="H3" s="49"/>
      <c r="I3" s="50"/>
      <c r="J3" s="51"/>
      <c r="K3" s="52"/>
      <c r="L3" s="53"/>
      <c r="M3" s="54"/>
      <c r="N3" s="54"/>
      <c r="O3" s="56"/>
      <c r="P3" s="56"/>
      <c r="Q3" s="542"/>
      <c r="R3" s="57"/>
      <c r="S3" s="58"/>
      <c r="T3" s="59"/>
      <c r="U3" s="412"/>
      <c r="V3" s="413"/>
      <c r="W3" s="413"/>
      <c r="X3" s="414"/>
      <c r="Y3" s="414"/>
      <c r="Z3" s="414"/>
    </row>
    <row r="4" spans="1:36">
      <c r="A4" s="1007" t="s">
        <v>45</v>
      </c>
      <c r="B4" s="1004" t="s">
        <v>4</v>
      </c>
      <c r="C4" s="1005"/>
      <c r="D4" s="999" t="s">
        <v>90</v>
      </c>
      <c r="E4" s="67" t="s">
        <v>7</v>
      </c>
      <c r="F4" s="1002" t="s">
        <v>104</v>
      </c>
      <c r="G4" s="983"/>
      <c r="H4" s="983"/>
      <c r="I4" s="983"/>
      <c r="J4" s="983"/>
      <c r="K4" s="983"/>
      <c r="L4" s="983"/>
      <c r="M4" s="1003"/>
      <c r="N4" s="1000" t="s">
        <v>110</v>
      </c>
      <c r="O4" s="983"/>
      <c r="P4" s="983"/>
      <c r="Q4" s="983"/>
      <c r="R4" s="983"/>
      <c r="S4" s="983"/>
      <c r="T4" s="1001"/>
      <c r="U4" s="416"/>
      <c r="V4" s="417"/>
      <c r="W4" s="418"/>
      <c r="X4" s="414"/>
      <c r="Y4" s="414"/>
      <c r="Z4" s="414"/>
    </row>
    <row r="5" spans="1:36">
      <c r="A5" s="972"/>
      <c r="B5" s="1006"/>
      <c r="C5" s="983"/>
      <c r="D5" s="972"/>
      <c r="E5" s="79"/>
      <c r="F5" s="80" t="s">
        <v>161</v>
      </c>
      <c r="G5" s="81" t="s">
        <v>162</v>
      </c>
      <c r="H5" s="82" t="s">
        <v>163</v>
      </c>
      <c r="I5" s="83" t="s">
        <v>68</v>
      </c>
      <c r="J5" s="84" t="s">
        <v>164</v>
      </c>
      <c r="K5" s="84" t="s">
        <v>165</v>
      </c>
      <c r="L5" s="86" t="s">
        <v>166</v>
      </c>
      <c r="M5" s="87" t="s">
        <v>167</v>
      </c>
      <c r="N5" s="88" t="s">
        <v>161</v>
      </c>
      <c r="O5" s="81" t="s">
        <v>168</v>
      </c>
      <c r="P5" s="81" t="s">
        <v>68</v>
      </c>
      <c r="Q5" s="89" t="s">
        <v>69</v>
      </c>
      <c r="R5" s="89" t="s">
        <v>172</v>
      </c>
      <c r="S5" s="82" t="s">
        <v>173</v>
      </c>
      <c r="T5" s="86" t="s">
        <v>174</v>
      </c>
      <c r="U5" s="416"/>
      <c r="V5" s="417"/>
      <c r="W5" s="418"/>
      <c r="X5" s="414"/>
      <c r="Y5" s="414"/>
      <c r="Z5" s="414"/>
    </row>
    <row r="6" spans="1:36" ht="12.75" customHeight="1">
      <c r="A6" s="91"/>
      <c r="B6" s="94"/>
      <c r="C6" s="95"/>
      <c r="D6" s="95"/>
      <c r="E6" s="94"/>
      <c r="F6" s="96"/>
      <c r="G6" s="97"/>
      <c r="H6" s="98"/>
      <c r="I6" s="99"/>
      <c r="J6" s="101"/>
      <c r="K6" s="101"/>
      <c r="L6" s="94"/>
      <c r="M6" s="96"/>
      <c r="N6" s="96"/>
      <c r="O6" s="97"/>
      <c r="P6" s="97"/>
      <c r="Q6" s="103"/>
      <c r="R6" s="104"/>
      <c r="S6" s="105"/>
      <c r="T6" s="94"/>
      <c r="U6" s="416"/>
      <c r="V6" s="419"/>
      <c r="W6" s="420"/>
      <c r="X6" s="414"/>
      <c r="Y6" s="414"/>
      <c r="Z6" s="414"/>
    </row>
    <row r="7" spans="1:36" ht="12" customHeight="1">
      <c r="A7" s="109"/>
      <c r="B7" s="110"/>
      <c r="C7" s="113"/>
      <c r="D7" s="114"/>
      <c r="E7" s="115"/>
      <c r="F7" s="110"/>
      <c r="G7" s="116"/>
      <c r="H7" s="118"/>
      <c r="I7" s="121"/>
      <c r="J7" s="123"/>
      <c r="K7" s="123"/>
      <c r="L7" s="127"/>
      <c r="M7" s="128"/>
      <c r="N7" s="128"/>
      <c r="O7" s="116"/>
      <c r="P7" s="116"/>
      <c r="Q7" s="129"/>
      <c r="R7" s="131"/>
      <c r="S7" s="132"/>
      <c r="T7" s="127"/>
      <c r="U7" s="416"/>
      <c r="V7" s="419"/>
      <c r="W7" s="420"/>
      <c r="X7" s="414"/>
      <c r="Y7" s="414"/>
      <c r="Z7" s="414"/>
    </row>
    <row r="8" spans="1:36" s="330" customFormat="1" ht="12" customHeight="1">
      <c r="A8" s="211"/>
      <c r="B8" s="192"/>
      <c r="C8" s="331"/>
      <c r="D8" s="332"/>
      <c r="E8" s="333"/>
      <c r="F8" s="192"/>
      <c r="G8" s="174"/>
      <c r="H8" s="334"/>
      <c r="I8" s="335"/>
      <c r="J8" s="215"/>
      <c r="K8" s="215"/>
      <c r="L8" s="178"/>
      <c r="M8" s="3"/>
      <c r="N8" s="3"/>
      <c r="O8" s="174"/>
      <c r="P8" s="174"/>
      <c r="Q8" s="177"/>
      <c r="R8" s="216"/>
      <c r="S8" s="217"/>
      <c r="T8" s="178"/>
      <c r="U8" s="416"/>
      <c r="V8" s="419"/>
      <c r="W8" s="420"/>
      <c r="X8" s="414"/>
      <c r="Y8" s="414"/>
      <c r="Z8" s="414"/>
      <c r="AA8" s="415"/>
      <c r="AB8" s="415"/>
      <c r="AC8" s="415"/>
      <c r="AD8" s="415"/>
      <c r="AE8" s="415"/>
      <c r="AF8" s="415"/>
      <c r="AG8" s="415"/>
      <c r="AH8" s="415"/>
      <c r="AI8" s="415"/>
      <c r="AJ8" s="415"/>
    </row>
    <row r="9" spans="1:36" ht="15" customHeight="1">
      <c r="A9" s="297">
        <v>42644</v>
      </c>
      <c r="B9" s="546" t="s">
        <v>3414</v>
      </c>
      <c r="C9" s="547" t="s">
        <v>590</v>
      </c>
      <c r="D9" s="548" t="s">
        <v>591</v>
      </c>
      <c r="E9" s="549" t="s">
        <v>81</v>
      </c>
      <c r="F9" s="299"/>
      <c r="G9" s="300"/>
      <c r="H9" s="301">
        <f t="shared" ref="H9:I13" si="0">G9</f>
        <v>0</v>
      </c>
      <c r="I9" s="301">
        <f t="shared" si="0"/>
        <v>0</v>
      </c>
      <c r="J9" s="302"/>
      <c r="K9" s="302"/>
      <c r="L9" s="303"/>
      <c r="M9" s="304"/>
      <c r="N9" s="304"/>
      <c r="O9" s="300">
        <v>4</v>
      </c>
      <c r="P9" s="305">
        <f t="shared" ref="P9:P14" si="1">O9</f>
        <v>4</v>
      </c>
      <c r="Q9" s="404">
        <v>415000</v>
      </c>
      <c r="R9" s="394">
        <f t="shared" ref="R9:R72" si="2">Q9*P9</f>
        <v>1660000</v>
      </c>
      <c r="S9" s="306" t="s">
        <v>12522</v>
      </c>
      <c r="T9" s="303" t="s">
        <v>3403</v>
      </c>
      <c r="U9" s="416"/>
      <c r="V9" s="419"/>
      <c r="W9" s="420"/>
      <c r="X9" s="414"/>
      <c r="Y9" s="414"/>
      <c r="Z9" s="414"/>
    </row>
    <row r="10" spans="1:36" ht="15" customHeight="1">
      <c r="A10" s="297">
        <v>42644</v>
      </c>
      <c r="B10" s="642" t="s">
        <v>12067</v>
      </c>
      <c r="C10" s="401" t="s">
        <v>839</v>
      </c>
      <c r="D10" s="298" t="s">
        <v>840</v>
      </c>
      <c r="E10" s="402" t="s">
        <v>81</v>
      </c>
      <c r="F10" s="299"/>
      <c r="G10" s="300"/>
      <c r="H10" s="301">
        <f t="shared" si="0"/>
        <v>0</v>
      </c>
      <c r="I10" s="301">
        <f t="shared" si="0"/>
        <v>0</v>
      </c>
      <c r="J10" s="302"/>
      <c r="K10" s="302"/>
      <c r="L10" s="303"/>
      <c r="M10" s="304"/>
      <c r="N10" s="304"/>
      <c r="O10" s="300">
        <v>50</v>
      </c>
      <c r="P10" s="305">
        <f t="shared" si="1"/>
        <v>50</v>
      </c>
      <c r="Q10" s="404">
        <v>10000</v>
      </c>
      <c r="R10" s="394">
        <f t="shared" si="2"/>
        <v>500000</v>
      </c>
      <c r="S10" s="306" t="s">
        <v>12522</v>
      </c>
      <c r="T10" s="303" t="s">
        <v>3403</v>
      </c>
      <c r="U10" s="416"/>
      <c r="V10" s="419"/>
      <c r="W10" s="420"/>
      <c r="X10" s="414"/>
      <c r="Y10" s="414"/>
      <c r="Z10" s="414"/>
    </row>
    <row r="11" spans="1:36" ht="15" customHeight="1">
      <c r="A11" s="297">
        <v>42644</v>
      </c>
      <c r="B11" s="674" t="s">
        <v>12040</v>
      </c>
      <c r="C11" s="401" t="s">
        <v>2231</v>
      </c>
      <c r="D11" s="298" t="s">
        <v>2232</v>
      </c>
      <c r="E11" s="402" t="s">
        <v>81</v>
      </c>
      <c r="F11" s="299"/>
      <c r="G11" s="300"/>
      <c r="H11" s="301">
        <f t="shared" si="0"/>
        <v>0</v>
      </c>
      <c r="I11" s="301">
        <f t="shared" si="0"/>
        <v>0</v>
      </c>
      <c r="J11" s="302"/>
      <c r="K11" s="302"/>
      <c r="L11" s="303"/>
      <c r="M11" s="304"/>
      <c r="N11" s="304"/>
      <c r="O11" s="300">
        <v>5</v>
      </c>
      <c r="P11" s="305">
        <f t="shared" si="1"/>
        <v>5</v>
      </c>
      <c r="Q11" s="404">
        <v>55000</v>
      </c>
      <c r="R11" s="394">
        <f t="shared" si="2"/>
        <v>275000</v>
      </c>
      <c r="S11" s="306" t="s">
        <v>12522</v>
      </c>
      <c r="T11" s="303" t="s">
        <v>3403</v>
      </c>
      <c r="U11" s="416"/>
      <c r="V11" s="419"/>
      <c r="W11" s="420"/>
      <c r="X11" s="414"/>
      <c r="Y11" s="414"/>
      <c r="Z11" s="414"/>
    </row>
    <row r="12" spans="1:36" ht="15" customHeight="1">
      <c r="A12" s="297">
        <v>42644</v>
      </c>
      <c r="B12" s="400" t="s">
        <v>12466</v>
      </c>
      <c r="C12" s="401" t="s">
        <v>2231</v>
      </c>
      <c r="D12" s="298" t="s">
        <v>2238</v>
      </c>
      <c r="E12" s="402" t="s">
        <v>81</v>
      </c>
      <c r="F12" s="299"/>
      <c r="G12" s="300"/>
      <c r="H12" s="301">
        <f t="shared" si="0"/>
        <v>0</v>
      </c>
      <c r="I12" s="301">
        <f t="shared" si="0"/>
        <v>0</v>
      </c>
      <c r="J12" s="302"/>
      <c r="K12" s="302"/>
      <c r="L12" s="303"/>
      <c r="M12" s="304"/>
      <c r="N12" s="304"/>
      <c r="O12" s="300">
        <v>5</v>
      </c>
      <c r="P12" s="305">
        <f t="shared" si="1"/>
        <v>5</v>
      </c>
      <c r="Q12" s="404">
        <v>47000</v>
      </c>
      <c r="R12" s="394">
        <f t="shared" si="2"/>
        <v>235000</v>
      </c>
      <c r="S12" s="306" t="s">
        <v>12522</v>
      </c>
      <c r="T12" s="303" t="s">
        <v>3403</v>
      </c>
      <c r="U12" s="416"/>
      <c r="V12" s="419"/>
      <c r="W12" s="420"/>
      <c r="X12" s="414"/>
      <c r="Y12" s="414"/>
      <c r="Z12" s="414"/>
    </row>
    <row r="13" spans="1:36" ht="15" customHeight="1">
      <c r="A13" s="297">
        <v>42644</v>
      </c>
      <c r="B13" s="400" t="s">
        <v>1470</v>
      </c>
      <c r="C13" s="401" t="s">
        <v>269</v>
      </c>
      <c r="D13" s="298" t="s">
        <v>1471</v>
      </c>
      <c r="E13" s="402" t="s">
        <v>81</v>
      </c>
      <c r="F13" s="299"/>
      <c r="G13" s="300"/>
      <c r="H13" s="301">
        <f t="shared" si="0"/>
        <v>0</v>
      </c>
      <c r="I13" s="301">
        <f t="shared" si="0"/>
        <v>0</v>
      </c>
      <c r="J13" s="302"/>
      <c r="K13" s="302"/>
      <c r="L13" s="303"/>
      <c r="M13" s="304"/>
      <c r="N13" s="304"/>
      <c r="O13" s="300">
        <v>3</v>
      </c>
      <c r="P13" s="305">
        <f t="shared" si="1"/>
        <v>3</v>
      </c>
      <c r="Q13" s="404">
        <v>215000</v>
      </c>
      <c r="R13" s="394">
        <f t="shared" si="2"/>
        <v>645000</v>
      </c>
      <c r="S13" s="306" t="s">
        <v>12522</v>
      </c>
      <c r="T13" s="303" t="s">
        <v>3403</v>
      </c>
      <c r="U13" s="416"/>
      <c r="V13" s="419"/>
      <c r="W13" s="420"/>
      <c r="X13" s="414"/>
      <c r="Y13" s="414"/>
      <c r="Z13" s="414"/>
    </row>
    <row r="14" spans="1:36" ht="15" customHeight="1">
      <c r="A14" s="297">
        <v>42644</v>
      </c>
      <c r="B14" s="400" t="s">
        <v>3388</v>
      </c>
      <c r="C14" s="401" t="s">
        <v>269</v>
      </c>
      <c r="D14" s="298" t="s">
        <v>1495</v>
      </c>
      <c r="E14" s="402" t="s">
        <v>81</v>
      </c>
      <c r="F14" s="299"/>
      <c r="G14" s="300"/>
      <c r="H14" s="301"/>
      <c r="I14" s="301">
        <f t="shared" ref="I14:I77" si="3">H14</f>
        <v>0</v>
      </c>
      <c r="J14" s="302"/>
      <c r="K14" s="302"/>
      <c r="L14" s="303"/>
      <c r="M14" s="304"/>
      <c r="N14" s="304"/>
      <c r="O14" s="300">
        <v>3</v>
      </c>
      <c r="P14" s="305">
        <f t="shared" si="1"/>
        <v>3</v>
      </c>
      <c r="Q14" s="404">
        <v>80000</v>
      </c>
      <c r="R14" s="394">
        <f t="shared" si="2"/>
        <v>240000</v>
      </c>
      <c r="S14" s="306" t="s">
        <v>12522</v>
      </c>
      <c r="T14" s="303" t="s">
        <v>3403</v>
      </c>
      <c r="U14" s="416"/>
      <c r="V14" s="419"/>
      <c r="W14" s="420"/>
      <c r="X14" s="414"/>
      <c r="Y14" s="414"/>
      <c r="Z14" s="414"/>
    </row>
    <row r="15" spans="1:36" ht="15" customHeight="1">
      <c r="A15" s="297">
        <v>42644</v>
      </c>
      <c r="B15" s="755" t="s">
        <v>755</v>
      </c>
      <c r="C15" s="401" t="s">
        <v>306</v>
      </c>
      <c r="D15" s="756" t="s">
        <v>757</v>
      </c>
      <c r="E15" s="757" t="s">
        <v>81</v>
      </c>
      <c r="F15" s="299"/>
      <c r="G15" s="300"/>
      <c r="H15" s="301">
        <f t="shared" ref="H15:H46" si="4">G15</f>
        <v>0</v>
      </c>
      <c r="I15" s="301">
        <f t="shared" si="3"/>
        <v>0</v>
      </c>
      <c r="J15" s="758"/>
      <c r="K15" s="759"/>
      <c r="L15" s="760"/>
      <c r="M15" s="761"/>
      <c r="N15" s="304"/>
      <c r="O15" s="300">
        <v>2</v>
      </c>
      <c r="P15" s="305">
        <f t="shared" ref="P15:P23" si="5">O15-N15</f>
        <v>2</v>
      </c>
      <c r="Q15" s="404">
        <v>175000</v>
      </c>
      <c r="R15" s="394">
        <f t="shared" si="2"/>
        <v>350000</v>
      </c>
      <c r="S15" s="306" t="s">
        <v>12529</v>
      </c>
      <c r="T15" s="303" t="s">
        <v>12530</v>
      </c>
      <c r="U15" s="416"/>
      <c r="V15" s="419"/>
      <c r="W15" s="420"/>
      <c r="X15" s="414"/>
      <c r="Y15" s="414"/>
      <c r="Z15" s="414"/>
    </row>
    <row r="16" spans="1:36" ht="15" customHeight="1">
      <c r="A16" s="297">
        <v>42644</v>
      </c>
      <c r="B16" s="400" t="s">
        <v>12248</v>
      </c>
      <c r="C16" s="401" t="s">
        <v>839</v>
      </c>
      <c r="D16" s="298" t="s">
        <v>1810</v>
      </c>
      <c r="E16" s="402" t="s">
        <v>81</v>
      </c>
      <c r="F16" s="762"/>
      <c r="G16" s="763"/>
      <c r="H16" s="764">
        <f t="shared" si="4"/>
        <v>0</v>
      </c>
      <c r="I16" s="764">
        <f t="shared" si="3"/>
        <v>0</v>
      </c>
      <c r="J16" s="758"/>
      <c r="K16" s="758"/>
      <c r="L16" s="765"/>
      <c r="M16" s="766"/>
      <c r="N16" s="767"/>
      <c r="O16" s="763">
        <v>50</v>
      </c>
      <c r="P16" s="305">
        <f t="shared" si="5"/>
        <v>50</v>
      </c>
      <c r="Q16" s="768">
        <v>7500</v>
      </c>
      <c r="R16" s="394">
        <f t="shared" si="2"/>
        <v>375000</v>
      </c>
      <c r="S16" s="306" t="s">
        <v>12529</v>
      </c>
      <c r="T16" s="303" t="s">
        <v>12530</v>
      </c>
      <c r="U16" s="416"/>
      <c r="V16" s="419"/>
      <c r="W16" s="420"/>
      <c r="X16" s="414"/>
      <c r="Y16" s="414"/>
      <c r="Z16" s="414"/>
    </row>
    <row r="17" spans="1:36" ht="15" customHeight="1">
      <c r="A17" s="297">
        <v>42644</v>
      </c>
      <c r="B17" s="546" t="s">
        <v>804</v>
      </c>
      <c r="C17" s="547" t="s">
        <v>763</v>
      </c>
      <c r="D17" s="548" t="s">
        <v>3399</v>
      </c>
      <c r="E17" s="549" t="s">
        <v>81</v>
      </c>
      <c r="F17" s="299"/>
      <c r="G17" s="300"/>
      <c r="H17" s="301">
        <f t="shared" si="4"/>
        <v>0</v>
      </c>
      <c r="I17" s="301">
        <f t="shared" si="3"/>
        <v>0</v>
      </c>
      <c r="J17" s="302"/>
      <c r="K17" s="758"/>
      <c r="L17" s="303"/>
      <c r="M17" s="304"/>
      <c r="N17" s="304"/>
      <c r="O17" s="300">
        <v>2</v>
      </c>
      <c r="P17" s="305">
        <f t="shared" si="5"/>
        <v>2</v>
      </c>
      <c r="Q17" s="404">
        <v>295000</v>
      </c>
      <c r="R17" s="394">
        <f t="shared" si="2"/>
        <v>590000</v>
      </c>
      <c r="S17" s="306" t="s">
        <v>12529</v>
      </c>
      <c r="T17" s="303" t="s">
        <v>12530</v>
      </c>
      <c r="U17" s="416"/>
      <c r="V17" s="419"/>
      <c r="W17" s="420"/>
      <c r="X17" s="414"/>
      <c r="Y17" s="414"/>
      <c r="Z17" s="414"/>
    </row>
    <row r="18" spans="1:36" ht="15" customHeight="1">
      <c r="A18" s="297">
        <v>42644</v>
      </c>
      <c r="B18" s="755" t="s">
        <v>12569</v>
      </c>
      <c r="C18" s="401" t="s">
        <v>306</v>
      </c>
      <c r="D18" s="756" t="s">
        <v>12531</v>
      </c>
      <c r="E18" s="757" t="s">
        <v>81</v>
      </c>
      <c r="F18" s="299"/>
      <c r="G18" s="300"/>
      <c r="H18" s="301">
        <f t="shared" si="4"/>
        <v>0</v>
      </c>
      <c r="I18" s="301">
        <f t="shared" si="3"/>
        <v>0</v>
      </c>
      <c r="J18" s="758"/>
      <c r="K18" s="302"/>
      <c r="L18" s="760"/>
      <c r="M18" s="761"/>
      <c r="N18" s="304"/>
      <c r="O18" s="300">
        <v>4</v>
      </c>
      <c r="P18" s="305">
        <f t="shared" si="5"/>
        <v>4</v>
      </c>
      <c r="Q18" s="404">
        <v>74000</v>
      </c>
      <c r="R18" s="394">
        <f t="shared" si="2"/>
        <v>296000</v>
      </c>
      <c r="S18" s="306" t="s">
        <v>12532</v>
      </c>
      <c r="T18" s="303" t="s">
        <v>12844</v>
      </c>
      <c r="U18" s="416"/>
      <c r="V18" s="419"/>
      <c r="W18" s="420"/>
      <c r="X18" s="414"/>
      <c r="Y18" s="414"/>
      <c r="Z18" s="414"/>
    </row>
    <row r="19" spans="1:36" ht="15" customHeight="1">
      <c r="A19" s="297">
        <v>42644</v>
      </c>
      <c r="B19" s="755" t="s">
        <v>3288</v>
      </c>
      <c r="C19" s="401" t="s">
        <v>306</v>
      </c>
      <c r="D19" s="756" t="s">
        <v>12533</v>
      </c>
      <c r="E19" s="757" t="s">
        <v>81</v>
      </c>
      <c r="F19" s="299"/>
      <c r="G19" s="300"/>
      <c r="H19" s="301">
        <f t="shared" si="4"/>
        <v>0</v>
      </c>
      <c r="I19" s="301">
        <f t="shared" si="3"/>
        <v>0</v>
      </c>
      <c r="J19" s="302"/>
      <c r="K19" s="302"/>
      <c r="L19" s="303"/>
      <c r="M19" s="304"/>
      <c r="N19" s="304"/>
      <c r="O19" s="300">
        <v>2</v>
      </c>
      <c r="P19" s="305">
        <f t="shared" si="5"/>
        <v>2</v>
      </c>
      <c r="Q19" s="301">
        <v>696000</v>
      </c>
      <c r="R19" s="394">
        <f t="shared" si="2"/>
        <v>1392000</v>
      </c>
      <c r="S19" s="306" t="s">
        <v>12532</v>
      </c>
      <c r="T19" s="303" t="s">
        <v>12844</v>
      </c>
      <c r="U19" s="416"/>
      <c r="V19" s="419"/>
      <c r="W19" s="420"/>
      <c r="X19" s="414"/>
      <c r="Y19" s="414"/>
      <c r="Z19" s="414"/>
    </row>
    <row r="20" spans="1:36" ht="15" customHeight="1">
      <c r="A20" s="297">
        <v>42644</v>
      </c>
      <c r="B20" s="755" t="s">
        <v>3290</v>
      </c>
      <c r="C20" s="401" t="s">
        <v>306</v>
      </c>
      <c r="D20" s="756" t="s">
        <v>12534</v>
      </c>
      <c r="E20" s="757" t="s">
        <v>81</v>
      </c>
      <c r="F20" s="299"/>
      <c r="G20" s="300"/>
      <c r="H20" s="301">
        <f t="shared" si="4"/>
        <v>0</v>
      </c>
      <c r="I20" s="301">
        <f t="shared" si="3"/>
        <v>0</v>
      </c>
      <c r="J20" s="302"/>
      <c r="K20" s="302"/>
      <c r="L20" s="303"/>
      <c r="M20" s="304"/>
      <c r="N20" s="304"/>
      <c r="O20" s="300">
        <v>1</v>
      </c>
      <c r="P20" s="305">
        <f t="shared" si="5"/>
        <v>1</v>
      </c>
      <c r="Q20" s="301">
        <v>696000</v>
      </c>
      <c r="R20" s="394">
        <f t="shared" si="2"/>
        <v>696000</v>
      </c>
      <c r="S20" s="306" t="s">
        <v>12532</v>
      </c>
      <c r="T20" s="303" t="s">
        <v>12844</v>
      </c>
      <c r="U20" s="416"/>
      <c r="V20" s="419"/>
      <c r="W20" s="420"/>
      <c r="X20" s="414"/>
      <c r="Y20" s="414"/>
      <c r="Z20" s="414"/>
    </row>
    <row r="21" spans="1:36" ht="15" customHeight="1">
      <c r="A21" s="344">
        <v>42644</v>
      </c>
      <c r="B21" s="160" t="s">
        <v>155</v>
      </c>
      <c r="C21" s="161"/>
      <c r="D21" s="162" t="s">
        <v>156</v>
      </c>
      <c r="E21" s="90" t="s">
        <v>81</v>
      </c>
      <c r="F21" s="348"/>
      <c r="G21" s="349">
        <v>600</v>
      </c>
      <c r="H21" s="350">
        <f t="shared" si="4"/>
        <v>600</v>
      </c>
      <c r="I21" s="350">
        <f t="shared" si="3"/>
        <v>600</v>
      </c>
      <c r="J21" s="375" t="s">
        <v>12689</v>
      </c>
      <c r="K21" s="375"/>
      <c r="L21" s="351" t="s">
        <v>9</v>
      </c>
      <c r="M21" s="352" t="s">
        <v>908</v>
      </c>
      <c r="N21" s="352"/>
      <c r="O21" s="349"/>
      <c r="P21" s="353">
        <f t="shared" si="5"/>
        <v>0</v>
      </c>
      <c r="Q21" s="354"/>
      <c r="R21" s="376">
        <f t="shared" si="2"/>
        <v>0</v>
      </c>
      <c r="S21" s="356"/>
      <c r="T21" s="355"/>
      <c r="U21" s="416"/>
      <c r="V21" s="419"/>
      <c r="W21" s="420"/>
      <c r="X21" s="414"/>
      <c r="Y21" s="414"/>
      <c r="Z21" s="414"/>
    </row>
    <row r="22" spans="1:36" ht="15" customHeight="1">
      <c r="A22" s="344">
        <v>42644</v>
      </c>
      <c r="B22" s="160" t="s">
        <v>151</v>
      </c>
      <c r="C22" s="161"/>
      <c r="D22" s="162" t="s">
        <v>152</v>
      </c>
      <c r="E22" s="90" t="s">
        <v>81</v>
      </c>
      <c r="F22" s="348"/>
      <c r="G22" s="349">
        <v>100</v>
      </c>
      <c r="H22" s="350">
        <f t="shared" si="4"/>
        <v>100</v>
      </c>
      <c r="I22" s="350">
        <f t="shared" si="3"/>
        <v>100</v>
      </c>
      <c r="J22" s="375" t="s">
        <v>12689</v>
      </c>
      <c r="K22" s="375"/>
      <c r="L22" s="351" t="s">
        <v>9</v>
      </c>
      <c r="M22" s="352" t="s">
        <v>908</v>
      </c>
      <c r="N22" s="352"/>
      <c r="O22" s="349"/>
      <c r="P22" s="353">
        <f t="shared" si="5"/>
        <v>0</v>
      </c>
      <c r="Q22" s="354"/>
      <c r="R22" s="376">
        <f t="shared" si="2"/>
        <v>0</v>
      </c>
      <c r="S22" s="356"/>
      <c r="T22" s="355"/>
      <c r="U22" s="416"/>
      <c r="V22" s="419"/>
      <c r="W22" s="420"/>
      <c r="X22" s="414"/>
      <c r="Y22" s="414"/>
      <c r="Z22" s="414"/>
    </row>
    <row r="23" spans="1:36" ht="15" customHeight="1">
      <c r="A23" s="344">
        <v>42644</v>
      </c>
      <c r="B23" s="160" t="s">
        <v>145</v>
      </c>
      <c r="C23" s="161"/>
      <c r="D23" s="162" t="s">
        <v>146</v>
      </c>
      <c r="E23" s="90" t="s">
        <v>81</v>
      </c>
      <c r="F23" s="348"/>
      <c r="G23" s="349">
        <v>500</v>
      </c>
      <c r="H23" s="350">
        <f t="shared" si="4"/>
        <v>500</v>
      </c>
      <c r="I23" s="350">
        <f t="shared" si="3"/>
        <v>500</v>
      </c>
      <c r="J23" s="375" t="s">
        <v>12689</v>
      </c>
      <c r="K23" s="375"/>
      <c r="L23" s="351" t="s">
        <v>9</v>
      </c>
      <c r="M23" s="352" t="s">
        <v>908</v>
      </c>
      <c r="N23" s="352"/>
      <c r="O23" s="349"/>
      <c r="P23" s="353">
        <f t="shared" si="5"/>
        <v>0</v>
      </c>
      <c r="Q23" s="354"/>
      <c r="R23" s="376">
        <f t="shared" si="2"/>
        <v>0</v>
      </c>
      <c r="S23" s="356"/>
      <c r="T23" s="351"/>
      <c r="U23" s="416"/>
      <c r="V23" s="419"/>
      <c r="W23" s="420"/>
      <c r="X23" s="414"/>
      <c r="Y23" s="414"/>
      <c r="Z23" s="414"/>
    </row>
    <row r="24" spans="1:36" ht="15" customHeight="1">
      <c r="A24" s="344">
        <v>42646</v>
      </c>
      <c r="B24" s="147" t="s">
        <v>12318</v>
      </c>
      <c r="C24" s="148" t="s">
        <v>322</v>
      </c>
      <c r="D24" s="85"/>
      <c r="E24" s="150" t="s">
        <v>303</v>
      </c>
      <c r="F24" s="348"/>
      <c r="G24" s="349">
        <v>14</v>
      </c>
      <c r="H24" s="350">
        <f t="shared" si="4"/>
        <v>14</v>
      </c>
      <c r="I24" s="350">
        <f t="shared" si="3"/>
        <v>14</v>
      </c>
      <c r="J24" s="375" t="s">
        <v>12760</v>
      </c>
      <c r="K24" s="375" t="s">
        <v>12835</v>
      </c>
      <c r="L24" s="351" t="s">
        <v>12416</v>
      </c>
      <c r="M24" s="352" t="s">
        <v>418</v>
      </c>
      <c r="N24" s="352"/>
      <c r="O24" s="349"/>
      <c r="P24" s="353">
        <f t="shared" ref="P24:P48" si="6">O24</f>
        <v>0</v>
      </c>
      <c r="Q24" s="354"/>
      <c r="R24" s="376">
        <f t="shared" si="2"/>
        <v>0</v>
      </c>
      <c r="S24" s="356"/>
      <c r="T24" s="351"/>
      <c r="U24" s="416"/>
      <c r="V24" s="419"/>
      <c r="W24" s="420"/>
      <c r="X24" s="414"/>
      <c r="Y24" s="414"/>
      <c r="Z24" s="414"/>
    </row>
    <row r="25" spans="1:36" ht="15" customHeight="1">
      <c r="A25" s="344">
        <v>42646</v>
      </c>
      <c r="B25" s="34" t="s">
        <v>560</v>
      </c>
      <c r="C25" s="134" t="s">
        <v>306</v>
      </c>
      <c r="D25" s="85" t="s">
        <v>561</v>
      </c>
      <c r="E25" s="90" t="s">
        <v>81</v>
      </c>
      <c r="F25" s="348"/>
      <c r="G25" s="349">
        <v>1</v>
      </c>
      <c r="H25" s="350">
        <f t="shared" si="4"/>
        <v>1</v>
      </c>
      <c r="I25" s="350">
        <f t="shared" si="3"/>
        <v>1</v>
      </c>
      <c r="J25" s="375" t="s">
        <v>12760</v>
      </c>
      <c r="K25" s="375" t="s">
        <v>12835</v>
      </c>
      <c r="L25" s="351" t="s">
        <v>12416</v>
      </c>
      <c r="M25" s="352" t="s">
        <v>418</v>
      </c>
      <c r="N25" s="352"/>
      <c r="O25" s="349"/>
      <c r="P25" s="353">
        <f t="shared" si="6"/>
        <v>0</v>
      </c>
      <c r="Q25" s="354"/>
      <c r="R25" s="376">
        <f t="shared" si="2"/>
        <v>0</v>
      </c>
      <c r="S25" s="356"/>
      <c r="T25" s="351"/>
      <c r="U25" s="416"/>
      <c r="V25" s="419"/>
      <c r="W25" s="420"/>
      <c r="X25" s="414"/>
      <c r="Y25" s="414"/>
      <c r="Z25" s="414"/>
    </row>
    <row r="26" spans="1:36" ht="15" customHeight="1">
      <c r="A26" s="344">
        <v>42646</v>
      </c>
      <c r="B26" s="34" t="s">
        <v>574</v>
      </c>
      <c r="C26" s="134" t="s">
        <v>575</v>
      </c>
      <c r="D26" s="85" t="s">
        <v>576</v>
      </c>
      <c r="E26" s="90" t="s">
        <v>81</v>
      </c>
      <c r="F26" s="377"/>
      <c r="G26" s="378">
        <v>8</v>
      </c>
      <c r="H26" s="379">
        <f t="shared" si="4"/>
        <v>8</v>
      </c>
      <c r="I26" s="379">
        <f t="shared" si="3"/>
        <v>8</v>
      </c>
      <c r="J26" s="375" t="s">
        <v>12761</v>
      </c>
      <c r="K26" s="375" t="s">
        <v>12833</v>
      </c>
      <c r="L26" s="351" t="s">
        <v>12519</v>
      </c>
      <c r="M26" s="352" t="s">
        <v>418</v>
      </c>
      <c r="N26" s="381"/>
      <c r="O26" s="378"/>
      <c r="P26" s="353">
        <f t="shared" si="6"/>
        <v>0</v>
      </c>
      <c r="Q26" s="383"/>
      <c r="R26" s="376">
        <f t="shared" si="2"/>
        <v>0</v>
      </c>
      <c r="S26" s="382"/>
      <c r="T26" s="380"/>
      <c r="U26" s="416"/>
      <c r="V26" s="419"/>
      <c r="W26" s="420"/>
      <c r="X26" s="414"/>
      <c r="Y26" s="414"/>
      <c r="Z26" s="414"/>
    </row>
    <row r="27" spans="1:36" ht="15" customHeight="1">
      <c r="A27" s="344">
        <v>42646</v>
      </c>
      <c r="B27" s="34" t="s">
        <v>577</v>
      </c>
      <c r="C27" s="134" t="s">
        <v>575</v>
      </c>
      <c r="D27" s="85" t="s">
        <v>578</v>
      </c>
      <c r="E27" s="90" t="s">
        <v>81</v>
      </c>
      <c r="F27" s="348"/>
      <c r="G27" s="349">
        <v>8</v>
      </c>
      <c r="H27" s="350">
        <f t="shared" si="4"/>
        <v>8</v>
      </c>
      <c r="I27" s="350">
        <f t="shared" si="3"/>
        <v>8</v>
      </c>
      <c r="J27" s="375" t="s">
        <v>12761</v>
      </c>
      <c r="K27" s="375" t="s">
        <v>12833</v>
      </c>
      <c r="L27" s="351" t="s">
        <v>12519</v>
      </c>
      <c r="M27" s="352" t="s">
        <v>418</v>
      </c>
      <c r="N27" s="352"/>
      <c r="O27" s="349"/>
      <c r="P27" s="353">
        <f t="shared" si="6"/>
        <v>0</v>
      </c>
      <c r="Q27" s="354"/>
      <c r="R27" s="376">
        <f t="shared" si="2"/>
        <v>0</v>
      </c>
      <c r="S27" s="356"/>
      <c r="T27" s="351"/>
      <c r="U27" s="416"/>
      <c r="V27" s="419"/>
      <c r="W27" s="420"/>
      <c r="X27" s="414"/>
      <c r="Y27" s="414"/>
      <c r="Z27" s="414"/>
    </row>
    <row r="28" spans="1:36" ht="15" customHeight="1">
      <c r="A28" s="344">
        <v>42646</v>
      </c>
      <c r="B28" s="170" t="s">
        <v>11965</v>
      </c>
      <c r="C28" s="134" t="s">
        <v>839</v>
      </c>
      <c r="D28" s="162" t="s">
        <v>1808</v>
      </c>
      <c r="E28" s="90" t="s">
        <v>81</v>
      </c>
      <c r="F28" s="348"/>
      <c r="G28" s="349">
        <v>8</v>
      </c>
      <c r="H28" s="350">
        <f t="shared" si="4"/>
        <v>8</v>
      </c>
      <c r="I28" s="350">
        <f t="shared" si="3"/>
        <v>8</v>
      </c>
      <c r="J28" s="375" t="s">
        <v>12761</v>
      </c>
      <c r="K28" s="375" t="s">
        <v>12833</v>
      </c>
      <c r="L28" s="351" t="s">
        <v>12519</v>
      </c>
      <c r="M28" s="352" t="s">
        <v>418</v>
      </c>
      <c r="N28" s="352"/>
      <c r="O28" s="349"/>
      <c r="P28" s="353">
        <f t="shared" si="6"/>
        <v>0</v>
      </c>
      <c r="Q28" s="354"/>
      <c r="R28" s="376">
        <f t="shared" si="2"/>
        <v>0</v>
      </c>
      <c r="S28" s="356"/>
      <c r="T28" s="351"/>
      <c r="U28" s="416"/>
      <c r="V28" s="419"/>
      <c r="W28" s="420"/>
      <c r="X28" s="414"/>
      <c r="Y28" s="414"/>
      <c r="Z28" s="414"/>
    </row>
    <row r="29" spans="1:36" ht="15" customHeight="1">
      <c r="A29" s="344">
        <v>42646</v>
      </c>
      <c r="B29" s="34" t="s">
        <v>12248</v>
      </c>
      <c r="C29" s="134" t="s">
        <v>839</v>
      </c>
      <c r="D29" s="85" t="s">
        <v>1810</v>
      </c>
      <c r="E29" s="90" t="s">
        <v>81</v>
      </c>
      <c r="F29" s="348"/>
      <c r="G29" s="349">
        <v>8</v>
      </c>
      <c r="H29" s="350">
        <f t="shared" si="4"/>
        <v>8</v>
      </c>
      <c r="I29" s="350">
        <f t="shared" si="3"/>
        <v>8</v>
      </c>
      <c r="J29" s="375" t="s">
        <v>12761</v>
      </c>
      <c r="K29" s="375" t="s">
        <v>12833</v>
      </c>
      <c r="L29" s="351" t="s">
        <v>12519</v>
      </c>
      <c r="M29" s="352" t="s">
        <v>418</v>
      </c>
      <c r="N29" s="352"/>
      <c r="O29" s="349"/>
      <c r="P29" s="353">
        <f t="shared" si="6"/>
        <v>0</v>
      </c>
      <c r="Q29" s="354"/>
      <c r="R29" s="376">
        <f t="shared" si="2"/>
        <v>0</v>
      </c>
      <c r="S29" s="356"/>
      <c r="T29" s="351"/>
      <c r="U29" s="416"/>
      <c r="V29" s="419"/>
      <c r="W29" s="420"/>
      <c r="X29" s="414"/>
      <c r="Y29" s="414"/>
      <c r="Z29" s="414"/>
    </row>
    <row r="30" spans="1:36" s="673" customFormat="1" ht="15" customHeight="1">
      <c r="A30" s="344">
        <v>42646</v>
      </c>
      <c r="B30" s="34" t="s">
        <v>3454</v>
      </c>
      <c r="C30" s="134" t="s">
        <v>306</v>
      </c>
      <c r="D30" s="85" t="s">
        <v>585</v>
      </c>
      <c r="E30" s="90" t="s">
        <v>81</v>
      </c>
      <c r="F30" s="348"/>
      <c r="G30" s="349">
        <v>2</v>
      </c>
      <c r="H30" s="350">
        <f t="shared" si="4"/>
        <v>2</v>
      </c>
      <c r="I30" s="350">
        <f t="shared" si="3"/>
        <v>2</v>
      </c>
      <c r="J30" s="375" t="s">
        <v>12761</v>
      </c>
      <c r="K30" s="375" t="s">
        <v>12833</v>
      </c>
      <c r="L30" s="351" t="s">
        <v>12519</v>
      </c>
      <c r="M30" s="352" t="s">
        <v>418</v>
      </c>
      <c r="N30" s="352"/>
      <c r="O30" s="349"/>
      <c r="P30" s="353">
        <f t="shared" si="6"/>
        <v>0</v>
      </c>
      <c r="Q30" s="354"/>
      <c r="R30" s="376">
        <f t="shared" si="2"/>
        <v>0</v>
      </c>
      <c r="S30" s="356"/>
      <c r="T30" s="351"/>
      <c r="U30" s="416"/>
      <c r="V30" s="419"/>
      <c r="W30" s="420"/>
      <c r="X30" s="414"/>
      <c r="Y30" s="414"/>
      <c r="Z30" s="414"/>
      <c r="AA30" s="415"/>
      <c r="AB30" s="415"/>
      <c r="AC30" s="415"/>
      <c r="AD30" s="415"/>
      <c r="AE30" s="415"/>
      <c r="AF30" s="415"/>
      <c r="AG30" s="415"/>
      <c r="AH30" s="415"/>
      <c r="AI30" s="415"/>
      <c r="AJ30" s="415"/>
    </row>
    <row r="31" spans="1:36" s="673" customFormat="1" ht="15" customHeight="1">
      <c r="A31" s="344">
        <v>42646</v>
      </c>
      <c r="B31" s="34" t="s">
        <v>710</v>
      </c>
      <c r="C31" s="134" t="s">
        <v>684</v>
      </c>
      <c r="D31" s="85" t="s">
        <v>711</v>
      </c>
      <c r="E31" s="90" t="s">
        <v>81</v>
      </c>
      <c r="F31" s="348"/>
      <c r="G31" s="349">
        <v>3</v>
      </c>
      <c r="H31" s="350">
        <f t="shared" si="4"/>
        <v>3</v>
      </c>
      <c r="I31" s="350">
        <f t="shared" si="3"/>
        <v>3</v>
      </c>
      <c r="J31" s="375" t="s">
        <v>12761</v>
      </c>
      <c r="K31" s="375" t="s">
        <v>12833</v>
      </c>
      <c r="L31" s="351" t="s">
        <v>12519</v>
      </c>
      <c r="M31" s="352" t="s">
        <v>418</v>
      </c>
      <c r="N31" s="352"/>
      <c r="O31" s="349"/>
      <c r="P31" s="353">
        <f t="shared" si="6"/>
        <v>0</v>
      </c>
      <c r="Q31" s="354"/>
      <c r="R31" s="376">
        <f t="shared" si="2"/>
        <v>0</v>
      </c>
      <c r="S31" s="356"/>
      <c r="T31" s="351"/>
      <c r="U31" s="416"/>
      <c r="V31" s="419"/>
      <c r="W31" s="420"/>
      <c r="X31" s="414"/>
      <c r="Y31" s="414"/>
      <c r="Z31" s="414"/>
      <c r="AA31" s="415"/>
      <c r="AB31" s="415"/>
      <c r="AC31" s="415"/>
      <c r="AD31" s="415"/>
      <c r="AE31" s="415"/>
      <c r="AF31" s="415"/>
      <c r="AG31" s="415"/>
      <c r="AH31" s="415"/>
      <c r="AI31" s="415"/>
      <c r="AJ31" s="415"/>
    </row>
    <row r="32" spans="1:36" ht="15" customHeight="1">
      <c r="A32" s="344">
        <v>42646</v>
      </c>
      <c r="B32" s="34" t="s">
        <v>2963</v>
      </c>
      <c r="C32" s="134" t="s">
        <v>306</v>
      </c>
      <c r="D32" s="162" t="s">
        <v>2964</v>
      </c>
      <c r="E32" s="146" t="s">
        <v>81</v>
      </c>
      <c r="F32" s="348"/>
      <c r="G32" s="349">
        <v>1</v>
      </c>
      <c r="H32" s="350">
        <f t="shared" si="4"/>
        <v>1</v>
      </c>
      <c r="I32" s="350">
        <f t="shared" si="3"/>
        <v>1</v>
      </c>
      <c r="J32" s="375" t="s">
        <v>12762</v>
      </c>
      <c r="K32" s="375" t="s">
        <v>12834</v>
      </c>
      <c r="L32" s="351" t="s">
        <v>12263</v>
      </c>
      <c r="M32" s="352" t="s">
        <v>418</v>
      </c>
      <c r="N32" s="352"/>
      <c r="O32" s="349"/>
      <c r="P32" s="353">
        <f t="shared" si="6"/>
        <v>0</v>
      </c>
      <c r="Q32" s="354"/>
      <c r="R32" s="376">
        <f t="shared" si="2"/>
        <v>0</v>
      </c>
      <c r="S32" s="356"/>
      <c r="T32" s="351"/>
      <c r="U32" s="416"/>
      <c r="V32" s="419"/>
      <c r="W32" s="420"/>
      <c r="X32" s="414"/>
      <c r="Y32" s="414"/>
      <c r="Z32" s="414"/>
    </row>
    <row r="33" spans="1:36" ht="15" customHeight="1">
      <c r="A33" s="344">
        <v>42646</v>
      </c>
      <c r="B33" s="34" t="s">
        <v>3454</v>
      </c>
      <c r="C33" s="134" t="s">
        <v>306</v>
      </c>
      <c r="D33" s="85" t="s">
        <v>585</v>
      </c>
      <c r="E33" s="90" t="s">
        <v>81</v>
      </c>
      <c r="F33" s="348"/>
      <c r="G33" s="349">
        <v>1</v>
      </c>
      <c r="H33" s="350">
        <f t="shared" si="4"/>
        <v>1</v>
      </c>
      <c r="I33" s="350">
        <f t="shared" si="3"/>
        <v>1</v>
      </c>
      <c r="J33" s="375" t="s">
        <v>12762</v>
      </c>
      <c r="K33" s="375" t="s">
        <v>12834</v>
      </c>
      <c r="L33" s="351" t="s">
        <v>12263</v>
      </c>
      <c r="M33" s="352" t="s">
        <v>418</v>
      </c>
      <c r="N33" s="352"/>
      <c r="O33" s="349"/>
      <c r="P33" s="353">
        <f t="shared" si="6"/>
        <v>0</v>
      </c>
      <c r="Q33" s="354"/>
      <c r="R33" s="376">
        <f t="shared" si="2"/>
        <v>0</v>
      </c>
      <c r="S33" s="356"/>
      <c r="T33" s="351"/>
      <c r="U33" s="416"/>
      <c r="V33" s="419"/>
      <c r="W33" s="420"/>
      <c r="X33" s="414"/>
      <c r="Y33" s="414"/>
      <c r="Z33" s="414"/>
    </row>
    <row r="34" spans="1:36" ht="15" customHeight="1">
      <c r="A34" s="344">
        <v>42646</v>
      </c>
      <c r="B34" s="147" t="s">
        <v>12318</v>
      </c>
      <c r="C34" s="148" t="s">
        <v>322</v>
      </c>
      <c r="D34" s="85"/>
      <c r="E34" s="150" t="s">
        <v>303</v>
      </c>
      <c r="F34" s="348"/>
      <c r="G34" s="349">
        <v>14</v>
      </c>
      <c r="H34" s="350">
        <f t="shared" si="4"/>
        <v>14</v>
      </c>
      <c r="I34" s="350">
        <f t="shared" si="3"/>
        <v>14</v>
      </c>
      <c r="J34" s="375" t="s">
        <v>12763</v>
      </c>
      <c r="K34" s="375" t="s">
        <v>12832</v>
      </c>
      <c r="L34" s="351" t="s">
        <v>12520</v>
      </c>
      <c r="M34" s="352" t="s">
        <v>418</v>
      </c>
      <c r="N34" s="352"/>
      <c r="O34" s="349"/>
      <c r="P34" s="353">
        <f t="shared" si="6"/>
        <v>0</v>
      </c>
      <c r="Q34" s="354"/>
      <c r="R34" s="376">
        <f t="shared" si="2"/>
        <v>0</v>
      </c>
      <c r="S34" s="356"/>
      <c r="T34" s="351"/>
      <c r="U34" s="416"/>
      <c r="V34" s="419"/>
      <c r="W34" s="420"/>
      <c r="X34" s="414"/>
      <c r="Y34" s="414"/>
      <c r="Z34" s="414"/>
    </row>
    <row r="35" spans="1:36" ht="15" customHeight="1">
      <c r="A35" s="344">
        <v>42646</v>
      </c>
      <c r="B35" s="34" t="s">
        <v>560</v>
      </c>
      <c r="C35" s="134" t="s">
        <v>306</v>
      </c>
      <c r="D35" s="85" t="s">
        <v>561</v>
      </c>
      <c r="E35" s="90" t="s">
        <v>81</v>
      </c>
      <c r="F35" s="348"/>
      <c r="G35" s="349">
        <v>1</v>
      </c>
      <c r="H35" s="350">
        <f t="shared" si="4"/>
        <v>1</v>
      </c>
      <c r="I35" s="350">
        <f t="shared" si="3"/>
        <v>1</v>
      </c>
      <c r="J35" s="375" t="s">
        <v>12763</v>
      </c>
      <c r="K35" s="375" t="s">
        <v>12832</v>
      </c>
      <c r="L35" s="351" t="s">
        <v>12520</v>
      </c>
      <c r="M35" s="352" t="s">
        <v>418</v>
      </c>
      <c r="N35" s="352"/>
      <c r="O35" s="349"/>
      <c r="P35" s="353">
        <f t="shared" si="6"/>
        <v>0</v>
      </c>
      <c r="Q35" s="354"/>
      <c r="R35" s="376">
        <f t="shared" si="2"/>
        <v>0</v>
      </c>
      <c r="S35" s="356"/>
      <c r="T35" s="351"/>
      <c r="U35" s="416"/>
      <c r="V35" s="419"/>
      <c r="W35" s="420"/>
      <c r="X35" s="414"/>
      <c r="Y35" s="414"/>
      <c r="Z35" s="414"/>
    </row>
    <row r="36" spans="1:36" ht="15" customHeight="1">
      <c r="A36" s="344">
        <v>42646</v>
      </c>
      <c r="B36" s="34" t="s">
        <v>543</v>
      </c>
      <c r="C36" s="134"/>
      <c r="D36" s="85" t="s">
        <v>12414</v>
      </c>
      <c r="E36" s="90" t="s">
        <v>81</v>
      </c>
      <c r="F36" s="348"/>
      <c r="G36" s="349">
        <v>2</v>
      </c>
      <c r="H36" s="350">
        <f t="shared" si="4"/>
        <v>2</v>
      </c>
      <c r="I36" s="350">
        <f t="shared" si="3"/>
        <v>2</v>
      </c>
      <c r="J36" s="375" t="s">
        <v>12763</v>
      </c>
      <c r="K36" s="375" t="s">
        <v>12832</v>
      </c>
      <c r="L36" s="351" t="s">
        <v>12520</v>
      </c>
      <c r="M36" s="352" t="s">
        <v>418</v>
      </c>
      <c r="N36" s="352"/>
      <c r="O36" s="349"/>
      <c r="P36" s="353">
        <f t="shared" si="6"/>
        <v>0</v>
      </c>
      <c r="Q36" s="354"/>
      <c r="R36" s="376">
        <f t="shared" si="2"/>
        <v>0</v>
      </c>
      <c r="S36" s="356"/>
      <c r="T36" s="351"/>
      <c r="U36" s="416"/>
      <c r="V36" s="419"/>
      <c r="W36" s="420"/>
      <c r="X36" s="414"/>
      <c r="Y36" s="414"/>
      <c r="Z36" s="414"/>
    </row>
    <row r="37" spans="1:36" ht="15" customHeight="1">
      <c r="A37" s="344">
        <v>42646</v>
      </c>
      <c r="B37" s="147" t="s">
        <v>12318</v>
      </c>
      <c r="C37" s="148" t="s">
        <v>322</v>
      </c>
      <c r="D37" s="85"/>
      <c r="E37" s="150" t="s">
        <v>303</v>
      </c>
      <c r="F37" s="348"/>
      <c r="G37" s="349">
        <v>14</v>
      </c>
      <c r="H37" s="350">
        <f t="shared" si="4"/>
        <v>14</v>
      </c>
      <c r="I37" s="350">
        <f t="shared" si="3"/>
        <v>14</v>
      </c>
      <c r="J37" s="375" t="s">
        <v>12757</v>
      </c>
      <c r="K37" s="375" t="s">
        <v>12838</v>
      </c>
      <c r="L37" s="351" t="s">
        <v>12521</v>
      </c>
      <c r="M37" s="352" t="s">
        <v>418</v>
      </c>
      <c r="N37" s="352"/>
      <c r="O37" s="349"/>
      <c r="P37" s="353">
        <f t="shared" si="6"/>
        <v>0</v>
      </c>
      <c r="Q37" s="354"/>
      <c r="R37" s="376">
        <f t="shared" si="2"/>
        <v>0</v>
      </c>
      <c r="S37" s="356"/>
      <c r="T37" s="351"/>
      <c r="U37" s="416"/>
      <c r="V37" s="419"/>
      <c r="W37" s="420"/>
      <c r="X37" s="414"/>
      <c r="Y37" s="414"/>
      <c r="Z37" s="414"/>
    </row>
    <row r="38" spans="1:36" ht="15" customHeight="1">
      <c r="A38" s="344">
        <v>42646</v>
      </c>
      <c r="B38" s="34" t="s">
        <v>560</v>
      </c>
      <c r="C38" s="134" t="s">
        <v>306</v>
      </c>
      <c r="D38" s="85" t="s">
        <v>561</v>
      </c>
      <c r="E38" s="90" t="s">
        <v>81</v>
      </c>
      <c r="F38" s="348"/>
      <c r="G38" s="349">
        <v>1</v>
      </c>
      <c r="H38" s="350">
        <f t="shared" si="4"/>
        <v>1</v>
      </c>
      <c r="I38" s="350">
        <f t="shared" si="3"/>
        <v>1</v>
      </c>
      <c r="J38" s="375" t="s">
        <v>12757</v>
      </c>
      <c r="K38" s="375" t="s">
        <v>12838</v>
      </c>
      <c r="L38" s="351" t="s">
        <v>12521</v>
      </c>
      <c r="M38" s="352" t="s">
        <v>418</v>
      </c>
      <c r="N38" s="352"/>
      <c r="O38" s="349"/>
      <c r="P38" s="353">
        <f t="shared" si="6"/>
        <v>0</v>
      </c>
      <c r="Q38" s="354"/>
      <c r="R38" s="376">
        <f t="shared" si="2"/>
        <v>0</v>
      </c>
      <c r="S38" s="356"/>
      <c r="T38" s="351"/>
      <c r="U38" s="416"/>
      <c r="V38" s="419"/>
      <c r="W38" s="420"/>
      <c r="X38" s="414"/>
      <c r="Y38" s="414"/>
      <c r="Z38" s="414"/>
    </row>
    <row r="39" spans="1:36" ht="15" customHeight="1">
      <c r="A39" s="344">
        <v>42646</v>
      </c>
      <c r="B39" s="34" t="s">
        <v>565</v>
      </c>
      <c r="C39" s="134" t="s">
        <v>306</v>
      </c>
      <c r="D39" s="85" t="s">
        <v>567</v>
      </c>
      <c r="E39" s="90" t="s">
        <v>81</v>
      </c>
      <c r="F39" s="348"/>
      <c r="G39" s="349">
        <v>1</v>
      </c>
      <c r="H39" s="350">
        <f t="shared" si="4"/>
        <v>1</v>
      </c>
      <c r="I39" s="350">
        <f t="shared" si="3"/>
        <v>1</v>
      </c>
      <c r="J39" s="375" t="s">
        <v>12757</v>
      </c>
      <c r="K39" s="375" t="s">
        <v>12838</v>
      </c>
      <c r="L39" s="351" t="s">
        <v>12521</v>
      </c>
      <c r="M39" s="352" t="s">
        <v>418</v>
      </c>
      <c r="N39" s="352"/>
      <c r="O39" s="349"/>
      <c r="P39" s="353">
        <f t="shared" si="6"/>
        <v>0</v>
      </c>
      <c r="Q39" s="354"/>
      <c r="R39" s="376">
        <f t="shared" si="2"/>
        <v>0</v>
      </c>
      <c r="S39" s="356"/>
      <c r="T39" s="351"/>
      <c r="U39" s="416"/>
      <c r="V39" s="419"/>
      <c r="W39" s="420"/>
      <c r="X39" s="414"/>
      <c r="Y39" s="414"/>
      <c r="Z39" s="414"/>
    </row>
    <row r="40" spans="1:36" ht="15" customHeight="1">
      <c r="A40" s="344">
        <v>42646</v>
      </c>
      <c r="B40" s="3" t="s">
        <v>3378</v>
      </c>
      <c r="C40" s="144" t="s">
        <v>306</v>
      </c>
      <c r="D40" s="85" t="s">
        <v>788</v>
      </c>
      <c r="E40" s="90" t="s">
        <v>81</v>
      </c>
      <c r="F40" s="348"/>
      <c r="G40" s="349">
        <v>1</v>
      </c>
      <c r="H40" s="350">
        <f t="shared" si="4"/>
        <v>1</v>
      </c>
      <c r="I40" s="350">
        <f t="shared" si="3"/>
        <v>1</v>
      </c>
      <c r="J40" s="375" t="s">
        <v>12757</v>
      </c>
      <c r="K40" s="375" t="s">
        <v>12838</v>
      </c>
      <c r="L40" s="351" t="s">
        <v>12521</v>
      </c>
      <c r="M40" s="352" t="s">
        <v>418</v>
      </c>
      <c r="N40" s="352"/>
      <c r="O40" s="349"/>
      <c r="P40" s="353">
        <f t="shared" si="6"/>
        <v>0</v>
      </c>
      <c r="Q40" s="354"/>
      <c r="R40" s="376">
        <f t="shared" si="2"/>
        <v>0</v>
      </c>
      <c r="S40" s="356"/>
      <c r="T40" s="351"/>
      <c r="U40" s="416"/>
      <c r="V40" s="419"/>
      <c r="W40" s="420"/>
      <c r="X40" s="414"/>
      <c r="Y40" s="414"/>
      <c r="Z40" s="414"/>
    </row>
    <row r="41" spans="1:36" s="754" customFormat="1" ht="15" customHeight="1">
      <c r="A41" s="344">
        <v>42646</v>
      </c>
      <c r="B41" s="34" t="s">
        <v>833</v>
      </c>
      <c r="C41" s="134"/>
      <c r="D41" s="85" t="s">
        <v>834</v>
      </c>
      <c r="E41" s="146" t="s">
        <v>64</v>
      </c>
      <c r="F41" s="348"/>
      <c r="G41" s="349">
        <v>1</v>
      </c>
      <c r="H41" s="350">
        <f t="shared" si="4"/>
        <v>1</v>
      </c>
      <c r="I41" s="350">
        <f t="shared" si="3"/>
        <v>1</v>
      </c>
      <c r="J41" s="375" t="s">
        <v>12758</v>
      </c>
      <c r="K41" s="375" t="s">
        <v>12837</v>
      </c>
      <c r="L41" s="351" t="s">
        <v>12231</v>
      </c>
      <c r="M41" s="352" t="s">
        <v>418</v>
      </c>
      <c r="N41" s="352"/>
      <c r="O41" s="349"/>
      <c r="P41" s="353">
        <f t="shared" si="6"/>
        <v>0</v>
      </c>
      <c r="Q41" s="354"/>
      <c r="R41" s="376">
        <f t="shared" si="2"/>
        <v>0</v>
      </c>
      <c r="S41" s="356"/>
      <c r="T41" s="351"/>
      <c r="U41" s="416"/>
      <c r="V41" s="419"/>
      <c r="W41" s="420"/>
      <c r="X41" s="414"/>
      <c r="Y41" s="414"/>
      <c r="Z41" s="414"/>
      <c r="AA41" s="415"/>
      <c r="AB41" s="415"/>
      <c r="AC41" s="415"/>
      <c r="AD41" s="415"/>
      <c r="AE41" s="415"/>
      <c r="AF41" s="415"/>
      <c r="AG41" s="415"/>
      <c r="AH41" s="415"/>
      <c r="AI41" s="415"/>
      <c r="AJ41" s="415"/>
    </row>
    <row r="42" spans="1:36" ht="15" customHeight="1">
      <c r="A42" s="344">
        <v>42646</v>
      </c>
      <c r="B42" s="328" t="s">
        <v>3417</v>
      </c>
      <c r="C42" s="324" t="s">
        <v>590</v>
      </c>
      <c r="D42" s="329" t="s">
        <v>598</v>
      </c>
      <c r="E42" s="327" t="s">
        <v>81</v>
      </c>
      <c r="F42" s="348"/>
      <c r="G42" s="349">
        <v>1</v>
      </c>
      <c r="H42" s="350">
        <f t="shared" si="4"/>
        <v>1</v>
      </c>
      <c r="I42" s="350">
        <f t="shared" si="3"/>
        <v>1</v>
      </c>
      <c r="J42" s="375" t="s">
        <v>12759</v>
      </c>
      <c r="K42" s="375" t="s">
        <v>12836</v>
      </c>
      <c r="L42" s="351" t="s">
        <v>12201</v>
      </c>
      <c r="M42" s="352" t="s">
        <v>418</v>
      </c>
      <c r="N42" s="352"/>
      <c r="O42" s="349"/>
      <c r="P42" s="353">
        <f t="shared" si="6"/>
        <v>0</v>
      </c>
      <c r="Q42" s="354"/>
      <c r="R42" s="376">
        <f t="shared" si="2"/>
        <v>0</v>
      </c>
      <c r="S42" s="356"/>
      <c r="T42" s="351"/>
      <c r="U42" s="416"/>
      <c r="V42" s="419"/>
      <c r="W42" s="420"/>
      <c r="X42" s="414"/>
      <c r="Y42" s="414"/>
      <c r="Z42" s="414"/>
    </row>
    <row r="43" spans="1:36" ht="15" customHeight="1">
      <c r="A43" s="344">
        <v>42646</v>
      </c>
      <c r="B43" s="328" t="s">
        <v>3414</v>
      </c>
      <c r="C43" s="324" t="s">
        <v>590</v>
      </c>
      <c r="D43" s="329" t="s">
        <v>591</v>
      </c>
      <c r="E43" s="327" t="s">
        <v>81</v>
      </c>
      <c r="F43" s="348"/>
      <c r="G43" s="349">
        <v>1</v>
      </c>
      <c r="H43" s="350">
        <f t="shared" si="4"/>
        <v>1</v>
      </c>
      <c r="I43" s="350">
        <f t="shared" si="3"/>
        <v>1</v>
      </c>
      <c r="J43" s="375" t="s">
        <v>12759</v>
      </c>
      <c r="K43" s="375" t="s">
        <v>12836</v>
      </c>
      <c r="L43" s="351" t="s">
        <v>12201</v>
      </c>
      <c r="M43" s="352" t="s">
        <v>418</v>
      </c>
      <c r="N43" s="352"/>
      <c r="O43" s="349"/>
      <c r="P43" s="353">
        <f t="shared" si="6"/>
        <v>0</v>
      </c>
      <c r="Q43" s="354"/>
      <c r="R43" s="376">
        <f t="shared" si="2"/>
        <v>0</v>
      </c>
      <c r="S43" s="356"/>
      <c r="T43" s="351"/>
      <c r="U43" s="416"/>
      <c r="V43" s="419"/>
      <c r="W43" s="420"/>
      <c r="X43" s="414"/>
      <c r="Y43" s="414"/>
      <c r="Z43" s="414"/>
    </row>
    <row r="44" spans="1:36" ht="15" customHeight="1">
      <c r="A44" s="344">
        <v>42646</v>
      </c>
      <c r="B44" s="34" t="s">
        <v>3454</v>
      </c>
      <c r="C44" s="134" t="s">
        <v>306</v>
      </c>
      <c r="D44" s="85" t="s">
        <v>585</v>
      </c>
      <c r="E44" s="90" t="s">
        <v>81</v>
      </c>
      <c r="F44" s="348"/>
      <c r="G44" s="349">
        <v>1</v>
      </c>
      <c r="H44" s="350">
        <f t="shared" si="4"/>
        <v>1</v>
      </c>
      <c r="I44" s="350">
        <f t="shared" si="3"/>
        <v>1</v>
      </c>
      <c r="J44" s="375" t="s">
        <v>12759</v>
      </c>
      <c r="K44" s="375" t="s">
        <v>12836</v>
      </c>
      <c r="L44" s="351" t="s">
        <v>12201</v>
      </c>
      <c r="M44" s="352" t="s">
        <v>418</v>
      </c>
      <c r="N44" s="352"/>
      <c r="O44" s="349"/>
      <c r="P44" s="353">
        <f t="shared" si="6"/>
        <v>0</v>
      </c>
      <c r="Q44" s="354"/>
      <c r="R44" s="376">
        <f t="shared" si="2"/>
        <v>0</v>
      </c>
      <c r="S44" s="356"/>
      <c r="T44" s="351"/>
      <c r="U44" s="416"/>
      <c r="V44" s="419"/>
      <c r="W44" s="420"/>
      <c r="X44" s="414"/>
      <c r="Y44" s="414"/>
      <c r="Z44" s="414"/>
    </row>
    <row r="45" spans="1:36" ht="15" customHeight="1">
      <c r="A45" s="344">
        <v>42646</v>
      </c>
      <c r="B45" s="147" t="s">
        <v>12318</v>
      </c>
      <c r="C45" s="181" t="s">
        <v>322</v>
      </c>
      <c r="D45" s="85"/>
      <c r="E45" s="150" t="s">
        <v>303</v>
      </c>
      <c r="F45" s="348"/>
      <c r="G45" s="349">
        <v>5</v>
      </c>
      <c r="H45" s="350">
        <f t="shared" si="4"/>
        <v>5</v>
      </c>
      <c r="I45" s="350">
        <f t="shared" si="3"/>
        <v>5</v>
      </c>
      <c r="J45" s="375" t="s">
        <v>12523</v>
      </c>
      <c r="K45" s="375" t="s">
        <v>12563</v>
      </c>
      <c r="L45" s="351" t="s">
        <v>12564</v>
      </c>
      <c r="M45" s="352" t="s">
        <v>12525</v>
      </c>
      <c r="N45" s="352"/>
      <c r="O45" s="349"/>
      <c r="P45" s="353">
        <f t="shared" si="6"/>
        <v>0</v>
      </c>
      <c r="Q45" s="354"/>
      <c r="R45" s="376">
        <f t="shared" si="2"/>
        <v>0</v>
      </c>
      <c r="S45" s="356"/>
      <c r="T45" s="351"/>
      <c r="U45" s="416"/>
      <c r="V45" s="419"/>
      <c r="W45" s="420"/>
      <c r="X45" s="414"/>
      <c r="Y45" s="414"/>
      <c r="Z45" s="414"/>
    </row>
    <row r="46" spans="1:36" ht="15" customHeight="1">
      <c r="A46" s="344">
        <v>42646</v>
      </c>
      <c r="B46" s="147" t="s">
        <v>12318</v>
      </c>
      <c r="C46" s="148" t="s">
        <v>322</v>
      </c>
      <c r="D46" s="85"/>
      <c r="E46" s="150" t="s">
        <v>303</v>
      </c>
      <c r="F46" s="377"/>
      <c r="G46" s="378">
        <v>5</v>
      </c>
      <c r="H46" s="379">
        <f t="shared" si="4"/>
        <v>5</v>
      </c>
      <c r="I46" s="350">
        <f t="shared" si="3"/>
        <v>5</v>
      </c>
      <c r="J46" s="375" t="s">
        <v>12526</v>
      </c>
      <c r="K46" s="375" t="s">
        <v>12562</v>
      </c>
      <c r="L46" s="351" t="s">
        <v>12524</v>
      </c>
      <c r="M46" s="352" t="s">
        <v>12525</v>
      </c>
      <c r="N46" s="381"/>
      <c r="O46" s="378"/>
      <c r="P46" s="353">
        <f t="shared" si="6"/>
        <v>0</v>
      </c>
      <c r="Q46" s="383"/>
      <c r="R46" s="376">
        <f t="shared" si="2"/>
        <v>0</v>
      </c>
      <c r="S46" s="382"/>
      <c r="T46" s="380"/>
      <c r="U46" s="416"/>
      <c r="V46" s="419"/>
      <c r="W46" s="420"/>
      <c r="X46" s="414"/>
      <c r="Y46" s="414"/>
      <c r="Z46" s="414"/>
    </row>
    <row r="47" spans="1:36" ht="15" customHeight="1">
      <c r="A47" s="344">
        <v>42646</v>
      </c>
      <c r="B47" s="143" t="s">
        <v>1924</v>
      </c>
      <c r="C47" s="134" t="s">
        <v>269</v>
      </c>
      <c r="D47" s="145" t="s">
        <v>1925</v>
      </c>
      <c r="E47" s="146" t="s">
        <v>64</v>
      </c>
      <c r="F47" s="348"/>
      <c r="G47" s="349">
        <v>1</v>
      </c>
      <c r="H47" s="350">
        <f t="shared" ref="H47:H78" si="7">G47</f>
        <v>1</v>
      </c>
      <c r="I47" s="350">
        <f t="shared" si="3"/>
        <v>1</v>
      </c>
      <c r="J47" s="375" t="s">
        <v>12527</v>
      </c>
      <c r="K47" s="375" t="s">
        <v>12567</v>
      </c>
      <c r="L47" s="380" t="s">
        <v>12528</v>
      </c>
      <c r="M47" s="381" t="s">
        <v>770</v>
      </c>
      <c r="N47" s="352"/>
      <c r="O47" s="349"/>
      <c r="P47" s="353">
        <f t="shared" si="6"/>
        <v>0</v>
      </c>
      <c r="Q47" s="350"/>
      <c r="R47" s="376">
        <f t="shared" si="2"/>
        <v>0</v>
      </c>
      <c r="S47" s="382"/>
      <c r="T47" s="380"/>
      <c r="U47" s="416"/>
      <c r="V47" s="419"/>
      <c r="W47" s="420"/>
      <c r="X47" s="414"/>
      <c r="Y47" s="414"/>
      <c r="Z47" s="414"/>
    </row>
    <row r="48" spans="1:36" ht="15" customHeight="1">
      <c r="A48" s="344">
        <v>42646</v>
      </c>
      <c r="B48" s="436" t="s">
        <v>12384</v>
      </c>
      <c r="C48" s="437" t="s">
        <v>12244</v>
      </c>
      <c r="D48" s="145"/>
      <c r="E48" s="146" t="s">
        <v>15</v>
      </c>
      <c r="F48" s="348"/>
      <c r="G48" s="349">
        <v>2</v>
      </c>
      <c r="H48" s="350">
        <f t="shared" si="7"/>
        <v>2</v>
      </c>
      <c r="I48" s="350">
        <f t="shared" si="3"/>
        <v>2</v>
      </c>
      <c r="J48" s="375" t="s">
        <v>12527</v>
      </c>
      <c r="K48" s="375" t="s">
        <v>12567</v>
      </c>
      <c r="L48" s="380" t="s">
        <v>12528</v>
      </c>
      <c r="M48" s="381" t="s">
        <v>770</v>
      </c>
      <c r="N48" s="352"/>
      <c r="O48" s="349"/>
      <c r="P48" s="353">
        <f t="shared" si="6"/>
        <v>0</v>
      </c>
      <c r="Q48" s="350"/>
      <c r="R48" s="376">
        <f t="shared" si="2"/>
        <v>0</v>
      </c>
      <c r="S48" s="382"/>
      <c r="T48" s="380"/>
      <c r="U48" s="416"/>
      <c r="V48" s="419"/>
      <c r="W48" s="420"/>
      <c r="X48" s="414"/>
      <c r="Y48" s="414"/>
      <c r="Z48" s="414"/>
    </row>
    <row r="49" spans="1:26" ht="15" customHeight="1">
      <c r="A49" s="344">
        <v>42646</v>
      </c>
      <c r="B49" s="147" t="s">
        <v>293</v>
      </c>
      <c r="C49" s="437" t="s">
        <v>199</v>
      </c>
      <c r="D49" s="149" t="s">
        <v>294</v>
      </c>
      <c r="E49" s="90" t="s">
        <v>115</v>
      </c>
      <c r="F49" s="348"/>
      <c r="G49" s="349">
        <v>1</v>
      </c>
      <c r="H49" s="387">
        <f t="shared" si="7"/>
        <v>1</v>
      </c>
      <c r="I49" s="387">
        <f t="shared" si="3"/>
        <v>1</v>
      </c>
      <c r="J49" s="375" t="s">
        <v>12527</v>
      </c>
      <c r="K49" s="375" t="s">
        <v>12567</v>
      </c>
      <c r="L49" s="380" t="s">
        <v>12528</v>
      </c>
      <c r="M49" s="381" t="s">
        <v>770</v>
      </c>
      <c r="N49" s="352"/>
      <c r="O49" s="349"/>
      <c r="P49" s="353">
        <f t="shared" ref="P49:P112" si="8">O49-N49</f>
        <v>0</v>
      </c>
      <c r="Q49" s="354"/>
      <c r="R49" s="376">
        <f t="shared" si="2"/>
        <v>0</v>
      </c>
      <c r="S49" s="356"/>
      <c r="T49" s="351"/>
      <c r="U49" s="416"/>
      <c r="V49" s="419"/>
      <c r="W49" s="420"/>
      <c r="X49" s="414"/>
      <c r="Y49" s="414"/>
      <c r="Z49" s="414"/>
    </row>
    <row r="50" spans="1:26" ht="15" customHeight="1">
      <c r="A50" s="297">
        <v>42646</v>
      </c>
      <c r="B50" s="400" t="s">
        <v>789</v>
      </c>
      <c r="C50" s="401" t="s">
        <v>306</v>
      </c>
      <c r="D50" s="298" t="s">
        <v>1245</v>
      </c>
      <c r="E50" s="402" t="s">
        <v>81</v>
      </c>
      <c r="F50" s="299"/>
      <c r="G50" s="300"/>
      <c r="H50" s="301">
        <f t="shared" si="7"/>
        <v>0</v>
      </c>
      <c r="I50" s="301">
        <f t="shared" si="3"/>
        <v>0</v>
      </c>
      <c r="J50" s="302"/>
      <c r="K50" s="302"/>
      <c r="L50" s="303"/>
      <c r="M50" s="304"/>
      <c r="N50" s="304"/>
      <c r="O50" s="300">
        <v>1</v>
      </c>
      <c r="P50" s="305">
        <f t="shared" si="8"/>
        <v>1</v>
      </c>
      <c r="Q50" s="404">
        <v>2100000</v>
      </c>
      <c r="R50" s="394">
        <f t="shared" si="2"/>
        <v>2100000</v>
      </c>
      <c r="S50" s="306" t="s">
        <v>12551</v>
      </c>
      <c r="T50" s="303" t="s">
        <v>12552</v>
      </c>
      <c r="U50" s="416"/>
      <c r="V50" s="419"/>
      <c r="W50" s="420"/>
      <c r="X50" s="414"/>
      <c r="Y50" s="414"/>
      <c r="Z50" s="414"/>
    </row>
    <row r="51" spans="1:26" ht="15" customHeight="1">
      <c r="A51" s="297">
        <v>42646</v>
      </c>
      <c r="B51" s="400" t="s">
        <v>12204</v>
      </c>
      <c r="C51" s="401" t="s">
        <v>306</v>
      </c>
      <c r="D51" s="298" t="s">
        <v>1237</v>
      </c>
      <c r="E51" s="402" t="s">
        <v>81</v>
      </c>
      <c r="F51" s="299"/>
      <c r="G51" s="300"/>
      <c r="H51" s="301">
        <f t="shared" si="7"/>
        <v>0</v>
      </c>
      <c r="I51" s="301">
        <f t="shared" si="3"/>
        <v>0</v>
      </c>
      <c r="J51" s="302"/>
      <c r="K51" s="302"/>
      <c r="L51" s="303"/>
      <c r="M51" s="304"/>
      <c r="N51" s="304"/>
      <c r="O51" s="300">
        <v>2</v>
      </c>
      <c r="P51" s="305">
        <f t="shared" si="8"/>
        <v>2</v>
      </c>
      <c r="Q51" s="404">
        <v>900000</v>
      </c>
      <c r="R51" s="394">
        <f t="shared" si="2"/>
        <v>1800000</v>
      </c>
      <c r="S51" s="306" t="s">
        <v>12551</v>
      </c>
      <c r="T51" s="303" t="s">
        <v>12552</v>
      </c>
      <c r="U51" s="416"/>
      <c r="V51" s="419"/>
      <c r="W51" s="420"/>
      <c r="X51" s="414"/>
      <c r="Y51" s="414"/>
      <c r="Z51" s="414"/>
    </row>
    <row r="52" spans="1:26" ht="15" customHeight="1">
      <c r="A52" s="297">
        <v>42646</v>
      </c>
      <c r="B52" s="400" t="s">
        <v>475</v>
      </c>
      <c r="C52" s="401" t="s">
        <v>306</v>
      </c>
      <c r="D52" s="298" t="s">
        <v>477</v>
      </c>
      <c r="E52" s="402" t="s">
        <v>81</v>
      </c>
      <c r="F52" s="299"/>
      <c r="G52" s="300"/>
      <c r="H52" s="301">
        <f t="shared" si="7"/>
        <v>0</v>
      </c>
      <c r="I52" s="301">
        <f t="shared" si="3"/>
        <v>0</v>
      </c>
      <c r="J52" s="758"/>
      <c r="K52" s="758"/>
      <c r="L52" s="760"/>
      <c r="M52" s="761"/>
      <c r="N52" s="304"/>
      <c r="O52" s="300">
        <v>8</v>
      </c>
      <c r="P52" s="305">
        <f t="shared" si="8"/>
        <v>8</v>
      </c>
      <c r="Q52" s="404">
        <v>29000</v>
      </c>
      <c r="R52" s="394">
        <f t="shared" si="2"/>
        <v>232000</v>
      </c>
      <c r="S52" s="772" t="s">
        <v>12557</v>
      </c>
      <c r="T52" s="773" t="s">
        <v>12530</v>
      </c>
      <c r="U52" s="416"/>
      <c r="V52" s="419"/>
      <c r="W52" s="420"/>
      <c r="X52" s="414"/>
      <c r="Y52" s="414"/>
      <c r="Z52" s="414"/>
    </row>
    <row r="53" spans="1:26" ht="15" customHeight="1">
      <c r="A53" s="297">
        <v>42646</v>
      </c>
      <c r="B53" s="400" t="s">
        <v>859</v>
      </c>
      <c r="C53" s="401" t="s">
        <v>306</v>
      </c>
      <c r="D53" s="298" t="s">
        <v>860</v>
      </c>
      <c r="E53" s="402" t="s">
        <v>81</v>
      </c>
      <c r="F53" s="299"/>
      <c r="G53" s="300"/>
      <c r="H53" s="301">
        <f t="shared" si="7"/>
        <v>0</v>
      </c>
      <c r="I53" s="301">
        <f t="shared" si="3"/>
        <v>0</v>
      </c>
      <c r="J53" s="302"/>
      <c r="K53" s="758"/>
      <c r="L53" s="303"/>
      <c r="M53" s="304"/>
      <c r="N53" s="304"/>
      <c r="O53" s="300">
        <v>1</v>
      </c>
      <c r="P53" s="305">
        <f t="shared" si="8"/>
        <v>1</v>
      </c>
      <c r="Q53" s="404">
        <v>900000</v>
      </c>
      <c r="R53" s="394">
        <f t="shared" si="2"/>
        <v>900000</v>
      </c>
      <c r="S53" s="772" t="s">
        <v>12557</v>
      </c>
      <c r="T53" s="773" t="s">
        <v>12530</v>
      </c>
      <c r="U53" s="416"/>
      <c r="V53" s="419"/>
      <c r="W53" s="420"/>
      <c r="X53" s="414"/>
      <c r="Y53" s="414"/>
      <c r="Z53" s="414"/>
    </row>
    <row r="54" spans="1:26" ht="15" customHeight="1">
      <c r="A54" s="297">
        <v>42646</v>
      </c>
      <c r="B54" s="755" t="s">
        <v>12203</v>
      </c>
      <c r="C54" s="547" t="s">
        <v>590</v>
      </c>
      <c r="D54" s="548" t="s">
        <v>912</v>
      </c>
      <c r="E54" s="549" t="s">
        <v>81</v>
      </c>
      <c r="F54" s="299"/>
      <c r="G54" s="300"/>
      <c r="H54" s="301">
        <f t="shared" si="7"/>
        <v>0</v>
      </c>
      <c r="I54" s="301">
        <f t="shared" si="3"/>
        <v>0</v>
      </c>
      <c r="J54" s="302"/>
      <c r="K54" s="758"/>
      <c r="L54" s="303"/>
      <c r="M54" s="304"/>
      <c r="N54" s="304"/>
      <c r="O54" s="300">
        <v>2</v>
      </c>
      <c r="P54" s="305">
        <f t="shared" si="8"/>
        <v>2</v>
      </c>
      <c r="Q54" s="404">
        <v>400000</v>
      </c>
      <c r="R54" s="394">
        <f t="shared" si="2"/>
        <v>800000</v>
      </c>
      <c r="S54" s="772" t="s">
        <v>12557</v>
      </c>
      <c r="T54" s="773" t="s">
        <v>12530</v>
      </c>
      <c r="U54" s="416"/>
      <c r="V54" s="419"/>
      <c r="W54" s="420"/>
      <c r="X54" s="414"/>
      <c r="Y54" s="414"/>
      <c r="Z54" s="414"/>
    </row>
    <row r="55" spans="1:26" ht="15" customHeight="1">
      <c r="A55" s="297">
        <v>42646</v>
      </c>
      <c r="B55" s="546" t="s">
        <v>804</v>
      </c>
      <c r="C55" s="547" t="s">
        <v>763</v>
      </c>
      <c r="D55" s="548" t="s">
        <v>3399</v>
      </c>
      <c r="E55" s="549" t="s">
        <v>81</v>
      </c>
      <c r="F55" s="299"/>
      <c r="G55" s="300"/>
      <c r="H55" s="301">
        <f t="shared" si="7"/>
        <v>0</v>
      </c>
      <c r="I55" s="301">
        <f t="shared" si="3"/>
        <v>0</v>
      </c>
      <c r="J55" s="758"/>
      <c r="K55" s="758"/>
      <c r="L55" s="765"/>
      <c r="M55" s="766"/>
      <c r="N55" s="304"/>
      <c r="O55" s="300">
        <v>3</v>
      </c>
      <c r="P55" s="305">
        <f t="shared" si="8"/>
        <v>3</v>
      </c>
      <c r="Q55" s="301">
        <v>295000</v>
      </c>
      <c r="R55" s="394">
        <f t="shared" si="2"/>
        <v>885000</v>
      </c>
      <c r="S55" s="772" t="s">
        <v>12557</v>
      </c>
      <c r="T55" s="773" t="s">
        <v>12530</v>
      </c>
      <c r="U55" s="416"/>
      <c r="V55" s="419"/>
      <c r="W55" s="420"/>
      <c r="X55" s="414"/>
      <c r="Y55" s="414"/>
      <c r="Z55" s="414"/>
    </row>
    <row r="56" spans="1:26" ht="15" customHeight="1">
      <c r="A56" s="297">
        <v>42646</v>
      </c>
      <c r="B56" s="866" t="s">
        <v>117</v>
      </c>
      <c r="C56" s="867" t="s">
        <v>93</v>
      </c>
      <c r="D56" s="298" t="s">
        <v>118</v>
      </c>
      <c r="E56" s="402" t="s">
        <v>119</v>
      </c>
      <c r="F56" s="299"/>
      <c r="G56" s="300"/>
      <c r="H56" s="301">
        <f t="shared" si="7"/>
        <v>0</v>
      </c>
      <c r="I56" s="301">
        <f t="shared" si="3"/>
        <v>0</v>
      </c>
      <c r="J56" s="302"/>
      <c r="K56" s="302"/>
      <c r="L56" s="303"/>
      <c r="M56" s="304"/>
      <c r="N56" s="304"/>
      <c r="O56" s="300">
        <v>8</v>
      </c>
      <c r="P56" s="305">
        <f t="shared" si="8"/>
        <v>8</v>
      </c>
      <c r="Q56" s="301">
        <v>128000</v>
      </c>
      <c r="R56" s="394">
        <f t="shared" si="2"/>
        <v>1024000</v>
      </c>
      <c r="S56" s="306" t="s">
        <v>12579</v>
      </c>
      <c r="T56" s="303" t="s">
        <v>12580</v>
      </c>
      <c r="U56" s="416"/>
      <c r="V56" s="419"/>
      <c r="W56" s="420"/>
      <c r="X56" s="414"/>
      <c r="Y56" s="414"/>
      <c r="Z56" s="414"/>
    </row>
    <row r="57" spans="1:26" ht="15" customHeight="1">
      <c r="A57" s="297">
        <v>42646</v>
      </c>
      <c r="B57" s="866" t="s">
        <v>125</v>
      </c>
      <c r="C57" s="867" t="s">
        <v>93</v>
      </c>
      <c r="D57" s="298"/>
      <c r="E57" s="402" t="s">
        <v>15</v>
      </c>
      <c r="F57" s="299"/>
      <c r="G57" s="300"/>
      <c r="H57" s="301">
        <f t="shared" si="7"/>
        <v>0</v>
      </c>
      <c r="I57" s="301">
        <f t="shared" si="3"/>
        <v>0</v>
      </c>
      <c r="J57" s="302"/>
      <c r="K57" s="302"/>
      <c r="L57" s="303"/>
      <c r="M57" s="304"/>
      <c r="N57" s="304"/>
      <c r="O57" s="300">
        <v>12</v>
      </c>
      <c r="P57" s="305">
        <f t="shared" si="8"/>
        <v>12</v>
      </c>
      <c r="Q57" s="301">
        <v>72500</v>
      </c>
      <c r="R57" s="394">
        <f t="shared" si="2"/>
        <v>870000</v>
      </c>
      <c r="S57" s="306" t="s">
        <v>12579</v>
      </c>
      <c r="T57" s="303" t="s">
        <v>12580</v>
      </c>
      <c r="U57" s="416"/>
      <c r="V57" s="419"/>
      <c r="W57" s="420"/>
      <c r="X57" s="414"/>
      <c r="Y57" s="414"/>
      <c r="Z57" s="414"/>
    </row>
    <row r="58" spans="1:26" ht="15" customHeight="1">
      <c r="A58" s="297">
        <v>42646</v>
      </c>
      <c r="B58" s="866" t="s">
        <v>99</v>
      </c>
      <c r="C58" s="867" t="s">
        <v>32</v>
      </c>
      <c r="D58" s="298"/>
      <c r="E58" s="402" t="s">
        <v>64</v>
      </c>
      <c r="F58" s="299"/>
      <c r="G58" s="300"/>
      <c r="H58" s="301">
        <f t="shared" si="7"/>
        <v>0</v>
      </c>
      <c r="I58" s="301">
        <f t="shared" si="3"/>
        <v>0</v>
      </c>
      <c r="J58" s="302"/>
      <c r="K58" s="302"/>
      <c r="L58" s="303"/>
      <c r="M58" s="304"/>
      <c r="N58" s="304"/>
      <c r="O58" s="300">
        <v>6</v>
      </c>
      <c r="P58" s="305">
        <f t="shared" si="8"/>
        <v>6</v>
      </c>
      <c r="Q58" s="301">
        <v>60000</v>
      </c>
      <c r="R58" s="394">
        <f t="shared" si="2"/>
        <v>360000</v>
      </c>
      <c r="S58" s="306" t="s">
        <v>12579</v>
      </c>
      <c r="T58" s="303" t="s">
        <v>12580</v>
      </c>
      <c r="U58" s="416"/>
      <c r="V58" s="419"/>
      <c r="W58" s="420"/>
      <c r="X58" s="414"/>
      <c r="Y58" s="414"/>
      <c r="Z58" s="414"/>
    </row>
    <row r="59" spans="1:26" ht="15" customHeight="1">
      <c r="A59" s="297">
        <v>42646</v>
      </c>
      <c r="B59" s="866" t="s">
        <v>42</v>
      </c>
      <c r="C59" s="867" t="s">
        <v>13</v>
      </c>
      <c r="D59" s="298" t="s">
        <v>44</v>
      </c>
      <c r="E59" s="402" t="s">
        <v>15</v>
      </c>
      <c r="F59" s="299"/>
      <c r="G59" s="300"/>
      <c r="H59" s="301">
        <f t="shared" si="7"/>
        <v>0</v>
      </c>
      <c r="I59" s="301">
        <f t="shared" si="3"/>
        <v>0</v>
      </c>
      <c r="J59" s="302"/>
      <c r="K59" s="302"/>
      <c r="L59" s="303"/>
      <c r="M59" s="304"/>
      <c r="N59" s="304"/>
      <c r="O59" s="300">
        <v>6</v>
      </c>
      <c r="P59" s="305">
        <f t="shared" si="8"/>
        <v>6</v>
      </c>
      <c r="Q59" s="301">
        <v>58000</v>
      </c>
      <c r="R59" s="394">
        <f t="shared" si="2"/>
        <v>348000</v>
      </c>
      <c r="S59" s="306" t="s">
        <v>12579</v>
      </c>
      <c r="T59" s="303" t="s">
        <v>12580</v>
      </c>
      <c r="U59" s="416"/>
      <c r="V59" s="419"/>
      <c r="W59" s="420"/>
      <c r="X59" s="414"/>
      <c r="Y59" s="414"/>
      <c r="Z59" s="414"/>
    </row>
    <row r="60" spans="1:26" ht="15" customHeight="1">
      <c r="A60" s="344">
        <v>42647</v>
      </c>
      <c r="B60" s="77" t="s">
        <v>125</v>
      </c>
      <c r="C60" s="168" t="s">
        <v>93</v>
      </c>
      <c r="D60" s="85"/>
      <c r="E60" s="90" t="s">
        <v>15</v>
      </c>
      <c r="F60" s="377"/>
      <c r="G60" s="378">
        <v>1</v>
      </c>
      <c r="H60" s="379">
        <f t="shared" si="7"/>
        <v>1</v>
      </c>
      <c r="I60" s="379">
        <f t="shared" si="3"/>
        <v>1</v>
      </c>
      <c r="J60" s="375" t="s">
        <v>12698</v>
      </c>
      <c r="K60" s="375" t="s">
        <v>12708</v>
      </c>
      <c r="L60" s="380" t="s">
        <v>12535</v>
      </c>
      <c r="M60" s="381" t="s">
        <v>12536</v>
      </c>
      <c r="N60" s="381"/>
      <c r="O60" s="378"/>
      <c r="P60" s="353">
        <f t="shared" si="8"/>
        <v>0</v>
      </c>
      <c r="Q60" s="383"/>
      <c r="R60" s="376">
        <f t="shared" si="2"/>
        <v>0</v>
      </c>
      <c r="S60" s="356"/>
      <c r="T60" s="351"/>
      <c r="U60" s="416"/>
      <c r="V60" s="419"/>
      <c r="W60" s="420"/>
      <c r="X60" s="414"/>
      <c r="Y60" s="414"/>
      <c r="Z60" s="414"/>
    </row>
    <row r="61" spans="1:26" ht="15" customHeight="1">
      <c r="A61" s="344">
        <v>42647</v>
      </c>
      <c r="B61" s="885" t="s">
        <v>117</v>
      </c>
      <c r="C61" s="78" t="s">
        <v>93</v>
      </c>
      <c r="D61" s="85" t="s">
        <v>118</v>
      </c>
      <c r="E61" s="90" t="s">
        <v>119</v>
      </c>
      <c r="F61" s="348"/>
      <c r="G61" s="349">
        <v>1</v>
      </c>
      <c r="H61" s="350">
        <f t="shared" si="7"/>
        <v>1</v>
      </c>
      <c r="I61" s="350">
        <f t="shared" si="3"/>
        <v>1</v>
      </c>
      <c r="J61" s="375" t="s">
        <v>12699</v>
      </c>
      <c r="K61" s="375" t="s">
        <v>12709</v>
      </c>
      <c r="L61" s="380" t="s">
        <v>12535</v>
      </c>
      <c r="M61" s="381" t="s">
        <v>12536</v>
      </c>
      <c r="N61" s="352"/>
      <c r="O61" s="349"/>
      <c r="P61" s="353">
        <f t="shared" si="8"/>
        <v>0</v>
      </c>
      <c r="Q61" s="354"/>
      <c r="R61" s="376">
        <f t="shared" si="2"/>
        <v>0</v>
      </c>
      <c r="S61" s="356"/>
      <c r="T61" s="351"/>
      <c r="U61" s="416"/>
      <c r="V61" s="419"/>
      <c r="W61" s="420"/>
      <c r="X61" s="414"/>
      <c r="Y61" s="414"/>
      <c r="Z61" s="414"/>
    </row>
    <row r="62" spans="1:26" ht="15" customHeight="1">
      <c r="A62" s="344">
        <v>42647</v>
      </c>
      <c r="B62" s="140" t="s">
        <v>238</v>
      </c>
      <c r="C62" s="141"/>
      <c r="D62" s="162"/>
      <c r="E62" s="90" t="s">
        <v>239</v>
      </c>
      <c r="F62" s="348"/>
      <c r="G62" s="349">
        <v>3</v>
      </c>
      <c r="H62" s="350">
        <f t="shared" si="7"/>
        <v>3</v>
      </c>
      <c r="I62" s="350">
        <f t="shared" si="3"/>
        <v>3</v>
      </c>
      <c r="J62" s="375" t="s">
        <v>12699</v>
      </c>
      <c r="K62" s="375" t="s">
        <v>12709</v>
      </c>
      <c r="L62" s="380" t="s">
        <v>12535</v>
      </c>
      <c r="M62" s="381" t="s">
        <v>12536</v>
      </c>
      <c r="N62" s="352"/>
      <c r="O62" s="349"/>
      <c r="P62" s="353">
        <f t="shared" si="8"/>
        <v>0</v>
      </c>
      <c r="Q62" s="354"/>
      <c r="R62" s="376">
        <f t="shared" si="2"/>
        <v>0</v>
      </c>
      <c r="S62" s="356"/>
      <c r="T62" s="351"/>
      <c r="U62" s="416"/>
      <c r="V62" s="419"/>
      <c r="W62" s="420"/>
      <c r="X62" s="414"/>
      <c r="Y62" s="414"/>
      <c r="Z62" s="414"/>
    </row>
    <row r="63" spans="1:26" ht="15" customHeight="1">
      <c r="A63" s="344">
        <v>42647</v>
      </c>
      <c r="B63" s="140" t="s">
        <v>3398</v>
      </c>
      <c r="C63" s="141"/>
      <c r="D63" s="85"/>
      <c r="E63" s="90" t="s">
        <v>194</v>
      </c>
      <c r="F63" s="348"/>
      <c r="G63" s="349">
        <v>3</v>
      </c>
      <c r="H63" s="350">
        <f t="shared" si="7"/>
        <v>3</v>
      </c>
      <c r="I63" s="350">
        <f t="shared" si="3"/>
        <v>3</v>
      </c>
      <c r="J63" s="375" t="s">
        <v>12699</v>
      </c>
      <c r="K63" s="375" t="s">
        <v>12709</v>
      </c>
      <c r="L63" s="380" t="s">
        <v>12535</v>
      </c>
      <c r="M63" s="381" t="s">
        <v>12536</v>
      </c>
      <c r="N63" s="352"/>
      <c r="O63" s="349"/>
      <c r="P63" s="353">
        <f t="shared" si="8"/>
        <v>0</v>
      </c>
      <c r="Q63" s="354"/>
      <c r="R63" s="376">
        <f t="shared" si="2"/>
        <v>0</v>
      </c>
      <c r="S63" s="356"/>
      <c r="T63" s="351"/>
      <c r="U63" s="416"/>
      <c r="V63" s="419"/>
      <c r="W63" s="420"/>
      <c r="X63" s="414"/>
      <c r="Y63" s="414"/>
      <c r="Z63" s="414"/>
    </row>
    <row r="64" spans="1:26" ht="15" customHeight="1">
      <c r="A64" s="344">
        <v>42647</v>
      </c>
      <c r="B64" s="77" t="s">
        <v>75</v>
      </c>
      <c r="C64" s="78" t="s">
        <v>57</v>
      </c>
      <c r="D64" s="85" t="s">
        <v>76</v>
      </c>
      <c r="E64" s="90" t="s">
        <v>64</v>
      </c>
      <c r="F64" s="377"/>
      <c r="G64" s="378">
        <v>1</v>
      </c>
      <c r="H64" s="379">
        <f t="shared" si="7"/>
        <v>1</v>
      </c>
      <c r="I64" s="379">
        <f t="shared" si="3"/>
        <v>1</v>
      </c>
      <c r="J64" s="375" t="s">
        <v>12699</v>
      </c>
      <c r="K64" s="375" t="s">
        <v>12709</v>
      </c>
      <c r="L64" s="380" t="s">
        <v>12535</v>
      </c>
      <c r="M64" s="381" t="s">
        <v>12536</v>
      </c>
      <c r="N64" s="381"/>
      <c r="O64" s="378"/>
      <c r="P64" s="353">
        <f t="shared" si="8"/>
        <v>0</v>
      </c>
      <c r="Q64" s="383"/>
      <c r="R64" s="376">
        <f t="shared" si="2"/>
        <v>0</v>
      </c>
      <c r="S64" s="520"/>
      <c r="T64" s="397"/>
      <c r="U64" s="416"/>
      <c r="V64" s="419"/>
      <c r="W64" s="420"/>
      <c r="X64" s="414"/>
      <c r="Y64" s="414"/>
      <c r="Z64" s="414"/>
    </row>
    <row r="65" spans="1:36" ht="15" customHeight="1">
      <c r="A65" s="344">
        <v>42647</v>
      </c>
      <c r="B65" s="77" t="s">
        <v>99</v>
      </c>
      <c r="C65" s="78" t="s">
        <v>32</v>
      </c>
      <c r="D65" s="85"/>
      <c r="E65" s="90" t="s">
        <v>64</v>
      </c>
      <c r="F65" s="348"/>
      <c r="G65" s="349">
        <v>1</v>
      </c>
      <c r="H65" s="379">
        <f t="shared" si="7"/>
        <v>1</v>
      </c>
      <c r="I65" s="379">
        <f t="shared" si="3"/>
        <v>1</v>
      </c>
      <c r="J65" s="375" t="s">
        <v>12699</v>
      </c>
      <c r="K65" s="375" t="s">
        <v>12709</v>
      </c>
      <c r="L65" s="380" t="s">
        <v>12535</v>
      </c>
      <c r="M65" s="381" t="s">
        <v>12536</v>
      </c>
      <c r="N65" s="352"/>
      <c r="O65" s="349"/>
      <c r="P65" s="353">
        <f t="shared" si="8"/>
        <v>0</v>
      </c>
      <c r="Q65" s="350"/>
      <c r="R65" s="376">
        <f t="shared" si="2"/>
        <v>0</v>
      </c>
      <c r="S65" s="356"/>
      <c r="T65" s="351"/>
      <c r="U65" s="416"/>
      <c r="V65" s="419"/>
      <c r="W65" s="420"/>
      <c r="X65" s="414"/>
      <c r="Y65" s="414"/>
      <c r="Z65" s="414"/>
    </row>
    <row r="66" spans="1:36" s="545" customFormat="1" ht="15" customHeight="1">
      <c r="A66" s="344">
        <v>42647</v>
      </c>
      <c r="B66" s="34" t="s">
        <v>789</v>
      </c>
      <c r="C66" s="134" t="s">
        <v>306</v>
      </c>
      <c r="D66" s="85" t="s">
        <v>1245</v>
      </c>
      <c r="E66" s="90" t="s">
        <v>81</v>
      </c>
      <c r="F66" s="348"/>
      <c r="G66" s="349">
        <v>1</v>
      </c>
      <c r="H66" s="350">
        <f t="shared" si="7"/>
        <v>1</v>
      </c>
      <c r="I66" s="350">
        <f t="shared" si="3"/>
        <v>1</v>
      </c>
      <c r="J66" s="375" t="s">
        <v>12765</v>
      </c>
      <c r="K66" s="375" t="s">
        <v>12829</v>
      </c>
      <c r="L66" s="351" t="s">
        <v>12553</v>
      </c>
      <c r="M66" s="352" t="s">
        <v>418</v>
      </c>
      <c r="N66" s="352"/>
      <c r="O66" s="349"/>
      <c r="P66" s="353">
        <f t="shared" si="8"/>
        <v>0</v>
      </c>
      <c r="Q66" s="354"/>
      <c r="R66" s="376">
        <f t="shared" si="2"/>
        <v>0</v>
      </c>
      <c r="S66" s="356"/>
      <c r="T66" s="351"/>
      <c r="U66" s="416"/>
      <c r="V66" s="419"/>
      <c r="W66" s="420"/>
      <c r="X66" s="414"/>
      <c r="Y66" s="414"/>
      <c r="Z66" s="414"/>
      <c r="AA66" s="415"/>
      <c r="AB66" s="415"/>
      <c r="AC66" s="415"/>
      <c r="AD66" s="415"/>
      <c r="AE66" s="415"/>
      <c r="AF66" s="415"/>
      <c r="AG66" s="415"/>
      <c r="AH66" s="415"/>
      <c r="AI66" s="415"/>
      <c r="AJ66" s="415"/>
    </row>
    <row r="67" spans="1:36" s="545" customFormat="1" ht="15" customHeight="1">
      <c r="A67" s="344">
        <v>42647</v>
      </c>
      <c r="B67" s="143" t="s">
        <v>12421</v>
      </c>
      <c r="C67" s="324" t="s">
        <v>590</v>
      </c>
      <c r="D67" s="329" t="s">
        <v>738</v>
      </c>
      <c r="E67" s="327" t="s">
        <v>81</v>
      </c>
      <c r="F67" s="377"/>
      <c r="G67" s="378">
        <v>1</v>
      </c>
      <c r="H67" s="379">
        <f t="shared" si="7"/>
        <v>1</v>
      </c>
      <c r="I67" s="379">
        <f t="shared" si="3"/>
        <v>1</v>
      </c>
      <c r="J67" s="375" t="s">
        <v>12765</v>
      </c>
      <c r="K67" s="375" t="s">
        <v>12829</v>
      </c>
      <c r="L67" s="351" t="s">
        <v>12553</v>
      </c>
      <c r="M67" s="352" t="s">
        <v>418</v>
      </c>
      <c r="N67" s="381"/>
      <c r="O67" s="378"/>
      <c r="P67" s="353">
        <f t="shared" si="8"/>
        <v>0</v>
      </c>
      <c r="Q67" s="383"/>
      <c r="R67" s="376">
        <f t="shared" si="2"/>
        <v>0</v>
      </c>
      <c r="S67" s="382"/>
      <c r="T67" s="380"/>
      <c r="U67" s="416"/>
      <c r="V67" s="419"/>
      <c r="W67" s="420"/>
      <c r="X67" s="414"/>
      <c r="Y67" s="414"/>
      <c r="Z67" s="414"/>
      <c r="AA67" s="415"/>
      <c r="AB67" s="415"/>
      <c r="AC67" s="415"/>
      <c r="AD67" s="415"/>
      <c r="AE67" s="415"/>
      <c r="AF67" s="415"/>
      <c r="AG67" s="415"/>
      <c r="AH67" s="415"/>
      <c r="AI67" s="415"/>
      <c r="AJ67" s="415"/>
    </row>
    <row r="68" spans="1:36" s="545" customFormat="1" ht="15" customHeight="1">
      <c r="A68" s="344">
        <v>42647</v>
      </c>
      <c r="B68" s="140" t="s">
        <v>205</v>
      </c>
      <c r="C68" s="141"/>
      <c r="D68" s="162"/>
      <c r="E68" s="90" t="s">
        <v>81</v>
      </c>
      <c r="F68" s="377"/>
      <c r="G68" s="378">
        <v>5</v>
      </c>
      <c r="H68" s="379">
        <f t="shared" si="7"/>
        <v>5</v>
      </c>
      <c r="I68" s="379">
        <f t="shared" si="3"/>
        <v>5</v>
      </c>
      <c r="J68" s="375" t="s">
        <v>12764</v>
      </c>
      <c r="K68" s="375" t="s">
        <v>12830</v>
      </c>
      <c r="L68" s="351" t="s">
        <v>12554</v>
      </c>
      <c r="M68" s="352" t="s">
        <v>418</v>
      </c>
      <c r="N68" s="381"/>
      <c r="O68" s="378"/>
      <c r="P68" s="353">
        <f t="shared" si="8"/>
        <v>0</v>
      </c>
      <c r="Q68" s="383"/>
      <c r="R68" s="376">
        <f t="shared" si="2"/>
        <v>0</v>
      </c>
      <c r="S68" s="382"/>
      <c r="T68" s="380"/>
      <c r="U68" s="416"/>
      <c r="V68" s="419"/>
      <c r="W68" s="420"/>
      <c r="X68" s="414"/>
      <c r="Y68" s="414"/>
      <c r="Z68" s="414"/>
      <c r="AA68" s="415"/>
      <c r="AB68" s="415"/>
      <c r="AC68" s="415"/>
      <c r="AD68" s="415"/>
      <c r="AE68" s="415"/>
      <c r="AF68" s="415"/>
      <c r="AG68" s="415"/>
      <c r="AH68" s="415"/>
      <c r="AI68" s="415"/>
      <c r="AJ68" s="415"/>
    </row>
    <row r="69" spans="1:36" s="545" customFormat="1" ht="15" customHeight="1">
      <c r="A69" s="344">
        <v>42647</v>
      </c>
      <c r="B69" s="140" t="s">
        <v>207</v>
      </c>
      <c r="C69" s="141"/>
      <c r="D69" s="85" t="s">
        <v>208</v>
      </c>
      <c r="E69" s="90" t="s">
        <v>81</v>
      </c>
      <c r="F69" s="377"/>
      <c r="G69" s="378">
        <v>5</v>
      </c>
      <c r="H69" s="379">
        <f t="shared" si="7"/>
        <v>5</v>
      </c>
      <c r="I69" s="379">
        <f t="shared" si="3"/>
        <v>5</v>
      </c>
      <c r="J69" s="375" t="s">
        <v>12764</v>
      </c>
      <c r="K69" s="375" t="s">
        <v>12830</v>
      </c>
      <c r="L69" s="351" t="s">
        <v>12554</v>
      </c>
      <c r="M69" s="352" t="s">
        <v>418</v>
      </c>
      <c r="N69" s="381"/>
      <c r="O69" s="378"/>
      <c r="P69" s="353">
        <f t="shared" si="8"/>
        <v>0</v>
      </c>
      <c r="Q69" s="383"/>
      <c r="R69" s="376">
        <f t="shared" si="2"/>
        <v>0</v>
      </c>
      <c r="S69" s="382"/>
      <c r="T69" s="380"/>
      <c r="U69" s="416"/>
      <c r="V69" s="419"/>
      <c r="W69" s="420"/>
      <c r="X69" s="414"/>
      <c r="Y69" s="414"/>
      <c r="Z69" s="414"/>
      <c r="AA69" s="415"/>
      <c r="AB69" s="415"/>
      <c r="AC69" s="415"/>
      <c r="AD69" s="415"/>
      <c r="AE69" s="415"/>
      <c r="AF69" s="415"/>
      <c r="AG69" s="415"/>
      <c r="AH69" s="415"/>
      <c r="AI69" s="415"/>
      <c r="AJ69" s="415"/>
    </row>
    <row r="70" spans="1:36" ht="15" customHeight="1">
      <c r="A70" s="344">
        <v>42647</v>
      </c>
      <c r="B70" s="163" t="s">
        <v>341</v>
      </c>
      <c r="C70" s="437" t="s">
        <v>199</v>
      </c>
      <c r="D70" s="85" t="s">
        <v>342</v>
      </c>
      <c r="E70" s="90" t="s">
        <v>73</v>
      </c>
      <c r="F70" s="377"/>
      <c r="G70" s="378">
        <v>37</v>
      </c>
      <c r="H70" s="379">
        <f t="shared" si="7"/>
        <v>37</v>
      </c>
      <c r="I70" s="379">
        <f t="shared" si="3"/>
        <v>37</v>
      </c>
      <c r="J70" s="375" t="s">
        <v>12764</v>
      </c>
      <c r="K70" s="375" t="s">
        <v>12830</v>
      </c>
      <c r="L70" s="351" t="s">
        <v>12554</v>
      </c>
      <c r="M70" s="352" t="s">
        <v>418</v>
      </c>
      <c r="N70" s="381"/>
      <c r="O70" s="378"/>
      <c r="P70" s="353">
        <f t="shared" si="8"/>
        <v>0</v>
      </c>
      <c r="Q70" s="383"/>
      <c r="R70" s="376">
        <f t="shared" si="2"/>
        <v>0</v>
      </c>
      <c r="S70" s="382"/>
      <c r="T70" s="380"/>
      <c r="U70" s="416"/>
      <c r="V70" s="419"/>
      <c r="W70" s="420"/>
      <c r="X70" s="414"/>
      <c r="Y70" s="414"/>
      <c r="Z70" s="414"/>
    </row>
    <row r="71" spans="1:36" ht="15" customHeight="1">
      <c r="A71" s="344">
        <v>42647</v>
      </c>
      <c r="B71" s="869" t="s">
        <v>12290</v>
      </c>
      <c r="C71" s="141"/>
      <c r="D71" s="145"/>
      <c r="E71" s="146" t="s">
        <v>213</v>
      </c>
      <c r="F71" s="377"/>
      <c r="G71" s="378">
        <v>2</v>
      </c>
      <c r="H71" s="379">
        <f t="shared" si="7"/>
        <v>2</v>
      </c>
      <c r="I71" s="379">
        <f t="shared" si="3"/>
        <v>2</v>
      </c>
      <c r="J71" s="375" t="s">
        <v>12764</v>
      </c>
      <c r="K71" s="375" t="s">
        <v>12830</v>
      </c>
      <c r="L71" s="351" t="s">
        <v>12554</v>
      </c>
      <c r="M71" s="352" t="s">
        <v>418</v>
      </c>
      <c r="N71" s="381"/>
      <c r="O71" s="378"/>
      <c r="P71" s="353">
        <f t="shared" si="8"/>
        <v>0</v>
      </c>
      <c r="Q71" s="379"/>
      <c r="R71" s="376">
        <f t="shared" si="2"/>
        <v>0</v>
      </c>
      <c r="S71" s="382"/>
      <c r="T71" s="380"/>
      <c r="U71" s="416"/>
      <c r="V71" s="419"/>
      <c r="W71" s="420"/>
      <c r="X71" s="414"/>
      <c r="Y71" s="414"/>
      <c r="Z71" s="414"/>
    </row>
    <row r="72" spans="1:36" ht="15" customHeight="1">
      <c r="A72" s="344">
        <v>42647</v>
      </c>
      <c r="B72" s="140" t="s">
        <v>212</v>
      </c>
      <c r="C72" s="141"/>
      <c r="D72" s="85"/>
      <c r="E72" s="90" t="s">
        <v>213</v>
      </c>
      <c r="F72" s="377"/>
      <c r="G72" s="378">
        <v>1</v>
      </c>
      <c r="H72" s="379">
        <f t="shared" si="7"/>
        <v>1</v>
      </c>
      <c r="I72" s="379">
        <f t="shared" si="3"/>
        <v>1</v>
      </c>
      <c r="J72" s="375" t="s">
        <v>12764</v>
      </c>
      <c r="K72" s="375" t="s">
        <v>12830</v>
      </c>
      <c r="L72" s="351" t="s">
        <v>12554</v>
      </c>
      <c r="M72" s="352" t="s">
        <v>418</v>
      </c>
      <c r="N72" s="381"/>
      <c r="O72" s="378"/>
      <c r="P72" s="353">
        <f t="shared" si="8"/>
        <v>0</v>
      </c>
      <c r="Q72" s="383"/>
      <c r="R72" s="376">
        <f t="shared" si="2"/>
        <v>0</v>
      </c>
      <c r="S72" s="382"/>
      <c r="T72" s="380"/>
      <c r="U72" s="416"/>
      <c r="V72" s="419"/>
      <c r="W72" s="420"/>
      <c r="X72" s="414"/>
      <c r="Y72" s="414"/>
      <c r="Z72" s="414"/>
    </row>
    <row r="73" spans="1:36" ht="15" customHeight="1">
      <c r="A73" s="344">
        <v>42647</v>
      </c>
      <c r="B73" s="140" t="s">
        <v>253</v>
      </c>
      <c r="C73" s="141"/>
      <c r="D73" s="85"/>
      <c r="E73" s="90" t="s">
        <v>81</v>
      </c>
      <c r="F73" s="348"/>
      <c r="G73" s="349">
        <v>1</v>
      </c>
      <c r="H73" s="350">
        <f t="shared" si="7"/>
        <v>1</v>
      </c>
      <c r="I73" s="350">
        <f t="shared" si="3"/>
        <v>1</v>
      </c>
      <c r="J73" s="375" t="s">
        <v>12766</v>
      </c>
      <c r="K73" s="375" t="s">
        <v>12831</v>
      </c>
      <c r="L73" s="351" t="s">
        <v>12767</v>
      </c>
      <c r="M73" s="352" t="s">
        <v>418</v>
      </c>
      <c r="N73" s="352"/>
      <c r="O73" s="349"/>
      <c r="P73" s="353">
        <f t="shared" si="8"/>
        <v>0</v>
      </c>
      <c r="Q73" s="354"/>
      <c r="R73" s="376">
        <f t="shared" ref="R73:R136" si="9">Q73*P73</f>
        <v>0</v>
      </c>
      <c r="S73" s="393"/>
      <c r="T73" s="355"/>
      <c r="U73" s="416"/>
      <c r="V73" s="419"/>
      <c r="W73" s="420"/>
      <c r="X73" s="414"/>
      <c r="Y73" s="414"/>
      <c r="Z73" s="414"/>
    </row>
    <row r="74" spans="1:36" ht="15" customHeight="1">
      <c r="A74" s="344">
        <v>42648</v>
      </c>
      <c r="B74" s="163" t="s">
        <v>301</v>
      </c>
      <c r="C74" s="164" t="s">
        <v>285</v>
      </c>
      <c r="D74" s="145"/>
      <c r="E74" s="146" t="s">
        <v>73</v>
      </c>
      <c r="F74" s="377"/>
      <c r="G74" s="378">
        <v>14</v>
      </c>
      <c r="H74" s="379">
        <f t="shared" si="7"/>
        <v>14</v>
      </c>
      <c r="I74" s="379">
        <f t="shared" si="3"/>
        <v>14</v>
      </c>
      <c r="J74" s="375" t="s">
        <v>12840</v>
      </c>
      <c r="K74" s="375" t="s">
        <v>12869</v>
      </c>
      <c r="L74" s="380" t="s">
        <v>12556</v>
      </c>
      <c r="M74" s="381" t="s">
        <v>418</v>
      </c>
      <c r="N74" s="381"/>
      <c r="O74" s="378"/>
      <c r="P74" s="353">
        <f t="shared" si="8"/>
        <v>0</v>
      </c>
      <c r="Q74" s="383"/>
      <c r="R74" s="376">
        <f t="shared" si="9"/>
        <v>0</v>
      </c>
      <c r="S74" s="382"/>
      <c r="T74" s="380"/>
      <c r="U74" s="416"/>
      <c r="V74" s="419"/>
      <c r="W74" s="420"/>
      <c r="X74" s="414"/>
      <c r="Y74" s="414"/>
      <c r="Z74" s="414"/>
    </row>
    <row r="75" spans="1:36" ht="15" customHeight="1">
      <c r="A75" s="344">
        <v>42648</v>
      </c>
      <c r="B75" s="34" t="s">
        <v>574</v>
      </c>
      <c r="C75" s="134" t="s">
        <v>575</v>
      </c>
      <c r="D75" s="85" t="s">
        <v>576</v>
      </c>
      <c r="E75" s="90" t="s">
        <v>81</v>
      </c>
      <c r="F75" s="377"/>
      <c r="G75" s="378">
        <v>8</v>
      </c>
      <c r="H75" s="379">
        <f t="shared" si="7"/>
        <v>8</v>
      </c>
      <c r="I75" s="379">
        <f t="shared" si="3"/>
        <v>8</v>
      </c>
      <c r="J75" s="375" t="s">
        <v>12840</v>
      </c>
      <c r="K75" s="375" t="s">
        <v>12869</v>
      </c>
      <c r="L75" s="380" t="s">
        <v>12556</v>
      </c>
      <c r="M75" s="381" t="s">
        <v>418</v>
      </c>
      <c r="N75" s="381"/>
      <c r="O75" s="378"/>
      <c r="P75" s="353">
        <f t="shared" si="8"/>
        <v>0</v>
      </c>
      <c r="Q75" s="383"/>
      <c r="R75" s="376">
        <f t="shared" si="9"/>
        <v>0</v>
      </c>
      <c r="S75" s="382"/>
      <c r="T75" s="380"/>
      <c r="U75" s="416"/>
      <c r="V75" s="419"/>
      <c r="W75" s="420"/>
      <c r="X75" s="414"/>
      <c r="Y75" s="414"/>
      <c r="Z75" s="414"/>
    </row>
    <row r="76" spans="1:36" ht="15" customHeight="1">
      <c r="A76" s="344">
        <v>42648</v>
      </c>
      <c r="B76" s="170" t="s">
        <v>11965</v>
      </c>
      <c r="C76" s="134" t="s">
        <v>839</v>
      </c>
      <c r="D76" s="162" t="s">
        <v>1808</v>
      </c>
      <c r="E76" s="90" t="s">
        <v>81</v>
      </c>
      <c r="F76" s="377"/>
      <c r="G76" s="378">
        <v>8</v>
      </c>
      <c r="H76" s="379">
        <f t="shared" si="7"/>
        <v>8</v>
      </c>
      <c r="I76" s="379">
        <f t="shared" si="3"/>
        <v>8</v>
      </c>
      <c r="J76" s="375" t="s">
        <v>12840</v>
      </c>
      <c r="K76" s="375" t="s">
        <v>12869</v>
      </c>
      <c r="L76" s="380" t="s">
        <v>12556</v>
      </c>
      <c r="M76" s="381" t="s">
        <v>418</v>
      </c>
      <c r="N76" s="381"/>
      <c r="O76" s="378"/>
      <c r="P76" s="353">
        <f t="shared" si="8"/>
        <v>0</v>
      </c>
      <c r="Q76" s="383"/>
      <c r="R76" s="376">
        <f t="shared" si="9"/>
        <v>0</v>
      </c>
      <c r="S76" s="382"/>
      <c r="T76" s="380"/>
      <c r="U76" s="416"/>
      <c r="V76" s="419"/>
      <c r="W76" s="420"/>
      <c r="X76" s="414"/>
      <c r="Y76" s="414"/>
      <c r="Z76" s="414"/>
    </row>
    <row r="77" spans="1:36" ht="15" customHeight="1">
      <c r="A77" s="344">
        <v>42648</v>
      </c>
      <c r="B77" s="34" t="s">
        <v>12248</v>
      </c>
      <c r="C77" s="134" t="s">
        <v>839</v>
      </c>
      <c r="D77" s="85" t="s">
        <v>1810</v>
      </c>
      <c r="E77" s="90" t="s">
        <v>81</v>
      </c>
      <c r="F77" s="377"/>
      <c r="G77" s="378">
        <v>8</v>
      </c>
      <c r="H77" s="379">
        <f t="shared" si="7"/>
        <v>8</v>
      </c>
      <c r="I77" s="379">
        <f t="shared" si="3"/>
        <v>8</v>
      </c>
      <c r="J77" s="375" t="s">
        <v>12840</v>
      </c>
      <c r="K77" s="375" t="s">
        <v>12869</v>
      </c>
      <c r="L77" s="380" t="s">
        <v>12556</v>
      </c>
      <c r="M77" s="381" t="s">
        <v>418</v>
      </c>
      <c r="N77" s="381"/>
      <c r="O77" s="378"/>
      <c r="P77" s="353">
        <f t="shared" si="8"/>
        <v>0</v>
      </c>
      <c r="Q77" s="379"/>
      <c r="R77" s="376">
        <f t="shared" si="9"/>
        <v>0</v>
      </c>
      <c r="S77" s="382"/>
      <c r="T77" s="380"/>
      <c r="U77" s="416"/>
      <c r="V77" s="419"/>
      <c r="W77" s="420"/>
      <c r="X77" s="414"/>
      <c r="Y77" s="414"/>
      <c r="Z77" s="414"/>
    </row>
    <row r="78" spans="1:36" ht="15" customHeight="1">
      <c r="A78" s="344">
        <v>42648</v>
      </c>
      <c r="B78" s="34" t="s">
        <v>3453</v>
      </c>
      <c r="C78" s="134" t="s">
        <v>306</v>
      </c>
      <c r="D78" s="85" t="s">
        <v>692</v>
      </c>
      <c r="E78" s="90" t="s">
        <v>81</v>
      </c>
      <c r="F78" s="348"/>
      <c r="G78" s="349">
        <v>2</v>
      </c>
      <c r="H78" s="350">
        <f t="shared" si="7"/>
        <v>2</v>
      </c>
      <c r="I78" s="350">
        <f t="shared" ref="I78:I141" si="10">H78</f>
        <v>2</v>
      </c>
      <c r="J78" s="375" t="s">
        <v>12840</v>
      </c>
      <c r="K78" s="375" t="s">
        <v>12869</v>
      </c>
      <c r="L78" s="380" t="s">
        <v>12556</v>
      </c>
      <c r="M78" s="381" t="s">
        <v>418</v>
      </c>
      <c r="N78" s="352"/>
      <c r="O78" s="349"/>
      <c r="P78" s="353">
        <f t="shared" si="8"/>
        <v>0</v>
      </c>
      <c r="Q78" s="350"/>
      <c r="R78" s="376">
        <f t="shared" si="9"/>
        <v>0</v>
      </c>
      <c r="S78" s="382"/>
      <c r="T78" s="380"/>
      <c r="U78" s="416"/>
      <c r="V78" s="419"/>
      <c r="W78" s="420"/>
      <c r="X78" s="414"/>
      <c r="Y78" s="414"/>
      <c r="Z78" s="414"/>
    </row>
    <row r="79" spans="1:36" ht="15" customHeight="1">
      <c r="A79" s="344">
        <v>42648</v>
      </c>
      <c r="B79" s="140" t="s">
        <v>257</v>
      </c>
      <c r="C79" s="141"/>
      <c r="D79" s="145"/>
      <c r="E79" s="146" t="s">
        <v>81</v>
      </c>
      <c r="F79" s="348"/>
      <c r="G79" s="349">
        <v>1</v>
      </c>
      <c r="H79" s="350">
        <f t="shared" ref="H79:H110" si="11">G79</f>
        <v>1</v>
      </c>
      <c r="I79" s="350">
        <f t="shared" si="10"/>
        <v>1</v>
      </c>
      <c r="J79" s="375" t="s">
        <v>12565</v>
      </c>
      <c r="K79" s="375" t="s">
        <v>12561</v>
      </c>
      <c r="L79" s="351" t="s">
        <v>12560</v>
      </c>
      <c r="M79" s="352" t="s">
        <v>12525</v>
      </c>
      <c r="N79" s="352"/>
      <c r="O79" s="349"/>
      <c r="P79" s="353">
        <f t="shared" si="8"/>
        <v>0</v>
      </c>
      <c r="Q79" s="354"/>
      <c r="R79" s="376">
        <f t="shared" si="9"/>
        <v>0</v>
      </c>
      <c r="S79" s="356"/>
      <c r="T79" s="351"/>
      <c r="U79" s="416"/>
      <c r="V79" s="419"/>
      <c r="W79" s="420"/>
      <c r="X79" s="414"/>
      <c r="Y79" s="414"/>
      <c r="Z79" s="414"/>
    </row>
    <row r="80" spans="1:36" ht="15" customHeight="1">
      <c r="A80" s="344">
        <v>42648</v>
      </c>
      <c r="B80" s="160" t="s">
        <v>155</v>
      </c>
      <c r="C80" s="887"/>
      <c r="D80" s="162" t="s">
        <v>156</v>
      </c>
      <c r="E80" s="90" t="s">
        <v>81</v>
      </c>
      <c r="F80" s="348"/>
      <c r="G80" s="349">
        <v>100</v>
      </c>
      <c r="H80" s="350">
        <f t="shared" si="11"/>
        <v>100</v>
      </c>
      <c r="I80" s="350">
        <f t="shared" si="10"/>
        <v>100</v>
      </c>
      <c r="J80" s="375" t="s">
        <v>12566</v>
      </c>
      <c r="K80" s="751"/>
      <c r="L80" s="351" t="s">
        <v>9</v>
      </c>
      <c r="M80" s="352" t="s">
        <v>898</v>
      </c>
      <c r="N80" s="352"/>
      <c r="O80" s="349"/>
      <c r="P80" s="353">
        <f t="shared" si="8"/>
        <v>0</v>
      </c>
      <c r="Q80" s="354"/>
      <c r="R80" s="376">
        <f t="shared" si="9"/>
        <v>0</v>
      </c>
      <c r="S80" s="356"/>
      <c r="T80" s="351"/>
      <c r="U80" s="416"/>
      <c r="V80" s="419"/>
      <c r="W80" s="420"/>
      <c r="X80" s="414"/>
      <c r="Y80" s="414"/>
      <c r="Z80" s="414"/>
    </row>
    <row r="81" spans="1:26" ht="15" customHeight="1">
      <c r="A81" s="344">
        <v>42648</v>
      </c>
      <c r="B81" s="160" t="s">
        <v>151</v>
      </c>
      <c r="C81" s="161"/>
      <c r="D81" s="162" t="s">
        <v>152</v>
      </c>
      <c r="E81" s="90" t="s">
        <v>81</v>
      </c>
      <c r="F81" s="377"/>
      <c r="G81" s="378">
        <v>150</v>
      </c>
      <c r="H81" s="379">
        <f t="shared" si="11"/>
        <v>150</v>
      </c>
      <c r="I81" s="379">
        <f t="shared" si="10"/>
        <v>150</v>
      </c>
      <c r="J81" s="375" t="s">
        <v>12566</v>
      </c>
      <c r="K81" s="751"/>
      <c r="L81" s="351" t="s">
        <v>9</v>
      </c>
      <c r="M81" s="352" t="s">
        <v>898</v>
      </c>
      <c r="N81" s="381"/>
      <c r="O81" s="378"/>
      <c r="P81" s="353">
        <f t="shared" si="8"/>
        <v>0</v>
      </c>
      <c r="Q81" s="383"/>
      <c r="R81" s="376">
        <f t="shared" si="9"/>
        <v>0</v>
      </c>
      <c r="S81" s="520"/>
      <c r="T81" s="397"/>
      <c r="U81" s="416"/>
      <c r="V81" s="419"/>
      <c r="W81" s="420"/>
      <c r="X81" s="414"/>
      <c r="Y81" s="414"/>
      <c r="Z81" s="414"/>
    </row>
    <row r="82" spans="1:26" ht="15" customHeight="1">
      <c r="A82" s="344">
        <v>42648</v>
      </c>
      <c r="B82" s="160" t="s">
        <v>145</v>
      </c>
      <c r="C82" s="887"/>
      <c r="D82" s="162" t="s">
        <v>146</v>
      </c>
      <c r="E82" s="90" t="s">
        <v>81</v>
      </c>
      <c r="F82" s="348"/>
      <c r="G82" s="349">
        <v>100</v>
      </c>
      <c r="H82" s="350">
        <f t="shared" si="11"/>
        <v>100</v>
      </c>
      <c r="I82" s="350">
        <f t="shared" si="10"/>
        <v>100</v>
      </c>
      <c r="J82" s="375" t="s">
        <v>12566</v>
      </c>
      <c r="K82" s="751"/>
      <c r="L82" s="351" t="s">
        <v>9</v>
      </c>
      <c r="M82" s="352" t="s">
        <v>898</v>
      </c>
      <c r="N82" s="352"/>
      <c r="O82" s="349"/>
      <c r="P82" s="353">
        <f t="shared" si="8"/>
        <v>0</v>
      </c>
      <c r="Q82" s="354"/>
      <c r="R82" s="376">
        <f t="shared" si="9"/>
        <v>0</v>
      </c>
      <c r="S82" s="356"/>
      <c r="T82" s="351"/>
      <c r="U82" s="416"/>
      <c r="V82" s="419"/>
      <c r="W82" s="420"/>
      <c r="X82" s="414"/>
      <c r="Y82" s="414"/>
      <c r="Z82" s="414"/>
    </row>
    <row r="83" spans="1:26" ht="15" customHeight="1">
      <c r="A83" s="344">
        <v>42648</v>
      </c>
      <c r="B83" s="143" t="s">
        <v>755</v>
      </c>
      <c r="C83" s="134" t="s">
        <v>306</v>
      </c>
      <c r="D83" s="145" t="s">
        <v>757</v>
      </c>
      <c r="E83" s="146" t="s">
        <v>81</v>
      </c>
      <c r="F83" s="348"/>
      <c r="G83" s="349">
        <v>1</v>
      </c>
      <c r="H83" s="350">
        <f t="shared" si="11"/>
        <v>1</v>
      </c>
      <c r="I83" s="350">
        <f t="shared" si="10"/>
        <v>1</v>
      </c>
      <c r="J83" s="375" t="s">
        <v>12722</v>
      </c>
      <c r="K83" s="375" t="s">
        <v>12949</v>
      </c>
      <c r="L83" s="351" t="s">
        <v>9546</v>
      </c>
      <c r="M83" s="352" t="s">
        <v>12536</v>
      </c>
      <c r="N83" s="352"/>
      <c r="O83" s="349"/>
      <c r="P83" s="353">
        <f t="shared" si="8"/>
        <v>0</v>
      </c>
      <c r="Q83" s="354"/>
      <c r="R83" s="376">
        <f t="shared" si="9"/>
        <v>0</v>
      </c>
      <c r="S83" s="356"/>
      <c r="T83" s="351"/>
      <c r="U83" s="416"/>
      <c r="V83" s="419"/>
      <c r="W83" s="420"/>
      <c r="X83" s="414"/>
      <c r="Y83" s="414"/>
      <c r="Z83" s="414"/>
    </row>
    <row r="84" spans="1:26" ht="15" customHeight="1">
      <c r="A84" s="344">
        <v>42648</v>
      </c>
      <c r="B84" s="143" t="s">
        <v>3288</v>
      </c>
      <c r="C84" s="134" t="s">
        <v>306</v>
      </c>
      <c r="D84" s="145" t="s">
        <v>12533</v>
      </c>
      <c r="E84" s="146" t="s">
        <v>81</v>
      </c>
      <c r="F84" s="348"/>
      <c r="G84" s="349">
        <v>1</v>
      </c>
      <c r="H84" s="350">
        <f t="shared" si="11"/>
        <v>1</v>
      </c>
      <c r="I84" s="350">
        <f t="shared" si="10"/>
        <v>1</v>
      </c>
      <c r="J84" s="375" t="s">
        <v>12722</v>
      </c>
      <c r="K84" s="375" t="s">
        <v>12949</v>
      </c>
      <c r="L84" s="351" t="s">
        <v>9546</v>
      </c>
      <c r="M84" s="352" t="s">
        <v>12536</v>
      </c>
      <c r="N84" s="352"/>
      <c r="O84" s="349"/>
      <c r="P84" s="353">
        <f t="shared" si="8"/>
        <v>0</v>
      </c>
      <c r="Q84" s="354"/>
      <c r="R84" s="376">
        <f t="shared" si="9"/>
        <v>0</v>
      </c>
      <c r="S84" s="356"/>
      <c r="T84" s="351"/>
      <c r="U84" s="416"/>
      <c r="V84" s="419"/>
      <c r="W84" s="420"/>
      <c r="X84" s="414"/>
      <c r="Y84" s="414"/>
      <c r="Z84" s="414"/>
    </row>
    <row r="85" spans="1:26" ht="15" customHeight="1">
      <c r="A85" s="344">
        <v>42648</v>
      </c>
      <c r="B85" s="143" t="s">
        <v>3290</v>
      </c>
      <c r="C85" s="144" t="s">
        <v>306</v>
      </c>
      <c r="D85" s="145" t="s">
        <v>12534</v>
      </c>
      <c r="E85" s="146" t="s">
        <v>81</v>
      </c>
      <c r="F85" s="348"/>
      <c r="G85" s="349">
        <v>1</v>
      </c>
      <c r="H85" s="350">
        <f t="shared" si="11"/>
        <v>1</v>
      </c>
      <c r="I85" s="350">
        <f t="shared" si="10"/>
        <v>1</v>
      </c>
      <c r="J85" s="375" t="s">
        <v>12722</v>
      </c>
      <c r="K85" s="375" t="s">
        <v>12949</v>
      </c>
      <c r="L85" s="351" t="s">
        <v>9546</v>
      </c>
      <c r="M85" s="352" t="s">
        <v>12536</v>
      </c>
      <c r="N85" s="352"/>
      <c r="O85" s="349"/>
      <c r="P85" s="353">
        <f t="shared" si="8"/>
        <v>0</v>
      </c>
      <c r="Q85" s="354"/>
      <c r="R85" s="376">
        <f t="shared" si="9"/>
        <v>0</v>
      </c>
      <c r="S85" s="356"/>
      <c r="T85" s="351"/>
      <c r="U85" s="416"/>
      <c r="V85" s="419"/>
      <c r="W85" s="420"/>
      <c r="X85" s="414"/>
      <c r="Y85" s="414"/>
      <c r="Z85" s="414"/>
    </row>
    <row r="86" spans="1:26" ht="15" customHeight="1">
      <c r="A86" s="344">
        <v>42648</v>
      </c>
      <c r="B86" s="143" t="s">
        <v>12568</v>
      </c>
      <c r="C86" s="134" t="s">
        <v>306</v>
      </c>
      <c r="D86" s="145" t="s">
        <v>12845</v>
      </c>
      <c r="E86" s="146" t="s">
        <v>81</v>
      </c>
      <c r="F86" s="348"/>
      <c r="G86" s="349">
        <v>2</v>
      </c>
      <c r="H86" s="350"/>
      <c r="I86" s="350">
        <f t="shared" si="10"/>
        <v>0</v>
      </c>
      <c r="J86" s="375" t="s">
        <v>12722</v>
      </c>
      <c r="K86" s="375" t="s">
        <v>12949</v>
      </c>
      <c r="L86" s="351" t="s">
        <v>9546</v>
      </c>
      <c r="M86" s="352" t="s">
        <v>12536</v>
      </c>
      <c r="N86" s="352"/>
      <c r="O86" s="349"/>
      <c r="P86" s="353">
        <f t="shared" si="8"/>
        <v>0</v>
      </c>
      <c r="Q86" s="350"/>
      <c r="R86" s="376">
        <f t="shared" si="9"/>
        <v>0</v>
      </c>
      <c r="S86" s="356"/>
      <c r="T86" s="351"/>
      <c r="U86" s="416"/>
      <c r="V86" s="419"/>
      <c r="W86" s="420"/>
      <c r="X86" s="414"/>
      <c r="Y86" s="414"/>
      <c r="Z86" s="414"/>
    </row>
    <row r="87" spans="1:26" ht="15" customHeight="1">
      <c r="A87" s="344">
        <v>42648</v>
      </c>
      <c r="B87" s="143" t="s">
        <v>12569</v>
      </c>
      <c r="C87" s="134" t="s">
        <v>306</v>
      </c>
      <c r="D87" s="145" t="s">
        <v>12531</v>
      </c>
      <c r="E87" s="146" t="s">
        <v>81</v>
      </c>
      <c r="F87" s="348"/>
      <c r="G87" s="349">
        <v>2</v>
      </c>
      <c r="H87" s="350">
        <f t="shared" ref="H87:H118" si="12">G87</f>
        <v>2</v>
      </c>
      <c r="I87" s="350">
        <f t="shared" si="10"/>
        <v>2</v>
      </c>
      <c r="J87" s="375" t="s">
        <v>12722</v>
      </c>
      <c r="K87" s="375" t="s">
        <v>12949</v>
      </c>
      <c r="L87" s="351" t="s">
        <v>9546</v>
      </c>
      <c r="M87" s="352" t="s">
        <v>12536</v>
      </c>
      <c r="N87" s="352"/>
      <c r="O87" s="349"/>
      <c r="P87" s="353">
        <f t="shared" si="8"/>
        <v>0</v>
      </c>
      <c r="Q87" s="350"/>
      <c r="R87" s="376">
        <f t="shared" si="9"/>
        <v>0</v>
      </c>
      <c r="S87" s="356"/>
      <c r="T87" s="351"/>
      <c r="U87" s="416"/>
      <c r="V87" s="419"/>
      <c r="W87" s="420"/>
      <c r="X87" s="414"/>
      <c r="Y87" s="414"/>
      <c r="Z87" s="414"/>
    </row>
    <row r="88" spans="1:26" ht="15" customHeight="1">
      <c r="A88" s="344">
        <v>42648</v>
      </c>
      <c r="B88" s="143" t="s">
        <v>3288</v>
      </c>
      <c r="C88" s="134" t="s">
        <v>306</v>
      </c>
      <c r="D88" s="145" t="s">
        <v>12533</v>
      </c>
      <c r="E88" s="146" t="s">
        <v>81</v>
      </c>
      <c r="F88" s="348"/>
      <c r="G88" s="349">
        <v>1</v>
      </c>
      <c r="H88" s="350">
        <f t="shared" si="12"/>
        <v>1</v>
      </c>
      <c r="I88" s="350">
        <f t="shared" si="10"/>
        <v>1</v>
      </c>
      <c r="J88" s="375" t="s">
        <v>12727</v>
      </c>
      <c r="K88" s="375" t="s">
        <v>12740</v>
      </c>
      <c r="L88" s="351" t="s">
        <v>12726</v>
      </c>
      <c r="M88" s="352" t="s">
        <v>12536</v>
      </c>
      <c r="N88" s="352"/>
      <c r="O88" s="349"/>
      <c r="P88" s="353">
        <f t="shared" si="8"/>
        <v>0</v>
      </c>
      <c r="Q88" s="350"/>
      <c r="R88" s="376">
        <f t="shared" si="9"/>
        <v>0</v>
      </c>
      <c r="S88" s="356"/>
      <c r="T88" s="351"/>
      <c r="U88" s="416"/>
      <c r="V88" s="419"/>
      <c r="W88" s="420"/>
      <c r="X88" s="414"/>
      <c r="Y88" s="414"/>
      <c r="Z88" s="414"/>
    </row>
    <row r="89" spans="1:26" ht="15" customHeight="1">
      <c r="A89" s="344">
        <v>42648</v>
      </c>
      <c r="B89" s="143" t="s">
        <v>12569</v>
      </c>
      <c r="C89" s="134" t="s">
        <v>306</v>
      </c>
      <c r="D89" s="145" t="s">
        <v>12531</v>
      </c>
      <c r="E89" s="146" t="s">
        <v>81</v>
      </c>
      <c r="F89" s="348"/>
      <c r="G89" s="349">
        <v>2</v>
      </c>
      <c r="H89" s="350">
        <f t="shared" si="12"/>
        <v>2</v>
      </c>
      <c r="I89" s="350">
        <f t="shared" si="10"/>
        <v>2</v>
      </c>
      <c r="J89" s="375" t="s">
        <v>12727</v>
      </c>
      <c r="K89" s="375" t="s">
        <v>12740</v>
      </c>
      <c r="L89" s="351" t="s">
        <v>12726</v>
      </c>
      <c r="M89" s="352" t="s">
        <v>12536</v>
      </c>
      <c r="N89" s="352"/>
      <c r="O89" s="349"/>
      <c r="P89" s="353">
        <f t="shared" si="8"/>
        <v>0</v>
      </c>
      <c r="Q89" s="350"/>
      <c r="R89" s="376">
        <f t="shared" si="9"/>
        <v>0</v>
      </c>
      <c r="S89" s="356"/>
      <c r="T89" s="351"/>
      <c r="U89" s="416"/>
      <c r="V89" s="419"/>
      <c r="W89" s="420"/>
      <c r="X89" s="414"/>
      <c r="Y89" s="414"/>
      <c r="Z89" s="414"/>
    </row>
    <row r="90" spans="1:26" ht="15" customHeight="1">
      <c r="A90" s="297">
        <v>42648</v>
      </c>
      <c r="B90" s="855" t="s">
        <v>225</v>
      </c>
      <c r="C90" s="856"/>
      <c r="D90" s="298"/>
      <c r="E90" s="402" t="s">
        <v>81</v>
      </c>
      <c r="F90" s="299"/>
      <c r="G90" s="300"/>
      <c r="H90" s="301">
        <f t="shared" si="12"/>
        <v>0</v>
      </c>
      <c r="I90" s="301">
        <f t="shared" si="10"/>
        <v>0</v>
      </c>
      <c r="J90" s="302"/>
      <c r="K90" s="302"/>
      <c r="L90" s="303"/>
      <c r="M90" s="304"/>
      <c r="N90" s="304"/>
      <c r="O90" s="300">
        <v>20</v>
      </c>
      <c r="P90" s="305">
        <f t="shared" si="8"/>
        <v>20</v>
      </c>
      <c r="Q90" s="301">
        <v>15000</v>
      </c>
      <c r="R90" s="394">
        <f t="shared" si="9"/>
        <v>300000</v>
      </c>
      <c r="S90" s="306"/>
      <c r="T90" s="303" t="s">
        <v>12570</v>
      </c>
      <c r="U90" s="416"/>
      <c r="V90" s="419"/>
      <c r="W90" s="420"/>
      <c r="X90" s="414"/>
      <c r="Y90" s="414"/>
      <c r="Z90" s="414"/>
    </row>
    <row r="91" spans="1:26" ht="15" customHeight="1">
      <c r="A91" s="297">
        <v>42648</v>
      </c>
      <c r="B91" s="755" t="s">
        <v>1924</v>
      </c>
      <c r="C91" s="401"/>
      <c r="D91" s="756"/>
      <c r="E91" s="757" t="s">
        <v>64</v>
      </c>
      <c r="F91" s="299"/>
      <c r="G91" s="300"/>
      <c r="H91" s="301">
        <f t="shared" si="12"/>
        <v>0</v>
      </c>
      <c r="I91" s="301">
        <f t="shared" si="10"/>
        <v>0</v>
      </c>
      <c r="J91" s="302"/>
      <c r="K91" s="302"/>
      <c r="L91" s="303"/>
      <c r="M91" s="304"/>
      <c r="N91" s="304"/>
      <c r="O91" s="300">
        <v>1</v>
      </c>
      <c r="P91" s="305">
        <f t="shared" si="8"/>
        <v>1</v>
      </c>
      <c r="Q91" s="404">
        <v>320000</v>
      </c>
      <c r="R91" s="394">
        <f t="shared" si="9"/>
        <v>320000</v>
      </c>
      <c r="S91" s="306" t="s">
        <v>12571</v>
      </c>
      <c r="T91" s="303" t="s">
        <v>12572</v>
      </c>
      <c r="U91" s="416"/>
      <c r="V91" s="419"/>
      <c r="W91" s="420"/>
      <c r="X91" s="414"/>
      <c r="Y91" s="414"/>
      <c r="Z91" s="414"/>
    </row>
    <row r="92" spans="1:26" ht="15" customHeight="1">
      <c r="A92" s="297">
        <v>42648</v>
      </c>
      <c r="B92" s="857" t="s">
        <v>2934</v>
      </c>
      <c r="C92" s="769"/>
      <c r="D92" s="298"/>
      <c r="E92" s="757" t="s">
        <v>81</v>
      </c>
      <c r="F92" s="762"/>
      <c r="G92" s="763"/>
      <c r="H92" s="764">
        <f t="shared" si="12"/>
        <v>0</v>
      </c>
      <c r="I92" s="764">
        <f t="shared" si="10"/>
        <v>0</v>
      </c>
      <c r="J92" s="302"/>
      <c r="K92" s="302"/>
      <c r="L92" s="303"/>
      <c r="M92" s="304"/>
      <c r="N92" s="767"/>
      <c r="O92" s="763">
        <v>1</v>
      </c>
      <c r="P92" s="305">
        <f t="shared" si="8"/>
        <v>1</v>
      </c>
      <c r="Q92" s="768">
        <v>175000</v>
      </c>
      <c r="R92" s="394">
        <f t="shared" si="9"/>
        <v>175000</v>
      </c>
      <c r="S92" s="306" t="s">
        <v>12571</v>
      </c>
      <c r="T92" s="303" t="s">
        <v>12572</v>
      </c>
      <c r="U92" s="416"/>
      <c r="V92" s="419"/>
      <c r="W92" s="420"/>
      <c r="X92" s="414"/>
      <c r="Y92" s="414"/>
      <c r="Z92" s="414"/>
    </row>
    <row r="93" spans="1:26" ht="15" customHeight="1">
      <c r="A93" s="297">
        <v>42648</v>
      </c>
      <c r="B93" s="857" t="s">
        <v>2937</v>
      </c>
      <c r="C93" s="401"/>
      <c r="D93" s="298"/>
      <c r="E93" s="757" t="s">
        <v>81</v>
      </c>
      <c r="F93" s="299"/>
      <c r="G93" s="300"/>
      <c r="H93" s="301">
        <f t="shared" si="12"/>
        <v>0</v>
      </c>
      <c r="I93" s="301">
        <f t="shared" si="10"/>
        <v>0</v>
      </c>
      <c r="J93" s="302"/>
      <c r="K93" s="302"/>
      <c r="L93" s="303"/>
      <c r="M93" s="304"/>
      <c r="N93" s="304"/>
      <c r="O93" s="300">
        <v>1</v>
      </c>
      <c r="P93" s="305">
        <f t="shared" si="8"/>
        <v>1</v>
      </c>
      <c r="Q93" s="768">
        <v>175000</v>
      </c>
      <c r="R93" s="394">
        <f t="shared" si="9"/>
        <v>175000</v>
      </c>
      <c r="S93" s="306" t="s">
        <v>12571</v>
      </c>
      <c r="T93" s="303" t="s">
        <v>12572</v>
      </c>
      <c r="U93" s="416"/>
      <c r="V93" s="419"/>
      <c r="W93" s="420"/>
      <c r="X93" s="414"/>
      <c r="Y93" s="414"/>
      <c r="Z93" s="414"/>
    </row>
    <row r="94" spans="1:26" ht="15" customHeight="1">
      <c r="A94" s="297">
        <v>42648</v>
      </c>
      <c r="B94" s="755" t="s">
        <v>12384</v>
      </c>
      <c r="C94" s="401" t="s">
        <v>12244</v>
      </c>
      <c r="D94" s="756"/>
      <c r="E94" s="757" t="s">
        <v>15</v>
      </c>
      <c r="F94" s="762"/>
      <c r="G94" s="763"/>
      <c r="H94" s="764">
        <f t="shared" si="12"/>
        <v>0</v>
      </c>
      <c r="I94" s="764">
        <f t="shared" si="10"/>
        <v>0</v>
      </c>
      <c r="J94" s="302"/>
      <c r="K94" s="302"/>
      <c r="L94" s="303"/>
      <c r="M94" s="304"/>
      <c r="N94" s="767"/>
      <c r="O94" s="763">
        <v>5</v>
      </c>
      <c r="P94" s="305">
        <f t="shared" si="8"/>
        <v>5</v>
      </c>
      <c r="Q94" s="768">
        <v>45000</v>
      </c>
      <c r="R94" s="394">
        <f t="shared" si="9"/>
        <v>225000</v>
      </c>
      <c r="S94" s="306" t="s">
        <v>12571</v>
      </c>
      <c r="T94" s="303" t="s">
        <v>12572</v>
      </c>
      <c r="U94" s="416"/>
      <c r="V94" s="419"/>
      <c r="W94" s="420"/>
      <c r="X94" s="414"/>
      <c r="Y94" s="414"/>
      <c r="Z94" s="414"/>
    </row>
    <row r="95" spans="1:26" ht="15" customHeight="1">
      <c r="A95" s="297">
        <v>42648</v>
      </c>
      <c r="B95" s="755" t="s">
        <v>2768</v>
      </c>
      <c r="C95" s="401" t="s">
        <v>269</v>
      </c>
      <c r="D95" s="863" t="s">
        <v>2769</v>
      </c>
      <c r="E95" s="757" t="s">
        <v>81</v>
      </c>
      <c r="F95" s="299"/>
      <c r="G95" s="300"/>
      <c r="H95" s="301">
        <f t="shared" si="12"/>
        <v>0</v>
      </c>
      <c r="I95" s="301">
        <f t="shared" si="10"/>
        <v>0</v>
      </c>
      <c r="J95" s="302"/>
      <c r="K95" s="758"/>
      <c r="L95" s="303"/>
      <c r="M95" s="304"/>
      <c r="N95" s="304"/>
      <c r="O95" s="300">
        <v>2</v>
      </c>
      <c r="P95" s="305">
        <f t="shared" si="8"/>
        <v>2</v>
      </c>
      <c r="Q95" s="404"/>
      <c r="R95" s="394">
        <f t="shared" si="9"/>
        <v>0</v>
      </c>
      <c r="S95" s="306" t="s">
        <v>12574</v>
      </c>
      <c r="T95" s="303" t="s">
        <v>12530</v>
      </c>
      <c r="U95" s="416"/>
      <c r="V95" s="419"/>
      <c r="W95" s="420"/>
      <c r="X95" s="414"/>
      <c r="Y95" s="414"/>
      <c r="Z95" s="414"/>
    </row>
    <row r="96" spans="1:26" ht="15" customHeight="1">
      <c r="A96" s="297">
        <v>42648</v>
      </c>
      <c r="B96" s="400" t="s">
        <v>2777</v>
      </c>
      <c r="C96" s="401" t="s">
        <v>269</v>
      </c>
      <c r="D96" s="298" t="s">
        <v>12038</v>
      </c>
      <c r="E96" s="757" t="s">
        <v>81</v>
      </c>
      <c r="F96" s="299"/>
      <c r="G96" s="300"/>
      <c r="H96" s="301">
        <f t="shared" si="12"/>
        <v>0</v>
      </c>
      <c r="I96" s="301">
        <f t="shared" si="10"/>
        <v>0</v>
      </c>
      <c r="J96" s="302"/>
      <c r="K96" s="758"/>
      <c r="L96" s="864"/>
      <c r="M96" s="304"/>
      <c r="N96" s="304"/>
      <c r="O96" s="300">
        <v>2</v>
      </c>
      <c r="P96" s="305">
        <f t="shared" si="8"/>
        <v>2</v>
      </c>
      <c r="Q96" s="404"/>
      <c r="R96" s="394">
        <f t="shared" si="9"/>
        <v>0</v>
      </c>
      <c r="S96" s="306" t="s">
        <v>12574</v>
      </c>
      <c r="T96" s="303" t="s">
        <v>12530</v>
      </c>
      <c r="U96" s="416"/>
      <c r="V96" s="419"/>
      <c r="W96" s="420"/>
      <c r="X96" s="414"/>
      <c r="Y96" s="414"/>
      <c r="Z96" s="414"/>
    </row>
    <row r="97" spans="1:36" ht="15" customHeight="1">
      <c r="A97" s="297">
        <v>42648</v>
      </c>
      <c r="B97" s="400" t="s">
        <v>981</v>
      </c>
      <c r="C97" s="401" t="s">
        <v>269</v>
      </c>
      <c r="D97" s="298" t="s">
        <v>982</v>
      </c>
      <c r="E97" s="402" t="s">
        <v>81</v>
      </c>
      <c r="F97" s="299"/>
      <c r="G97" s="300"/>
      <c r="H97" s="301">
        <f t="shared" si="12"/>
        <v>0</v>
      </c>
      <c r="I97" s="301">
        <f t="shared" si="10"/>
        <v>0</v>
      </c>
      <c r="J97" s="302"/>
      <c r="K97" s="758"/>
      <c r="L97" s="864"/>
      <c r="M97" s="304"/>
      <c r="N97" s="304"/>
      <c r="O97" s="300">
        <v>5</v>
      </c>
      <c r="P97" s="305">
        <f t="shared" si="8"/>
        <v>5</v>
      </c>
      <c r="Q97" s="404"/>
      <c r="R97" s="394">
        <f t="shared" si="9"/>
        <v>0</v>
      </c>
      <c r="S97" s="306" t="s">
        <v>12574</v>
      </c>
      <c r="T97" s="303" t="s">
        <v>12530</v>
      </c>
      <c r="U97" s="416"/>
      <c r="V97" s="419"/>
      <c r="W97" s="420"/>
      <c r="X97" s="414"/>
      <c r="Y97" s="414"/>
      <c r="Z97" s="414"/>
    </row>
    <row r="98" spans="1:36" ht="15" customHeight="1">
      <c r="A98" s="297">
        <v>42648</v>
      </c>
      <c r="B98" s="400" t="s">
        <v>3378</v>
      </c>
      <c r="C98" s="401" t="s">
        <v>306</v>
      </c>
      <c r="D98" s="298" t="s">
        <v>788</v>
      </c>
      <c r="E98" s="402" t="s">
        <v>81</v>
      </c>
      <c r="F98" s="299"/>
      <c r="G98" s="300"/>
      <c r="H98" s="301">
        <f t="shared" si="12"/>
        <v>0</v>
      </c>
      <c r="I98" s="301">
        <f t="shared" si="10"/>
        <v>0</v>
      </c>
      <c r="J98" s="302"/>
      <c r="K98" s="758"/>
      <c r="L98" s="864"/>
      <c r="M98" s="304"/>
      <c r="N98" s="304"/>
      <c r="O98" s="300">
        <v>5</v>
      </c>
      <c r="P98" s="305">
        <f t="shared" si="8"/>
        <v>5</v>
      </c>
      <c r="Q98" s="404"/>
      <c r="R98" s="394">
        <f t="shared" si="9"/>
        <v>0</v>
      </c>
      <c r="S98" s="306" t="s">
        <v>12574</v>
      </c>
      <c r="T98" s="303" t="s">
        <v>12530</v>
      </c>
      <c r="U98" s="416"/>
      <c r="V98" s="419"/>
      <c r="W98" s="420"/>
      <c r="X98" s="414"/>
      <c r="Y98" s="414"/>
      <c r="Z98" s="414"/>
    </row>
    <row r="99" spans="1:36" ht="15" customHeight="1">
      <c r="A99" s="297">
        <v>42648</v>
      </c>
      <c r="B99" s="755" t="s">
        <v>12421</v>
      </c>
      <c r="C99" s="547" t="s">
        <v>590</v>
      </c>
      <c r="D99" s="548" t="s">
        <v>738</v>
      </c>
      <c r="E99" s="549" t="s">
        <v>81</v>
      </c>
      <c r="F99" s="299"/>
      <c r="G99" s="300"/>
      <c r="H99" s="301">
        <f t="shared" si="12"/>
        <v>0</v>
      </c>
      <c r="I99" s="301">
        <f t="shared" si="10"/>
        <v>0</v>
      </c>
      <c r="J99" s="758"/>
      <c r="K99" s="758"/>
      <c r="L99" s="865"/>
      <c r="M99" s="761"/>
      <c r="N99" s="304"/>
      <c r="O99" s="300">
        <v>4</v>
      </c>
      <c r="P99" s="305">
        <f t="shared" si="8"/>
        <v>4</v>
      </c>
      <c r="Q99" s="404"/>
      <c r="R99" s="394">
        <f t="shared" si="9"/>
        <v>0</v>
      </c>
      <c r="S99" s="306" t="s">
        <v>12574</v>
      </c>
      <c r="T99" s="303" t="s">
        <v>12530</v>
      </c>
      <c r="U99" s="416"/>
      <c r="V99" s="419"/>
      <c r="W99" s="420"/>
      <c r="X99" s="414"/>
      <c r="Y99" s="414"/>
      <c r="Z99" s="414"/>
    </row>
    <row r="100" spans="1:36" s="853" customFormat="1" ht="15" customHeight="1">
      <c r="A100" s="297">
        <v>42648</v>
      </c>
      <c r="B100" s="400" t="s">
        <v>1381</v>
      </c>
      <c r="C100" s="401"/>
      <c r="D100" s="298">
        <v>5465</v>
      </c>
      <c r="E100" s="402" t="s">
        <v>81</v>
      </c>
      <c r="F100" s="299"/>
      <c r="G100" s="300"/>
      <c r="H100" s="301">
        <f t="shared" si="12"/>
        <v>0</v>
      </c>
      <c r="I100" s="301">
        <f t="shared" si="10"/>
        <v>0</v>
      </c>
      <c r="J100" s="758"/>
      <c r="K100" s="758"/>
      <c r="L100" s="865"/>
      <c r="M100" s="761"/>
      <c r="N100" s="304"/>
      <c r="O100" s="300">
        <v>4</v>
      </c>
      <c r="P100" s="305">
        <f t="shared" si="8"/>
        <v>4</v>
      </c>
      <c r="Q100" s="404"/>
      <c r="R100" s="394">
        <f t="shared" si="9"/>
        <v>0</v>
      </c>
      <c r="S100" s="306" t="s">
        <v>12574</v>
      </c>
      <c r="T100" s="303" t="s">
        <v>12530</v>
      </c>
      <c r="U100" s="416"/>
      <c r="V100" s="419"/>
      <c r="W100" s="420"/>
      <c r="X100" s="414"/>
      <c r="Y100" s="414"/>
      <c r="Z100" s="414"/>
      <c r="AA100" s="415"/>
      <c r="AB100" s="415"/>
      <c r="AC100" s="415"/>
      <c r="AD100" s="415"/>
      <c r="AE100" s="415"/>
      <c r="AF100" s="415"/>
      <c r="AG100" s="415"/>
      <c r="AH100" s="415"/>
      <c r="AI100" s="415"/>
      <c r="AJ100" s="415"/>
    </row>
    <row r="101" spans="1:36" ht="15" customHeight="1">
      <c r="A101" s="344">
        <v>42648</v>
      </c>
      <c r="B101" s="34" t="s">
        <v>12257</v>
      </c>
      <c r="C101" s="134" t="s">
        <v>269</v>
      </c>
      <c r="D101" s="85" t="s">
        <v>1736</v>
      </c>
      <c r="E101" s="90" t="s">
        <v>213</v>
      </c>
      <c r="F101" s="348"/>
      <c r="G101" s="349">
        <v>2</v>
      </c>
      <c r="H101" s="350">
        <f t="shared" si="12"/>
        <v>2</v>
      </c>
      <c r="I101" s="350">
        <f t="shared" si="10"/>
        <v>2</v>
      </c>
      <c r="J101" s="375" t="s">
        <v>12575</v>
      </c>
      <c r="K101" s="375" t="s">
        <v>12652</v>
      </c>
      <c r="L101" s="388" t="s">
        <v>12576</v>
      </c>
      <c r="M101" s="352" t="s">
        <v>3193</v>
      </c>
      <c r="N101" s="352"/>
      <c r="O101" s="349"/>
      <c r="P101" s="353">
        <f t="shared" si="8"/>
        <v>0</v>
      </c>
      <c r="Q101" s="354"/>
      <c r="R101" s="376">
        <f t="shared" si="9"/>
        <v>0</v>
      </c>
      <c r="S101" s="356"/>
      <c r="T101" s="351"/>
      <c r="U101" s="416"/>
      <c r="V101" s="419"/>
      <c r="W101" s="420"/>
      <c r="X101" s="414"/>
      <c r="Y101" s="414"/>
      <c r="Z101" s="414"/>
    </row>
    <row r="102" spans="1:36" ht="15" customHeight="1">
      <c r="A102" s="344">
        <v>42648</v>
      </c>
      <c r="B102" s="143" t="s">
        <v>2303</v>
      </c>
      <c r="C102" s="134" t="s">
        <v>269</v>
      </c>
      <c r="D102" s="145" t="s">
        <v>2304</v>
      </c>
      <c r="E102" s="146" t="s">
        <v>81</v>
      </c>
      <c r="F102" s="348"/>
      <c r="G102" s="349">
        <v>2</v>
      </c>
      <c r="H102" s="350">
        <f t="shared" si="12"/>
        <v>2</v>
      </c>
      <c r="I102" s="350">
        <f t="shared" si="10"/>
        <v>2</v>
      </c>
      <c r="J102" s="375" t="s">
        <v>12575</v>
      </c>
      <c r="K102" s="375" t="s">
        <v>12652</v>
      </c>
      <c r="L102" s="388" t="s">
        <v>12576</v>
      </c>
      <c r="M102" s="352" t="s">
        <v>3193</v>
      </c>
      <c r="N102" s="352"/>
      <c r="O102" s="349"/>
      <c r="P102" s="353">
        <f t="shared" si="8"/>
        <v>0</v>
      </c>
      <c r="Q102" s="354"/>
      <c r="R102" s="376">
        <f t="shared" si="9"/>
        <v>0</v>
      </c>
      <c r="S102" s="356"/>
      <c r="T102" s="351"/>
      <c r="U102" s="416"/>
      <c r="V102" s="419"/>
      <c r="W102" s="420"/>
      <c r="X102" s="414"/>
      <c r="Y102" s="414"/>
      <c r="Z102" s="414"/>
    </row>
    <row r="103" spans="1:36" ht="15" customHeight="1">
      <c r="A103" s="344">
        <v>42648</v>
      </c>
      <c r="B103" s="34" t="s">
        <v>12460</v>
      </c>
      <c r="C103" s="144" t="s">
        <v>839</v>
      </c>
      <c r="D103" s="85" t="s">
        <v>1891</v>
      </c>
      <c r="E103" s="90" t="s">
        <v>81</v>
      </c>
      <c r="F103" s="348"/>
      <c r="G103" s="349">
        <v>8</v>
      </c>
      <c r="H103" s="350">
        <f t="shared" si="12"/>
        <v>8</v>
      </c>
      <c r="I103" s="350">
        <f t="shared" si="10"/>
        <v>8</v>
      </c>
      <c r="J103" s="375" t="s">
        <v>12575</v>
      </c>
      <c r="K103" s="375" t="s">
        <v>12652</v>
      </c>
      <c r="L103" s="388" t="s">
        <v>12576</v>
      </c>
      <c r="M103" s="352" t="s">
        <v>3193</v>
      </c>
      <c r="N103" s="352"/>
      <c r="O103" s="349"/>
      <c r="P103" s="353">
        <f t="shared" si="8"/>
        <v>0</v>
      </c>
      <c r="Q103" s="354"/>
      <c r="R103" s="376">
        <f t="shared" si="9"/>
        <v>0</v>
      </c>
      <c r="S103" s="356"/>
      <c r="T103" s="351"/>
      <c r="U103" s="416"/>
      <c r="V103" s="419"/>
      <c r="W103" s="420"/>
      <c r="X103" s="414"/>
      <c r="Y103" s="414"/>
      <c r="Z103" s="414"/>
    </row>
    <row r="104" spans="1:36" ht="15" customHeight="1">
      <c r="A104" s="344">
        <v>42648</v>
      </c>
      <c r="B104" s="34" t="s">
        <v>12641</v>
      </c>
      <c r="C104" s="134" t="s">
        <v>269</v>
      </c>
      <c r="D104" s="85" t="s">
        <v>12642</v>
      </c>
      <c r="E104" s="90" t="s">
        <v>81</v>
      </c>
      <c r="F104" s="348"/>
      <c r="G104" s="349">
        <v>8</v>
      </c>
      <c r="H104" s="387">
        <f t="shared" si="12"/>
        <v>8</v>
      </c>
      <c r="I104" s="387">
        <f t="shared" si="10"/>
        <v>8</v>
      </c>
      <c r="J104" s="375" t="s">
        <v>12575</v>
      </c>
      <c r="K104" s="375" t="s">
        <v>12652</v>
      </c>
      <c r="L104" s="388" t="s">
        <v>12576</v>
      </c>
      <c r="M104" s="352" t="s">
        <v>3193</v>
      </c>
      <c r="N104" s="352"/>
      <c r="O104" s="349"/>
      <c r="P104" s="353">
        <f t="shared" si="8"/>
        <v>0</v>
      </c>
      <c r="Q104" s="354"/>
      <c r="R104" s="376">
        <f t="shared" si="9"/>
        <v>0</v>
      </c>
      <c r="S104" s="356"/>
      <c r="T104" s="351"/>
      <c r="U104" s="416"/>
      <c r="V104" s="419"/>
      <c r="W104" s="420"/>
      <c r="X104" s="414"/>
      <c r="Y104" s="414"/>
      <c r="Z104" s="414"/>
    </row>
    <row r="105" spans="1:36" ht="15" customHeight="1">
      <c r="A105" s="344">
        <v>42648</v>
      </c>
      <c r="B105" s="163" t="s">
        <v>341</v>
      </c>
      <c r="C105" s="692" t="s">
        <v>199</v>
      </c>
      <c r="D105" s="85" t="s">
        <v>342</v>
      </c>
      <c r="E105" s="90" t="s">
        <v>73</v>
      </c>
      <c r="F105" s="348"/>
      <c r="G105" s="349">
        <v>1</v>
      </c>
      <c r="H105" s="387">
        <f t="shared" si="12"/>
        <v>1</v>
      </c>
      <c r="I105" s="387">
        <f t="shared" si="10"/>
        <v>1</v>
      </c>
      <c r="J105" s="375" t="s">
        <v>12575</v>
      </c>
      <c r="K105" s="375" t="s">
        <v>12652</v>
      </c>
      <c r="L105" s="388" t="s">
        <v>12576</v>
      </c>
      <c r="M105" s="352" t="s">
        <v>3193</v>
      </c>
      <c r="N105" s="352"/>
      <c r="O105" s="349"/>
      <c r="P105" s="353">
        <f t="shared" si="8"/>
        <v>0</v>
      </c>
      <c r="Q105" s="354"/>
      <c r="R105" s="376">
        <f t="shared" si="9"/>
        <v>0</v>
      </c>
      <c r="S105" s="356"/>
      <c r="T105" s="351"/>
      <c r="U105" s="416"/>
      <c r="V105" s="419"/>
      <c r="W105" s="420"/>
      <c r="X105" s="414"/>
      <c r="Y105" s="414"/>
      <c r="Z105" s="414"/>
    </row>
    <row r="106" spans="1:36" ht="15" customHeight="1">
      <c r="A106" s="344">
        <v>42648</v>
      </c>
      <c r="B106" s="140" t="s">
        <v>188</v>
      </c>
      <c r="C106" s="141"/>
      <c r="D106" s="85"/>
      <c r="E106" s="90" t="s">
        <v>169</v>
      </c>
      <c r="F106" s="377"/>
      <c r="G106" s="378">
        <v>1</v>
      </c>
      <c r="H106" s="379">
        <f t="shared" si="12"/>
        <v>1</v>
      </c>
      <c r="I106" s="379">
        <f t="shared" si="10"/>
        <v>1</v>
      </c>
      <c r="J106" s="375" t="s">
        <v>12575</v>
      </c>
      <c r="K106" s="375" t="s">
        <v>12652</v>
      </c>
      <c r="L106" s="388" t="s">
        <v>12576</v>
      </c>
      <c r="M106" s="352" t="s">
        <v>3193</v>
      </c>
      <c r="N106" s="381"/>
      <c r="O106" s="378"/>
      <c r="P106" s="353">
        <f t="shared" si="8"/>
        <v>0</v>
      </c>
      <c r="Q106" s="383"/>
      <c r="R106" s="376">
        <f t="shared" si="9"/>
        <v>0</v>
      </c>
      <c r="S106" s="382"/>
      <c r="T106" s="380"/>
      <c r="U106" s="416"/>
      <c r="V106" s="419"/>
      <c r="W106" s="420"/>
      <c r="X106" s="414"/>
      <c r="Y106" s="414"/>
      <c r="Z106" s="414"/>
    </row>
    <row r="107" spans="1:36" ht="15" customHeight="1">
      <c r="A107" s="297">
        <v>42648</v>
      </c>
      <c r="B107" s="868" t="s">
        <v>341</v>
      </c>
      <c r="C107" s="401" t="s">
        <v>199</v>
      </c>
      <c r="D107" s="298" t="s">
        <v>342</v>
      </c>
      <c r="E107" s="402" t="s">
        <v>73</v>
      </c>
      <c r="F107" s="299"/>
      <c r="G107" s="300"/>
      <c r="H107" s="301">
        <f t="shared" si="12"/>
        <v>0</v>
      </c>
      <c r="I107" s="301">
        <f t="shared" si="10"/>
        <v>0</v>
      </c>
      <c r="J107" s="302"/>
      <c r="K107" s="302"/>
      <c r="L107" s="864"/>
      <c r="M107" s="304"/>
      <c r="N107" s="304"/>
      <c r="O107" s="300">
        <v>40</v>
      </c>
      <c r="P107" s="305">
        <f t="shared" si="8"/>
        <v>40</v>
      </c>
      <c r="Q107" s="404">
        <v>46500</v>
      </c>
      <c r="R107" s="394">
        <f t="shared" si="9"/>
        <v>1860000</v>
      </c>
      <c r="S107" s="306" t="s">
        <v>12582</v>
      </c>
      <c r="T107" s="303" t="s">
        <v>12583</v>
      </c>
      <c r="U107" s="416"/>
      <c r="V107" s="419"/>
      <c r="W107" s="420"/>
      <c r="X107" s="414"/>
      <c r="Y107" s="414"/>
      <c r="Z107" s="414"/>
    </row>
    <row r="108" spans="1:36" ht="15" customHeight="1">
      <c r="A108" s="344">
        <v>42648</v>
      </c>
      <c r="B108" s="140" t="s">
        <v>227</v>
      </c>
      <c r="C108" s="141" t="s">
        <v>228</v>
      </c>
      <c r="D108" s="85" t="s">
        <v>229</v>
      </c>
      <c r="E108" s="90" t="s">
        <v>230</v>
      </c>
      <c r="F108" s="348"/>
      <c r="G108" s="349">
        <v>1</v>
      </c>
      <c r="H108" s="350">
        <f t="shared" si="12"/>
        <v>1</v>
      </c>
      <c r="I108" s="350">
        <f t="shared" si="10"/>
        <v>1</v>
      </c>
      <c r="J108" s="375" t="s">
        <v>12730</v>
      </c>
      <c r="K108" s="375" t="s">
        <v>12743</v>
      </c>
      <c r="L108" s="351" t="s">
        <v>12363</v>
      </c>
      <c r="M108" s="352" t="s">
        <v>12363</v>
      </c>
      <c r="N108" s="352"/>
      <c r="O108" s="349"/>
      <c r="P108" s="353">
        <f t="shared" si="8"/>
        <v>0</v>
      </c>
      <c r="Q108" s="354"/>
      <c r="R108" s="376">
        <f t="shared" si="9"/>
        <v>0</v>
      </c>
      <c r="S108" s="356"/>
      <c r="T108" s="351"/>
      <c r="U108" s="416"/>
      <c r="V108" s="419"/>
      <c r="W108" s="420"/>
      <c r="X108" s="414"/>
      <c r="Y108" s="414"/>
      <c r="Z108" s="414"/>
    </row>
    <row r="109" spans="1:36" ht="15" customHeight="1">
      <c r="A109" s="344">
        <v>42649</v>
      </c>
      <c r="B109" s="140" t="s">
        <v>220</v>
      </c>
      <c r="C109" s="141"/>
      <c r="D109" s="85"/>
      <c r="E109" s="90" t="s">
        <v>221</v>
      </c>
      <c r="F109" s="377"/>
      <c r="G109" s="378">
        <v>1</v>
      </c>
      <c r="H109" s="379">
        <f t="shared" si="12"/>
        <v>1</v>
      </c>
      <c r="I109" s="379">
        <f t="shared" si="10"/>
        <v>1</v>
      </c>
      <c r="J109" s="375" t="s">
        <v>12725</v>
      </c>
      <c r="K109" s="375" t="s">
        <v>12742</v>
      </c>
      <c r="L109" s="351" t="s">
        <v>12573</v>
      </c>
      <c r="M109" s="352" t="s">
        <v>12536</v>
      </c>
      <c r="N109" s="381"/>
      <c r="O109" s="378"/>
      <c r="P109" s="353">
        <f t="shared" si="8"/>
        <v>0</v>
      </c>
      <c r="Q109" s="383"/>
      <c r="R109" s="376">
        <f t="shared" si="9"/>
        <v>0</v>
      </c>
      <c r="S109" s="382"/>
      <c r="T109" s="380"/>
      <c r="U109" s="416"/>
      <c r="V109" s="419"/>
      <c r="W109" s="420"/>
      <c r="X109" s="414"/>
      <c r="Y109" s="414"/>
      <c r="Z109" s="414"/>
    </row>
    <row r="110" spans="1:36" ht="15" customHeight="1">
      <c r="A110" s="344">
        <v>42649</v>
      </c>
      <c r="B110" s="140" t="s">
        <v>218</v>
      </c>
      <c r="C110" s="141"/>
      <c r="D110" s="162"/>
      <c r="E110" s="90" t="s">
        <v>81</v>
      </c>
      <c r="F110" s="377"/>
      <c r="G110" s="378">
        <v>1</v>
      </c>
      <c r="H110" s="379">
        <f t="shared" si="12"/>
        <v>1</v>
      </c>
      <c r="I110" s="379">
        <f t="shared" si="10"/>
        <v>1</v>
      </c>
      <c r="J110" s="375" t="s">
        <v>12725</v>
      </c>
      <c r="K110" s="375" t="s">
        <v>12742</v>
      </c>
      <c r="L110" s="351" t="s">
        <v>12573</v>
      </c>
      <c r="M110" s="352" t="s">
        <v>12536</v>
      </c>
      <c r="N110" s="381"/>
      <c r="O110" s="378"/>
      <c r="P110" s="353">
        <f t="shared" si="8"/>
        <v>0</v>
      </c>
      <c r="Q110" s="383"/>
      <c r="R110" s="376">
        <f t="shared" si="9"/>
        <v>0</v>
      </c>
      <c r="S110" s="382"/>
      <c r="T110" s="380"/>
      <c r="U110" s="416"/>
      <c r="V110" s="419"/>
      <c r="W110" s="420"/>
      <c r="X110" s="414"/>
      <c r="Y110" s="414"/>
      <c r="Z110" s="414"/>
    </row>
    <row r="111" spans="1:36" ht="15" customHeight="1">
      <c r="A111" s="344">
        <v>42649</v>
      </c>
      <c r="B111" s="152" t="s">
        <v>432</v>
      </c>
      <c r="C111" s="154"/>
      <c r="D111" s="85"/>
      <c r="E111" s="90" t="s">
        <v>81</v>
      </c>
      <c r="F111" s="377"/>
      <c r="G111" s="378">
        <v>1</v>
      </c>
      <c r="H111" s="379">
        <f t="shared" si="12"/>
        <v>1</v>
      </c>
      <c r="I111" s="379">
        <f t="shared" si="10"/>
        <v>1</v>
      </c>
      <c r="J111" s="375" t="s">
        <v>12725</v>
      </c>
      <c r="K111" s="375" t="s">
        <v>12742</v>
      </c>
      <c r="L111" s="351" t="s">
        <v>12573</v>
      </c>
      <c r="M111" s="352" t="s">
        <v>12536</v>
      </c>
      <c r="N111" s="381"/>
      <c r="O111" s="378"/>
      <c r="P111" s="353">
        <f t="shared" si="8"/>
        <v>0</v>
      </c>
      <c r="Q111" s="383"/>
      <c r="R111" s="376">
        <f t="shared" si="9"/>
        <v>0</v>
      </c>
      <c r="S111" s="382"/>
      <c r="T111" s="380"/>
      <c r="U111" s="416"/>
      <c r="V111" s="419"/>
      <c r="W111" s="420"/>
      <c r="X111" s="414"/>
      <c r="Y111" s="414"/>
      <c r="Z111" s="414"/>
    </row>
    <row r="112" spans="1:36" ht="15" customHeight="1">
      <c r="A112" s="344">
        <v>42649</v>
      </c>
      <c r="B112" s="152" t="s">
        <v>423</v>
      </c>
      <c r="C112" s="154"/>
      <c r="D112" s="85"/>
      <c r="E112" s="90" t="s">
        <v>81</v>
      </c>
      <c r="F112" s="348"/>
      <c r="G112" s="349">
        <v>1</v>
      </c>
      <c r="H112" s="350">
        <f t="shared" si="12"/>
        <v>1</v>
      </c>
      <c r="I112" s="350">
        <f t="shared" si="10"/>
        <v>1</v>
      </c>
      <c r="J112" s="375" t="s">
        <v>12725</v>
      </c>
      <c r="K112" s="375" t="s">
        <v>12742</v>
      </c>
      <c r="L112" s="351" t="s">
        <v>12573</v>
      </c>
      <c r="M112" s="352" t="s">
        <v>12536</v>
      </c>
      <c r="N112" s="352"/>
      <c r="O112" s="349"/>
      <c r="P112" s="353">
        <f t="shared" si="8"/>
        <v>0</v>
      </c>
      <c r="Q112" s="350"/>
      <c r="R112" s="376">
        <f t="shared" si="9"/>
        <v>0</v>
      </c>
      <c r="S112" s="356"/>
      <c r="T112" s="351"/>
      <c r="U112" s="416"/>
      <c r="V112" s="419"/>
      <c r="W112" s="420"/>
      <c r="X112" s="414"/>
      <c r="Y112" s="414"/>
      <c r="Z112" s="414"/>
    </row>
    <row r="113" spans="1:36" ht="15" customHeight="1">
      <c r="A113" s="344">
        <v>42649</v>
      </c>
      <c r="B113" s="147" t="s">
        <v>12636</v>
      </c>
      <c r="C113" s="148" t="s">
        <v>306</v>
      </c>
      <c r="D113" s="145"/>
      <c r="E113" s="146" t="s">
        <v>73</v>
      </c>
      <c r="F113" s="377"/>
      <c r="G113" s="378">
        <v>9</v>
      </c>
      <c r="H113" s="379">
        <f t="shared" si="12"/>
        <v>9</v>
      </c>
      <c r="I113" s="379">
        <f t="shared" si="10"/>
        <v>9</v>
      </c>
      <c r="J113" s="375" t="s">
        <v>12577</v>
      </c>
      <c r="K113" s="375" t="s">
        <v>12587</v>
      </c>
      <c r="L113" s="380" t="s">
        <v>12578</v>
      </c>
      <c r="M113" s="381" t="s">
        <v>1006</v>
      </c>
      <c r="N113" s="381"/>
      <c r="O113" s="378"/>
      <c r="P113" s="353">
        <f t="shared" ref="P113:P176" si="13">O113-N113</f>
        <v>0</v>
      </c>
      <c r="Q113" s="383"/>
      <c r="R113" s="376">
        <f t="shared" si="9"/>
        <v>0</v>
      </c>
      <c r="S113" s="382"/>
      <c r="T113" s="380"/>
      <c r="U113" s="416"/>
      <c r="V113" s="419"/>
      <c r="W113" s="420"/>
      <c r="X113" s="414"/>
      <c r="Y113" s="414"/>
      <c r="Z113" s="414"/>
    </row>
    <row r="114" spans="1:36" ht="15" customHeight="1">
      <c r="A114" s="344">
        <v>42649</v>
      </c>
      <c r="B114" s="34" t="s">
        <v>403</v>
      </c>
      <c r="C114" s="134" t="s">
        <v>306</v>
      </c>
      <c r="D114" s="85" t="s">
        <v>404</v>
      </c>
      <c r="E114" s="90" t="s">
        <v>81</v>
      </c>
      <c r="F114" s="348"/>
      <c r="G114" s="349">
        <v>1</v>
      </c>
      <c r="H114" s="350">
        <f t="shared" si="12"/>
        <v>1</v>
      </c>
      <c r="I114" s="350">
        <f t="shared" si="10"/>
        <v>1</v>
      </c>
      <c r="J114" s="375" t="s">
        <v>12577</v>
      </c>
      <c r="K114" s="375" t="s">
        <v>12587</v>
      </c>
      <c r="L114" s="380" t="s">
        <v>12578</v>
      </c>
      <c r="M114" s="381" t="s">
        <v>1006</v>
      </c>
      <c r="N114" s="352"/>
      <c r="O114" s="349"/>
      <c r="P114" s="353">
        <f t="shared" si="13"/>
        <v>0</v>
      </c>
      <c r="Q114" s="354"/>
      <c r="R114" s="376">
        <f t="shared" si="9"/>
        <v>0</v>
      </c>
      <c r="S114" s="356"/>
      <c r="T114" s="351"/>
      <c r="U114" s="416"/>
      <c r="V114" s="419"/>
      <c r="W114" s="420"/>
      <c r="X114" s="414"/>
      <c r="Y114" s="414"/>
      <c r="Z114" s="414"/>
    </row>
    <row r="115" spans="1:36" ht="15" customHeight="1">
      <c r="A115" s="344">
        <v>42649</v>
      </c>
      <c r="B115" s="34" t="s">
        <v>12255</v>
      </c>
      <c r="C115" s="134" t="s">
        <v>306</v>
      </c>
      <c r="D115" s="85" t="s">
        <v>1010</v>
      </c>
      <c r="E115" s="90" t="s">
        <v>81</v>
      </c>
      <c r="F115" s="348"/>
      <c r="G115" s="349">
        <v>1</v>
      </c>
      <c r="H115" s="350">
        <f t="shared" si="12"/>
        <v>1</v>
      </c>
      <c r="I115" s="350">
        <f t="shared" si="10"/>
        <v>1</v>
      </c>
      <c r="J115" s="375" t="s">
        <v>12577</v>
      </c>
      <c r="K115" s="375" t="s">
        <v>12587</v>
      </c>
      <c r="L115" s="380" t="s">
        <v>12578</v>
      </c>
      <c r="M115" s="381" t="s">
        <v>1006</v>
      </c>
      <c r="N115" s="352"/>
      <c r="O115" s="349"/>
      <c r="P115" s="353">
        <f t="shared" si="13"/>
        <v>0</v>
      </c>
      <c r="Q115" s="354"/>
      <c r="R115" s="376">
        <f t="shared" si="9"/>
        <v>0</v>
      </c>
      <c r="S115" s="356"/>
      <c r="T115" s="351"/>
      <c r="U115" s="416"/>
      <c r="V115" s="419"/>
      <c r="W115" s="420"/>
      <c r="X115" s="414"/>
      <c r="Y115" s="414"/>
      <c r="Z115" s="414"/>
    </row>
    <row r="116" spans="1:36" ht="15" customHeight="1">
      <c r="A116" s="297">
        <v>42649</v>
      </c>
      <c r="B116" s="400" t="s">
        <v>2674</v>
      </c>
      <c r="C116" s="401" t="s">
        <v>2675</v>
      </c>
      <c r="D116" s="298" t="s">
        <v>2676</v>
      </c>
      <c r="E116" s="757" t="s">
        <v>81</v>
      </c>
      <c r="F116" s="299"/>
      <c r="G116" s="300"/>
      <c r="H116" s="301">
        <f t="shared" si="12"/>
        <v>0</v>
      </c>
      <c r="I116" s="301">
        <f t="shared" si="10"/>
        <v>0</v>
      </c>
      <c r="J116" s="302"/>
      <c r="K116" s="302"/>
      <c r="L116" s="303"/>
      <c r="M116" s="304"/>
      <c r="N116" s="304"/>
      <c r="O116" s="300">
        <v>13</v>
      </c>
      <c r="P116" s="305">
        <f t="shared" si="13"/>
        <v>13</v>
      </c>
      <c r="Q116" s="404">
        <v>127000</v>
      </c>
      <c r="R116" s="394">
        <f t="shared" si="9"/>
        <v>1651000</v>
      </c>
      <c r="S116" s="306" t="s">
        <v>12581</v>
      </c>
      <c r="T116" s="303" t="s">
        <v>3403</v>
      </c>
      <c r="U116" s="416"/>
      <c r="V116" s="419"/>
      <c r="W116" s="420"/>
      <c r="X116" s="414"/>
      <c r="Y116" s="414"/>
      <c r="Z116" s="414"/>
    </row>
    <row r="117" spans="1:36" ht="15" customHeight="1">
      <c r="A117" s="297">
        <v>42649</v>
      </c>
      <c r="B117" s="400" t="s">
        <v>560</v>
      </c>
      <c r="C117" s="401" t="s">
        <v>306</v>
      </c>
      <c r="D117" s="298" t="s">
        <v>561</v>
      </c>
      <c r="E117" s="402" t="s">
        <v>81</v>
      </c>
      <c r="F117" s="299"/>
      <c r="G117" s="300"/>
      <c r="H117" s="301">
        <f t="shared" si="12"/>
        <v>0</v>
      </c>
      <c r="I117" s="301">
        <f t="shared" si="10"/>
        <v>0</v>
      </c>
      <c r="J117" s="758"/>
      <c r="K117" s="758"/>
      <c r="L117" s="760"/>
      <c r="M117" s="761"/>
      <c r="N117" s="304"/>
      <c r="O117" s="300">
        <v>15</v>
      </c>
      <c r="P117" s="305">
        <f t="shared" si="13"/>
        <v>15</v>
      </c>
      <c r="Q117" s="404">
        <v>92500</v>
      </c>
      <c r="R117" s="394">
        <f t="shared" si="9"/>
        <v>1387500</v>
      </c>
      <c r="S117" s="306" t="s">
        <v>12581</v>
      </c>
      <c r="T117" s="303" t="s">
        <v>3403</v>
      </c>
      <c r="U117" s="416"/>
      <c r="V117" s="419"/>
      <c r="W117" s="420"/>
      <c r="X117" s="414"/>
      <c r="Y117" s="414"/>
      <c r="Z117" s="414"/>
    </row>
    <row r="118" spans="1:36" ht="15" customHeight="1">
      <c r="A118" s="297">
        <v>42649</v>
      </c>
      <c r="B118" s="400" t="s">
        <v>565</v>
      </c>
      <c r="C118" s="769" t="s">
        <v>306</v>
      </c>
      <c r="D118" s="298" t="s">
        <v>567</v>
      </c>
      <c r="E118" s="402" t="s">
        <v>81</v>
      </c>
      <c r="F118" s="299"/>
      <c r="G118" s="300"/>
      <c r="H118" s="301">
        <f t="shared" si="12"/>
        <v>0</v>
      </c>
      <c r="I118" s="301">
        <f t="shared" si="10"/>
        <v>0</v>
      </c>
      <c r="J118" s="758"/>
      <c r="K118" s="758"/>
      <c r="L118" s="760"/>
      <c r="M118" s="761"/>
      <c r="N118" s="304"/>
      <c r="O118" s="300">
        <v>10</v>
      </c>
      <c r="P118" s="305">
        <f t="shared" si="13"/>
        <v>10</v>
      </c>
      <c r="Q118" s="404">
        <v>28500</v>
      </c>
      <c r="R118" s="394">
        <f t="shared" si="9"/>
        <v>285000</v>
      </c>
      <c r="S118" s="306" t="s">
        <v>12581</v>
      </c>
      <c r="T118" s="303" t="s">
        <v>3403</v>
      </c>
      <c r="U118" s="416"/>
      <c r="V118" s="419"/>
      <c r="W118" s="420"/>
      <c r="X118" s="414"/>
      <c r="Y118" s="414"/>
      <c r="Z118" s="414"/>
    </row>
    <row r="119" spans="1:36" ht="15" customHeight="1">
      <c r="A119" s="297">
        <v>42649</v>
      </c>
      <c r="B119" s="400" t="s">
        <v>570</v>
      </c>
      <c r="C119" s="401" t="s">
        <v>306</v>
      </c>
      <c r="D119" s="298" t="s">
        <v>571</v>
      </c>
      <c r="E119" s="402" t="s">
        <v>81</v>
      </c>
      <c r="F119" s="299"/>
      <c r="G119" s="300"/>
      <c r="H119" s="301">
        <f t="shared" ref="H119:H150" si="14">G119</f>
        <v>0</v>
      </c>
      <c r="I119" s="301">
        <f t="shared" si="10"/>
        <v>0</v>
      </c>
      <c r="J119" s="302"/>
      <c r="K119" s="302"/>
      <c r="L119" s="303"/>
      <c r="M119" s="304"/>
      <c r="N119" s="304"/>
      <c r="O119" s="300">
        <v>10</v>
      </c>
      <c r="P119" s="305">
        <f t="shared" si="13"/>
        <v>10</v>
      </c>
      <c r="Q119" s="404">
        <v>97500</v>
      </c>
      <c r="R119" s="394">
        <f t="shared" si="9"/>
        <v>975000</v>
      </c>
      <c r="S119" s="306" t="s">
        <v>12581</v>
      </c>
      <c r="T119" s="303" t="s">
        <v>3403</v>
      </c>
      <c r="U119" s="416"/>
      <c r="V119" s="419"/>
      <c r="W119" s="420"/>
      <c r="X119" s="414"/>
      <c r="Y119" s="414"/>
      <c r="Z119" s="414"/>
    </row>
    <row r="120" spans="1:36" ht="15" customHeight="1">
      <c r="A120" s="297">
        <v>42649</v>
      </c>
      <c r="B120" s="400" t="s">
        <v>574</v>
      </c>
      <c r="C120" s="401" t="s">
        <v>575</v>
      </c>
      <c r="D120" s="298" t="s">
        <v>576</v>
      </c>
      <c r="E120" s="402" t="s">
        <v>81</v>
      </c>
      <c r="F120" s="299"/>
      <c r="G120" s="300"/>
      <c r="H120" s="301">
        <f t="shared" si="14"/>
        <v>0</v>
      </c>
      <c r="I120" s="301">
        <f t="shared" si="10"/>
        <v>0</v>
      </c>
      <c r="J120" s="302"/>
      <c r="K120" s="302"/>
      <c r="L120" s="303"/>
      <c r="M120" s="304"/>
      <c r="N120" s="304"/>
      <c r="O120" s="300">
        <v>64</v>
      </c>
      <c r="P120" s="305">
        <f t="shared" si="13"/>
        <v>64</v>
      </c>
      <c r="Q120" s="404">
        <v>30625</v>
      </c>
      <c r="R120" s="394">
        <f t="shared" si="9"/>
        <v>1960000</v>
      </c>
      <c r="S120" s="306" t="s">
        <v>12581</v>
      </c>
      <c r="T120" s="303" t="s">
        <v>3403</v>
      </c>
      <c r="U120" s="416"/>
      <c r="V120" s="419"/>
      <c r="W120" s="420"/>
      <c r="X120" s="414"/>
      <c r="Y120" s="414"/>
      <c r="Z120" s="414"/>
    </row>
    <row r="121" spans="1:36" ht="15" customHeight="1">
      <c r="A121" s="297">
        <v>42649</v>
      </c>
      <c r="B121" s="400" t="s">
        <v>577</v>
      </c>
      <c r="C121" s="401" t="s">
        <v>575</v>
      </c>
      <c r="D121" s="298" t="s">
        <v>578</v>
      </c>
      <c r="E121" s="402" t="s">
        <v>81</v>
      </c>
      <c r="F121" s="299"/>
      <c r="G121" s="300"/>
      <c r="H121" s="301">
        <f t="shared" si="14"/>
        <v>0</v>
      </c>
      <c r="I121" s="301">
        <f t="shared" si="10"/>
        <v>0</v>
      </c>
      <c r="J121" s="302"/>
      <c r="K121" s="302"/>
      <c r="L121" s="303"/>
      <c r="M121" s="304"/>
      <c r="N121" s="304"/>
      <c r="O121" s="300">
        <v>32</v>
      </c>
      <c r="P121" s="305">
        <f t="shared" si="13"/>
        <v>32</v>
      </c>
      <c r="Q121" s="404">
        <v>33750</v>
      </c>
      <c r="R121" s="394">
        <f t="shared" si="9"/>
        <v>1080000</v>
      </c>
      <c r="S121" s="306" t="s">
        <v>12581</v>
      </c>
      <c r="T121" s="303" t="s">
        <v>3403</v>
      </c>
      <c r="U121" s="416"/>
      <c r="V121" s="419"/>
      <c r="W121" s="420"/>
      <c r="X121" s="414"/>
      <c r="Y121" s="414"/>
      <c r="Z121" s="414"/>
    </row>
    <row r="122" spans="1:36" ht="15" customHeight="1">
      <c r="A122" s="297">
        <v>42649</v>
      </c>
      <c r="B122" s="400" t="s">
        <v>2963</v>
      </c>
      <c r="C122" s="401" t="s">
        <v>306</v>
      </c>
      <c r="D122" s="863" t="s">
        <v>2964</v>
      </c>
      <c r="E122" s="757" t="s">
        <v>81</v>
      </c>
      <c r="F122" s="299"/>
      <c r="G122" s="300"/>
      <c r="H122" s="301">
        <f t="shared" si="14"/>
        <v>0</v>
      </c>
      <c r="I122" s="301">
        <f t="shared" si="10"/>
        <v>0</v>
      </c>
      <c r="J122" s="302"/>
      <c r="K122" s="302"/>
      <c r="L122" s="303"/>
      <c r="M122" s="304"/>
      <c r="N122" s="304"/>
      <c r="O122" s="300">
        <v>2</v>
      </c>
      <c r="P122" s="305">
        <f t="shared" si="13"/>
        <v>2</v>
      </c>
      <c r="Q122" s="404">
        <v>1100000</v>
      </c>
      <c r="R122" s="394">
        <f t="shared" si="9"/>
        <v>2200000</v>
      </c>
      <c r="S122" s="306" t="s">
        <v>12581</v>
      </c>
      <c r="T122" s="303" t="s">
        <v>3403</v>
      </c>
      <c r="U122" s="416"/>
      <c r="V122" s="419"/>
      <c r="W122" s="420"/>
      <c r="X122" s="414"/>
      <c r="Y122" s="414"/>
      <c r="Z122" s="414"/>
    </row>
    <row r="123" spans="1:36" ht="15" customHeight="1">
      <c r="A123" s="344">
        <v>42649</v>
      </c>
      <c r="B123" s="77" t="s">
        <v>125</v>
      </c>
      <c r="C123" s="78" t="s">
        <v>93</v>
      </c>
      <c r="D123" s="85"/>
      <c r="E123" s="90" t="s">
        <v>15</v>
      </c>
      <c r="F123" s="348"/>
      <c r="G123" s="349">
        <v>1</v>
      </c>
      <c r="H123" s="350">
        <f t="shared" si="14"/>
        <v>1</v>
      </c>
      <c r="I123" s="350">
        <f t="shared" si="10"/>
        <v>1</v>
      </c>
      <c r="J123" s="375" t="s">
        <v>12700</v>
      </c>
      <c r="K123" s="375" t="s">
        <v>12717</v>
      </c>
      <c r="L123" s="351" t="s">
        <v>12131</v>
      </c>
      <c r="M123" s="352" t="s">
        <v>12536</v>
      </c>
      <c r="N123" s="352"/>
      <c r="O123" s="349"/>
      <c r="P123" s="353">
        <f t="shared" si="13"/>
        <v>0</v>
      </c>
      <c r="Q123" s="354"/>
      <c r="R123" s="376">
        <f t="shared" si="9"/>
        <v>0</v>
      </c>
      <c r="S123" s="356"/>
      <c r="T123" s="351"/>
      <c r="U123" s="416"/>
      <c r="V123" s="419"/>
      <c r="W123" s="420"/>
      <c r="X123" s="414"/>
      <c r="Y123" s="414"/>
      <c r="Z123" s="414"/>
    </row>
    <row r="124" spans="1:36" ht="15" customHeight="1">
      <c r="A124" s="344">
        <v>42649</v>
      </c>
      <c r="B124" s="77" t="s">
        <v>99</v>
      </c>
      <c r="C124" s="78" t="s">
        <v>32</v>
      </c>
      <c r="D124" s="85"/>
      <c r="E124" s="90" t="s">
        <v>64</v>
      </c>
      <c r="F124" s="348"/>
      <c r="G124" s="349">
        <v>1</v>
      </c>
      <c r="H124" s="350">
        <f t="shared" si="14"/>
        <v>1</v>
      </c>
      <c r="I124" s="350">
        <f t="shared" si="10"/>
        <v>1</v>
      </c>
      <c r="J124" s="375" t="s">
        <v>12700</v>
      </c>
      <c r="K124" s="375" t="s">
        <v>12717</v>
      </c>
      <c r="L124" s="351" t="s">
        <v>12131</v>
      </c>
      <c r="M124" s="352" t="s">
        <v>12536</v>
      </c>
      <c r="N124" s="352"/>
      <c r="O124" s="349"/>
      <c r="P124" s="353">
        <f t="shared" si="13"/>
        <v>0</v>
      </c>
      <c r="Q124" s="350"/>
      <c r="R124" s="376">
        <f t="shared" si="9"/>
        <v>0</v>
      </c>
      <c r="S124" s="356"/>
      <c r="T124" s="351"/>
      <c r="U124" s="416"/>
      <c r="V124" s="419"/>
      <c r="W124" s="420"/>
      <c r="X124" s="414"/>
      <c r="Y124" s="414"/>
      <c r="Z124" s="414"/>
    </row>
    <row r="125" spans="1:36" ht="15" customHeight="1">
      <c r="A125" s="344">
        <v>42649</v>
      </c>
      <c r="B125" s="77" t="s">
        <v>53</v>
      </c>
      <c r="C125" s="78" t="s">
        <v>13</v>
      </c>
      <c r="D125" s="85" t="s">
        <v>54</v>
      </c>
      <c r="E125" s="90" t="s">
        <v>15</v>
      </c>
      <c r="F125" s="348"/>
      <c r="G125" s="349">
        <v>2</v>
      </c>
      <c r="H125" s="350">
        <f t="shared" si="14"/>
        <v>2</v>
      </c>
      <c r="I125" s="350">
        <f t="shared" si="10"/>
        <v>2</v>
      </c>
      <c r="J125" s="375" t="s">
        <v>12700</v>
      </c>
      <c r="K125" s="375" t="s">
        <v>12717</v>
      </c>
      <c r="L125" s="351" t="s">
        <v>12131</v>
      </c>
      <c r="M125" s="352" t="s">
        <v>12536</v>
      </c>
      <c r="N125" s="352"/>
      <c r="O125" s="349"/>
      <c r="P125" s="353">
        <f t="shared" si="13"/>
        <v>0</v>
      </c>
      <c r="Q125" s="350"/>
      <c r="R125" s="376">
        <f t="shared" si="9"/>
        <v>0</v>
      </c>
      <c r="S125" s="356"/>
      <c r="T125" s="351"/>
      <c r="U125" s="416"/>
      <c r="V125" s="419"/>
      <c r="W125" s="420"/>
      <c r="X125" s="414"/>
      <c r="Y125" s="414"/>
      <c r="Z125" s="414"/>
    </row>
    <row r="126" spans="1:36" s="421" customFormat="1" ht="15" customHeight="1">
      <c r="A126" s="344">
        <v>42649</v>
      </c>
      <c r="B126" s="140" t="s">
        <v>186</v>
      </c>
      <c r="C126" s="141"/>
      <c r="D126" s="85"/>
      <c r="E126" s="90" t="s">
        <v>169</v>
      </c>
      <c r="F126" s="348"/>
      <c r="G126" s="349">
        <v>5</v>
      </c>
      <c r="H126" s="350">
        <f t="shared" si="14"/>
        <v>5</v>
      </c>
      <c r="I126" s="350">
        <f t="shared" si="10"/>
        <v>5</v>
      </c>
      <c r="J126" s="375" t="s">
        <v>12700</v>
      </c>
      <c r="K126" s="375" t="s">
        <v>12717</v>
      </c>
      <c r="L126" s="351" t="s">
        <v>12131</v>
      </c>
      <c r="M126" s="352" t="s">
        <v>12536</v>
      </c>
      <c r="N126" s="352"/>
      <c r="O126" s="349"/>
      <c r="P126" s="353">
        <f t="shared" si="13"/>
        <v>0</v>
      </c>
      <c r="Q126" s="350"/>
      <c r="R126" s="376">
        <f t="shared" si="9"/>
        <v>0</v>
      </c>
      <c r="S126" s="356"/>
      <c r="T126" s="351"/>
      <c r="U126" s="416"/>
      <c r="V126" s="419"/>
      <c r="W126" s="420"/>
      <c r="X126" s="414"/>
      <c r="Y126" s="414"/>
      <c r="Z126" s="414"/>
      <c r="AA126" s="415"/>
      <c r="AB126" s="415"/>
      <c r="AC126" s="415"/>
      <c r="AD126" s="415"/>
      <c r="AE126" s="415"/>
      <c r="AF126" s="415"/>
      <c r="AG126" s="415"/>
      <c r="AH126" s="415"/>
      <c r="AI126" s="415"/>
      <c r="AJ126" s="415"/>
    </row>
    <row r="127" spans="1:36" s="421" customFormat="1" ht="15" customHeight="1">
      <c r="A127" s="344">
        <v>42649</v>
      </c>
      <c r="B127" s="140" t="s">
        <v>171</v>
      </c>
      <c r="C127" s="141"/>
      <c r="D127" s="85"/>
      <c r="E127" s="90" t="s">
        <v>169</v>
      </c>
      <c r="F127" s="348"/>
      <c r="G127" s="349">
        <v>5</v>
      </c>
      <c r="H127" s="350">
        <f t="shared" si="14"/>
        <v>5</v>
      </c>
      <c r="I127" s="350">
        <f t="shared" si="10"/>
        <v>5</v>
      </c>
      <c r="J127" s="375" t="s">
        <v>12700</v>
      </c>
      <c r="K127" s="375" t="s">
        <v>12717</v>
      </c>
      <c r="L127" s="351" t="s">
        <v>12131</v>
      </c>
      <c r="M127" s="352" t="s">
        <v>12536</v>
      </c>
      <c r="N127" s="352"/>
      <c r="O127" s="349"/>
      <c r="P127" s="353">
        <f t="shared" si="13"/>
        <v>0</v>
      </c>
      <c r="Q127" s="350"/>
      <c r="R127" s="376">
        <f t="shared" si="9"/>
        <v>0</v>
      </c>
      <c r="S127" s="356"/>
      <c r="T127" s="351"/>
      <c r="U127" s="416"/>
      <c r="V127" s="419"/>
      <c r="W127" s="420"/>
      <c r="X127" s="414"/>
      <c r="Y127" s="414"/>
      <c r="Z127" s="414"/>
      <c r="AA127" s="415"/>
      <c r="AB127" s="415"/>
      <c r="AC127" s="415"/>
      <c r="AD127" s="415"/>
      <c r="AE127" s="415"/>
      <c r="AF127" s="415"/>
      <c r="AG127" s="415"/>
      <c r="AH127" s="415"/>
      <c r="AI127" s="415"/>
      <c r="AJ127" s="415"/>
    </row>
    <row r="128" spans="1:36" ht="15" customHeight="1">
      <c r="A128" s="344">
        <v>42649</v>
      </c>
      <c r="B128" s="140" t="s">
        <v>182</v>
      </c>
      <c r="C128" s="141"/>
      <c r="D128" s="85"/>
      <c r="E128" s="90" t="s">
        <v>169</v>
      </c>
      <c r="F128" s="348"/>
      <c r="G128" s="349">
        <v>5</v>
      </c>
      <c r="H128" s="350">
        <f t="shared" si="14"/>
        <v>5</v>
      </c>
      <c r="I128" s="350">
        <f t="shared" si="10"/>
        <v>5</v>
      </c>
      <c r="J128" s="375" t="s">
        <v>12700</v>
      </c>
      <c r="K128" s="375" t="s">
        <v>12717</v>
      </c>
      <c r="L128" s="351" t="s">
        <v>12131</v>
      </c>
      <c r="M128" s="352" t="s">
        <v>12536</v>
      </c>
      <c r="N128" s="352"/>
      <c r="O128" s="349"/>
      <c r="P128" s="353">
        <f t="shared" si="13"/>
        <v>0</v>
      </c>
      <c r="Q128" s="354"/>
      <c r="R128" s="376">
        <f t="shared" si="9"/>
        <v>0</v>
      </c>
      <c r="S128" s="356"/>
      <c r="T128" s="351"/>
      <c r="U128" s="416"/>
      <c r="V128" s="419"/>
      <c r="W128" s="420"/>
      <c r="X128" s="414"/>
      <c r="Y128" s="414"/>
      <c r="Z128" s="414"/>
    </row>
    <row r="129" spans="1:26" ht="15" customHeight="1">
      <c r="A129" s="344">
        <v>42649</v>
      </c>
      <c r="B129" s="140" t="s">
        <v>184</v>
      </c>
      <c r="C129" s="141"/>
      <c r="D129" s="85"/>
      <c r="E129" s="90" t="s">
        <v>169</v>
      </c>
      <c r="F129" s="348"/>
      <c r="G129" s="349">
        <v>5</v>
      </c>
      <c r="H129" s="350">
        <f t="shared" si="14"/>
        <v>5</v>
      </c>
      <c r="I129" s="350">
        <f t="shared" si="10"/>
        <v>5</v>
      </c>
      <c r="J129" s="375" t="s">
        <v>12700</v>
      </c>
      <c r="K129" s="375" t="s">
        <v>12717</v>
      </c>
      <c r="L129" s="351" t="s">
        <v>12131</v>
      </c>
      <c r="M129" s="352" t="s">
        <v>12536</v>
      </c>
      <c r="N129" s="352"/>
      <c r="O129" s="349"/>
      <c r="P129" s="353">
        <f t="shared" si="13"/>
        <v>0</v>
      </c>
      <c r="Q129" s="354"/>
      <c r="R129" s="376">
        <f t="shared" si="9"/>
        <v>0</v>
      </c>
      <c r="S129" s="356"/>
      <c r="T129" s="351"/>
      <c r="U129" s="416"/>
      <c r="V129" s="419"/>
      <c r="W129" s="420"/>
      <c r="X129" s="414"/>
      <c r="Y129" s="414"/>
      <c r="Z129" s="414"/>
    </row>
    <row r="130" spans="1:26" ht="15" customHeight="1">
      <c r="A130" s="344">
        <v>42649</v>
      </c>
      <c r="B130" s="147" t="s">
        <v>12318</v>
      </c>
      <c r="C130" s="148" t="s">
        <v>322</v>
      </c>
      <c r="D130" s="85"/>
      <c r="E130" s="150" t="s">
        <v>303</v>
      </c>
      <c r="F130" s="348"/>
      <c r="G130" s="349">
        <v>14</v>
      </c>
      <c r="H130" s="350">
        <f t="shared" si="14"/>
        <v>14</v>
      </c>
      <c r="I130" s="350">
        <f t="shared" si="10"/>
        <v>14</v>
      </c>
      <c r="J130" s="375" t="s">
        <v>12584</v>
      </c>
      <c r="K130" s="375" t="s">
        <v>12588</v>
      </c>
      <c r="L130" s="351" t="s">
        <v>12585</v>
      </c>
      <c r="M130" s="352" t="s">
        <v>418</v>
      </c>
      <c r="N130" s="352"/>
      <c r="O130" s="349"/>
      <c r="P130" s="353">
        <f t="shared" si="13"/>
        <v>0</v>
      </c>
      <c r="Q130" s="350"/>
      <c r="R130" s="376">
        <f t="shared" si="9"/>
        <v>0</v>
      </c>
      <c r="S130" s="356"/>
      <c r="T130" s="351"/>
      <c r="U130" s="416"/>
      <c r="V130" s="419"/>
      <c r="W130" s="420"/>
      <c r="X130" s="414"/>
      <c r="Y130" s="414"/>
      <c r="Z130" s="414"/>
    </row>
    <row r="131" spans="1:26" ht="15" customHeight="1">
      <c r="A131" s="344">
        <v>42649</v>
      </c>
      <c r="B131" s="34" t="s">
        <v>560</v>
      </c>
      <c r="C131" s="134" t="s">
        <v>306</v>
      </c>
      <c r="D131" s="85" t="s">
        <v>561</v>
      </c>
      <c r="E131" s="90" t="s">
        <v>81</v>
      </c>
      <c r="F131" s="348"/>
      <c r="G131" s="349">
        <v>1</v>
      </c>
      <c r="H131" s="350">
        <f t="shared" si="14"/>
        <v>1</v>
      </c>
      <c r="I131" s="350">
        <f t="shared" si="10"/>
        <v>1</v>
      </c>
      <c r="J131" s="375" t="s">
        <v>12584</v>
      </c>
      <c r="K131" s="375" t="s">
        <v>12588</v>
      </c>
      <c r="L131" s="351" t="s">
        <v>12585</v>
      </c>
      <c r="M131" s="352" t="s">
        <v>418</v>
      </c>
      <c r="N131" s="352"/>
      <c r="O131" s="349"/>
      <c r="P131" s="353">
        <f t="shared" si="13"/>
        <v>0</v>
      </c>
      <c r="Q131" s="350"/>
      <c r="R131" s="376">
        <f t="shared" si="9"/>
        <v>0</v>
      </c>
      <c r="S131" s="356"/>
      <c r="T131" s="351"/>
      <c r="U131" s="416"/>
      <c r="V131" s="419"/>
      <c r="W131" s="420"/>
      <c r="X131" s="414"/>
      <c r="Y131" s="414"/>
      <c r="Z131" s="414"/>
    </row>
    <row r="132" spans="1:26" ht="15" customHeight="1">
      <c r="A132" s="297">
        <v>42649</v>
      </c>
      <c r="B132" s="755" t="s">
        <v>1313</v>
      </c>
      <c r="C132" s="401"/>
      <c r="D132" s="756"/>
      <c r="E132" s="757" t="s">
        <v>64</v>
      </c>
      <c r="F132" s="299"/>
      <c r="G132" s="300"/>
      <c r="H132" s="301">
        <f t="shared" si="14"/>
        <v>0</v>
      </c>
      <c r="I132" s="301">
        <f t="shared" si="10"/>
        <v>0</v>
      </c>
      <c r="J132" s="302"/>
      <c r="K132" s="302"/>
      <c r="L132" s="303"/>
      <c r="M132" s="304"/>
      <c r="N132" s="304"/>
      <c r="O132" s="300">
        <v>1</v>
      </c>
      <c r="P132" s="305">
        <f t="shared" si="13"/>
        <v>1</v>
      </c>
      <c r="Q132" s="404">
        <v>4500000</v>
      </c>
      <c r="R132" s="394">
        <f t="shared" si="9"/>
        <v>4500000</v>
      </c>
      <c r="S132" s="306" t="s">
        <v>12638</v>
      </c>
      <c r="T132" s="303" t="s">
        <v>12530</v>
      </c>
      <c r="U132" s="416"/>
      <c r="V132" s="419"/>
      <c r="W132" s="420"/>
      <c r="X132" s="414"/>
      <c r="Y132" s="414"/>
      <c r="Z132" s="414"/>
    </row>
    <row r="133" spans="1:26" ht="15" customHeight="1">
      <c r="A133" s="297">
        <v>42649</v>
      </c>
      <c r="B133" s="400" t="s">
        <v>2279</v>
      </c>
      <c r="C133" s="401" t="s">
        <v>306</v>
      </c>
      <c r="D133" s="298" t="s">
        <v>2280</v>
      </c>
      <c r="E133" s="402" t="s">
        <v>81</v>
      </c>
      <c r="F133" s="299"/>
      <c r="G133" s="300"/>
      <c r="H133" s="301">
        <f t="shared" si="14"/>
        <v>0</v>
      </c>
      <c r="I133" s="301">
        <f t="shared" si="10"/>
        <v>0</v>
      </c>
      <c r="J133" s="302"/>
      <c r="K133" s="302"/>
      <c r="L133" s="303"/>
      <c r="M133" s="304"/>
      <c r="N133" s="304"/>
      <c r="O133" s="300">
        <v>1</v>
      </c>
      <c r="P133" s="305">
        <f t="shared" si="13"/>
        <v>1</v>
      </c>
      <c r="Q133" s="301">
        <v>125000</v>
      </c>
      <c r="R133" s="394">
        <f t="shared" si="9"/>
        <v>125000</v>
      </c>
      <c r="S133" s="306" t="s">
        <v>12638</v>
      </c>
      <c r="T133" s="303" t="s">
        <v>12530</v>
      </c>
      <c r="U133" s="416"/>
      <c r="V133" s="419"/>
      <c r="W133" s="420"/>
      <c r="X133" s="414"/>
      <c r="Y133" s="414"/>
      <c r="Z133" s="414"/>
    </row>
    <row r="134" spans="1:26" ht="15" customHeight="1">
      <c r="A134" s="297">
        <v>42649</v>
      </c>
      <c r="B134" s="546" t="s">
        <v>865</v>
      </c>
      <c r="C134" s="547" t="s">
        <v>590</v>
      </c>
      <c r="D134" s="548" t="s">
        <v>866</v>
      </c>
      <c r="E134" s="549" t="s">
        <v>81</v>
      </c>
      <c r="F134" s="299"/>
      <c r="G134" s="300"/>
      <c r="H134" s="301">
        <f t="shared" si="14"/>
        <v>0</v>
      </c>
      <c r="I134" s="301">
        <f t="shared" si="10"/>
        <v>0</v>
      </c>
      <c r="J134" s="302"/>
      <c r="K134" s="302"/>
      <c r="L134" s="303"/>
      <c r="M134" s="304"/>
      <c r="N134" s="304"/>
      <c r="O134" s="300">
        <v>1</v>
      </c>
      <c r="P134" s="305">
        <f t="shared" si="13"/>
        <v>1</v>
      </c>
      <c r="Q134" s="301">
        <v>300000</v>
      </c>
      <c r="R134" s="394">
        <f t="shared" si="9"/>
        <v>300000</v>
      </c>
      <c r="S134" s="306" t="s">
        <v>12638</v>
      </c>
      <c r="T134" s="303" t="s">
        <v>12530</v>
      </c>
      <c r="U134" s="416"/>
      <c r="V134" s="419"/>
      <c r="W134" s="420"/>
      <c r="X134" s="414"/>
      <c r="Y134" s="414"/>
      <c r="Z134" s="414"/>
    </row>
    <row r="135" spans="1:26" ht="15" customHeight="1">
      <c r="A135" s="297">
        <v>42649</v>
      </c>
      <c r="B135" s="755" t="s">
        <v>12639</v>
      </c>
      <c r="C135" s="547"/>
      <c r="D135" s="548" t="s">
        <v>645</v>
      </c>
      <c r="E135" s="549" t="s">
        <v>81</v>
      </c>
      <c r="F135" s="299"/>
      <c r="G135" s="300"/>
      <c r="H135" s="301">
        <f t="shared" si="14"/>
        <v>0</v>
      </c>
      <c r="I135" s="301">
        <f t="shared" si="10"/>
        <v>0</v>
      </c>
      <c r="J135" s="302"/>
      <c r="K135" s="302"/>
      <c r="L135" s="303"/>
      <c r="M135" s="304"/>
      <c r="N135" s="304"/>
      <c r="O135" s="300">
        <v>2</v>
      </c>
      <c r="P135" s="305">
        <f t="shared" si="13"/>
        <v>2</v>
      </c>
      <c r="Q135" s="404">
        <v>550000</v>
      </c>
      <c r="R135" s="394">
        <f t="shared" si="9"/>
        <v>1100000</v>
      </c>
      <c r="S135" s="306" t="s">
        <v>12638</v>
      </c>
      <c r="T135" s="303" t="s">
        <v>12530</v>
      </c>
      <c r="U135" s="416"/>
      <c r="V135" s="419"/>
      <c r="W135" s="420"/>
      <c r="X135" s="414"/>
      <c r="Y135" s="414"/>
      <c r="Z135" s="414"/>
    </row>
    <row r="136" spans="1:26" ht="15" customHeight="1">
      <c r="A136" s="344">
        <v>42649</v>
      </c>
      <c r="B136" s="143" t="s">
        <v>1313</v>
      </c>
      <c r="C136" s="134"/>
      <c r="D136" s="145"/>
      <c r="E136" s="146" t="s">
        <v>64</v>
      </c>
      <c r="F136" s="348"/>
      <c r="G136" s="349">
        <v>1</v>
      </c>
      <c r="H136" s="350">
        <f t="shared" si="14"/>
        <v>1</v>
      </c>
      <c r="I136" s="350">
        <f t="shared" si="10"/>
        <v>1</v>
      </c>
      <c r="J136" s="375" t="s">
        <v>12640</v>
      </c>
      <c r="K136" s="375" t="s">
        <v>12646</v>
      </c>
      <c r="L136" s="351" t="s">
        <v>12263</v>
      </c>
      <c r="M136" s="352" t="s">
        <v>418</v>
      </c>
      <c r="N136" s="352"/>
      <c r="O136" s="349"/>
      <c r="P136" s="353">
        <f t="shared" si="13"/>
        <v>0</v>
      </c>
      <c r="Q136" s="354"/>
      <c r="R136" s="376">
        <f t="shared" si="9"/>
        <v>0</v>
      </c>
      <c r="S136" s="356"/>
      <c r="T136" s="351"/>
      <c r="U136" s="416"/>
      <c r="V136" s="419"/>
      <c r="W136" s="420"/>
      <c r="X136" s="414"/>
      <c r="Y136" s="414"/>
      <c r="Z136" s="414"/>
    </row>
    <row r="137" spans="1:26" ht="15" customHeight="1">
      <c r="A137" s="344">
        <v>42649</v>
      </c>
      <c r="B137" s="34" t="s">
        <v>2279</v>
      </c>
      <c r="C137" s="134" t="s">
        <v>306</v>
      </c>
      <c r="D137" s="85" t="s">
        <v>2280</v>
      </c>
      <c r="E137" s="90" t="s">
        <v>81</v>
      </c>
      <c r="F137" s="348"/>
      <c r="G137" s="349">
        <v>1</v>
      </c>
      <c r="H137" s="350">
        <f t="shared" si="14"/>
        <v>1</v>
      </c>
      <c r="I137" s="350">
        <f t="shared" si="10"/>
        <v>1</v>
      </c>
      <c r="J137" s="375" t="s">
        <v>12640</v>
      </c>
      <c r="K137" s="375" t="s">
        <v>12646</v>
      </c>
      <c r="L137" s="351" t="s">
        <v>12263</v>
      </c>
      <c r="M137" s="352" t="s">
        <v>418</v>
      </c>
      <c r="N137" s="352"/>
      <c r="O137" s="349"/>
      <c r="P137" s="353">
        <f t="shared" si="13"/>
        <v>0</v>
      </c>
      <c r="Q137" s="354"/>
      <c r="R137" s="376">
        <f t="shared" ref="R137:R200" si="15">Q137*P137</f>
        <v>0</v>
      </c>
      <c r="S137" s="356"/>
      <c r="T137" s="351"/>
      <c r="U137" s="416"/>
      <c r="V137" s="419"/>
      <c r="W137" s="420"/>
      <c r="X137" s="414"/>
      <c r="Y137" s="414"/>
      <c r="Z137" s="414"/>
    </row>
    <row r="138" spans="1:26" ht="15" customHeight="1">
      <c r="A138" s="344">
        <v>42649</v>
      </c>
      <c r="B138" s="328" t="s">
        <v>865</v>
      </c>
      <c r="C138" s="324" t="s">
        <v>590</v>
      </c>
      <c r="D138" s="329" t="s">
        <v>866</v>
      </c>
      <c r="E138" s="327" t="s">
        <v>81</v>
      </c>
      <c r="F138" s="348"/>
      <c r="G138" s="349">
        <v>1</v>
      </c>
      <c r="H138" s="350">
        <f t="shared" si="14"/>
        <v>1</v>
      </c>
      <c r="I138" s="350">
        <f t="shared" si="10"/>
        <v>1</v>
      </c>
      <c r="J138" s="375" t="s">
        <v>12640</v>
      </c>
      <c r="K138" s="375" t="s">
        <v>12646</v>
      </c>
      <c r="L138" s="351" t="s">
        <v>12263</v>
      </c>
      <c r="M138" s="352" t="s">
        <v>418</v>
      </c>
      <c r="N138" s="352"/>
      <c r="O138" s="349"/>
      <c r="P138" s="353">
        <f t="shared" si="13"/>
        <v>0</v>
      </c>
      <c r="Q138" s="354"/>
      <c r="R138" s="376">
        <f t="shared" si="15"/>
        <v>0</v>
      </c>
      <c r="S138" s="356"/>
      <c r="T138" s="351"/>
      <c r="U138" s="416"/>
      <c r="V138" s="419"/>
      <c r="W138" s="420"/>
      <c r="X138" s="414"/>
      <c r="Y138" s="414"/>
      <c r="Z138" s="414"/>
    </row>
    <row r="139" spans="1:26" ht="15" customHeight="1">
      <c r="A139" s="344">
        <v>42649</v>
      </c>
      <c r="B139" s="143" t="s">
        <v>12639</v>
      </c>
      <c r="C139" s="324"/>
      <c r="D139" s="329" t="s">
        <v>645</v>
      </c>
      <c r="E139" s="327" t="s">
        <v>81</v>
      </c>
      <c r="F139" s="348"/>
      <c r="G139" s="349">
        <v>2</v>
      </c>
      <c r="H139" s="350">
        <f t="shared" si="14"/>
        <v>2</v>
      </c>
      <c r="I139" s="350">
        <f t="shared" si="10"/>
        <v>2</v>
      </c>
      <c r="J139" s="375" t="s">
        <v>12640</v>
      </c>
      <c r="K139" s="375" t="s">
        <v>12646</v>
      </c>
      <c r="L139" s="351" t="s">
        <v>12263</v>
      </c>
      <c r="M139" s="352" t="s">
        <v>418</v>
      </c>
      <c r="N139" s="352"/>
      <c r="O139" s="349"/>
      <c r="P139" s="353">
        <f t="shared" si="13"/>
        <v>0</v>
      </c>
      <c r="Q139" s="354"/>
      <c r="R139" s="376">
        <f t="shared" si="15"/>
        <v>0</v>
      </c>
      <c r="S139" s="356"/>
      <c r="T139" s="351"/>
      <c r="U139" s="416"/>
      <c r="V139" s="419"/>
      <c r="W139" s="420"/>
      <c r="X139" s="414"/>
      <c r="Y139" s="414"/>
      <c r="Z139" s="414"/>
    </row>
    <row r="140" spans="1:26" ht="15" customHeight="1">
      <c r="A140" s="344">
        <v>42650</v>
      </c>
      <c r="B140" s="152" t="s">
        <v>423</v>
      </c>
      <c r="C140" s="154"/>
      <c r="D140" s="85"/>
      <c r="E140" s="90" t="s">
        <v>81</v>
      </c>
      <c r="F140" s="348"/>
      <c r="G140" s="349">
        <v>1</v>
      </c>
      <c r="H140" s="350">
        <f t="shared" si="14"/>
        <v>1</v>
      </c>
      <c r="I140" s="350">
        <f t="shared" si="10"/>
        <v>1</v>
      </c>
      <c r="J140" s="375" t="s">
        <v>12694</v>
      </c>
      <c r="K140" s="375" t="s">
        <v>12714</v>
      </c>
      <c r="L140" s="351" t="s">
        <v>12586</v>
      </c>
      <c r="M140" s="352" t="s">
        <v>12536</v>
      </c>
      <c r="N140" s="352"/>
      <c r="O140" s="349"/>
      <c r="P140" s="353">
        <f t="shared" si="13"/>
        <v>0</v>
      </c>
      <c r="Q140" s="354"/>
      <c r="R140" s="376">
        <f t="shared" si="15"/>
        <v>0</v>
      </c>
      <c r="S140" s="356"/>
      <c r="T140" s="351"/>
      <c r="U140" s="416"/>
      <c r="V140" s="419"/>
      <c r="W140" s="420"/>
      <c r="X140" s="414"/>
      <c r="Y140" s="414"/>
      <c r="Z140" s="414"/>
    </row>
    <row r="141" spans="1:26" ht="15" customHeight="1">
      <c r="A141" s="344">
        <v>42650</v>
      </c>
      <c r="B141" s="152" t="s">
        <v>432</v>
      </c>
      <c r="C141" s="154"/>
      <c r="D141" s="85"/>
      <c r="E141" s="90" t="s">
        <v>81</v>
      </c>
      <c r="F141" s="348"/>
      <c r="G141" s="349">
        <v>1</v>
      </c>
      <c r="H141" s="350">
        <f t="shared" si="14"/>
        <v>1</v>
      </c>
      <c r="I141" s="350">
        <f t="shared" si="10"/>
        <v>1</v>
      </c>
      <c r="J141" s="375" t="s">
        <v>12694</v>
      </c>
      <c r="K141" s="375" t="s">
        <v>12714</v>
      </c>
      <c r="L141" s="351" t="s">
        <v>12586</v>
      </c>
      <c r="M141" s="352" t="s">
        <v>12536</v>
      </c>
      <c r="N141" s="352"/>
      <c r="O141" s="349"/>
      <c r="P141" s="353">
        <f t="shared" si="13"/>
        <v>0</v>
      </c>
      <c r="Q141" s="350"/>
      <c r="R141" s="376">
        <f t="shared" si="15"/>
        <v>0</v>
      </c>
      <c r="S141" s="356"/>
      <c r="T141" s="351"/>
      <c r="U141" s="416"/>
      <c r="V141" s="419"/>
      <c r="W141" s="420"/>
      <c r="X141" s="414"/>
      <c r="Y141" s="414"/>
      <c r="Z141" s="414"/>
    </row>
    <row r="142" spans="1:26" ht="15" customHeight="1">
      <c r="A142" s="344">
        <v>42650</v>
      </c>
      <c r="B142" s="152" t="s">
        <v>392</v>
      </c>
      <c r="C142" s="154"/>
      <c r="D142" s="85"/>
      <c r="E142" s="90" t="s">
        <v>64</v>
      </c>
      <c r="F142" s="348"/>
      <c r="G142" s="349">
        <v>1</v>
      </c>
      <c r="H142" s="350">
        <f t="shared" si="14"/>
        <v>1</v>
      </c>
      <c r="I142" s="350">
        <f t="shared" ref="I142:I205" si="16">H142</f>
        <v>1</v>
      </c>
      <c r="J142" s="375" t="s">
        <v>12694</v>
      </c>
      <c r="K142" s="375" t="s">
        <v>12714</v>
      </c>
      <c r="L142" s="351" t="s">
        <v>12586</v>
      </c>
      <c r="M142" s="352" t="s">
        <v>12536</v>
      </c>
      <c r="N142" s="352"/>
      <c r="O142" s="349"/>
      <c r="P142" s="353">
        <f t="shared" si="13"/>
        <v>0</v>
      </c>
      <c r="Q142" s="350"/>
      <c r="R142" s="376">
        <f t="shared" si="15"/>
        <v>0</v>
      </c>
      <c r="S142" s="356"/>
      <c r="T142" s="351"/>
      <c r="U142" s="416"/>
      <c r="V142" s="419"/>
      <c r="W142" s="420"/>
      <c r="X142" s="414"/>
      <c r="Y142" s="414"/>
      <c r="Z142" s="414"/>
    </row>
    <row r="143" spans="1:26" ht="15" customHeight="1">
      <c r="A143" s="344">
        <v>42650</v>
      </c>
      <c r="B143" s="147" t="s">
        <v>12318</v>
      </c>
      <c r="C143" s="148" t="s">
        <v>322</v>
      </c>
      <c r="D143" s="85"/>
      <c r="E143" s="150" t="s">
        <v>303</v>
      </c>
      <c r="F143" s="348"/>
      <c r="G143" s="349">
        <v>14</v>
      </c>
      <c r="H143" s="350">
        <f t="shared" si="14"/>
        <v>14</v>
      </c>
      <c r="I143" s="350">
        <f t="shared" si="16"/>
        <v>14</v>
      </c>
      <c r="J143" s="375" t="s">
        <v>12589</v>
      </c>
      <c r="K143" s="375" t="s">
        <v>12647</v>
      </c>
      <c r="L143" s="351" t="s">
        <v>12590</v>
      </c>
      <c r="M143" s="352" t="s">
        <v>418</v>
      </c>
      <c r="N143" s="352"/>
      <c r="O143" s="349"/>
      <c r="P143" s="353">
        <f t="shared" si="13"/>
        <v>0</v>
      </c>
      <c r="Q143" s="350"/>
      <c r="R143" s="376">
        <f t="shared" si="15"/>
        <v>0</v>
      </c>
      <c r="S143" s="356"/>
      <c r="T143" s="351"/>
      <c r="U143" s="416"/>
      <c r="V143" s="419"/>
      <c r="W143" s="420"/>
      <c r="X143" s="414"/>
      <c r="Y143" s="414"/>
      <c r="Z143" s="414"/>
    </row>
    <row r="144" spans="1:26" ht="15" customHeight="1">
      <c r="A144" s="344">
        <v>42650</v>
      </c>
      <c r="B144" s="34" t="s">
        <v>560</v>
      </c>
      <c r="C144" s="134" t="s">
        <v>306</v>
      </c>
      <c r="D144" s="85" t="s">
        <v>561</v>
      </c>
      <c r="E144" s="90" t="s">
        <v>81</v>
      </c>
      <c r="F144" s="348"/>
      <c r="G144" s="349">
        <v>1</v>
      </c>
      <c r="H144" s="350">
        <f t="shared" si="14"/>
        <v>1</v>
      </c>
      <c r="I144" s="350">
        <f t="shared" si="16"/>
        <v>1</v>
      </c>
      <c r="J144" s="375" t="s">
        <v>12589</v>
      </c>
      <c r="K144" s="375" t="s">
        <v>12647</v>
      </c>
      <c r="L144" s="351" t="s">
        <v>12590</v>
      </c>
      <c r="M144" s="352" t="s">
        <v>418</v>
      </c>
      <c r="N144" s="352"/>
      <c r="O144" s="349"/>
      <c r="P144" s="353">
        <f t="shared" si="13"/>
        <v>0</v>
      </c>
      <c r="Q144" s="350"/>
      <c r="R144" s="376">
        <f t="shared" si="15"/>
        <v>0</v>
      </c>
      <c r="S144" s="356"/>
      <c r="T144" s="351"/>
      <c r="U144" s="416"/>
      <c r="V144" s="419"/>
      <c r="W144" s="420"/>
      <c r="X144" s="414"/>
      <c r="Y144" s="414"/>
      <c r="Z144" s="414"/>
    </row>
    <row r="145" spans="1:26" ht="15" customHeight="1">
      <c r="A145" s="344">
        <v>42650</v>
      </c>
      <c r="B145" s="34" t="s">
        <v>2963</v>
      </c>
      <c r="C145" s="134" t="s">
        <v>306</v>
      </c>
      <c r="D145" s="162" t="s">
        <v>2964</v>
      </c>
      <c r="E145" s="146" t="s">
        <v>81</v>
      </c>
      <c r="F145" s="348"/>
      <c r="G145" s="349">
        <v>1</v>
      </c>
      <c r="H145" s="350">
        <f t="shared" si="14"/>
        <v>1</v>
      </c>
      <c r="I145" s="350">
        <f t="shared" si="16"/>
        <v>1</v>
      </c>
      <c r="J145" s="375" t="s">
        <v>12589</v>
      </c>
      <c r="K145" s="375" t="s">
        <v>12647</v>
      </c>
      <c r="L145" s="351" t="s">
        <v>12590</v>
      </c>
      <c r="M145" s="352" t="s">
        <v>418</v>
      </c>
      <c r="N145" s="352"/>
      <c r="O145" s="349"/>
      <c r="P145" s="353">
        <f t="shared" si="13"/>
        <v>0</v>
      </c>
      <c r="Q145" s="354"/>
      <c r="R145" s="376">
        <f t="shared" si="15"/>
        <v>0</v>
      </c>
      <c r="S145" s="356"/>
      <c r="T145" s="351"/>
      <c r="U145" s="416"/>
      <c r="V145" s="419"/>
      <c r="W145" s="420"/>
      <c r="X145" s="414"/>
      <c r="Y145" s="414"/>
      <c r="Z145" s="414"/>
    </row>
    <row r="146" spans="1:26" ht="15" customHeight="1">
      <c r="A146" s="344">
        <v>42650</v>
      </c>
      <c r="B146" s="34" t="s">
        <v>3454</v>
      </c>
      <c r="C146" s="134" t="s">
        <v>306</v>
      </c>
      <c r="D146" s="85" t="s">
        <v>585</v>
      </c>
      <c r="E146" s="90" t="s">
        <v>81</v>
      </c>
      <c r="F146" s="348"/>
      <c r="G146" s="349">
        <v>1</v>
      </c>
      <c r="H146" s="350">
        <f t="shared" si="14"/>
        <v>1</v>
      </c>
      <c r="I146" s="350">
        <f t="shared" si="16"/>
        <v>1</v>
      </c>
      <c r="J146" s="375" t="s">
        <v>12589</v>
      </c>
      <c r="K146" s="375" t="s">
        <v>12647</v>
      </c>
      <c r="L146" s="351" t="s">
        <v>12590</v>
      </c>
      <c r="M146" s="352" t="s">
        <v>418</v>
      </c>
      <c r="N146" s="352"/>
      <c r="O146" s="349"/>
      <c r="P146" s="353">
        <f t="shared" si="13"/>
        <v>0</v>
      </c>
      <c r="Q146" s="354"/>
      <c r="R146" s="376">
        <f t="shared" si="15"/>
        <v>0</v>
      </c>
      <c r="S146" s="356"/>
      <c r="T146" s="351"/>
      <c r="U146" s="416"/>
      <c r="V146" s="419"/>
      <c r="W146" s="420"/>
      <c r="X146" s="414"/>
      <c r="Y146" s="414"/>
      <c r="Z146" s="414"/>
    </row>
    <row r="147" spans="1:26" ht="15" customHeight="1">
      <c r="A147" s="344">
        <v>42650</v>
      </c>
      <c r="B147" s="34" t="s">
        <v>543</v>
      </c>
      <c r="C147" s="144"/>
      <c r="D147" s="85"/>
      <c r="E147" s="90" t="s">
        <v>81</v>
      </c>
      <c r="F147" s="348"/>
      <c r="G147" s="349">
        <v>2</v>
      </c>
      <c r="H147" s="350">
        <f t="shared" si="14"/>
        <v>2</v>
      </c>
      <c r="I147" s="350">
        <f t="shared" si="16"/>
        <v>2</v>
      </c>
      <c r="J147" s="375" t="s">
        <v>12589</v>
      </c>
      <c r="K147" s="375" t="s">
        <v>12647</v>
      </c>
      <c r="L147" s="351" t="s">
        <v>12590</v>
      </c>
      <c r="M147" s="352" t="s">
        <v>418</v>
      </c>
      <c r="N147" s="352"/>
      <c r="O147" s="349"/>
      <c r="P147" s="353">
        <f t="shared" si="13"/>
        <v>0</v>
      </c>
      <c r="Q147" s="354"/>
      <c r="R147" s="376">
        <f t="shared" si="15"/>
        <v>0</v>
      </c>
      <c r="S147" s="356"/>
      <c r="T147" s="351"/>
      <c r="U147" s="416"/>
      <c r="V147" s="419"/>
      <c r="W147" s="420"/>
      <c r="X147" s="414"/>
      <c r="Y147" s="414"/>
      <c r="Z147" s="414"/>
    </row>
    <row r="148" spans="1:26" ht="15" customHeight="1">
      <c r="A148" s="344">
        <v>42650</v>
      </c>
      <c r="B148" s="34" t="s">
        <v>732</v>
      </c>
      <c r="C148" s="134" t="s">
        <v>306</v>
      </c>
      <c r="D148" s="85" t="s">
        <v>733</v>
      </c>
      <c r="E148" s="90" t="s">
        <v>81</v>
      </c>
      <c r="F148" s="348"/>
      <c r="G148" s="349">
        <v>8</v>
      </c>
      <c r="H148" s="350">
        <f t="shared" si="14"/>
        <v>8</v>
      </c>
      <c r="I148" s="350">
        <f t="shared" si="16"/>
        <v>8</v>
      </c>
      <c r="J148" s="375" t="s">
        <v>12591</v>
      </c>
      <c r="K148" s="375" t="s">
        <v>12648</v>
      </c>
      <c r="L148" s="351" t="s">
        <v>12592</v>
      </c>
      <c r="M148" s="352" t="s">
        <v>418</v>
      </c>
      <c r="N148" s="352"/>
      <c r="O148" s="349"/>
      <c r="P148" s="353">
        <f t="shared" si="13"/>
        <v>0</v>
      </c>
      <c r="Q148" s="350"/>
      <c r="R148" s="376">
        <f t="shared" si="15"/>
        <v>0</v>
      </c>
      <c r="S148" s="356"/>
      <c r="T148" s="351"/>
      <c r="U148" s="416"/>
      <c r="V148" s="419"/>
      <c r="W148" s="420"/>
      <c r="X148" s="414"/>
      <c r="Y148" s="414"/>
      <c r="Z148" s="414"/>
    </row>
    <row r="149" spans="1:26" ht="15" customHeight="1">
      <c r="A149" s="344">
        <v>42650</v>
      </c>
      <c r="B149" s="170" t="s">
        <v>12067</v>
      </c>
      <c r="C149" s="134" t="s">
        <v>839</v>
      </c>
      <c r="D149" s="85" t="s">
        <v>840</v>
      </c>
      <c r="E149" s="90" t="s">
        <v>81</v>
      </c>
      <c r="F149" s="348"/>
      <c r="G149" s="349">
        <v>8</v>
      </c>
      <c r="H149" s="350">
        <f t="shared" si="14"/>
        <v>8</v>
      </c>
      <c r="I149" s="350">
        <f t="shared" si="16"/>
        <v>8</v>
      </c>
      <c r="J149" s="375" t="s">
        <v>12591</v>
      </c>
      <c r="K149" s="375" t="s">
        <v>12648</v>
      </c>
      <c r="L149" s="351" t="s">
        <v>12592</v>
      </c>
      <c r="M149" s="352" t="s">
        <v>418</v>
      </c>
      <c r="N149" s="352"/>
      <c r="O149" s="349"/>
      <c r="P149" s="353">
        <f t="shared" si="13"/>
        <v>0</v>
      </c>
      <c r="Q149" s="354"/>
      <c r="R149" s="376">
        <f t="shared" si="15"/>
        <v>0</v>
      </c>
      <c r="S149" s="356"/>
      <c r="T149" s="351"/>
      <c r="U149" s="416"/>
      <c r="V149" s="419"/>
      <c r="W149" s="420"/>
      <c r="X149" s="414"/>
      <c r="Y149" s="414"/>
      <c r="Z149" s="414"/>
    </row>
    <row r="150" spans="1:26" ht="15" customHeight="1">
      <c r="A150" s="344">
        <v>42650</v>
      </c>
      <c r="B150" s="34" t="s">
        <v>842</v>
      </c>
      <c r="C150" s="134" t="s">
        <v>839</v>
      </c>
      <c r="D150" s="85" t="s">
        <v>844</v>
      </c>
      <c r="E150" s="90" t="s">
        <v>81</v>
      </c>
      <c r="F150" s="348"/>
      <c r="G150" s="349">
        <v>8</v>
      </c>
      <c r="H150" s="350">
        <f t="shared" si="14"/>
        <v>8</v>
      </c>
      <c r="I150" s="350">
        <f t="shared" si="16"/>
        <v>8</v>
      </c>
      <c r="J150" s="375" t="s">
        <v>12591</v>
      </c>
      <c r="K150" s="375" t="s">
        <v>12648</v>
      </c>
      <c r="L150" s="351" t="s">
        <v>12592</v>
      </c>
      <c r="M150" s="352" t="s">
        <v>418</v>
      </c>
      <c r="N150" s="352"/>
      <c r="O150" s="349"/>
      <c r="P150" s="353">
        <f t="shared" si="13"/>
        <v>0</v>
      </c>
      <c r="Q150" s="354"/>
      <c r="R150" s="376">
        <f t="shared" si="15"/>
        <v>0</v>
      </c>
      <c r="S150" s="356"/>
      <c r="T150" s="351"/>
      <c r="U150" s="416"/>
      <c r="V150" s="419"/>
      <c r="W150" s="420"/>
      <c r="X150" s="414"/>
      <c r="Y150" s="414"/>
      <c r="Z150" s="414"/>
    </row>
    <row r="151" spans="1:26" ht="15" customHeight="1">
      <c r="A151" s="344">
        <v>42650</v>
      </c>
      <c r="B151" s="34" t="s">
        <v>3454</v>
      </c>
      <c r="C151" s="134" t="s">
        <v>306</v>
      </c>
      <c r="D151" s="85" t="s">
        <v>585</v>
      </c>
      <c r="E151" s="90" t="s">
        <v>81</v>
      </c>
      <c r="F151" s="348"/>
      <c r="G151" s="349">
        <v>2</v>
      </c>
      <c r="H151" s="350">
        <f t="shared" ref="H151:H182" si="17">G151</f>
        <v>2</v>
      </c>
      <c r="I151" s="350">
        <f t="shared" si="16"/>
        <v>2</v>
      </c>
      <c r="J151" s="375" t="s">
        <v>12591</v>
      </c>
      <c r="K151" s="375" t="s">
        <v>12648</v>
      </c>
      <c r="L151" s="351" t="s">
        <v>12592</v>
      </c>
      <c r="M151" s="352" t="s">
        <v>418</v>
      </c>
      <c r="N151" s="352"/>
      <c r="O151" s="349"/>
      <c r="P151" s="353">
        <f t="shared" si="13"/>
        <v>0</v>
      </c>
      <c r="Q151" s="354"/>
      <c r="R151" s="376">
        <f t="shared" si="15"/>
        <v>0</v>
      </c>
      <c r="S151" s="356"/>
      <c r="T151" s="351"/>
      <c r="U151" s="416"/>
      <c r="V151" s="419"/>
      <c r="W151" s="420"/>
      <c r="X151" s="414"/>
      <c r="Y151" s="414"/>
      <c r="Z151" s="414"/>
    </row>
    <row r="152" spans="1:26" ht="15" customHeight="1">
      <c r="A152" s="344">
        <v>42650</v>
      </c>
      <c r="B152" s="140" t="s">
        <v>253</v>
      </c>
      <c r="C152" s="141"/>
      <c r="D152" s="85"/>
      <c r="E152" s="90" t="s">
        <v>81</v>
      </c>
      <c r="F152" s="348"/>
      <c r="G152" s="349">
        <v>1</v>
      </c>
      <c r="H152" s="350">
        <f t="shared" si="17"/>
        <v>1</v>
      </c>
      <c r="I152" s="350">
        <f t="shared" si="16"/>
        <v>1</v>
      </c>
      <c r="J152" s="375" t="s">
        <v>12593</v>
      </c>
      <c r="K152" s="375" t="s">
        <v>12825</v>
      </c>
      <c r="L152" s="351" t="s">
        <v>12201</v>
      </c>
      <c r="M152" s="352" t="s">
        <v>418</v>
      </c>
      <c r="N152" s="352"/>
      <c r="O152" s="349"/>
      <c r="P152" s="353">
        <f t="shared" si="13"/>
        <v>0</v>
      </c>
      <c r="Q152" s="354"/>
      <c r="R152" s="376">
        <f t="shared" si="15"/>
        <v>0</v>
      </c>
      <c r="S152" s="356"/>
      <c r="T152" s="351"/>
      <c r="U152" s="416"/>
      <c r="V152" s="419"/>
      <c r="W152" s="420"/>
      <c r="X152" s="414"/>
      <c r="Y152" s="414"/>
      <c r="Z152" s="414"/>
    </row>
    <row r="153" spans="1:26" ht="15" customHeight="1">
      <c r="A153" s="344">
        <v>42650</v>
      </c>
      <c r="B153" s="34" t="s">
        <v>708</v>
      </c>
      <c r="C153" s="134"/>
      <c r="D153" s="85"/>
      <c r="E153" s="90" t="s">
        <v>81</v>
      </c>
      <c r="F153" s="348"/>
      <c r="G153" s="349">
        <v>1</v>
      </c>
      <c r="H153" s="350">
        <f t="shared" si="17"/>
        <v>1</v>
      </c>
      <c r="I153" s="350">
        <f t="shared" si="16"/>
        <v>1</v>
      </c>
      <c r="J153" s="375" t="s">
        <v>12593</v>
      </c>
      <c r="K153" s="375" t="s">
        <v>12649</v>
      </c>
      <c r="L153" s="351" t="s">
        <v>12201</v>
      </c>
      <c r="M153" s="352" t="s">
        <v>418</v>
      </c>
      <c r="N153" s="352"/>
      <c r="O153" s="349"/>
      <c r="P153" s="353">
        <f t="shared" si="13"/>
        <v>0</v>
      </c>
      <c r="Q153" s="354"/>
      <c r="R153" s="376">
        <f t="shared" si="15"/>
        <v>0</v>
      </c>
      <c r="S153" s="356"/>
      <c r="T153" s="351"/>
      <c r="U153" s="416"/>
      <c r="V153" s="419"/>
      <c r="W153" s="420"/>
      <c r="X153" s="414"/>
      <c r="Y153" s="414"/>
      <c r="Z153" s="414"/>
    </row>
    <row r="154" spans="1:26" ht="15" customHeight="1">
      <c r="A154" s="344">
        <v>42650</v>
      </c>
      <c r="B154" s="147" t="s">
        <v>12318</v>
      </c>
      <c r="C154" s="148" t="s">
        <v>322</v>
      </c>
      <c r="D154" s="85"/>
      <c r="E154" s="150" t="s">
        <v>303</v>
      </c>
      <c r="F154" s="348"/>
      <c r="G154" s="349">
        <v>14</v>
      </c>
      <c r="H154" s="350">
        <f t="shared" si="17"/>
        <v>14</v>
      </c>
      <c r="I154" s="350">
        <f t="shared" si="16"/>
        <v>14</v>
      </c>
      <c r="J154" s="375" t="s">
        <v>12594</v>
      </c>
      <c r="K154" s="375" t="s">
        <v>12650</v>
      </c>
      <c r="L154" s="351" t="s">
        <v>12595</v>
      </c>
      <c r="M154" s="352" t="s">
        <v>418</v>
      </c>
      <c r="N154" s="352"/>
      <c r="O154" s="349"/>
      <c r="P154" s="353">
        <f t="shared" si="13"/>
        <v>0</v>
      </c>
      <c r="Q154" s="354"/>
      <c r="R154" s="376">
        <f t="shared" si="15"/>
        <v>0</v>
      </c>
      <c r="S154" s="356"/>
      <c r="T154" s="351"/>
      <c r="U154" s="416"/>
      <c r="V154" s="419"/>
      <c r="W154" s="420"/>
      <c r="X154" s="414"/>
      <c r="Y154" s="414"/>
      <c r="Z154" s="414"/>
    </row>
    <row r="155" spans="1:26" ht="15" customHeight="1">
      <c r="A155" s="344">
        <v>42650</v>
      </c>
      <c r="B155" s="34" t="s">
        <v>560</v>
      </c>
      <c r="C155" s="134" t="s">
        <v>306</v>
      </c>
      <c r="D155" s="85" t="s">
        <v>561</v>
      </c>
      <c r="E155" s="90" t="s">
        <v>81</v>
      </c>
      <c r="F155" s="348"/>
      <c r="G155" s="349">
        <v>1</v>
      </c>
      <c r="H155" s="350">
        <f t="shared" si="17"/>
        <v>1</v>
      </c>
      <c r="I155" s="350">
        <f t="shared" si="16"/>
        <v>1</v>
      </c>
      <c r="J155" s="375" t="s">
        <v>12594</v>
      </c>
      <c r="K155" s="375" t="s">
        <v>12650</v>
      </c>
      <c r="L155" s="351" t="s">
        <v>12595</v>
      </c>
      <c r="M155" s="352" t="s">
        <v>418</v>
      </c>
      <c r="N155" s="352"/>
      <c r="O155" s="349"/>
      <c r="P155" s="353">
        <f t="shared" si="13"/>
        <v>0</v>
      </c>
      <c r="Q155" s="354"/>
      <c r="R155" s="376">
        <f t="shared" si="15"/>
        <v>0</v>
      </c>
      <c r="S155" s="356"/>
      <c r="T155" s="351"/>
      <c r="U155" s="416"/>
      <c r="V155" s="419"/>
      <c r="W155" s="420"/>
      <c r="X155" s="414"/>
      <c r="Y155" s="414"/>
      <c r="Z155" s="414"/>
    </row>
    <row r="156" spans="1:26" ht="15" customHeight="1">
      <c r="A156" s="344">
        <v>42650</v>
      </c>
      <c r="B156" s="34" t="s">
        <v>2674</v>
      </c>
      <c r="C156" s="134" t="s">
        <v>2675</v>
      </c>
      <c r="D156" s="85" t="s">
        <v>2676</v>
      </c>
      <c r="E156" s="146" t="s">
        <v>81</v>
      </c>
      <c r="F156" s="348"/>
      <c r="G156" s="349">
        <v>8</v>
      </c>
      <c r="H156" s="350">
        <f t="shared" si="17"/>
        <v>8</v>
      </c>
      <c r="I156" s="350">
        <f t="shared" si="16"/>
        <v>8</v>
      </c>
      <c r="J156" s="375" t="s">
        <v>12596</v>
      </c>
      <c r="K156" s="375" t="s">
        <v>12651</v>
      </c>
      <c r="L156" s="351" t="s">
        <v>12597</v>
      </c>
      <c r="M156" s="352" t="s">
        <v>418</v>
      </c>
      <c r="N156" s="352"/>
      <c r="O156" s="349"/>
      <c r="P156" s="353">
        <f t="shared" si="13"/>
        <v>0</v>
      </c>
      <c r="Q156" s="354"/>
      <c r="R156" s="376">
        <f t="shared" si="15"/>
        <v>0</v>
      </c>
      <c r="S156" s="356"/>
      <c r="T156" s="351"/>
      <c r="U156" s="416"/>
      <c r="V156" s="419"/>
      <c r="W156" s="420"/>
      <c r="X156" s="414"/>
      <c r="Y156" s="414"/>
      <c r="Z156" s="414"/>
    </row>
    <row r="157" spans="1:26" ht="15" customHeight="1">
      <c r="A157" s="344">
        <v>42650</v>
      </c>
      <c r="B157" s="34" t="s">
        <v>708</v>
      </c>
      <c r="C157" s="134"/>
      <c r="D157" s="85"/>
      <c r="E157" s="90" t="s">
        <v>81</v>
      </c>
      <c r="F157" s="348"/>
      <c r="G157" s="349">
        <v>1</v>
      </c>
      <c r="H157" s="350">
        <f t="shared" si="17"/>
        <v>1</v>
      </c>
      <c r="I157" s="350">
        <f t="shared" si="16"/>
        <v>1</v>
      </c>
      <c r="J157" s="375" t="s">
        <v>12596</v>
      </c>
      <c r="K157" s="375" t="s">
        <v>12651</v>
      </c>
      <c r="L157" s="351" t="s">
        <v>12597</v>
      </c>
      <c r="M157" s="352" t="s">
        <v>418</v>
      </c>
      <c r="N157" s="352"/>
      <c r="O157" s="349"/>
      <c r="P157" s="353">
        <f t="shared" si="13"/>
        <v>0</v>
      </c>
      <c r="Q157" s="354"/>
      <c r="R157" s="376">
        <f t="shared" si="15"/>
        <v>0</v>
      </c>
      <c r="S157" s="356"/>
      <c r="T157" s="351"/>
      <c r="U157" s="416"/>
      <c r="V157" s="419"/>
      <c r="W157" s="420"/>
      <c r="X157" s="414"/>
      <c r="Y157" s="414"/>
      <c r="Z157" s="414"/>
    </row>
    <row r="158" spans="1:26" ht="15" customHeight="1">
      <c r="A158" s="344">
        <v>42650</v>
      </c>
      <c r="B158" s="34" t="s">
        <v>543</v>
      </c>
      <c r="C158" s="134"/>
      <c r="D158" s="85"/>
      <c r="E158" s="90" t="s">
        <v>81</v>
      </c>
      <c r="F158" s="348"/>
      <c r="G158" s="349">
        <v>2</v>
      </c>
      <c r="H158" s="350">
        <f t="shared" si="17"/>
        <v>2</v>
      </c>
      <c r="I158" s="350">
        <f t="shared" si="16"/>
        <v>2</v>
      </c>
      <c r="J158" s="375" t="s">
        <v>12596</v>
      </c>
      <c r="K158" s="375" t="s">
        <v>12651</v>
      </c>
      <c r="L158" s="351" t="s">
        <v>12597</v>
      </c>
      <c r="M158" s="352" t="s">
        <v>418</v>
      </c>
      <c r="N158" s="352"/>
      <c r="O158" s="349"/>
      <c r="P158" s="353">
        <f t="shared" si="13"/>
        <v>0</v>
      </c>
      <c r="Q158" s="354"/>
      <c r="R158" s="376">
        <f t="shared" si="15"/>
        <v>0</v>
      </c>
      <c r="S158" s="356"/>
      <c r="T158" s="351"/>
      <c r="U158" s="416"/>
      <c r="V158" s="419"/>
      <c r="W158" s="420"/>
      <c r="X158" s="414"/>
      <c r="Y158" s="414"/>
      <c r="Z158" s="414"/>
    </row>
    <row r="159" spans="1:26" ht="15" customHeight="1">
      <c r="A159" s="344">
        <v>42650</v>
      </c>
      <c r="B159" s="34" t="s">
        <v>1690</v>
      </c>
      <c r="C159" s="171" t="s">
        <v>306</v>
      </c>
      <c r="D159" s="189" t="s">
        <v>1701</v>
      </c>
      <c r="E159" s="90" t="s">
        <v>81</v>
      </c>
      <c r="F159" s="348"/>
      <c r="G159" s="349">
        <v>1</v>
      </c>
      <c r="H159" s="350">
        <f t="shared" si="17"/>
        <v>1</v>
      </c>
      <c r="I159" s="350">
        <f t="shared" si="16"/>
        <v>1</v>
      </c>
      <c r="J159" s="375" t="s">
        <v>12723</v>
      </c>
      <c r="K159" s="375" t="s">
        <v>12741</v>
      </c>
      <c r="L159" s="351" t="s">
        <v>12724</v>
      </c>
      <c r="M159" s="352" t="s">
        <v>12536</v>
      </c>
      <c r="N159" s="352"/>
      <c r="O159" s="349"/>
      <c r="P159" s="353">
        <f t="shared" si="13"/>
        <v>0</v>
      </c>
      <c r="Q159" s="350"/>
      <c r="R159" s="376">
        <f t="shared" si="15"/>
        <v>0</v>
      </c>
      <c r="S159" s="356"/>
      <c r="T159" s="351"/>
      <c r="U159" s="416"/>
      <c r="V159" s="419"/>
      <c r="W159" s="420"/>
      <c r="X159" s="414"/>
      <c r="Y159" s="414"/>
      <c r="Z159" s="414"/>
    </row>
    <row r="160" spans="1:26" ht="15" customHeight="1">
      <c r="A160" s="297">
        <v>42650</v>
      </c>
      <c r="B160" s="755" t="s">
        <v>2303</v>
      </c>
      <c r="C160" s="401" t="s">
        <v>269</v>
      </c>
      <c r="D160" s="756" t="s">
        <v>2304</v>
      </c>
      <c r="E160" s="757" t="s">
        <v>81</v>
      </c>
      <c r="F160" s="299"/>
      <c r="G160" s="300"/>
      <c r="H160" s="301">
        <f t="shared" si="17"/>
        <v>0</v>
      </c>
      <c r="I160" s="301">
        <f t="shared" si="16"/>
        <v>0</v>
      </c>
      <c r="J160" s="302"/>
      <c r="K160" s="302"/>
      <c r="L160" s="303"/>
      <c r="M160" s="304"/>
      <c r="N160" s="304"/>
      <c r="O160" s="300">
        <v>4</v>
      </c>
      <c r="P160" s="305">
        <f t="shared" si="13"/>
        <v>4</v>
      </c>
      <c r="Q160" s="301">
        <v>25000</v>
      </c>
      <c r="R160" s="394">
        <f t="shared" si="15"/>
        <v>100000</v>
      </c>
      <c r="S160" s="306" t="s">
        <v>12637</v>
      </c>
      <c r="T160" s="303" t="s">
        <v>12530</v>
      </c>
      <c r="U160" s="416"/>
      <c r="V160" s="419"/>
      <c r="W160" s="420"/>
      <c r="X160" s="414"/>
      <c r="Y160" s="414"/>
      <c r="Z160" s="414"/>
    </row>
    <row r="161" spans="1:26" ht="15" customHeight="1">
      <c r="A161" s="297">
        <v>42650</v>
      </c>
      <c r="B161" s="400" t="s">
        <v>12641</v>
      </c>
      <c r="C161" s="769" t="s">
        <v>269</v>
      </c>
      <c r="D161" s="298" t="s">
        <v>12642</v>
      </c>
      <c r="E161" s="402" t="s">
        <v>81</v>
      </c>
      <c r="F161" s="299"/>
      <c r="G161" s="300"/>
      <c r="H161" s="301"/>
      <c r="I161" s="301">
        <f t="shared" si="16"/>
        <v>0</v>
      </c>
      <c r="J161" s="302"/>
      <c r="K161" s="302"/>
      <c r="L161" s="303"/>
      <c r="M161" s="304"/>
      <c r="N161" s="304"/>
      <c r="O161" s="300">
        <v>8</v>
      </c>
      <c r="P161" s="305">
        <f t="shared" si="13"/>
        <v>8</v>
      </c>
      <c r="Q161" s="301">
        <v>3000</v>
      </c>
      <c r="R161" s="394">
        <f t="shared" si="15"/>
        <v>24000</v>
      </c>
      <c r="S161" s="306" t="s">
        <v>12643</v>
      </c>
      <c r="T161" s="303" t="s">
        <v>12572</v>
      </c>
      <c r="U161" s="416"/>
      <c r="V161" s="419"/>
      <c r="W161" s="420"/>
      <c r="X161" s="414"/>
      <c r="Y161" s="414"/>
      <c r="Z161" s="414"/>
    </row>
    <row r="162" spans="1:26" ht="15" customHeight="1">
      <c r="A162" s="344">
        <v>42650</v>
      </c>
      <c r="B162" s="77" t="s">
        <v>125</v>
      </c>
      <c r="C162" s="78" t="s">
        <v>93</v>
      </c>
      <c r="D162" s="85"/>
      <c r="E162" s="90" t="s">
        <v>15</v>
      </c>
      <c r="F162" s="348"/>
      <c r="G162" s="349">
        <v>1</v>
      </c>
      <c r="H162" s="350">
        <f t="shared" ref="H162:H192" si="18">G162</f>
        <v>1</v>
      </c>
      <c r="I162" s="350">
        <f t="shared" si="16"/>
        <v>1</v>
      </c>
      <c r="J162" s="375" t="s">
        <v>12699</v>
      </c>
      <c r="K162" s="375" t="s">
        <v>12709</v>
      </c>
      <c r="L162" s="351" t="s">
        <v>12535</v>
      </c>
      <c r="M162" s="352" t="s">
        <v>12536</v>
      </c>
      <c r="N162" s="352"/>
      <c r="O162" s="349"/>
      <c r="P162" s="353">
        <f t="shared" si="13"/>
        <v>0</v>
      </c>
      <c r="Q162" s="354"/>
      <c r="R162" s="376">
        <f t="shared" si="15"/>
        <v>0</v>
      </c>
      <c r="S162" s="393"/>
      <c r="T162" s="355"/>
      <c r="U162" s="416"/>
      <c r="V162" s="419"/>
      <c r="W162" s="420"/>
      <c r="X162" s="414"/>
      <c r="Y162" s="414"/>
      <c r="Z162" s="414"/>
    </row>
    <row r="163" spans="1:26" ht="15" customHeight="1">
      <c r="A163" s="344">
        <v>42650</v>
      </c>
      <c r="B163" s="890" t="s">
        <v>1062</v>
      </c>
      <c r="C163" s="253"/>
      <c r="D163" s="228"/>
      <c r="E163" s="172" t="s">
        <v>81</v>
      </c>
      <c r="F163" s="348"/>
      <c r="G163" s="349">
        <v>1</v>
      </c>
      <c r="H163" s="350">
        <f t="shared" si="18"/>
        <v>1</v>
      </c>
      <c r="I163" s="350">
        <f t="shared" si="16"/>
        <v>1</v>
      </c>
      <c r="J163" s="375" t="s">
        <v>12723</v>
      </c>
      <c r="K163" s="375" t="s">
        <v>12741</v>
      </c>
      <c r="L163" s="351" t="s">
        <v>12724</v>
      </c>
      <c r="M163" s="352" t="s">
        <v>12536</v>
      </c>
      <c r="N163" s="352"/>
      <c r="O163" s="349"/>
      <c r="P163" s="353">
        <f t="shared" si="13"/>
        <v>0</v>
      </c>
      <c r="Q163" s="350"/>
      <c r="R163" s="376">
        <f t="shared" si="15"/>
        <v>0</v>
      </c>
      <c r="S163" s="356"/>
      <c r="T163" s="351"/>
      <c r="U163" s="416"/>
      <c r="V163" s="419"/>
      <c r="W163" s="420"/>
      <c r="X163" s="414"/>
      <c r="Y163" s="414"/>
      <c r="Z163" s="414"/>
    </row>
    <row r="164" spans="1:26" ht="15" customHeight="1">
      <c r="A164" s="344">
        <v>42650</v>
      </c>
      <c r="B164" s="143" t="s">
        <v>12235</v>
      </c>
      <c r="C164" s="134"/>
      <c r="D164" s="145"/>
      <c r="E164" s="146" t="s">
        <v>81</v>
      </c>
      <c r="F164" s="348"/>
      <c r="G164" s="349">
        <v>2</v>
      </c>
      <c r="H164" s="350">
        <f t="shared" si="18"/>
        <v>2</v>
      </c>
      <c r="I164" s="350">
        <f t="shared" si="16"/>
        <v>2</v>
      </c>
      <c r="J164" s="375" t="s">
        <v>12723</v>
      </c>
      <c r="K164" s="375" t="s">
        <v>12741</v>
      </c>
      <c r="L164" s="351" t="s">
        <v>12724</v>
      </c>
      <c r="M164" s="352" t="s">
        <v>12536</v>
      </c>
      <c r="N164" s="352"/>
      <c r="O164" s="349"/>
      <c r="P164" s="353">
        <f t="shared" si="13"/>
        <v>0</v>
      </c>
      <c r="Q164" s="354"/>
      <c r="R164" s="376">
        <f t="shared" si="15"/>
        <v>0</v>
      </c>
      <c r="S164" s="393"/>
      <c r="T164" s="355"/>
      <c r="U164" s="416"/>
      <c r="V164" s="419"/>
      <c r="W164" s="420"/>
      <c r="X164" s="414"/>
      <c r="Y164" s="414"/>
      <c r="Z164" s="414"/>
    </row>
    <row r="165" spans="1:26" ht="15" customHeight="1">
      <c r="A165" s="344">
        <v>42650</v>
      </c>
      <c r="B165" s="143" t="s">
        <v>2628</v>
      </c>
      <c r="C165" s="134"/>
      <c r="D165" s="169"/>
      <c r="E165" s="146" t="s">
        <v>81</v>
      </c>
      <c r="F165" s="348"/>
      <c r="G165" s="349">
        <v>1</v>
      </c>
      <c r="H165" s="350">
        <f t="shared" si="18"/>
        <v>1</v>
      </c>
      <c r="I165" s="350">
        <f t="shared" si="16"/>
        <v>1</v>
      </c>
      <c r="J165" s="375" t="s">
        <v>12723</v>
      </c>
      <c r="K165" s="375" t="s">
        <v>12741</v>
      </c>
      <c r="L165" s="351" t="s">
        <v>12724</v>
      </c>
      <c r="M165" s="352" t="s">
        <v>12536</v>
      </c>
      <c r="N165" s="352"/>
      <c r="O165" s="349"/>
      <c r="P165" s="353">
        <f t="shared" si="13"/>
        <v>0</v>
      </c>
      <c r="Q165" s="354"/>
      <c r="R165" s="376">
        <f t="shared" si="15"/>
        <v>0</v>
      </c>
      <c r="S165" s="356"/>
      <c r="T165" s="351"/>
      <c r="U165" s="416"/>
      <c r="V165" s="419"/>
      <c r="W165" s="420"/>
      <c r="X165" s="414"/>
      <c r="Y165" s="414"/>
      <c r="Z165" s="414"/>
    </row>
    <row r="166" spans="1:26" ht="15" customHeight="1">
      <c r="A166" s="297">
        <v>42650</v>
      </c>
      <c r="B166" s="755" t="s">
        <v>12653</v>
      </c>
      <c r="C166" s="401"/>
      <c r="D166" s="756"/>
      <c r="E166" s="757" t="s">
        <v>81</v>
      </c>
      <c r="F166" s="299"/>
      <c r="G166" s="300"/>
      <c r="H166" s="301">
        <f t="shared" si="18"/>
        <v>0</v>
      </c>
      <c r="I166" s="301">
        <f t="shared" si="16"/>
        <v>0</v>
      </c>
      <c r="J166" s="302"/>
      <c r="K166" s="302"/>
      <c r="L166" s="303"/>
      <c r="M166" s="304"/>
      <c r="N166" s="304"/>
      <c r="O166" s="300">
        <v>2</v>
      </c>
      <c r="P166" s="305">
        <f t="shared" si="13"/>
        <v>2</v>
      </c>
      <c r="Q166" s="301">
        <v>45000</v>
      </c>
      <c r="R166" s="394">
        <f t="shared" si="15"/>
        <v>90000</v>
      </c>
      <c r="S166" s="306" t="s">
        <v>12654</v>
      </c>
      <c r="T166" s="303" t="s">
        <v>12530</v>
      </c>
      <c r="U166" s="416"/>
      <c r="V166" s="419"/>
      <c r="W166" s="420"/>
      <c r="X166" s="414"/>
      <c r="Y166" s="414"/>
      <c r="Z166" s="414"/>
    </row>
    <row r="167" spans="1:26" ht="15" customHeight="1">
      <c r="A167" s="297">
        <v>42650</v>
      </c>
      <c r="B167" s="886" t="s">
        <v>12655</v>
      </c>
      <c r="C167" s="401" t="s">
        <v>269</v>
      </c>
      <c r="D167" s="756" t="s">
        <v>12656</v>
      </c>
      <c r="E167" s="757" t="s">
        <v>81</v>
      </c>
      <c r="F167" s="299"/>
      <c r="G167" s="300"/>
      <c r="H167" s="301">
        <f t="shared" si="18"/>
        <v>0</v>
      </c>
      <c r="I167" s="301">
        <f t="shared" si="16"/>
        <v>0</v>
      </c>
      <c r="J167" s="302"/>
      <c r="K167" s="302"/>
      <c r="L167" s="303"/>
      <c r="M167" s="304"/>
      <c r="N167" s="304"/>
      <c r="O167" s="300">
        <v>1</v>
      </c>
      <c r="P167" s="305">
        <f t="shared" si="13"/>
        <v>1</v>
      </c>
      <c r="Q167" s="301">
        <v>90000</v>
      </c>
      <c r="R167" s="394">
        <f t="shared" si="15"/>
        <v>90000</v>
      </c>
      <c r="S167" s="306" t="s">
        <v>12657</v>
      </c>
      <c r="T167" s="303" t="s">
        <v>12530</v>
      </c>
      <c r="U167" s="416"/>
      <c r="V167" s="419"/>
      <c r="W167" s="420"/>
      <c r="X167" s="414"/>
      <c r="Y167" s="414"/>
      <c r="Z167" s="414"/>
    </row>
    <row r="168" spans="1:26" ht="15" customHeight="1">
      <c r="A168" s="297">
        <v>42650</v>
      </c>
      <c r="B168" s="755" t="s">
        <v>12658</v>
      </c>
      <c r="C168" s="401"/>
      <c r="D168" s="756"/>
      <c r="E168" s="757" t="s">
        <v>81</v>
      </c>
      <c r="F168" s="299"/>
      <c r="G168" s="300"/>
      <c r="H168" s="301">
        <f t="shared" si="18"/>
        <v>0</v>
      </c>
      <c r="I168" s="301">
        <f t="shared" si="16"/>
        <v>0</v>
      </c>
      <c r="J168" s="302"/>
      <c r="K168" s="302"/>
      <c r="L168" s="303"/>
      <c r="M168" s="304"/>
      <c r="N168" s="304"/>
      <c r="O168" s="300">
        <v>1</v>
      </c>
      <c r="P168" s="305">
        <f t="shared" si="13"/>
        <v>1</v>
      </c>
      <c r="Q168" s="301">
        <v>145000</v>
      </c>
      <c r="R168" s="394">
        <f t="shared" si="15"/>
        <v>145000</v>
      </c>
      <c r="S168" s="306" t="s">
        <v>12657</v>
      </c>
      <c r="T168" s="303" t="s">
        <v>12530</v>
      </c>
      <c r="U168" s="416"/>
      <c r="V168" s="419"/>
      <c r="W168" s="420"/>
      <c r="X168" s="414"/>
      <c r="Y168" s="414"/>
      <c r="Z168" s="414"/>
    </row>
    <row r="169" spans="1:26" ht="15" customHeight="1">
      <c r="A169" s="297">
        <v>42650</v>
      </c>
      <c r="B169" s="755" t="s">
        <v>12659</v>
      </c>
      <c r="C169" s="401"/>
      <c r="D169" s="756"/>
      <c r="E169" s="757" t="s">
        <v>81</v>
      </c>
      <c r="F169" s="299"/>
      <c r="G169" s="300"/>
      <c r="H169" s="301">
        <f t="shared" si="18"/>
        <v>0</v>
      </c>
      <c r="I169" s="301">
        <f t="shared" si="16"/>
        <v>0</v>
      </c>
      <c r="J169" s="302"/>
      <c r="K169" s="302"/>
      <c r="L169" s="303"/>
      <c r="M169" s="304"/>
      <c r="N169" s="304"/>
      <c r="O169" s="300">
        <v>1</v>
      </c>
      <c r="P169" s="305">
        <f t="shared" si="13"/>
        <v>1</v>
      </c>
      <c r="Q169" s="404">
        <v>290000</v>
      </c>
      <c r="R169" s="394">
        <f t="shared" si="15"/>
        <v>290000</v>
      </c>
      <c r="S169" s="306" t="s">
        <v>12657</v>
      </c>
      <c r="T169" s="303" t="s">
        <v>12530</v>
      </c>
      <c r="U169" s="416"/>
      <c r="V169" s="419"/>
      <c r="W169" s="420"/>
      <c r="X169" s="414"/>
      <c r="Y169" s="414"/>
      <c r="Z169" s="414"/>
    </row>
    <row r="170" spans="1:26" ht="15" customHeight="1">
      <c r="A170" s="297">
        <v>42650</v>
      </c>
      <c r="B170" s="755" t="s">
        <v>12660</v>
      </c>
      <c r="C170" s="401"/>
      <c r="D170" s="756"/>
      <c r="E170" s="757" t="s">
        <v>81</v>
      </c>
      <c r="F170" s="299"/>
      <c r="G170" s="300"/>
      <c r="H170" s="301">
        <f t="shared" si="18"/>
        <v>0</v>
      </c>
      <c r="I170" s="301">
        <f t="shared" si="16"/>
        <v>0</v>
      </c>
      <c r="J170" s="302"/>
      <c r="K170" s="302"/>
      <c r="L170" s="303"/>
      <c r="M170" s="304"/>
      <c r="N170" s="304"/>
      <c r="O170" s="300">
        <v>1</v>
      </c>
      <c r="P170" s="305">
        <f t="shared" si="13"/>
        <v>1</v>
      </c>
      <c r="Q170" s="404">
        <v>290000</v>
      </c>
      <c r="R170" s="394">
        <f t="shared" si="15"/>
        <v>290000</v>
      </c>
      <c r="S170" s="306" t="s">
        <v>12657</v>
      </c>
      <c r="T170" s="303" t="s">
        <v>12530</v>
      </c>
      <c r="U170" s="416"/>
      <c r="V170" s="419"/>
      <c r="W170" s="420"/>
      <c r="X170" s="414"/>
      <c r="Y170" s="414"/>
      <c r="Z170" s="414"/>
    </row>
    <row r="171" spans="1:26" ht="15" customHeight="1">
      <c r="A171" s="297">
        <v>42650</v>
      </c>
      <c r="B171" s="400" t="s">
        <v>1867</v>
      </c>
      <c r="C171" s="401"/>
      <c r="D171" s="298"/>
      <c r="E171" s="402" t="s">
        <v>81</v>
      </c>
      <c r="F171" s="299"/>
      <c r="G171" s="300"/>
      <c r="H171" s="301">
        <f t="shared" si="18"/>
        <v>0</v>
      </c>
      <c r="I171" s="301">
        <f t="shared" si="16"/>
        <v>0</v>
      </c>
      <c r="J171" s="302"/>
      <c r="K171" s="302"/>
      <c r="L171" s="303"/>
      <c r="M171" s="304"/>
      <c r="N171" s="304"/>
      <c r="O171" s="300">
        <v>2</v>
      </c>
      <c r="P171" s="305">
        <f t="shared" si="13"/>
        <v>2</v>
      </c>
      <c r="Q171" s="404">
        <v>275000</v>
      </c>
      <c r="R171" s="394">
        <f t="shared" si="15"/>
        <v>550000</v>
      </c>
      <c r="S171" s="306" t="s">
        <v>12664</v>
      </c>
      <c r="T171" s="303" t="s">
        <v>3403</v>
      </c>
      <c r="U171" s="416"/>
      <c r="V171" s="419"/>
      <c r="W171" s="420"/>
      <c r="X171" s="414"/>
      <c r="Y171" s="414"/>
      <c r="Z171" s="414"/>
    </row>
    <row r="172" spans="1:26" ht="15" customHeight="1">
      <c r="A172" s="297">
        <v>42650</v>
      </c>
      <c r="B172" s="400" t="s">
        <v>3378</v>
      </c>
      <c r="C172" s="401" t="s">
        <v>306</v>
      </c>
      <c r="D172" s="298" t="s">
        <v>788</v>
      </c>
      <c r="E172" s="402" t="s">
        <v>81</v>
      </c>
      <c r="F172" s="299"/>
      <c r="G172" s="300"/>
      <c r="H172" s="301">
        <f t="shared" si="18"/>
        <v>0</v>
      </c>
      <c r="I172" s="301">
        <f t="shared" si="16"/>
        <v>0</v>
      </c>
      <c r="J172" s="302"/>
      <c r="K172" s="758"/>
      <c r="L172" s="303"/>
      <c r="M172" s="304"/>
      <c r="N172" s="304"/>
      <c r="O172" s="300">
        <v>2</v>
      </c>
      <c r="P172" s="305">
        <f t="shared" si="13"/>
        <v>2</v>
      </c>
      <c r="Q172" s="404">
        <v>70000</v>
      </c>
      <c r="R172" s="394">
        <f t="shared" si="15"/>
        <v>140000</v>
      </c>
      <c r="S172" s="306" t="s">
        <v>12665</v>
      </c>
      <c r="T172" s="303" t="s">
        <v>3403</v>
      </c>
      <c r="U172" s="416"/>
      <c r="V172" s="419"/>
      <c r="W172" s="420"/>
      <c r="X172" s="414"/>
      <c r="Y172" s="414"/>
      <c r="Z172" s="414"/>
    </row>
    <row r="173" spans="1:26" ht="15" customHeight="1">
      <c r="A173" s="297">
        <v>42650</v>
      </c>
      <c r="B173" s="755" t="s">
        <v>12667</v>
      </c>
      <c r="C173" s="401"/>
      <c r="D173" s="756"/>
      <c r="E173" s="757" t="s">
        <v>81</v>
      </c>
      <c r="F173" s="299"/>
      <c r="G173" s="300"/>
      <c r="H173" s="301">
        <f t="shared" si="18"/>
        <v>0</v>
      </c>
      <c r="I173" s="301">
        <f t="shared" si="16"/>
        <v>0</v>
      </c>
      <c r="J173" s="302"/>
      <c r="K173" s="302"/>
      <c r="L173" s="303"/>
      <c r="M173" s="304"/>
      <c r="N173" s="304"/>
      <c r="O173" s="300">
        <v>2</v>
      </c>
      <c r="P173" s="305">
        <f t="shared" si="13"/>
        <v>2</v>
      </c>
      <c r="Q173" s="404">
        <v>50000</v>
      </c>
      <c r="R173" s="394">
        <f t="shared" si="15"/>
        <v>100000</v>
      </c>
      <c r="S173" s="306"/>
      <c r="T173" s="303" t="s">
        <v>12668</v>
      </c>
      <c r="U173" s="416"/>
      <c r="V173" s="419"/>
      <c r="W173" s="420"/>
      <c r="X173" s="414"/>
      <c r="Y173" s="414"/>
      <c r="Z173" s="414"/>
    </row>
    <row r="174" spans="1:26" ht="15" customHeight="1">
      <c r="A174" s="297">
        <v>42650</v>
      </c>
      <c r="B174" s="755" t="s">
        <v>12667</v>
      </c>
      <c r="C174" s="401"/>
      <c r="D174" s="756"/>
      <c r="E174" s="757" t="s">
        <v>81</v>
      </c>
      <c r="F174" s="299"/>
      <c r="G174" s="300"/>
      <c r="H174" s="301">
        <f t="shared" si="18"/>
        <v>0</v>
      </c>
      <c r="I174" s="301">
        <f t="shared" si="16"/>
        <v>0</v>
      </c>
      <c r="J174" s="302"/>
      <c r="K174" s="302"/>
      <c r="L174" s="303"/>
      <c r="M174" s="304"/>
      <c r="N174" s="304"/>
      <c r="O174" s="300">
        <v>2</v>
      </c>
      <c r="P174" s="305">
        <f t="shared" si="13"/>
        <v>2</v>
      </c>
      <c r="Q174" s="404">
        <v>50000</v>
      </c>
      <c r="R174" s="394">
        <f t="shared" si="15"/>
        <v>100000</v>
      </c>
      <c r="S174" s="306"/>
      <c r="T174" s="303" t="s">
        <v>12668</v>
      </c>
      <c r="U174" s="416"/>
      <c r="V174" s="419"/>
      <c r="W174" s="420"/>
      <c r="X174" s="414"/>
      <c r="Y174" s="414"/>
      <c r="Z174" s="414"/>
    </row>
    <row r="175" spans="1:26" ht="15" customHeight="1">
      <c r="A175" s="297">
        <v>42650</v>
      </c>
      <c r="B175" s="755" t="s">
        <v>12319</v>
      </c>
      <c r="C175" s="401"/>
      <c r="D175" s="756"/>
      <c r="E175" s="757" t="s">
        <v>81</v>
      </c>
      <c r="F175" s="299"/>
      <c r="G175" s="300"/>
      <c r="H175" s="301">
        <f t="shared" si="18"/>
        <v>0</v>
      </c>
      <c r="I175" s="301">
        <f t="shared" si="16"/>
        <v>0</v>
      </c>
      <c r="J175" s="302"/>
      <c r="K175" s="302"/>
      <c r="L175" s="303"/>
      <c r="M175" s="304"/>
      <c r="N175" s="304"/>
      <c r="O175" s="300">
        <v>2</v>
      </c>
      <c r="P175" s="305">
        <f t="shared" si="13"/>
        <v>2</v>
      </c>
      <c r="Q175" s="404">
        <v>50000</v>
      </c>
      <c r="R175" s="394">
        <f t="shared" si="15"/>
        <v>100000</v>
      </c>
      <c r="S175" s="306"/>
      <c r="T175" s="303" t="s">
        <v>12668</v>
      </c>
      <c r="U175" s="416"/>
      <c r="V175" s="419"/>
      <c r="W175" s="420"/>
      <c r="X175" s="414"/>
      <c r="Y175" s="414"/>
      <c r="Z175" s="414"/>
    </row>
    <row r="176" spans="1:26" ht="15" customHeight="1">
      <c r="A176" s="297">
        <v>42650</v>
      </c>
      <c r="B176" s="755" t="s">
        <v>12669</v>
      </c>
      <c r="C176" s="401"/>
      <c r="D176" s="756"/>
      <c r="E176" s="757" t="s">
        <v>81</v>
      </c>
      <c r="F176" s="299"/>
      <c r="G176" s="300"/>
      <c r="H176" s="301">
        <f t="shared" si="18"/>
        <v>0</v>
      </c>
      <c r="I176" s="301">
        <f t="shared" si="16"/>
        <v>0</v>
      </c>
      <c r="J176" s="302"/>
      <c r="K176" s="302"/>
      <c r="L176" s="303"/>
      <c r="M176" s="304"/>
      <c r="N176" s="304"/>
      <c r="O176" s="300">
        <v>1</v>
      </c>
      <c r="P176" s="305">
        <f t="shared" si="13"/>
        <v>1</v>
      </c>
      <c r="Q176" s="404">
        <v>400000</v>
      </c>
      <c r="R176" s="394">
        <f t="shared" si="15"/>
        <v>400000</v>
      </c>
      <c r="S176" s="306"/>
      <c r="T176" s="303" t="s">
        <v>12668</v>
      </c>
      <c r="U176" s="416"/>
      <c r="V176" s="419"/>
      <c r="W176" s="420"/>
      <c r="X176" s="414"/>
      <c r="Y176" s="414"/>
      <c r="Z176" s="414"/>
    </row>
    <row r="177" spans="1:36" ht="15" customHeight="1">
      <c r="A177" s="344">
        <v>42650</v>
      </c>
      <c r="B177" s="143" t="s">
        <v>12669</v>
      </c>
      <c r="C177" s="134" t="s">
        <v>12671</v>
      </c>
      <c r="D177" s="145" t="s">
        <v>12673</v>
      </c>
      <c r="E177" s="146" t="s">
        <v>81</v>
      </c>
      <c r="F177" s="348"/>
      <c r="G177" s="349">
        <v>1</v>
      </c>
      <c r="H177" s="350">
        <f t="shared" si="18"/>
        <v>1</v>
      </c>
      <c r="I177" s="350">
        <f t="shared" si="16"/>
        <v>1</v>
      </c>
      <c r="J177" s="375" t="s">
        <v>12676</v>
      </c>
      <c r="K177" s="375" t="s">
        <v>12687</v>
      </c>
      <c r="L177" s="351" t="s">
        <v>12677</v>
      </c>
      <c r="M177" s="352" t="s">
        <v>3257</v>
      </c>
      <c r="N177" s="352"/>
      <c r="O177" s="349"/>
      <c r="P177" s="353">
        <f t="shared" ref="P177:P240" si="19">O177-N177</f>
        <v>0</v>
      </c>
      <c r="Q177" s="354"/>
      <c r="R177" s="376">
        <f t="shared" si="15"/>
        <v>0</v>
      </c>
      <c r="S177" s="356"/>
      <c r="T177" s="351"/>
      <c r="U177" s="416"/>
      <c r="V177" s="419"/>
      <c r="W177" s="420"/>
      <c r="X177" s="414"/>
      <c r="Y177" s="414"/>
      <c r="Z177" s="414"/>
    </row>
    <row r="178" spans="1:36" ht="15" customHeight="1">
      <c r="A178" s="344">
        <v>42650</v>
      </c>
      <c r="B178" s="877" t="s">
        <v>12670</v>
      </c>
      <c r="C178" s="878" t="s">
        <v>12671</v>
      </c>
      <c r="D178" s="879" t="s">
        <v>12672</v>
      </c>
      <c r="E178" s="880" t="s">
        <v>81</v>
      </c>
      <c r="F178" s="348"/>
      <c r="G178" s="349">
        <v>1</v>
      </c>
      <c r="H178" s="350">
        <f t="shared" si="18"/>
        <v>1</v>
      </c>
      <c r="I178" s="350">
        <f t="shared" si="16"/>
        <v>1</v>
      </c>
      <c r="J178" s="375" t="s">
        <v>12676</v>
      </c>
      <c r="K178" s="375" t="s">
        <v>12687</v>
      </c>
      <c r="L178" s="351" t="s">
        <v>12677</v>
      </c>
      <c r="M178" s="352" t="s">
        <v>3257</v>
      </c>
      <c r="N178" s="352"/>
      <c r="O178" s="349"/>
      <c r="P178" s="353">
        <f t="shared" si="19"/>
        <v>0</v>
      </c>
      <c r="Q178" s="354"/>
      <c r="R178" s="376">
        <f t="shared" si="15"/>
        <v>0</v>
      </c>
      <c r="S178" s="356"/>
      <c r="T178" s="351"/>
      <c r="U178" s="416"/>
      <c r="V178" s="419"/>
      <c r="W178" s="420"/>
      <c r="X178" s="414"/>
      <c r="Y178" s="414"/>
      <c r="Z178" s="414"/>
    </row>
    <row r="179" spans="1:36" ht="15" customHeight="1">
      <c r="A179" s="344">
        <v>42650</v>
      </c>
      <c r="B179" s="143" t="s">
        <v>12674</v>
      </c>
      <c r="C179" s="134" t="s">
        <v>763</v>
      </c>
      <c r="D179" s="145" t="s">
        <v>12675</v>
      </c>
      <c r="E179" s="146" t="s">
        <v>81</v>
      </c>
      <c r="F179" s="348"/>
      <c r="G179" s="349">
        <v>1</v>
      </c>
      <c r="H179" s="350">
        <f t="shared" si="18"/>
        <v>1</v>
      </c>
      <c r="I179" s="350">
        <f t="shared" si="16"/>
        <v>1</v>
      </c>
      <c r="J179" s="375" t="s">
        <v>12676</v>
      </c>
      <c r="K179" s="375" t="s">
        <v>12687</v>
      </c>
      <c r="L179" s="351" t="s">
        <v>12677</v>
      </c>
      <c r="M179" s="352" t="s">
        <v>3257</v>
      </c>
      <c r="N179" s="352"/>
      <c r="O179" s="349"/>
      <c r="P179" s="353">
        <f t="shared" si="19"/>
        <v>0</v>
      </c>
      <c r="Q179" s="354"/>
      <c r="R179" s="376">
        <f t="shared" si="15"/>
        <v>0</v>
      </c>
      <c r="S179" s="356"/>
      <c r="T179" s="351"/>
      <c r="U179" s="416"/>
      <c r="V179" s="419"/>
      <c r="W179" s="420"/>
      <c r="X179" s="414"/>
      <c r="Y179" s="414"/>
      <c r="Z179" s="414"/>
    </row>
    <row r="180" spans="1:36" ht="15" customHeight="1">
      <c r="A180" s="344">
        <v>42650</v>
      </c>
      <c r="B180" s="34" t="s">
        <v>12036</v>
      </c>
      <c r="C180" s="134" t="s">
        <v>306</v>
      </c>
      <c r="D180" s="85" t="s">
        <v>1785</v>
      </c>
      <c r="E180" s="90" t="s">
        <v>81</v>
      </c>
      <c r="F180" s="348"/>
      <c r="G180" s="349">
        <v>8</v>
      </c>
      <c r="H180" s="350">
        <f t="shared" si="18"/>
        <v>8</v>
      </c>
      <c r="I180" s="350">
        <f t="shared" si="16"/>
        <v>8</v>
      </c>
      <c r="J180" s="375" t="s">
        <v>12684</v>
      </c>
      <c r="K180" s="375" t="s">
        <v>12686</v>
      </c>
      <c r="L180" s="351" t="s">
        <v>12685</v>
      </c>
      <c r="M180" s="381" t="s">
        <v>1006</v>
      </c>
      <c r="N180" s="352"/>
      <c r="O180" s="349"/>
      <c r="P180" s="353">
        <f t="shared" si="19"/>
        <v>0</v>
      </c>
      <c r="Q180" s="354"/>
      <c r="R180" s="376">
        <f t="shared" si="15"/>
        <v>0</v>
      </c>
      <c r="S180" s="356"/>
      <c r="T180" s="351"/>
      <c r="U180" s="416"/>
      <c r="V180" s="419"/>
      <c r="W180" s="420"/>
      <c r="X180" s="414"/>
      <c r="Y180" s="414"/>
      <c r="Z180" s="414"/>
    </row>
    <row r="181" spans="1:36" ht="15" customHeight="1">
      <c r="A181" s="344">
        <v>42650</v>
      </c>
      <c r="B181" s="160" t="s">
        <v>155</v>
      </c>
      <c r="C181" s="161"/>
      <c r="D181" s="162" t="s">
        <v>156</v>
      </c>
      <c r="E181" s="90" t="s">
        <v>81</v>
      </c>
      <c r="F181" s="348"/>
      <c r="G181" s="349">
        <v>150</v>
      </c>
      <c r="H181" s="350">
        <f t="shared" si="18"/>
        <v>150</v>
      </c>
      <c r="I181" s="350">
        <f t="shared" si="16"/>
        <v>150</v>
      </c>
      <c r="J181" s="375" t="s">
        <v>12688</v>
      </c>
      <c r="K181" s="375"/>
      <c r="L181" s="351" t="s">
        <v>9</v>
      </c>
      <c r="M181" s="352" t="s">
        <v>441</v>
      </c>
      <c r="N181" s="352"/>
      <c r="O181" s="349"/>
      <c r="P181" s="353">
        <f t="shared" si="19"/>
        <v>0</v>
      </c>
      <c r="Q181" s="354"/>
      <c r="R181" s="376">
        <f t="shared" si="15"/>
        <v>0</v>
      </c>
      <c r="S181" s="356"/>
      <c r="T181" s="355"/>
      <c r="U181" s="416"/>
      <c r="V181" s="419"/>
      <c r="W181" s="420"/>
      <c r="X181" s="414"/>
      <c r="Y181" s="414"/>
      <c r="Z181" s="414"/>
    </row>
    <row r="182" spans="1:36" ht="15" customHeight="1">
      <c r="A182" s="344">
        <v>42650</v>
      </c>
      <c r="B182" s="160" t="s">
        <v>151</v>
      </c>
      <c r="C182" s="161"/>
      <c r="D182" s="162" t="s">
        <v>152</v>
      </c>
      <c r="E182" s="90" t="s">
        <v>81</v>
      </c>
      <c r="F182" s="348"/>
      <c r="G182" s="349">
        <v>150</v>
      </c>
      <c r="H182" s="350">
        <f t="shared" si="18"/>
        <v>150</v>
      </c>
      <c r="I182" s="350">
        <f t="shared" si="16"/>
        <v>150</v>
      </c>
      <c r="J182" s="375" t="s">
        <v>12688</v>
      </c>
      <c r="K182" s="375"/>
      <c r="L182" s="351" t="s">
        <v>9</v>
      </c>
      <c r="M182" s="352" t="s">
        <v>441</v>
      </c>
      <c r="N182" s="352"/>
      <c r="O182" s="349"/>
      <c r="P182" s="353">
        <f t="shared" si="19"/>
        <v>0</v>
      </c>
      <c r="Q182" s="354"/>
      <c r="R182" s="376">
        <f t="shared" si="15"/>
        <v>0</v>
      </c>
      <c r="S182" s="356"/>
      <c r="T182" s="355"/>
      <c r="U182" s="416"/>
      <c r="V182" s="419"/>
      <c r="W182" s="420"/>
      <c r="X182" s="414"/>
      <c r="Y182" s="414"/>
      <c r="Z182" s="414"/>
    </row>
    <row r="183" spans="1:36" ht="15" customHeight="1">
      <c r="A183" s="344">
        <v>42650</v>
      </c>
      <c r="B183" s="160" t="s">
        <v>145</v>
      </c>
      <c r="C183" s="161"/>
      <c r="D183" s="162" t="s">
        <v>146</v>
      </c>
      <c r="E183" s="90" t="s">
        <v>81</v>
      </c>
      <c r="F183" s="348"/>
      <c r="G183" s="349">
        <v>100</v>
      </c>
      <c r="H183" s="350">
        <f t="shared" si="18"/>
        <v>100</v>
      </c>
      <c r="I183" s="350">
        <f t="shared" si="16"/>
        <v>100</v>
      </c>
      <c r="J183" s="375" t="s">
        <v>12688</v>
      </c>
      <c r="K183" s="375"/>
      <c r="L183" s="351" t="s">
        <v>9</v>
      </c>
      <c r="M183" s="352" t="s">
        <v>441</v>
      </c>
      <c r="N183" s="352"/>
      <c r="O183" s="349"/>
      <c r="P183" s="353">
        <f t="shared" si="19"/>
        <v>0</v>
      </c>
      <c r="Q183" s="354"/>
      <c r="R183" s="376">
        <f t="shared" si="15"/>
        <v>0</v>
      </c>
      <c r="S183" s="356"/>
      <c r="T183" s="355"/>
      <c r="U183" s="416"/>
      <c r="V183" s="419"/>
      <c r="W183" s="420"/>
      <c r="X183" s="414"/>
      <c r="Y183" s="414"/>
      <c r="Z183" s="414"/>
    </row>
    <row r="184" spans="1:36" ht="15" customHeight="1">
      <c r="A184" s="344">
        <v>42650</v>
      </c>
      <c r="B184" s="34" t="s">
        <v>520</v>
      </c>
      <c r="C184" s="134"/>
      <c r="D184" s="85" t="s">
        <v>521</v>
      </c>
      <c r="E184" s="90" t="s">
        <v>81</v>
      </c>
      <c r="F184" s="348"/>
      <c r="G184" s="349">
        <v>2</v>
      </c>
      <c r="H184" s="350">
        <f t="shared" si="18"/>
        <v>2</v>
      </c>
      <c r="I184" s="350">
        <f t="shared" si="16"/>
        <v>2</v>
      </c>
      <c r="J184" s="375" t="s">
        <v>12732</v>
      </c>
      <c r="K184" s="358"/>
      <c r="L184" s="351" t="s">
        <v>12733</v>
      </c>
      <c r="M184" s="352" t="s">
        <v>418</v>
      </c>
      <c r="N184" s="352"/>
      <c r="O184" s="349"/>
      <c r="P184" s="353">
        <f t="shared" si="19"/>
        <v>0</v>
      </c>
      <c r="Q184" s="354"/>
      <c r="R184" s="376">
        <f t="shared" si="15"/>
        <v>0</v>
      </c>
      <c r="S184" s="356"/>
      <c r="T184" s="351"/>
      <c r="U184" s="416"/>
      <c r="V184" s="419"/>
      <c r="W184" s="420"/>
      <c r="X184" s="414"/>
      <c r="Y184" s="414"/>
      <c r="Z184" s="414"/>
    </row>
    <row r="185" spans="1:36" ht="15" customHeight="1">
      <c r="A185" s="344">
        <v>42650</v>
      </c>
      <c r="B185" s="34" t="s">
        <v>580</v>
      </c>
      <c r="C185" s="134"/>
      <c r="D185" s="85" t="s">
        <v>581</v>
      </c>
      <c r="E185" s="90" t="s">
        <v>81</v>
      </c>
      <c r="F185" s="348"/>
      <c r="G185" s="349">
        <v>2</v>
      </c>
      <c r="H185" s="350">
        <f t="shared" si="18"/>
        <v>2</v>
      </c>
      <c r="I185" s="350">
        <f t="shared" si="16"/>
        <v>2</v>
      </c>
      <c r="J185" s="375" t="s">
        <v>12735</v>
      </c>
      <c r="K185" s="358"/>
      <c r="L185" s="351" t="s">
        <v>12734</v>
      </c>
      <c r="M185" s="352" t="s">
        <v>906</v>
      </c>
      <c r="N185" s="352"/>
      <c r="O185" s="349"/>
      <c r="P185" s="353">
        <f t="shared" si="19"/>
        <v>0</v>
      </c>
      <c r="Q185" s="354"/>
      <c r="R185" s="376">
        <f t="shared" si="15"/>
        <v>0</v>
      </c>
      <c r="S185" s="356"/>
      <c r="T185" s="351"/>
      <c r="U185" s="416"/>
      <c r="V185" s="419"/>
      <c r="W185" s="420"/>
      <c r="X185" s="414"/>
      <c r="Y185" s="414"/>
      <c r="Z185" s="414"/>
    </row>
    <row r="186" spans="1:36" ht="15" customHeight="1">
      <c r="A186" s="297">
        <v>42650</v>
      </c>
      <c r="B186" s="855" t="s">
        <v>253</v>
      </c>
      <c r="C186" s="856"/>
      <c r="D186" s="298"/>
      <c r="E186" s="402" t="s">
        <v>81</v>
      </c>
      <c r="F186" s="299"/>
      <c r="G186" s="300"/>
      <c r="H186" s="301">
        <f t="shared" si="18"/>
        <v>0</v>
      </c>
      <c r="I186" s="301">
        <f t="shared" si="16"/>
        <v>0</v>
      </c>
      <c r="J186" s="302"/>
      <c r="K186" s="302"/>
      <c r="L186" s="303"/>
      <c r="M186" s="304"/>
      <c r="N186" s="304"/>
      <c r="O186" s="300">
        <v>5</v>
      </c>
      <c r="P186" s="305">
        <f t="shared" si="19"/>
        <v>5</v>
      </c>
      <c r="Q186" s="404">
        <v>462000</v>
      </c>
      <c r="R186" s="394">
        <f t="shared" si="15"/>
        <v>2310000</v>
      </c>
      <c r="S186" s="306" t="s">
        <v>12737</v>
      </c>
      <c r="T186" s="303" t="s">
        <v>12738</v>
      </c>
      <c r="U186" s="416"/>
      <c r="V186" s="419"/>
      <c r="W186" s="420"/>
      <c r="X186" s="414"/>
      <c r="Y186" s="414"/>
      <c r="Z186" s="414"/>
    </row>
    <row r="187" spans="1:36" ht="15" customHeight="1">
      <c r="A187" s="344">
        <v>42650</v>
      </c>
      <c r="B187" s="143" t="s">
        <v>883</v>
      </c>
      <c r="C187" s="324" t="s">
        <v>590</v>
      </c>
      <c r="D187" s="329" t="s">
        <v>885</v>
      </c>
      <c r="E187" s="327" t="s">
        <v>81</v>
      </c>
      <c r="F187" s="348"/>
      <c r="G187" s="349">
        <v>2</v>
      </c>
      <c r="H187" s="350">
        <f t="shared" si="18"/>
        <v>2</v>
      </c>
      <c r="I187" s="350">
        <f t="shared" si="16"/>
        <v>2</v>
      </c>
      <c r="J187" s="375" t="s">
        <v>12753</v>
      </c>
      <c r="K187" s="375" t="s">
        <v>12826</v>
      </c>
      <c r="L187" s="351" t="s">
        <v>12754</v>
      </c>
      <c r="M187" s="352" t="s">
        <v>418</v>
      </c>
      <c r="N187" s="352"/>
      <c r="O187" s="349"/>
      <c r="P187" s="353">
        <f t="shared" si="19"/>
        <v>0</v>
      </c>
      <c r="Q187" s="354"/>
      <c r="R187" s="376">
        <f t="shared" si="15"/>
        <v>0</v>
      </c>
      <c r="S187" s="356"/>
      <c r="T187" s="351"/>
      <c r="U187" s="416"/>
      <c r="V187" s="419"/>
      <c r="W187" s="420"/>
      <c r="X187" s="414"/>
      <c r="Y187" s="414"/>
      <c r="Z187" s="414"/>
    </row>
    <row r="188" spans="1:36" ht="15" customHeight="1">
      <c r="A188" s="344">
        <v>42650</v>
      </c>
      <c r="B188" s="143" t="s">
        <v>12749</v>
      </c>
      <c r="C188" s="134"/>
      <c r="D188" s="145"/>
      <c r="E188" s="146" t="s">
        <v>81</v>
      </c>
      <c r="F188" s="348"/>
      <c r="G188" s="349">
        <v>2</v>
      </c>
      <c r="H188" s="350">
        <f t="shared" si="18"/>
        <v>2</v>
      </c>
      <c r="I188" s="350">
        <f t="shared" si="16"/>
        <v>2</v>
      </c>
      <c r="J188" s="375" t="s">
        <v>12753</v>
      </c>
      <c r="K188" s="375" t="s">
        <v>12826</v>
      </c>
      <c r="L188" s="351" t="s">
        <v>12754</v>
      </c>
      <c r="M188" s="352" t="s">
        <v>418</v>
      </c>
      <c r="N188" s="352"/>
      <c r="O188" s="349"/>
      <c r="P188" s="353">
        <f t="shared" si="19"/>
        <v>0</v>
      </c>
      <c r="Q188" s="354"/>
      <c r="R188" s="376">
        <f t="shared" si="15"/>
        <v>0</v>
      </c>
      <c r="S188" s="356"/>
      <c r="T188" s="351"/>
      <c r="U188" s="416"/>
      <c r="V188" s="419"/>
      <c r="W188" s="420"/>
      <c r="X188" s="414"/>
      <c r="Y188" s="414"/>
      <c r="Z188" s="414"/>
    </row>
    <row r="189" spans="1:36" s="893" customFormat="1" ht="15" customHeight="1">
      <c r="A189" s="344">
        <v>42650</v>
      </c>
      <c r="B189" s="143" t="s">
        <v>12750</v>
      </c>
      <c r="C189" s="134"/>
      <c r="D189" s="145"/>
      <c r="E189" s="146" t="s">
        <v>81</v>
      </c>
      <c r="F189" s="348"/>
      <c r="G189" s="349">
        <v>2</v>
      </c>
      <c r="H189" s="350">
        <f t="shared" si="18"/>
        <v>2</v>
      </c>
      <c r="I189" s="350">
        <f t="shared" si="16"/>
        <v>2</v>
      </c>
      <c r="J189" s="375" t="s">
        <v>12753</v>
      </c>
      <c r="K189" s="375" t="s">
        <v>12826</v>
      </c>
      <c r="L189" s="351" t="s">
        <v>12754</v>
      </c>
      <c r="M189" s="352" t="s">
        <v>418</v>
      </c>
      <c r="N189" s="352"/>
      <c r="O189" s="349"/>
      <c r="P189" s="353">
        <f t="shared" si="19"/>
        <v>0</v>
      </c>
      <c r="Q189" s="354"/>
      <c r="R189" s="376">
        <f t="shared" si="15"/>
        <v>0</v>
      </c>
      <c r="S189" s="356"/>
      <c r="T189" s="351"/>
      <c r="U189" s="416"/>
      <c r="V189" s="419"/>
      <c r="W189" s="420"/>
      <c r="X189" s="414"/>
      <c r="Y189" s="414"/>
      <c r="Z189" s="414"/>
      <c r="AA189" s="415"/>
      <c r="AB189" s="415"/>
      <c r="AC189" s="415"/>
      <c r="AD189" s="415"/>
      <c r="AE189" s="415"/>
      <c r="AF189" s="415"/>
      <c r="AG189" s="415"/>
      <c r="AH189" s="415"/>
      <c r="AI189" s="415"/>
      <c r="AJ189" s="415"/>
    </row>
    <row r="190" spans="1:36" ht="15" customHeight="1">
      <c r="A190" s="344">
        <v>42650</v>
      </c>
      <c r="B190" s="143" t="s">
        <v>12750</v>
      </c>
      <c r="C190" s="134"/>
      <c r="D190" s="145"/>
      <c r="E190" s="146" t="s">
        <v>81</v>
      </c>
      <c r="F190" s="348"/>
      <c r="G190" s="349">
        <v>2</v>
      </c>
      <c r="H190" s="350">
        <f t="shared" si="18"/>
        <v>2</v>
      </c>
      <c r="I190" s="350">
        <f t="shared" si="16"/>
        <v>2</v>
      </c>
      <c r="J190" s="375" t="s">
        <v>12753</v>
      </c>
      <c r="K190" s="375" t="s">
        <v>12868</v>
      </c>
      <c r="L190" s="351" t="s">
        <v>12754</v>
      </c>
      <c r="M190" s="352" t="s">
        <v>418</v>
      </c>
      <c r="N190" s="352"/>
      <c r="O190" s="349"/>
      <c r="P190" s="353">
        <f t="shared" si="19"/>
        <v>0</v>
      </c>
      <c r="Q190" s="354"/>
      <c r="R190" s="376">
        <f t="shared" si="15"/>
        <v>0</v>
      </c>
      <c r="S190" s="356"/>
      <c r="T190" s="351"/>
      <c r="U190" s="416"/>
      <c r="V190" s="419"/>
      <c r="W190" s="420"/>
      <c r="X190" s="414"/>
      <c r="Y190" s="414"/>
      <c r="Z190" s="414"/>
    </row>
    <row r="191" spans="1:36" ht="15" customHeight="1">
      <c r="A191" s="344">
        <v>42650</v>
      </c>
      <c r="B191" s="143" t="s">
        <v>12751</v>
      </c>
      <c r="C191" s="144"/>
      <c r="D191" s="145"/>
      <c r="E191" s="146" t="s">
        <v>81</v>
      </c>
      <c r="F191" s="348"/>
      <c r="G191" s="349">
        <v>1</v>
      </c>
      <c r="H191" s="350">
        <f t="shared" si="18"/>
        <v>1</v>
      </c>
      <c r="I191" s="350">
        <f t="shared" si="16"/>
        <v>1</v>
      </c>
      <c r="J191" s="375" t="s">
        <v>12753</v>
      </c>
      <c r="K191" s="375" t="s">
        <v>12826</v>
      </c>
      <c r="L191" s="351" t="s">
        <v>12754</v>
      </c>
      <c r="M191" s="352" t="s">
        <v>418</v>
      </c>
      <c r="N191" s="352"/>
      <c r="O191" s="349"/>
      <c r="P191" s="353">
        <f t="shared" si="19"/>
        <v>0</v>
      </c>
      <c r="Q191" s="354"/>
      <c r="R191" s="376">
        <f t="shared" si="15"/>
        <v>0</v>
      </c>
      <c r="S191" s="356"/>
      <c r="T191" s="351"/>
      <c r="U191" s="416"/>
      <c r="V191" s="419"/>
      <c r="W191" s="420"/>
      <c r="X191" s="414"/>
      <c r="Y191" s="414"/>
      <c r="Z191" s="414"/>
    </row>
    <row r="192" spans="1:36" ht="15" customHeight="1">
      <c r="A192" s="344">
        <v>42651</v>
      </c>
      <c r="B192" s="140" t="s">
        <v>205</v>
      </c>
      <c r="C192" s="141"/>
      <c r="D192" s="162"/>
      <c r="E192" s="90" t="s">
        <v>81</v>
      </c>
      <c r="F192" s="348"/>
      <c r="G192" s="349">
        <v>10</v>
      </c>
      <c r="H192" s="350">
        <f t="shared" si="18"/>
        <v>10</v>
      </c>
      <c r="I192" s="350">
        <f t="shared" si="16"/>
        <v>10</v>
      </c>
      <c r="J192" s="375" t="s">
        <v>12661</v>
      </c>
      <c r="K192" s="375" t="s">
        <v>12711</v>
      </c>
      <c r="L192" s="351" t="s">
        <v>12554</v>
      </c>
      <c r="M192" s="352" t="s">
        <v>418</v>
      </c>
      <c r="N192" s="352"/>
      <c r="O192" s="349"/>
      <c r="P192" s="353">
        <f t="shared" si="19"/>
        <v>0</v>
      </c>
      <c r="Q192" s="354"/>
      <c r="R192" s="376">
        <f t="shared" si="15"/>
        <v>0</v>
      </c>
      <c r="S192" s="356"/>
      <c r="T192" s="351"/>
      <c r="U192" s="416"/>
      <c r="V192" s="419"/>
      <c r="W192" s="420"/>
      <c r="X192" s="414"/>
      <c r="Y192" s="414"/>
      <c r="Z192" s="414"/>
    </row>
    <row r="193" spans="1:26" ht="15" customHeight="1">
      <c r="A193" s="344">
        <v>42651</v>
      </c>
      <c r="B193" s="345" t="s">
        <v>12662</v>
      </c>
      <c r="C193" s="513"/>
      <c r="D193" s="85"/>
      <c r="E193" s="347" t="s">
        <v>486</v>
      </c>
      <c r="F193" s="348"/>
      <c r="G193" s="349">
        <v>1</v>
      </c>
      <c r="H193" s="876"/>
      <c r="I193" s="876">
        <f t="shared" si="16"/>
        <v>0</v>
      </c>
      <c r="J193" s="375" t="s">
        <v>12663</v>
      </c>
      <c r="K193" s="375"/>
      <c r="L193" s="351" t="s">
        <v>12590</v>
      </c>
      <c r="M193" s="352" t="s">
        <v>418</v>
      </c>
      <c r="N193" s="352"/>
      <c r="O193" s="349"/>
      <c r="P193" s="353">
        <f t="shared" si="19"/>
        <v>0</v>
      </c>
      <c r="Q193" s="354"/>
      <c r="R193" s="376">
        <f t="shared" si="15"/>
        <v>0</v>
      </c>
      <c r="S193" s="356"/>
      <c r="T193" s="351"/>
      <c r="U193" s="416"/>
      <c r="V193" s="419"/>
      <c r="W193" s="420"/>
      <c r="X193" s="414"/>
      <c r="Y193" s="414"/>
      <c r="Z193" s="414"/>
    </row>
    <row r="194" spans="1:26" ht="15" customHeight="1">
      <c r="A194" s="344">
        <v>42651</v>
      </c>
      <c r="B194" s="140" t="s">
        <v>238</v>
      </c>
      <c r="C194" s="141"/>
      <c r="D194" s="162"/>
      <c r="E194" s="90" t="s">
        <v>239</v>
      </c>
      <c r="F194" s="348"/>
      <c r="G194" s="349">
        <v>3</v>
      </c>
      <c r="H194" s="350">
        <f t="shared" ref="H194:H206" si="20">G194</f>
        <v>3</v>
      </c>
      <c r="I194" s="350">
        <f t="shared" si="16"/>
        <v>3</v>
      </c>
      <c r="J194" s="375" t="s">
        <v>12695</v>
      </c>
      <c r="K194" s="375" t="s">
        <v>12719</v>
      </c>
      <c r="L194" s="351" t="s">
        <v>12666</v>
      </c>
      <c r="M194" s="352" t="s">
        <v>12536</v>
      </c>
      <c r="N194" s="352"/>
      <c r="O194" s="349"/>
      <c r="P194" s="353">
        <f t="shared" si="19"/>
        <v>0</v>
      </c>
      <c r="Q194" s="354"/>
      <c r="R194" s="376">
        <f t="shared" si="15"/>
        <v>0</v>
      </c>
      <c r="S194" s="356"/>
      <c r="T194" s="351"/>
      <c r="U194" s="416"/>
      <c r="V194" s="419"/>
      <c r="W194" s="420"/>
      <c r="X194" s="414"/>
      <c r="Y194" s="414"/>
      <c r="Z194" s="414"/>
    </row>
    <row r="195" spans="1:26" ht="15" customHeight="1">
      <c r="A195" s="297">
        <v>42651</v>
      </c>
      <c r="B195" s="755" t="s">
        <v>12674</v>
      </c>
      <c r="C195" s="401" t="s">
        <v>763</v>
      </c>
      <c r="D195" s="756" t="s">
        <v>12675</v>
      </c>
      <c r="E195" s="757" t="s">
        <v>81</v>
      </c>
      <c r="F195" s="299"/>
      <c r="G195" s="300"/>
      <c r="H195" s="301">
        <f t="shared" si="20"/>
        <v>0</v>
      </c>
      <c r="I195" s="301">
        <f t="shared" si="16"/>
        <v>0</v>
      </c>
      <c r="J195" s="302"/>
      <c r="K195" s="302"/>
      <c r="L195" s="303"/>
      <c r="M195" s="304"/>
      <c r="N195" s="304"/>
      <c r="O195" s="300">
        <v>1</v>
      </c>
      <c r="P195" s="305">
        <f t="shared" si="19"/>
        <v>1</v>
      </c>
      <c r="Q195" s="404">
        <v>125000</v>
      </c>
      <c r="R195" s="394">
        <f t="shared" si="15"/>
        <v>125000</v>
      </c>
      <c r="S195" s="306"/>
      <c r="T195" s="303" t="s">
        <v>12668</v>
      </c>
      <c r="U195" s="416"/>
      <c r="V195" s="419"/>
      <c r="W195" s="420"/>
      <c r="X195" s="414"/>
      <c r="Y195" s="414"/>
      <c r="Z195" s="414"/>
    </row>
    <row r="196" spans="1:26" ht="15" customHeight="1">
      <c r="A196" s="297">
        <v>42651</v>
      </c>
      <c r="B196" s="881" t="s">
        <v>12670</v>
      </c>
      <c r="C196" s="882" t="s">
        <v>12671</v>
      </c>
      <c r="D196" s="883" t="s">
        <v>12672</v>
      </c>
      <c r="E196" s="884" t="s">
        <v>81</v>
      </c>
      <c r="F196" s="299"/>
      <c r="G196" s="300"/>
      <c r="H196" s="301">
        <f t="shared" si="20"/>
        <v>0</v>
      </c>
      <c r="I196" s="301">
        <f t="shared" si="16"/>
        <v>0</v>
      </c>
      <c r="J196" s="302"/>
      <c r="K196" s="302"/>
      <c r="L196" s="303"/>
      <c r="M196" s="304"/>
      <c r="N196" s="304"/>
      <c r="O196" s="300">
        <v>1</v>
      </c>
      <c r="P196" s="305">
        <f t="shared" si="19"/>
        <v>1</v>
      </c>
      <c r="Q196" s="404">
        <v>350000</v>
      </c>
      <c r="R196" s="394">
        <f t="shared" si="15"/>
        <v>350000</v>
      </c>
      <c r="S196" s="306"/>
      <c r="T196" s="303" t="s">
        <v>12668</v>
      </c>
      <c r="U196" s="416"/>
      <c r="V196" s="419"/>
      <c r="W196" s="420"/>
      <c r="X196" s="414"/>
      <c r="Y196" s="414"/>
      <c r="Z196" s="414"/>
    </row>
    <row r="197" spans="1:26" ht="15" customHeight="1">
      <c r="A197" s="344">
        <v>42651</v>
      </c>
      <c r="B197" s="140" t="s">
        <v>218</v>
      </c>
      <c r="C197" s="141"/>
      <c r="D197" s="162"/>
      <c r="E197" s="90" t="s">
        <v>81</v>
      </c>
      <c r="F197" s="348"/>
      <c r="G197" s="349">
        <v>1</v>
      </c>
      <c r="H197" s="350">
        <f t="shared" si="20"/>
        <v>1</v>
      </c>
      <c r="I197" s="350">
        <f t="shared" si="16"/>
        <v>1</v>
      </c>
      <c r="J197" s="375" t="s">
        <v>12697</v>
      </c>
      <c r="K197" s="375" t="s">
        <v>12720</v>
      </c>
      <c r="L197" s="351" t="s">
        <v>12678</v>
      </c>
      <c r="M197" s="352" t="s">
        <v>12536</v>
      </c>
      <c r="N197" s="352"/>
      <c r="O197" s="349"/>
      <c r="P197" s="353">
        <f t="shared" si="19"/>
        <v>0</v>
      </c>
      <c r="Q197" s="354"/>
      <c r="R197" s="376">
        <f t="shared" si="15"/>
        <v>0</v>
      </c>
      <c r="S197" s="356"/>
      <c r="T197" s="351"/>
      <c r="U197" s="416"/>
      <c r="V197" s="419"/>
      <c r="W197" s="420"/>
      <c r="X197" s="414"/>
      <c r="Y197" s="414"/>
      <c r="Z197" s="414"/>
    </row>
    <row r="198" spans="1:26" ht="15" customHeight="1">
      <c r="A198" s="344">
        <v>42651</v>
      </c>
      <c r="B198" s="140" t="s">
        <v>220</v>
      </c>
      <c r="C198" s="141"/>
      <c r="D198" s="85"/>
      <c r="E198" s="90" t="s">
        <v>221</v>
      </c>
      <c r="F198" s="348"/>
      <c r="G198" s="349">
        <v>1</v>
      </c>
      <c r="H198" s="350">
        <f t="shared" si="20"/>
        <v>1</v>
      </c>
      <c r="I198" s="350">
        <f t="shared" si="16"/>
        <v>1</v>
      </c>
      <c r="J198" s="375" t="s">
        <v>12697</v>
      </c>
      <c r="K198" s="375" t="s">
        <v>12720</v>
      </c>
      <c r="L198" s="351" t="s">
        <v>12678</v>
      </c>
      <c r="M198" s="352" t="s">
        <v>12536</v>
      </c>
      <c r="N198" s="352"/>
      <c r="O198" s="349"/>
      <c r="P198" s="353">
        <f t="shared" si="19"/>
        <v>0</v>
      </c>
      <c r="Q198" s="354"/>
      <c r="R198" s="376">
        <f t="shared" si="15"/>
        <v>0</v>
      </c>
      <c r="S198" s="356"/>
      <c r="T198" s="351"/>
      <c r="U198" s="416"/>
      <c r="V198" s="419"/>
      <c r="W198" s="420"/>
      <c r="X198" s="414"/>
      <c r="Y198" s="414"/>
      <c r="Z198" s="414"/>
    </row>
    <row r="199" spans="1:26" ht="15" customHeight="1">
      <c r="A199" s="344">
        <v>42651</v>
      </c>
      <c r="B199" s="140" t="s">
        <v>225</v>
      </c>
      <c r="C199" s="141"/>
      <c r="D199" s="85"/>
      <c r="E199" s="90" t="s">
        <v>81</v>
      </c>
      <c r="F199" s="348"/>
      <c r="G199" s="349">
        <v>1</v>
      </c>
      <c r="H199" s="350">
        <f t="shared" si="20"/>
        <v>1</v>
      </c>
      <c r="I199" s="350">
        <f t="shared" si="16"/>
        <v>1</v>
      </c>
      <c r="J199" s="375" t="s">
        <v>12697</v>
      </c>
      <c r="K199" s="375" t="s">
        <v>12720</v>
      </c>
      <c r="L199" s="351" t="s">
        <v>12678</v>
      </c>
      <c r="M199" s="352" t="s">
        <v>12536</v>
      </c>
      <c r="N199" s="352"/>
      <c r="O199" s="349"/>
      <c r="P199" s="353">
        <f t="shared" si="19"/>
        <v>0</v>
      </c>
      <c r="Q199" s="354"/>
      <c r="R199" s="376">
        <f t="shared" si="15"/>
        <v>0</v>
      </c>
      <c r="S199" s="356"/>
      <c r="T199" s="351"/>
      <c r="U199" s="416"/>
      <c r="V199" s="419"/>
      <c r="W199" s="420"/>
      <c r="X199" s="414"/>
      <c r="Y199" s="414"/>
      <c r="Z199" s="414"/>
    </row>
    <row r="200" spans="1:26" ht="15" customHeight="1">
      <c r="A200" s="344">
        <v>42651</v>
      </c>
      <c r="B200" s="140" t="s">
        <v>220</v>
      </c>
      <c r="C200" s="141"/>
      <c r="D200" s="85"/>
      <c r="E200" s="90" t="s">
        <v>221</v>
      </c>
      <c r="F200" s="348"/>
      <c r="G200" s="349">
        <v>1</v>
      </c>
      <c r="H200" s="350">
        <f t="shared" si="20"/>
        <v>1</v>
      </c>
      <c r="I200" s="350">
        <f t="shared" si="16"/>
        <v>1</v>
      </c>
      <c r="J200" s="375" t="s">
        <v>12728</v>
      </c>
      <c r="K200" s="375" t="s">
        <v>12739</v>
      </c>
      <c r="L200" s="351" t="s">
        <v>12729</v>
      </c>
      <c r="M200" s="352" t="s">
        <v>12536</v>
      </c>
      <c r="N200" s="352"/>
      <c r="O200" s="349"/>
      <c r="P200" s="353">
        <f t="shared" si="19"/>
        <v>0</v>
      </c>
      <c r="Q200" s="354"/>
      <c r="R200" s="376">
        <f t="shared" si="15"/>
        <v>0</v>
      </c>
      <c r="S200" s="356"/>
      <c r="T200" s="351"/>
      <c r="U200" s="416"/>
      <c r="V200" s="419"/>
      <c r="W200" s="420"/>
      <c r="X200" s="414"/>
      <c r="Y200" s="414"/>
      <c r="Z200" s="414"/>
    </row>
    <row r="201" spans="1:26" ht="15" customHeight="1">
      <c r="A201" s="344">
        <v>42651</v>
      </c>
      <c r="B201" s="77" t="s">
        <v>117</v>
      </c>
      <c r="C201" s="78" t="s">
        <v>93</v>
      </c>
      <c r="D201" s="85" t="s">
        <v>118</v>
      </c>
      <c r="E201" s="90" t="s">
        <v>119</v>
      </c>
      <c r="F201" s="348"/>
      <c r="G201" s="349">
        <v>1</v>
      </c>
      <c r="H201" s="350">
        <f t="shared" si="20"/>
        <v>1</v>
      </c>
      <c r="I201" s="350">
        <f t="shared" si="16"/>
        <v>1</v>
      </c>
      <c r="J201" s="375" t="s">
        <v>12696</v>
      </c>
      <c r="K201" s="375" t="s">
        <v>12716</v>
      </c>
      <c r="L201" s="351" t="s">
        <v>12131</v>
      </c>
      <c r="M201" s="352" t="s">
        <v>12536</v>
      </c>
      <c r="N201" s="352"/>
      <c r="O201" s="349"/>
      <c r="P201" s="353">
        <f t="shared" si="19"/>
        <v>0</v>
      </c>
      <c r="Q201" s="354"/>
      <c r="R201" s="376">
        <f t="shared" ref="R201:R264" si="21">Q201*P201</f>
        <v>0</v>
      </c>
      <c r="S201" s="356"/>
      <c r="T201" s="351"/>
      <c r="U201" s="416"/>
      <c r="V201" s="419"/>
      <c r="W201" s="420"/>
      <c r="X201" s="414"/>
      <c r="Y201" s="414"/>
      <c r="Z201" s="414"/>
    </row>
    <row r="202" spans="1:26" ht="15" customHeight="1">
      <c r="A202" s="344">
        <v>42651</v>
      </c>
      <c r="B202" s="77" t="s">
        <v>42</v>
      </c>
      <c r="C202" s="78" t="s">
        <v>13</v>
      </c>
      <c r="D202" s="85" t="s">
        <v>44</v>
      </c>
      <c r="E202" s="90" t="s">
        <v>15</v>
      </c>
      <c r="F202" s="348"/>
      <c r="G202" s="349">
        <v>1</v>
      </c>
      <c r="H202" s="350">
        <f t="shared" si="20"/>
        <v>1</v>
      </c>
      <c r="I202" s="350">
        <f t="shared" si="16"/>
        <v>1</v>
      </c>
      <c r="J202" s="375" t="s">
        <v>12696</v>
      </c>
      <c r="K202" s="375" t="s">
        <v>12716</v>
      </c>
      <c r="L202" s="351" t="s">
        <v>12131</v>
      </c>
      <c r="M202" s="352" t="s">
        <v>12536</v>
      </c>
      <c r="N202" s="352"/>
      <c r="O202" s="349"/>
      <c r="P202" s="353">
        <f t="shared" si="19"/>
        <v>0</v>
      </c>
      <c r="Q202" s="354"/>
      <c r="R202" s="376">
        <f t="shared" si="21"/>
        <v>0</v>
      </c>
      <c r="S202" s="356"/>
      <c r="T202" s="351"/>
      <c r="U202" s="416"/>
      <c r="V202" s="419"/>
      <c r="W202" s="420"/>
      <c r="X202" s="414"/>
      <c r="Y202" s="414"/>
      <c r="Z202" s="414"/>
    </row>
    <row r="203" spans="1:26" ht="15" customHeight="1">
      <c r="A203" s="344">
        <v>42651</v>
      </c>
      <c r="B203" s="140" t="s">
        <v>238</v>
      </c>
      <c r="C203" s="141"/>
      <c r="D203" s="162"/>
      <c r="E203" s="90" t="s">
        <v>239</v>
      </c>
      <c r="F203" s="348"/>
      <c r="G203" s="349">
        <v>1</v>
      </c>
      <c r="H203" s="350">
        <f t="shared" si="20"/>
        <v>1</v>
      </c>
      <c r="I203" s="350">
        <f t="shared" si="16"/>
        <v>1</v>
      </c>
      <c r="J203" s="375" t="s">
        <v>12696</v>
      </c>
      <c r="K203" s="375" t="s">
        <v>12716</v>
      </c>
      <c r="L203" s="351" t="s">
        <v>12131</v>
      </c>
      <c r="M203" s="352" t="s">
        <v>12536</v>
      </c>
      <c r="N203" s="352"/>
      <c r="O203" s="349"/>
      <c r="P203" s="353">
        <f t="shared" si="19"/>
        <v>0</v>
      </c>
      <c r="Q203" s="354"/>
      <c r="R203" s="376">
        <f t="shared" si="21"/>
        <v>0</v>
      </c>
      <c r="S203" s="356"/>
      <c r="T203" s="351"/>
      <c r="U203" s="416"/>
      <c r="V203" s="419"/>
      <c r="W203" s="420"/>
      <c r="X203" s="414"/>
      <c r="Y203" s="414"/>
      <c r="Z203" s="414"/>
    </row>
    <row r="204" spans="1:26" ht="15" customHeight="1">
      <c r="A204" s="344">
        <v>42651</v>
      </c>
      <c r="B204" s="163" t="s">
        <v>301</v>
      </c>
      <c r="C204" s="164" t="s">
        <v>285</v>
      </c>
      <c r="D204" s="145"/>
      <c r="E204" s="146" t="s">
        <v>73</v>
      </c>
      <c r="F204" s="348"/>
      <c r="G204" s="349">
        <v>14</v>
      </c>
      <c r="H204" s="350">
        <f t="shared" si="20"/>
        <v>14</v>
      </c>
      <c r="I204" s="350">
        <f t="shared" si="16"/>
        <v>14</v>
      </c>
      <c r="J204" s="375" t="s">
        <v>12679</v>
      </c>
      <c r="K204" s="375" t="s">
        <v>12712</v>
      </c>
      <c r="L204" s="351" t="s">
        <v>12590</v>
      </c>
      <c r="M204" s="352" t="s">
        <v>418</v>
      </c>
      <c r="N204" s="352"/>
      <c r="O204" s="349"/>
      <c r="P204" s="353">
        <f t="shared" si="19"/>
        <v>0</v>
      </c>
      <c r="Q204" s="354"/>
      <c r="R204" s="376">
        <f t="shared" si="21"/>
        <v>0</v>
      </c>
      <c r="S204" s="356"/>
      <c r="T204" s="351"/>
      <c r="U204" s="416"/>
      <c r="V204" s="419"/>
      <c r="W204" s="420"/>
      <c r="X204" s="414"/>
      <c r="Y204" s="414"/>
      <c r="Z204" s="414"/>
    </row>
    <row r="205" spans="1:26" ht="15" customHeight="1">
      <c r="A205" s="344">
        <v>42651</v>
      </c>
      <c r="B205" s="143" t="s">
        <v>3406</v>
      </c>
      <c r="C205" s="134"/>
      <c r="D205" s="169"/>
      <c r="E205" s="146" t="s">
        <v>81</v>
      </c>
      <c r="F205" s="348"/>
      <c r="G205" s="349">
        <v>5</v>
      </c>
      <c r="H205" s="350">
        <f t="shared" si="20"/>
        <v>5</v>
      </c>
      <c r="I205" s="350">
        <f t="shared" si="16"/>
        <v>5</v>
      </c>
      <c r="J205" s="375" t="s">
        <v>12679</v>
      </c>
      <c r="K205" s="375" t="s">
        <v>12712</v>
      </c>
      <c r="L205" s="351" t="s">
        <v>12590</v>
      </c>
      <c r="M205" s="352" t="s">
        <v>418</v>
      </c>
      <c r="N205" s="352"/>
      <c r="O205" s="349"/>
      <c r="P205" s="353">
        <f t="shared" si="19"/>
        <v>0</v>
      </c>
      <c r="Q205" s="354"/>
      <c r="R205" s="376">
        <f t="shared" si="21"/>
        <v>0</v>
      </c>
      <c r="S205" s="356"/>
      <c r="T205" s="351"/>
      <c r="U205" s="416"/>
      <c r="V205" s="419"/>
      <c r="W205" s="420"/>
      <c r="X205" s="414"/>
      <c r="Y205" s="414"/>
      <c r="Z205" s="414"/>
    </row>
    <row r="206" spans="1:26" ht="15" customHeight="1">
      <c r="A206" s="344">
        <v>42651</v>
      </c>
      <c r="B206" s="143" t="s">
        <v>3112</v>
      </c>
      <c r="C206" s="134" t="s">
        <v>3113</v>
      </c>
      <c r="D206" s="145" t="s">
        <v>3114</v>
      </c>
      <c r="E206" s="146" t="s">
        <v>81</v>
      </c>
      <c r="F206" s="348"/>
      <c r="G206" s="349">
        <v>2</v>
      </c>
      <c r="H206" s="350">
        <f t="shared" si="20"/>
        <v>2</v>
      </c>
      <c r="I206" s="350">
        <f t="shared" ref="I206:I269" si="22">H206</f>
        <v>2</v>
      </c>
      <c r="J206" s="375" t="s">
        <v>12679</v>
      </c>
      <c r="K206" s="375" t="s">
        <v>12712</v>
      </c>
      <c r="L206" s="351" t="s">
        <v>12590</v>
      </c>
      <c r="M206" s="352" t="s">
        <v>418</v>
      </c>
      <c r="N206" s="352"/>
      <c r="O206" s="349"/>
      <c r="P206" s="353">
        <f t="shared" si="19"/>
        <v>0</v>
      </c>
      <c r="Q206" s="354"/>
      <c r="R206" s="376">
        <f t="shared" si="21"/>
        <v>0</v>
      </c>
      <c r="S206" s="356"/>
      <c r="T206" s="351"/>
      <c r="U206" s="416"/>
      <c r="V206" s="419"/>
      <c r="W206" s="420"/>
      <c r="X206" s="414"/>
      <c r="Y206" s="414"/>
      <c r="Z206" s="414"/>
    </row>
    <row r="207" spans="1:26" ht="15" customHeight="1">
      <c r="A207" s="344">
        <v>42651</v>
      </c>
      <c r="B207" s="373" t="s">
        <v>12680</v>
      </c>
      <c r="C207" s="346"/>
      <c r="D207" s="169"/>
      <c r="E207" s="146" t="s">
        <v>81</v>
      </c>
      <c r="F207" s="348"/>
      <c r="G207" s="349">
        <v>2</v>
      </c>
      <c r="H207" s="876"/>
      <c r="I207" s="876">
        <f t="shared" si="22"/>
        <v>0</v>
      </c>
      <c r="J207" s="375" t="s">
        <v>12682</v>
      </c>
      <c r="K207" s="375" t="s">
        <v>12713</v>
      </c>
      <c r="L207" s="351" t="s">
        <v>12683</v>
      </c>
      <c r="M207" s="352" t="s">
        <v>3257</v>
      </c>
      <c r="N207" s="352"/>
      <c r="O207" s="349"/>
      <c r="P207" s="353">
        <f t="shared" si="19"/>
        <v>0</v>
      </c>
      <c r="Q207" s="354"/>
      <c r="R207" s="376">
        <f t="shared" si="21"/>
        <v>0</v>
      </c>
      <c r="S207" s="356"/>
      <c r="T207" s="351"/>
      <c r="U207" s="416"/>
      <c r="V207" s="419"/>
      <c r="W207" s="420"/>
      <c r="X207" s="414"/>
      <c r="Y207" s="414"/>
      <c r="Z207" s="414"/>
    </row>
    <row r="208" spans="1:26" ht="15" customHeight="1">
      <c r="A208" s="344">
        <v>42651</v>
      </c>
      <c r="B208" s="373" t="s">
        <v>12681</v>
      </c>
      <c r="C208" s="346"/>
      <c r="D208" s="169"/>
      <c r="E208" s="146" t="s">
        <v>64</v>
      </c>
      <c r="F208" s="348"/>
      <c r="G208" s="349">
        <v>1</v>
      </c>
      <c r="H208" s="876"/>
      <c r="I208" s="876">
        <f t="shared" si="22"/>
        <v>0</v>
      </c>
      <c r="J208" s="375" t="s">
        <v>12682</v>
      </c>
      <c r="K208" s="375" t="s">
        <v>12713</v>
      </c>
      <c r="L208" s="351" t="s">
        <v>12683</v>
      </c>
      <c r="M208" s="352" t="s">
        <v>3257</v>
      </c>
      <c r="N208" s="352"/>
      <c r="O208" s="349"/>
      <c r="P208" s="353">
        <f t="shared" si="19"/>
        <v>0</v>
      </c>
      <c r="Q208" s="354"/>
      <c r="R208" s="376">
        <f t="shared" si="21"/>
        <v>0</v>
      </c>
      <c r="S208" s="356"/>
      <c r="T208" s="351"/>
      <c r="U208" s="416"/>
      <c r="V208" s="419"/>
      <c r="W208" s="420"/>
      <c r="X208" s="414"/>
      <c r="Y208" s="414"/>
      <c r="Z208" s="414"/>
    </row>
    <row r="209" spans="1:26" ht="15" customHeight="1">
      <c r="A209" s="344">
        <v>42651</v>
      </c>
      <c r="B209" s="160" t="s">
        <v>155</v>
      </c>
      <c r="C209" s="161"/>
      <c r="D209" s="162" t="s">
        <v>156</v>
      </c>
      <c r="E209" s="90" t="s">
        <v>81</v>
      </c>
      <c r="F209" s="348"/>
      <c r="G209" s="349">
        <v>150</v>
      </c>
      <c r="H209" s="350">
        <f>G209</f>
        <v>150</v>
      </c>
      <c r="I209" s="350">
        <f t="shared" si="22"/>
        <v>150</v>
      </c>
      <c r="J209" s="375" t="s">
        <v>12701</v>
      </c>
      <c r="K209" s="375"/>
      <c r="L209" s="351" t="s">
        <v>9</v>
      </c>
      <c r="M209" s="352" t="s">
        <v>3193</v>
      </c>
      <c r="N209" s="352"/>
      <c r="O209" s="349"/>
      <c r="P209" s="353">
        <f t="shared" si="19"/>
        <v>0</v>
      </c>
      <c r="Q209" s="354"/>
      <c r="R209" s="376">
        <f t="shared" si="21"/>
        <v>0</v>
      </c>
      <c r="S209" s="356"/>
      <c r="T209" s="351"/>
      <c r="U209" s="416"/>
      <c r="V209" s="419"/>
      <c r="W209" s="420"/>
      <c r="X209" s="414"/>
      <c r="Y209" s="414"/>
      <c r="Z209" s="414"/>
    </row>
    <row r="210" spans="1:26" ht="15" customHeight="1">
      <c r="A210" s="344">
        <v>42651</v>
      </c>
      <c r="B210" s="373" t="s">
        <v>3288</v>
      </c>
      <c r="C210" s="346"/>
      <c r="D210" s="85"/>
      <c r="E210" s="374"/>
      <c r="F210" s="348"/>
      <c r="G210" s="349">
        <v>1</v>
      </c>
      <c r="H210" s="876"/>
      <c r="I210" s="876">
        <f t="shared" si="22"/>
        <v>0</v>
      </c>
      <c r="J210" s="375" t="s">
        <v>12706</v>
      </c>
      <c r="K210" s="375" t="s">
        <v>12721</v>
      </c>
      <c r="L210" s="351" t="s">
        <v>12707</v>
      </c>
      <c r="M210" s="352" t="s">
        <v>492</v>
      </c>
      <c r="N210" s="352"/>
      <c r="O210" s="349"/>
      <c r="P210" s="353">
        <f t="shared" si="19"/>
        <v>0</v>
      </c>
      <c r="Q210" s="354"/>
      <c r="R210" s="376">
        <f t="shared" si="21"/>
        <v>0</v>
      </c>
      <c r="S210" s="356"/>
      <c r="T210" s="351"/>
      <c r="U210" s="416"/>
      <c r="V210" s="419"/>
      <c r="W210" s="420"/>
      <c r="X210" s="414"/>
      <c r="Y210" s="414"/>
      <c r="Z210" s="414"/>
    </row>
    <row r="211" spans="1:26" ht="15" customHeight="1">
      <c r="A211" s="344">
        <v>42651</v>
      </c>
      <c r="B211" s="34" t="s">
        <v>1694</v>
      </c>
      <c r="C211" s="134"/>
      <c r="D211" s="85"/>
      <c r="E211" s="90" t="s">
        <v>81</v>
      </c>
      <c r="F211" s="348"/>
      <c r="G211" s="349">
        <v>1</v>
      </c>
      <c r="H211" s="350">
        <f t="shared" ref="H211:H235" si="23">G211</f>
        <v>1</v>
      </c>
      <c r="I211" s="350">
        <f t="shared" si="22"/>
        <v>1</v>
      </c>
      <c r="J211" s="375" t="s">
        <v>12706</v>
      </c>
      <c r="K211" s="375" t="s">
        <v>12721</v>
      </c>
      <c r="L211" s="351" t="s">
        <v>12707</v>
      </c>
      <c r="M211" s="352" t="s">
        <v>492</v>
      </c>
      <c r="N211" s="352"/>
      <c r="O211" s="349"/>
      <c r="P211" s="353">
        <f t="shared" si="19"/>
        <v>0</v>
      </c>
      <c r="Q211" s="354"/>
      <c r="R211" s="376">
        <f t="shared" si="21"/>
        <v>0</v>
      </c>
      <c r="S211" s="356"/>
      <c r="T211" s="351"/>
      <c r="U211" s="416"/>
      <c r="V211" s="419"/>
      <c r="W211" s="420"/>
      <c r="X211" s="414"/>
      <c r="Y211" s="414"/>
      <c r="Z211" s="414"/>
    </row>
    <row r="212" spans="1:26" ht="15" customHeight="1">
      <c r="A212" s="297">
        <v>42651</v>
      </c>
      <c r="B212" s="400" t="s">
        <v>967</v>
      </c>
      <c r="C212" s="401"/>
      <c r="D212" s="298" t="s">
        <v>968</v>
      </c>
      <c r="E212" s="402" t="s">
        <v>81</v>
      </c>
      <c r="F212" s="299"/>
      <c r="G212" s="300"/>
      <c r="H212" s="301">
        <f t="shared" si="23"/>
        <v>0</v>
      </c>
      <c r="I212" s="301">
        <f t="shared" si="22"/>
        <v>0</v>
      </c>
      <c r="J212" s="302"/>
      <c r="K212" s="302"/>
      <c r="L212" s="303"/>
      <c r="M212" s="304"/>
      <c r="N212" s="304"/>
      <c r="O212" s="300">
        <v>20</v>
      </c>
      <c r="P212" s="305">
        <f t="shared" si="19"/>
        <v>20</v>
      </c>
      <c r="Q212" s="404">
        <v>6500</v>
      </c>
      <c r="R212" s="394">
        <f t="shared" si="21"/>
        <v>130000</v>
      </c>
      <c r="S212" s="306" t="s">
        <v>12755</v>
      </c>
      <c r="T212" s="303" t="s">
        <v>12530</v>
      </c>
      <c r="U212" s="416"/>
      <c r="V212" s="419"/>
      <c r="W212" s="420"/>
      <c r="X212" s="414"/>
      <c r="Y212" s="414"/>
      <c r="Z212" s="414"/>
    </row>
    <row r="213" spans="1:26" ht="15" customHeight="1">
      <c r="A213" s="344">
        <v>42651</v>
      </c>
      <c r="B213" s="34" t="s">
        <v>12882</v>
      </c>
      <c r="C213" s="134"/>
      <c r="D213" s="85" t="s">
        <v>12883</v>
      </c>
      <c r="E213" s="146" t="s">
        <v>81</v>
      </c>
      <c r="F213" s="348"/>
      <c r="G213" s="349">
        <v>1</v>
      </c>
      <c r="H213" s="350">
        <f t="shared" si="23"/>
        <v>1</v>
      </c>
      <c r="I213" s="350">
        <f t="shared" si="22"/>
        <v>1</v>
      </c>
      <c r="J213" s="375" t="s">
        <v>12886</v>
      </c>
      <c r="K213" s="375" t="s">
        <v>12884</v>
      </c>
      <c r="L213" s="351" t="s">
        <v>12885</v>
      </c>
      <c r="M213" s="352" t="s">
        <v>1064</v>
      </c>
      <c r="N213" s="352"/>
      <c r="O213" s="349"/>
      <c r="P213" s="353">
        <f t="shared" si="19"/>
        <v>0</v>
      </c>
      <c r="Q213" s="354"/>
      <c r="R213" s="376">
        <f t="shared" si="21"/>
        <v>0</v>
      </c>
      <c r="S213" s="356"/>
      <c r="T213" s="351"/>
      <c r="U213" s="416"/>
      <c r="V213" s="419"/>
      <c r="W213" s="420"/>
      <c r="X213" s="414"/>
      <c r="Y213" s="414"/>
      <c r="Z213" s="414"/>
    </row>
    <row r="214" spans="1:26" ht="15" customHeight="1">
      <c r="A214" s="344">
        <v>42651</v>
      </c>
      <c r="B214" s="34" t="s">
        <v>12889</v>
      </c>
      <c r="C214" s="134"/>
      <c r="D214" s="85"/>
      <c r="E214" s="146" t="s">
        <v>81</v>
      </c>
      <c r="F214" s="348"/>
      <c r="G214" s="349">
        <v>2</v>
      </c>
      <c r="H214" s="350">
        <f t="shared" si="23"/>
        <v>2</v>
      </c>
      <c r="I214" s="350">
        <f t="shared" si="22"/>
        <v>2</v>
      </c>
      <c r="J214" s="375" t="s">
        <v>12887</v>
      </c>
      <c r="K214" s="375" t="s">
        <v>12884</v>
      </c>
      <c r="L214" s="351" t="s">
        <v>12888</v>
      </c>
      <c r="M214" s="352" t="s">
        <v>1064</v>
      </c>
      <c r="N214" s="352"/>
      <c r="O214" s="349"/>
      <c r="P214" s="353">
        <f t="shared" si="19"/>
        <v>0</v>
      </c>
      <c r="Q214" s="354"/>
      <c r="R214" s="376">
        <f t="shared" si="21"/>
        <v>0</v>
      </c>
      <c r="S214" s="356"/>
      <c r="T214" s="351"/>
      <c r="U214" s="416"/>
      <c r="V214" s="419"/>
      <c r="W214" s="420"/>
      <c r="X214" s="414"/>
      <c r="Y214" s="414"/>
      <c r="Z214" s="414"/>
    </row>
    <row r="215" spans="1:26" ht="15" customHeight="1">
      <c r="A215" s="344">
        <v>42651</v>
      </c>
      <c r="B215" s="34" t="s">
        <v>12914</v>
      </c>
      <c r="C215" s="134"/>
      <c r="D215" s="85"/>
      <c r="E215" s="146" t="s">
        <v>81</v>
      </c>
      <c r="F215" s="348"/>
      <c r="G215" s="349">
        <v>1</v>
      </c>
      <c r="H215" s="350">
        <f t="shared" si="23"/>
        <v>1</v>
      </c>
      <c r="I215" s="350">
        <f t="shared" si="22"/>
        <v>1</v>
      </c>
      <c r="J215" s="375" t="s">
        <v>12915</v>
      </c>
      <c r="K215" s="375" t="s">
        <v>12916</v>
      </c>
      <c r="L215" s="351" t="s">
        <v>12917</v>
      </c>
      <c r="M215" s="352" t="s">
        <v>1064</v>
      </c>
      <c r="N215" s="352"/>
      <c r="O215" s="349"/>
      <c r="P215" s="353">
        <f t="shared" si="19"/>
        <v>0</v>
      </c>
      <c r="Q215" s="354"/>
      <c r="R215" s="376">
        <f t="shared" si="21"/>
        <v>0</v>
      </c>
      <c r="S215" s="356"/>
      <c r="T215" s="351"/>
      <c r="U215" s="416"/>
      <c r="V215" s="419"/>
      <c r="W215" s="420"/>
      <c r="X215" s="414"/>
      <c r="Y215" s="414"/>
      <c r="Z215" s="414"/>
    </row>
    <row r="216" spans="1:26" ht="15" customHeight="1">
      <c r="A216" s="344">
        <v>42653</v>
      </c>
      <c r="B216" s="140" t="s">
        <v>227</v>
      </c>
      <c r="C216" s="141" t="s">
        <v>228</v>
      </c>
      <c r="D216" s="85" t="s">
        <v>229</v>
      </c>
      <c r="E216" s="90" t="s">
        <v>230</v>
      </c>
      <c r="F216" s="348"/>
      <c r="G216" s="349">
        <v>1</v>
      </c>
      <c r="H216" s="350">
        <f t="shared" si="23"/>
        <v>1</v>
      </c>
      <c r="I216" s="350">
        <f t="shared" si="22"/>
        <v>1</v>
      </c>
      <c r="J216" s="375" t="s">
        <v>12823</v>
      </c>
      <c r="K216" s="375" t="s">
        <v>12857</v>
      </c>
      <c r="L216" s="351" t="s">
        <v>12731</v>
      </c>
      <c r="M216" s="352" t="s">
        <v>12536</v>
      </c>
      <c r="N216" s="352"/>
      <c r="O216" s="349"/>
      <c r="P216" s="353">
        <f t="shared" si="19"/>
        <v>0</v>
      </c>
      <c r="Q216" s="354"/>
      <c r="R216" s="376">
        <f t="shared" si="21"/>
        <v>0</v>
      </c>
      <c r="S216" s="356"/>
      <c r="T216" s="351"/>
      <c r="U216" s="416"/>
      <c r="V216" s="419"/>
      <c r="W216" s="420"/>
      <c r="X216" s="414"/>
      <c r="Y216" s="414"/>
      <c r="Z216" s="414"/>
    </row>
    <row r="217" spans="1:26" ht="15" customHeight="1">
      <c r="A217" s="344">
        <v>42653</v>
      </c>
      <c r="B217" s="34" t="s">
        <v>565</v>
      </c>
      <c r="C217" s="134" t="s">
        <v>306</v>
      </c>
      <c r="D217" s="85" t="s">
        <v>567</v>
      </c>
      <c r="E217" s="90" t="s">
        <v>81</v>
      </c>
      <c r="F217" s="348"/>
      <c r="G217" s="349">
        <v>1</v>
      </c>
      <c r="H217" s="350">
        <f t="shared" si="23"/>
        <v>1</v>
      </c>
      <c r="I217" s="350">
        <f t="shared" si="22"/>
        <v>1</v>
      </c>
      <c r="J217" s="375" t="s">
        <v>12690</v>
      </c>
      <c r="K217" s="375" t="s">
        <v>12710</v>
      </c>
      <c r="L217" s="351" t="s">
        <v>12691</v>
      </c>
      <c r="M217" s="352" t="s">
        <v>418</v>
      </c>
      <c r="N217" s="352"/>
      <c r="O217" s="349"/>
      <c r="P217" s="353">
        <f t="shared" si="19"/>
        <v>0</v>
      </c>
      <c r="Q217" s="354"/>
      <c r="R217" s="376">
        <f t="shared" si="21"/>
        <v>0</v>
      </c>
      <c r="S217" s="356"/>
      <c r="T217" s="351"/>
      <c r="U217" s="416"/>
      <c r="V217" s="419"/>
      <c r="W217" s="420"/>
      <c r="X217" s="414"/>
      <c r="Y217" s="414"/>
      <c r="Z217" s="414"/>
    </row>
    <row r="218" spans="1:26" ht="15" customHeight="1">
      <c r="A218" s="344">
        <v>42653</v>
      </c>
      <c r="B218" s="34" t="s">
        <v>570</v>
      </c>
      <c r="C218" s="134" t="s">
        <v>306</v>
      </c>
      <c r="D218" s="85" t="s">
        <v>571</v>
      </c>
      <c r="E218" s="90" t="s">
        <v>81</v>
      </c>
      <c r="F218" s="348"/>
      <c r="G218" s="349">
        <v>1</v>
      </c>
      <c r="H218" s="350">
        <f t="shared" si="23"/>
        <v>1</v>
      </c>
      <c r="I218" s="350">
        <f t="shared" si="22"/>
        <v>1</v>
      </c>
      <c r="J218" s="375" t="s">
        <v>12690</v>
      </c>
      <c r="K218" s="375" t="s">
        <v>12710</v>
      </c>
      <c r="L218" s="351" t="s">
        <v>12691</v>
      </c>
      <c r="M218" s="352" t="s">
        <v>418</v>
      </c>
      <c r="N218" s="352"/>
      <c r="O218" s="349"/>
      <c r="P218" s="353">
        <f t="shared" si="19"/>
        <v>0</v>
      </c>
      <c r="Q218" s="354"/>
      <c r="R218" s="376">
        <f t="shared" si="21"/>
        <v>0</v>
      </c>
      <c r="S218" s="356"/>
      <c r="T218" s="351"/>
      <c r="U218" s="416"/>
      <c r="V218" s="419"/>
      <c r="W218" s="420"/>
      <c r="X218" s="414"/>
      <c r="Y218" s="414"/>
      <c r="Z218" s="414"/>
    </row>
    <row r="219" spans="1:26" ht="15" customHeight="1">
      <c r="A219" s="344">
        <v>42653</v>
      </c>
      <c r="B219" s="77" t="s">
        <v>125</v>
      </c>
      <c r="C219" s="78" t="s">
        <v>93</v>
      </c>
      <c r="D219" s="85"/>
      <c r="E219" s="90" t="s">
        <v>15</v>
      </c>
      <c r="F219" s="348"/>
      <c r="G219" s="349">
        <v>1</v>
      </c>
      <c r="H219" s="350">
        <f t="shared" si="23"/>
        <v>1</v>
      </c>
      <c r="I219" s="350">
        <f t="shared" si="22"/>
        <v>1</v>
      </c>
      <c r="J219" s="375" t="s">
        <v>12692</v>
      </c>
      <c r="K219" s="375" t="s">
        <v>12715</v>
      </c>
      <c r="L219" s="351" t="s">
        <v>12131</v>
      </c>
      <c r="M219" s="352" t="s">
        <v>12536</v>
      </c>
      <c r="N219" s="374"/>
      <c r="O219" s="349"/>
      <c r="P219" s="353">
        <f t="shared" si="19"/>
        <v>0</v>
      </c>
      <c r="Q219" s="354"/>
      <c r="R219" s="376">
        <f t="shared" si="21"/>
        <v>0</v>
      </c>
      <c r="S219" s="356"/>
      <c r="T219" s="351"/>
      <c r="U219" s="416"/>
      <c r="V219" s="419"/>
      <c r="W219" s="420"/>
      <c r="X219" s="414"/>
      <c r="Y219" s="414"/>
      <c r="Z219" s="414"/>
    </row>
    <row r="220" spans="1:26" ht="15" customHeight="1">
      <c r="A220" s="344">
        <v>42653</v>
      </c>
      <c r="B220" s="140" t="s">
        <v>238</v>
      </c>
      <c r="C220" s="141"/>
      <c r="D220" s="162"/>
      <c r="E220" s="90" t="s">
        <v>239</v>
      </c>
      <c r="F220" s="348"/>
      <c r="G220" s="349">
        <v>3</v>
      </c>
      <c r="H220" s="350">
        <f t="shared" si="23"/>
        <v>3</v>
      </c>
      <c r="I220" s="350">
        <f t="shared" si="22"/>
        <v>3</v>
      </c>
      <c r="J220" s="375" t="s">
        <v>12693</v>
      </c>
      <c r="K220" s="375" t="s">
        <v>12718</v>
      </c>
      <c r="L220" s="351" t="s">
        <v>12666</v>
      </c>
      <c r="M220" s="352" t="s">
        <v>12536</v>
      </c>
      <c r="N220" s="352"/>
      <c r="O220" s="349"/>
      <c r="P220" s="353">
        <f t="shared" si="19"/>
        <v>0</v>
      </c>
      <c r="Q220" s="354"/>
      <c r="R220" s="376">
        <f t="shared" si="21"/>
        <v>0</v>
      </c>
      <c r="S220" s="356"/>
      <c r="T220" s="351"/>
      <c r="U220" s="416"/>
      <c r="V220" s="419"/>
      <c r="W220" s="420"/>
      <c r="X220" s="414"/>
      <c r="Y220" s="414"/>
      <c r="Z220" s="414"/>
    </row>
    <row r="221" spans="1:26" ht="15" customHeight="1">
      <c r="A221" s="344">
        <v>42653</v>
      </c>
      <c r="B221" s="147" t="s">
        <v>12318</v>
      </c>
      <c r="C221" s="148" t="s">
        <v>322</v>
      </c>
      <c r="D221" s="85"/>
      <c r="E221" s="150" t="s">
        <v>303</v>
      </c>
      <c r="F221" s="348"/>
      <c r="G221" s="349">
        <v>4</v>
      </c>
      <c r="H221" s="350">
        <f t="shared" si="23"/>
        <v>4</v>
      </c>
      <c r="I221" s="350">
        <f t="shared" si="22"/>
        <v>4</v>
      </c>
      <c r="J221" s="375" t="s">
        <v>12824</v>
      </c>
      <c r="K221" s="375" t="s">
        <v>12858</v>
      </c>
      <c r="L221" s="351" t="s">
        <v>12573</v>
      </c>
      <c r="M221" s="352" t="s">
        <v>12536</v>
      </c>
      <c r="N221" s="352"/>
      <c r="O221" s="349"/>
      <c r="P221" s="353">
        <f t="shared" si="19"/>
        <v>0</v>
      </c>
      <c r="Q221" s="354"/>
      <c r="R221" s="376">
        <f t="shared" si="21"/>
        <v>0</v>
      </c>
      <c r="S221" s="356"/>
      <c r="T221" s="351"/>
      <c r="U221" s="416"/>
      <c r="V221" s="419"/>
      <c r="W221" s="420"/>
      <c r="X221" s="414"/>
      <c r="Y221" s="414"/>
      <c r="Z221" s="414"/>
    </row>
    <row r="222" spans="1:26" ht="15" customHeight="1">
      <c r="A222" s="344">
        <v>42653</v>
      </c>
      <c r="B222" s="34" t="s">
        <v>1487</v>
      </c>
      <c r="C222" s="144" t="s">
        <v>269</v>
      </c>
      <c r="D222" s="85" t="s">
        <v>1490</v>
      </c>
      <c r="E222" s="90" t="s">
        <v>81</v>
      </c>
      <c r="F222" s="348"/>
      <c r="G222" s="349">
        <v>1</v>
      </c>
      <c r="H222" s="350">
        <f t="shared" si="23"/>
        <v>1</v>
      </c>
      <c r="I222" s="350">
        <f t="shared" si="22"/>
        <v>1</v>
      </c>
      <c r="J222" s="375" t="s">
        <v>12702</v>
      </c>
      <c r="K222" s="375" t="s">
        <v>12828</v>
      </c>
      <c r="L222" s="351" t="s">
        <v>12703</v>
      </c>
      <c r="M222" s="352" t="s">
        <v>418</v>
      </c>
      <c r="N222" s="352"/>
      <c r="O222" s="349"/>
      <c r="P222" s="353">
        <f t="shared" si="19"/>
        <v>0</v>
      </c>
      <c r="Q222" s="354"/>
      <c r="R222" s="376">
        <f t="shared" si="21"/>
        <v>0</v>
      </c>
      <c r="S222" s="356"/>
      <c r="T222" s="351"/>
      <c r="U222" s="416"/>
      <c r="V222" s="419"/>
      <c r="W222" s="420"/>
      <c r="X222" s="414"/>
      <c r="Y222" s="414"/>
      <c r="Z222" s="414"/>
    </row>
    <row r="223" spans="1:26" ht="15" customHeight="1">
      <c r="A223" s="344">
        <v>42653</v>
      </c>
      <c r="B223" s="34" t="s">
        <v>1492</v>
      </c>
      <c r="C223" s="134" t="s">
        <v>269</v>
      </c>
      <c r="D223" s="85" t="s">
        <v>1493</v>
      </c>
      <c r="E223" s="90" t="s">
        <v>81</v>
      </c>
      <c r="F223" s="348"/>
      <c r="G223" s="349">
        <v>1</v>
      </c>
      <c r="H223" s="350">
        <f t="shared" si="23"/>
        <v>1</v>
      </c>
      <c r="I223" s="350">
        <f t="shared" si="22"/>
        <v>1</v>
      </c>
      <c r="J223" s="375" t="s">
        <v>12702</v>
      </c>
      <c r="K223" s="375" t="s">
        <v>12828</v>
      </c>
      <c r="L223" s="351" t="s">
        <v>12703</v>
      </c>
      <c r="M223" s="352" t="s">
        <v>418</v>
      </c>
      <c r="N223" s="352"/>
      <c r="O223" s="349"/>
      <c r="P223" s="353">
        <f t="shared" si="19"/>
        <v>0</v>
      </c>
      <c r="Q223" s="354"/>
      <c r="R223" s="376">
        <f t="shared" si="21"/>
        <v>0</v>
      </c>
      <c r="S223" s="356"/>
      <c r="T223" s="351"/>
      <c r="U223" s="416"/>
      <c r="V223" s="419"/>
      <c r="W223" s="420"/>
      <c r="X223" s="414"/>
      <c r="Y223" s="414"/>
      <c r="Z223" s="414"/>
    </row>
    <row r="224" spans="1:26" ht="15" customHeight="1">
      <c r="A224" s="344">
        <v>42653</v>
      </c>
      <c r="B224" s="147" t="s">
        <v>12318</v>
      </c>
      <c r="C224" s="181" t="s">
        <v>322</v>
      </c>
      <c r="D224" s="85"/>
      <c r="E224" s="150" t="s">
        <v>303</v>
      </c>
      <c r="F224" s="348"/>
      <c r="G224" s="349">
        <v>14</v>
      </c>
      <c r="H224" s="350">
        <f t="shared" si="23"/>
        <v>14</v>
      </c>
      <c r="I224" s="350">
        <f t="shared" si="22"/>
        <v>14</v>
      </c>
      <c r="J224" s="375" t="s">
        <v>12704</v>
      </c>
      <c r="K224" s="375" t="s">
        <v>12827</v>
      </c>
      <c r="L224" s="351" t="s">
        <v>12705</v>
      </c>
      <c r="M224" s="352" t="s">
        <v>418</v>
      </c>
      <c r="N224" s="352"/>
      <c r="O224" s="349"/>
      <c r="P224" s="353">
        <f t="shared" si="19"/>
        <v>0</v>
      </c>
      <c r="Q224" s="354"/>
      <c r="R224" s="376">
        <f t="shared" si="21"/>
        <v>0</v>
      </c>
      <c r="S224" s="356"/>
      <c r="T224" s="351"/>
      <c r="U224" s="416"/>
      <c r="V224" s="419"/>
      <c r="W224" s="420"/>
      <c r="X224" s="414"/>
      <c r="Y224" s="414"/>
      <c r="Z224" s="414"/>
    </row>
    <row r="225" spans="1:26" ht="15" customHeight="1">
      <c r="A225" s="344">
        <v>42653</v>
      </c>
      <c r="B225" s="34" t="s">
        <v>560</v>
      </c>
      <c r="C225" s="134" t="s">
        <v>306</v>
      </c>
      <c r="D225" s="85" t="s">
        <v>561</v>
      </c>
      <c r="E225" s="90" t="s">
        <v>81</v>
      </c>
      <c r="F225" s="348"/>
      <c r="G225" s="349">
        <v>1</v>
      </c>
      <c r="H225" s="350">
        <f t="shared" si="23"/>
        <v>1</v>
      </c>
      <c r="I225" s="350">
        <f t="shared" si="22"/>
        <v>1</v>
      </c>
      <c r="J225" s="375" t="s">
        <v>12704</v>
      </c>
      <c r="K225" s="375" t="s">
        <v>12827</v>
      </c>
      <c r="L225" s="351" t="s">
        <v>12705</v>
      </c>
      <c r="M225" s="352" t="s">
        <v>418</v>
      </c>
      <c r="N225" s="352"/>
      <c r="O225" s="349"/>
      <c r="P225" s="353">
        <f t="shared" si="19"/>
        <v>0</v>
      </c>
      <c r="Q225" s="354"/>
      <c r="R225" s="376">
        <f t="shared" si="21"/>
        <v>0</v>
      </c>
      <c r="S225" s="356"/>
      <c r="T225" s="351"/>
      <c r="U225" s="416"/>
      <c r="V225" s="419"/>
      <c r="W225" s="420"/>
      <c r="X225" s="414"/>
      <c r="Y225" s="414"/>
      <c r="Z225" s="414"/>
    </row>
    <row r="226" spans="1:26" ht="15" customHeight="1">
      <c r="A226" s="344">
        <v>42653</v>
      </c>
      <c r="B226" s="34" t="s">
        <v>565</v>
      </c>
      <c r="C226" s="134" t="s">
        <v>306</v>
      </c>
      <c r="D226" s="85" t="s">
        <v>567</v>
      </c>
      <c r="E226" s="90" t="s">
        <v>81</v>
      </c>
      <c r="F226" s="348"/>
      <c r="G226" s="349">
        <v>1</v>
      </c>
      <c r="H226" s="350">
        <f t="shared" si="23"/>
        <v>1</v>
      </c>
      <c r="I226" s="350">
        <f t="shared" si="22"/>
        <v>1</v>
      </c>
      <c r="J226" s="375" t="s">
        <v>12704</v>
      </c>
      <c r="K226" s="375" t="s">
        <v>12827</v>
      </c>
      <c r="L226" s="351" t="s">
        <v>12705</v>
      </c>
      <c r="M226" s="352" t="s">
        <v>418</v>
      </c>
      <c r="N226" s="352"/>
      <c r="O226" s="349"/>
      <c r="P226" s="353">
        <f t="shared" si="19"/>
        <v>0</v>
      </c>
      <c r="Q226" s="354"/>
      <c r="R226" s="376">
        <f t="shared" si="21"/>
        <v>0</v>
      </c>
      <c r="S226" s="356"/>
      <c r="T226" s="351"/>
      <c r="U226" s="416"/>
      <c r="V226" s="419"/>
      <c r="W226" s="420"/>
      <c r="X226" s="414"/>
      <c r="Y226" s="414"/>
      <c r="Z226" s="414"/>
    </row>
    <row r="227" spans="1:26" ht="15" customHeight="1">
      <c r="A227" s="344">
        <v>42653</v>
      </c>
      <c r="B227" s="34" t="s">
        <v>570</v>
      </c>
      <c r="C227" s="144" t="s">
        <v>306</v>
      </c>
      <c r="D227" s="85" t="s">
        <v>571</v>
      </c>
      <c r="E227" s="90" t="s">
        <v>81</v>
      </c>
      <c r="F227" s="348"/>
      <c r="G227" s="349">
        <v>1</v>
      </c>
      <c r="H227" s="350">
        <f t="shared" si="23"/>
        <v>1</v>
      </c>
      <c r="I227" s="350">
        <f t="shared" si="22"/>
        <v>1</v>
      </c>
      <c r="J227" s="375" t="s">
        <v>12704</v>
      </c>
      <c r="K227" s="375" t="s">
        <v>12827</v>
      </c>
      <c r="L227" s="351" t="s">
        <v>12705</v>
      </c>
      <c r="M227" s="352" t="s">
        <v>418</v>
      </c>
      <c r="N227" s="352"/>
      <c r="O227" s="349"/>
      <c r="P227" s="353">
        <f t="shared" si="19"/>
        <v>0</v>
      </c>
      <c r="Q227" s="354"/>
      <c r="R227" s="376">
        <f t="shared" si="21"/>
        <v>0</v>
      </c>
      <c r="S227" s="356"/>
      <c r="T227" s="351"/>
      <c r="U227" s="416"/>
      <c r="V227" s="419"/>
      <c r="W227" s="420"/>
      <c r="X227" s="414"/>
      <c r="Y227" s="414"/>
      <c r="Z227" s="414"/>
    </row>
    <row r="228" spans="1:26" ht="15" customHeight="1">
      <c r="A228" s="297">
        <v>42653</v>
      </c>
      <c r="B228" s="868" t="s">
        <v>363</v>
      </c>
      <c r="C228" s="769" t="s">
        <v>199</v>
      </c>
      <c r="D228" s="298" t="s">
        <v>364</v>
      </c>
      <c r="E228" s="402" t="s">
        <v>73</v>
      </c>
      <c r="F228" s="299"/>
      <c r="G228" s="300"/>
      <c r="H228" s="301">
        <f t="shared" si="23"/>
        <v>0</v>
      </c>
      <c r="I228" s="301">
        <f t="shared" si="22"/>
        <v>0</v>
      </c>
      <c r="J228" s="302"/>
      <c r="K228" s="302"/>
      <c r="L228" s="303"/>
      <c r="M228" s="304"/>
      <c r="N228" s="304"/>
      <c r="O228" s="300">
        <v>20</v>
      </c>
      <c r="P228" s="305">
        <f t="shared" si="19"/>
        <v>20</v>
      </c>
      <c r="Q228" s="404">
        <v>150000</v>
      </c>
      <c r="R228" s="394">
        <f t="shared" si="21"/>
        <v>3000000</v>
      </c>
      <c r="S228" s="306" t="s">
        <v>12747</v>
      </c>
      <c r="T228" s="303" t="s">
        <v>12748</v>
      </c>
      <c r="U228" s="416"/>
      <c r="V228" s="419"/>
      <c r="W228" s="420"/>
      <c r="X228" s="414"/>
      <c r="Y228" s="414"/>
      <c r="Z228" s="414"/>
    </row>
    <row r="229" spans="1:26" ht="15" customHeight="1">
      <c r="A229" s="297">
        <v>42653</v>
      </c>
      <c r="B229" s="755" t="s">
        <v>12749</v>
      </c>
      <c r="C229" s="401"/>
      <c r="D229" s="756"/>
      <c r="E229" s="757" t="s">
        <v>81</v>
      </c>
      <c r="F229" s="299"/>
      <c r="G229" s="300"/>
      <c r="H229" s="301">
        <f t="shared" si="23"/>
        <v>0</v>
      </c>
      <c r="I229" s="301">
        <f t="shared" si="22"/>
        <v>0</v>
      </c>
      <c r="J229" s="302"/>
      <c r="K229" s="302"/>
      <c r="L229" s="303"/>
      <c r="M229" s="304"/>
      <c r="N229" s="304"/>
      <c r="O229" s="300">
        <v>2</v>
      </c>
      <c r="P229" s="305">
        <f t="shared" si="19"/>
        <v>2</v>
      </c>
      <c r="Q229" s="404">
        <v>385000</v>
      </c>
      <c r="R229" s="394">
        <f t="shared" si="21"/>
        <v>770000</v>
      </c>
      <c r="S229" s="306" t="s">
        <v>12752</v>
      </c>
      <c r="T229" s="303" t="s">
        <v>12530</v>
      </c>
      <c r="U229" s="416"/>
      <c r="V229" s="419"/>
      <c r="W229" s="420"/>
      <c r="X229" s="414"/>
      <c r="Y229" s="414"/>
      <c r="Z229" s="414"/>
    </row>
    <row r="230" spans="1:26" ht="15" customHeight="1">
      <c r="A230" s="297">
        <v>42653</v>
      </c>
      <c r="B230" s="755" t="s">
        <v>12750</v>
      </c>
      <c r="C230" s="769"/>
      <c r="D230" s="756"/>
      <c r="E230" s="757" t="s">
        <v>81</v>
      </c>
      <c r="F230" s="299"/>
      <c r="G230" s="300"/>
      <c r="H230" s="301">
        <f t="shared" si="23"/>
        <v>0</v>
      </c>
      <c r="I230" s="301">
        <f t="shared" si="22"/>
        <v>0</v>
      </c>
      <c r="J230" s="302"/>
      <c r="K230" s="302"/>
      <c r="L230" s="303"/>
      <c r="M230" s="304"/>
      <c r="N230" s="304"/>
      <c r="O230" s="300">
        <v>2</v>
      </c>
      <c r="P230" s="305">
        <f t="shared" si="19"/>
        <v>2</v>
      </c>
      <c r="Q230" s="404">
        <v>400000</v>
      </c>
      <c r="R230" s="394">
        <f t="shared" si="21"/>
        <v>800000</v>
      </c>
      <c r="S230" s="306" t="s">
        <v>12752</v>
      </c>
      <c r="T230" s="303" t="s">
        <v>12530</v>
      </c>
      <c r="U230" s="416"/>
      <c r="V230" s="419"/>
      <c r="W230" s="420"/>
      <c r="X230" s="414"/>
      <c r="Y230" s="414"/>
      <c r="Z230" s="414"/>
    </row>
    <row r="231" spans="1:26" ht="15" customHeight="1">
      <c r="A231" s="297">
        <v>42653</v>
      </c>
      <c r="B231" s="755" t="s">
        <v>12751</v>
      </c>
      <c r="C231" s="401"/>
      <c r="D231" s="756"/>
      <c r="E231" s="757" t="s">
        <v>81</v>
      </c>
      <c r="F231" s="299"/>
      <c r="G231" s="300"/>
      <c r="H231" s="301">
        <f t="shared" si="23"/>
        <v>0</v>
      </c>
      <c r="I231" s="301">
        <f t="shared" si="22"/>
        <v>0</v>
      </c>
      <c r="J231" s="302"/>
      <c r="K231" s="302"/>
      <c r="L231" s="303"/>
      <c r="M231" s="304"/>
      <c r="N231" s="304"/>
      <c r="O231" s="300">
        <v>1</v>
      </c>
      <c r="P231" s="305">
        <f t="shared" si="19"/>
        <v>1</v>
      </c>
      <c r="Q231" s="404">
        <v>400000</v>
      </c>
      <c r="R231" s="394">
        <f t="shared" si="21"/>
        <v>400000</v>
      </c>
      <c r="S231" s="306" t="s">
        <v>12752</v>
      </c>
      <c r="T231" s="303" t="s">
        <v>12530</v>
      </c>
      <c r="U231" s="416"/>
      <c r="V231" s="419"/>
      <c r="W231" s="420"/>
      <c r="X231" s="414"/>
      <c r="Y231" s="414"/>
      <c r="Z231" s="414"/>
    </row>
    <row r="232" spans="1:26" ht="15" customHeight="1">
      <c r="A232" s="344">
        <v>42653</v>
      </c>
      <c r="B232" s="160" t="s">
        <v>151</v>
      </c>
      <c r="C232" s="161"/>
      <c r="D232" s="162" t="s">
        <v>152</v>
      </c>
      <c r="E232" s="90" t="s">
        <v>81</v>
      </c>
      <c r="F232" s="348"/>
      <c r="G232" s="349">
        <v>50</v>
      </c>
      <c r="H232" s="350">
        <f t="shared" si="23"/>
        <v>50</v>
      </c>
      <c r="I232" s="350">
        <f t="shared" si="22"/>
        <v>50</v>
      </c>
      <c r="J232" s="375" t="s">
        <v>13059</v>
      </c>
      <c r="K232" s="375"/>
      <c r="L232" s="351" t="s">
        <v>9</v>
      </c>
      <c r="M232" s="352" t="s">
        <v>906</v>
      </c>
      <c r="N232" s="352"/>
      <c r="O232" s="349"/>
      <c r="P232" s="353">
        <f t="shared" si="19"/>
        <v>0</v>
      </c>
      <c r="Q232" s="354"/>
      <c r="R232" s="376">
        <f t="shared" si="21"/>
        <v>0</v>
      </c>
      <c r="S232" s="356"/>
      <c r="T232" s="351"/>
      <c r="U232" s="416"/>
      <c r="V232" s="419"/>
      <c r="W232" s="420"/>
      <c r="X232" s="414"/>
      <c r="Y232" s="414"/>
      <c r="Z232" s="414"/>
    </row>
    <row r="233" spans="1:26" ht="15" customHeight="1">
      <c r="A233" s="344">
        <v>42653</v>
      </c>
      <c r="B233" s="160" t="s">
        <v>153</v>
      </c>
      <c r="C233" s="161"/>
      <c r="D233" s="162" t="s">
        <v>154</v>
      </c>
      <c r="E233" s="90" t="s">
        <v>81</v>
      </c>
      <c r="F233" s="348"/>
      <c r="G233" s="349">
        <v>25</v>
      </c>
      <c r="H233" s="350">
        <f t="shared" si="23"/>
        <v>25</v>
      </c>
      <c r="I233" s="350">
        <f t="shared" si="22"/>
        <v>25</v>
      </c>
      <c r="J233" s="375" t="s">
        <v>13059</v>
      </c>
      <c r="K233" s="375"/>
      <c r="L233" s="351" t="s">
        <v>9</v>
      </c>
      <c r="M233" s="352" t="s">
        <v>906</v>
      </c>
      <c r="N233" s="352"/>
      <c r="O233" s="349"/>
      <c r="P233" s="353">
        <f t="shared" si="19"/>
        <v>0</v>
      </c>
      <c r="Q233" s="354"/>
      <c r="R233" s="376">
        <f t="shared" si="21"/>
        <v>0</v>
      </c>
      <c r="S233" s="356"/>
      <c r="T233" s="351"/>
      <c r="U233" s="416"/>
      <c r="V233" s="419"/>
      <c r="W233" s="420"/>
      <c r="X233" s="414"/>
      <c r="Y233" s="414"/>
      <c r="Z233" s="414"/>
    </row>
    <row r="234" spans="1:26" ht="15" customHeight="1">
      <c r="A234" s="344">
        <v>42653</v>
      </c>
      <c r="B234" s="160" t="s">
        <v>155</v>
      </c>
      <c r="C234" s="161"/>
      <c r="D234" s="162" t="s">
        <v>156</v>
      </c>
      <c r="E234" s="90" t="s">
        <v>81</v>
      </c>
      <c r="F234" s="348"/>
      <c r="G234" s="349">
        <v>200</v>
      </c>
      <c r="H234" s="350">
        <f t="shared" si="23"/>
        <v>200</v>
      </c>
      <c r="I234" s="350">
        <f t="shared" si="22"/>
        <v>200</v>
      </c>
      <c r="J234" s="375" t="s">
        <v>13059</v>
      </c>
      <c r="K234" s="375"/>
      <c r="L234" s="351" t="s">
        <v>9</v>
      </c>
      <c r="M234" s="352" t="s">
        <v>906</v>
      </c>
      <c r="N234" s="352"/>
      <c r="O234" s="349"/>
      <c r="P234" s="353">
        <f t="shared" si="19"/>
        <v>0</v>
      </c>
      <c r="Q234" s="354"/>
      <c r="R234" s="376">
        <f t="shared" si="21"/>
        <v>0</v>
      </c>
      <c r="S234" s="356"/>
      <c r="T234" s="351"/>
      <c r="U234" s="416"/>
      <c r="V234" s="419"/>
      <c r="W234" s="420"/>
      <c r="X234" s="414"/>
      <c r="Y234" s="414"/>
      <c r="Z234" s="414"/>
    </row>
    <row r="235" spans="1:26" ht="15" customHeight="1">
      <c r="A235" s="344">
        <v>42653</v>
      </c>
      <c r="B235" s="160" t="s">
        <v>145</v>
      </c>
      <c r="C235" s="161"/>
      <c r="D235" s="162" t="s">
        <v>146</v>
      </c>
      <c r="E235" s="90" t="s">
        <v>81</v>
      </c>
      <c r="F235" s="348"/>
      <c r="G235" s="349">
        <v>200</v>
      </c>
      <c r="H235" s="350">
        <f t="shared" si="23"/>
        <v>200</v>
      </c>
      <c r="I235" s="350">
        <f t="shared" si="22"/>
        <v>200</v>
      </c>
      <c r="J235" s="375" t="s">
        <v>13059</v>
      </c>
      <c r="K235" s="375"/>
      <c r="L235" s="351" t="s">
        <v>9</v>
      </c>
      <c r="M235" s="352" t="s">
        <v>906</v>
      </c>
      <c r="N235" s="352"/>
      <c r="O235" s="349"/>
      <c r="P235" s="353">
        <f t="shared" si="19"/>
        <v>0</v>
      </c>
      <c r="Q235" s="354"/>
      <c r="R235" s="376">
        <f t="shared" si="21"/>
        <v>0</v>
      </c>
      <c r="S235" s="356"/>
      <c r="T235" s="351"/>
      <c r="U235" s="416"/>
      <c r="V235" s="419"/>
      <c r="W235" s="420"/>
      <c r="X235" s="414"/>
      <c r="Y235" s="414"/>
      <c r="Z235" s="414"/>
    </row>
    <row r="236" spans="1:26" ht="15" customHeight="1">
      <c r="A236" s="344">
        <v>42654</v>
      </c>
      <c r="B236" s="726" t="s">
        <v>5936</v>
      </c>
      <c r="C236" s="346"/>
      <c r="D236" s="85"/>
      <c r="E236" s="90" t="s">
        <v>81</v>
      </c>
      <c r="F236" s="348"/>
      <c r="G236" s="349">
        <v>2</v>
      </c>
      <c r="H236" s="888"/>
      <c r="I236" s="888">
        <f t="shared" si="22"/>
        <v>0</v>
      </c>
      <c r="J236" s="375"/>
      <c r="K236" s="358"/>
      <c r="L236" s="351" t="s">
        <v>12736</v>
      </c>
      <c r="M236" s="352"/>
      <c r="N236" s="352"/>
      <c r="O236" s="349"/>
      <c r="P236" s="353">
        <f t="shared" si="19"/>
        <v>0</v>
      </c>
      <c r="Q236" s="354"/>
      <c r="R236" s="376">
        <f t="shared" si="21"/>
        <v>0</v>
      </c>
      <c r="S236" s="356"/>
      <c r="T236" s="351"/>
      <c r="U236" s="416"/>
      <c r="V236" s="419"/>
      <c r="W236" s="420"/>
      <c r="X236" s="414"/>
      <c r="Y236" s="414"/>
      <c r="Z236" s="414"/>
    </row>
    <row r="237" spans="1:26" ht="15" customHeight="1">
      <c r="A237" s="344">
        <v>42654</v>
      </c>
      <c r="B237" s="345" t="s">
        <v>9464</v>
      </c>
      <c r="C237" s="346"/>
      <c r="D237" s="85"/>
      <c r="E237" s="90" t="s">
        <v>81</v>
      </c>
      <c r="F237" s="348"/>
      <c r="G237" s="349">
        <v>2</v>
      </c>
      <c r="H237" s="888"/>
      <c r="I237" s="888">
        <f t="shared" si="22"/>
        <v>0</v>
      </c>
      <c r="J237" s="375"/>
      <c r="K237" s="358"/>
      <c r="L237" s="351" t="s">
        <v>12736</v>
      </c>
      <c r="M237" s="352"/>
      <c r="N237" s="352"/>
      <c r="O237" s="349"/>
      <c r="P237" s="353">
        <f t="shared" si="19"/>
        <v>0</v>
      </c>
      <c r="Q237" s="354"/>
      <c r="R237" s="376">
        <f t="shared" si="21"/>
        <v>0</v>
      </c>
      <c r="S237" s="356"/>
      <c r="T237" s="351"/>
      <c r="U237" s="416"/>
      <c r="V237" s="419"/>
      <c r="W237" s="420"/>
      <c r="X237" s="414"/>
      <c r="Y237" s="414"/>
      <c r="Z237" s="414"/>
    </row>
    <row r="238" spans="1:26" ht="15" customHeight="1">
      <c r="A238" s="344">
        <v>42654</v>
      </c>
      <c r="B238" s="140" t="s">
        <v>210</v>
      </c>
      <c r="C238" s="141"/>
      <c r="D238" s="85"/>
      <c r="E238" s="90" t="s">
        <v>81</v>
      </c>
      <c r="F238" s="348"/>
      <c r="G238" s="349">
        <v>2</v>
      </c>
      <c r="H238" s="350">
        <f t="shared" ref="H238:H248" si="24">G238</f>
        <v>2</v>
      </c>
      <c r="I238" s="350">
        <f t="shared" si="22"/>
        <v>2</v>
      </c>
      <c r="J238" s="375" t="s">
        <v>12822</v>
      </c>
      <c r="K238" s="375" t="s">
        <v>12859</v>
      </c>
      <c r="L238" s="351" t="s">
        <v>12744</v>
      </c>
      <c r="M238" s="352" t="s">
        <v>12536</v>
      </c>
      <c r="N238" s="352"/>
      <c r="O238" s="349"/>
      <c r="P238" s="353">
        <f t="shared" si="19"/>
        <v>0</v>
      </c>
      <c r="Q238" s="354"/>
      <c r="R238" s="376">
        <f t="shared" si="21"/>
        <v>0</v>
      </c>
      <c r="S238" s="356"/>
      <c r="T238" s="351"/>
      <c r="U238" s="416"/>
      <c r="V238" s="419"/>
      <c r="W238" s="420"/>
      <c r="X238" s="414"/>
      <c r="Y238" s="414"/>
      <c r="Z238" s="414"/>
    </row>
    <row r="239" spans="1:26" ht="15" customHeight="1">
      <c r="A239" s="344">
        <v>42654</v>
      </c>
      <c r="B239" s="140" t="s">
        <v>212</v>
      </c>
      <c r="C239" s="141"/>
      <c r="D239" s="85"/>
      <c r="E239" s="90" t="s">
        <v>213</v>
      </c>
      <c r="F239" s="348"/>
      <c r="G239" s="349">
        <v>1</v>
      </c>
      <c r="H239" s="350">
        <f t="shared" si="24"/>
        <v>1</v>
      </c>
      <c r="I239" s="350">
        <f t="shared" si="22"/>
        <v>1</v>
      </c>
      <c r="J239" s="375" t="s">
        <v>12745</v>
      </c>
      <c r="K239" s="375" t="s">
        <v>12756</v>
      </c>
      <c r="L239" s="351" t="s">
        <v>12744</v>
      </c>
      <c r="M239" s="352" t="s">
        <v>12536</v>
      </c>
      <c r="N239" s="352"/>
      <c r="O239" s="349"/>
      <c r="P239" s="353">
        <f t="shared" si="19"/>
        <v>0</v>
      </c>
      <c r="Q239" s="354"/>
      <c r="R239" s="376">
        <f t="shared" si="21"/>
        <v>0</v>
      </c>
      <c r="S239" s="356"/>
      <c r="T239" s="351"/>
      <c r="U239" s="416"/>
      <c r="V239" s="419"/>
      <c r="W239" s="420"/>
      <c r="X239" s="414"/>
      <c r="Y239" s="414"/>
      <c r="Z239" s="414"/>
    </row>
    <row r="240" spans="1:26" ht="15" customHeight="1">
      <c r="A240" s="297">
        <v>42654</v>
      </c>
      <c r="B240" s="966" t="s">
        <v>212</v>
      </c>
      <c r="C240" s="856"/>
      <c r="D240" s="298"/>
      <c r="E240" s="402" t="s">
        <v>213</v>
      </c>
      <c r="F240" s="299"/>
      <c r="G240" s="300"/>
      <c r="H240" s="301">
        <f t="shared" si="24"/>
        <v>0</v>
      </c>
      <c r="I240" s="301">
        <f t="shared" si="22"/>
        <v>0</v>
      </c>
      <c r="J240" s="302"/>
      <c r="K240" s="758"/>
      <c r="L240" s="303"/>
      <c r="M240" s="304"/>
      <c r="N240" s="304"/>
      <c r="O240" s="300">
        <v>4</v>
      </c>
      <c r="P240" s="305">
        <f t="shared" si="19"/>
        <v>4</v>
      </c>
      <c r="Q240" s="404">
        <v>140000</v>
      </c>
      <c r="R240" s="394">
        <f t="shared" si="21"/>
        <v>560000</v>
      </c>
      <c r="S240" s="306" t="s">
        <v>12809</v>
      </c>
      <c r="T240" s="303" t="s">
        <v>12810</v>
      </c>
      <c r="U240" s="416"/>
      <c r="V240" s="419"/>
      <c r="W240" s="420"/>
      <c r="X240" s="414"/>
      <c r="Y240" s="414"/>
      <c r="Z240" s="414"/>
    </row>
    <row r="241" spans="1:36" ht="15" customHeight="1">
      <c r="A241" s="297">
        <v>42654</v>
      </c>
      <c r="B241" s="855" t="s">
        <v>205</v>
      </c>
      <c r="C241" s="856"/>
      <c r="D241" s="863"/>
      <c r="E241" s="402" t="s">
        <v>81</v>
      </c>
      <c r="F241" s="299"/>
      <c r="G241" s="300"/>
      <c r="H241" s="301">
        <f t="shared" si="24"/>
        <v>0</v>
      </c>
      <c r="I241" s="301">
        <f t="shared" si="22"/>
        <v>0</v>
      </c>
      <c r="J241" s="302"/>
      <c r="K241" s="758"/>
      <c r="L241" s="303"/>
      <c r="M241" s="304"/>
      <c r="N241" s="304"/>
      <c r="O241" s="300">
        <v>50</v>
      </c>
      <c r="P241" s="305">
        <f t="shared" ref="P241:P304" si="25">O241-N241</f>
        <v>50</v>
      </c>
      <c r="Q241" s="404">
        <v>11000</v>
      </c>
      <c r="R241" s="394">
        <f t="shared" si="21"/>
        <v>550000</v>
      </c>
      <c r="S241" s="306" t="s">
        <v>12809</v>
      </c>
      <c r="T241" s="303" t="s">
        <v>12810</v>
      </c>
      <c r="U241" s="416"/>
      <c r="V241" s="419"/>
      <c r="W241" s="420"/>
      <c r="X241" s="414"/>
      <c r="Y241" s="414"/>
      <c r="Z241" s="414"/>
    </row>
    <row r="242" spans="1:36" ht="15" customHeight="1">
      <c r="A242" s="297">
        <v>42654</v>
      </c>
      <c r="B242" s="755" t="s">
        <v>12750</v>
      </c>
      <c r="C242" s="401"/>
      <c r="D242" s="756"/>
      <c r="E242" s="757" t="s">
        <v>81</v>
      </c>
      <c r="F242" s="299"/>
      <c r="G242" s="300"/>
      <c r="H242" s="301">
        <f t="shared" si="24"/>
        <v>0</v>
      </c>
      <c r="I242" s="301">
        <f t="shared" si="22"/>
        <v>0</v>
      </c>
      <c r="J242" s="302"/>
      <c r="K242" s="758"/>
      <c r="L242" s="303"/>
      <c r="M242" s="304"/>
      <c r="N242" s="304"/>
      <c r="O242" s="300">
        <v>2</v>
      </c>
      <c r="P242" s="305">
        <f t="shared" si="25"/>
        <v>2</v>
      </c>
      <c r="Q242" s="404">
        <v>400000</v>
      </c>
      <c r="R242" s="394">
        <f t="shared" si="21"/>
        <v>800000</v>
      </c>
      <c r="S242" s="306" t="s">
        <v>12812</v>
      </c>
      <c r="T242" s="303" t="s">
        <v>12530</v>
      </c>
      <c r="U242" s="416"/>
      <c r="V242" s="419"/>
      <c r="W242" s="420"/>
      <c r="X242" s="414"/>
      <c r="Y242" s="414"/>
      <c r="Z242" s="414"/>
    </row>
    <row r="243" spans="1:36" ht="15" customHeight="1">
      <c r="A243" s="297">
        <v>42654</v>
      </c>
      <c r="B243" s="400" t="s">
        <v>12036</v>
      </c>
      <c r="C243" s="401" t="s">
        <v>306</v>
      </c>
      <c r="D243" s="298" t="s">
        <v>1785</v>
      </c>
      <c r="E243" s="402" t="s">
        <v>81</v>
      </c>
      <c r="F243" s="299"/>
      <c r="G243" s="300"/>
      <c r="H243" s="301">
        <f t="shared" si="24"/>
        <v>0</v>
      </c>
      <c r="I243" s="301">
        <f t="shared" si="22"/>
        <v>0</v>
      </c>
      <c r="J243" s="302"/>
      <c r="K243" s="758"/>
      <c r="L243" s="303"/>
      <c r="M243" s="304"/>
      <c r="N243" s="304"/>
      <c r="O243" s="300">
        <v>8</v>
      </c>
      <c r="P243" s="305">
        <f t="shared" si="25"/>
        <v>8</v>
      </c>
      <c r="Q243" s="404">
        <v>259000</v>
      </c>
      <c r="R243" s="394">
        <f t="shared" si="21"/>
        <v>2072000</v>
      </c>
      <c r="S243" s="306" t="s">
        <v>12812</v>
      </c>
      <c r="T243" s="303" t="s">
        <v>12530</v>
      </c>
      <c r="U243" s="416"/>
      <c r="V243" s="419"/>
      <c r="W243" s="420"/>
      <c r="X243" s="414"/>
      <c r="Y243" s="414"/>
      <c r="Z243" s="414"/>
    </row>
    <row r="244" spans="1:36" ht="15" customHeight="1">
      <c r="A244" s="297">
        <v>42654</v>
      </c>
      <c r="B244" s="400" t="s">
        <v>710</v>
      </c>
      <c r="C244" s="401" t="s">
        <v>684</v>
      </c>
      <c r="D244" s="298" t="s">
        <v>711</v>
      </c>
      <c r="E244" s="402" t="s">
        <v>81</v>
      </c>
      <c r="F244" s="299"/>
      <c r="G244" s="300"/>
      <c r="H244" s="301">
        <f t="shared" si="24"/>
        <v>0</v>
      </c>
      <c r="I244" s="301">
        <f t="shared" si="22"/>
        <v>0</v>
      </c>
      <c r="J244" s="302"/>
      <c r="K244" s="302"/>
      <c r="L244" s="303"/>
      <c r="M244" s="304"/>
      <c r="N244" s="304"/>
      <c r="O244" s="300">
        <v>20</v>
      </c>
      <c r="P244" s="305">
        <f t="shared" si="25"/>
        <v>20</v>
      </c>
      <c r="Q244" s="404">
        <v>46000</v>
      </c>
      <c r="R244" s="394">
        <f t="shared" si="21"/>
        <v>920000</v>
      </c>
      <c r="S244" s="306" t="s">
        <v>12812</v>
      </c>
      <c r="T244" s="303" t="s">
        <v>12530</v>
      </c>
      <c r="U244" s="416"/>
      <c r="V244" s="419"/>
      <c r="W244" s="420"/>
      <c r="X244" s="414"/>
      <c r="Y244" s="414"/>
      <c r="Z244" s="414"/>
    </row>
    <row r="245" spans="1:36" s="961" customFormat="1" ht="15" customHeight="1">
      <c r="A245" s="297">
        <v>42654</v>
      </c>
      <c r="B245" s="400" t="s">
        <v>713</v>
      </c>
      <c r="C245" s="401" t="s">
        <v>684</v>
      </c>
      <c r="D245" s="298" t="s">
        <v>714</v>
      </c>
      <c r="E245" s="402" t="s">
        <v>81</v>
      </c>
      <c r="F245" s="299"/>
      <c r="G245" s="300"/>
      <c r="H245" s="301">
        <f t="shared" si="24"/>
        <v>0</v>
      </c>
      <c r="I245" s="301">
        <f t="shared" si="22"/>
        <v>0</v>
      </c>
      <c r="J245" s="302"/>
      <c r="K245" s="302"/>
      <c r="L245" s="303"/>
      <c r="M245" s="304"/>
      <c r="N245" s="304"/>
      <c r="O245" s="300">
        <v>20</v>
      </c>
      <c r="P245" s="305">
        <f t="shared" si="25"/>
        <v>20</v>
      </c>
      <c r="Q245" s="404">
        <v>46000</v>
      </c>
      <c r="R245" s="394">
        <f t="shared" si="21"/>
        <v>920000</v>
      </c>
      <c r="S245" s="306" t="s">
        <v>12812</v>
      </c>
      <c r="T245" s="303" t="s">
        <v>12530</v>
      </c>
      <c r="U245" s="416"/>
      <c r="V245" s="419"/>
      <c r="W245" s="420"/>
      <c r="X245" s="414"/>
      <c r="Y245" s="414"/>
      <c r="Z245" s="414"/>
      <c r="AA245" s="415"/>
      <c r="AB245" s="415"/>
      <c r="AC245" s="415"/>
      <c r="AD245" s="415"/>
      <c r="AE245" s="415"/>
      <c r="AF245" s="415"/>
      <c r="AG245" s="415"/>
      <c r="AH245" s="415"/>
      <c r="AI245" s="415"/>
      <c r="AJ245" s="415"/>
    </row>
    <row r="246" spans="1:36" ht="15" customHeight="1">
      <c r="A246" s="297">
        <v>42654</v>
      </c>
      <c r="B246" s="642" t="s">
        <v>11965</v>
      </c>
      <c r="C246" s="401" t="s">
        <v>839</v>
      </c>
      <c r="D246" s="863" t="s">
        <v>1808</v>
      </c>
      <c r="E246" s="402" t="s">
        <v>81</v>
      </c>
      <c r="F246" s="299"/>
      <c r="G246" s="300"/>
      <c r="H246" s="301">
        <f t="shared" si="24"/>
        <v>0</v>
      </c>
      <c r="I246" s="301">
        <f t="shared" si="22"/>
        <v>0</v>
      </c>
      <c r="J246" s="302"/>
      <c r="K246" s="302"/>
      <c r="L246" s="303"/>
      <c r="M246" s="304"/>
      <c r="N246" s="304"/>
      <c r="O246" s="300">
        <v>50</v>
      </c>
      <c r="P246" s="305">
        <f t="shared" si="25"/>
        <v>50</v>
      </c>
      <c r="Q246" s="404">
        <v>10000</v>
      </c>
      <c r="R246" s="394">
        <f t="shared" si="21"/>
        <v>500000</v>
      </c>
      <c r="S246" s="306" t="s">
        <v>12812</v>
      </c>
      <c r="T246" s="303" t="s">
        <v>12530</v>
      </c>
      <c r="U246" s="416"/>
      <c r="V246" s="419"/>
      <c r="W246" s="420"/>
      <c r="X246" s="414"/>
      <c r="Y246" s="414"/>
      <c r="Z246" s="414"/>
    </row>
    <row r="247" spans="1:36" ht="15" customHeight="1">
      <c r="A247" s="297">
        <v>42654</v>
      </c>
      <c r="B247" s="907" t="s">
        <v>12290</v>
      </c>
      <c r="C247" s="856"/>
      <c r="D247" s="756"/>
      <c r="E247" s="757" t="s">
        <v>213</v>
      </c>
      <c r="F247" s="299"/>
      <c r="G247" s="300"/>
      <c r="H247" s="301">
        <f t="shared" si="24"/>
        <v>0</v>
      </c>
      <c r="I247" s="301">
        <f t="shared" si="22"/>
        <v>0</v>
      </c>
      <c r="J247" s="302"/>
      <c r="K247" s="302"/>
      <c r="L247" s="303"/>
      <c r="M247" s="304"/>
      <c r="N247" s="304"/>
      <c r="O247" s="300">
        <v>4</v>
      </c>
      <c r="P247" s="305">
        <f t="shared" si="25"/>
        <v>4</v>
      </c>
      <c r="Q247" s="404">
        <v>200000</v>
      </c>
      <c r="R247" s="394">
        <f t="shared" si="21"/>
        <v>800000</v>
      </c>
      <c r="S247" s="306" t="s">
        <v>12812</v>
      </c>
      <c r="T247" s="303" t="s">
        <v>12530</v>
      </c>
      <c r="U247" s="416"/>
      <c r="V247" s="419"/>
      <c r="W247" s="420"/>
      <c r="X247" s="414"/>
      <c r="Y247" s="414"/>
      <c r="Z247" s="414"/>
    </row>
    <row r="248" spans="1:36" ht="15" customHeight="1">
      <c r="A248" s="297">
        <v>42654</v>
      </c>
      <c r="B248" s="868" t="s">
        <v>341</v>
      </c>
      <c r="C248" s="401" t="s">
        <v>199</v>
      </c>
      <c r="D248" s="298" t="s">
        <v>342</v>
      </c>
      <c r="E248" s="304" t="s">
        <v>73</v>
      </c>
      <c r="F248" s="299"/>
      <c r="G248" s="300"/>
      <c r="H248" s="301">
        <f t="shared" si="24"/>
        <v>0</v>
      </c>
      <c r="I248" s="301">
        <f t="shared" si="22"/>
        <v>0</v>
      </c>
      <c r="J248" s="302"/>
      <c r="K248" s="302"/>
      <c r="L248" s="303"/>
      <c r="M248" s="304"/>
      <c r="N248" s="304"/>
      <c r="O248" s="300">
        <v>80</v>
      </c>
      <c r="P248" s="305">
        <f t="shared" si="25"/>
        <v>80</v>
      </c>
      <c r="Q248" s="404">
        <v>46500</v>
      </c>
      <c r="R248" s="394">
        <f t="shared" si="21"/>
        <v>3720000</v>
      </c>
      <c r="S248" s="306" t="s">
        <v>12856</v>
      </c>
      <c r="T248" s="303" t="s">
        <v>12583</v>
      </c>
      <c r="U248" s="416"/>
      <c r="V248" s="419"/>
      <c r="W248" s="420"/>
      <c r="X248" s="414"/>
      <c r="Y248" s="414"/>
      <c r="Z248" s="414"/>
    </row>
    <row r="249" spans="1:36" s="958" customFormat="1" ht="15" customHeight="1">
      <c r="A249" s="344">
        <v>42654</v>
      </c>
      <c r="B249" s="143" t="s">
        <v>12940</v>
      </c>
      <c r="C249" s="134" t="s">
        <v>269</v>
      </c>
      <c r="D249" s="145" t="s">
        <v>12941</v>
      </c>
      <c r="E249" s="146" t="s">
        <v>81</v>
      </c>
      <c r="F249" s="348"/>
      <c r="G249" s="349">
        <v>1</v>
      </c>
      <c r="H249" s="876"/>
      <c r="I249" s="876">
        <f t="shared" si="22"/>
        <v>0</v>
      </c>
      <c r="J249" s="375" t="s">
        <v>12948</v>
      </c>
      <c r="K249" s="375" t="s">
        <v>12989</v>
      </c>
      <c r="L249" s="906" t="s">
        <v>12947</v>
      </c>
      <c r="M249" s="352" t="s">
        <v>770</v>
      </c>
      <c r="N249" s="352"/>
      <c r="O249" s="349"/>
      <c r="P249" s="353">
        <f t="shared" si="25"/>
        <v>0</v>
      </c>
      <c r="Q249" s="354"/>
      <c r="R249" s="376">
        <f t="shared" si="21"/>
        <v>0</v>
      </c>
      <c r="S249" s="356"/>
      <c r="T249" s="351"/>
      <c r="U249" s="416"/>
      <c r="V249" s="419"/>
      <c r="W249" s="420"/>
      <c r="X249" s="414"/>
      <c r="Y249" s="414"/>
      <c r="Z249" s="414"/>
      <c r="AA249" s="415"/>
      <c r="AB249" s="415"/>
      <c r="AC249" s="415"/>
      <c r="AD249" s="415"/>
      <c r="AE249" s="415"/>
      <c r="AF249" s="415"/>
      <c r="AG249" s="415"/>
      <c r="AH249" s="415"/>
      <c r="AI249" s="415"/>
      <c r="AJ249" s="415"/>
    </row>
    <row r="250" spans="1:36" ht="15" customHeight="1">
      <c r="A250" s="344">
        <v>42654</v>
      </c>
      <c r="B250" s="174" t="s">
        <v>12942</v>
      </c>
      <c r="C250" s="144" t="s">
        <v>269</v>
      </c>
      <c r="D250" s="145" t="s">
        <v>12943</v>
      </c>
      <c r="E250" s="146" t="s">
        <v>81</v>
      </c>
      <c r="F250" s="348"/>
      <c r="G250" s="349">
        <v>1</v>
      </c>
      <c r="H250" s="350">
        <f t="shared" ref="H250:H281" si="26">G250</f>
        <v>1</v>
      </c>
      <c r="I250" s="350">
        <f t="shared" si="22"/>
        <v>1</v>
      </c>
      <c r="J250" s="375" t="s">
        <v>12948</v>
      </c>
      <c r="K250" s="375" t="s">
        <v>12989</v>
      </c>
      <c r="L250" s="906" t="s">
        <v>12947</v>
      </c>
      <c r="M250" s="352" t="s">
        <v>770</v>
      </c>
      <c r="N250" s="352"/>
      <c r="O250" s="349"/>
      <c r="P250" s="353">
        <f t="shared" si="25"/>
        <v>0</v>
      </c>
      <c r="Q250" s="354"/>
      <c r="R250" s="376">
        <f t="shared" si="21"/>
        <v>0</v>
      </c>
      <c r="S250" s="356"/>
      <c r="T250" s="351"/>
      <c r="U250" s="416"/>
      <c r="V250" s="419"/>
      <c r="W250" s="420"/>
      <c r="X250" s="414"/>
      <c r="Y250" s="414"/>
      <c r="Z250" s="414"/>
    </row>
    <row r="251" spans="1:36" ht="15" customHeight="1">
      <c r="A251" s="344">
        <v>42654</v>
      </c>
      <c r="B251" s="143" t="s">
        <v>12302</v>
      </c>
      <c r="C251" s="324" t="s">
        <v>269</v>
      </c>
      <c r="D251" s="329" t="s">
        <v>796</v>
      </c>
      <c r="E251" s="327" t="s">
        <v>81</v>
      </c>
      <c r="F251" s="348"/>
      <c r="G251" s="349">
        <v>1</v>
      </c>
      <c r="H251" s="350">
        <f t="shared" si="26"/>
        <v>1</v>
      </c>
      <c r="I251" s="350">
        <f t="shared" si="22"/>
        <v>1</v>
      </c>
      <c r="J251" s="375" t="s">
        <v>12948</v>
      </c>
      <c r="K251" s="375" t="s">
        <v>12989</v>
      </c>
      <c r="L251" s="906" t="s">
        <v>12947</v>
      </c>
      <c r="M251" s="352" t="s">
        <v>770</v>
      </c>
      <c r="N251" s="352"/>
      <c r="O251" s="349"/>
      <c r="P251" s="353">
        <f t="shared" si="25"/>
        <v>0</v>
      </c>
      <c r="Q251" s="354"/>
      <c r="R251" s="376">
        <f t="shared" si="21"/>
        <v>0</v>
      </c>
      <c r="S251" s="356"/>
      <c r="T251" s="351"/>
      <c r="U251" s="416"/>
      <c r="V251" s="419"/>
      <c r="W251" s="420"/>
      <c r="X251" s="414"/>
      <c r="Y251" s="414"/>
      <c r="Z251" s="414"/>
    </row>
    <row r="252" spans="1:36" ht="15" customHeight="1">
      <c r="A252" s="344">
        <v>42654</v>
      </c>
      <c r="B252" s="34" t="s">
        <v>12389</v>
      </c>
      <c r="C252" s="134" t="s">
        <v>269</v>
      </c>
      <c r="D252" s="85" t="s">
        <v>1279</v>
      </c>
      <c r="E252" s="90" t="s">
        <v>81</v>
      </c>
      <c r="F252" s="348"/>
      <c r="G252" s="349">
        <v>1</v>
      </c>
      <c r="H252" s="350">
        <f t="shared" si="26"/>
        <v>1</v>
      </c>
      <c r="I252" s="350">
        <f t="shared" si="22"/>
        <v>1</v>
      </c>
      <c r="J252" s="375" t="s">
        <v>12948</v>
      </c>
      <c r="K252" s="375" t="s">
        <v>12989</v>
      </c>
      <c r="L252" s="906" t="s">
        <v>12947</v>
      </c>
      <c r="M252" s="352" t="s">
        <v>770</v>
      </c>
      <c r="N252" s="352"/>
      <c r="O252" s="349"/>
      <c r="P252" s="353">
        <f t="shared" si="25"/>
        <v>0</v>
      </c>
      <c r="Q252" s="354"/>
      <c r="R252" s="376">
        <f t="shared" si="21"/>
        <v>0</v>
      </c>
      <c r="S252" s="356"/>
      <c r="T252" s="351"/>
      <c r="U252" s="416"/>
      <c r="V252" s="419"/>
      <c r="W252" s="420"/>
      <c r="X252" s="414"/>
      <c r="Y252" s="414"/>
      <c r="Z252" s="414"/>
    </row>
    <row r="253" spans="1:36" ht="15" customHeight="1">
      <c r="A253" s="344">
        <v>42654</v>
      </c>
      <c r="B253" s="34" t="s">
        <v>12386</v>
      </c>
      <c r="C253" s="134" t="s">
        <v>269</v>
      </c>
      <c r="D253" s="85" t="s">
        <v>1219</v>
      </c>
      <c r="E253" s="90" t="s">
        <v>81</v>
      </c>
      <c r="F253" s="348"/>
      <c r="G253" s="349">
        <v>1</v>
      </c>
      <c r="H253" s="350">
        <f t="shared" si="26"/>
        <v>1</v>
      </c>
      <c r="I253" s="350">
        <f t="shared" si="22"/>
        <v>1</v>
      </c>
      <c r="J253" s="375" t="s">
        <v>12948</v>
      </c>
      <c r="K253" s="375" t="s">
        <v>12989</v>
      </c>
      <c r="L253" s="906" t="s">
        <v>12947</v>
      </c>
      <c r="M253" s="352" t="s">
        <v>770</v>
      </c>
      <c r="N253" s="352"/>
      <c r="O253" s="349"/>
      <c r="P253" s="353">
        <f t="shared" si="25"/>
        <v>0</v>
      </c>
      <c r="Q253" s="354"/>
      <c r="R253" s="376">
        <f t="shared" si="21"/>
        <v>0</v>
      </c>
      <c r="S253" s="356"/>
      <c r="T253" s="351"/>
      <c r="U253" s="416"/>
      <c r="V253" s="419"/>
      <c r="W253" s="420"/>
      <c r="X253" s="414"/>
      <c r="Y253" s="414"/>
      <c r="Z253" s="414"/>
    </row>
    <row r="254" spans="1:36" ht="15" customHeight="1">
      <c r="A254" s="344">
        <v>42654</v>
      </c>
      <c r="B254" s="147" t="s">
        <v>293</v>
      </c>
      <c r="C254" s="437" t="s">
        <v>199</v>
      </c>
      <c r="D254" s="149" t="s">
        <v>294</v>
      </c>
      <c r="E254" s="90" t="s">
        <v>115</v>
      </c>
      <c r="F254" s="348"/>
      <c r="G254" s="349">
        <v>1</v>
      </c>
      <c r="H254" s="350">
        <f t="shared" si="26"/>
        <v>1</v>
      </c>
      <c r="I254" s="350">
        <f t="shared" si="22"/>
        <v>1</v>
      </c>
      <c r="J254" s="375" t="s">
        <v>12948</v>
      </c>
      <c r="K254" s="375" t="s">
        <v>13041</v>
      </c>
      <c r="L254" s="906" t="s">
        <v>12947</v>
      </c>
      <c r="M254" s="352" t="s">
        <v>770</v>
      </c>
      <c r="N254" s="352"/>
      <c r="O254" s="349"/>
      <c r="P254" s="353">
        <f t="shared" si="25"/>
        <v>0</v>
      </c>
      <c r="Q254" s="354"/>
      <c r="R254" s="376">
        <f t="shared" si="21"/>
        <v>0</v>
      </c>
      <c r="S254" s="356"/>
      <c r="T254" s="351"/>
      <c r="U254" s="416"/>
      <c r="V254" s="419"/>
      <c r="W254" s="420"/>
      <c r="X254" s="414"/>
      <c r="Y254" s="414"/>
      <c r="Z254" s="414"/>
    </row>
    <row r="255" spans="1:36" ht="15" customHeight="1">
      <c r="A255" s="344">
        <v>42654</v>
      </c>
      <c r="B255" s="160" t="s">
        <v>151</v>
      </c>
      <c r="C255" s="887"/>
      <c r="D255" s="162" t="s">
        <v>152</v>
      </c>
      <c r="E255" s="90" t="s">
        <v>81</v>
      </c>
      <c r="F255" s="348"/>
      <c r="G255" s="349">
        <v>100</v>
      </c>
      <c r="H255" s="350">
        <f t="shared" si="26"/>
        <v>100</v>
      </c>
      <c r="I255" s="350">
        <f t="shared" si="22"/>
        <v>100</v>
      </c>
      <c r="J255" s="375" t="s">
        <v>13058</v>
      </c>
      <c r="K255" s="375"/>
      <c r="L255" s="351" t="s">
        <v>9</v>
      </c>
      <c r="M255" s="352" t="s">
        <v>3257</v>
      </c>
      <c r="N255" s="352"/>
      <c r="O255" s="349"/>
      <c r="P255" s="353">
        <f t="shared" si="25"/>
        <v>0</v>
      </c>
      <c r="Q255" s="354"/>
      <c r="R255" s="376">
        <f t="shared" si="21"/>
        <v>0</v>
      </c>
      <c r="S255" s="356"/>
      <c r="T255" s="351"/>
      <c r="U255" s="416"/>
      <c r="V255" s="419"/>
      <c r="W255" s="420"/>
      <c r="X255" s="414"/>
      <c r="Y255" s="414"/>
      <c r="Z255" s="414"/>
    </row>
    <row r="256" spans="1:36" ht="15" customHeight="1">
      <c r="A256" s="344">
        <v>42654</v>
      </c>
      <c r="B256" s="160" t="s">
        <v>153</v>
      </c>
      <c r="C256" s="161"/>
      <c r="D256" s="162" t="s">
        <v>154</v>
      </c>
      <c r="E256" s="90" t="s">
        <v>81</v>
      </c>
      <c r="F256" s="348"/>
      <c r="G256" s="349">
        <v>50</v>
      </c>
      <c r="H256" s="350">
        <f t="shared" si="26"/>
        <v>50</v>
      </c>
      <c r="I256" s="350">
        <f t="shared" si="22"/>
        <v>50</v>
      </c>
      <c r="J256" s="375" t="s">
        <v>13058</v>
      </c>
      <c r="K256" s="375"/>
      <c r="L256" s="351" t="s">
        <v>9</v>
      </c>
      <c r="M256" s="352" t="s">
        <v>3257</v>
      </c>
      <c r="N256" s="352"/>
      <c r="O256" s="349"/>
      <c r="P256" s="353">
        <f t="shared" si="25"/>
        <v>0</v>
      </c>
      <c r="Q256" s="354"/>
      <c r="R256" s="376">
        <f t="shared" si="21"/>
        <v>0</v>
      </c>
      <c r="S256" s="356"/>
      <c r="T256" s="351"/>
      <c r="U256" s="416"/>
      <c r="V256" s="419"/>
      <c r="W256" s="420"/>
      <c r="X256" s="414"/>
      <c r="Y256" s="414"/>
      <c r="Z256" s="414"/>
    </row>
    <row r="257" spans="1:26" ht="15" customHeight="1">
      <c r="A257" s="344">
        <v>42654</v>
      </c>
      <c r="B257" s="160" t="s">
        <v>155</v>
      </c>
      <c r="C257" s="161"/>
      <c r="D257" s="162" t="s">
        <v>156</v>
      </c>
      <c r="E257" s="90" t="s">
        <v>81</v>
      </c>
      <c r="F257" s="348"/>
      <c r="G257" s="349">
        <v>100</v>
      </c>
      <c r="H257" s="350">
        <f t="shared" si="26"/>
        <v>100</v>
      </c>
      <c r="I257" s="350">
        <f t="shared" si="22"/>
        <v>100</v>
      </c>
      <c r="J257" s="375" t="s">
        <v>13058</v>
      </c>
      <c r="K257" s="375"/>
      <c r="L257" s="351" t="s">
        <v>9</v>
      </c>
      <c r="M257" s="352" t="s">
        <v>3257</v>
      </c>
      <c r="N257" s="352"/>
      <c r="O257" s="349"/>
      <c r="P257" s="353">
        <f t="shared" si="25"/>
        <v>0</v>
      </c>
      <c r="Q257" s="354"/>
      <c r="R257" s="376">
        <f t="shared" si="21"/>
        <v>0</v>
      </c>
      <c r="S257" s="356"/>
      <c r="T257" s="351"/>
      <c r="U257" s="416"/>
      <c r="V257" s="419"/>
      <c r="W257" s="420"/>
      <c r="X257" s="414"/>
      <c r="Y257" s="414"/>
      <c r="Z257" s="414"/>
    </row>
    <row r="258" spans="1:26" ht="15" customHeight="1">
      <c r="A258" s="344">
        <v>42655</v>
      </c>
      <c r="B258" s="147" t="s">
        <v>12318</v>
      </c>
      <c r="C258" s="148" t="s">
        <v>322</v>
      </c>
      <c r="D258" s="85"/>
      <c r="E258" s="150" t="s">
        <v>303</v>
      </c>
      <c r="F258" s="348"/>
      <c r="G258" s="349">
        <v>14</v>
      </c>
      <c r="H258" s="350">
        <f t="shared" si="26"/>
        <v>14</v>
      </c>
      <c r="I258" s="350">
        <f t="shared" si="22"/>
        <v>14</v>
      </c>
      <c r="J258" s="375" t="s">
        <v>12813</v>
      </c>
      <c r="K258" s="375" t="s">
        <v>12870</v>
      </c>
      <c r="L258" s="351" t="s">
        <v>12814</v>
      </c>
      <c r="M258" s="352" t="s">
        <v>418</v>
      </c>
      <c r="N258" s="352"/>
      <c r="O258" s="349"/>
      <c r="P258" s="353">
        <f t="shared" si="25"/>
        <v>0</v>
      </c>
      <c r="Q258" s="354"/>
      <c r="R258" s="376">
        <f t="shared" si="21"/>
        <v>0</v>
      </c>
      <c r="S258" s="356"/>
      <c r="T258" s="351"/>
      <c r="U258" s="416"/>
      <c r="V258" s="419"/>
      <c r="W258" s="420"/>
      <c r="X258" s="414"/>
      <c r="Y258" s="414"/>
      <c r="Z258" s="414"/>
    </row>
    <row r="259" spans="1:26" ht="15" customHeight="1">
      <c r="A259" s="344">
        <v>42655</v>
      </c>
      <c r="B259" s="34" t="s">
        <v>560</v>
      </c>
      <c r="C259" s="134" t="s">
        <v>306</v>
      </c>
      <c r="D259" s="85" t="s">
        <v>561</v>
      </c>
      <c r="E259" s="90" t="s">
        <v>81</v>
      </c>
      <c r="F259" s="348"/>
      <c r="G259" s="349">
        <v>1</v>
      </c>
      <c r="H259" s="350">
        <f t="shared" si="26"/>
        <v>1</v>
      </c>
      <c r="I259" s="350">
        <f t="shared" si="22"/>
        <v>1</v>
      </c>
      <c r="J259" s="375" t="s">
        <v>12813</v>
      </c>
      <c r="K259" s="375" t="s">
        <v>12870</v>
      </c>
      <c r="L259" s="351" t="s">
        <v>12814</v>
      </c>
      <c r="M259" s="352" t="s">
        <v>418</v>
      </c>
      <c r="N259" s="352"/>
      <c r="O259" s="349"/>
      <c r="P259" s="353">
        <f t="shared" si="25"/>
        <v>0</v>
      </c>
      <c r="Q259" s="354"/>
      <c r="R259" s="376">
        <f t="shared" si="21"/>
        <v>0</v>
      </c>
      <c r="S259" s="356"/>
      <c r="T259" s="351"/>
      <c r="U259" s="416"/>
      <c r="V259" s="419"/>
      <c r="W259" s="420"/>
      <c r="X259" s="414"/>
      <c r="Y259" s="414"/>
      <c r="Z259" s="414"/>
    </row>
    <row r="260" spans="1:26" ht="15" customHeight="1">
      <c r="A260" s="344">
        <v>42655</v>
      </c>
      <c r="B260" s="34" t="s">
        <v>777</v>
      </c>
      <c r="C260" s="134" t="s">
        <v>306</v>
      </c>
      <c r="D260" s="85" t="s">
        <v>778</v>
      </c>
      <c r="E260" s="90" t="s">
        <v>81</v>
      </c>
      <c r="F260" s="348"/>
      <c r="G260" s="349">
        <v>1</v>
      </c>
      <c r="H260" s="350">
        <f t="shared" si="26"/>
        <v>1</v>
      </c>
      <c r="I260" s="350">
        <f t="shared" si="22"/>
        <v>1</v>
      </c>
      <c r="J260" s="375" t="s">
        <v>12813</v>
      </c>
      <c r="K260" s="375" t="s">
        <v>12870</v>
      </c>
      <c r="L260" s="351" t="s">
        <v>12814</v>
      </c>
      <c r="M260" s="352" t="s">
        <v>418</v>
      </c>
      <c r="N260" s="352"/>
      <c r="O260" s="349"/>
      <c r="P260" s="353">
        <f t="shared" si="25"/>
        <v>0</v>
      </c>
      <c r="Q260" s="354"/>
      <c r="R260" s="376">
        <f t="shared" si="21"/>
        <v>0</v>
      </c>
      <c r="S260" s="356"/>
      <c r="T260" s="351"/>
      <c r="U260" s="416"/>
      <c r="V260" s="419"/>
      <c r="W260" s="420"/>
      <c r="X260" s="414"/>
      <c r="Y260" s="414"/>
      <c r="Z260" s="414"/>
    </row>
    <row r="261" spans="1:26" ht="15" customHeight="1">
      <c r="A261" s="344">
        <v>42655</v>
      </c>
      <c r="B261" s="34" t="s">
        <v>783</v>
      </c>
      <c r="C261" s="134" t="s">
        <v>306</v>
      </c>
      <c r="D261" s="85" t="s">
        <v>785</v>
      </c>
      <c r="E261" s="138" t="s">
        <v>81</v>
      </c>
      <c r="F261" s="348"/>
      <c r="G261" s="349">
        <v>1</v>
      </c>
      <c r="H261" s="350">
        <f t="shared" si="26"/>
        <v>1</v>
      </c>
      <c r="I261" s="350">
        <f t="shared" si="22"/>
        <v>1</v>
      </c>
      <c r="J261" s="375" t="s">
        <v>12813</v>
      </c>
      <c r="K261" s="375" t="s">
        <v>12870</v>
      </c>
      <c r="L261" s="351" t="s">
        <v>12814</v>
      </c>
      <c r="M261" s="352" t="s">
        <v>418</v>
      </c>
      <c r="N261" s="352"/>
      <c r="O261" s="349"/>
      <c r="P261" s="353">
        <f t="shared" si="25"/>
        <v>0</v>
      </c>
      <c r="Q261" s="354"/>
      <c r="R261" s="376">
        <f t="shared" si="21"/>
        <v>0</v>
      </c>
      <c r="S261" s="356"/>
      <c r="T261" s="351"/>
      <c r="U261" s="416"/>
      <c r="V261" s="419"/>
      <c r="W261" s="420"/>
      <c r="X261" s="414"/>
      <c r="Y261" s="414"/>
      <c r="Z261" s="414"/>
    </row>
    <row r="262" spans="1:26" ht="15" customHeight="1">
      <c r="A262" s="344">
        <v>42655</v>
      </c>
      <c r="B262" s="34" t="s">
        <v>3378</v>
      </c>
      <c r="C262" s="134" t="s">
        <v>306</v>
      </c>
      <c r="D262" s="85" t="s">
        <v>788</v>
      </c>
      <c r="E262" s="90" t="s">
        <v>81</v>
      </c>
      <c r="F262" s="348"/>
      <c r="G262" s="349">
        <v>1</v>
      </c>
      <c r="H262" s="350">
        <f t="shared" si="26"/>
        <v>1</v>
      </c>
      <c r="I262" s="350">
        <f t="shared" si="22"/>
        <v>1</v>
      </c>
      <c r="J262" s="375" t="s">
        <v>12813</v>
      </c>
      <c r="K262" s="375" t="s">
        <v>12870</v>
      </c>
      <c r="L262" s="351" t="s">
        <v>12814</v>
      </c>
      <c r="M262" s="352" t="s">
        <v>418</v>
      </c>
      <c r="N262" s="352"/>
      <c r="O262" s="349"/>
      <c r="P262" s="353">
        <f t="shared" si="25"/>
        <v>0</v>
      </c>
      <c r="Q262" s="354"/>
      <c r="R262" s="376">
        <f t="shared" si="21"/>
        <v>0</v>
      </c>
      <c r="S262" s="356"/>
      <c r="T262" s="351"/>
      <c r="U262" s="416"/>
      <c r="V262" s="419"/>
      <c r="W262" s="420"/>
      <c r="X262" s="414"/>
      <c r="Y262" s="414"/>
      <c r="Z262" s="414"/>
    </row>
    <row r="263" spans="1:26" ht="15" customHeight="1">
      <c r="A263" s="344">
        <v>42655</v>
      </c>
      <c r="B263" s="34" t="s">
        <v>1559</v>
      </c>
      <c r="C263" s="134" t="s">
        <v>306</v>
      </c>
      <c r="D263" s="85" t="s">
        <v>1560</v>
      </c>
      <c r="E263" s="90" t="s">
        <v>81</v>
      </c>
      <c r="F263" s="348"/>
      <c r="G263" s="349">
        <v>1</v>
      </c>
      <c r="H263" s="350">
        <f t="shared" si="26"/>
        <v>1</v>
      </c>
      <c r="I263" s="350">
        <f t="shared" si="22"/>
        <v>1</v>
      </c>
      <c r="J263" s="375" t="s">
        <v>12813</v>
      </c>
      <c r="K263" s="375" t="s">
        <v>12870</v>
      </c>
      <c r="L263" s="351" t="s">
        <v>12814</v>
      </c>
      <c r="M263" s="352" t="s">
        <v>418</v>
      </c>
      <c r="N263" s="352"/>
      <c r="O263" s="349"/>
      <c r="P263" s="353">
        <f t="shared" si="25"/>
        <v>0</v>
      </c>
      <c r="Q263" s="354"/>
      <c r="R263" s="376">
        <f t="shared" si="21"/>
        <v>0</v>
      </c>
      <c r="S263" s="356"/>
      <c r="T263" s="351"/>
      <c r="U263" s="416"/>
      <c r="V263" s="419"/>
      <c r="W263" s="420"/>
      <c r="X263" s="414"/>
      <c r="Y263" s="414"/>
      <c r="Z263" s="414"/>
    </row>
    <row r="264" spans="1:26" ht="15" customHeight="1">
      <c r="A264" s="344">
        <v>42655</v>
      </c>
      <c r="B264" s="147" t="s">
        <v>12318</v>
      </c>
      <c r="C264" s="181" t="s">
        <v>322</v>
      </c>
      <c r="D264" s="85"/>
      <c r="E264" s="150" t="s">
        <v>303</v>
      </c>
      <c r="F264" s="348"/>
      <c r="G264" s="349">
        <v>14</v>
      </c>
      <c r="H264" s="350">
        <f t="shared" si="26"/>
        <v>14</v>
      </c>
      <c r="I264" s="350">
        <f t="shared" si="22"/>
        <v>14</v>
      </c>
      <c r="J264" s="375" t="s">
        <v>12815</v>
      </c>
      <c r="K264" s="375" t="s">
        <v>12871</v>
      </c>
      <c r="L264" s="351" t="s">
        <v>12816</v>
      </c>
      <c r="M264" s="352" t="s">
        <v>418</v>
      </c>
      <c r="N264" s="352"/>
      <c r="O264" s="349"/>
      <c r="P264" s="353">
        <f t="shared" si="25"/>
        <v>0</v>
      </c>
      <c r="Q264" s="354"/>
      <c r="R264" s="376">
        <f t="shared" si="21"/>
        <v>0</v>
      </c>
      <c r="S264" s="356"/>
      <c r="T264" s="351"/>
      <c r="U264" s="416"/>
      <c r="V264" s="419"/>
      <c r="W264" s="420"/>
      <c r="X264" s="414"/>
      <c r="Y264" s="414"/>
      <c r="Z264" s="414"/>
    </row>
    <row r="265" spans="1:26" ht="15" customHeight="1">
      <c r="A265" s="344">
        <v>42655</v>
      </c>
      <c r="B265" s="34" t="s">
        <v>560</v>
      </c>
      <c r="C265" s="134" t="s">
        <v>306</v>
      </c>
      <c r="D265" s="85" t="s">
        <v>561</v>
      </c>
      <c r="E265" s="90" t="s">
        <v>81</v>
      </c>
      <c r="F265" s="348"/>
      <c r="G265" s="349">
        <v>1</v>
      </c>
      <c r="H265" s="350">
        <f t="shared" si="26"/>
        <v>1</v>
      </c>
      <c r="I265" s="350">
        <f t="shared" si="22"/>
        <v>1</v>
      </c>
      <c r="J265" s="375" t="s">
        <v>12815</v>
      </c>
      <c r="K265" s="375" t="s">
        <v>12871</v>
      </c>
      <c r="L265" s="351" t="s">
        <v>12816</v>
      </c>
      <c r="M265" s="352" t="s">
        <v>418</v>
      </c>
      <c r="N265" s="352"/>
      <c r="O265" s="349"/>
      <c r="P265" s="353">
        <f t="shared" si="25"/>
        <v>0</v>
      </c>
      <c r="Q265" s="354"/>
      <c r="R265" s="376">
        <f t="shared" ref="R265:R328" si="27">Q265*P265</f>
        <v>0</v>
      </c>
      <c r="S265" s="356"/>
      <c r="T265" s="351"/>
      <c r="U265" s="416"/>
      <c r="V265" s="419"/>
      <c r="W265" s="420"/>
      <c r="X265" s="414"/>
      <c r="Y265" s="414"/>
      <c r="Z265" s="414"/>
    </row>
    <row r="266" spans="1:26" ht="15" customHeight="1">
      <c r="A266" s="344">
        <v>42655</v>
      </c>
      <c r="B266" s="34" t="s">
        <v>777</v>
      </c>
      <c r="C266" s="134" t="s">
        <v>306</v>
      </c>
      <c r="D266" s="85" t="s">
        <v>778</v>
      </c>
      <c r="E266" s="90" t="s">
        <v>81</v>
      </c>
      <c r="F266" s="348"/>
      <c r="G266" s="349">
        <v>1</v>
      </c>
      <c r="H266" s="350">
        <f t="shared" si="26"/>
        <v>1</v>
      </c>
      <c r="I266" s="350">
        <f t="shared" si="22"/>
        <v>1</v>
      </c>
      <c r="J266" s="375" t="s">
        <v>12815</v>
      </c>
      <c r="K266" s="375" t="s">
        <v>12871</v>
      </c>
      <c r="L266" s="351" t="s">
        <v>12816</v>
      </c>
      <c r="M266" s="352" t="s">
        <v>418</v>
      </c>
      <c r="N266" s="352"/>
      <c r="O266" s="349"/>
      <c r="P266" s="353">
        <f t="shared" si="25"/>
        <v>0</v>
      </c>
      <c r="Q266" s="354"/>
      <c r="R266" s="376">
        <f t="shared" si="27"/>
        <v>0</v>
      </c>
      <c r="S266" s="356"/>
      <c r="T266" s="351"/>
      <c r="U266" s="416"/>
      <c r="V266" s="419"/>
      <c r="W266" s="420"/>
      <c r="X266" s="414"/>
      <c r="Y266" s="414"/>
      <c r="Z266" s="414"/>
    </row>
    <row r="267" spans="1:26" ht="15" customHeight="1">
      <c r="A267" s="344">
        <v>42655</v>
      </c>
      <c r="B267" s="34" t="s">
        <v>783</v>
      </c>
      <c r="C267" s="134" t="s">
        <v>306</v>
      </c>
      <c r="D267" s="85" t="s">
        <v>785</v>
      </c>
      <c r="E267" s="90" t="s">
        <v>81</v>
      </c>
      <c r="F267" s="348"/>
      <c r="G267" s="349">
        <v>1</v>
      </c>
      <c r="H267" s="350">
        <f t="shared" si="26"/>
        <v>1</v>
      </c>
      <c r="I267" s="350">
        <f t="shared" si="22"/>
        <v>1</v>
      </c>
      <c r="J267" s="375" t="s">
        <v>12815</v>
      </c>
      <c r="K267" s="375" t="s">
        <v>12871</v>
      </c>
      <c r="L267" s="351" t="s">
        <v>12816</v>
      </c>
      <c r="M267" s="352" t="s">
        <v>418</v>
      </c>
      <c r="N267" s="352"/>
      <c r="O267" s="349"/>
      <c r="P267" s="353">
        <f t="shared" si="25"/>
        <v>0</v>
      </c>
      <c r="Q267" s="354"/>
      <c r="R267" s="376">
        <f t="shared" si="27"/>
        <v>0</v>
      </c>
      <c r="S267" s="356"/>
      <c r="T267" s="351"/>
      <c r="U267" s="416"/>
      <c r="V267" s="419"/>
      <c r="W267" s="420"/>
      <c r="X267" s="414"/>
      <c r="Y267" s="414"/>
      <c r="Z267" s="414"/>
    </row>
    <row r="268" spans="1:26" ht="15" customHeight="1">
      <c r="A268" s="344">
        <v>42655</v>
      </c>
      <c r="B268" s="34" t="s">
        <v>3378</v>
      </c>
      <c r="C268" s="134" t="s">
        <v>306</v>
      </c>
      <c r="D268" s="85" t="s">
        <v>788</v>
      </c>
      <c r="E268" s="90" t="s">
        <v>81</v>
      </c>
      <c r="F268" s="348"/>
      <c r="G268" s="349">
        <v>1</v>
      </c>
      <c r="H268" s="350">
        <f t="shared" si="26"/>
        <v>1</v>
      </c>
      <c r="I268" s="350">
        <f t="shared" si="22"/>
        <v>1</v>
      </c>
      <c r="J268" s="375" t="s">
        <v>12815</v>
      </c>
      <c r="K268" s="375" t="s">
        <v>12871</v>
      </c>
      <c r="L268" s="351" t="s">
        <v>12816</v>
      </c>
      <c r="M268" s="352" t="s">
        <v>418</v>
      </c>
      <c r="N268" s="352"/>
      <c r="O268" s="349"/>
      <c r="P268" s="353">
        <f t="shared" si="25"/>
        <v>0</v>
      </c>
      <c r="Q268" s="354"/>
      <c r="R268" s="376">
        <f t="shared" si="27"/>
        <v>0</v>
      </c>
      <c r="S268" s="356"/>
      <c r="T268" s="351"/>
      <c r="U268" s="416"/>
      <c r="V268" s="419"/>
      <c r="W268" s="420"/>
      <c r="X268" s="414"/>
      <c r="Y268" s="414"/>
      <c r="Z268" s="414"/>
    </row>
    <row r="269" spans="1:26" ht="15" customHeight="1">
      <c r="A269" s="344">
        <v>42655</v>
      </c>
      <c r="B269" s="140" t="s">
        <v>263</v>
      </c>
      <c r="C269" s="141"/>
      <c r="D269" s="85"/>
      <c r="E269" s="90" t="s">
        <v>81</v>
      </c>
      <c r="F269" s="348"/>
      <c r="G269" s="349">
        <v>1</v>
      </c>
      <c r="H269" s="350">
        <f t="shared" si="26"/>
        <v>1</v>
      </c>
      <c r="I269" s="350">
        <f t="shared" si="22"/>
        <v>1</v>
      </c>
      <c r="J269" s="375" t="s">
        <v>12815</v>
      </c>
      <c r="K269" s="375" t="s">
        <v>12871</v>
      </c>
      <c r="L269" s="351" t="s">
        <v>12816</v>
      </c>
      <c r="M269" s="352" t="s">
        <v>418</v>
      </c>
      <c r="N269" s="352"/>
      <c r="O269" s="349"/>
      <c r="P269" s="353">
        <f t="shared" si="25"/>
        <v>0</v>
      </c>
      <c r="Q269" s="354"/>
      <c r="R269" s="376">
        <f t="shared" si="27"/>
        <v>0</v>
      </c>
      <c r="S269" s="356"/>
      <c r="T269" s="351"/>
      <c r="U269" s="416"/>
      <c r="V269" s="419"/>
      <c r="W269" s="420"/>
      <c r="X269" s="414"/>
      <c r="Y269" s="414"/>
      <c r="Z269" s="414"/>
    </row>
    <row r="270" spans="1:26" ht="15" customHeight="1">
      <c r="A270" s="344">
        <v>42655</v>
      </c>
      <c r="B270" s="399" t="s">
        <v>3404</v>
      </c>
      <c r="C270" s="134"/>
      <c r="D270" s="145"/>
      <c r="E270" s="327" t="s">
        <v>64</v>
      </c>
      <c r="F270" s="348"/>
      <c r="G270" s="349">
        <v>1</v>
      </c>
      <c r="H270" s="350">
        <f t="shared" si="26"/>
        <v>1</v>
      </c>
      <c r="I270" s="350">
        <f t="shared" ref="I270:I333" si="28">H270</f>
        <v>1</v>
      </c>
      <c r="J270" s="375" t="s">
        <v>12817</v>
      </c>
      <c r="K270" s="375" t="s">
        <v>12872</v>
      </c>
      <c r="L270" s="351" t="s">
        <v>12818</v>
      </c>
      <c r="M270" s="352" t="s">
        <v>418</v>
      </c>
      <c r="N270" s="352"/>
      <c r="O270" s="349"/>
      <c r="P270" s="353">
        <f t="shared" si="25"/>
        <v>0</v>
      </c>
      <c r="Q270" s="354"/>
      <c r="R270" s="376">
        <f t="shared" si="27"/>
        <v>0</v>
      </c>
      <c r="S270" s="356"/>
      <c r="T270" s="351"/>
      <c r="U270" s="416"/>
      <c r="V270" s="419"/>
      <c r="W270" s="420"/>
      <c r="X270" s="414"/>
      <c r="Y270" s="414"/>
      <c r="Z270" s="414"/>
    </row>
    <row r="271" spans="1:26" ht="15" customHeight="1">
      <c r="A271" s="344">
        <v>42655</v>
      </c>
      <c r="B271" s="143" t="s">
        <v>3112</v>
      </c>
      <c r="C271" s="134" t="s">
        <v>3113</v>
      </c>
      <c r="D271" s="145" t="s">
        <v>3114</v>
      </c>
      <c r="E271" s="146" t="s">
        <v>81</v>
      </c>
      <c r="F271" s="348"/>
      <c r="G271" s="349">
        <v>2</v>
      </c>
      <c r="H271" s="350">
        <f t="shared" si="26"/>
        <v>2</v>
      </c>
      <c r="I271" s="350">
        <f t="shared" si="28"/>
        <v>2</v>
      </c>
      <c r="J271" s="375" t="s">
        <v>12817</v>
      </c>
      <c r="K271" s="375" t="s">
        <v>12872</v>
      </c>
      <c r="L271" s="351" t="s">
        <v>12818</v>
      </c>
      <c r="M271" s="352" t="s">
        <v>418</v>
      </c>
      <c r="N271" s="352"/>
      <c r="O271" s="349"/>
      <c r="P271" s="353">
        <f t="shared" si="25"/>
        <v>0</v>
      </c>
      <c r="Q271" s="354"/>
      <c r="R271" s="376">
        <f t="shared" si="27"/>
        <v>0</v>
      </c>
      <c r="S271" s="356"/>
      <c r="T271" s="351"/>
      <c r="U271" s="416"/>
      <c r="V271" s="419"/>
      <c r="W271" s="420"/>
      <c r="X271" s="414"/>
      <c r="Y271" s="414"/>
      <c r="Z271" s="414"/>
    </row>
    <row r="272" spans="1:26" ht="15" customHeight="1">
      <c r="A272" s="344">
        <v>42655</v>
      </c>
      <c r="B272" s="373" t="s">
        <v>12423</v>
      </c>
      <c r="C272" s="386"/>
      <c r="D272" s="85"/>
      <c r="E272" s="90" t="s">
        <v>486</v>
      </c>
      <c r="F272" s="348"/>
      <c r="G272" s="349">
        <v>1</v>
      </c>
      <c r="H272" s="350">
        <f t="shared" si="26"/>
        <v>1</v>
      </c>
      <c r="I272" s="350">
        <f t="shared" si="28"/>
        <v>1</v>
      </c>
      <c r="J272" s="375" t="s">
        <v>12819</v>
      </c>
      <c r="K272" s="375" t="s">
        <v>3401</v>
      </c>
      <c r="L272" s="351" t="s">
        <v>12820</v>
      </c>
      <c r="M272" s="352" t="s">
        <v>12536</v>
      </c>
      <c r="N272" s="352"/>
      <c r="O272" s="349"/>
      <c r="P272" s="353">
        <f t="shared" si="25"/>
        <v>0</v>
      </c>
      <c r="Q272" s="354"/>
      <c r="R272" s="376">
        <f t="shared" si="27"/>
        <v>0</v>
      </c>
      <c r="S272" s="356"/>
      <c r="T272" s="351"/>
      <c r="U272" s="416"/>
      <c r="V272" s="419"/>
      <c r="W272" s="420"/>
      <c r="X272" s="414"/>
      <c r="Y272" s="414"/>
      <c r="Z272" s="414"/>
    </row>
    <row r="273" spans="1:36" ht="15" customHeight="1">
      <c r="A273" s="344">
        <v>42655</v>
      </c>
      <c r="B273" s="34" t="s">
        <v>2602</v>
      </c>
      <c r="C273" s="134" t="s">
        <v>839</v>
      </c>
      <c r="D273" s="85" t="s">
        <v>2603</v>
      </c>
      <c r="E273" s="146" t="s">
        <v>64</v>
      </c>
      <c r="F273" s="348"/>
      <c r="G273" s="349">
        <v>1</v>
      </c>
      <c r="H273" s="350">
        <f t="shared" si="26"/>
        <v>1</v>
      </c>
      <c r="I273" s="350">
        <f t="shared" si="28"/>
        <v>1</v>
      </c>
      <c r="J273" s="375" t="s">
        <v>12839</v>
      </c>
      <c r="K273" s="375" t="s">
        <v>3401</v>
      </c>
      <c r="L273" s="351" t="s">
        <v>12767</v>
      </c>
      <c r="M273" s="352" t="s">
        <v>418</v>
      </c>
      <c r="N273" s="352"/>
      <c r="O273" s="349"/>
      <c r="P273" s="353">
        <f t="shared" si="25"/>
        <v>0</v>
      </c>
      <c r="Q273" s="354"/>
      <c r="R273" s="376">
        <f t="shared" si="27"/>
        <v>0</v>
      </c>
      <c r="S273" s="356"/>
      <c r="T273" s="351"/>
      <c r="U273" s="416"/>
      <c r="V273" s="419"/>
      <c r="W273" s="420"/>
      <c r="X273" s="414"/>
      <c r="Y273" s="414"/>
      <c r="Z273" s="414"/>
    </row>
    <row r="274" spans="1:36" ht="15" customHeight="1">
      <c r="A274" s="344">
        <v>42655</v>
      </c>
      <c r="B274" s="34" t="s">
        <v>520</v>
      </c>
      <c r="C274" s="134"/>
      <c r="D274" s="85" t="s">
        <v>521</v>
      </c>
      <c r="E274" s="90" t="s">
        <v>81</v>
      </c>
      <c r="F274" s="348"/>
      <c r="G274" s="349">
        <v>2</v>
      </c>
      <c r="H274" s="350">
        <f t="shared" si="26"/>
        <v>2</v>
      </c>
      <c r="I274" s="350">
        <f t="shared" si="28"/>
        <v>2</v>
      </c>
      <c r="J274" s="375" t="s">
        <v>12841</v>
      </c>
      <c r="K274" s="358"/>
      <c r="L274" s="351" t="s">
        <v>12842</v>
      </c>
      <c r="M274" s="352" t="s">
        <v>418</v>
      </c>
      <c r="N274" s="352"/>
      <c r="O274" s="349"/>
      <c r="P274" s="353">
        <f t="shared" si="25"/>
        <v>0</v>
      </c>
      <c r="Q274" s="354"/>
      <c r="R274" s="376">
        <f t="shared" si="27"/>
        <v>0</v>
      </c>
      <c r="S274" s="356"/>
      <c r="T274" s="351"/>
      <c r="U274" s="416"/>
      <c r="V274" s="419"/>
      <c r="W274" s="420"/>
      <c r="X274" s="414"/>
      <c r="Y274" s="414"/>
      <c r="Z274" s="414"/>
    </row>
    <row r="275" spans="1:36" ht="15" customHeight="1">
      <c r="A275" s="297">
        <v>42655</v>
      </c>
      <c r="B275" s="755" t="s">
        <v>3288</v>
      </c>
      <c r="C275" s="401" t="s">
        <v>306</v>
      </c>
      <c r="D275" s="756" t="s">
        <v>12533</v>
      </c>
      <c r="E275" s="757" t="s">
        <v>81</v>
      </c>
      <c r="F275" s="299"/>
      <c r="G275" s="300"/>
      <c r="H275" s="301">
        <f t="shared" si="26"/>
        <v>0</v>
      </c>
      <c r="I275" s="301">
        <f t="shared" si="28"/>
        <v>0</v>
      </c>
      <c r="J275" s="302"/>
      <c r="K275" s="758"/>
      <c r="L275" s="303"/>
      <c r="M275" s="304"/>
      <c r="N275" s="304"/>
      <c r="O275" s="300">
        <v>1</v>
      </c>
      <c r="P275" s="305">
        <f t="shared" si="25"/>
        <v>1</v>
      </c>
      <c r="Q275" s="404"/>
      <c r="R275" s="394">
        <f t="shared" si="27"/>
        <v>0</v>
      </c>
      <c r="S275" s="306"/>
      <c r="T275" s="303" t="s">
        <v>12844</v>
      </c>
      <c r="U275" s="416"/>
      <c r="V275" s="419"/>
      <c r="W275" s="420"/>
      <c r="X275" s="414"/>
      <c r="Y275" s="414"/>
      <c r="Z275" s="414"/>
    </row>
    <row r="276" spans="1:36" s="899" customFormat="1" ht="15" customHeight="1">
      <c r="A276" s="297">
        <v>42655</v>
      </c>
      <c r="B276" s="755" t="s">
        <v>12568</v>
      </c>
      <c r="C276" s="401" t="s">
        <v>306</v>
      </c>
      <c r="D276" s="756" t="s">
        <v>12845</v>
      </c>
      <c r="E276" s="757" t="s">
        <v>81</v>
      </c>
      <c r="F276" s="299"/>
      <c r="G276" s="300"/>
      <c r="H276" s="301">
        <f t="shared" si="26"/>
        <v>0</v>
      </c>
      <c r="I276" s="301">
        <f t="shared" si="28"/>
        <v>0</v>
      </c>
      <c r="J276" s="302"/>
      <c r="K276" s="758"/>
      <c r="L276" s="303"/>
      <c r="M276" s="304"/>
      <c r="N276" s="304"/>
      <c r="O276" s="300">
        <v>2</v>
      </c>
      <c r="P276" s="305">
        <f t="shared" si="25"/>
        <v>2</v>
      </c>
      <c r="Q276" s="404"/>
      <c r="R276" s="394">
        <f t="shared" si="27"/>
        <v>0</v>
      </c>
      <c r="S276" s="306"/>
      <c r="T276" s="303" t="s">
        <v>12844</v>
      </c>
      <c r="U276" s="416"/>
      <c r="V276" s="419"/>
      <c r="W276" s="420"/>
      <c r="X276" s="414"/>
      <c r="Y276" s="414"/>
      <c r="Z276" s="414"/>
      <c r="AA276" s="415"/>
      <c r="AB276" s="415"/>
      <c r="AC276" s="415"/>
      <c r="AD276" s="415"/>
      <c r="AE276" s="415"/>
      <c r="AF276" s="415"/>
      <c r="AG276" s="415"/>
      <c r="AH276" s="415"/>
      <c r="AI276" s="415"/>
      <c r="AJ276" s="415"/>
    </row>
    <row r="277" spans="1:36" ht="15" customHeight="1">
      <c r="A277" s="297">
        <v>42655</v>
      </c>
      <c r="B277" s="894" t="s">
        <v>1584</v>
      </c>
      <c r="C277" s="967" t="s">
        <v>306</v>
      </c>
      <c r="D277" s="895" t="s">
        <v>12846</v>
      </c>
      <c r="E277" s="896" t="s">
        <v>81</v>
      </c>
      <c r="F277" s="299"/>
      <c r="G277" s="300"/>
      <c r="H277" s="301">
        <f t="shared" si="26"/>
        <v>0</v>
      </c>
      <c r="I277" s="301">
        <f t="shared" si="28"/>
        <v>0</v>
      </c>
      <c r="J277" s="302"/>
      <c r="K277" s="758"/>
      <c r="L277" s="303"/>
      <c r="M277" s="304"/>
      <c r="N277" s="304"/>
      <c r="O277" s="300">
        <v>2</v>
      </c>
      <c r="P277" s="305">
        <f t="shared" si="25"/>
        <v>2</v>
      </c>
      <c r="Q277" s="404"/>
      <c r="R277" s="394">
        <f t="shared" si="27"/>
        <v>0</v>
      </c>
      <c r="S277" s="306"/>
      <c r="T277" s="303" t="s">
        <v>12844</v>
      </c>
      <c r="U277" s="416"/>
      <c r="V277" s="419"/>
      <c r="W277" s="420"/>
      <c r="X277" s="414"/>
      <c r="Y277" s="414"/>
      <c r="Z277" s="414"/>
    </row>
    <row r="278" spans="1:36" ht="15" customHeight="1">
      <c r="A278" s="297">
        <v>42655</v>
      </c>
      <c r="B278" s="755" t="s">
        <v>12847</v>
      </c>
      <c r="C278" s="769" t="s">
        <v>306</v>
      </c>
      <c r="D278" s="756" t="s">
        <v>12848</v>
      </c>
      <c r="E278" s="757" t="s">
        <v>81</v>
      </c>
      <c r="F278" s="299"/>
      <c r="G278" s="300"/>
      <c r="H278" s="301">
        <f t="shared" si="26"/>
        <v>0</v>
      </c>
      <c r="I278" s="301">
        <f t="shared" si="28"/>
        <v>0</v>
      </c>
      <c r="J278" s="302"/>
      <c r="K278" s="302"/>
      <c r="L278" s="303"/>
      <c r="M278" s="304"/>
      <c r="N278" s="304"/>
      <c r="O278" s="300">
        <v>1</v>
      </c>
      <c r="P278" s="305">
        <f t="shared" si="25"/>
        <v>1</v>
      </c>
      <c r="Q278" s="404"/>
      <c r="R278" s="394">
        <f t="shared" si="27"/>
        <v>0</v>
      </c>
      <c r="S278" s="306"/>
      <c r="T278" s="303" t="s">
        <v>12844</v>
      </c>
      <c r="U278" s="416"/>
      <c r="V278" s="419"/>
      <c r="W278" s="420"/>
      <c r="X278" s="414"/>
      <c r="Y278" s="414"/>
      <c r="Z278" s="414"/>
    </row>
    <row r="279" spans="1:36" ht="15" customHeight="1">
      <c r="A279" s="297">
        <v>42655</v>
      </c>
      <c r="B279" s="400" t="s">
        <v>12882</v>
      </c>
      <c r="C279" s="769"/>
      <c r="D279" s="298" t="s">
        <v>12883</v>
      </c>
      <c r="E279" s="757" t="s">
        <v>81</v>
      </c>
      <c r="F279" s="299"/>
      <c r="G279" s="300"/>
      <c r="H279" s="301">
        <f t="shared" si="26"/>
        <v>0</v>
      </c>
      <c r="I279" s="301">
        <f t="shared" si="28"/>
        <v>0</v>
      </c>
      <c r="J279" s="302"/>
      <c r="K279" s="302"/>
      <c r="L279" s="303"/>
      <c r="M279" s="304"/>
      <c r="N279" s="304"/>
      <c r="O279" s="300">
        <v>1</v>
      </c>
      <c r="P279" s="305">
        <f t="shared" si="25"/>
        <v>1</v>
      </c>
      <c r="Q279" s="404">
        <v>245000</v>
      </c>
      <c r="R279" s="394">
        <f t="shared" si="27"/>
        <v>245000</v>
      </c>
      <c r="S279" s="306" t="s">
        <v>12890</v>
      </c>
      <c r="T279" s="303" t="s">
        <v>12572</v>
      </c>
      <c r="U279" s="416"/>
      <c r="V279" s="419"/>
      <c r="W279" s="420"/>
      <c r="X279" s="414"/>
      <c r="Y279" s="414"/>
      <c r="Z279" s="414"/>
    </row>
    <row r="280" spans="1:36" ht="15" customHeight="1">
      <c r="A280" s="297">
        <v>42655</v>
      </c>
      <c r="B280" s="400" t="s">
        <v>12889</v>
      </c>
      <c r="C280" s="401"/>
      <c r="D280" s="298"/>
      <c r="E280" s="757" t="s">
        <v>81</v>
      </c>
      <c r="F280" s="299"/>
      <c r="G280" s="300"/>
      <c r="H280" s="301">
        <f t="shared" si="26"/>
        <v>0</v>
      </c>
      <c r="I280" s="301">
        <f t="shared" si="28"/>
        <v>0</v>
      </c>
      <c r="J280" s="302"/>
      <c r="K280" s="302"/>
      <c r="L280" s="303"/>
      <c r="M280" s="304"/>
      <c r="N280" s="304"/>
      <c r="O280" s="300">
        <v>2</v>
      </c>
      <c r="P280" s="305">
        <f t="shared" si="25"/>
        <v>2</v>
      </c>
      <c r="Q280" s="404">
        <v>220000</v>
      </c>
      <c r="R280" s="394">
        <f t="shared" si="27"/>
        <v>440000</v>
      </c>
      <c r="S280" s="306" t="s">
        <v>12891</v>
      </c>
      <c r="T280" s="303" t="s">
        <v>12572</v>
      </c>
      <c r="U280" s="416"/>
      <c r="V280" s="419"/>
      <c r="W280" s="420"/>
      <c r="X280" s="414"/>
      <c r="Y280" s="414"/>
      <c r="Z280" s="414"/>
    </row>
    <row r="281" spans="1:36" ht="15" customHeight="1">
      <c r="A281" s="344">
        <v>42655</v>
      </c>
      <c r="B281" s="143" t="s">
        <v>12918</v>
      </c>
      <c r="C281" s="134"/>
      <c r="D281" s="145"/>
      <c r="E281" s="146" t="s">
        <v>64</v>
      </c>
      <c r="F281" s="348"/>
      <c r="G281" s="349">
        <v>1</v>
      </c>
      <c r="H281" s="350">
        <f t="shared" si="26"/>
        <v>1</v>
      </c>
      <c r="I281" s="350">
        <f t="shared" si="28"/>
        <v>1</v>
      </c>
      <c r="J281" s="375" t="s">
        <v>12919</v>
      </c>
      <c r="K281" s="375" t="s">
        <v>12920</v>
      </c>
      <c r="L281" s="351" t="s">
        <v>12677</v>
      </c>
      <c r="M281" s="352" t="s">
        <v>3257</v>
      </c>
      <c r="N281" s="352"/>
      <c r="O281" s="349"/>
      <c r="P281" s="353">
        <f t="shared" si="25"/>
        <v>0</v>
      </c>
      <c r="Q281" s="354"/>
      <c r="R281" s="376">
        <f t="shared" si="27"/>
        <v>0</v>
      </c>
      <c r="S281" s="356"/>
      <c r="T281" s="351"/>
      <c r="U281" s="416"/>
      <c r="V281" s="419"/>
      <c r="W281" s="420"/>
      <c r="X281" s="414"/>
      <c r="Y281" s="414"/>
      <c r="Z281" s="414"/>
    </row>
    <row r="282" spans="1:36" ht="15" customHeight="1">
      <c r="A282" s="344">
        <v>42655</v>
      </c>
      <c r="B282" s="143" t="s">
        <v>13037</v>
      </c>
      <c r="C282" s="134" t="s">
        <v>269</v>
      </c>
      <c r="D282" s="145" t="s">
        <v>1396</v>
      </c>
      <c r="E282" s="146" t="s">
        <v>81</v>
      </c>
      <c r="F282" s="348"/>
      <c r="G282" s="349">
        <v>1</v>
      </c>
      <c r="H282" s="350">
        <f t="shared" ref="H282:H313" si="29">G282</f>
        <v>1</v>
      </c>
      <c r="I282" s="350">
        <f t="shared" si="28"/>
        <v>1</v>
      </c>
      <c r="J282" s="375" t="s">
        <v>13038</v>
      </c>
      <c r="K282" s="375" t="s">
        <v>13040</v>
      </c>
      <c r="L282" s="351" t="s">
        <v>13039</v>
      </c>
      <c r="M282" s="352" t="s">
        <v>770</v>
      </c>
      <c r="N282" s="352"/>
      <c r="O282" s="349"/>
      <c r="P282" s="353">
        <f t="shared" si="25"/>
        <v>0</v>
      </c>
      <c r="Q282" s="354"/>
      <c r="R282" s="376">
        <f t="shared" si="27"/>
        <v>0</v>
      </c>
      <c r="S282" s="356"/>
      <c r="T282" s="351"/>
      <c r="U282" s="416"/>
      <c r="V282" s="419"/>
      <c r="W282" s="420"/>
      <c r="X282" s="414"/>
      <c r="Y282" s="414"/>
      <c r="Z282" s="414"/>
    </row>
    <row r="283" spans="1:36" ht="15" customHeight="1">
      <c r="A283" s="344">
        <v>42655</v>
      </c>
      <c r="B283" s="147" t="s">
        <v>12636</v>
      </c>
      <c r="C283" s="148" t="s">
        <v>306</v>
      </c>
      <c r="D283" s="145"/>
      <c r="E283" s="146" t="s">
        <v>73</v>
      </c>
      <c r="F283" s="348"/>
      <c r="G283" s="349">
        <v>6</v>
      </c>
      <c r="H283" s="350">
        <f t="shared" si="29"/>
        <v>6</v>
      </c>
      <c r="I283" s="350">
        <f t="shared" si="28"/>
        <v>6</v>
      </c>
      <c r="J283" s="375" t="s">
        <v>12688</v>
      </c>
      <c r="K283" s="375" t="s">
        <v>13100</v>
      </c>
      <c r="L283" s="351" t="s">
        <v>13042</v>
      </c>
      <c r="M283" s="352" t="s">
        <v>441</v>
      </c>
      <c r="N283" s="352"/>
      <c r="O283" s="349"/>
      <c r="P283" s="353">
        <f t="shared" si="25"/>
        <v>0</v>
      </c>
      <c r="Q283" s="354"/>
      <c r="R283" s="376">
        <f t="shared" si="27"/>
        <v>0</v>
      </c>
      <c r="S283" s="356"/>
      <c r="T283" s="351"/>
      <c r="U283" s="416"/>
      <c r="V283" s="419"/>
      <c r="W283" s="420"/>
      <c r="X283" s="414"/>
      <c r="Y283" s="414"/>
      <c r="Z283" s="414"/>
    </row>
    <row r="284" spans="1:36" ht="15" customHeight="1">
      <c r="A284" s="344">
        <v>42655</v>
      </c>
      <c r="B284" s="34" t="s">
        <v>12405</v>
      </c>
      <c r="C284" s="134" t="s">
        <v>269</v>
      </c>
      <c r="D284" s="85" t="s">
        <v>1441</v>
      </c>
      <c r="E284" s="90" t="s">
        <v>81</v>
      </c>
      <c r="F284" s="348"/>
      <c r="G284" s="349">
        <v>1</v>
      </c>
      <c r="H284" s="350">
        <f t="shared" si="29"/>
        <v>1</v>
      </c>
      <c r="I284" s="350">
        <f t="shared" si="28"/>
        <v>1</v>
      </c>
      <c r="J284" s="375" t="s">
        <v>12688</v>
      </c>
      <c r="K284" s="375" t="s">
        <v>13100</v>
      </c>
      <c r="L284" s="351" t="s">
        <v>13042</v>
      </c>
      <c r="M284" s="352" t="s">
        <v>441</v>
      </c>
      <c r="N284" s="352"/>
      <c r="O284" s="349"/>
      <c r="P284" s="353">
        <f t="shared" si="25"/>
        <v>0</v>
      </c>
      <c r="Q284" s="354"/>
      <c r="R284" s="376">
        <f t="shared" si="27"/>
        <v>0</v>
      </c>
      <c r="S284" s="356"/>
      <c r="T284" s="351"/>
      <c r="U284" s="416"/>
      <c r="V284" s="419"/>
      <c r="W284" s="420"/>
      <c r="X284" s="414"/>
      <c r="Y284" s="414"/>
      <c r="Z284" s="414"/>
    </row>
    <row r="285" spans="1:36" ht="15" customHeight="1">
      <c r="A285" s="344">
        <v>42656</v>
      </c>
      <c r="B285" s="140" t="s">
        <v>186</v>
      </c>
      <c r="C285" s="141"/>
      <c r="D285" s="85"/>
      <c r="E285" s="90" t="s">
        <v>169</v>
      </c>
      <c r="F285" s="348"/>
      <c r="G285" s="349">
        <v>5</v>
      </c>
      <c r="H285" s="350">
        <f t="shared" si="29"/>
        <v>5</v>
      </c>
      <c r="I285" s="350">
        <f t="shared" si="28"/>
        <v>5</v>
      </c>
      <c r="J285" s="375" t="s">
        <v>12865</v>
      </c>
      <c r="K285" s="375" t="s">
        <v>12867</v>
      </c>
      <c r="L285" s="351" t="s">
        <v>12843</v>
      </c>
      <c r="M285" s="352" t="s">
        <v>12536</v>
      </c>
      <c r="N285" s="352"/>
      <c r="O285" s="349"/>
      <c r="P285" s="353">
        <f t="shared" si="25"/>
        <v>0</v>
      </c>
      <c r="Q285" s="354"/>
      <c r="R285" s="376">
        <f t="shared" si="27"/>
        <v>0</v>
      </c>
      <c r="S285" s="356"/>
      <c r="T285" s="351"/>
      <c r="U285" s="416"/>
      <c r="V285" s="419"/>
      <c r="W285" s="420"/>
      <c r="X285" s="414"/>
      <c r="Y285" s="414"/>
      <c r="Z285" s="414"/>
    </row>
    <row r="286" spans="1:36" ht="15" customHeight="1">
      <c r="A286" s="344">
        <v>42656</v>
      </c>
      <c r="B286" s="151" t="s">
        <v>80</v>
      </c>
      <c r="C286" s="78" t="s">
        <v>67</v>
      </c>
      <c r="D286" s="145"/>
      <c r="E286" s="146" t="s">
        <v>81</v>
      </c>
      <c r="F286" s="348"/>
      <c r="G286" s="349">
        <v>2</v>
      </c>
      <c r="H286" s="350">
        <f t="shared" si="29"/>
        <v>2</v>
      </c>
      <c r="I286" s="350">
        <f t="shared" si="28"/>
        <v>2</v>
      </c>
      <c r="J286" s="375" t="s">
        <v>12865</v>
      </c>
      <c r="K286" s="375" t="s">
        <v>12867</v>
      </c>
      <c r="L286" s="351" t="s">
        <v>12843</v>
      </c>
      <c r="M286" s="352" t="s">
        <v>12536</v>
      </c>
      <c r="N286" s="352"/>
      <c r="O286" s="349"/>
      <c r="P286" s="353">
        <f t="shared" si="25"/>
        <v>0</v>
      </c>
      <c r="Q286" s="354"/>
      <c r="R286" s="376">
        <f t="shared" si="27"/>
        <v>0</v>
      </c>
      <c r="S286" s="356"/>
      <c r="T286" s="351"/>
      <c r="U286" s="416"/>
      <c r="V286" s="419"/>
      <c r="W286" s="420"/>
      <c r="X286" s="414"/>
      <c r="Y286" s="414"/>
      <c r="Z286" s="414"/>
    </row>
    <row r="287" spans="1:36" ht="15" customHeight="1">
      <c r="A287" s="344">
        <v>42656</v>
      </c>
      <c r="B287" s="77" t="s">
        <v>106</v>
      </c>
      <c r="C287" s="165" t="s">
        <v>107</v>
      </c>
      <c r="D287" s="85"/>
      <c r="E287" s="90" t="s">
        <v>15</v>
      </c>
      <c r="F287" s="348"/>
      <c r="G287" s="349">
        <v>3</v>
      </c>
      <c r="H287" s="350">
        <f t="shared" si="29"/>
        <v>3</v>
      </c>
      <c r="I287" s="350">
        <f t="shared" si="28"/>
        <v>3</v>
      </c>
      <c r="J287" s="375" t="s">
        <v>12865</v>
      </c>
      <c r="K287" s="375" t="s">
        <v>12867</v>
      </c>
      <c r="L287" s="351" t="s">
        <v>12843</v>
      </c>
      <c r="M287" s="352" t="s">
        <v>12536</v>
      </c>
      <c r="N287" s="352"/>
      <c r="O287" s="349"/>
      <c r="P287" s="353">
        <f t="shared" si="25"/>
        <v>0</v>
      </c>
      <c r="Q287" s="354"/>
      <c r="R287" s="376">
        <f t="shared" si="27"/>
        <v>0</v>
      </c>
      <c r="S287" s="356"/>
      <c r="T287" s="351"/>
      <c r="U287" s="416"/>
      <c r="V287" s="419"/>
      <c r="W287" s="420"/>
      <c r="X287" s="414"/>
      <c r="Y287" s="414"/>
      <c r="Z287" s="414"/>
    </row>
    <row r="288" spans="1:36" ht="15" customHeight="1">
      <c r="A288" s="344">
        <v>42656</v>
      </c>
      <c r="B288" s="147" t="s">
        <v>326</v>
      </c>
      <c r="C288" s="148" t="s">
        <v>322</v>
      </c>
      <c r="D288" s="85"/>
      <c r="E288" s="150" t="s">
        <v>303</v>
      </c>
      <c r="F288" s="348"/>
      <c r="G288" s="349">
        <v>1</v>
      </c>
      <c r="H288" s="350">
        <f t="shared" si="29"/>
        <v>1</v>
      </c>
      <c r="I288" s="350">
        <f t="shared" si="28"/>
        <v>1</v>
      </c>
      <c r="J288" s="375" t="s">
        <v>12849</v>
      </c>
      <c r="K288" s="375" t="s">
        <v>12881</v>
      </c>
      <c r="L288" s="351" t="s">
        <v>12850</v>
      </c>
      <c r="M288" s="352" t="s">
        <v>418</v>
      </c>
      <c r="N288" s="352"/>
      <c r="O288" s="349"/>
      <c r="P288" s="353">
        <f t="shared" si="25"/>
        <v>0</v>
      </c>
      <c r="Q288" s="354"/>
      <c r="R288" s="376">
        <f t="shared" si="27"/>
        <v>0</v>
      </c>
      <c r="S288" s="356"/>
      <c r="T288" s="351"/>
      <c r="U288" s="416"/>
      <c r="V288" s="419"/>
      <c r="W288" s="420"/>
      <c r="X288" s="414"/>
      <c r="Y288" s="414"/>
      <c r="Z288" s="414"/>
    </row>
    <row r="289" spans="1:26" ht="15" customHeight="1">
      <c r="A289" s="344">
        <v>42656</v>
      </c>
      <c r="B289" s="143" t="s">
        <v>1455</v>
      </c>
      <c r="C289" s="134"/>
      <c r="D289" s="145"/>
      <c r="E289" s="146" t="s">
        <v>81</v>
      </c>
      <c r="F289" s="348"/>
      <c r="G289" s="349">
        <v>1</v>
      </c>
      <c r="H289" s="350">
        <f t="shared" si="29"/>
        <v>1</v>
      </c>
      <c r="I289" s="350">
        <f t="shared" si="28"/>
        <v>1</v>
      </c>
      <c r="J289" s="375" t="s">
        <v>12849</v>
      </c>
      <c r="K289" s="375" t="s">
        <v>12881</v>
      </c>
      <c r="L289" s="351" t="s">
        <v>12850</v>
      </c>
      <c r="M289" s="352" t="s">
        <v>418</v>
      </c>
      <c r="N289" s="352"/>
      <c r="O289" s="349"/>
      <c r="P289" s="353">
        <f t="shared" si="25"/>
        <v>0</v>
      </c>
      <c r="Q289" s="354"/>
      <c r="R289" s="376">
        <f t="shared" si="27"/>
        <v>0</v>
      </c>
      <c r="S289" s="356"/>
      <c r="T289" s="351"/>
      <c r="U289" s="416"/>
      <c r="V289" s="419"/>
      <c r="W289" s="420"/>
      <c r="X289" s="414"/>
      <c r="Y289" s="414"/>
      <c r="Z289" s="414"/>
    </row>
    <row r="290" spans="1:26" ht="15" customHeight="1">
      <c r="A290" s="344">
        <v>42656</v>
      </c>
      <c r="B290" s="147" t="s">
        <v>12318</v>
      </c>
      <c r="C290" s="148" t="s">
        <v>322</v>
      </c>
      <c r="D290" s="85"/>
      <c r="E290" s="150" t="s">
        <v>303</v>
      </c>
      <c r="F290" s="348"/>
      <c r="G290" s="349">
        <v>14</v>
      </c>
      <c r="H290" s="350">
        <f t="shared" si="29"/>
        <v>14</v>
      </c>
      <c r="I290" s="350">
        <f t="shared" si="28"/>
        <v>14</v>
      </c>
      <c r="J290" s="375" t="s">
        <v>12851</v>
      </c>
      <c r="K290" s="375" t="s">
        <v>12880</v>
      </c>
      <c r="L290" s="351" t="s">
        <v>12852</v>
      </c>
      <c r="M290" s="352" t="s">
        <v>418</v>
      </c>
      <c r="N290" s="352"/>
      <c r="O290" s="349"/>
      <c r="P290" s="353">
        <f t="shared" si="25"/>
        <v>0</v>
      </c>
      <c r="Q290" s="354"/>
      <c r="R290" s="376">
        <f t="shared" si="27"/>
        <v>0</v>
      </c>
      <c r="S290" s="356"/>
      <c r="T290" s="351"/>
      <c r="U290" s="416"/>
      <c r="V290" s="419"/>
      <c r="W290" s="420"/>
      <c r="X290" s="414"/>
      <c r="Y290" s="414"/>
      <c r="Z290" s="414"/>
    </row>
    <row r="291" spans="1:26" ht="15" customHeight="1">
      <c r="A291" s="344">
        <v>42656</v>
      </c>
      <c r="B291" s="34" t="s">
        <v>560</v>
      </c>
      <c r="C291" s="134" t="s">
        <v>306</v>
      </c>
      <c r="D291" s="85" t="s">
        <v>561</v>
      </c>
      <c r="E291" s="90" t="s">
        <v>81</v>
      </c>
      <c r="F291" s="348"/>
      <c r="G291" s="349">
        <v>1</v>
      </c>
      <c r="H291" s="350">
        <f t="shared" si="29"/>
        <v>1</v>
      </c>
      <c r="I291" s="350">
        <f t="shared" si="28"/>
        <v>1</v>
      </c>
      <c r="J291" s="375" t="s">
        <v>12851</v>
      </c>
      <c r="K291" s="375" t="s">
        <v>12880</v>
      </c>
      <c r="L291" s="351" t="s">
        <v>12852</v>
      </c>
      <c r="M291" s="352" t="s">
        <v>418</v>
      </c>
      <c r="N291" s="352"/>
      <c r="O291" s="349"/>
      <c r="P291" s="353">
        <f t="shared" si="25"/>
        <v>0</v>
      </c>
      <c r="Q291" s="354"/>
      <c r="R291" s="376">
        <f t="shared" si="27"/>
        <v>0</v>
      </c>
      <c r="S291" s="356"/>
      <c r="T291" s="351"/>
      <c r="U291" s="416"/>
      <c r="V291" s="419"/>
      <c r="W291" s="420"/>
      <c r="X291" s="414"/>
      <c r="Y291" s="414"/>
      <c r="Z291" s="414"/>
    </row>
    <row r="292" spans="1:26" ht="15" customHeight="1">
      <c r="A292" s="344">
        <v>42656</v>
      </c>
      <c r="B292" s="34" t="s">
        <v>565</v>
      </c>
      <c r="C292" s="134" t="s">
        <v>306</v>
      </c>
      <c r="D292" s="85" t="s">
        <v>567</v>
      </c>
      <c r="E292" s="90" t="s">
        <v>81</v>
      </c>
      <c r="F292" s="348"/>
      <c r="G292" s="349">
        <v>1</v>
      </c>
      <c r="H292" s="350">
        <f t="shared" si="29"/>
        <v>1</v>
      </c>
      <c r="I292" s="350">
        <f t="shared" si="28"/>
        <v>1</v>
      </c>
      <c r="J292" s="375" t="s">
        <v>12851</v>
      </c>
      <c r="K292" s="375" t="s">
        <v>12880</v>
      </c>
      <c r="L292" s="351" t="s">
        <v>12852</v>
      </c>
      <c r="M292" s="352" t="s">
        <v>418</v>
      </c>
      <c r="N292" s="352"/>
      <c r="O292" s="349"/>
      <c r="P292" s="353">
        <f t="shared" si="25"/>
        <v>0</v>
      </c>
      <c r="Q292" s="354"/>
      <c r="R292" s="376">
        <f t="shared" si="27"/>
        <v>0</v>
      </c>
      <c r="S292" s="356"/>
      <c r="T292" s="351"/>
      <c r="U292" s="416"/>
      <c r="V292" s="419"/>
      <c r="W292" s="420"/>
      <c r="X292" s="414"/>
      <c r="Y292" s="414"/>
      <c r="Z292" s="414"/>
    </row>
    <row r="293" spans="1:26" ht="15" customHeight="1">
      <c r="A293" s="344">
        <v>42656</v>
      </c>
      <c r="B293" s="34" t="s">
        <v>570</v>
      </c>
      <c r="C293" s="134" t="s">
        <v>306</v>
      </c>
      <c r="D293" s="85" t="s">
        <v>571</v>
      </c>
      <c r="E293" s="90" t="s">
        <v>81</v>
      </c>
      <c r="F293" s="348"/>
      <c r="G293" s="349">
        <v>1</v>
      </c>
      <c r="H293" s="350">
        <f t="shared" si="29"/>
        <v>1</v>
      </c>
      <c r="I293" s="350">
        <f t="shared" si="28"/>
        <v>1</v>
      </c>
      <c r="J293" s="375" t="s">
        <v>12851</v>
      </c>
      <c r="K293" s="375" t="s">
        <v>12880</v>
      </c>
      <c r="L293" s="351" t="s">
        <v>12852</v>
      </c>
      <c r="M293" s="352" t="s">
        <v>418</v>
      </c>
      <c r="N293" s="352"/>
      <c r="O293" s="349"/>
      <c r="P293" s="353">
        <f t="shared" si="25"/>
        <v>0</v>
      </c>
      <c r="Q293" s="354"/>
      <c r="R293" s="376">
        <f t="shared" si="27"/>
        <v>0</v>
      </c>
      <c r="S293" s="356"/>
      <c r="T293" s="351"/>
      <c r="U293" s="416"/>
      <c r="V293" s="419"/>
      <c r="W293" s="420"/>
      <c r="X293" s="414"/>
      <c r="Y293" s="414"/>
      <c r="Z293" s="414"/>
    </row>
    <row r="294" spans="1:26" ht="15" customHeight="1">
      <c r="A294" s="344">
        <v>42656</v>
      </c>
      <c r="B294" s="34" t="s">
        <v>2779</v>
      </c>
      <c r="C294" s="134" t="s">
        <v>306</v>
      </c>
      <c r="D294" s="162" t="s">
        <v>2780</v>
      </c>
      <c r="E294" s="146" t="s">
        <v>81</v>
      </c>
      <c r="F294" s="348"/>
      <c r="G294" s="349">
        <v>2</v>
      </c>
      <c r="H294" s="350">
        <f t="shared" si="29"/>
        <v>2</v>
      </c>
      <c r="I294" s="350">
        <f t="shared" si="28"/>
        <v>2</v>
      </c>
      <c r="J294" s="375" t="s">
        <v>12851</v>
      </c>
      <c r="K294" s="375" t="s">
        <v>12880</v>
      </c>
      <c r="L294" s="351" t="s">
        <v>12852</v>
      </c>
      <c r="M294" s="352" t="s">
        <v>418</v>
      </c>
      <c r="N294" s="352"/>
      <c r="O294" s="349"/>
      <c r="P294" s="353">
        <f t="shared" si="25"/>
        <v>0</v>
      </c>
      <c r="Q294" s="354"/>
      <c r="R294" s="376">
        <f t="shared" si="27"/>
        <v>0</v>
      </c>
      <c r="S294" s="356"/>
      <c r="T294" s="351"/>
      <c r="U294" s="416"/>
      <c r="V294" s="419"/>
      <c r="W294" s="420"/>
      <c r="X294" s="414"/>
      <c r="Y294" s="414"/>
      <c r="Z294" s="414"/>
    </row>
    <row r="295" spans="1:26" ht="15" customHeight="1">
      <c r="A295" s="344">
        <v>42656</v>
      </c>
      <c r="B295" s="34" t="s">
        <v>710</v>
      </c>
      <c r="C295" s="134" t="s">
        <v>684</v>
      </c>
      <c r="D295" s="85" t="s">
        <v>711</v>
      </c>
      <c r="E295" s="90" t="s">
        <v>81</v>
      </c>
      <c r="F295" s="348"/>
      <c r="G295" s="349">
        <v>3</v>
      </c>
      <c r="H295" s="350">
        <f t="shared" si="29"/>
        <v>3</v>
      </c>
      <c r="I295" s="350">
        <f t="shared" si="28"/>
        <v>3</v>
      </c>
      <c r="J295" s="375" t="s">
        <v>12851</v>
      </c>
      <c r="K295" s="375" t="s">
        <v>12880</v>
      </c>
      <c r="L295" s="351" t="s">
        <v>12852</v>
      </c>
      <c r="M295" s="352" t="s">
        <v>418</v>
      </c>
      <c r="N295" s="352"/>
      <c r="O295" s="349"/>
      <c r="P295" s="353">
        <f t="shared" si="25"/>
        <v>0</v>
      </c>
      <c r="Q295" s="354"/>
      <c r="R295" s="376">
        <f t="shared" si="27"/>
        <v>0</v>
      </c>
      <c r="S295" s="356"/>
      <c r="T295" s="351"/>
      <c r="U295" s="416"/>
      <c r="V295" s="419"/>
      <c r="W295" s="420"/>
      <c r="X295" s="414"/>
      <c r="Y295" s="414"/>
      <c r="Z295" s="414"/>
    </row>
    <row r="296" spans="1:26" ht="15" customHeight="1">
      <c r="A296" s="344">
        <v>42656</v>
      </c>
      <c r="B296" s="34" t="s">
        <v>713</v>
      </c>
      <c r="C296" s="134" t="s">
        <v>684</v>
      </c>
      <c r="D296" s="85" t="s">
        <v>714</v>
      </c>
      <c r="E296" s="90" t="s">
        <v>81</v>
      </c>
      <c r="F296" s="348"/>
      <c r="G296" s="349">
        <v>4</v>
      </c>
      <c r="H296" s="350">
        <f t="shared" si="29"/>
        <v>4</v>
      </c>
      <c r="I296" s="350">
        <f t="shared" si="28"/>
        <v>4</v>
      </c>
      <c r="J296" s="375" t="s">
        <v>12851</v>
      </c>
      <c r="K296" s="375" t="s">
        <v>12880</v>
      </c>
      <c r="L296" s="351" t="s">
        <v>12852</v>
      </c>
      <c r="M296" s="352" t="s">
        <v>418</v>
      </c>
      <c r="N296" s="352"/>
      <c r="O296" s="349"/>
      <c r="P296" s="353">
        <f t="shared" si="25"/>
        <v>0</v>
      </c>
      <c r="Q296" s="354"/>
      <c r="R296" s="376">
        <f t="shared" si="27"/>
        <v>0</v>
      </c>
      <c r="S296" s="356"/>
      <c r="T296" s="351"/>
      <c r="U296" s="416"/>
      <c r="V296" s="419"/>
      <c r="W296" s="420"/>
      <c r="X296" s="414"/>
      <c r="Y296" s="414"/>
      <c r="Z296" s="414"/>
    </row>
    <row r="297" spans="1:26" ht="15" customHeight="1">
      <c r="A297" s="344">
        <v>42656</v>
      </c>
      <c r="B297" s="34" t="s">
        <v>732</v>
      </c>
      <c r="C297" s="134" t="s">
        <v>306</v>
      </c>
      <c r="D297" s="85" t="s">
        <v>733</v>
      </c>
      <c r="E297" s="90" t="s">
        <v>81</v>
      </c>
      <c r="F297" s="348"/>
      <c r="G297" s="349">
        <v>8</v>
      </c>
      <c r="H297" s="350">
        <f t="shared" si="29"/>
        <v>8</v>
      </c>
      <c r="I297" s="350">
        <f t="shared" si="28"/>
        <v>8</v>
      </c>
      <c r="J297" s="375" t="s">
        <v>12851</v>
      </c>
      <c r="K297" s="375" t="s">
        <v>12880</v>
      </c>
      <c r="L297" s="351" t="s">
        <v>12852</v>
      </c>
      <c r="M297" s="352" t="s">
        <v>418</v>
      </c>
      <c r="N297" s="352"/>
      <c r="O297" s="349"/>
      <c r="P297" s="353">
        <f t="shared" si="25"/>
        <v>0</v>
      </c>
      <c r="Q297" s="354"/>
      <c r="R297" s="376">
        <f t="shared" si="27"/>
        <v>0</v>
      </c>
      <c r="S297" s="356"/>
      <c r="T297" s="351"/>
      <c r="U297" s="416"/>
      <c r="V297" s="419"/>
      <c r="W297" s="420"/>
      <c r="X297" s="414"/>
      <c r="Y297" s="414"/>
      <c r="Z297" s="414"/>
    </row>
    <row r="298" spans="1:26" ht="15" customHeight="1">
      <c r="A298" s="344">
        <v>42656</v>
      </c>
      <c r="B298" s="34" t="s">
        <v>713</v>
      </c>
      <c r="C298" s="134" t="s">
        <v>684</v>
      </c>
      <c r="D298" s="85" t="s">
        <v>714</v>
      </c>
      <c r="E298" s="90" t="s">
        <v>81</v>
      </c>
      <c r="F298" s="348"/>
      <c r="G298" s="349">
        <v>4</v>
      </c>
      <c r="H298" s="350">
        <f t="shared" si="29"/>
        <v>4</v>
      </c>
      <c r="I298" s="350">
        <f t="shared" si="28"/>
        <v>4</v>
      </c>
      <c r="J298" s="375" t="s">
        <v>12851</v>
      </c>
      <c r="K298" s="375" t="s">
        <v>12922</v>
      </c>
      <c r="L298" s="351" t="s">
        <v>12852</v>
      </c>
      <c r="M298" s="352" t="s">
        <v>418</v>
      </c>
      <c r="N298" s="352"/>
      <c r="O298" s="349"/>
      <c r="P298" s="353">
        <f t="shared" si="25"/>
        <v>0</v>
      </c>
      <c r="Q298" s="354"/>
      <c r="R298" s="376">
        <f t="shared" si="27"/>
        <v>0</v>
      </c>
      <c r="S298" s="356"/>
      <c r="T298" s="351"/>
      <c r="U298" s="416"/>
      <c r="V298" s="419"/>
      <c r="W298" s="420"/>
      <c r="X298" s="414"/>
      <c r="Y298" s="414"/>
      <c r="Z298" s="414"/>
    </row>
    <row r="299" spans="1:26" ht="15" customHeight="1">
      <c r="A299" s="344">
        <v>42656</v>
      </c>
      <c r="B299" s="143" t="s">
        <v>12853</v>
      </c>
      <c r="C299" s="134"/>
      <c r="D299" s="145"/>
      <c r="E299" s="146" t="s">
        <v>81</v>
      </c>
      <c r="F299" s="348"/>
      <c r="G299" s="349">
        <v>1</v>
      </c>
      <c r="H299" s="897"/>
      <c r="I299" s="897">
        <f t="shared" si="28"/>
        <v>0</v>
      </c>
      <c r="J299" s="375" t="s">
        <v>12851</v>
      </c>
      <c r="K299" s="901"/>
      <c r="L299" s="351" t="s">
        <v>12852</v>
      </c>
      <c r="M299" s="352" t="s">
        <v>418</v>
      </c>
      <c r="N299" s="352"/>
      <c r="O299" s="349"/>
      <c r="P299" s="353">
        <f t="shared" si="25"/>
        <v>0</v>
      </c>
      <c r="Q299" s="354"/>
      <c r="R299" s="376">
        <f t="shared" si="27"/>
        <v>0</v>
      </c>
      <c r="S299" s="356"/>
      <c r="T299" s="351"/>
      <c r="U299" s="416"/>
      <c r="V299" s="419"/>
      <c r="W299" s="420"/>
      <c r="X299" s="414"/>
      <c r="Y299" s="414"/>
      <c r="Z299" s="414"/>
    </row>
    <row r="300" spans="1:26" ht="15" customHeight="1">
      <c r="A300" s="344">
        <v>42656</v>
      </c>
      <c r="B300" s="34" t="s">
        <v>2779</v>
      </c>
      <c r="C300" s="134" t="s">
        <v>306</v>
      </c>
      <c r="D300" s="162" t="s">
        <v>2780</v>
      </c>
      <c r="E300" s="146" t="s">
        <v>81</v>
      </c>
      <c r="F300" s="348"/>
      <c r="G300" s="349">
        <v>2</v>
      </c>
      <c r="H300" s="350">
        <f t="shared" ref="H300:H308" si="30">G300</f>
        <v>2</v>
      </c>
      <c r="I300" s="350">
        <f t="shared" si="28"/>
        <v>2</v>
      </c>
      <c r="J300" s="375" t="s">
        <v>12854</v>
      </c>
      <c r="K300" s="375" t="s">
        <v>12977</v>
      </c>
      <c r="L300" s="351" t="s">
        <v>12855</v>
      </c>
      <c r="M300" s="352" t="s">
        <v>418</v>
      </c>
      <c r="N300" s="352"/>
      <c r="O300" s="349"/>
      <c r="P300" s="353">
        <f t="shared" si="25"/>
        <v>0</v>
      </c>
      <c r="Q300" s="354"/>
      <c r="R300" s="376">
        <f t="shared" si="27"/>
        <v>0</v>
      </c>
      <c r="S300" s="356"/>
      <c r="T300" s="351"/>
      <c r="U300" s="416"/>
      <c r="V300" s="419"/>
      <c r="W300" s="420"/>
      <c r="X300" s="414"/>
      <c r="Y300" s="414"/>
      <c r="Z300" s="414"/>
    </row>
    <row r="301" spans="1:26" ht="15" customHeight="1">
      <c r="A301" s="344">
        <v>42656</v>
      </c>
      <c r="B301" s="143" t="s">
        <v>12568</v>
      </c>
      <c r="C301" s="134" t="s">
        <v>306</v>
      </c>
      <c r="D301" s="145" t="s">
        <v>12845</v>
      </c>
      <c r="E301" s="146" t="s">
        <v>81</v>
      </c>
      <c r="F301" s="348"/>
      <c r="G301" s="349">
        <v>1</v>
      </c>
      <c r="H301" s="350">
        <f t="shared" si="30"/>
        <v>1</v>
      </c>
      <c r="I301" s="350">
        <f t="shared" si="28"/>
        <v>1</v>
      </c>
      <c r="J301" s="375" t="s">
        <v>12926</v>
      </c>
      <c r="K301" s="375" t="s">
        <v>3401</v>
      </c>
      <c r="L301" s="351"/>
      <c r="M301" s="352" t="s">
        <v>12536</v>
      </c>
      <c r="N301" s="352"/>
      <c r="O301" s="349"/>
      <c r="P301" s="353">
        <f t="shared" si="25"/>
        <v>0</v>
      </c>
      <c r="Q301" s="354"/>
      <c r="R301" s="376">
        <f t="shared" si="27"/>
        <v>0</v>
      </c>
      <c r="S301" s="356"/>
      <c r="T301" s="351"/>
      <c r="U301" s="416"/>
      <c r="V301" s="419"/>
      <c r="W301" s="420"/>
      <c r="X301" s="414"/>
      <c r="Y301" s="414"/>
      <c r="Z301" s="414"/>
    </row>
    <row r="302" spans="1:26" ht="15" customHeight="1">
      <c r="A302" s="344">
        <v>42656</v>
      </c>
      <c r="B302" s="34" t="s">
        <v>560</v>
      </c>
      <c r="C302" s="134" t="s">
        <v>306</v>
      </c>
      <c r="D302" s="85" t="s">
        <v>561</v>
      </c>
      <c r="E302" s="90" t="s">
        <v>81</v>
      </c>
      <c r="F302" s="348"/>
      <c r="G302" s="349">
        <v>1</v>
      </c>
      <c r="H302" s="350">
        <f t="shared" si="30"/>
        <v>1</v>
      </c>
      <c r="I302" s="350">
        <f t="shared" si="28"/>
        <v>1</v>
      </c>
      <c r="J302" s="375" t="s">
        <v>12874</v>
      </c>
      <c r="K302" s="375" t="s">
        <v>12921</v>
      </c>
      <c r="L302" s="351" t="s">
        <v>12875</v>
      </c>
      <c r="M302" s="352" t="s">
        <v>418</v>
      </c>
      <c r="N302" s="352"/>
      <c r="O302" s="349"/>
      <c r="P302" s="353">
        <f t="shared" si="25"/>
        <v>0</v>
      </c>
      <c r="Q302" s="354"/>
      <c r="R302" s="376">
        <f t="shared" si="27"/>
        <v>0</v>
      </c>
      <c r="S302" s="356"/>
      <c r="T302" s="351"/>
      <c r="U302" s="416"/>
      <c r="V302" s="419"/>
      <c r="W302" s="420"/>
      <c r="X302" s="414"/>
      <c r="Y302" s="414"/>
      <c r="Z302" s="414"/>
    </row>
    <row r="303" spans="1:26" ht="15" customHeight="1">
      <c r="A303" s="344">
        <v>42656</v>
      </c>
      <c r="B303" s="147" t="s">
        <v>12318</v>
      </c>
      <c r="C303" s="148" t="s">
        <v>322</v>
      </c>
      <c r="D303" s="85"/>
      <c r="E303" s="150" t="s">
        <v>303</v>
      </c>
      <c r="F303" s="348"/>
      <c r="G303" s="349">
        <v>14</v>
      </c>
      <c r="H303" s="350">
        <f t="shared" si="30"/>
        <v>14</v>
      </c>
      <c r="I303" s="350">
        <f t="shared" si="28"/>
        <v>14</v>
      </c>
      <c r="J303" s="375" t="s">
        <v>12874</v>
      </c>
      <c r="K303" s="375" t="s">
        <v>12921</v>
      </c>
      <c r="L303" s="351" t="s">
        <v>12875</v>
      </c>
      <c r="M303" s="352" t="s">
        <v>418</v>
      </c>
      <c r="N303" s="352"/>
      <c r="O303" s="349"/>
      <c r="P303" s="353">
        <f t="shared" si="25"/>
        <v>0</v>
      </c>
      <c r="Q303" s="354"/>
      <c r="R303" s="376">
        <f t="shared" si="27"/>
        <v>0</v>
      </c>
      <c r="S303" s="356"/>
      <c r="T303" s="351"/>
      <c r="U303" s="416"/>
      <c r="V303" s="419"/>
      <c r="W303" s="420"/>
      <c r="X303" s="414"/>
      <c r="Y303" s="414"/>
      <c r="Z303" s="414"/>
    </row>
    <row r="304" spans="1:26" ht="15" customHeight="1">
      <c r="A304" s="344">
        <v>42656</v>
      </c>
      <c r="B304" s="34" t="s">
        <v>560</v>
      </c>
      <c r="C304" s="134" t="s">
        <v>306</v>
      </c>
      <c r="D304" s="85" t="s">
        <v>561</v>
      </c>
      <c r="E304" s="90" t="s">
        <v>81</v>
      </c>
      <c r="F304" s="348"/>
      <c r="G304" s="349">
        <v>1</v>
      </c>
      <c r="H304" s="350">
        <f t="shared" si="30"/>
        <v>1</v>
      </c>
      <c r="I304" s="350">
        <f t="shared" si="28"/>
        <v>1</v>
      </c>
      <c r="J304" s="375" t="s">
        <v>12876</v>
      </c>
      <c r="K304" s="375" t="s">
        <v>12923</v>
      </c>
      <c r="L304" s="351" t="s">
        <v>12877</v>
      </c>
      <c r="M304" s="352" t="s">
        <v>418</v>
      </c>
      <c r="N304" s="352"/>
      <c r="O304" s="349"/>
      <c r="P304" s="353">
        <f t="shared" si="25"/>
        <v>0</v>
      </c>
      <c r="Q304" s="354"/>
      <c r="R304" s="376">
        <f t="shared" si="27"/>
        <v>0</v>
      </c>
      <c r="S304" s="356"/>
      <c r="T304" s="351"/>
      <c r="U304" s="416"/>
      <c r="V304" s="419"/>
      <c r="W304" s="420"/>
      <c r="X304" s="414"/>
      <c r="Y304" s="414"/>
      <c r="Z304" s="414"/>
    </row>
    <row r="305" spans="1:26" ht="15" customHeight="1">
      <c r="A305" s="344">
        <v>42656</v>
      </c>
      <c r="B305" s="147" t="s">
        <v>12318</v>
      </c>
      <c r="C305" s="148" t="s">
        <v>322</v>
      </c>
      <c r="D305" s="85"/>
      <c r="E305" s="150" t="s">
        <v>303</v>
      </c>
      <c r="F305" s="348"/>
      <c r="G305" s="349">
        <v>14</v>
      </c>
      <c r="H305" s="350">
        <f t="shared" si="30"/>
        <v>14</v>
      </c>
      <c r="I305" s="350">
        <f t="shared" si="28"/>
        <v>14</v>
      </c>
      <c r="J305" s="375" t="s">
        <v>12876</v>
      </c>
      <c r="K305" s="375" t="s">
        <v>12923</v>
      </c>
      <c r="L305" s="351" t="s">
        <v>12877</v>
      </c>
      <c r="M305" s="352" t="s">
        <v>418</v>
      </c>
      <c r="N305" s="352"/>
      <c r="O305" s="349"/>
      <c r="P305" s="353">
        <f t="shared" ref="P305:P368" si="31">O305-N305</f>
        <v>0</v>
      </c>
      <c r="Q305" s="354"/>
      <c r="R305" s="376">
        <f t="shared" si="27"/>
        <v>0</v>
      </c>
      <c r="S305" s="356"/>
      <c r="T305" s="351"/>
      <c r="U305" s="416"/>
      <c r="V305" s="419"/>
      <c r="W305" s="420"/>
      <c r="X305" s="414"/>
      <c r="Y305" s="414"/>
      <c r="Z305" s="414"/>
    </row>
    <row r="306" spans="1:26" ht="15" customHeight="1">
      <c r="A306" s="344">
        <v>42656</v>
      </c>
      <c r="B306" s="328" t="s">
        <v>3417</v>
      </c>
      <c r="C306" s="324" t="s">
        <v>590</v>
      </c>
      <c r="D306" s="329" t="s">
        <v>598</v>
      </c>
      <c r="E306" s="327" t="s">
        <v>81</v>
      </c>
      <c r="F306" s="348"/>
      <c r="G306" s="349">
        <v>2</v>
      </c>
      <c r="H306" s="350">
        <f t="shared" si="30"/>
        <v>2</v>
      </c>
      <c r="I306" s="350">
        <f t="shared" si="28"/>
        <v>2</v>
      </c>
      <c r="J306" s="375" t="s">
        <v>12878</v>
      </c>
      <c r="K306" s="375" t="s">
        <v>12924</v>
      </c>
      <c r="L306" s="351" t="s">
        <v>12754</v>
      </c>
      <c r="M306" s="352" t="s">
        <v>418</v>
      </c>
      <c r="N306" s="352"/>
      <c r="O306" s="349"/>
      <c r="P306" s="353">
        <f t="shared" si="31"/>
        <v>0</v>
      </c>
      <c r="Q306" s="354"/>
      <c r="R306" s="376">
        <f t="shared" si="27"/>
        <v>0</v>
      </c>
      <c r="S306" s="356"/>
      <c r="T306" s="351"/>
      <c r="U306" s="416"/>
      <c r="V306" s="419"/>
      <c r="W306" s="420"/>
      <c r="X306" s="414"/>
      <c r="Y306" s="414"/>
      <c r="Z306" s="414"/>
    </row>
    <row r="307" spans="1:26" ht="15" customHeight="1">
      <c r="A307" s="344">
        <v>42656</v>
      </c>
      <c r="B307" s="328" t="s">
        <v>3414</v>
      </c>
      <c r="C307" s="324" t="s">
        <v>590</v>
      </c>
      <c r="D307" s="329" t="s">
        <v>591</v>
      </c>
      <c r="E307" s="327" t="s">
        <v>81</v>
      </c>
      <c r="F307" s="348"/>
      <c r="G307" s="349">
        <v>2</v>
      </c>
      <c r="H307" s="350">
        <f t="shared" si="30"/>
        <v>2</v>
      </c>
      <c r="I307" s="350">
        <f t="shared" si="28"/>
        <v>2</v>
      </c>
      <c r="J307" s="375" t="s">
        <v>12878</v>
      </c>
      <c r="K307" s="375" t="s">
        <v>12924</v>
      </c>
      <c r="L307" s="351" t="s">
        <v>12754</v>
      </c>
      <c r="M307" s="352" t="s">
        <v>418</v>
      </c>
      <c r="N307" s="352"/>
      <c r="O307" s="349"/>
      <c r="P307" s="353">
        <f t="shared" si="31"/>
        <v>0</v>
      </c>
      <c r="Q307" s="354"/>
      <c r="R307" s="376">
        <f t="shared" si="27"/>
        <v>0</v>
      </c>
      <c r="S307" s="356"/>
      <c r="T307" s="351"/>
      <c r="U307" s="416"/>
      <c r="V307" s="419"/>
      <c r="W307" s="420"/>
      <c r="X307" s="414"/>
      <c r="Y307" s="414"/>
      <c r="Z307" s="414"/>
    </row>
    <row r="308" spans="1:26" ht="15" customHeight="1">
      <c r="A308" s="344">
        <v>42656</v>
      </c>
      <c r="B308" s="163" t="s">
        <v>301</v>
      </c>
      <c r="C308" s="963" t="s">
        <v>285</v>
      </c>
      <c r="D308" s="145"/>
      <c r="E308" s="146" t="s">
        <v>73</v>
      </c>
      <c r="F308" s="348"/>
      <c r="G308" s="349">
        <v>14</v>
      </c>
      <c r="H308" s="350">
        <f t="shared" si="30"/>
        <v>14</v>
      </c>
      <c r="I308" s="350">
        <f t="shared" si="28"/>
        <v>14</v>
      </c>
      <c r="J308" s="375" t="s">
        <v>12879</v>
      </c>
      <c r="K308" s="375" t="s">
        <v>12925</v>
      </c>
      <c r="L308" s="351" t="s">
        <v>12263</v>
      </c>
      <c r="M308" s="352" t="s">
        <v>418</v>
      </c>
      <c r="N308" s="352"/>
      <c r="O308" s="349"/>
      <c r="P308" s="353">
        <f t="shared" si="31"/>
        <v>0</v>
      </c>
      <c r="Q308" s="354"/>
      <c r="R308" s="376">
        <f t="shared" si="27"/>
        <v>0</v>
      </c>
      <c r="S308" s="356"/>
      <c r="T308" s="351"/>
      <c r="U308" s="416"/>
      <c r="V308" s="419"/>
      <c r="W308" s="420"/>
      <c r="X308" s="414"/>
      <c r="Y308" s="414"/>
      <c r="Z308" s="414"/>
    </row>
    <row r="309" spans="1:26" ht="15" customHeight="1">
      <c r="A309" s="344">
        <v>42656</v>
      </c>
      <c r="B309" s="436" t="s">
        <v>12992</v>
      </c>
      <c r="C309" s="437" t="s">
        <v>12991</v>
      </c>
      <c r="D309" s="145"/>
      <c r="E309" s="146" t="s">
        <v>15</v>
      </c>
      <c r="F309" s="348"/>
      <c r="G309" s="349">
        <v>2</v>
      </c>
      <c r="H309" s="888"/>
      <c r="I309" s="888">
        <f t="shared" si="28"/>
        <v>0</v>
      </c>
      <c r="J309" s="375" t="s">
        <v>12892</v>
      </c>
      <c r="K309" s="375" t="s">
        <v>3401</v>
      </c>
      <c r="L309" s="351" t="s">
        <v>12893</v>
      </c>
      <c r="M309" s="352" t="s">
        <v>770</v>
      </c>
      <c r="N309" s="352"/>
      <c r="O309" s="349"/>
      <c r="P309" s="353">
        <f t="shared" si="31"/>
        <v>0</v>
      </c>
      <c r="Q309" s="354"/>
      <c r="R309" s="376">
        <f t="shared" si="27"/>
        <v>0</v>
      </c>
      <c r="S309" s="356"/>
      <c r="T309" s="351"/>
      <c r="U309" s="416"/>
      <c r="V309" s="419"/>
      <c r="W309" s="420"/>
      <c r="X309" s="414"/>
      <c r="Y309" s="414"/>
      <c r="Z309" s="414"/>
    </row>
    <row r="310" spans="1:26" ht="15" customHeight="1">
      <c r="A310" s="344">
        <v>42656</v>
      </c>
      <c r="B310" s="436" t="s">
        <v>12992</v>
      </c>
      <c r="C310" s="437" t="s">
        <v>12991</v>
      </c>
      <c r="D310" s="145"/>
      <c r="E310" s="146" t="s">
        <v>15</v>
      </c>
      <c r="F310" s="348"/>
      <c r="G310" s="349">
        <v>2</v>
      </c>
      <c r="H310" s="888"/>
      <c r="I310" s="888">
        <f t="shared" si="28"/>
        <v>0</v>
      </c>
      <c r="J310" s="375" t="s">
        <v>12892</v>
      </c>
      <c r="K310" s="375" t="s">
        <v>3401</v>
      </c>
      <c r="L310" s="351" t="s">
        <v>12894</v>
      </c>
      <c r="M310" s="352" t="s">
        <v>770</v>
      </c>
      <c r="N310" s="352"/>
      <c r="O310" s="349"/>
      <c r="P310" s="353">
        <f t="shared" si="31"/>
        <v>0</v>
      </c>
      <c r="Q310" s="354"/>
      <c r="R310" s="376">
        <f t="shared" si="27"/>
        <v>0</v>
      </c>
      <c r="S310" s="356"/>
      <c r="T310" s="351"/>
      <c r="U310" s="416"/>
      <c r="V310" s="419"/>
      <c r="W310" s="420"/>
      <c r="X310" s="414"/>
      <c r="Y310" s="414"/>
      <c r="Z310" s="414"/>
    </row>
    <row r="311" spans="1:26" ht="15" customHeight="1">
      <c r="A311" s="344">
        <v>42656</v>
      </c>
      <c r="B311" s="436" t="s">
        <v>12992</v>
      </c>
      <c r="C311" s="437" t="s">
        <v>12991</v>
      </c>
      <c r="D311" s="145"/>
      <c r="E311" s="146" t="s">
        <v>15</v>
      </c>
      <c r="F311" s="348"/>
      <c r="G311" s="349">
        <v>2</v>
      </c>
      <c r="H311" s="888"/>
      <c r="I311" s="888">
        <f t="shared" si="28"/>
        <v>0</v>
      </c>
      <c r="J311" s="375" t="s">
        <v>12892</v>
      </c>
      <c r="K311" s="375" t="s">
        <v>3401</v>
      </c>
      <c r="L311" s="351" t="s">
        <v>12895</v>
      </c>
      <c r="M311" s="352" t="s">
        <v>770</v>
      </c>
      <c r="N311" s="352"/>
      <c r="O311" s="349"/>
      <c r="P311" s="353">
        <f t="shared" si="31"/>
        <v>0</v>
      </c>
      <c r="Q311" s="354"/>
      <c r="R311" s="376">
        <f t="shared" si="27"/>
        <v>0</v>
      </c>
      <c r="S311" s="356"/>
      <c r="T311" s="351"/>
      <c r="U311" s="416"/>
      <c r="V311" s="419"/>
      <c r="W311" s="420"/>
      <c r="X311" s="414"/>
      <c r="Y311" s="414"/>
      <c r="Z311" s="414"/>
    </row>
    <row r="312" spans="1:26" ht="15" customHeight="1">
      <c r="A312" s="344">
        <v>42656</v>
      </c>
      <c r="B312" s="436" t="s">
        <v>12992</v>
      </c>
      <c r="C312" s="437" t="s">
        <v>12991</v>
      </c>
      <c r="D312" s="145"/>
      <c r="E312" s="146" t="s">
        <v>15</v>
      </c>
      <c r="F312" s="348"/>
      <c r="G312" s="349">
        <v>2</v>
      </c>
      <c r="H312" s="888"/>
      <c r="I312" s="888">
        <f t="shared" si="28"/>
        <v>0</v>
      </c>
      <c r="J312" s="375" t="s">
        <v>12892</v>
      </c>
      <c r="K312" s="375" t="s">
        <v>3401</v>
      </c>
      <c r="L312" s="351" t="s">
        <v>12896</v>
      </c>
      <c r="M312" s="352" t="s">
        <v>770</v>
      </c>
      <c r="N312" s="352"/>
      <c r="O312" s="349"/>
      <c r="P312" s="353">
        <f t="shared" si="31"/>
        <v>0</v>
      </c>
      <c r="Q312" s="354"/>
      <c r="R312" s="376">
        <f t="shared" si="27"/>
        <v>0</v>
      </c>
      <c r="S312" s="356"/>
      <c r="T312" s="351"/>
      <c r="U312" s="416"/>
      <c r="V312" s="419"/>
      <c r="W312" s="420"/>
      <c r="X312" s="414"/>
      <c r="Y312" s="414"/>
      <c r="Z312" s="414"/>
    </row>
    <row r="313" spans="1:26" ht="15" customHeight="1">
      <c r="A313" s="344">
        <v>42656</v>
      </c>
      <c r="B313" s="436" t="s">
        <v>12992</v>
      </c>
      <c r="C313" s="692" t="s">
        <v>12991</v>
      </c>
      <c r="D313" s="145"/>
      <c r="E313" s="146" t="s">
        <v>15</v>
      </c>
      <c r="F313" s="348"/>
      <c r="G313" s="349">
        <v>2</v>
      </c>
      <c r="H313" s="888"/>
      <c r="I313" s="888">
        <f t="shared" si="28"/>
        <v>0</v>
      </c>
      <c r="J313" s="375" t="s">
        <v>12892</v>
      </c>
      <c r="K313" s="375" t="s">
        <v>3401</v>
      </c>
      <c r="L313" s="351" t="s">
        <v>12897</v>
      </c>
      <c r="M313" s="352" t="s">
        <v>770</v>
      </c>
      <c r="N313" s="352"/>
      <c r="O313" s="349"/>
      <c r="P313" s="353">
        <f t="shared" si="31"/>
        <v>0</v>
      </c>
      <c r="Q313" s="354"/>
      <c r="R313" s="376">
        <f t="shared" si="27"/>
        <v>0</v>
      </c>
      <c r="S313" s="356"/>
      <c r="T313" s="351"/>
      <c r="U313" s="416"/>
      <c r="V313" s="419"/>
      <c r="W313" s="420"/>
      <c r="X313" s="414"/>
      <c r="Y313" s="414"/>
      <c r="Z313" s="414"/>
    </row>
    <row r="314" spans="1:26" ht="15" customHeight="1">
      <c r="A314" s="344">
        <v>42656</v>
      </c>
      <c r="B314" s="436" t="s">
        <v>12992</v>
      </c>
      <c r="C314" s="437" t="s">
        <v>12991</v>
      </c>
      <c r="D314" s="145"/>
      <c r="E314" s="146" t="s">
        <v>15</v>
      </c>
      <c r="F314" s="348"/>
      <c r="G314" s="349">
        <v>2</v>
      </c>
      <c r="H314" s="888"/>
      <c r="I314" s="888">
        <f t="shared" si="28"/>
        <v>0</v>
      </c>
      <c r="J314" s="375" t="s">
        <v>12892</v>
      </c>
      <c r="K314" s="375" t="s">
        <v>3401</v>
      </c>
      <c r="L314" s="351" t="s">
        <v>12898</v>
      </c>
      <c r="M314" s="352" t="s">
        <v>770</v>
      </c>
      <c r="N314" s="352"/>
      <c r="O314" s="349"/>
      <c r="P314" s="353">
        <f t="shared" si="31"/>
        <v>0</v>
      </c>
      <c r="Q314" s="354"/>
      <c r="R314" s="376">
        <f t="shared" si="27"/>
        <v>0</v>
      </c>
      <c r="S314" s="356"/>
      <c r="T314" s="351"/>
      <c r="U314" s="416"/>
      <c r="V314" s="419"/>
      <c r="W314" s="420"/>
      <c r="X314" s="414"/>
      <c r="Y314" s="414"/>
      <c r="Z314" s="414"/>
    </row>
    <row r="315" spans="1:26" ht="15" customHeight="1">
      <c r="A315" s="344">
        <v>42656</v>
      </c>
      <c r="B315" s="436" t="s">
        <v>12992</v>
      </c>
      <c r="C315" s="437" t="s">
        <v>12991</v>
      </c>
      <c r="D315" s="145"/>
      <c r="E315" s="146" t="s">
        <v>15</v>
      </c>
      <c r="F315" s="348"/>
      <c r="G315" s="349">
        <v>2</v>
      </c>
      <c r="H315" s="888"/>
      <c r="I315" s="888">
        <f t="shared" si="28"/>
        <v>0</v>
      </c>
      <c r="J315" s="375" t="s">
        <v>12892</v>
      </c>
      <c r="K315" s="375" t="s">
        <v>3401</v>
      </c>
      <c r="L315" s="351" t="s">
        <v>12899</v>
      </c>
      <c r="M315" s="352" t="s">
        <v>770</v>
      </c>
      <c r="N315" s="352"/>
      <c r="O315" s="349"/>
      <c r="P315" s="353">
        <f t="shared" si="31"/>
        <v>0</v>
      </c>
      <c r="Q315" s="354"/>
      <c r="R315" s="376">
        <f t="shared" si="27"/>
        <v>0</v>
      </c>
      <c r="S315" s="356"/>
      <c r="T315" s="351"/>
      <c r="U315" s="416"/>
      <c r="V315" s="419"/>
      <c r="W315" s="420"/>
      <c r="X315" s="414"/>
      <c r="Y315" s="414"/>
      <c r="Z315" s="414"/>
    </row>
    <row r="316" spans="1:26" ht="15" customHeight="1">
      <c r="A316" s="344">
        <v>42656</v>
      </c>
      <c r="B316" s="436" t="s">
        <v>12992</v>
      </c>
      <c r="C316" s="692" t="s">
        <v>12991</v>
      </c>
      <c r="D316" s="145"/>
      <c r="E316" s="146" t="s">
        <v>15</v>
      </c>
      <c r="F316" s="348"/>
      <c r="G316" s="349">
        <v>2</v>
      </c>
      <c r="H316" s="888"/>
      <c r="I316" s="888">
        <f t="shared" si="28"/>
        <v>0</v>
      </c>
      <c r="J316" s="375" t="s">
        <v>12892</v>
      </c>
      <c r="K316" s="375" t="s">
        <v>3401</v>
      </c>
      <c r="L316" s="351" t="s">
        <v>12900</v>
      </c>
      <c r="M316" s="352" t="s">
        <v>770</v>
      </c>
      <c r="N316" s="352"/>
      <c r="O316" s="349"/>
      <c r="P316" s="353">
        <f t="shared" si="31"/>
        <v>0</v>
      </c>
      <c r="Q316" s="354"/>
      <c r="R316" s="376">
        <f t="shared" si="27"/>
        <v>0</v>
      </c>
      <c r="S316" s="356"/>
      <c r="T316" s="351"/>
      <c r="U316" s="416"/>
      <c r="V316" s="419"/>
      <c r="W316" s="420"/>
      <c r="X316" s="414"/>
      <c r="Y316" s="414"/>
      <c r="Z316" s="414"/>
    </row>
    <row r="317" spans="1:26" ht="15" customHeight="1">
      <c r="A317" s="344">
        <v>42656</v>
      </c>
      <c r="B317" s="436" t="s">
        <v>12992</v>
      </c>
      <c r="C317" s="437" t="s">
        <v>12991</v>
      </c>
      <c r="D317" s="145"/>
      <c r="E317" s="146" t="s">
        <v>15</v>
      </c>
      <c r="F317" s="348"/>
      <c r="G317" s="349">
        <v>2</v>
      </c>
      <c r="H317" s="888"/>
      <c r="I317" s="888">
        <f t="shared" si="28"/>
        <v>0</v>
      </c>
      <c r="J317" s="375" t="s">
        <v>12892</v>
      </c>
      <c r="K317" s="375" t="s">
        <v>3401</v>
      </c>
      <c r="L317" s="351" t="s">
        <v>12901</v>
      </c>
      <c r="M317" s="352" t="s">
        <v>770</v>
      </c>
      <c r="N317" s="352"/>
      <c r="O317" s="349"/>
      <c r="P317" s="353">
        <f t="shared" si="31"/>
        <v>0</v>
      </c>
      <c r="Q317" s="354"/>
      <c r="R317" s="376">
        <f t="shared" si="27"/>
        <v>0</v>
      </c>
      <c r="S317" s="356"/>
      <c r="T317" s="351"/>
      <c r="U317" s="416"/>
      <c r="V317" s="419"/>
      <c r="W317" s="420"/>
      <c r="X317" s="414"/>
      <c r="Y317" s="414"/>
      <c r="Z317" s="414"/>
    </row>
    <row r="318" spans="1:26" ht="15" customHeight="1">
      <c r="A318" s="344">
        <v>42656</v>
      </c>
      <c r="B318" s="147" t="s">
        <v>12636</v>
      </c>
      <c r="C318" s="148" t="s">
        <v>306</v>
      </c>
      <c r="D318" s="145"/>
      <c r="E318" s="146" t="s">
        <v>73</v>
      </c>
      <c r="F318" s="348"/>
      <c r="G318" s="349">
        <v>9</v>
      </c>
      <c r="H318" s="350">
        <f t="shared" ref="H318:H349" si="32">G318</f>
        <v>9</v>
      </c>
      <c r="I318" s="350">
        <f t="shared" si="28"/>
        <v>9</v>
      </c>
      <c r="J318" s="375" t="s">
        <v>12902</v>
      </c>
      <c r="K318" s="375" t="s">
        <v>12961</v>
      </c>
      <c r="L318" s="351" t="s">
        <v>12903</v>
      </c>
      <c r="M318" s="352" t="s">
        <v>906</v>
      </c>
      <c r="N318" s="352"/>
      <c r="O318" s="349"/>
      <c r="P318" s="353">
        <f t="shared" si="31"/>
        <v>0</v>
      </c>
      <c r="Q318" s="354"/>
      <c r="R318" s="376">
        <f t="shared" si="27"/>
        <v>0</v>
      </c>
      <c r="S318" s="356"/>
      <c r="T318" s="351"/>
      <c r="U318" s="416"/>
      <c r="V318" s="419"/>
      <c r="W318" s="420"/>
      <c r="X318" s="414"/>
      <c r="Y318" s="414"/>
      <c r="Z318" s="414"/>
    </row>
    <row r="319" spans="1:26" ht="15" customHeight="1">
      <c r="A319" s="344">
        <v>42656</v>
      </c>
      <c r="B319" s="163" t="s">
        <v>301</v>
      </c>
      <c r="C319" s="164" t="s">
        <v>285</v>
      </c>
      <c r="D319" s="145"/>
      <c r="E319" s="146" t="s">
        <v>73</v>
      </c>
      <c r="F319" s="348"/>
      <c r="G319" s="349">
        <v>5</v>
      </c>
      <c r="H319" s="350">
        <f t="shared" si="32"/>
        <v>5</v>
      </c>
      <c r="I319" s="350">
        <f t="shared" si="28"/>
        <v>5</v>
      </c>
      <c r="J319" s="375" t="s">
        <v>12902</v>
      </c>
      <c r="K319" s="375" t="s">
        <v>12961</v>
      </c>
      <c r="L319" s="351" t="s">
        <v>12903</v>
      </c>
      <c r="M319" s="352" t="s">
        <v>906</v>
      </c>
      <c r="N319" s="352"/>
      <c r="O319" s="349"/>
      <c r="P319" s="353">
        <f t="shared" si="31"/>
        <v>0</v>
      </c>
      <c r="Q319" s="354"/>
      <c r="R319" s="376">
        <f t="shared" si="27"/>
        <v>0</v>
      </c>
      <c r="S319" s="356"/>
      <c r="T319" s="351"/>
      <c r="U319" s="416"/>
      <c r="V319" s="419"/>
      <c r="W319" s="420"/>
      <c r="X319" s="414"/>
      <c r="Y319" s="414"/>
      <c r="Z319" s="414"/>
    </row>
    <row r="320" spans="1:26" ht="15" customHeight="1">
      <c r="A320" s="344">
        <v>42656</v>
      </c>
      <c r="B320" s="163" t="s">
        <v>351</v>
      </c>
      <c r="C320" s="164" t="s">
        <v>285</v>
      </c>
      <c r="D320" s="85"/>
      <c r="E320" s="90" t="s">
        <v>73</v>
      </c>
      <c r="F320" s="348"/>
      <c r="G320" s="349">
        <v>4</v>
      </c>
      <c r="H320" s="350">
        <f t="shared" si="32"/>
        <v>4</v>
      </c>
      <c r="I320" s="350">
        <f t="shared" si="28"/>
        <v>4</v>
      </c>
      <c r="J320" s="375" t="s">
        <v>12902</v>
      </c>
      <c r="K320" s="375" t="s">
        <v>12961</v>
      </c>
      <c r="L320" s="351" t="s">
        <v>12903</v>
      </c>
      <c r="M320" s="352" t="s">
        <v>906</v>
      </c>
      <c r="N320" s="352"/>
      <c r="O320" s="349"/>
      <c r="P320" s="353">
        <f t="shared" si="31"/>
        <v>0</v>
      </c>
      <c r="Q320" s="354"/>
      <c r="R320" s="376">
        <f t="shared" si="27"/>
        <v>0</v>
      </c>
      <c r="S320" s="356"/>
      <c r="T320" s="351"/>
      <c r="U320" s="416"/>
      <c r="V320" s="419"/>
      <c r="W320" s="420"/>
      <c r="X320" s="414"/>
      <c r="Y320" s="414"/>
      <c r="Z320" s="414"/>
    </row>
    <row r="321" spans="1:36" ht="15" customHeight="1">
      <c r="A321" s="344">
        <v>42656</v>
      </c>
      <c r="B321" s="34" t="s">
        <v>403</v>
      </c>
      <c r="C321" s="134" t="s">
        <v>306</v>
      </c>
      <c r="D321" s="85" t="s">
        <v>404</v>
      </c>
      <c r="E321" s="90" t="s">
        <v>81</v>
      </c>
      <c r="F321" s="348"/>
      <c r="G321" s="349">
        <v>1</v>
      </c>
      <c r="H321" s="350">
        <f t="shared" si="32"/>
        <v>1</v>
      </c>
      <c r="I321" s="350">
        <f t="shared" si="28"/>
        <v>1</v>
      </c>
      <c r="J321" s="375" t="s">
        <v>12902</v>
      </c>
      <c r="K321" s="375" t="s">
        <v>12961</v>
      </c>
      <c r="L321" s="351" t="s">
        <v>12903</v>
      </c>
      <c r="M321" s="352" t="s">
        <v>906</v>
      </c>
      <c r="N321" s="352"/>
      <c r="O321" s="349"/>
      <c r="P321" s="353">
        <f t="shared" si="31"/>
        <v>0</v>
      </c>
      <c r="Q321" s="354"/>
      <c r="R321" s="376">
        <f t="shared" si="27"/>
        <v>0</v>
      </c>
      <c r="S321" s="356"/>
      <c r="T321" s="351"/>
      <c r="U321" s="416"/>
      <c r="V321" s="419"/>
      <c r="W321" s="420"/>
      <c r="X321" s="414"/>
      <c r="Y321" s="414"/>
      <c r="Z321" s="414"/>
    </row>
    <row r="322" spans="1:36" ht="15" customHeight="1">
      <c r="A322" s="344">
        <v>42656</v>
      </c>
      <c r="B322" s="34" t="s">
        <v>935</v>
      </c>
      <c r="C322" s="144" t="s">
        <v>306</v>
      </c>
      <c r="D322" s="85" t="s">
        <v>936</v>
      </c>
      <c r="E322" s="90" t="s">
        <v>81</v>
      </c>
      <c r="F322" s="348"/>
      <c r="G322" s="349">
        <v>1</v>
      </c>
      <c r="H322" s="350">
        <f t="shared" si="32"/>
        <v>1</v>
      </c>
      <c r="I322" s="350">
        <f t="shared" si="28"/>
        <v>1</v>
      </c>
      <c r="J322" s="375" t="s">
        <v>12902</v>
      </c>
      <c r="K322" s="375" t="s">
        <v>12961</v>
      </c>
      <c r="L322" s="351" t="s">
        <v>12903</v>
      </c>
      <c r="M322" s="352" t="s">
        <v>906</v>
      </c>
      <c r="N322" s="352"/>
      <c r="O322" s="349"/>
      <c r="P322" s="353">
        <f t="shared" si="31"/>
        <v>0</v>
      </c>
      <c r="Q322" s="354"/>
      <c r="R322" s="376">
        <f t="shared" si="27"/>
        <v>0</v>
      </c>
      <c r="S322" s="356"/>
      <c r="T322" s="351"/>
      <c r="U322" s="416"/>
      <c r="V322" s="419"/>
      <c r="W322" s="420"/>
      <c r="X322" s="414"/>
      <c r="Y322" s="414"/>
      <c r="Z322" s="414"/>
    </row>
    <row r="323" spans="1:36" ht="15" customHeight="1">
      <c r="A323" s="344">
        <v>42656</v>
      </c>
      <c r="B323" s="34" t="s">
        <v>939</v>
      </c>
      <c r="C323" s="134" t="s">
        <v>306</v>
      </c>
      <c r="D323" s="85" t="s">
        <v>940</v>
      </c>
      <c r="E323" s="90" t="s">
        <v>81</v>
      </c>
      <c r="F323" s="348"/>
      <c r="G323" s="349">
        <v>1</v>
      </c>
      <c r="H323" s="350">
        <f t="shared" si="32"/>
        <v>1</v>
      </c>
      <c r="I323" s="350">
        <f t="shared" si="28"/>
        <v>1</v>
      </c>
      <c r="J323" s="375" t="s">
        <v>12902</v>
      </c>
      <c r="K323" s="375" t="s">
        <v>12961</v>
      </c>
      <c r="L323" s="351" t="s">
        <v>12903</v>
      </c>
      <c r="M323" s="352" t="s">
        <v>906</v>
      </c>
      <c r="N323" s="352"/>
      <c r="O323" s="349"/>
      <c r="P323" s="353">
        <f t="shared" si="31"/>
        <v>0</v>
      </c>
      <c r="Q323" s="354"/>
      <c r="R323" s="376">
        <f t="shared" si="27"/>
        <v>0</v>
      </c>
      <c r="S323" s="356"/>
      <c r="T323" s="351"/>
      <c r="U323" s="416"/>
      <c r="V323" s="419"/>
      <c r="W323" s="420"/>
      <c r="X323" s="414"/>
      <c r="Y323" s="414"/>
      <c r="Z323" s="414"/>
    </row>
    <row r="324" spans="1:36" ht="15" customHeight="1">
      <c r="A324" s="344">
        <v>42656</v>
      </c>
      <c r="B324" s="34" t="s">
        <v>12255</v>
      </c>
      <c r="C324" s="134" t="s">
        <v>306</v>
      </c>
      <c r="D324" s="85" t="s">
        <v>1010</v>
      </c>
      <c r="E324" s="90" t="s">
        <v>81</v>
      </c>
      <c r="F324" s="348"/>
      <c r="G324" s="349">
        <v>1</v>
      </c>
      <c r="H324" s="350">
        <f t="shared" si="32"/>
        <v>1</v>
      </c>
      <c r="I324" s="350">
        <f t="shared" si="28"/>
        <v>1</v>
      </c>
      <c r="J324" s="375" t="s">
        <v>12902</v>
      </c>
      <c r="K324" s="375" t="s">
        <v>12961</v>
      </c>
      <c r="L324" s="351" t="s">
        <v>12903</v>
      </c>
      <c r="M324" s="352" t="s">
        <v>906</v>
      </c>
      <c r="N324" s="352"/>
      <c r="O324" s="349"/>
      <c r="P324" s="353">
        <f t="shared" si="31"/>
        <v>0</v>
      </c>
      <c r="Q324" s="354"/>
      <c r="R324" s="376">
        <f t="shared" si="27"/>
        <v>0</v>
      </c>
      <c r="S324" s="356"/>
      <c r="T324" s="351"/>
      <c r="U324" s="416"/>
      <c r="V324" s="419"/>
      <c r="W324" s="420"/>
      <c r="X324" s="414"/>
      <c r="Y324" s="414"/>
      <c r="Z324" s="414"/>
    </row>
    <row r="325" spans="1:36" ht="15" customHeight="1">
      <c r="A325" s="344">
        <v>42656</v>
      </c>
      <c r="B325" s="147" t="s">
        <v>12636</v>
      </c>
      <c r="C325" s="148" t="s">
        <v>306</v>
      </c>
      <c r="D325" s="145"/>
      <c r="E325" s="146" t="s">
        <v>73</v>
      </c>
      <c r="F325" s="348"/>
      <c r="G325" s="349">
        <v>9</v>
      </c>
      <c r="H325" s="350">
        <f t="shared" si="32"/>
        <v>9</v>
      </c>
      <c r="I325" s="350">
        <f t="shared" si="28"/>
        <v>9</v>
      </c>
      <c r="J325" s="375" t="s">
        <v>12904</v>
      </c>
      <c r="K325" s="375" t="s">
        <v>12960</v>
      </c>
      <c r="L325" s="351" t="s">
        <v>12905</v>
      </c>
      <c r="M325" s="352" t="s">
        <v>906</v>
      </c>
      <c r="N325" s="352"/>
      <c r="O325" s="349"/>
      <c r="P325" s="353">
        <f t="shared" si="31"/>
        <v>0</v>
      </c>
      <c r="Q325" s="354"/>
      <c r="R325" s="376">
        <f t="shared" si="27"/>
        <v>0</v>
      </c>
      <c r="S325" s="356"/>
      <c r="T325" s="351"/>
      <c r="U325" s="416"/>
      <c r="V325" s="419"/>
      <c r="W325" s="420"/>
      <c r="X325" s="414"/>
      <c r="Y325" s="414"/>
      <c r="Z325" s="414"/>
    </row>
    <row r="326" spans="1:36" ht="15" customHeight="1">
      <c r="A326" s="344">
        <v>42656</v>
      </c>
      <c r="B326" s="34" t="s">
        <v>403</v>
      </c>
      <c r="C326" s="134" t="s">
        <v>306</v>
      </c>
      <c r="D326" s="85" t="s">
        <v>404</v>
      </c>
      <c r="E326" s="90" t="s">
        <v>81</v>
      </c>
      <c r="F326" s="348"/>
      <c r="G326" s="349">
        <v>1</v>
      </c>
      <c r="H326" s="350">
        <f t="shared" si="32"/>
        <v>1</v>
      </c>
      <c r="I326" s="350">
        <f t="shared" si="28"/>
        <v>1</v>
      </c>
      <c r="J326" s="375" t="s">
        <v>12904</v>
      </c>
      <c r="K326" s="375" t="s">
        <v>12960</v>
      </c>
      <c r="L326" s="351" t="s">
        <v>12905</v>
      </c>
      <c r="M326" s="352" t="s">
        <v>906</v>
      </c>
      <c r="N326" s="352"/>
      <c r="O326" s="349"/>
      <c r="P326" s="353">
        <f t="shared" si="31"/>
        <v>0</v>
      </c>
      <c r="Q326" s="354"/>
      <c r="R326" s="376">
        <f t="shared" si="27"/>
        <v>0</v>
      </c>
      <c r="S326" s="356"/>
      <c r="T326" s="351"/>
      <c r="U326" s="416"/>
      <c r="V326" s="419"/>
      <c r="W326" s="420"/>
      <c r="X326" s="414"/>
      <c r="Y326" s="414"/>
      <c r="Z326" s="414"/>
    </row>
    <row r="327" spans="1:36" ht="15" customHeight="1">
      <c r="A327" s="344">
        <v>42656</v>
      </c>
      <c r="B327" s="34" t="s">
        <v>935</v>
      </c>
      <c r="C327" s="134" t="s">
        <v>306</v>
      </c>
      <c r="D327" s="85" t="s">
        <v>936</v>
      </c>
      <c r="E327" s="90" t="s">
        <v>81</v>
      </c>
      <c r="F327" s="348"/>
      <c r="G327" s="349">
        <v>1</v>
      </c>
      <c r="H327" s="350">
        <f t="shared" si="32"/>
        <v>1</v>
      </c>
      <c r="I327" s="350">
        <f t="shared" si="28"/>
        <v>1</v>
      </c>
      <c r="J327" s="375" t="s">
        <v>12904</v>
      </c>
      <c r="K327" s="375" t="s">
        <v>12960</v>
      </c>
      <c r="L327" s="351" t="s">
        <v>12905</v>
      </c>
      <c r="M327" s="352" t="s">
        <v>906</v>
      </c>
      <c r="N327" s="352"/>
      <c r="O327" s="349"/>
      <c r="P327" s="353">
        <f t="shared" si="31"/>
        <v>0</v>
      </c>
      <c r="Q327" s="354"/>
      <c r="R327" s="376">
        <f t="shared" si="27"/>
        <v>0</v>
      </c>
      <c r="S327" s="356"/>
      <c r="T327" s="351"/>
      <c r="U327" s="416"/>
      <c r="V327" s="419"/>
      <c r="W327" s="420"/>
      <c r="X327" s="414"/>
      <c r="Y327" s="414"/>
      <c r="Z327" s="414"/>
    </row>
    <row r="328" spans="1:36" ht="15" customHeight="1">
      <c r="A328" s="344">
        <v>42656</v>
      </c>
      <c r="B328" s="34" t="s">
        <v>939</v>
      </c>
      <c r="C328" s="134" t="s">
        <v>306</v>
      </c>
      <c r="D328" s="85" t="s">
        <v>940</v>
      </c>
      <c r="E328" s="90" t="s">
        <v>81</v>
      </c>
      <c r="F328" s="348"/>
      <c r="G328" s="349">
        <v>1</v>
      </c>
      <c r="H328" s="350">
        <f t="shared" si="32"/>
        <v>1</v>
      </c>
      <c r="I328" s="350">
        <f t="shared" si="28"/>
        <v>1</v>
      </c>
      <c r="J328" s="375" t="s">
        <v>12904</v>
      </c>
      <c r="K328" s="375" t="s">
        <v>12960</v>
      </c>
      <c r="L328" s="351" t="s">
        <v>12905</v>
      </c>
      <c r="M328" s="352" t="s">
        <v>906</v>
      </c>
      <c r="N328" s="352"/>
      <c r="O328" s="349"/>
      <c r="P328" s="353">
        <f t="shared" si="31"/>
        <v>0</v>
      </c>
      <c r="Q328" s="354"/>
      <c r="R328" s="376">
        <f t="shared" si="27"/>
        <v>0</v>
      </c>
      <c r="S328" s="356"/>
      <c r="T328" s="351"/>
      <c r="U328" s="416"/>
      <c r="V328" s="419"/>
      <c r="W328" s="420"/>
      <c r="X328" s="414"/>
      <c r="Y328" s="414"/>
      <c r="Z328" s="414"/>
    </row>
    <row r="329" spans="1:36" ht="15" customHeight="1">
      <c r="A329" s="344">
        <v>42656</v>
      </c>
      <c r="B329" s="34" t="s">
        <v>12255</v>
      </c>
      <c r="C329" s="134" t="s">
        <v>306</v>
      </c>
      <c r="D329" s="85" t="s">
        <v>1010</v>
      </c>
      <c r="E329" s="90" t="s">
        <v>81</v>
      </c>
      <c r="F329" s="348"/>
      <c r="G329" s="349">
        <v>1</v>
      </c>
      <c r="H329" s="350">
        <f t="shared" si="32"/>
        <v>1</v>
      </c>
      <c r="I329" s="350">
        <f t="shared" si="28"/>
        <v>1</v>
      </c>
      <c r="J329" s="375" t="s">
        <v>12904</v>
      </c>
      <c r="K329" s="375" t="s">
        <v>12960</v>
      </c>
      <c r="L329" s="351" t="s">
        <v>12905</v>
      </c>
      <c r="M329" s="352" t="s">
        <v>906</v>
      </c>
      <c r="N329" s="352"/>
      <c r="O329" s="349"/>
      <c r="P329" s="353">
        <f t="shared" si="31"/>
        <v>0</v>
      </c>
      <c r="Q329" s="354"/>
      <c r="R329" s="376">
        <f t="shared" ref="R329:R392" si="33">Q329*P329</f>
        <v>0</v>
      </c>
      <c r="S329" s="356"/>
      <c r="T329" s="351"/>
      <c r="U329" s="416"/>
      <c r="V329" s="419"/>
      <c r="W329" s="420"/>
      <c r="X329" s="414"/>
      <c r="Y329" s="414"/>
      <c r="Z329" s="414"/>
    </row>
    <row r="330" spans="1:36" ht="15" customHeight="1">
      <c r="A330" s="344">
        <v>42656</v>
      </c>
      <c r="B330" s="147" t="s">
        <v>12636</v>
      </c>
      <c r="C330" s="148" t="s">
        <v>306</v>
      </c>
      <c r="D330" s="145"/>
      <c r="E330" s="146" t="s">
        <v>73</v>
      </c>
      <c r="F330" s="348"/>
      <c r="G330" s="349">
        <v>9</v>
      </c>
      <c r="H330" s="350">
        <f t="shared" si="32"/>
        <v>9</v>
      </c>
      <c r="I330" s="350">
        <f t="shared" si="28"/>
        <v>9</v>
      </c>
      <c r="J330" s="375" t="s">
        <v>12906</v>
      </c>
      <c r="K330" s="375" t="s">
        <v>12959</v>
      </c>
      <c r="L330" s="351" t="s">
        <v>12907</v>
      </c>
      <c r="M330" s="352" t="s">
        <v>906</v>
      </c>
      <c r="N330" s="352"/>
      <c r="O330" s="349"/>
      <c r="P330" s="353">
        <f t="shared" si="31"/>
        <v>0</v>
      </c>
      <c r="Q330" s="354"/>
      <c r="R330" s="376">
        <f t="shared" si="33"/>
        <v>0</v>
      </c>
      <c r="S330" s="356"/>
      <c r="T330" s="351"/>
      <c r="U330" s="416"/>
      <c r="V330" s="419"/>
      <c r="W330" s="420"/>
      <c r="X330" s="414"/>
      <c r="Y330" s="414"/>
      <c r="Z330" s="414"/>
    </row>
    <row r="331" spans="1:36" s="339" customFormat="1" ht="15" customHeight="1">
      <c r="A331" s="344">
        <v>42656</v>
      </c>
      <c r="B331" s="34" t="s">
        <v>403</v>
      </c>
      <c r="C331" s="134" t="s">
        <v>306</v>
      </c>
      <c r="D331" s="85" t="s">
        <v>404</v>
      </c>
      <c r="E331" s="90" t="s">
        <v>81</v>
      </c>
      <c r="F331" s="348"/>
      <c r="G331" s="349">
        <v>1</v>
      </c>
      <c r="H331" s="350">
        <f t="shared" si="32"/>
        <v>1</v>
      </c>
      <c r="I331" s="350">
        <f t="shared" si="28"/>
        <v>1</v>
      </c>
      <c r="J331" s="375" t="s">
        <v>12906</v>
      </c>
      <c r="K331" s="375" t="s">
        <v>12959</v>
      </c>
      <c r="L331" s="351" t="s">
        <v>12907</v>
      </c>
      <c r="M331" s="352" t="s">
        <v>906</v>
      </c>
      <c r="N331" s="352"/>
      <c r="O331" s="349"/>
      <c r="P331" s="353">
        <f t="shared" si="31"/>
        <v>0</v>
      </c>
      <c r="Q331" s="354"/>
      <c r="R331" s="376">
        <f t="shared" si="33"/>
        <v>0</v>
      </c>
      <c r="S331" s="356"/>
      <c r="T331" s="351"/>
      <c r="U331" s="416"/>
      <c r="V331" s="419"/>
      <c r="W331" s="420"/>
      <c r="X331" s="414"/>
      <c r="Y331" s="414"/>
      <c r="Z331" s="414"/>
      <c r="AA331" s="415"/>
      <c r="AB331" s="415"/>
      <c r="AC331" s="415"/>
      <c r="AD331" s="415"/>
      <c r="AE331" s="415"/>
      <c r="AF331" s="415"/>
      <c r="AG331" s="415"/>
      <c r="AH331" s="415"/>
      <c r="AI331" s="415"/>
      <c r="AJ331" s="415"/>
    </row>
    <row r="332" spans="1:36" ht="15" customHeight="1">
      <c r="A332" s="344">
        <v>42656</v>
      </c>
      <c r="B332" s="34" t="s">
        <v>12255</v>
      </c>
      <c r="C332" s="134" t="s">
        <v>306</v>
      </c>
      <c r="D332" s="85" t="s">
        <v>1010</v>
      </c>
      <c r="E332" s="90" t="s">
        <v>81</v>
      </c>
      <c r="F332" s="348"/>
      <c r="G332" s="349">
        <v>1</v>
      </c>
      <c r="H332" s="350">
        <f t="shared" si="32"/>
        <v>1</v>
      </c>
      <c r="I332" s="350">
        <f t="shared" si="28"/>
        <v>1</v>
      </c>
      <c r="J332" s="375" t="s">
        <v>12906</v>
      </c>
      <c r="K332" s="375" t="s">
        <v>12959</v>
      </c>
      <c r="L332" s="351" t="s">
        <v>12907</v>
      </c>
      <c r="M332" s="352" t="s">
        <v>906</v>
      </c>
      <c r="N332" s="352"/>
      <c r="O332" s="349"/>
      <c r="P332" s="353">
        <f t="shared" si="31"/>
        <v>0</v>
      </c>
      <c r="Q332" s="354"/>
      <c r="R332" s="376">
        <f t="shared" si="33"/>
        <v>0</v>
      </c>
      <c r="S332" s="356"/>
      <c r="T332" s="351"/>
      <c r="U332" s="416"/>
      <c r="V332" s="419"/>
      <c r="W332" s="420"/>
      <c r="X332" s="414"/>
      <c r="Y332" s="414"/>
      <c r="Z332" s="414"/>
    </row>
    <row r="333" spans="1:36" ht="15" customHeight="1">
      <c r="A333" s="344">
        <v>42656</v>
      </c>
      <c r="B333" s="147" t="s">
        <v>12636</v>
      </c>
      <c r="C333" s="148" t="s">
        <v>306</v>
      </c>
      <c r="D333" s="145"/>
      <c r="E333" s="146" t="s">
        <v>73</v>
      </c>
      <c r="F333" s="348"/>
      <c r="G333" s="349">
        <v>9</v>
      </c>
      <c r="H333" s="350">
        <f t="shared" si="32"/>
        <v>9</v>
      </c>
      <c r="I333" s="350">
        <f t="shared" si="28"/>
        <v>9</v>
      </c>
      <c r="J333" s="375" t="s">
        <v>12908</v>
      </c>
      <c r="K333" s="375" t="s">
        <v>12958</v>
      </c>
      <c r="L333" s="351" t="s">
        <v>12909</v>
      </c>
      <c r="M333" s="352" t="s">
        <v>906</v>
      </c>
      <c r="N333" s="352"/>
      <c r="O333" s="389"/>
      <c r="P333" s="353">
        <f t="shared" si="31"/>
        <v>0</v>
      </c>
      <c r="Q333" s="354"/>
      <c r="R333" s="376">
        <f t="shared" si="33"/>
        <v>0</v>
      </c>
      <c r="S333" s="356"/>
      <c r="T333" s="355"/>
      <c r="U333" s="416"/>
      <c r="V333" s="419"/>
      <c r="W333" s="420"/>
      <c r="X333" s="414"/>
      <c r="Y333" s="414"/>
      <c r="Z333" s="414"/>
    </row>
    <row r="334" spans="1:36" ht="15" customHeight="1">
      <c r="A334" s="344">
        <v>42656</v>
      </c>
      <c r="B334" s="163" t="s">
        <v>301</v>
      </c>
      <c r="C334" s="164" t="s">
        <v>285</v>
      </c>
      <c r="D334" s="145"/>
      <c r="E334" s="146" t="s">
        <v>73</v>
      </c>
      <c r="F334" s="348"/>
      <c r="G334" s="349">
        <v>5</v>
      </c>
      <c r="H334" s="350">
        <f t="shared" si="32"/>
        <v>5</v>
      </c>
      <c r="I334" s="350">
        <f t="shared" ref="I334:I397" si="34">H334</f>
        <v>5</v>
      </c>
      <c r="J334" s="375" t="s">
        <v>12908</v>
      </c>
      <c r="K334" s="375" t="s">
        <v>12958</v>
      </c>
      <c r="L334" s="351" t="s">
        <v>12909</v>
      </c>
      <c r="M334" s="352" t="s">
        <v>906</v>
      </c>
      <c r="N334" s="352"/>
      <c r="O334" s="349"/>
      <c r="P334" s="353">
        <f t="shared" si="31"/>
        <v>0</v>
      </c>
      <c r="Q334" s="354"/>
      <c r="R334" s="376">
        <f t="shared" si="33"/>
        <v>0</v>
      </c>
      <c r="S334" s="356"/>
      <c r="T334" s="351"/>
      <c r="U334" s="416"/>
      <c r="V334" s="419"/>
      <c r="W334" s="420"/>
      <c r="X334" s="414"/>
      <c r="Y334" s="414"/>
      <c r="Z334" s="414"/>
    </row>
    <row r="335" spans="1:36" ht="15" customHeight="1">
      <c r="A335" s="344">
        <v>42656</v>
      </c>
      <c r="B335" s="163" t="s">
        <v>351</v>
      </c>
      <c r="C335" s="164" t="s">
        <v>285</v>
      </c>
      <c r="D335" s="85"/>
      <c r="E335" s="90" t="s">
        <v>73</v>
      </c>
      <c r="F335" s="348"/>
      <c r="G335" s="349">
        <v>4</v>
      </c>
      <c r="H335" s="350">
        <f t="shared" si="32"/>
        <v>4</v>
      </c>
      <c r="I335" s="350">
        <f t="shared" si="34"/>
        <v>4</v>
      </c>
      <c r="J335" s="375" t="s">
        <v>12908</v>
      </c>
      <c r="K335" s="375" t="s">
        <v>12958</v>
      </c>
      <c r="L335" s="351" t="s">
        <v>12909</v>
      </c>
      <c r="M335" s="352" t="s">
        <v>906</v>
      </c>
      <c r="N335" s="352"/>
      <c r="O335" s="349"/>
      <c r="P335" s="353">
        <f t="shared" si="31"/>
        <v>0</v>
      </c>
      <c r="Q335" s="354"/>
      <c r="R335" s="376">
        <f t="shared" si="33"/>
        <v>0</v>
      </c>
      <c r="S335" s="356"/>
      <c r="T335" s="351"/>
      <c r="U335" s="416"/>
      <c r="V335" s="419"/>
      <c r="W335" s="420"/>
      <c r="X335" s="414"/>
      <c r="Y335" s="414"/>
      <c r="Z335" s="414"/>
    </row>
    <row r="336" spans="1:36" ht="15" customHeight="1">
      <c r="A336" s="344">
        <v>42656</v>
      </c>
      <c r="B336" s="34" t="s">
        <v>403</v>
      </c>
      <c r="C336" s="134" t="s">
        <v>306</v>
      </c>
      <c r="D336" s="85" t="s">
        <v>404</v>
      </c>
      <c r="E336" s="90" t="s">
        <v>81</v>
      </c>
      <c r="F336" s="348"/>
      <c r="G336" s="349">
        <v>1</v>
      </c>
      <c r="H336" s="350">
        <f t="shared" si="32"/>
        <v>1</v>
      </c>
      <c r="I336" s="350">
        <f t="shared" si="34"/>
        <v>1</v>
      </c>
      <c r="J336" s="375" t="s">
        <v>12908</v>
      </c>
      <c r="K336" s="375" t="s">
        <v>12958</v>
      </c>
      <c r="L336" s="351" t="s">
        <v>12909</v>
      </c>
      <c r="M336" s="352" t="s">
        <v>906</v>
      </c>
      <c r="N336" s="352"/>
      <c r="O336" s="349"/>
      <c r="P336" s="353">
        <f t="shared" si="31"/>
        <v>0</v>
      </c>
      <c r="Q336" s="354"/>
      <c r="R336" s="376">
        <f t="shared" si="33"/>
        <v>0</v>
      </c>
      <c r="S336" s="356"/>
      <c r="T336" s="351"/>
      <c r="U336" s="416"/>
      <c r="V336" s="419"/>
      <c r="W336" s="420"/>
      <c r="X336" s="414"/>
      <c r="Y336" s="414"/>
      <c r="Z336" s="414"/>
    </row>
    <row r="337" spans="1:26" ht="15" customHeight="1">
      <c r="A337" s="344">
        <v>42656</v>
      </c>
      <c r="B337" s="34" t="s">
        <v>935</v>
      </c>
      <c r="C337" s="134" t="s">
        <v>306</v>
      </c>
      <c r="D337" s="85" t="s">
        <v>936</v>
      </c>
      <c r="E337" s="90" t="s">
        <v>81</v>
      </c>
      <c r="F337" s="348"/>
      <c r="G337" s="349">
        <v>1</v>
      </c>
      <c r="H337" s="350">
        <f t="shared" si="32"/>
        <v>1</v>
      </c>
      <c r="I337" s="350">
        <f t="shared" si="34"/>
        <v>1</v>
      </c>
      <c r="J337" s="375" t="s">
        <v>12908</v>
      </c>
      <c r="K337" s="375" t="s">
        <v>12958</v>
      </c>
      <c r="L337" s="351" t="s">
        <v>12909</v>
      </c>
      <c r="M337" s="352" t="s">
        <v>906</v>
      </c>
      <c r="N337" s="352"/>
      <c r="O337" s="349"/>
      <c r="P337" s="353">
        <f t="shared" si="31"/>
        <v>0</v>
      </c>
      <c r="Q337" s="354"/>
      <c r="R337" s="376">
        <f t="shared" si="33"/>
        <v>0</v>
      </c>
      <c r="S337" s="356"/>
      <c r="T337" s="351"/>
      <c r="U337" s="416"/>
      <c r="V337" s="419"/>
      <c r="W337" s="420"/>
      <c r="X337" s="414"/>
      <c r="Y337" s="414"/>
      <c r="Z337" s="414"/>
    </row>
    <row r="338" spans="1:26" ht="15" customHeight="1">
      <c r="A338" s="344">
        <v>42656</v>
      </c>
      <c r="B338" s="34" t="s">
        <v>939</v>
      </c>
      <c r="C338" s="134" t="s">
        <v>306</v>
      </c>
      <c r="D338" s="85" t="s">
        <v>940</v>
      </c>
      <c r="E338" s="90" t="s">
        <v>81</v>
      </c>
      <c r="F338" s="348"/>
      <c r="G338" s="349">
        <v>1</v>
      </c>
      <c r="H338" s="350">
        <f t="shared" si="32"/>
        <v>1</v>
      </c>
      <c r="I338" s="350">
        <f t="shared" si="34"/>
        <v>1</v>
      </c>
      <c r="J338" s="375" t="s">
        <v>12908</v>
      </c>
      <c r="K338" s="375" t="s">
        <v>12958</v>
      </c>
      <c r="L338" s="351" t="s">
        <v>12909</v>
      </c>
      <c r="M338" s="352" t="s">
        <v>906</v>
      </c>
      <c r="N338" s="352"/>
      <c r="O338" s="349"/>
      <c r="P338" s="353">
        <f t="shared" si="31"/>
        <v>0</v>
      </c>
      <c r="Q338" s="354"/>
      <c r="R338" s="376">
        <f t="shared" si="33"/>
        <v>0</v>
      </c>
      <c r="S338" s="356"/>
      <c r="T338" s="351"/>
      <c r="U338" s="416"/>
      <c r="V338" s="419"/>
      <c r="W338" s="420"/>
      <c r="X338" s="414"/>
      <c r="Y338" s="414"/>
      <c r="Z338" s="414"/>
    </row>
    <row r="339" spans="1:26" ht="15" customHeight="1">
      <c r="A339" s="344">
        <v>42656</v>
      </c>
      <c r="B339" s="147" t="s">
        <v>12636</v>
      </c>
      <c r="C339" s="148" t="s">
        <v>306</v>
      </c>
      <c r="D339" s="145"/>
      <c r="E339" s="146" t="s">
        <v>73</v>
      </c>
      <c r="F339" s="348"/>
      <c r="G339" s="349">
        <v>9</v>
      </c>
      <c r="H339" s="350">
        <f t="shared" si="32"/>
        <v>9</v>
      </c>
      <c r="I339" s="350">
        <f t="shared" si="34"/>
        <v>9</v>
      </c>
      <c r="J339" s="375" t="s">
        <v>12910</v>
      </c>
      <c r="K339" s="375" t="s">
        <v>12957</v>
      </c>
      <c r="L339" s="351" t="s">
        <v>12911</v>
      </c>
      <c r="M339" s="352" t="s">
        <v>906</v>
      </c>
      <c r="N339" s="352"/>
      <c r="O339" s="349"/>
      <c r="P339" s="353">
        <f t="shared" si="31"/>
        <v>0</v>
      </c>
      <c r="Q339" s="354"/>
      <c r="R339" s="376">
        <f t="shared" si="33"/>
        <v>0</v>
      </c>
      <c r="S339" s="356"/>
      <c r="T339" s="351"/>
      <c r="U339" s="416"/>
      <c r="V339" s="419"/>
      <c r="W339" s="420"/>
      <c r="X339" s="414"/>
      <c r="Y339" s="414"/>
      <c r="Z339" s="414"/>
    </row>
    <row r="340" spans="1:26" ht="15" customHeight="1">
      <c r="A340" s="344">
        <v>42656</v>
      </c>
      <c r="B340" s="34" t="s">
        <v>403</v>
      </c>
      <c r="C340" s="134" t="s">
        <v>306</v>
      </c>
      <c r="D340" s="85" t="s">
        <v>404</v>
      </c>
      <c r="E340" s="90" t="s">
        <v>81</v>
      </c>
      <c r="F340" s="348"/>
      <c r="G340" s="349">
        <v>1</v>
      </c>
      <c r="H340" s="350">
        <f t="shared" si="32"/>
        <v>1</v>
      </c>
      <c r="I340" s="350">
        <f t="shared" si="34"/>
        <v>1</v>
      </c>
      <c r="J340" s="375" t="s">
        <v>12910</v>
      </c>
      <c r="K340" s="375" t="s">
        <v>12957</v>
      </c>
      <c r="L340" s="351" t="s">
        <v>12911</v>
      </c>
      <c r="M340" s="352" t="s">
        <v>906</v>
      </c>
      <c r="N340" s="352"/>
      <c r="O340" s="349"/>
      <c r="P340" s="353">
        <f t="shared" si="31"/>
        <v>0</v>
      </c>
      <c r="Q340" s="354"/>
      <c r="R340" s="376">
        <f t="shared" si="33"/>
        <v>0</v>
      </c>
      <c r="S340" s="356"/>
      <c r="T340" s="351"/>
      <c r="U340" s="416"/>
      <c r="V340" s="419"/>
      <c r="W340" s="420"/>
      <c r="X340" s="414"/>
      <c r="Y340" s="414"/>
      <c r="Z340" s="414"/>
    </row>
    <row r="341" spans="1:26" ht="15" customHeight="1">
      <c r="A341" s="344">
        <v>42656</v>
      </c>
      <c r="B341" s="34" t="s">
        <v>935</v>
      </c>
      <c r="C341" s="134" t="s">
        <v>306</v>
      </c>
      <c r="D341" s="85" t="s">
        <v>936</v>
      </c>
      <c r="E341" s="90" t="s">
        <v>81</v>
      </c>
      <c r="F341" s="348"/>
      <c r="G341" s="349">
        <v>1</v>
      </c>
      <c r="H341" s="350">
        <f t="shared" si="32"/>
        <v>1</v>
      </c>
      <c r="I341" s="350">
        <f t="shared" si="34"/>
        <v>1</v>
      </c>
      <c r="J341" s="375" t="s">
        <v>12910</v>
      </c>
      <c r="K341" s="375" t="s">
        <v>12957</v>
      </c>
      <c r="L341" s="351" t="s">
        <v>12911</v>
      </c>
      <c r="M341" s="352" t="s">
        <v>906</v>
      </c>
      <c r="N341" s="352"/>
      <c r="O341" s="349"/>
      <c r="P341" s="353">
        <f t="shared" si="31"/>
        <v>0</v>
      </c>
      <c r="Q341" s="354"/>
      <c r="R341" s="376">
        <f t="shared" si="33"/>
        <v>0</v>
      </c>
      <c r="S341" s="356"/>
      <c r="T341" s="351"/>
      <c r="U341" s="416"/>
      <c r="V341" s="419"/>
      <c r="W341" s="420"/>
      <c r="X341" s="414"/>
      <c r="Y341" s="414"/>
      <c r="Z341" s="414"/>
    </row>
    <row r="342" spans="1:26" ht="15" customHeight="1">
      <c r="A342" s="344">
        <v>42656</v>
      </c>
      <c r="B342" s="34" t="s">
        <v>939</v>
      </c>
      <c r="C342" s="134" t="s">
        <v>306</v>
      </c>
      <c r="D342" s="85" t="s">
        <v>940</v>
      </c>
      <c r="E342" s="90" t="s">
        <v>81</v>
      </c>
      <c r="F342" s="348"/>
      <c r="G342" s="349">
        <v>1</v>
      </c>
      <c r="H342" s="350">
        <f t="shared" si="32"/>
        <v>1</v>
      </c>
      <c r="I342" s="350">
        <f t="shared" si="34"/>
        <v>1</v>
      </c>
      <c r="J342" s="375" t="s">
        <v>12910</v>
      </c>
      <c r="K342" s="375" t="s">
        <v>12957</v>
      </c>
      <c r="L342" s="351" t="s">
        <v>12911</v>
      </c>
      <c r="M342" s="352" t="s">
        <v>906</v>
      </c>
      <c r="N342" s="352"/>
      <c r="O342" s="349"/>
      <c r="P342" s="353">
        <f t="shared" si="31"/>
        <v>0</v>
      </c>
      <c r="Q342" s="354"/>
      <c r="R342" s="376">
        <f t="shared" si="33"/>
        <v>0</v>
      </c>
      <c r="S342" s="356"/>
      <c r="T342" s="351"/>
      <c r="U342" s="416"/>
      <c r="V342" s="419"/>
      <c r="W342" s="420"/>
      <c r="X342" s="414"/>
      <c r="Y342" s="414"/>
      <c r="Z342" s="414"/>
    </row>
    <row r="343" spans="1:26" ht="15" customHeight="1">
      <c r="A343" s="344">
        <v>42656</v>
      </c>
      <c r="B343" s="328" t="s">
        <v>804</v>
      </c>
      <c r="C343" s="326" t="s">
        <v>763</v>
      </c>
      <c r="D343" s="329" t="s">
        <v>3399</v>
      </c>
      <c r="E343" s="327" t="s">
        <v>81</v>
      </c>
      <c r="F343" s="348"/>
      <c r="G343" s="349">
        <v>1</v>
      </c>
      <c r="H343" s="350">
        <f t="shared" si="32"/>
        <v>1</v>
      </c>
      <c r="I343" s="350">
        <f t="shared" si="34"/>
        <v>1</v>
      </c>
      <c r="J343" s="375" t="s">
        <v>12912</v>
      </c>
      <c r="K343" s="375" t="s">
        <v>12956</v>
      </c>
      <c r="L343" s="351" t="s">
        <v>12913</v>
      </c>
      <c r="M343" s="352" t="s">
        <v>1064</v>
      </c>
      <c r="N343" s="352"/>
      <c r="O343" s="349"/>
      <c r="P343" s="353">
        <f t="shared" si="31"/>
        <v>0</v>
      </c>
      <c r="Q343" s="354"/>
      <c r="R343" s="376">
        <f t="shared" si="33"/>
        <v>0</v>
      </c>
      <c r="S343" s="356"/>
      <c r="T343" s="351"/>
      <c r="U343" s="416"/>
      <c r="V343" s="419"/>
      <c r="W343" s="420"/>
      <c r="X343" s="414"/>
      <c r="Y343" s="414"/>
      <c r="Z343" s="414"/>
    </row>
    <row r="344" spans="1:26" ht="15" customHeight="1">
      <c r="A344" s="344">
        <v>42656</v>
      </c>
      <c r="B344" s="34" t="s">
        <v>12204</v>
      </c>
      <c r="C344" s="134" t="s">
        <v>306</v>
      </c>
      <c r="D344" s="85" t="s">
        <v>1237</v>
      </c>
      <c r="E344" s="90" t="s">
        <v>81</v>
      </c>
      <c r="F344" s="348"/>
      <c r="G344" s="349">
        <v>1</v>
      </c>
      <c r="H344" s="350">
        <f t="shared" si="32"/>
        <v>1</v>
      </c>
      <c r="I344" s="350">
        <f t="shared" si="34"/>
        <v>1</v>
      </c>
      <c r="J344" s="375" t="s">
        <v>12912</v>
      </c>
      <c r="K344" s="375" t="s">
        <v>12956</v>
      </c>
      <c r="L344" s="351" t="s">
        <v>12913</v>
      </c>
      <c r="M344" s="352" t="s">
        <v>1064</v>
      </c>
      <c r="N344" s="352"/>
      <c r="O344" s="349"/>
      <c r="P344" s="353">
        <f t="shared" si="31"/>
        <v>0</v>
      </c>
      <c r="Q344" s="354"/>
      <c r="R344" s="376">
        <f t="shared" si="33"/>
        <v>0</v>
      </c>
      <c r="S344" s="393"/>
      <c r="T344" s="355"/>
      <c r="U344" s="416"/>
      <c r="V344" s="419"/>
      <c r="W344" s="420"/>
      <c r="X344" s="414"/>
      <c r="Y344" s="414"/>
      <c r="Z344" s="414"/>
    </row>
    <row r="345" spans="1:26" ht="15" customHeight="1">
      <c r="A345" s="344">
        <v>42656</v>
      </c>
      <c r="B345" s="34" t="s">
        <v>859</v>
      </c>
      <c r="C345" s="134" t="s">
        <v>306</v>
      </c>
      <c r="D345" s="85" t="s">
        <v>1206</v>
      </c>
      <c r="E345" s="90" t="s">
        <v>81</v>
      </c>
      <c r="F345" s="348"/>
      <c r="G345" s="349">
        <v>1</v>
      </c>
      <c r="H345" s="350">
        <f t="shared" si="32"/>
        <v>1</v>
      </c>
      <c r="I345" s="350">
        <f t="shared" si="34"/>
        <v>1</v>
      </c>
      <c r="J345" s="375" t="s">
        <v>12912</v>
      </c>
      <c r="K345" s="375" t="s">
        <v>12956</v>
      </c>
      <c r="L345" s="351" t="s">
        <v>12913</v>
      </c>
      <c r="M345" s="352" t="s">
        <v>1064</v>
      </c>
      <c r="N345" s="352"/>
      <c r="O345" s="349"/>
      <c r="P345" s="353">
        <f t="shared" si="31"/>
        <v>0</v>
      </c>
      <c r="Q345" s="354"/>
      <c r="R345" s="376">
        <f t="shared" si="33"/>
        <v>0</v>
      </c>
      <c r="S345" s="393"/>
      <c r="T345" s="355"/>
      <c r="U345" s="416"/>
      <c r="V345" s="419"/>
      <c r="W345" s="420"/>
      <c r="X345" s="414"/>
      <c r="Y345" s="414"/>
      <c r="Z345" s="414"/>
    </row>
    <row r="346" spans="1:26" ht="15" customHeight="1">
      <c r="A346" s="297">
        <v>42656</v>
      </c>
      <c r="B346" s="400" t="s">
        <v>12914</v>
      </c>
      <c r="C346" s="769"/>
      <c r="D346" s="298"/>
      <c r="E346" s="757" t="s">
        <v>81</v>
      </c>
      <c r="F346" s="299"/>
      <c r="G346" s="300"/>
      <c r="H346" s="301">
        <f t="shared" si="32"/>
        <v>0</v>
      </c>
      <c r="I346" s="301">
        <f t="shared" si="34"/>
        <v>0</v>
      </c>
      <c r="J346" s="302"/>
      <c r="K346" s="302"/>
      <c r="L346" s="303"/>
      <c r="M346" s="304"/>
      <c r="N346" s="304"/>
      <c r="O346" s="300">
        <v>1</v>
      </c>
      <c r="P346" s="305">
        <f t="shared" si="31"/>
        <v>1</v>
      </c>
      <c r="Q346" s="404">
        <v>270000</v>
      </c>
      <c r="R346" s="394">
        <f t="shared" si="33"/>
        <v>270000</v>
      </c>
      <c r="S346" s="903"/>
      <c r="T346" s="303" t="s">
        <v>12668</v>
      </c>
      <c r="U346" s="416"/>
      <c r="V346" s="419"/>
      <c r="W346" s="420"/>
      <c r="X346" s="414"/>
      <c r="Y346" s="414"/>
      <c r="Z346" s="414"/>
    </row>
    <row r="347" spans="1:26" ht="15" customHeight="1">
      <c r="A347" s="297">
        <v>42656</v>
      </c>
      <c r="B347" s="755" t="s">
        <v>12918</v>
      </c>
      <c r="C347" s="401"/>
      <c r="D347" s="756"/>
      <c r="E347" s="757" t="s">
        <v>64</v>
      </c>
      <c r="F347" s="299"/>
      <c r="G347" s="300"/>
      <c r="H347" s="301">
        <f t="shared" si="32"/>
        <v>0</v>
      </c>
      <c r="I347" s="301">
        <f t="shared" si="34"/>
        <v>0</v>
      </c>
      <c r="J347" s="302"/>
      <c r="K347" s="302"/>
      <c r="L347" s="303"/>
      <c r="M347" s="304"/>
      <c r="N347" s="304"/>
      <c r="O347" s="300">
        <v>1</v>
      </c>
      <c r="P347" s="305">
        <f t="shared" si="31"/>
        <v>1</v>
      </c>
      <c r="Q347" s="404">
        <v>150000</v>
      </c>
      <c r="R347" s="394">
        <f t="shared" si="33"/>
        <v>150000</v>
      </c>
      <c r="S347" s="306"/>
      <c r="T347" s="303" t="s">
        <v>12668</v>
      </c>
      <c r="U347" s="416"/>
      <c r="V347" s="419"/>
      <c r="W347" s="420"/>
      <c r="X347" s="414"/>
      <c r="Y347" s="414"/>
      <c r="Z347" s="414"/>
    </row>
    <row r="348" spans="1:26" ht="15" customHeight="1">
      <c r="A348" s="297">
        <v>42656</v>
      </c>
      <c r="B348" s="755" t="s">
        <v>12942</v>
      </c>
      <c r="C348" s="401" t="s">
        <v>269</v>
      </c>
      <c r="D348" s="756" t="s">
        <v>12943</v>
      </c>
      <c r="E348" s="757" t="s">
        <v>81</v>
      </c>
      <c r="F348" s="299"/>
      <c r="G348" s="300"/>
      <c r="H348" s="301">
        <f t="shared" si="32"/>
        <v>0</v>
      </c>
      <c r="I348" s="301">
        <f t="shared" si="34"/>
        <v>0</v>
      </c>
      <c r="J348" s="758"/>
      <c r="K348" s="758"/>
      <c r="L348" s="303"/>
      <c r="M348" s="304"/>
      <c r="N348" s="304"/>
      <c r="O348" s="300">
        <v>1</v>
      </c>
      <c r="P348" s="305">
        <f t="shared" si="31"/>
        <v>1</v>
      </c>
      <c r="Q348" s="404">
        <v>530000</v>
      </c>
      <c r="R348" s="394">
        <f t="shared" si="33"/>
        <v>530000</v>
      </c>
      <c r="S348" s="306" t="s">
        <v>12637</v>
      </c>
      <c r="T348" s="303" t="s">
        <v>12530</v>
      </c>
      <c r="U348" s="416"/>
      <c r="V348" s="419"/>
      <c r="W348" s="420"/>
      <c r="X348" s="414"/>
      <c r="Y348" s="414"/>
      <c r="Z348" s="414"/>
    </row>
    <row r="349" spans="1:26" ht="15" customHeight="1">
      <c r="A349" s="297">
        <v>42656</v>
      </c>
      <c r="B349" s="755" t="s">
        <v>12944</v>
      </c>
      <c r="C349" s="401" t="s">
        <v>306</v>
      </c>
      <c r="D349" s="756" t="s">
        <v>12945</v>
      </c>
      <c r="E349" s="757" t="s">
        <v>81</v>
      </c>
      <c r="F349" s="299"/>
      <c r="G349" s="300"/>
      <c r="H349" s="301">
        <f t="shared" si="32"/>
        <v>0</v>
      </c>
      <c r="I349" s="301">
        <f t="shared" si="34"/>
        <v>0</v>
      </c>
      <c r="J349" s="302"/>
      <c r="K349" s="302"/>
      <c r="L349" s="303"/>
      <c r="M349" s="304"/>
      <c r="N349" s="304"/>
      <c r="O349" s="300">
        <v>1</v>
      </c>
      <c r="P349" s="305">
        <f t="shared" si="31"/>
        <v>1</v>
      </c>
      <c r="Q349" s="404">
        <v>80000</v>
      </c>
      <c r="R349" s="394">
        <f t="shared" si="33"/>
        <v>80000</v>
      </c>
      <c r="S349" s="306" t="s">
        <v>12638</v>
      </c>
      <c r="T349" s="303" t="s">
        <v>12530</v>
      </c>
      <c r="U349" s="416"/>
      <c r="V349" s="419"/>
      <c r="W349" s="420"/>
      <c r="X349" s="414"/>
      <c r="Y349" s="414"/>
      <c r="Z349" s="414"/>
    </row>
    <row r="350" spans="1:26" ht="15" customHeight="1">
      <c r="A350" s="297">
        <v>42656</v>
      </c>
      <c r="B350" s="755" t="s">
        <v>883</v>
      </c>
      <c r="C350" s="962" t="s">
        <v>590</v>
      </c>
      <c r="D350" s="548" t="s">
        <v>885</v>
      </c>
      <c r="E350" s="549" t="s">
        <v>81</v>
      </c>
      <c r="F350" s="299"/>
      <c r="G350" s="300"/>
      <c r="H350" s="301"/>
      <c r="I350" s="301">
        <f t="shared" si="34"/>
        <v>0</v>
      </c>
      <c r="J350" s="302"/>
      <c r="K350" s="302"/>
      <c r="L350" s="303"/>
      <c r="M350" s="304"/>
      <c r="N350" s="304"/>
      <c r="O350" s="300">
        <v>2</v>
      </c>
      <c r="P350" s="305">
        <f t="shared" si="31"/>
        <v>2</v>
      </c>
      <c r="Q350" s="404">
        <v>210000</v>
      </c>
      <c r="R350" s="394">
        <f t="shared" si="33"/>
        <v>420000</v>
      </c>
      <c r="S350" s="306" t="s">
        <v>12946</v>
      </c>
      <c r="T350" s="303" t="s">
        <v>12530</v>
      </c>
      <c r="U350" s="416"/>
      <c r="V350" s="419"/>
      <c r="W350" s="420"/>
      <c r="X350" s="414"/>
      <c r="Y350" s="414"/>
      <c r="Z350" s="414"/>
    </row>
    <row r="351" spans="1:26" ht="15" customHeight="1">
      <c r="A351" s="297">
        <v>42656</v>
      </c>
      <c r="B351" s="400" t="s">
        <v>2779</v>
      </c>
      <c r="C351" s="401" t="s">
        <v>306</v>
      </c>
      <c r="D351" s="863" t="s">
        <v>2780</v>
      </c>
      <c r="E351" s="757" t="s">
        <v>81</v>
      </c>
      <c r="F351" s="299"/>
      <c r="G351" s="300"/>
      <c r="H351" s="301">
        <f t="shared" ref="H351:H358" si="35">G351</f>
        <v>0</v>
      </c>
      <c r="I351" s="301">
        <f t="shared" si="34"/>
        <v>0</v>
      </c>
      <c r="J351" s="302"/>
      <c r="K351" s="302"/>
      <c r="L351" s="303"/>
      <c r="M351" s="304"/>
      <c r="N351" s="304"/>
      <c r="O351" s="300">
        <v>4</v>
      </c>
      <c r="P351" s="305">
        <f t="shared" si="31"/>
        <v>4</v>
      </c>
      <c r="Q351" s="404">
        <v>550000</v>
      </c>
      <c r="R351" s="394">
        <f t="shared" si="33"/>
        <v>2200000</v>
      </c>
      <c r="S351" s="306" t="s">
        <v>12946</v>
      </c>
      <c r="T351" s="303" t="s">
        <v>12530</v>
      </c>
      <c r="U351" s="416"/>
      <c r="V351" s="419"/>
      <c r="W351" s="420"/>
      <c r="X351" s="414"/>
      <c r="Y351" s="414"/>
      <c r="Z351" s="414"/>
    </row>
    <row r="352" spans="1:26" ht="15" customHeight="1">
      <c r="A352" s="297">
        <v>42656</v>
      </c>
      <c r="B352" s="400" t="s">
        <v>2602</v>
      </c>
      <c r="C352" s="401" t="s">
        <v>839</v>
      </c>
      <c r="D352" s="298" t="s">
        <v>2603</v>
      </c>
      <c r="E352" s="757" t="s">
        <v>64</v>
      </c>
      <c r="F352" s="299"/>
      <c r="G352" s="300"/>
      <c r="H352" s="301">
        <f t="shared" si="35"/>
        <v>0</v>
      </c>
      <c r="I352" s="301">
        <f t="shared" si="34"/>
        <v>0</v>
      </c>
      <c r="J352" s="302"/>
      <c r="K352" s="302"/>
      <c r="L352" s="303"/>
      <c r="M352" s="304"/>
      <c r="N352" s="304"/>
      <c r="O352" s="300">
        <v>2</v>
      </c>
      <c r="P352" s="305">
        <f t="shared" si="31"/>
        <v>2</v>
      </c>
      <c r="Q352" s="404">
        <v>155000</v>
      </c>
      <c r="R352" s="394">
        <f t="shared" si="33"/>
        <v>310000</v>
      </c>
      <c r="S352" s="306" t="s">
        <v>12946</v>
      </c>
      <c r="T352" s="303" t="s">
        <v>12530</v>
      </c>
      <c r="U352" s="416"/>
      <c r="V352" s="419"/>
      <c r="W352" s="420"/>
      <c r="X352" s="414"/>
      <c r="Y352" s="414"/>
      <c r="Z352" s="414"/>
    </row>
    <row r="353" spans="1:26" ht="15" customHeight="1">
      <c r="A353" s="297">
        <v>42656</v>
      </c>
      <c r="B353" s="905" t="s">
        <v>3404</v>
      </c>
      <c r="C353" s="401"/>
      <c r="D353" s="756"/>
      <c r="E353" s="549" t="s">
        <v>64</v>
      </c>
      <c r="F353" s="299"/>
      <c r="G353" s="300"/>
      <c r="H353" s="301">
        <f t="shared" si="35"/>
        <v>0</v>
      </c>
      <c r="I353" s="301">
        <f t="shared" si="34"/>
        <v>0</v>
      </c>
      <c r="J353" s="302"/>
      <c r="K353" s="302"/>
      <c r="L353" s="303"/>
      <c r="M353" s="304"/>
      <c r="N353" s="304"/>
      <c r="O353" s="300">
        <v>2</v>
      </c>
      <c r="P353" s="305">
        <f t="shared" si="31"/>
        <v>2</v>
      </c>
      <c r="Q353" s="404">
        <v>150000</v>
      </c>
      <c r="R353" s="394">
        <f t="shared" si="33"/>
        <v>300000</v>
      </c>
      <c r="S353" s="306" t="s">
        <v>12946</v>
      </c>
      <c r="T353" s="303" t="s">
        <v>12530</v>
      </c>
      <c r="U353" s="416"/>
      <c r="V353" s="419"/>
      <c r="W353" s="420"/>
      <c r="X353" s="414"/>
      <c r="Y353" s="414"/>
      <c r="Z353" s="414"/>
    </row>
    <row r="354" spans="1:26" ht="15" customHeight="1">
      <c r="A354" s="344">
        <v>42656</v>
      </c>
      <c r="B354" s="147" t="s">
        <v>12636</v>
      </c>
      <c r="C354" s="181" t="s">
        <v>306</v>
      </c>
      <c r="D354" s="145"/>
      <c r="E354" s="146" t="s">
        <v>73</v>
      </c>
      <c r="F354" s="348"/>
      <c r="G354" s="349">
        <v>2</v>
      </c>
      <c r="H354" s="350">
        <f t="shared" si="35"/>
        <v>2</v>
      </c>
      <c r="I354" s="350">
        <f t="shared" si="34"/>
        <v>2</v>
      </c>
      <c r="J354" s="375" t="s">
        <v>12952</v>
      </c>
      <c r="K354" s="375" t="s">
        <v>12994</v>
      </c>
      <c r="L354" s="351" t="s">
        <v>12953</v>
      </c>
      <c r="M354" s="352" t="s">
        <v>879</v>
      </c>
      <c r="N354" s="352"/>
      <c r="O354" s="349"/>
      <c r="P354" s="353">
        <f t="shared" si="31"/>
        <v>0</v>
      </c>
      <c r="Q354" s="354"/>
      <c r="R354" s="376">
        <f t="shared" si="33"/>
        <v>0</v>
      </c>
      <c r="S354" s="356"/>
      <c r="T354" s="351"/>
      <c r="U354" s="416"/>
      <c r="V354" s="419"/>
      <c r="W354" s="420"/>
      <c r="X354" s="414"/>
      <c r="Y354" s="414"/>
      <c r="Z354" s="414"/>
    </row>
    <row r="355" spans="1:26" ht="15" customHeight="1">
      <c r="A355" s="344">
        <v>42656</v>
      </c>
      <c r="B355" s="147" t="s">
        <v>12636</v>
      </c>
      <c r="C355" s="148" t="s">
        <v>306</v>
      </c>
      <c r="D355" s="145"/>
      <c r="E355" s="146" t="s">
        <v>73</v>
      </c>
      <c r="F355" s="348"/>
      <c r="G355" s="349">
        <v>1</v>
      </c>
      <c r="H355" s="350">
        <f t="shared" si="35"/>
        <v>1</v>
      </c>
      <c r="I355" s="350">
        <f t="shared" si="34"/>
        <v>1</v>
      </c>
      <c r="J355" s="375" t="s">
        <v>12952</v>
      </c>
      <c r="K355" s="375" t="s">
        <v>12995</v>
      </c>
      <c r="L355" s="351" t="s">
        <v>12954</v>
      </c>
      <c r="M355" s="352" t="s">
        <v>879</v>
      </c>
      <c r="N355" s="352"/>
      <c r="O355" s="349"/>
      <c r="P355" s="353">
        <f t="shared" si="31"/>
        <v>0</v>
      </c>
      <c r="Q355" s="354"/>
      <c r="R355" s="376">
        <f t="shared" si="33"/>
        <v>0</v>
      </c>
      <c r="S355" s="356"/>
      <c r="T355" s="351"/>
      <c r="U355" s="416"/>
      <c r="V355" s="419"/>
      <c r="W355" s="420"/>
      <c r="X355" s="414"/>
      <c r="Y355" s="414"/>
      <c r="Z355" s="414"/>
    </row>
    <row r="356" spans="1:26" ht="15" customHeight="1">
      <c r="A356" s="344">
        <v>42656</v>
      </c>
      <c r="B356" s="147" t="s">
        <v>12636</v>
      </c>
      <c r="C356" s="148" t="s">
        <v>306</v>
      </c>
      <c r="D356" s="145"/>
      <c r="E356" s="146" t="s">
        <v>73</v>
      </c>
      <c r="F356" s="348"/>
      <c r="G356" s="349">
        <v>1</v>
      </c>
      <c r="H356" s="350">
        <f t="shared" si="35"/>
        <v>1</v>
      </c>
      <c r="I356" s="350">
        <f t="shared" si="34"/>
        <v>1</v>
      </c>
      <c r="J356" s="375" t="s">
        <v>12952</v>
      </c>
      <c r="K356" s="375" t="s">
        <v>12996</v>
      </c>
      <c r="L356" s="351" t="s">
        <v>12955</v>
      </c>
      <c r="M356" s="352" t="s">
        <v>879</v>
      </c>
      <c r="N356" s="352"/>
      <c r="O356" s="349"/>
      <c r="P356" s="353">
        <f t="shared" si="31"/>
        <v>0</v>
      </c>
      <c r="Q356" s="354"/>
      <c r="R356" s="376">
        <f t="shared" si="33"/>
        <v>0</v>
      </c>
      <c r="S356" s="356"/>
      <c r="T356" s="351"/>
      <c r="U356" s="416"/>
      <c r="V356" s="419"/>
      <c r="W356" s="420"/>
      <c r="X356" s="414"/>
      <c r="Y356" s="414"/>
      <c r="Z356" s="414"/>
    </row>
    <row r="357" spans="1:26" ht="15" customHeight="1">
      <c r="A357" s="344">
        <v>42656</v>
      </c>
      <c r="B357" s="34" t="s">
        <v>808</v>
      </c>
      <c r="C357" s="134" t="s">
        <v>367</v>
      </c>
      <c r="D357" s="85" t="s">
        <v>809</v>
      </c>
      <c r="E357" s="90" t="s">
        <v>81</v>
      </c>
      <c r="F357" s="348"/>
      <c r="G357" s="349">
        <v>1</v>
      </c>
      <c r="H357" s="350">
        <f t="shared" si="35"/>
        <v>1</v>
      </c>
      <c r="I357" s="350">
        <f t="shared" si="34"/>
        <v>1</v>
      </c>
      <c r="J357" s="375" t="s">
        <v>12962</v>
      </c>
      <c r="K357" s="375" t="s">
        <v>12993</v>
      </c>
      <c r="L357" s="351" t="s">
        <v>12963</v>
      </c>
      <c r="M357" s="352" t="s">
        <v>879</v>
      </c>
      <c r="N357" s="352"/>
      <c r="O357" s="349"/>
      <c r="P357" s="353">
        <f t="shared" si="31"/>
        <v>0</v>
      </c>
      <c r="Q357" s="354"/>
      <c r="R357" s="376">
        <f t="shared" si="33"/>
        <v>0</v>
      </c>
      <c r="S357" s="356"/>
      <c r="T357" s="351"/>
      <c r="U357" s="416"/>
      <c r="V357" s="419"/>
      <c r="W357" s="420"/>
      <c r="X357" s="414"/>
      <c r="Y357" s="414"/>
      <c r="Z357" s="414"/>
    </row>
    <row r="358" spans="1:26" ht="15" customHeight="1">
      <c r="A358" s="344">
        <v>42656</v>
      </c>
      <c r="B358" s="147" t="s">
        <v>12636</v>
      </c>
      <c r="C358" s="148" t="s">
        <v>306</v>
      </c>
      <c r="D358" s="145"/>
      <c r="E358" s="146" t="s">
        <v>73</v>
      </c>
      <c r="F358" s="348"/>
      <c r="G358" s="349">
        <v>9</v>
      </c>
      <c r="H358" s="350">
        <f t="shared" si="35"/>
        <v>9</v>
      </c>
      <c r="I358" s="350">
        <f t="shared" si="34"/>
        <v>9</v>
      </c>
      <c r="J358" s="375" t="s">
        <v>12962</v>
      </c>
      <c r="K358" s="375" t="s">
        <v>12993</v>
      </c>
      <c r="L358" s="351" t="s">
        <v>12963</v>
      </c>
      <c r="M358" s="352" t="s">
        <v>879</v>
      </c>
      <c r="N358" s="352"/>
      <c r="O358" s="349"/>
      <c r="P358" s="353">
        <f t="shared" si="31"/>
        <v>0</v>
      </c>
      <c r="Q358" s="354"/>
      <c r="R358" s="376">
        <f t="shared" si="33"/>
        <v>0</v>
      </c>
      <c r="S358" s="356"/>
      <c r="T358" s="351"/>
      <c r="U358" s="416"/>
      <c r="V358" s="419"/>
      <c r="W358" s="420"/>
      <c r="X358" s="414"/>
      <c r="Y358" s="414"/>
      <c r="Z358" s="414"/>
    </row>
    <row r="359" spans="1:26" ht="15" customHeight="1">
      <c r="A359" s="344">
        <v>42657</v>
      </c>
      <c r="B359" s="34" t="s">
        <v>455</v>
      </c>
      <c r="C359" s="144" t="s">
        <v>3381</v>
      </c>
      <c r="D359" s="85" t="s">
        <v>456</v>
      </c>
      <c r="E359" s="90" t="s">
        <v>64</v>
      </c>
      <c r="F359" s="348"/>
      <c r="G359" s="349">
        <v>1</v>
      </c>
      <c r="H359" s="897"/>
      <c r="I359" s="897">
        <f t="shared" si="34"/>
        <v>0</v>
      </c>
      <c r="J359" s="375" t="s">
        <v>12934</v>
      </c>
      <c r="K359" s="375" t="s">
        <v>3401</v>
      </c>
      <c r="L359" s="351" t="s">
        <v>12767</v>
      </c>
      <c r="M359" s="352" t="s">
        <v>418</v>
      </c>
      <c r="N359" s="352"/>
      <c r="O359" s="349"/>
      <c r="P359" s="353">
        <f t="shared" si="31"/>
        <v>0</v>
      </c>
      <c r="Q359" s="354"/>
      <c r="R359" s="376">
        <f t="shared" si="33"/>
        <v>0</v>
      </c>
      <c r="S359" s="356"/>
      <c r="T359" s="351"/>
      <c r="U359" s="416"/>
      <c r="V359" s="419"/>
      <c r="W359" s="420"/>
      <c r="X359" s="414"/>
      <c r="Y359" s="414"/>
      <c r="Z359" s="414"/>
    </row>
    <row r="360" spans="1:26" ht="15" customHeight="1">
      <c r="A360" s="344">
        <v>42657</v>
      </c>
      <c r="B360" s="143" t="s">
        <v>3406</v>
      </c>
      <c r="C360" s="134"/>
      <c r="D360" s="169"/>
      <c r="E360" s="146" t="s">
        <v>81</v>
      </c>
      <c r="F360" s="348"/>
      <c r="G360" s="349">
        <v>6</v>
      </c>
      <c r="H360" s="350">
        <f t="shared" ref="H360:H391" si="36">G360</f>
        <v>6</v>
      </c>
      <c r="I360" s="350">
        <f t="shared" si="34"/>
        <v>6</v>
      </c>
      <c r="J360" s="375" t="s">
        <v>12934</v>
      </c>
      <c r="K360" s="375" t="s">
        <v>12998</v>
      </c>
      <c r="L360" s="351" t="s">
        <v>12767</v>
      </c>
      <c r="M360" s="352" t="s">
        <v>418</v>
      </c>
      <c r="N360" s="352"/>
      <c r="O360" s="349"/>
      <c r="P360" s="353">
        <f t="shared" si="31"/>
        <v>0</v>
      </c>
      <c r="Q360" s="354"/>
      <c r="R360" s="376">
        <f t="shared" si="33"/>
        <v>0</v>
      </c>
      <c r="S360" s="356"/>
      <c r="T360" s="351"/>
      <c r="U360" s="416"/>
      <c r="V360" s="419"/>
      <c r="W360" s="420"/>
      <c r="X360" s="414"/>
      <c r="Y360" s="414"/>
      <c r="Z360" s="414"/>
    </row>
    <row r="361" spans="1:26" ht="15" customHeight="1">
      <c r="A361" s="344">
        <v>42657</v>
      </c>
      <c r="B361" s="34" t="s">
        <v>577</v>
      </c>
      <c r="C361" s="144" t="s">
        <v>575</v>
      </c>
      <c r="D361" s="85" t="s">
        <v>578</v>
      </c>
      <c r="E361" s="90" t="s">
        <v>81</v>
      </c>
      <c r="F361" s="348"/>
      <c r="G361" s="349">
        <v>8</v>
      </c>
      <c r="H361" s="350">
        <f t="shared" si="36"/>
        <v>8</v>
      </c>
      <c r="I361" s="350">
        <f t="shared" si="34"/>
        <v>8</v>
      </c>
      <c r="J361" s="375" t="s">
        <v>12935</v>
      </c>
      <c r="K361" s="375" t="s">
        <v>12999</v>
      </c>
      <c r="L361" s="351" t="s">
        <v>12936</v>
      </c>
      <c r="M361" s="352" t="s">
        <v>418</v>
      </c>
      <c r="N361" s="352"/>
      <c r="O361" s="349"/>
      <c r="P361" s="353">
        <f t="shared" si="31"/>
        <v>0</v>
      </c>
      <c r="Q361" s="354"/>
      <c r="R361" s="376">
        <f t="shared" si="33"/>
        <v>0</v>
      </c>
      <c r="S361" s="356"/>
      <c r="T361" s="351"/>
      <c r="U361" s="416"/>
      <c r="V361" s="419"/>
      <c r="W361" s="420"/>
      <c r="X361" s="414"/>
      <c r="Y361" s="414"/>
      <c r="Z361" s="414"/>
    </row>
    <row r="362" spans="1:26" ht="15" customHeight="1">
      <c r="A362" s="344">
        <v>42657</v>
      </c>
      <c r="B362" s="170" t="s">
        <v>11965</v>
      </c>
      <c r="C362" s="144" t="s">
        <v>839</v>
      </c>
      <c r="D362" s="162" t="s">
        <v>1808</v>
      </c>
      <c r="E362" s="90" t="s">
        <v>81</v>
      </c>
      <c r="F362" s="348"/>
      <c r="G362" s="349">
        <v>8</v>
      </c>
      <c r="H362" s="350">
        <f t="shared" si="36"/>
        <v>8</v>
      </c>
      <c r="I362" s="350">
        <f t="shared" si="34"/>
        <v>8</v>
      </c>
      <c r="J362" s="375" t="s">
        <v>12935</v>
      </c>
      <c r="K362" s="375" t="s">
        <v>12999</v>
      </c>
      <c r="L362" s="351" t="s">
        <v>12936</v>
      </c>
      <c r="M362" s="352" t="s">
        <v>418</v>
      </c>
      <c r="N362" s="352"/>
      <c r="O362" s="349"/>
      <c r="P362" s="353">
        <f t="shared" si="31"/>
        <v>0</v>
      </c>
      <c r="Q362" s="354"/>
      <c r="R362" s="376">
        <f t="shared" si="33"/>
        <v>0</v>
      </c>
      <c r="S362" s="356"/>
      <c r="T362" s="351"/>
      <c r="U362" s="416"/>
      <c r="V362" s="419"/>
      <c r="W362" s="420"/>
      <c r="X362" s="414"/>
      <c r="Y362" s="414"/>
      <c r="Z362" s="414"/>
    </row>
    <row r="363" spans="1:26" ht="15" customHeight="1">
      <c r="A363" s="344">
        <v>42657</v>
      </c>
      <c r="B363" s="34" t="s">
        <v>12248</v>
      </c>
      <c r="C363" s="144" t="s">
        <v>839</v>
      </c>
      <c r="D363" s="85" t="s">
        <v>1810</v>
      </c>
      <c r="E363" s="90" t="s">
        <v>81</v>
      </c>
      <c r="F363" s="348"/>
      <c r="G363" s="349">
        <v>8</v>
      </c>
      <c r="H363" s="350">
        <f t="shared" si="36"/>
        <v>8</v>
      </c>
      <c r="I363" s="350">
        <f t="shared" si="34"/>
        <v>8</v>
      </c>
      <c r="J363" s="375" t="s">
        <v>12935</v>
      </c>
      <c r="K363" s="375" t="s">
        <v>12999</v>
      </c>
      <c r="L363" s="351" t="s">
        <v>12936</v>
      </c>
      <c r="M363" s="352" t="s">
        <v>418</v>
      </c>
      <c r="N363" s="352"/>
      <c r="O363" s="349"/>
      <c r="P363" s="353">
        <f t="shared" si="31"/>
        <v>0</v>
      </c>
      <c r="Q363" s="354"/>
      <c r="R363" s="376">
        <f t="shared" si="33"/>
        <v>0</v>
      </c>
      <c r="S363" s="356"/>
      <c r="T363" s="351"/>
      <c r="U363" s="416"/>
      <c r="V363" s="419"/>
      <c r="W363" s="420"/>
      <c r="X363" s="414"/>
      <c r="Y363" s="414"/>
      <c r="Z363" s="414"/>
    </row>
    <row r="364" spans="1:26" ht="15" customHeight="1">
      <c r="A364" s="344">
        <v>42657</v>
      </c>
      <c r="B364" s="34" t="s">
        <v>3454</v>
      </c>
      <c r="C364" s="134" t="s">
        <v>306</v>
      </c>
      <c r="D364" s="85" t="s">
        <v>585</v>
      </c>
      <c r="E364" s="90" t="s">
        <v>81</v>
      </c>
      <c r="F364" s="348"/>
      <c r="G364" s="349">
        <v>2</v>
      </c>
      <c r="H364" s="350">
        <f t="shared" si="36"/>
        <v>2</v>
      </c>
      <c r="I364" s="350">
        <f t="shared" si="34"/>
        <v>2</v>
      </c>
      <c r="J364" s="375" t="s">
        <v>12935</v>
      </c>
      <c r="K364" s="375" t="s">
        <v>12999</v>
      </c>
      <c r="L364" s="351" t="s">
        <v>12936</v>
      </c>
      <c r="M364" s="352" t="s">
        <v>418</v>
      </c>
      <c r="N364" s="352"/>
      <c r="O364" s="349"/>
      <c r="P364" s="353">
        <f t="shared" si="31"/>
        <v>0</v>
      </c>
      <c r="Q364" s="354"/>
      <c r="R364" s="376">
        <f t="shared" si="33"/>
        <v>0</v>
      </c>
      <c r="S364" s="356"/>
      <c r="T364" s="351"/>
      <c r="U364" s="416"/>
      <c r="V364" s="419"/>
      <c r="W364" s="420"/>
      <c r="X364" s="414"/>
      <c r="Y364" s="414"/>
      <c r="Z364" s="414"/>
    </row>
    <row r="365" spans="1:26" ht="15" customHeight="1">
      <c r="A365" s="344">
        <v>42657</v>
      </c>
      <c r="B365" s="34" t="s">
        <v>574</v>
      </c>
      <c r="C365" s="144" t="s">
        <v>575</v>
      </c>
      <c r="D365" s="85" t="s">
        <v>576</v>
      </c>
      <c r="E365" s="90" t="s">
        <v>81</v>
      </c>
      <c r="F365" s="348"/>
      <c r="G365" s="349">
        <v>8</v>
      </c>
      <c r="H365" s="350">
        <f t="shared" si="36"/>
        <v>8</v>
      </c>
      <c r="I365" s="350">
        <f t="shared" si="34"/>
        <v>8</v>
      </c>
      <c r="J365" s="375" t="s">
        <v>12937</v>
      </c>
      <c r="K365" s="375" t="s">
        <v>13000</v>
      </c>
      <c r="L365" s="351" t="s">
        <v>12938</v>
      </c>
      <c r="M365" s="352" t="s">
        <v>418</v>
      </c>
      <c r="N365" s="352"/>
      <c r="O365" s="349"/>
      <c r="P365" s="353">
        <f t="shared" si="31"/>
        <v>0</v>
      </c>
      <c r="Q365" s="354"/>
      <c r="R365" s="376">
        <f t="shared" si="33"/>
        <v>0</v>
      </c>
      <c r="S365" s="356"/>
      <c r="T365" s="351"/>
      <c r="U365" s="416"/>
      <c r="V365" s="419"/>
      <c r="W365" s="420"/>
      <c r="X365" s="414"/>
      <c r="Y365" s="414"/>
      <c r="Z365" s="414"/>
    </row>
    <row r="366" spans="1:26" ht="15" customHeight="1">
      <c r="A366" s="344">
        <v>42657</v>
      </c>
      <c r="B366" s="34" t="s">
        <v>577</v>
      </c>
      <c r="C366" s="144" t="s">
        <v>575</v>
      </c>
      <c r="D366" s="85" t="s">
        <v>578</v>
      </c>
      <c r="E366" s="90" t="s">
        <v>81</v>
      </c>
      <c r="F366" s="348"/>
      <c r="G366" s="349">
        <v>8</v>
      </c>
      <c r="H366" s="350">
        <f t="shared" si="36"/>
        <v>8</v>
      </c>
      <c r="I366" s="350">
        <f t="shared" si="34"/>
        <v>8</v>
      </c>
      <c r="J366" s="375" t="s">
        <v>12937</v>
      </c>
      <c r="K366" s="375" t="s">
        <v>13000</v>
      </c>
      <c r="L366" s="351" t="s">
        <v>12938</v>
      </c>
      <c r="M366" s="352" t="s">
        <v>418</v>
      </c>
      <c r="N366" s="352"/>
      <c r="O366" s="349"/>
      <c r="P366" s="353">
        <f t="shared" si="31"/>
        <v>0</v>
      </c>
      <c r="Q366" s="354"/>
      <c r="R366" s="376">
        <f t="shared" si="33"/>
        <v>0</v>
      </c>
      <c r="S366" s="356"/>
      <c r="T366" s="351"/>
      <c r="U366" s="416"/>
      <c r="V366" s="419"/>
      <c r="W366" s="420"/>
      <c r="X366" s="414"/>
      <c r="Y366" s="414"/>
      <c r="Z366" s="414"/>
    </row>
    <row r="367" spans="1:26" ht="15" customHeight="1">
      <c r="A367" s="344">
        <v>42657</v>
      </c>
      <c r="B367" s="170" t="s">
        <v>11965</v>
      </c>
      <c r="C367" s="144" t="s">
        <v>839</v>
      </c>
      <c r="D367" s="162" t="s">
        <v>1808</v>
      </c>
      <c r="E367" s="90" t="s">
        <v>81</v>
      </c>
      <c r="F367" s="348"/>
      <c r="G367" s="349">
        <v>8</v>
      </c>
      <c r="H367" s="350">
        <f t="shared" si="36"/>
        <v>8</v>
      </c>
      <c r="I367" s="350">
        <f t="shared" si="34"/>
        <v>8</v>
      </c>
      <c r="J367" s="375" t="s">
        <v>12937</v>
      </c>
      <c r="K367" s="375" t="s">
        <v>13000</v>
      </c>
      <c r="L367" s="351" t="s">
        <v>12938</v>
      </c>
      <c r="M367" s="352" t="s">
        <v>418</v>
      </c>
      <c r="N367" s="352"/>
      <c r="O367" s="349"/>
      <c r="P367" s="353">
        <f t="shared" si="31"/>
        <v>0</v>
      </c>
      <c r="Q367" s="354"/>
      <c r="R367" s="376">
        <f t="shared" si="33"/>
        <v>0</v>
      </c>
      <c r="S367" s="356"/>
      <c r="T367" s="351"/>
      <c r="U367" s="416"/>
      <c r="V367" s="419"/>
      <c r="W367" s="420"/>
      <c r="X367" s="414"/>
      <c r="Y367" s="414"/>
      <c r="Z367" s="414"/>
    </row>
    <row r="368" spans="1:26" ht="15" customHeight="1">
      <c r="A368" s="344">
        <v>42657</v>
      </c>
      <c r="B368" s="34" t="s">
        <v>12248</v>
      </c>
      <c r="C368" s="134" t="s">
        <v>839</v>
      </c>
      <c r="D368" s="85" t="s">
        <v>1810</v>
      </c>
      <c r="E368" s="90" t="s">
        <v>81</v>
      </c>
      <c r="F368" s="348"/>
      <c r="G368" s="349">
        <v>8</v>
      </c>
      <c r="H368" s="350">
        <f t="shared" si="36"/>
        <v>8</v>
      </c>
      <c r="I368" s="350">
        <f t="shared" si="34"/>
        <v>8</v>
      </c>
      <c r="J368" s="375" t="s">
        <v>12937</v>
      </c>
      <c r="K368" s="375" t="s">
        <v>13000</v>
      </c>
      <c r="L368" s="351" t="s">
        <v>12938</v>
      </c>
      <c r="M368" s="352" t="s">
        <v>418</v>
      </c>
      <c r="N368" s="352"/>
      <c r="O368" s="349"/>
      <c r="P368" s="353">
        <f t="shared" si="31"/>
        <v>0</v>
      </c>
      <c r="Q368" s="354"/>
      <c r="R368" s="376">
        <f t="shared" si="33"/>
        <v>0</v>
      </c>
      <c r="S368" s="356"/>
      <c r="T368" s="351"/>
      <c r="U368" s="416"/>
      <c r="V368" s="419"/>
      <c r="W368" s="420"/>
      <c r="X368" s="414"/>
      <c r="Y368" s="414"/>
      <c r="Z368" s="414"/>
    </row>
    <row r="369" spans="1:26" ht="15" customHeight="1">
      <c r="A369" s="344">
        <v>42657</v>
      </c>
      <c r="B369" s="34" t="s">
        <v>3454</v>
      </c>
      <c r="C369" s="134" t="s">
        <v>306</v>
      </c>
      <c r="D369" s="85" t="s">
        <v>585</v>
      </c>
      <c r="E369" s="90" t="s">
        <v>81</v>
      </c>
      <c r="F369" s="348"/>
      <c r="G369" s="349">
        <v>2</v>
      </c>
      <c r="H369" s="350">
        <f t="shared" si="36"/>
        <v>2</v>
      </c>
      <c r="I369" s="350">
        <f t="shared" si="34"/>
        <v>2</v>
      </c>
      <c r="J369" s="375" t="s">
        <v>12937</v>
      </c>
      <c r="K369" s="375" t="s">
        <v>13000</v>
      </c>
      <c r="L369" s="351" t="s">
        <v>12938</v>
      </c>
      <c r="M369" s="352" t="s">
        <v>418</v>
      </c>
      <c r="N369" s="352"/>
      <c r="O369" s="349"/>
      <c r="P369" s="353">
        <f t="shared" ref="P369:P432" si="37">O369-N369</f>
        <v>0</v>
      </c>
      <c r="Q369" s="354"/>
      <c r="R369" s="376">
        <f t="shared" si="33"/>
        <v>0</v>
      </c>
      <c r="S369" s="356"/>
      <c r="T369" s="351"/>
      <c r="U369" s="416"/>
      <c r="V369" s="419"/>
      <c r="W369" s="420"/>
      <c r="X369" s="414"/>
      <c r="Y369" s="414"/>
      <c r="Z369" s="414"/>
    </row>
    <row r="370" spans="1:26" ht="15" customHeight="1">
      <c r="A370" s="344">
        <v>42657</v>
      </c>
      <c r="B370" s="143" t="s">
        <v>3112</v>
      </c>
      <c r="C370" s="134" t="s">
        <v>3113</v>
      </c>
      <c r="D370" s="145" t="s">
        <v>3114</v>
      </c>
      <c r="E370" s="146" t="s">
        <v>81</v>
      </c>
      <c r="F370" s="348"/>
      <c r="G370" s="349">
        <v>2</v>
      </c>
      <c r="H370" s="350">
        <f t="shared" si="36"/>
        <v>2</v>
      </c>
      <c r="I370" s="350">
        <f t="shared" si="34"/>
        <v>2</v>
      </c>
      <c r="J370" s="375" t="s">
        <v>12937</v>
      </c>
      <c r="K370" s="375" t="s">
        <v>13000</v>
      </c>
      <c r="L370" s="351" t="s">
        <v>12938</v>
      </c>
      <c r="M370" s="352" t="s">
        <v>418</v>
      </c>
      <c r="N370" s="352"/>
      <c r="O370" s="349"/>
      <c r="P370" s="353">
        <f t="shared" si="37"/>
        <v>0</v>
      </c>
      <c r="Q370" s="354"/>
      <c r="R370" s="376">
        <f t="shared" si="33"/>
        <v>0</v>
      </c>
      <c r="S370" s="356"/>
      <c r="T370" s="351"/>
      <c r="U370" s="416"/>
      <c r="V370" s="419"/>
      <c r="W370" s="420"/>
      <c r="X370" s="414"/>
      <c r="Y370" s="414"/>
      <c r="Z370" s="414"/>
    </row>
    <row r="371" spans="1:26" ht="15" customHeight="1">
      <c r="A371" s="344">
        <v>42657</v>
      </c>
      <c r="B371" s="34" t="s">
        <v>723</v>
      </c>
      <c r="C371" s="134" t="s">
        <v>306</v>
      </c>
      <c r="D371" s="162" t="s">
        <v>724</v>
      </c>
      <c r="E371" s="90" t="s">
        <v>81</v>
      </c>
      <c r="F371" s="348"/>
      <c r="G371" s="349">
        <v>8</v>
      </c>
      <c r="H371" s="350">
        <f t="shared" si="36"/>
        <v>8</v>
      </c>
      <c r="I371" s="350">
        <f t="shared" si="34"/>
        <v>8</v>
      </c>
      <c r="J371" s="375" t="s">
        <v>12939</v>
      </c>
      <c r="K371" s="375" t="s">
        <v>13001</v>
      </c>
      <c r="L371" s="351" t="s">
        <v>12852</v>
      </c>
      <c r="M371" s="352" t="s">
        <v>418</v>
      </c>
      <c r="N371" s="352"/>
      <c r="O371" s="349"/>
      <c r="P371" s="353">
        <f t="shared" si="37"/>
        <v>0</v>
      </c>
      <c r="Q371" s="354"/>
      <c r="R371" s="376">
        <f t="shared" si="33"/>
        <v>0</v>
      </c>
      <c r="S371" s="356"/>
      <c r="T371" s="351"/>
      <c r="U371" s="416"/>
      <c r="V371" s="419"/>
      <c r="W371" s="420"/>
      <c r="X371" s="414"/>
      <c r="Y371" s="414"/>
      <c r="Z371" s="414"/>
    </row>
    <row r="372" spans="1:26" ht="15" customHeight="1">
      <c r="A372" s="344">
        <v>42657</v>
      </c>
      <c r="B372" s="34" t="s">
        <v>3453</v>
      </c>
      <c r="C372" s="134" t="s">
        <v>306</v>
      </c>
      <c r="D372" s="85" t="s">
        <v>692</v>
      </c>
      <c r="E372" s="90" t="s">
        <v>81</v>
      </c>
      <c r="F372" s="348"/>
      <c r="G372" s="349">
        <v>2</v>
      </c>
      <c r="H372" s="350">
        <f t="shared" si="36"/>
        <v>2</v>
      </c>
      <c r="I372" s="350">
        <f t="shared" si="34"/>
        <v>2</v>
      </c>
      <c r="J372" s="375" t="s">
        <v>12939</v>
      </c>
      <c r="K372" s="375" t="s">
        <v>13001</v>
      </c>
      <c r="L372" s="351" t="s">
        <v>12852</v>
      </c>
      <c r="M372" s="352" t="s">
        <v>418</v>
      </c>
      <c r="N372" s="352"/>
      <c r="O372" s="349"/>
      <c r="P372" s="353">
        <f t="shared" si="37"/>
        <v>0</v>
      </c>
      <c r="Q372" s="354"/>
      <c r="R372" s="376">
        <f t="shared" si="33"/>
        <v>0</v>
      </c>
      <c r="S372" s="356"/>
      <c r="T372" s="351"/>
      <c r="U372" s="416"/>
      <c r="V372" s="419"/>
      <c r="W372" s="420"/>
      <c r="X372" s="414"/>
      <c r="Y372" s="414"/>
      <c r="Z372" s="414"/>
    </row>
    <row r="373" spans="1:26" ht="15" customHeight="1">
      <c r="A373" s="344">
        <v>42657</v>
      </c>
      <c r="B373" s="34" t="s">
        <v>2602</v>
      </c>
      <c r="C373" s="134" t="s">
        <v>839</v>
      </c>
      <c r="D373" s="85" t="s">
        <v>2603</v>
      </c>
      <c r="E373" s="146" t="s">
        <v>64</v>
      </c>
      <c r="F373" s="348"/>
      <c r="G373" s="349">
        <v>1</v>
      </c>
      <c r="H373" s="350">
        <f t="shared" si="36"/>
        <v>1</v>
      </c>
      <c r="I373" s="350">
        <f t="shared" si="34"/>
        <v>1</v>
      </c>
      <c r="J373" s="375" t="s">
        <v>12873</v>
      </c>
      <c r="K373" s="375" t="s">
        <v>3401</v>
      </c>
      <c r="L373" s="351" t="s">
        <v>12363</v>
      </c>
      <c r="M373" s="352" t="s">
        <v>12363</v>
      </c>
      <c r="N373" s="352"/>
      <c r="O373" s="349"/>
      <c r="P373" s="353">
        <f t="shared" si="37"/>
        <v>0</v>
      </c>
      <c r="Q373" s="354"/>
      <c r="R373" s="376">
        <f t="shared" si="33"/>
        <v>0</v>
      </c>
      <c r="S373" s="356"/>
      <c r="T373" s="351"/>
      <c r="U373" s="416"/>
      <c r="V373" s="419"/>
      <c r="W373" s="420"/>
      <c r="X373" s="414"/>
      <c r="Y373" s="414"/>
      <c r="Z373" s="414"/>
    </row>
    <row r="374" spans="1:26" ht="15" customHeight="1">
      <c r="A374" s="344">
        <v>42657</v>
      </c>
      <c r="B374" s="147" t="s">
        <v>12636</v>
      </c>
      <c r="C374" s="148" t="s">
        <v>306</v>
      </c>
      <c r="D374" s="145"/>
      <c r="E374" s="146" t="s">
        <v>73</v>
      </c>
      <c r="F374" s="348"/>
      <c r="G374" s="349">
        <v>9</v>
      </c>
      <c r="H374" s="350">
        <f t="shared" si="36"/>
        <v>9</v>
      </c>
      <c r="I374" s="350">
        <f t="shared" si="34"/>
        <v>9</v>
      </c>
      <c r="J374" s="375" t="s">
        <v>12950</v>
      </c>
      <c r="K374" s="375" t="s">
        <v>12997</v>
      </c>
      <c r="L374" s="351" t="s">
        <v>12951</v>
      </c>
      <c r="M374" s="352" t="s">
        <v>3193</v>
      </c>
      <c r="N374" s="352"/>
      <c r="O374" s="349"/>
      <c r="P374" s="353">
        <f t="shared" si="37"/>
        <v>0</v>
      </c>
      <c r="Q374" s="354"/>
      <c r="R374" s="376">
        <f t="shared" si="33"/>
        <v>0</v>
      </c>
      <c r="S374" s="356"/>
      <c r="T374" s="351"/>
      <c r="U374" s="416"/>
      <c r="V374" s="419"/>
      <c r="W374" s="420"/>
      <c r="X374" s="414"/>
      <c r="Y374" s="414"/>
      <c r="Z374" s="414"/>
    </row>
    <row r="375" spans="1:26" ht="15" customHeight="1">
      <c r="A375" s="344">
        <v>42657</v>
      </c>
      <c r="B375" s="34" t="s">
        <v>505</v>
      </c>
      <c r="C375" s="134" t="s">
        <v>269</v>
      </c>
      <c r="D375" s="85" t="s">
        <v>506</v>
      </c>
      <c r="E375" s="90" t="s">
        <v>81</v>
      </c>
      <c r="F375" s="348"/>
      <c r="G375" s="349">
        <v>1</v>
      </c>
      <c r="H375" s="350">
        <f t="shared" si="36"/>
        <v>1</v>
      </c>
      <c r="I375" s="350">
        <f t="shared" si="34"/>
        <v>1</v>
      </c>
      <c r="J375" s="375" t="s">
        <v>12950</v>
      </c>
      <c r="K375" s="375" t="s">
        <v>12997</v>
      </c>
      <c r="L375" s="351" t="s">
        <v>12951</v>
      </c>
      <c r="M375" s="352" t="s">
        <v>3193</v>
      </c>
      <c r="N375" s="352"/>
      <c r="O375" s="349"/>
      <c r="P375" s="353">
        <f t="shared" si="37"/>
        <v>0</v>
      </c>
      <c r="Q375" s="354"/>
      <c r="R375" s="376">
        <f t="shared" si="33"/>
        <v>0</v>
      </c>
      <c r="S375" s="356"/>
      <c r="T375" s="351"/>
      <c r="U375" s="416"/>
      <c r="V375" s="419"/>
      <c r="W375" s="420"/>
      <c r="X375" s="414"/>
      <c r="Y375" s="414"/>
      <c r="Z375" s="414"/>
    </row>
    <row r="376" spans="1:26" ht="15" customHeight="1">
      <c r="A376" s="344">
        <v>42657</v>
      </c>
      <c r="B376" s="147" t="s">
        <v>12636</v>
      </c>
      <c r="C376" s="148" t="s">
        <v>306</v>
      </c>
      <c r="D376" s="145"/>
      <c r="E376" s="146" t="s">
        <v>73</v>
      </c>
      <c r="F376" s="348"/>
      <c r="G376" s="349">
        <v>6</v>
      </c>
      <c r="H376" s="350">
        <f t="shared" si="36"/>
        <v>6</v>
      </c>
      <c r="I376" s="350">
        <f t="shared" si="34"/>
        <v>6</v>
      </c>
      <c r="J376" s="375" t="s">
        <v>12978</v>
      </c>
      <c r="K376" s="375" t="s">
        <v>12990</v>
      </c>
      <c r="L376" s="351" t="s">
        <v>12979</v>
      </c>
      <c r="M376" s="352" t="s">
        <v>770</v>
      </c>
      <c r="N376" s="352"/>
      <c r="O376" s="349"/>
      <c r="P376" s="353">
        <f t="shared" si="37"/>
        <v>0</v>
      </c>
      <c r="Q376" s="354"/>
      <c r="R376" s="376">
        <f t="shared" si="33"/>
        <v>0</v>
      </c>
      <c r="S376" s="356"/>
      <c r="T376" s="351"/>
      <c r="U376" s="416"/>
      <c r="V376" s="419"/>
      <c r="W376" s="420"/>
      <c r="X376" s="414"/>
      <c r="Y376" s="414"/>
      <c r="Z376" s="414"/>
    </row>
    <row r="377" spans="1:26" ht="15" customHeight="1">
      <c r="A377" s="344">
        <v>42657</v>
      </c>
      <c r="B377" s="650" t="s">
        <v>356</v>
      </c>
      <c r="C377" s="148"/>
      <c r="D377" s="145"/>
      <c r="E377" s="146" t="s">
        <v>73</v>
      </c>
      <c r="F377" s="348"/>
      <c r="G377" s="349">
        <v>5</v>
      </c>
      <c r="H377" s="350">
        <f t="shared" si="36"/>
        <v>5</v>
      </c>
      <c r="I377" s="350">
        <f t="shared" si="34"/>
        <v>5</v>
      </c>
      <c r="J377" s="375" t="s">
        <v>12978</v>
      </c>
      <c r="K377" s="375" t="s">
        <v>12990</v>
      </c>
      <c r="L377" s="351" t="s">
        <v>12979</v>
      </c>
      <c r="M377" s="352" t="s">
        <v>770</v>
      </c>
      <c r="N377" s="352"/>
      <c r="O377" s="349"/>
      <c r="P377" s="353">
        <f t="shared" si="37"/>
        <v>0</v>
      </c>
      <c r="Q377" s="354"/>
      <c r="R377" s="376">
        <f t="shared" si="33"/>
        <v>0</v>
      </c>
      <c r="S377" s="356"/>
      <c r="T377" s="351"/>
      <c r="U377" s="416"/>
      <c r="V377" s="419"/>
      <c r="W377" s="420"/>
      <c r="X377" s="414"/>
      <c r="Y377" s="414"/>
      <c r="Z377" s="414"/>
    </row>
    <row r="378" spans="1:26" ht="15" customHeight="1">
      <c r="A378" s="344">
        <v>42657</v>
      </c>
      <c r="B378" s="34" t="s">
        <v>981</v>
      </c>
      <c r="C378" s="134" t="s">
        <v>269</v>
      </c>
      <c r="D378" s="85" t="s">
        <v>982</v>
      </c>
      <c r="E378" s="90" t="s">
        <v>81</v>
      </c>
      <c r="F378" s="348"/>
      <c r="G378" s="349">
        <v>1</v>
      </c>
      <c r="H378" s="350">
        <f t="shared" si="36"/>
        <v>1</v>
      </c>
      <c r="I378" s="350">
        <f t="shared" si="34"/>
        <v>1</v>
      </c>
      <c r="J378" s="375" t="s">
        <v>12978</v>
      </c>
      <c r="K378" s="375" t="s">
        <v>12990</v>
      </c>
      <c r="L378" s="351" t="s">
        <v>12979</v>
      </c>
      <c r="M378" s="352" t="s">
        <v>770</v>
      </c>
      <c r="N378" s="352"/>
      <c r="O378" s="349"/>
      <c r="P378" s="353">
        <f t="shared" si="37"/>
        <v>0</v>
      </c>
      <c r="Q378" s="354"/>
      <c r="R378" s="376">
        <f t="shared" si="33"/>
        <v>0</v>
      </c>
      <c r="S378" s="356"/>
      <c r="T378" s="351"/>
      <c r="U378" s="416"/>
      <c r="V378" s="419"/>
      <c r="W378" s="420"/>
      <c r="X378" s="414"/>
      <c r="Y378" s="414"/>
      <c r="Z378" s="414"/>
    </row>
    <row r="379" spans="1:26" ht="15" customHeight="1">
      <c r="A379" s="344">
        <v>42657</v>
      </c>
      <c r="B379" s="34" t="s">
        <v>975</v>
      </c>
      <c r="C379" s="134" t="s">
        <v>269</v>
      </c>
      <c r="D379" s="85" t="s">
        <v>977</v>
      </c>
      <c r="E379" s="90" t="s">
        <v>81</v>
      </c>
      <c r="F379" s="348"/>
      <c r="G379" s="349">
        <v>1</v>
      </c>
      <c r="H379" s="350">
        <f t="shared" si="36"/>
        <v>1</v>
      </c>
      <c r="I379" s="350">
        <f t="shared" si="34"/>
        <v>1</v>
      </c>
      <c r="J379" s="375" t="s">
        <v>12978</v>
      </c>
      <c r="K379" s="375" t="s">
        <v>12990</v>
      </c>
      <c r="L379" s="351" t="s">
        <v>12979</v>
      </c>
      <c r="M379" s="352" t="s">
        <v>770</v>
      </c>
      <c r="N379" s="352"/>
      <c r="O379" s="349"/>
      <c r="P379" s="353">
        <f t="shared" si="37"/>
        <v>0</v>
      </c>
      <c r="Q379" s="354"/>
      <c r="R379" s="376">
        <f t="shared" si="33"/>
        <v>0</v>
      </c>
      <c r="S379" s="356"/>
      <c r="T379" s="351"/>
      <c r="U379" s="416"/>
      <c r="V379" s="419"/>
      <c r="W379" s="420"/>
      <c r="X379" s="414"/>
      <c r="Y379" s="414"/>
      <c r="Z379" s="414"/>
    </row>
    <row r="380" spans="1:26" ht="15" customHeight="1">
      <c r="A380" s="344">
        <v>42657</v>
      </c>
      <c r="B380" s="34" t="s">
        <v>987</v>
      </c>
      <c r="C380" s="134" t="s">
        <v>269</v>
      </c>
      <c r="D380" s="85" t="s">
        <v>988</v>
      </c>
      <c r="E380" s="90" t="s">
        <v>81</v>
      </c>
      <c r="F380" s="348"/>
      <c r="G380" s="349">
        <v>1</v>
      </c>
      <c r="H380" s="350">
        <f t="shared" si="36"/>
        <v>1</v>
      </c>
      <c r="I380" s="350">
        <f t="shared" si="34"/>
        <v>1</v>
      </c>
      <c r="J380" s="375" t="s">
        <v>12978</v>
      </c>
      <c r="K380" s="375" t="s">
        <v>12990</v>
      </c>
      <c r="L380" s="351" t="s">
        <v>12979</v>
      </c>
      <c r="M380" s="352" t="s">
        <v>770</v>
      </c>
      <c r="N380" s="352"/>
      <c r="O380" s="349"/>
      <c r="P380" s="353">
        <f t="shared" si="37"/>
        <v>0</v>
      </c>
      <c r="Q380" s="354"/>
      <c r="R380" s="376">
        <f t="shared" si="33"/>
        <v>0</v>
      </c>
      <c r="S380" s="356"/>
      <c r="T380" s="351"/>
      <c r="U380" s="416"/>
      <c r="V380" s="419"/>
      <c r="W380" s="420"/>
      <c r="X380" s="414"/>
      <c r="Y380" s="414"/>
      <c r="Z380" s="414"/>
    </row>
    <row r="381" spans="1:26" ht="15" customHeight="1">
      <c r="A381" s="344">
        <v>42658</v>
      </c>
      <c r="B381" s="147" t="s">
        <v>12318</v>
      </c>
      <c r="C381" s="148" t="s">
        <v>322</v>
      </c>
      <c r="D381" s="85"/>
      <c r="E381" s="150" t="s">
        <v>303</v>
      </c>
      <c r="F381" s="348"/>
      <c r="G381" s="349">
        <v>14</v>
      </c>
      <c r="H381" s="350">
        <f t="shared" si="36"/>
        <v>14</v>
      </c>
      <c r="I381" s="350">
        <f t="shared" si="34"/>
        <v>14</v>
      </c>
      <c r="J381" s="375" t="s">
        <v>12980</v>
      </c>
      <c r="K381" s="375" t="s">
        <v>13104</v>
      </c>
      <c r="L381" s="351" t="s">
        <v>12981</v>
      </c>
      <c r="M381" s="352" t="s">
        <v>418</v>
      </c>
      <c r="N381" s="352"/>
      <c r="O381" s="349"/>
      <c r="P381" s="353">
        <f t="shared" si="37"/>
        <v>0</v>
      </c>
      <c r="Q381" s="354"/>
      <c r="R381" s="376">
        <f t="shared" si="33"/>
        <v>0</v>
      </c>
      <c r="S381" s="356"/>
      <c r="T381" s="351"/>
      <c r="U381" s="416"/>
      <c r="V381" s="419"/>
      <c r="W381" s="420"/>
      <c r="X381" s="414"/>
      <c r="Y381" s="414"/>
      <c r="Z381" s="414"/>
    </row>
    <row r="382" spans="1:26" ht="15" customHeight="1">
      <c r="A382" s="344">
        <v>42658</v>
      </c>
      <c r="B382" s="34" t="s">
        <v>560</v>
      </c>
      <c r="C382" s="134" t="s">
        <v>306</v>
      </c>
      <c r="D382" s="85" t="s">
        <v>561</v>
      </c>
      <c r="E382" s="90" t="s">
        <v>81</v>
      </c>
      <c r="F382" s="348"/>
      <c r="G382" s="349">
        <v>1</v>
      </c>
      <c r="H382" s="350">
        <f t="shared" si="36"/>
        <v>1</v>
      </c>
      <c r="I382" s="350">
        <f t="shared" si="34"/>
        <v>1</v>
      </c>
      <c r="J382" s="375" t="s">
        <v>12980</v>
      </c>
      <c r="K382" s="375" t="s">
        <v>13104</v>
      </c>
      <c r="L382" s="351" t="s">
        <v>12981</v>
      </c>
      <c r="M382" s="352" t="s">
        <v>418</v>
      </c>
      <c r="N382" s="352"/>
      <c r="O382" s="349"/>
      <c r="P382" s="353">
        <f t="shared" si="37"/>
        <v>0</v>
      </c>
      <c r="Q382" s="354"/>
      <c r="R382" s="376">
        <f t="shared" si="33"/>
        <v>0</v>
      </c>
      <c r="S382" s="356"/>
      <c r="T382" s="351"/>
      <c r="U382" s="416"/>
      <c r="V382" s="419"/>
      <c r="W382" s="420"/>
      <c r="X382" s="414"/>
      <c r="Y382" s="414"/>
      <c r="Z382" s="414"/>
    </row>
    <row r="383" spans="1:26" ht="15" customHeight="1">
      <c r="A383" s="344">
        <v>42658</v>
      </c>
      <c r="B383" s="34" t="s">
        <v>543</v>
      </c>
      <c r="C383" s="134"/>
      <c r="D383" s="85"/>
      <c r="E383" s="90" t="s">
        <v>81</v>
      </c>
      <c r="F383" s="348"/>
      <c r="G383" s="349">
        <v>2</v>
      </c>
      <c r="H383" s="350">
        <f t="shared" si="36"/>
        <v>2</v>
      </c>
      <c r="I383" s="350">
        <f t="shared" si="34"/>
        <v>2</v>
      </c>
      <c r="J383" s="375" t="s">
        <v>12980</v>
      </c>
      <c r="K383" s="375" t="s">
        <v>13104</v>
      </c>
      <c r="L383" s="351" t="s">
        <v>12981</v>
      </c>
      <c r="M383" s="352" t="s">
        <v>418</v>
      </c>
      <c r="N383" s="352"/>
      <c r="O383" s="349"/>
      <c r="P383" s="353">
        <f t="shared" si="37"/>
        <v>0</v>
      </c>
      <c r="Q383" s="354"/>
      <c r="R383" s="376">
        <f t="shared" si="33"/>
        <v>0</v>
      </c>
      <c r="S383" s="356"/>
      <c r="T383" s="351"/>
      <c r="U383" s="416"/>
      <c r="V383" s="419"/>
      <c r="W383" s="420"/>
      <c r="X383" s="414"/>
      <c r="Y383" s="414"/>
      <c r="Z383" s="414"/>
    </row>
    <row r="384" spans="1:26" ht="15" customHeight="1">
      <c r="A384" s="344">
        <v>42658</v>
      </c>
      <c r="B384" s="147" t="s">
        <v>12318</v>
      </c>
      <c r="C384" s="148" t="s">
        <v>322</v>
      </c>
      <c r="D384" s="85"/>
      <c r="E384" s="150" t="s">
        <v>303</v>
      </c>
      <c r="F384" s="348"/>
      <c r="G384" s="349">
        <v>14</v>
      </c>
      <c r="H384" s="350">
        <f t="shared" si="36"/>
        <v>14</v>
      </c>
      <c r="I384" s="350">
        <f t="shared" si="34"/>
        <v>14</v>
      </c>
      <c r="J384" s="375" t="s">
        <v>12982</v>
      </c>
      <c r="K384" s="375" t="s">
        <v>13105</v>
      </c>
      <c r="L384" s="351" t="s">
        <v>12983</v>
      </c>
      <c r="M384" s="352" t="s">
        <v>418</v>
      </c>
      <c r="N384" s="352"/>
      <c r="O384" s="349"/>
      <c r="P384" s="353">
        <f t="shared" si="37"/>
        <v>0</v>
      </c>
      <c r="Q384" s="354"/>
      <c r="R384" s="376">
        <f t="shared" si="33"/>
        <v>0</v>
      </c>
      <c r="S384" s="356"/>
      <c r="T384" s="351"/>
      <c r="U384" s="416"/>
      <c r="V384" s="419"/>
      <c r="W384" s="420"/>
      <c r="X384" s="414"/>
      <c r="Y384" s="414"/>
      <c r="Z384" s="414"/>
    </row>
    <row r="385" spans="1:26" ht="15" customHeight="1">
      <c r="A385" s="344">
        <v>42658</v>
      </c>
      <c r="B385" s="34" t="s">
        <v>560</v>
      </c>
      <c r="C385" s="134" t="s">
        <v>306</v>
      </c>
      <c r="D385" s="85" t="s">
        <v>561</v>
      </c>
      <c r="E385" s="90" t="s">
        <v>81</v>
      </c>
      <c r="F385" s="348"/>
      <c r="G385" s="349">
        <v>1</v>
      </c>
      <c r="H385" s="350">
        <f t="shared" si="36"/>
        <v>1</v>
      </c>
      <c r="I385" s="350">
        <f t="shared" si="34"/>
        <v>1</v>
      </c>
      <c r="J385" s="375" t="s">
        <v>12982</v>
      </c>
      <c r="K385" s="375" t="s">
        <v>13105</v>
      </c>
      <c r="L385" s="351" t="s">
        <v>12983</v>
      </c>
      <c r="M385" s="352" t="s">
        <v>418</v>
      </c>
      <c r="N385" s="352"/>
      <c r="O385" s="349"/>
      <c r="P385" s="353">
        <f t="shared" si="37"/>
        <v>0</v>
      </c>
      <c r="Q385" s="354"/>
      <c r="R385" s="376">
        <f t="shared" si="33"/>
        <v>0</v>
      </c>
      <c r="S385" s="356"/>
      <c r="T385" s="351"/>
      <c r="U385" s="416"/>
      <c r="V385" s="419"/>
      <c r="W385" s="420"/>
      <c r="X385" s="414"/>
      <c r="Y385" s="414"/>
      <c r="Z385" s="414"/>
    </row>
    <row r="386" spans="1:26" ht="15" customHeight="1">
      <c r="A386" s="344">
        <v>42658</v>
      </c>
      <c r="B386" s="34" t="s">
        <v>543</v>
      </c>
      <c r="C386" s="134"/>
      <c r="D386" s="85"/>
      <c r="E386" s="90" t="s">
        <v>81</v>
      </c>
      <c r="F386" s="348"/>
      <c r="G386" s="349">
        <v>2</v>
      </c>
      <c r="H386" s="350">
        <f t="shared" si="36"/>
        <v>2</v>
      </c>
      <c r="I386" s="350">
        <f t="shared" si="34"/>
        <v>2</v>
      </c>
      <c r="J386" s="375" t="s">
        <v>12982</v>
      </c>
      <c r="K386" s="375" t="s">
        <v>13105</v>
      </c>
      <c r="L386" s="351" t="s">
        <v>12983</v>
      </c>
      <c r="M386" s="352" t="s">
        <v>418</v>
      </c>
      <c r="N386" s="352"/>
      <c r="O386" s="349"/>
      <c r="P386" s="353">
        <f t="shared" si="37"/>
        <v>0</v>
      </c>
      <c r="Q386" s="354"/>
      <c r="R386" s="376">
        <f t="shared" si="33"/>
        <v>0</v>
      </c>
      <c r="S386" s="356"/>
      <c r="T386" s="355"/>
      <c r="U386" s="416"/>
      <c r="V386" s="419"/>
      <c r="W386" s="420"/>
      <c r="X386" s="414"/>
      <c r="Y386" s="414"/>
      <c r="Z386" s="414"/>
    </row>
    <row r="387" spans="1:26" ht="15" customHeight="1">
      <c r="A387" s="344">
        <v>42658</v>
      </c>
      <c r="B387" s="147" t="s">
        <v>12318</v>
      </c>
      <c r="C387" s="148" t="s">
        <v>322</v>
      </c>
      <c r="D387" s="85"/>
      <c r="E387" s="150" t="s">
        <v>303</v>
      </c>
      <c r="F387" s="348"/>
      <c r="G387" s="349">
        <v>14</v>
      </c>
      <c r="H387" s="350">
        <f t="shared" si="36"/>
        <v>14</v>
      </c>
      <c r="I387" s="350">
        <f t="shared" si="34"/>
        <v>14</v>
      </c>
      <c r="J387" s="375" t="s">
        <v>12984</v>
      </c>
      <c r="K387" s="375" t="s">
        <v>13102</v>
      </c>
      <c r="L387" s="351" t="s">
        <v>12985</v>
      </c>
      <c r="M387" s="352" t="s">
        <v>418</v>
      </c>
      <c r="N387" s="352"/>
      <c r="O387" s="349"/>
      <c r="P387" s="353">
        <f t="shared" si="37"/>
        <v>0</v>
      </c>
      <c r="Q387" s="354"/>
      <c r="R387" s="376">
        <f t="shared" si="33"/>
        <v>0</v>
      </c>
      <c r="S387" s="356"/>
      <c r="T387" s="355"/>
      <c r="U387" s="416"/>
      <c r="V387" s="419"/>
      <c r="W387" s="420"/>
      <c r="X387" s="414"/>
      <c r="Y387" s="414"/>
      <c r="Z387" s="414"/>
    </row>
    <row r="388" spans="1:26" ht="15" customHeight="1">
      <c r="A388" s="344">
        <v>42658</v>
      </c>
      <c r="B388" s="34" t="s">
        <v>560</v>
      </c>
      <c r="C388" s="134" t="s">
        <v>306</v>
      </c>
      <c r="D388" s="85" t="s">
        <v>561</v>
      </c>
      <c r="E388" s="90" t="s">
        <v>81</v>
      </c>
      <c r="F388" s="348"/>
      <c r="G388" s="349">
        <v>1</v>
      </c>
      <c r="H388" s="350">
        <f t="shared" si="36"/>
        <v>1</v>
      </c>
      <c r="I388" s="350">
        <f t="shared" si="34"/>
        <v>1</v>
      </c>
      <c r="J388" s="375" t="s">
        <v>12984</v>
      </c>
      <c r="K388" s="375" t="s">
        <v>13102</v>
      </c>
      <c r="L388" s="351" t="s">
        <v>12985</v>
      </c>
      <c r="M388" s="352" t="s">
        <v>418</v>
      </c>
      <c r="N388" s="352"/>
      <c r="O388" s="349"/>
      <c r="P388" s="353">
        <f t="shared" si="37"/>
        <v>0</v>
      </c>
      <c r="Q388" s="354"/>
      <c r="R388" s="376">
        <f t="shared" si="33"/>
        <v>0</v>
      </c>
      <c r="S388" s="356"/>
      <c r="T388" s="355"/>
      <c r="U388" s="416"/>
      <c r="V388" s="419"/>
      <c r="W388" s="420"/>
      <c r="X388" s="414"/>
      <c r="Y388" s="414"/>
      <c r="Z388" s="414"/>
    </row>
    <row r="389" spans="1:26" ht="15" customHeight="1">
      <c r="A389" s="344">
        <v>42658</v>
      </c>
      <c r="B389" s="143" t="s">
        <v>3406</v>
      </c>
      <c r="C389" s="134"/>
      <c r="D389" s="169"/>
      <c r="E389" s="146" t="s">
        <v>81</v>
      </c>
      <c r="F389" s="348"/>
      <c r="G389" s="349">
        <v>6</v>
      </c>
      <c r="H389" s="350">
        <f t="shared" si="36"/>
        <v>6</v>
      </c>
      <c r="I389" s="350">
        <f t="shared" si="34"/>
        <v>6</v>
      </c>
      <c r="J389" s="375" t="s">
        <v>12984</v>
      </c>
      <c r="K389" s="375" t="s">
        <v>13102</v>
      </c>
      <c r="L389" s="351" t="s">
        <v>12985</v>
      </c>
      <c r="M389" s="352" t="s">
        <v>418</v>
      </c>
      <c r="N389" s="352"/>
      <c r="O389" s="349"/>
      <c r="P389" s="353">
        <f t="shared" si="37"/>
        <v>0</v>
      </c>
      <c r="Q389" s="354"/>
      <c r="R389" s="376">
        <f t="shared" si="33"/>
        <v>0</v>
      </c>
      <c r="S389" s="356"/>
      <c r="T389" s="355"/>
      <c r="U389" s="416"/>
      <c r="V389" s="419"/>
      <c r="W389" s="420"/>
      <c r="X389" s="414"/>
      <c r="Y389" s="414"/>
      <c r="Z389" s="414"/>
    </row>
    <row r="390" spans="1:26" ht="15" customHeight="1">
      <c r="A390" s="344">
        <v>42658</v>
      </c>
      <c r="B390" s="147" t="s">
        <v>12318</v>
      </c>
      <c r="C390" s="148" t="s">
        <v>322</v>
      </c>
      <c r="D390" s="85"/>
      <c r="E390" s="150" t="s">
        <v>303</v>
      </c>
      <c r="F390" s="348"/>
      <c r="G390" s="349">
        <v>14</v>
      </c>
      <c r="H390" s="350">
        <f t="shared" si="36"/>
        <v>14</v>
      </c>
      <c r="I390" s="350">
        <f t="shared" si="34"/>
        <v>14</v>
      </c>
      <c r="J390" s="375" t="s">
        <v>12986</v>
      </c>
      <c r="K390" s="375" t="s">
        <v>13103</v>
      </c>
      <c r="L390" s="351" t="s">
        <v>12987</v>
      </c>
      <c r="M390" s="352" t="s">
        <v>418</v>
      </c>
      <c r="N390" s="352"/>
      <c r="O390" s="349"/>
      <c r="P390" s="353">
        <f t="shared" si="37"/>
        <v>0</v>
      </c>
      <c r="Q390" s="354"/>
      <c r="R390" s="376">
        <f t="shared" si="33"/>
        <v>0</v>
      </c>
      <c r="S390" s="356"/>
      <c r="T390" s="351"/>
      <c r="U390" s="416"/>
      <c r="V390" s="419"/>
      <c r="W390" s="420"/>
      <c r="X390" s="414"/>
      <c r="Y390" s="414"/>
      <c r="Z390" s="414"/>
    </row>
    <row r="391" spans="1:26" ht="15" customHeight="1">
      <c r="A391" s="344">
        <v>42658</v>
      </c>
      <c r="B391" s="34" t="s">
        <v>560</v>
      </c>
      <c r="C391" s="134" t="s">
        <v>306</v>
      </c>
      <c r="D391" s="85" t="s">
        <v>561</v>
      </c>
      <c r="E391" s="90" t="s">
        <v>81</v>
      </c>
      <c r="F391" s="348"/>
      <c r="G391" s="349">
        <v>1</v>
      </c>
      <c r="H391" s="350">
        <f t="shared" si="36"/>
        <v>1</v>
      </c>
      <c r="I391" s="350">
        <f t="shared" si="34"/>
        <v>1</v>
      </c>
      <c r="J391" s="375" t="s">
        <v>12986</v>
      </c>
      <c r="K391" s="375" t="s">
        <v>13103</v>
      </c>
      <c r="L391" s="351" t="s">
        <v>12987</v>
      </c>
      <c r="M391" s="352" t="s">
        <v>418</v>
      </c>
      <c r="N391" s="352"/>
      <c r="O391" s="349"/>
      <c r="P391" s="353">
        <f t="shared" si="37"/>
        <v>0</v>
      </c>
      <c r="Q391" s="354"/>
      <c r="R391" s="376">
        <f t="shared" si="33"/>
        <v>0</v>
      </c>
      <c r="S391" s="356"/>
      <c r="T391" s="351"/>
      <c r="U391" s="416"/>
      <c r="V391" s="419"/>
      <c r="W391" s="420"/>
      <c r="X391" s="414"/>
      <c r="Y391" s="414"/>
      <c r="Z391" s="414"/>
    </row>
    <row r="392" spans="1:26" ht="15" customHeight="1">
      <c r="A392" s="344">
        <v>42658</v>
      </c>
      <c r="B392" s="143" t="s">
        <v>3406</v>
      </c>
      <c r="C392" s="134"/>
      <c r="D392" s="169"/>
      <c r="E392" s="146" t="s">
        <v>81</v>
      </c>
      <c r="F392" s="348"/>
      <c r="G392" s="349">
        <v>6</v>
      </c>
      <c r="H392" s="350">
        <f t="shared" ref="H392:H423" si="38">G392</f>
        <v>6</v>
      </c>
      <c r="I392" s="350">
        <f t="shared" si="34"/>
        <v>6</v>
      </c>
      <c r="J392" s="375" t="s">
        <v>12986</v>
      </c>
      <c r="K392" s="375" t="s">
        <v>13103</v>
      </c>
      <c r="L392" s="351" t="s">
        <v>12987</v>
      </c>
      <c r="M392" s="352" t="s">
        <v>418</v>
      </c>
      <c r="N392" s="352"/>
      <c r="O392" s="349"/>
      <c r="P392" s="353">
        <f t="shared" si="37"/>
        <v>0</v>
      </c>
      <c r="Q392" s="354"/>
      <c r="R392" s="376">
        <f t="shared" si="33"/>
        <v>0</v>
      </c>
      <c r="S392" s="356"/>
      <c r="T392" s="351"/>
      <c r="U392" s="416"/>
      <c r="V392" s="419"/>
      <c r="W392" s="420"/>
      <c r="X392" s="414"/>
      <c r="Y392" s="414"/>
      <c r="Z392" s="414"/>
    </row>
    <row r="393" spans="1:26" ht="15" customHeight="1">
      <c r="A393" s="344">
        <v>42658</v>
      </c>
      <c r="B393" s="140" t="s">
        <v>188</v>
      </c>
      <c r="C393" s="141"/>
      <c r="D393" s="85"/>
      <c r="E393" s="90" t="s">
        <v>169</v>
      </c>
      <c r="F393" s="348"/>
      <c r="G393" s="349">
        <v>5</v>
      </c>
      <c r="H393" s="350">
        <f t="shared" si="38"/>
        <v>5</v>
      </c>
      <c r="I393" s="350">
        <f t="shared" si="34"/>
        <v>5</v>
      </c>
      <c r="J393" s="375" t="s">
        <v>12988</v>
      </c>
      <c r="K393" s="375" t="s">
        <v>13034</v>
      </c>
      <c r="L393" s="351" t="s">
        <v>12843</v>
      </c>
      <c r="M393" s="352" t="s">
        <v>12536</v>
      </c>
      <c r="N393" s="352"/>
      <c r="O393" s="349"/>
      <c r="P393" s="353">
        <f t="shared" si="37"/>
        <v>0</v>
      </c>
      <c r="Q393" s="354"/>
      <c r="R393" s="376">
        <f t="shared" ref="R393:R456" si="39">Q393*P393</f>
        <v>0</v>
      </c>
      <c r="S393" s="356"/>
      <c r="T393" s="351"/>
      <c r="U393" s="416"/>
      <c r="V393" s="419"/>
      <c r="W393" s="420"/>
      <c r="X393" s="414"/>
      <c r="Y393" s="414"/>
      <c r="Z393" s="414"/>
    </row>
    <row r="394" spans="1:26" ht="15" customHeight="1">
      <c r="A394" s="344">
        <v>42658</v>
      </c>
      <c r="B394" s="140" t="s">
        <v>3398</v>
      </c>
      <c r="C394" s="141"/>
      <c r="D394" s="85"/>
      <c r="E394" s="90" t="s">
        <v>194</v>
      </c>
      <c r="F394" s="348"/>
      <c r="G394" s="349">
        <v>5</v>
      </c>
      <c r="H394" s="350">
        <f t="shared" si="38"/>
        <v>5</v>
      </c>
      <c r="I394" s="350">
        <f t="shared" si="34"/>
        <v>5</v>
      </c>
      <c r="J394" s="375" t="s">
        <v>12988</v>
      </c>
      <c r="K394" s="375" t="s">
        <v>13034</v>
      </c>
      <c r="L394" s="351" t="s">
        <v>12843</v>
      </c>
      <c r="M394" s="352" t="s">
        <v>12536</v>
      </c>
      <c r="N394" s="352"/>
      <c r="O394" s="349"/>
      <c r="P394" s="353">
        <f t="shared" si="37"/>
        <v>0</v>
      </c>
      <c r="Q394" s="354"/>
      <c r="R394" s="376">
        <f t="shared" si="39"/>
        <v>0</v>
      </c>
      <c r="S394" s="356"/>
      <c r="T394" s="351"/>
      <c r="U394" s="416"/>
      <c r="V394" s="419"/>
      <c r="W394" s="420"/>
      <c r="X394" s="414"/>
      <c r="Y394" s="414"/>
      <c r="Z394" s="414"/>
    </row>
    <row r="395" spans="1:26" ht="15" customHeight="1">
      <c r="A395" s="344">
        <v>42658</v>
      </c>
      <c r="B395" s="140" t="s">
        <v>184</v>
      </c>
      <c r="C395" s="141"/>
      <c r="D395" s="85"/>
      <c r="E395" s="90" t="s">
        <v>169</v>
      </c>
      <c r="F395" s="348"/>
      <c r="G395" s="349">
        <v>5</v>
      </c>
      <c r="H395" s="350">
        <f t="shared" si="38"/>
        <v>5</v>
      </c>
      <c r="I395" s="350">
        <f t="shared" si="34"/>
        <v>5</v>
      </c>
      <c r="J395" s="375" t="s">
        <v>12988</v>
      </c>
      <c r="K395" s="375" t="s">
        <v>13034</v>
      </c>
      <c r="L395" s="351" t="s">
        <v>12843</v>
      </c>
      <c r="M395" s="352" t="s">
        <v>12536</v>
      </c>
      <c r="N395" s="352"/>
      <c r="O395" s="349"/>
      <c r="P395" s="353">
        <f t="shared" si="37"/>
        <v>0</v>
      </c>
      <c r="Q395" s="354"/>
      <c r="R395" s="376">
        <f t="shared" si="39"/>
        <v>0</v>
      </c>
      <c r="S395" s="356"/>
      <c r="T395" s="351"/>
      <c r="U395" s="416"/>
      <c r="V395" s="419"/>
      <c r="W395" s="420"/>
      <c r="X395" s="414"/>
      <c r="Y395" s="414"/>
      <c r="Z395" s="414"/>
    </row>
    <row r="396" spans="1:26" ht="15" customHeight="1">
      <c r="A396" s="344">
        <v>42658</v>
      </c>
      <c r="B396" s="140" t="s">
        <v>186</v>
      </c>
      <c r="C396" s="141"/>
      <c r="D396" s="85"/>
      <c r="E396" s="90" t="s">
        <v>169</v>
      </c>
      <c r="F396" s="348"/>
      <c r="G396" s="349">
        <v>3</v>
      </c>
      <c r="H396" s="350">
        <f t="shared" si="38"/>
        <v>3</v>
      </c>
      <c r="I396" s="350">
        <f t="shared" si="34"/>
        <v>3</v>
      </c>
      <c r="J396" s="375" t="s">
        <v>12988</v>
      </c>
      <c r="K396" s="375" t="s">
        <v>13034</v>
      </c>
      <c r="L396" s="351" t="s">
        <v>12843</v>
      </c>
      <c r="M396" s="352" t="s">
        <v>12536</v>
      </c>
      <c r="N396" s="352"/>
      <c r="O396" s="349"/>
      <c r="P396" s="353">
        <f t="shared" si="37"/>
        <v>0</v>
      </c>
      <c r="Q396" s="354"/>
      <c r="R396" s="376">
        <f t="shared" si="39"/>
        <v>0</v>
      </c>
      <c r="S396" s="356"/>
      <c r="T396" s="351"/>
      <c r="U396" s="416"/>
      <c r="V396" s="419"/>
      <c r="W396" s="420"/>
      <c r="X396" s="414"/>
      <c r="Y396" s="414"/>
      <c r="Z396" s="414"/>
    </row>
    <row r="397" spans="1:26" ht="15" customHeight="1">
      <c r="A397" s="344">
        <v>42658</v>
      </c>
      <c r="B397" s="140" t="s">
        <v>178</v>
      </c>
      <c r="C397" s="141"/>
      <c r="D397" s="85"/>
      <c r="E397" s="90" t="s">
        <v>169</v>
      </c>
      <c r="F397" s="348"/>
      <c r="G397" s="349">
        <v>5</v>
      </c>
      <c r="H397" s="350">
        <f t="shared" si="38"/>
        <v>5</v>
      </c>
      <c r="I397" s="350">
        <f t="shared" si="34"/>
        <v>5</v>
      </c>
      <c r="J397" s="375" t="s">
        <v>12988</v>
      </c>
      <c r="K397" s="375" t="s">
        <v>13034</v>
      </c>
      <c r="L397" s="351" t="s">
        <v>12843</v>
      </c>
      <c r="M397" s="352" t="s">
        <v>12536</v>
      </c>
      <c r="N397" s="352"/>
      <c r="O397" s="349"/>
      <c r="P397" s="353">
        <f t="shared" si="37"/>
        <v>0</v>
      </c>
      <c r="Q397" s="354"/>
      <c r="R397" s="376">
        <f t="shared" si="39"/>
        <v>0</v>
      </c>
      <c r="S397" s="356"/>
      <c r="T397" s="351"/>
      <c r="U397" s="416"/>
      <c r="V397" s="419"/>
      <c r="W397" s="420"/>
      <c r="X397" s="414"/>
      <c r="Y397" s="414"/>
      <c r="Z397" s="414"/>
    </row>
    <row r="398" spans="1:26" ht="15" customHeight="1">
      <c r="A398" s="344">
        <v>42658</v>
      </c>
      <c r="B398" s="34" t="s">
        <v>12258</v>
      </c>
      <c r="C398" s="144" t="s">
        <v>269</v>
      </c>
      <c r="D398" s="85" t="s">
        <v>1734</v>
      </c>
      <c r="E398" s="90" t="s">
        <v>213</v>
      </c>
      <c r="F398" s="348"/>
      <c r="G398" s="349">
        <v>2</v>
      </c>
      <c r="H398" s="350">
        <f t="shared" si="38"/>
        <v>2</v>
      </c>
      <c r="I398" s="350">
        <f t="shared" ref="I398:I461" si="40">H398</f>
        <v>2</v>
      </c>
      <c r="J398" s="375" t="s">
        <v>13002</v>
      </c>
      <c r="K398" s="375" t="s">
        <v>13101</v>
      </c>
      <c r="L398" s="351" t="s">
        <v>13003</v>
      </c>
      <c r="M398" s="352" t="s">
        <v>12525</v>
      </c>
      <c r="N398" s="352"/>
      <c r="O398" s="392"/>
      <c r="P398" s="353">
        <f t="shared" si="37"/>
        <v>0</v>
      </c>
      <c r="Q398" s="354"/>
      <c r="R398" s="376">
        <f t="shared" si="39"/>
        <v>0</v>
      </c>
      <c r="S398" s="356"/>
      <c r="T398" s="351"/>
      <c r="U398" s="416"/>
      <c r="V398" s="419"/>
      <c r="W398" s="420"/>
      <c r="X398" s="414"/>
      <c r="Y398" s="414"/>
      <c r="Z398" s="414"/>
    </row>
    <row r="399" spans="1:26" ht="15" customHeight="1">
      <c r="A399" s="344">
        <v>42658</v>
      </c>
      <c r="B399" s="143" t="s">
        <v>12944</v>
      </c>
      <c r="C399" s="134" t="s">
        <v>306</v>
      </c>
      <c r="D399" s="145" t="s">
        <v>12945</v>
      </c>
      <c r="E399" s="146" t="s">
        <v>81</v>
      </c>
      <c r="F399" s="348"/>
      <c r="G399" s="349">
        <v>1</v>
      </c>
      <c r="H399" s="350">
        <f t="shared" si="38"/>
        <v>1</v>
      </c>
      <c r="I399" s="350">
        <f t="shared" si="40"/>
        <v>1</v>
      </c>
      <c r="J399" s="375" t="s">
        <v>12873</v>
      </c>
      <c r="K399" s="375" t="s">
        <v>3401</v>
      </c>
      <c r="L399" s="351" t="s">
        <v>13004</v>
      </c>
      <c r="M399" s="352" t="s">
        <v>12536</v>
      </c>
      <c r="N399" s="352"/>
      <c r="O399" s="349"/>
      <c r="P399" s="353">
        <f t="shared" si="37"/>
        <v>0</v>
      </c>
      <c r="Q399" s="354"/>
      <c r="R399" s="376">
        <f t="shared" si="39"/>
        <v>0</v>
      </c>
      <c r="S399" s="356"/>
      <c r="T399" s="351"/>
      <c r="U399" s="416"/>
      <c r="V399" s="419"/>
      <c r="W399" s="420"/>
      <c r="X399" s="414"/>
      <c r="Y399" s="414"/>
      <c r="Z399" s="414"/>
    </row>
    <row r="400" spans="1:26" ht="15" customHeight="1">
      <c r="A400" s="344">
        <v>42658</v>
      </c>
      <c r="B400" s="143" t="s">
        <v>12653</v>
      </c>
      <c r="C400" s="144"/>
      <c r="D400" s="145"/>
      <c r="E400" s="146" t="s">
        <v>81</v>
      </c>
      <c r="F400" s="348"/>
      <c r="G400" s="349">
        <v>2</v>
      </c>
      <c r="H400" s="350">
        <f t="shared" si="38"/>
        <v>2</v>
      </c>
      <c r="I400" s="350">
        <f t="shared" si="40"/>
        <v>2</v>
      </c>
      <c r="J400" s="375" t="s">
        <v>13031</v>
      </c>
      <c r="K400" s="375" t="s">
        <v>13043</v>
      </c>
      <c r="L400" s="351" t="s">
        <v>13032</v>
      </c>
      <c r="M400" s="352" t="s">
        <v>12536</v>
      </c>
      <c r="N400" s="352"/>
      <c r="O400" s="349"/>
      <c r="P400" s="353">
        <f t="shared" si="37"/>
        <v>0</v>
      </c>
      <c r="Q400" s="354"/>
      <c r="R400" s="376">
        <f t="shared" si="39"/>
        <v>0</v>
      </c>
      <c r="S400" s="393"/>
      <c r="T400" s="355"/>
      <c r="U400" s="416"/>
      <c r="V400" s="419"/>
      <c r="W400" s="420"/>
      <c r="X400" s="414"/>
      <c r="Y400" s="414"/>
      <c r="Z400" s="414"/>
    </row>
    <row r="401" spans="1:26" ht="15" customHeight="1">
      <c r="A401" s="344">
        <v>42658</v>
      </c>
      <c r="B401" s="151" t="s">
        <v>80</v>
      </c>
      <c r="C401" s="168" t="s">
        <v>67</v>
      </c>
      <c r="D401" s="145"/>
      <c r="E401" s="146" t="s">
        <v>81</v>
      </c>
      <c r="F401" s="348"/>
      <c r="G401" s="349">
        <v>1</v>
      </c>
      <c r="H401" s="350">
        <f t="shared" si="38"/>
        <v>1</v>
      </c>
      <c r="I401" s="350">
        <f t="shared" si="40"/>
        <v>1</v>
      </c>
      <c r="J401" s="375" t="s">
        <v>13033</v>
      </c>
      <c r="K401" s="375" t="s">
        <v>13044</v>
      </c>
      <c r="L401" s="351" t="s">
        <v>12707</v>
      </c>
      <c r="M401" s="352" t="s">
        <v>492</v>
      </c>
      <c r="N401" s="352"/>
      <c r="O401" s="349"/>
      <c r="P401" s="353">
        <f t="shared" si="37"/>
        <v>0</v>
      </c>
      <c r="Q401" s="354"/>
      <c r="R401" s="376">
        <f t="shared" si="39"/>
        <v>0</v>
      </c>
      <c r="S401" s="356"/>
      <c r="T401" s="351"/>
      <c r="U401" s="416"/>
      <c r="V401" s="419"/>
      <c r="W401" s="420"/>
      <c r="X401" s="414"/>
      <c r="Y401" s="414"/>
      <c r="Z401" s="414"/>
    </row>
    <row r="402" spans="1:26" ht="15" customHeight="1">
      <c r="A402" s="297">
        <v>42658</v>
      </c>
      <c r="B402" s="400" t="s">
        <v>1281</v>
      </c>
      <c r="C402" s="401" t="s">
        <v>269</v>
      </c>
      <c r="D402" s="298" t="s">
        <v>1282</v>
      </c>
      <c r="E402" s="402" t="s">
        <v>81</v>
      </c>
      <c r="F402" s="299"/>
      <c r="G402" s="300"/>
      <c r="H402" s="301">
        <f t="shared" si="38"/>
        <v>0</v>
      </c>
      <c r="I402" s="301">
        <f t="shared" si="40"/>
        <v>0</v>
      </c>
      <c r="J402" s="302"/>
      <c r="K402" s="302"/>
      <c r="L402" s="303"/>
      <c r="M402" s="304"/>
      <c r="N402" s="304"/>
      <c r="O402" s="300">
        <v>1</v>
      </c>
      <c r="P402" s="305">
        <f t="shared" si="37"/>
        <v>1</v>
      </c>
      <c r="Q402" s="404">
        <v>446250</v>
      </c>
      <c r="R402" s="394">
        <f t="shared" si="39"/>
        <v>446250</v>
      </c>
      <c r="S402" s="306" t="s">
        <v>13035</v>
      </c>
      <c r="T402" s="303" t="s">
        <v>13036</v>
      </c>
      <c r="U402" s="416"/>
      <c r="V402" s="419"/>
      <c r="W402" s="420"/>
      <c r="X402" s="414"/>
      <c r="Y402" s="414"/>
      <c r="Z402" s="414"/>
    </row>
    <row r="403" spans="1:26" ht="15" customHeight="1">
      <c r="A403" s="297">
        <v>42658</v>
      </c>
      <c r="B403" s="400" t="s">
        <v>610</v>
      </c>
      <c r="C403" s="401" t="s">
        <v>269</v>
      </c>
      <c r="D403" s="298" t="s">
        <v>611</v>
      </c>
      <c r="E403" s="402" t="s">
        <v>81</v>
      </c>
      <c r="F403" s="299"/>
      <c r="G403" s="300"/>
      <c r="H403" s="301">
        <f t="shared" si="38"/>
        <v>0</v>
      </c>
      <c r="I403" s="301">
        <f t="shared" si="40"/>
        <v>0</v>
      </c>
      <c r="J403" s="302"/>
      <c r="K403" s="302"/>
      <c r="L403" s="303"/>
      <c r="M403" s="304"/>
      <c r="N403" s="304"/>
      <c r="O403" s="300">
        <v>2</v>
      </c>
      <c r="P403" s="305">
        <f t="shared" si="37"/>
        <v>2</v>
      </c>
      <c r="Q403" s="404">
        <v>68425</v>
      </c>
      <c r="R403" s="394">
        <f t="shared" si="39"/>
        <v>136850</v>
      </c>
      <c r="S403" s="306" t="s">
        <v>13035</v>
      </c>
      <c r="T403" s="303" t="s">
        <v>13036</v>
      </c>
      <c r="U403" s="416"/>
      <c r="V403" s="419"/>
      <c r="W403" s="420"/>
      <c r="X403" s="414"/>
      <c r="Y403" s="414"/>
      <c r="Z403" s="414"/>
    </row>
    <row r="404" spans="1:26" ht="15" customHeight="1">
      <c r="A404" s="297">
        <v>42658</v>
      </c>
      <c r="B404" s="400" t="s">
        <v>1718</v>
      </c>
      <c r="C404" s="401" t="s">
        <v>269</v>
      </c>
      <c r="D404" s="298" t="s">
        <v>1719</v>
      </c>
      <c r="E404" s="402" t="s">
        <v>213</v>
      </c>
      <c r="F404" s="299"/>
      <c r="G404" s="300"/>
      <c r="H404" s="301">
        <f t="shared" si="38"/>
        <v>0</v>
      </c>
      <c r="I404" s="301">
        <f t="shared" si="40"/>
        <v>0</v>
      </c>
      <c r="J404" s="302"/>
      <c r="K404" s="302"/>
      <c r="L404" s="303"/>
      <c r="M404" s="304"/>
      <c r="N404" s="304"/>
      <c r="O404" s="300">
        <v>2</v>
      </c>
      <c r="P404" s="305">
        <f t="shared" si="37"/>
        <v>2</v>
      </c>
      <c r="Q404" s="404">
        <v>76500</v>
      </c>
      <c r="R404" s="394">
        <f t="shared" si="39"/>
        <v>153000</v>
      </c>
      <c r="S404" s="306" t="s">
        <v>13035</v>
      </c>
      <c r="T404" s="303" t="s">
        <v>13036</v>
      </c>
      <c r="U404" s="416"/>
      <c r="V404" s="419"/>
      <c r="W404" s="420"/>
      <c r="X404" s="414"/>
      <c r="Y404" s="414"/>
      <c r="Z404" s="414"/>
    </row>
    <row r="405" spans="1:26" ht="15" customHeight="1">
      <c r="A405" s="297">
        <v>42658</v>
      </c>
      <c r="B405" s="400" t="s">
        <v>987</v>
      </c>
      <c r="C405" s="401" t="s">
        <v>269</v>
      </c>
      <c r="D405" s="298" t="s">
        <v>988</v>
      </c>
      <c r="E405" s="402" t="s">
        <v>81</v>
      </c>
      <c r="F405" s="299"/>
      <c r="G405" s="300"/>
      <c r="H405" s="301">
        <f t="shared" si="38"/>
        <v>0</v>
      </c>
      <c r="I405" s="301">
        <f t="shared" si="40"/>
        <v>0</v>
      </c>
      <c r="J405" s="302"/>
      <c r="K405" s="302"/>
      <c r="L405" s="303"/>
      <c r="M405" s="304"/>
      <c r="N405" s="304"/>
      <c r="O405" s="300">
        <v>2</v>
      </c>
      <c r="P405" s="305">
        <f t="shared" si="37"/>
        <v>2</v>
      </c>
      <c r="Q405" s="404">
        <v>79900</v>
      </c>
      <c r="R405" s="394">
        <f t="shared" si="39"/>
        <v>159800</v>
      </c>
      <c r="S405" s="306" t="s">
        <v>13035</v>
      </c>
      <c r="T405" s="303" t="s">
        <v>13036</v>
      </c>
      <c r="U405" s="416"/>
      <c r="V405" s="419"/>
      <c r="W405" s="420"/>
      <c r="X405" s="414"/>
      <c r="Y405" s="414"/>
      <c r="Z405" s="414"/>
    </row>
    <row r="406" spans="1:26" ht="15" customHeight="1">
      <c r="A406" s="297">
        <v>42658</v>
      </c>
      <c r="B406" s="400" t="s">
        <v>1221</v>
      </c>
      <c r="C406" s="401" t="s">
        <v>269</v>
      </c>
      <c r="D406" s="298" t="s">
        <v>1222</v>
      </c>
      <c r="E406" s="402" t="s">
        <v>81</v>
      </c>
      <c r="F406" s="299"/>
      <c r="G406" s="300"/>
      <c r="H406" s="301">
        <f t="shared" si="38"/>
        <v>0</v>
      </c>
      <c r="I406" s="301">
        <f t="shared" si="40"/>
        <v>0</v>
      </c>
      <c r="J406" s="302"/>
      <c r="K406" s="302"/>
      <c r="L406" s="303"/>
      <c r="M406" s="304"/>
      <c r="N406" s="304"/>
      <c r="O406" s="300">
        <v>1</v>
      </c>
      <c r="P406" s="305">
        <f t="shared" si="37"/>
        <v>1</v>
      </c>
      <c r="Q406" s="404">
        <v>501500</v>
      </c>
      <c r="R406" s="394">
        <f t="shared" si="39"/>
        <v>501500</v>
      </c>
      <c r="S406" s="306" t="s">
        <v>13035</v>
      </c>
      <c r="T406" s="303" t="s">
        <v>13036</v>
      </c>
      <c r="U406" s="416"/>
      <c r="V406" s="419"/>
      <c r="W406" s="420"/>
      <c r="X406" s="414"/>
      <c r="Y406" s="414"/>
      <c r="Z406" s="414"/>
    </row>
    <row r="407" spans="1:26" ht="15" customHeight="1">
      <c r="A407" s="297">
        <v>42658</v>
      </c>
      <c r="B407" s="400" t="s">
        <v>505</v>
      </c>
      <c r="C407" s="401" t="s">
        <v>269</v>
      </c>
      <c r="D407" s="298" t="s">
        <v>506</v>
      </c>
      <c r="E407" s="402" t="s">
        <v>81</v>
      </c>
      <c r="F407" s="299"/>
      <c r="G407" s="300"/>
      <c r="H407" s="301">
        <f t="shared" si="38"/>
        <v>0</v>
      </c>
      <c r="I407" s="301">
        <f t="shared" si="40"/>
        <v>0</v>
      </c>
      <c r="J407" s="302"/>
      <c r="K407" s="302"/>
      <c r="L407" s="303"/>
      <c r="M407" s="304"/>
      <c r="N407" s="304"/>
      <c r="O407" s="300">
        <v>6</v>
      </c>
      <c r="P407" s="305">
        <f t="shared" si="37"/>
        <v>6</v>
      </c>
      <c r="Q407" s="404">
        <v>90100</v>
      </c>
      <c r="R407" s="394">
        <f t="shared" si="39"/>
        <v>540600</v>
      </c>
      <c r="S407" s="306" t="s">
        <v>13035</v>
      </c>
      <c r="T407" s="303" t="s">
        <v>13036</v>
      </c>
      <c r="U407" s="416"/>
      <c r="V407" s="419"/>
      <c r="W407" s="420"/>
      <c r="X407" s="414"/>
      <c r="Y407" s="414"/>
      <c r="Z407" s="414"/>
    </row>
    <row r="408" spans="1:26" ht="15" customHeight="1">
      <c r="A408" s="297">
        <v>42658</v>
      </c>
      <c r="B408" s="755" t="s">
        <v>13037</v>
      </c>
      <c r="C408" s="401" t="s">
        <v>269</v>
      </c>
      <c r="D408" s="756" t="s">
        <v>1396</v>
      </c>
      <c r="E408" s="757" t="s">
        <v>81</v>
      </c>
      <c r="F408" s="299"/>
      <c r="G408" s="300"/>
      <c r="H408" s="301">
        <f t="shared" si="38"/>
        <v>0</v>
      </c>
      <c r="I408" s="301">
        <f t="shared" si="40"/>
        <v>0</v>
      </c>
      <c r="J408" s="302"/>
      <c r="K408" s="302"/>
      <c r="L408" s="303"/>
      <c r="M408" s="304"/>
      <c r="N408" s="304"/>
      <c r="O408" s="300">
        <v>5</v>
      </c>
      <c r="P408" s="305">
        <f t="shared" si="37"/>
        <v>5</v>
      </c>
      <c r="Q408" s="404">
        <v>38250</v>
      </c>
      <c r="R408" s="394">
        <f t="shared" si="39"/>
        <v>191250</v>
      </c>
      <c r="S408" s="306" t="s">
        <v>13035</v>
      </c>
      <c r="T408" s="303" t="s">
        <v>13036</v>
      </c>
      <c r="U408" s="416"/>
      <c r="V408" s="419"/>
      <c r="W408" s="420"/>
      <c r="X408" s="414"/>
      <c r="Y408" s="414"/>
      <c r="Z408" s="414"/>
    </row>
    <row r="409" spans="1:26" ht="15" customHeight="1">
      <c r="A409" s="297">
        <v>42658</v>
      </c>
      <c r="B409" s="400" t="s">
        <v>1487</v>
      </c>
      <c r="C409" s="401" t="s">
        <v>269</v>
      </c>
      <c r="D409" s="298" t="s">
        <v>1490</v>
      </c>
      <c r="E409" s="402" t="s">
        <v>81</v>
      </c>
      <c r="F409" s="299"/>
      <c r="G409" s="300"/>
      <c r="H409" s="301">
        <f t="shared" si="38"/>
        <v>0</v>
      </c>
      <c r="I409" s="301">
        <f t="shared" si="40"/>
        <v>0</v>
      </c>
      <c r="J409" s="302"/>
      <c r="K409" s="302"/>
      <c r="L409" s="303"/>
      <c r="M409" s="304"/>
      <c r="N409" s="304"/>
      <c r="O409" s="300">
        <v>2</v>
      </c>
      <c r="P409" s="305">
        <f t="shared" si="37"/>
        <v>2</v>
      </c>
      <c r="Q409" s="404">
        <v>166000</v>
      </c>
      <c r="R409" s="394">
        <f t="shared" si="39"/>
        <v>332000</v>
      </c>
      <c r="S409" s="306" t="s">
        <v>13035</v>
      </c>
      <c r="T409" s="303" t="s">
        <v>13036</v>
      </c>
      <c r="U409" s="416"/>
      <c r="V409" s="419"/>
      <c r="W409" s="420"/>
      <c r="X409" s="414"/>
      <c r="Y409" s="414"/>
      <c r="Z409" s="414"/>
    </row>
    <row r="410" spans="1:26" ht="15" customHeight="1">
      <c r="A410" s="344">
        <v>42658</v>
      </c>
      <c r="B410" s="34" t="s">
        <v>565</v>
      </c>
      <c r="C410" s="134" t="s">
        <v>306</v>
      </c>
      <c r="D410" s="85" t="s">
        <v>567</v>
      </c>
      <c r="E410" s="90" t="s">
        <v>81</v>
      </c>
      <c r="F410" s="348"/>
      <c r="G410" s="349">
        <v>1</v>
      </c>
      <c r="H410" s="350">
        <f t="shared" si="38"/>
        <v>1</v>
      </c>
      <c r="I410" s="350">
        <f t="shared" si="40"/>
        <v>1</v>
      </c>
      <c r="J410" s="375" t="s">
        <v>13045</v>
      </c>
      <c r="K410" s="375" t="s">
        <v>13106</v>
      </c>
      <c r="L410" s="351" t="s">
        <v>12855</v>
      </c>
      <c r="M410" s="352" t="s">
        <v>418</v>
      </c>
      <c r="N410" s="352"/>
      <c r="O410" s="349"/>
      <c r="P410" s="353">
        <f t="shared" si="37"/>
        <v>0</v>
      </c>
      <c r="Q410" s="354"/>
      <c r="R410" s="376">
        <f t="shared" si="39"/>
        <v>0</v>
      </c>
      <c r="S410" s="356"/>
      <c r="T410" s="351"/>
      <c r="U410" s="416"/>
      <c r="V410" s="419"/>
      <c r="W410" s="420"/>
      <c r="X410" s="414"/>
      <c r="Y410" s="414"/>
      <c r="Z410" s="414"/>
    </row>
    <row r="411" spans="1:26" ht="15" customHeight="1">
      <c r="A411" s="344">
        <v>42658</v>
      </c>
      <c r="B411" s="34" t="s">
        <v>570</v>
      </c>
      <c r="C411" s="134" t="s">
        <v>306</v>
      </c>
      <c r="D411" s="85" t="s">
        <v>571</v>
      </c>
      <c r="E411" s="90" t="s">
        <v>81</v>
      </c>
      <c r="F411" s="348"/>
      <c r="G411" s="349">
        <v>1</v>
      </c>
      <c r="H411" s="350">
        <f t="shared" si="38"/>
        <v>1</v>
      </c>
      <c r="I411" s="350">
        <f t="shared" si="40"/>
        <v>1</v>
      </c>
      <c r="J411" s="375" t="s">
        <v>13045</v>
      </c>
      <c r="K411" s="375" t="s">
        <v>13106</v>
      </c>
      <c r="L411" s="351" t="s">
        <v>12855</v>
      </c>
      <c r="M411" s="352" t="s">
        <v>418</v>
      </c>
      <c r="N411" s="352"/>
      <c r="O411" s="349"/>
      <c r="P411" s="353">
        <f t="shared" si="37"/>
        <v>0</v>
      </c>
      <c r="Q411" s="354"/>
      <c r="R411" s="376">
        <f t="shared" si="39"/>
        <v>0</v>
      </c>
      <c r="S411" s="356"/>
      <c r="T411" s="351"/>
      <c r="U411" s="416"/>
      <c r="V411" s="419"/>
      <c r="W411" s="420"/>
      <c r="X411" s="414"/>
      <c r="Y411" s="414"/>
      <c r="Z411" s="414"/>
    </row>
    <row r="412" spans="1:26" ht="15" customHeight="1">
      <c r="A412" s="344">
        <v>42658</v>
      </c>
      <c r="B412" s="373" t="s">
        <v>13046</v>
      </c>
      <c r="C412" s="346"/>
      <c r="D412" s="145"/>
      <c r="E412" s="90" t="s">
        <v>81</v>
      </c>
      <c r="F412" s="348"/>
      <c r="G412" s="349">
        <v>1</v>
      </c>
      <c r="H412" s="876"/>
      <c r="I412" s="876">
        <f t="shared" si="40"/>
        <v>0</v>
      </c>
      <c r="J412" s="358"/>
      <c r="K412" s="375" t="s">
        <v>13047</v>
      </c>
      <c r="L412" s="351" t="s">
        <v>13048</v>
      </c>
      <c r="M412" s="352" t="s">
        <v>1064</v>
      </c>
      <c r="N412" s="352"/>
      <c r="O412" s="349"/>
      <c r="P412" s="353">
        <f t="shared" si="37"/>
        <v>0</v>
      </c>
      <c r="Q412" s="354"/>
      <c r="R412" s="376">
        <f t="shared" si="39"/>
        <v>0</v>
      </c>
      <c r="S412" s="356"/>
      <c r="T412" s="351"/>
      <c r="U412" s="416"/>
      <c r="V412" s="419"/>
      <c r="W412" s="420"/>
      <c r="X412" s="414"/>
      <c r="Y412" s="414"/>
      <c r="Z412" s="414"/>
    </row>
    <row r="413" spans="1:26" ht="15" customHeight="1">
      <c r="A413" s="344">
        <v>42658</v>
      </c>
      <c r="B413" s="140" t="s">
        <v>263</v>
      </c>
      <c r="C413" s="141"/>
      <c r="D413" s="85"/>
      <c r="E413" s="90" t="s">
        <v>81</v>
      </c>
      <c r="F413" s="348"/>
      <c r="G413" s="349">
        <v>1</v>
      </c>
      <c r="H413" s="350">
        <f t="shared" ref="H413:H422" si="41">G413</f>
        <v>1</v>
      </c>
      <c r="I413" s="350">
        <f t="shared" si="40"/>
        <v>1</v>
      </c>
      <c r="J413" s="375" t="s">
        <v>13049</v>
      </c>
      <c r="K413" s="375" t="s">
        <v>13051</v>
      </c>
      <c r="L413" s="351" t="s">
        <v>167</v>
      </c>
      <c r="M413" s="352" t="s">
        <v>13050</v>
      </c>
      <c r="N413" s="352"/>
      <c r="O413" s="349"/>
      <c r="P413" s="353">
        <f t="shared" si="37"/>
        <v>0</v>
      </c>
      <c r="Q413" s="354"/>
      <c r="R413" s="376">
        <f t="shared" si="39"/>
        <v>0</v>
      </c>
      <c r="S413" s="356"/>
      <c r="T413" s="351"/>
      <c r="U413" s="416"/>
      <c r="V413" s="419"/>
      <c r="W413" s="420"/>
      <c r="X413" s="414"/>
      <c r="Y413" s="414"/>
      <c r="Z413" s="414"/>
    </row>
    <row r="414" spans="1:26" ht="15" customHeight="1">
      <c r="A414" s="344">
        <v>42658</v>
      </c>
      <c r="B414" s="34" t="s">
        <v>1573</v>
      </c>
      <c r="C414" s="134"/>
      <c r="D414" s="85"/>
      <c r="E414" s="146" t="s">
        <v>169</v>
      </c>
      <c r="F414" s="348"/>
      <c r="G414" s="349">
        <v>3</v>
      </c>
      <c r="H414" s="350">
        <f t="shared" si="41"/>
        <v>3</v>
      </c>
      <c r="I414" s="350">
        <f t="shared" si="40"/>
        <v>3</v>
      </c>
      <c r="J414" s="375" t="s">
        <v>13053</v>
      </c>
      <c r="K414" s="375" t="s">
        <v>13110</v>
      </c>
      <c r="L414" s="351" t="s">
        <v>12724</v>
      </c>
      <c r="M414" s="352" t="s">
        <v>12536</v>
      </c>
      <c r="N414" s="352"/>
      <c r="O414" s="349"/>
      <c r="P414" s="353">
        <f t="shared" si="37"/>
        <v>0</v>
      </c>
      <c r="Q414" s="354"/>
      <c r="R414" s="376">
        <f t="shared" si="39"/>
        <v>0</v>
      </c>
      <c r="S414" s="356"/>
      <c r="T414" s="351"/>
      <c r="U414" s="416"/>
      <c r="V414" s="419"/>
      <c r="W414" s="420"/>
      <c r="X414" s="414"/>
      <c r="Y414" s="414"/>
      <c r="Z414" s="414"/>
    </row>
    <row r="415" spans="1:26" ht="15" customHeight="1">
      <c r="A415" s="344">
        <v>42658</v>
      </c>
      <c r="B415" s="34" t="s">
        <v>520</v>
      </c>
      <c r="C415" s="134"/>
      <c r="D415" s="85" t="s">
        <v>521</v>
      </c>
      <c r="E415" s="90" t="s">
        <v>81</v>
      </c>
      <c r="F415" s="348"/>
      <c r="G415" s="349">
        <v>2</v>
      </c>
      <c r="H415" s="350">
        <f t="shared" si="41"/>
        <v>2</v>
      </c>
      <c r="I415" s="350">
        <f t="shared" si="40"/>
        <v>2</v>
      </c>
      <c r="J415" s="375"/>
      <c r="K415" s="375"/>
      <c r="L415" s="351"/>
      <c r="M415" s="352"/>
      <c r="N415" s="352"/>
      <c r="O415" s="349"/>
      <c r="P415" s="353">
        <f t="shared" si="37"/>
        <v>0</v>
      </c>
      <c r="Q415" s="354"/>
      <c r="R415" s="376">
        <f t="shared" si="39"/>
        <v>0</v>
      </c>
      <c r="S415" s="356"/>
      <c r="T415" s="351"/>
      <c r="U415" s="416"/>
      <c r="V415" s="419"/>
      <c r="W415" s="420"/>
      <c r="X415" s="414"/>
      <c r="Y415" s="414"/>
      <c r="Z415" s="414"/>
    </row>
    <row r="416" spans="1:26" ht="15" customHeight="1">
      <c r="A416" s="344">
        <v>42660</v>
      </c>
      <c r="B416" s="77" t="s">
        <v>125</v>
      </c>
      <c r="C416" s="78" t="s">
        <v>93</v>
      </c>
      <c r="D416" s="85"/>
      <c r="E416" s="90" t="s">
        <v>15</v>
      </c>
      <c r="F416" s="348"/>
      <c r="G416" s="349">
        <v>1</v>
      </c>
      <c r="H416" s="350">
        <f t="shared" si="41"/>
        <v>1</v>
      </c>
      <c r="I416" s="350">
        <f t="shared" si="40"/>
        <v>1</v>
      </c>
      <c r="J416" s="375" t="s">
        <v>13054</v>
      </c>
      <c r="K416" s="375" t="s">
        <v>13109</v>
      </c>
      <c r="L416" s="351" t="s">
        <v>12707</v>
      </c>
      <c r="M416" s="352" t="s">
        <v>12536</v>
      </c>
      <c r="N416" s="352"/>
      <c r="O416" s="349"/>
      <c r="P416" s="353">
        <f t="shared" si="37"/>
        <v>0</v>
      </c>
      <c r="Q416" s="354"/>
      <c r="R416" s="376">
        <f t="shared" si="39"/>
        <v>0</v>
      </c>
      <c r="S416" s="356"/>
      <c r="T416" s="351"/>
      <c r="U416" s="416"/>
      <c r="V416" s="419"/>
      <c r="W416" s="420"/>
      <c r="X416" s="414"/>
      <c r="Y416" s="414"/>
      <c r="Z416" s="414"/>
    </row>
    <row r="417" spans="1:26" ht="15" customHeight="1">
      <c r="A417" s="344">
        <v>42660</v>
      </c>
      <c r="B417" s="77" t="s">
        <v>53</v>
      </c>
      <c r="C417" s="78" t="s">
        <v>13</v>
      </c>
      <c r="D417" s="85" t="s">
        <v>54</v>
      </c>
      <c r="E417" s="90" t="s">
        <v>15</v>
      </c>
      <c r="F417" s="348"/>
      <c r="G417" s="349">
        <v>1</v>
      </c>
      <c r="H417" s="350">
        <f t="shared" si="41"/>
        <v>1</v>
      </c>
      <c r="I417" s="350">
        <f t="shared" si="40"/>
        <v>1</v>
      </c>
      <c r="J417" s="375" t="s">
        <v>13054</v>
      </c>
      <c r="K417" s="375" t="s">
        <v>13109</v>
      </c>
      <c r="L417" s="351" t="s">
        <v>12707</v>
      </c>
      <c r="M417" s="352" t="s">
        <v>12536</v>
      </c>
      <c r="N417" s="352"/>
      <c r="O417" s="349"/>
      <c r="P417" s="353">
        <f t="shared" si="37"/>
        <v>0</v>
      </c>
      <c r="Q417" s="354"/>
      <c r="R417" s="376">
        <f t="shared" si="39"/>
        <v>0</v>
      </c>
      <c r="S417" s="356"/>
      <c r="T417" s="351"/>
      <c r="U417" s="416"/>
      <c r="V417" s="419"/>
      <c r="W417" s="420"/>
      <c r="X417" s="414"/>
      <c r="Y417" s="414"/>
      <c r="Z417" s="414"/>
    </row>
    <row r="418" spans="1:26" ht="15" customHeight="1">
      <c r="A418" s="344">
        <v>42660</v>
      </c>
      <c r="B418" s="140" t="s">
        <v>227</v>
      </c>
      <c r="C418" s="141" t="s">
        <v>228</v>
      </c>
      <c r="D418" s="85" t="s">
        <v>229</v>
      </c>
      <c r="E418" s="90" t="s">
        <v>230</v>
      </c>
      <c r="F418" s="348"/>
      <c r="G418" s="349">
        <v>1</v>
      </c>
      <c r="H418" s="350">
        <f t="shared" si="41"/>
        <v>1</v>
      </c>
      <c r="I418" s="350">
        <f t="shared" si="40"/>
        <v>1</v>
      </c>
      <c r="J418" s="375" t="s">
        <v>13054</v>
      </c>
      <c r="K418" s="375" t="s">
        <v>13109</v>
      </c>
      <c r="L418" s="351" t="s">
        <v>12707</v>
      </c>
      <c r="M418" s="352" t="s">
        <v>12536</v>
      </c>
      <c r="N418" s="352"/>
      <c r="O418" s="349"/>
      <c r="P418" s="353">
        <f t="shared" si="37"/>
        <v>0</v>
      </c>
      <c r="Q418" s="354"/>
      <c r="R418" s="376">
        <f t="shared" si="39"/>
        <v>0</v>
      </c>
      <c r="S418" s="356"/>
      <c r="T418" s="351"/>
      <c r="U418" s="416"/>
      <c r="V418" s="419"/>
      <c r="W418" s="420"/>
      <c r="X418" s="414"/>
      <c r="Y418" s="414"/>
      <c r="Z418" s="414"/>
    </row>
    <row r="419" spans="1:26" ht="15" customHeight="1">
      <c r="A419" s="344">
        <v>42660</v>
      </c>
      <c r="B419" s="34" t="s">
        <v>12466</v>
      </c>
      <c r="C419" s="134" t="s">
        <v>2231</v>
      </c>
      <c r="D419" s="85" t="s">
        <v>2238</v>
      </c>
      <c r="E419" s="90" t="s">
        <v>81</v>
      </c>
      <c r="F419" s="348"/>
      <c r="G419" s="349">
        <v>2</v>
      </c>
      <c r="H419" s="350">
        <f t="shared" si="41"/>
        <v>2</v>
      </c>
      <c r="I419" s="350">
        <f t="shared" si="40"/>
        <v>2</v>
      </c>
      <c r="J419" s="375" t="s">
        <v>13055</v>
      </c>
      <c r="K419" s="375" t="s">
        <v>13108</v>
      </c>
      <c r="L419" s="351" t="s">
        <v>12754</v>
      </c>
      <c r="M419" s="352" t="s">
        <v>418</v>
      </c>
      <c r="N419" s="352"/>
      <c r="O419" s="349"/>
      <c r="P419" s="353">
        <f t="shared" si="37"/>
        <v>0</v>
      </c>
      <c r="Q419" s="354"/>
      <c r="R419" s="376">
        <f t="shared" si="39"/>
        <v>0</v>
      </c>
      <c r="S419" s="356"/>
      <c r="T419" s="351"/>
      <c r="U419" s="416"/>
      <c r="V419" s="419"/>
      <c r="W419" s="420"/>
      <c r="X419" s="414"/>
      <c r="Y419" s="414"/>
      <c r="Z419" s="414"/>
    </row>
    <row r="420" spans="1:26" ht="15" customHeight="1">
      <c r="A420" s="344">
        <v>42660</v>
      </c>
      <c r="B420" s="328" t="s">
        <v>3417</v>
      </c>
      <c r="C420" s="324" t="s">
        <v>590</v>
      </c>
      <c r="D420" s="329" t="s">
        <v>598</v>
      </c>
      <c r="E420" s="327" t="s">
        <v>81</v>
      </c>
      <c r="F420" s="348"/>
      <c r="G420" s="349">
        <v>1</v>
      </c>
      <c r="H420" s="350">
        <f t="shared" si="41"/>
        <v>1</v>
      </c>
      <c r="I420" s="350">
        <f t="shared" si="40"/>
        <v>1</v>
      </c>
      <c r="J420" s="375" t="s">
        <v>13056</v>
      </c>
      <c r="K420" s="375" t="s">
        <v>13107</v>
      </c>
      <c r="L420" s="351" t="s">
        <v>13057</v>
      </c>
      <c r="M420" s="352" t="s">
        <v>418</v>
      </c>
      <c r="N420" s="352"/>
      <c r="O420" s="349"/>
      <c r="P420" s="353">
        <f t="shared" si="37"/>
        <v>0</v>
      </c>
      <c r="Q420" s="354"/>
      <c r="R420" s="376">
        <f t="shared" si="39"/>
        <v>0</v>
      </c>
      <c r="S420" s="356"/>
      <c r="T420" s="351"/>
      <c r="U420" s="416"/>
      <c r="V420" s="419"/>
      <c r="W420" s="420"/>
      <c r="X420" s="414"/>
      <c r="Y420" s="414"/>
      <c r="Z420" s="414"/>
    </row>
    <row r="421" spans="1:26" ht="15" customHeight="1">
      <c r="A421" s="344">
        <v>42660</v>
      </c>
      <c r="B421" s="328" t="s">
        <v>3414</v>
      </c>
      <c r="C421" s="324" t="s">
        <v>590</v>
      </c>
      <c r="D421" s="329" t="s">
        <v>591</v>
      </c>
      <c r="E421" s="327" t="s">
        <v>81</v>
      </c>
      <c r="F421" s="348"/>
      <c r="G421" s="349">
        <v>1</v>
      </c>
      <c r="H421" s="350">
        <f t="shared" si="41"/>
        <v>1</v>
      </c>
      <c r="I421" s="350">
        <f t="shared" si="40"/>
        <v>1</v>
      </c>
      <c r="J421" s="375" t="s">
        <v>13056</v>
      </c>
      <c r="K421" s="375" t="s">
        <v>13107</v>
      </c>
      <c r="L421" s="351" t="s">
        <v>13057</v>
      </c>
      <c r="M421" s="352" t="s">
        <v>418</v>
      </c>
      <c r="N421" s="352"/>
      <c r="O421" s="349"/>
      <c r="P421" s="353">
        <f t="shared" si="37"/>
        <v>0</v>
      </c>
      <c r="Q421" s="354"/>
      <c r="R421" s="376">
        <f t="shared" si="39"/>
        <v>0</v>
      </c>
      <c r="S421" s="356"/>
      <c r="T421" s="351"/>
      <c r="U421" s="416"/>
      <c r="V421" s="419"/>
      <c r="W421" s="420"/>
      <c r="X421" s="414"/>
      <c r="Y421" s="414"/>
      <c r="Z421" s="414"/>
    </row>
    <row r="422" spans="1:26" ht="15" customHeight="1">
      <c r="A422" s="344">
        <v>42660</v>
      </c>
      <c r="B422" s="34" t="s">
        <v>710</v>
      </c>
      <c r="C422" s="134" t="s">
        <v>684</v>
      </c>
      <c r="D422" s="85" t="s">
        <v>711</v>
      </c>
      <c r="E422" s="90" t="s">
        <v>81</v>
      </c>
      <c r="F422" s="348"/>
      <c r="G422" s="349">
        <v>4</v>
      </c>
      <c r="H422" s="350">
        <f t="shared" si="41"/>
        <v>4</v>
      </c>
      <c r="I422" s="350">
        <f t="shared" si="40"/>
        <v>4</v>
      </c>
      <c r="J422" s="375" t="s">
        <v>13056</v>
      </c>
      <c r="K422" s="375" t="s">
        <v>13107</v>
      </c>
      <c r="L422" s="351" t="s">
        <v>13057</v>
      </c>
      <c r="M422" s="352" t="s">
        <v>418</v>
      </c>
      <c r="N422" s="352"/>
      <c r="O422" s="349"/>
      <c r="P422" s="353">
        <f t="shared" si="37"/>
        <v>0</v>
      </c>
      <c r="Q422" s="354"/>
      <c r="R422" s="376">
        <f t="shared" si="39"/>
        <v>0</v>
      </c>
      <c r="S422" s="356"/>
      <c r="T422" s="351"/>
      <c r="U422" s="416"/>
      <c r="V422" s="419"/>
      <c r="W422" s="420"/>
      <c r="X422" s="414"/>
      <c r="Y422" s="414"/>
      <c r="Z422" s="414"/>
    </row>
    <row r="423" spans="1:26" ht="15" customHeight="1">
      <c r="A423" s="297">
        <v>42660</v>
      </c>
      <c r="B423" s="400" t="s">
        <v>403</v>
      </c>
      <c r="C423" s="401" t="s">
        <v>306</v>
      </c>
      <c r="D423" s="298" t="s">
        <v>404</v>
      </c>
      <c r="E423" s="402" t="s">
        <v>81</v>
      </c>
      <c r="F423" s="299"/>
      <c r="G423" s="300"/>
      <c r="H423" s="301">
        <f t="shared" ref="H423:H447" si="42">G423</f>
        <v>0</v>
      </c>
      <c r="I423" s="301">
        <f t="shared" ref="I423:I476" si="43">H423</f>
        <v>0</v>
      </c>
      <c r="J423" s="302"/>
      <c r="K423" s="302"/>
      <c r="L423" s="303"/>
      <c r="M423" s="304"/>
      <c r="N423" s="304"/>
      <c r="O423" s="300">
        <v>17</v>
      </c>
      <c r="P423" s="305">
        <f t="shared" ref="P423:P424" si="44">O423-N423</f>
        <v>17</v>
      </c>
      <c r="Q423" s="404"/>
      <c r="R423" s="394">
        <f t="shared" ref="R423:R458" si="45">Q423*P423</f>
        <v>0</v>
      </c>
      <c r="S423" s="306"/>
      <c r="T423" s="303" t="s">
        <v>12844</v>
      </c>
      <c r="U423" s="416"/>
      <c r="V423" s="419"/>
      <c r="W423" s="420"/>
      <c r="X423" s="414"/>
      <c r="Y423" s="414"/>
      <c r="Z423" s="414"/>
    </row>
    <row r="424" spans="1:26" ht="15" customHeight="1">
      <c r="A424" s="297">
        <v>42660</v>
      </c>
      <c r="B424" s="400" t="s">
        <v>12255</v>
      </c>
      <c r="C424" s="769" t="s">
        <v>306</v>
      </c>
      <c r="D424" s="298" t="s">
        <v>1010</v>
      </c>
      <c r="E424" s="402" t="s">
        <v>81</v>
      </c>
      <c r="F424" s="299"/>
      <c r="G424" s="300"/>
      <c r="H424" s="301">
        <f t="shared" si="42"/>
        <v>0</v>
      </c>
      <c r="I424" s="301">
        <f t="shared" si="43"/>
        <v>0</v>
      </c>
      <c r="J424" s="302"/>
      <c r="K424" s="302"/>
      <c r="L424" s="303"/>
      <c r="M424" s="304"/>
      <c r="N424" s="304"/>
      <c r="O424" s="300">
        <v>12</v>
      </c>
      <c r="P424" s="305">
        <f t="shared" si="44"/>
        <v>12</v>
      </c>
      <c r="Q424" s="404"/>
      <c r="R424" s="394">
        <f t="shared" si="45"/>
        <v>0</v>
      </c>
      <c r="S424" s="306"/>
      <c r="T424" s="303" t="s">
        <v>12844</v>
      </c>
      <c r="U424" s="416"/>
      <c r="V424" s="419"/>
      <c r="W424" s="420"/>
      <c r="X424" s="414"/>
      <c r="Y424" s="414"/>
      <c r="Z424" s="414"/>
    </row>
    <row r="425" spans="1:26" ht="15" customHeight="1">
      <c r="A425" s="297">
        <v>42660</v>
      </c>
      <c r="B425" s="400" t="s">
        <v>935</v>
      </c>
      <c r="C425" s="401" t="s">
        <v>306</v>
      </c>
      <c r="D425" s="298" t="s">
        <v>936</v>
      </c>
      <c r="E425" s="402" t="s">
        <v>81</v>
      </c>
      <c r="F425" s="299"/>
      <c r="G425" s="300"/>
      <c r="H425" s="301">
        <f t="shared" si="42"/>
        <v>0</v>
      </c>
      <c r="I425" s="301">
        <f t="shared" si="43"/>
        <v>0</v>
      </c>
      <c r="J425" s="302"/>
      <c r="K425" s="302"/>
      <c r="L425" s="303"/>
      <c r="M425" s="304"/>
      <c r="N425" s="304"/>
      <c r="O425" s="300">
        <v>2</v>
      </c>
      <c r="P425" s="305">
        <f t="shared" ref="P425:P488" si="46">O425-N425</f>
        <v>2</v>
      </c>
      <c r="Q425" s="404"/>
      <c r="R425" s="394">
        <f t="shared" si="45"/>
        <v>0</v>
      </c>
      <c r="S425" s="306"/>
      <c r="T425" s="303" t="s">
        <v>12844</v>
      </c>
      <c r="U425" s="416"/>
      <c r="V425" s="419"/>
      <c r="W425" s="420"/>
      <c r="X425" s="414"/>
      <c r="Y425" s="414"/>
      <c r="Z425" s="414"/>
    </row>
    <row r="426" spans="1:26" ht="15" customHeight="1">
      <c r="A426" s="297">
        <v>42660</v>
      </c>
      <c r="B426" s="400" t="s">
        <v>939</v>
      </c>
      <c r="C426" s="401" t="s">
        <v>306</v>
      </c>
      <c r="D426" s="298" t="s">
        <v>940</v>
      </c>
      <c r="E426" s="402" t="s">
        <v>81</v>
      </c>
      <c r="F426" s="299"/>
      <c r="G426" s="300"/>
      <c r="H426" s="301">
        <f t="shared" si="42"/>
        <v>0</v>
      </c>
      <c r="I426" s="301">
        <f t="shared" si="43"/>
        <v>0</v>
      </c>
      <c r="J426" s="302"/>
      <c r="K426" s="758"/>
      <c r="L426" s="304"/>
      <c r="M426" s="304"/>
      <c r="N426" s="304"/>
      <c r="O426" s="300">
        <v>2</v>
      </c>
      <c r="P426" s="305">
        <f t="shared" si="46"/>
        <v>2</v>
      </c>
      <c r="Q426" s="404"/>
      <c r="R426" s="394">
        <f t="shared" si="45"/>
        <v>0</v>
      </c>
      <c r="S426" s="306"/>
      <c r="T426" s="303" t="s">
        <v>12844</v>
      </c>
      <c r="U426" s="416"/>
      <c r="V426" s="419"/>
      <c r="W426" s="420"/>
      <c r="X426" s="414"/>
      <c r="Y426" s="414"/>
      <c r="Z426" s="414"/>
    </row>
    <row r="427" spans="1:26" ht="15" customHeight="1">
      <c r="A427" s="297">
        <v>42660</v>
      </c>
      <c r="B427" s="400" t="s">
        <v>777</v>
      </c>
      <c r="C427" s="401" t="s">
        <v>306</v>
      </c>
      <c r="D427" s="298" t="s">
        <v>778</v>
      </c>
      <c r="E427" s="402" t="s">
        <v>81</v>
      </c>
      <c r="F427" s="299"/>
      <c r="G427" s="300"/>
      <c r="H427" s="301">
        <f t="shared" si="42"/>
        <v>0</v>
      </c>
      <c r="I427" s="301">
        <f t="shared" si="43"/>
        <v>0</v>
      </c>
      <c r="J427" s="302"/>
      <c r="K427" s="758"/>
      <c r="L427" s="304"/>
      <c r="M427" s="304"/>
      <c r="N427" s="304"/>
      <c r="O427" s="300">
        <v>1</v>
      </c>
      <c r="P427" s="305">
        <f t="shared" si="46"/>
        <v>1</v>
      </c>
      <c r="Q427" s="404"/>
      <c r="R427" s="394">
        <f t="shared" si="45"/>
        <v>0</v>
      </c>
      <c r="S427" s="306"/>
      <c r="T427" s="303" t="s">
        <v>12844</v>
      </c>
      <c r="U427" s="416"/>
      <c r="V427" s="419"/>
      <c r="W427" s="420"/>
      <c r="X427" s="414"/>
      <c r="Y427" s="414"/>
      <c r="Z427" s="414"/>
    </row>
    <row r="428" spans="1:26" ht="15" customHeight="1">
      <c r="A428" s="344">
        <v>42660</v>
      </c>
      <c r="B428" s="34" t="s">
        <v>970</v>
      </c>
      <c r="C428" s="134"/>
      <c r="D428" s="85"/>
      <c r="E428" s="90" t="s">
        <v>81</v>
      </c>
      <c r="F428" s="348"/>
      <c r="G428" s="349">
        <v>2</v>
      </c>
      <c r="H428" s="350">
        <f t="shared" si="42"/>
        <v>2</v>
      </c>
      <c r="I428" s="350">
        <f t="shared" si="43"/>
        <v>2</v>
      </c>
      <c r="J428" s="375" t="s">
        <v>12873</v>
      </c>
      <c r="K428" s="375" t="s">
        <v>3401</v>
      </c>
      <c r="L428" s="351" t="s">
        <v>12707</v>
      </c>
      <c r="M428" s="352" t="s">
        <v>12536</v>
      </c>
      <c r="N428" s="352"/>
      <c r="O428" s="349"/>
      <c r="P428" s="353">
        <f t="shared" si="46"/>
        <v>0</v>
      </c>
      <c r="Q428" s="354"/>
      <c r="R428" s="376">
        <f t="shared" si="45"/>
        <v>0</v>
      </c>
      <c r="S428" s="356"/>
      <c r="T428" s="351"/>
      <c r="U428" s="416"/>
      <c r="V428" s="419"/>
      <c r="W428" s="420"/>
      <c r="X428" s="414"/>
      <c r="Y428" s="414"/>
      <c r="Z428" s="414"/>
    </row>
    <row r="429" spans="1:26" ht="15" customHeight="1">
      <c r="A429" s="344">
        <v>42660</v>
      </c>
      <c r="B429" s="143" t="s">
        <v>12127</v>
      </c>
      <c r="C429" s="134"/>
      <c r="D429" s="145" t="s">
        <v>12128</v>
      </c>
      <c r="E429" s="146" t="s">
        <v>81</v>
      </c>
      <c r="F429" s="348"/>
      <c r="G429" s="349">
        <v>2</v>
      </c>
      <c r="H429" s="350">
        <f t="shared" si="42"/>
        <v>2</v>
      </c>
      <c r="I429" s="350">
        <f t="shared" si="43"/>
        <v>2</v>
      </c>
      <c r="J429" s="375" t="s">
        <v>12873</v>
      </c>
      <c r="K429" s="375" t="s">
        <v>3401</v>
      </c>
      <c r="L429" s="351" t="s">
        <v>12707</v>
      </c>
      <c r="M429" s="352" t="s">
        <v>12536</v>
      </c>
      <c r="N429" s="352"/>
      <c r="O429" s="349"/>
      <c r="P429" s="353">
        <f t="shared" si="46"/>
        <v>0</v>
      </c>
      <c r="Q429" s="354"/>
      <c r="R429" s="376">
        <f t="shared" si="45"/>
        <v>0</v>
      </c>
      <c r="S429" s="356"/>
      <c r="T429" s="351"/>
      <c r="U429" s="416"/>
      <c r="V429" s="419"/>
      <c r="W429" s="420"/>
      <c r="X429" s="414"/>
      <c r="Y429" s="414"/>
      <c r="Z429" s="414"/>
    </row>
    <row r="430" spans="1:26" ht="15" customHeight="1">
      <c r="A430" s="344">
        <v>42660</v>
      </c>
      <c r="B430" s="143" t="s">
        <v>13111</v>
      </c>
      <c r="C430" s="144"/>
      <c r="D430" s="145"/>
      <c r="E430" s="146" t="s">
        <v>81</v>
      </c>
      <c r="F430" s="348"/>
      <c r="G430" s="349">
        <v>2</v>
      </c>
      <c r="H430" s="350">
        <f t="shared" si="42"/>
        <v>2</v>
      </c>
      <c r="I430" s="350">
        <f t="shared" si="43"/>
        <v>2</v>
      </c>
      <c r="J430" s="375" t="s">
        <v>12873</v>
      </c>
      <c r="K430" s="375" t="s">
        <v>3401</v>
      </c>
      <c r="L430" s="351" t="s">
        <v>12707</v>
      </c>
      <c r="M430" s="352" t="s">
        <v>12536</v>
      </c>
      <c r="N430" s="352"/>
      <c r="O430" s="349"/>
      <c r="P430" s="353">
        <f t="shared" si="46"/>
        <v>0</v>
      </c>
      <c r="Q430" s="354"/>
      <c r="R430" s="376">
        <f t="shared" si="45"/>
        <v>0</v>
      </c>
      <c r="S430" s="356"/>
      <c r="T430" s="351"/>
      <c r="U430" s="416"/>
      <c r="V430" s="419"/>
      <c r="W430" s="420"/>
      <c r="X430" s="414"/>
      <c r="Y430" s="414"/>
      <c r="Z430" s="414"/>
    </row>
    <row r="431" spans="1:26" ht="15" customHeight="1">
      <c r="A431" s="344">
        <v>42660</v>
      </c>
      <c r="B431" s="140" t="s">
        <v>241</v>
      </c>
      <c r="C431" s="141"/>
      <c r="D431" s="85">
        <v>201</v>
      </c>
      <c r="E431" s="90" t="s">
        <v>239</v>
      </c>
      <c r="F431" s="348"/>
      <c r="G431" s="349">
        <v>1</v>
      </c>
      <c r="H431" s="350">
        <f t="shared" si="42"/>
        <v>1</v>
      </c>
      <c r="I431" s="350">
        <f t="shared" si="43"/>
        <v>1</v>
      </c>
      <c r="J431" s="375" t="s">
        <v>12873</v>
      </c>
      <c r="K431" s="375" t="s">
        <v>3401</v>
      </c>
      <c r="L431" s="351" t="s">
        <v>12707</v>
      </c>
      <c r="M431" s="352" t="s">
        <v>12536</v>
      </c>
      <c r="N431" s="352"/>
      <c r="O431" s="349"/>
      <c r="P431" s="353">
        <f t="shared" si="46"/>
        <v>0</v>
      </c>
      <c r="Q431" s="354"/>
      <c r="R431" s="376">
        <f t="shared" si="45"/>
        <v>0</v>
      </c>
      <c r="S431" s="356"/>
      <c r="T431" s="351"/>
      <c r="U431" s="416"/>
      <c r="V431" s="419"/>
      <c r="W431" s="420"/>
      <c r="X431" s="414"/>
      <c r="Y431" s="414"/>
      <c r="Z431" s="414"/>
    </row>
    <row r="432" spans="1:26" ht="15" customHeight="1">
      <c r="A432" s="344">
        <v>42660</v>
      </c>
      <c r="B432" s="510"/>
      <c r="C432" s="511"/>
      <c r="D432" s="505"/>
      <c r="E432" s="347"/>
      <c r="F432" s="348"/>
      <c r="G432" s="349"/>
      <c r="H432" s="350">
        <f t="shared" si="42"/>
        <v>0</v>
      </c>
      <c r="I432" s="350">
        <f t="shared" si="43"/>
        <v>0</v>
      </c>
      <c r="J432" s="375"/>
      <c r="K432" s="375"/>
      <c r="L432" s="351"/>
      <c r="M432" s="352"/>
      <c r="N432" s="352"/>
      <c r="O432" s="349"/>
      <c r="P432" s="353">
        <f t="shared" si="46"/>
        <v>0</v>
      </c>
      <c r="Q432" s="354"/>
      <c r="R432" s="376">
        <f t="shared" si="45"/>
        <v>0</v>
      </c>
      <c r="S432" s="356"/>
      <c r="T432" s="351"/>
      <c r="U432" s="416"/>
      <c r="V432" s="419"/>
      <c r="W432" s="420"/>
      <c r="X432" s="414"/>
      <c r="Y432" s="414"/>
      <c r="Z432" s="414"/>
    </row>
    <row r="433" spans="1:36" ht="15" customHeight="1">
      <c r="A433" s="344">
        <v>42660</v>
      </c>
      <c r="B433" s="373"/>
      <c r="C433" s="346"/>
      <c r="D433" s="507"/>
      <c r="E433" s="374"/>
      <c r="F433" s="348"/>
      <c r="G433" s="349"/>
      <c r="H433" s="350">
        <f t="shared" si="42"/>
        <v>0</v>
      </c>
      <c r="I433" s="350">
        <f t="shared" si="43"/>
        <v>0</v>
      </c>
      <c r="J433" s="375"/>
      <c r="K433" s="375"/>
      <c r="L433" s="351"/>
      <c r="M433" s="352"/>
      <c r="N433" s="352"/>
      <c r="O433" s="349"/>
      <c r="P433" s="353">
        <f t="shared" si="46"/>
        <v>0</v>
      </c>
      <c r="Q433" s="354"/>
      <c r="R433" s="376">
        <f t="shared" si="45"/>
        <v>0</v>
      </c>
      <c r="S433" s="356"/>
      <c r="T433" s="351"/>
      <c r="U433" s="416"/>
      <c r="V433" s="419"/>
      <c r="W433" s="420"/>
      <c r="X433" s="414"/>
      <c r="Y433" s="414"/>
      <c r="Z433" s="414"/>
    </row>
    <row r="434" spans="1:36" ht="15" customHeight="1">
      <c r="A434" s="344"/>
      <c r="B434" s="373"/>
      <c r="C434" s="346"/>
      <c r="D434" s="507"/>
      <c r="E434" s="374"/>
      <c r="F434" s="348"/>
      <c r="G434" s="349"/>
      <c r="H434" s="350">
        <f t="shared" si="42"/>
        <v>0</v>
      </c>
      <c r="I434" s="350">
        <f t="shared" si="43"/>
        <v>0</v>
      </c>
      <c r="J434" s="375"/>
      <c r="K434" s="375"/>
      <c r="L434" s="351"/>
      <c r="M434" s="352"/>
      <c r="N434" s="352"/>
      <c r="O434" s="349"/>
      <c r="P434" s="353">
        <f t="shared" si="46"/>
        <v>0</v>
      </c>
      <c r="Q434" s="354"/>
      <c r="R434" s="376">
        <f t="shared" si="45"/>
        <v>0</v>
      </c>
      <c r="S434" s="356"/>
      <c r="T434" s="351"/>
      <c r="U434" s="416"/>
      <c r="V434" s="419"/>
      <c r="W434" s="420"/>
      <c r="X434" s="414"/>
      <c r="Y434" s="414"/>
      <c r="Z434" s="414"/>
    </row>
    <row r="435" spans="1:36" ht="15" customHeight="1">
      <c r="A435" s="344"/>
      <c r="B435" s="373"/>
      <c r="C435" s="346"/>
      <c r="D435" s="507"/>
      <c r="E435" s="374"/>
      <c r="F435" s="348"/>
      <c r="G435" s="349"/>
      <c r="H435" s="350">
        <f t="shared" si="42"/>
        <v>0</v>
      </c>
      <c r="I435" s="350">
        <f t="shared" si="43"/>
        <v>0</v>
      </c>
      <c r="J435" s="375"/>
      <c r="K435" s="375"/>
      <c r="L435" s="351"/>
      <c r="M435" s="352"/>
      <c r="N435" s="352"/>
      <c r="O435" s="349"/>
      <c r="P435" s="353">
        <f t="shared" si="46"/>
        <v>0</v>
      </c>
      <c r="Q435" s="354"/>
      <c r="R435" s="376">
        <f t="shared" si="45"/>
        <v>0</v>
      </c>
      <c r="S435" s="356"/>
      <c r="T435" s="351"/>
      <c r="U435" s="416"/>
      <c r="V435" s="419"/>
      <c r="W435" s="420"/>
      <c r="X435" s="414"/>
      <c r="Y435" s="414"/>
      <c r="Z435" s="414"/>
    </row>
    <row r="436" spans="1:36" ht="15" customHeight="1">
      <c r="A436" s="344"/>
      <c r="B436" s="373"/>
      <c r="C436" s="346"/>
      <c r="D436" s="507"/>
      <c r="E436" s="374"/>
      <c r="F436" s="348"/>
      <c r="G436" s="349"/>
      <c r="H436" s="350">
        <f t="shared" si="42"/>
        <v>0</v>
      </c>
      <c r="I436" s="350">
        <f t="shared" si="43"/>
        <v>0</v>
      </c>
      <c r="J436" s="375"/>
      <c r="K436" s="375"/>
      <c r="L436" s="351"/>
      <c r="M436" s="352"/>
      <c r="N436" s="352"/>
      <c r="O436" s="349"/>
      <c r="P436" s="353">
        <f t="shared" si="46"/>
        <v>0</v>
      </c>
      <c r="Q436" s="354"/>
      <c r="R436" s="376">
        <f t="shared" si="45"/>
        <v>0</v>
      </c>
      <c r="S436" s="356"/>
      <c r="T436" s="351"/>
      <c r="U436" s="416"/>
      <c r="V436" s="419"/>
      <c r="W436" s="420"/>
      <c r="X436" s="414"/>
      <c r="Y436" s="414"/>
      <c r="Z436" s="414"/>
    </row>
    <row r="437" spans="1:36" ht="15" customHeight="1">
      <c r="A437" s="344"/>
      <c r="B437" s="515"/>
      <c r="C437" s="516"/>
      <c r="D437" s="725"/>
      <c r="E437" s="374"/>
      <c r="F437" s="348"/>
      <c r="G437" s="349"/>
      <c r="H437" s="350">
        <f t="shared" si="42"/>
        <v>0</v>
      </c>
      <c r="I437" s="350">
        <f t="shared" si="43"/>
        <v>0</v>
      </c>
      <c r="J437" s="375"/>
      <c r="K437" s="358"/>
      <c r="L437" s="351"/>
      <c r="M437" s="352"/>
      <c r="N437" s="352"/>
      <c r="O437" s="349"/>
      <c r="P437" s="353">
        <f t="shared" si="46"/>
        <v>0</v>
      </c>
      <c r="Q437" s="354"/>
      <c r="R437" s="376">
        <f t="shared" si="45"/>
        <v>0</v>
      </c>
      <c r="S437" s="356"/>
      <c r="T437" s="351"/>
      <c r="U437" s="416"/>
      <c r="V437" s="419"/>
      <c r="W437" s="420"/>
      <c r="X437" s="414"/>
      <c r="Y437" s="414"/>
      <c r="Z437" s="414"/>
    </row>
    <row r="438" spans="1:36" s="667" customFormat="1" ht="15" customHeight="1">
      <c r="A438" s="344"/>
      <c r="B438" s="373"/>
      <c r="C438" s="346"/>
      <c r="D438" s="507"/>
      <c r="E438" s="374"/>
      <c r="F438" s="348"/>
      <c r="G438" s="349"/>
      <c r="H438" s="350">
        <f t="shared" si="42"/>
        <v>0</v>
      </c>
      <c r="I438" s="350">
        <f t="shared" si="43"/>
        <v>0</v>
      </c>
      <c r="J438" s="375"/>
      <c r="K438" s="375"/>
      <c r="L438" s="351"/>
      <c r="M438" s="352"/>
      <c r="N438" s="352"/>
      <c r="O438" s="349"/>
      <c r="P438" s="353">
        <f t="shared" si="46"/>
        <v>0</v>
      </c>
      <c r="Q438" s="354"/>
      <c r="R438" s="376">
        <f t="shared" si="45"/>
        <v>0</v>
      </c>
      <c r="S438" s="356"/>
      <c r="T438" s="351"/>
      <c r="U438" s="416"/>
      <c r="V438" s="419"/>
      <c r="W438" s="420"/>
      <c r="X438" s="414"/>
      <c r="Y438" s="414"/>
      <c r="Z438" s="414"/>
      <c r="AA438" s="415"/>
      <c r="AB438" s="415"/>
      <c r="AC438" s="415"/>
      <c r="AD438" s="415"/>
      <c r="AE438" s="415"/>
      <c r="AF438" s="415"/>
      <c r="AG438" s="415"/>
      <c r="AH438" s="415"/>
      <c r="AI438" s="415"/>
      <c r="AJ438" s="415"/>
    </row>
    <row r="439" spans="1:36" s="667" customFormat="1" ht="15" customHeight="1">
      <c r="A439" s="344"/>
      <c r="B439" s="726"/>
      <c r="C439" s="346"/>
      <c r="D439" s="725"/>
      <c r="E439" s="374"/>
      <c r="F439" s="348"/>
      <c r="G439" s="349"/>
      <c r="H439" s="350">
        <f t="shared" si="42"/>
        <v>0</v>
      </c>
      <c r="I439" s="350">
        <f t="shared" si="43"/>
        <v>0</v>
      </c>
      <c r="J439" s="375"/>
      <c r="K439" s="375"/>
      <c r="L439" s="351"/>
      <c r="M439" s="352"/>
      <c r="N439" s="352"/>
      <c r="O439" s="349"/>
      <c r="P439" s="353">
        <f t="shared" si="46"/>
        <v>0</v>
      </c>
      <c r="Q439" s="354"/>
      <c r="R439" s="376">
        <f t="shared" si="45"/>
        <v>0</v>
      </c>
      <c r="S439" s="356"/>
      <c r="T439" s="351"/>
      <c r="U439" s="416"/>
      <c r="V439" s="419"/>
      <c r="W439" s="420"/>
      <c r="X439" s="414"/>
      <c r="Y439" s="414"/>
      <c r="Z439" s="414"/>
      <c r="AA439" s="415"/>
      <c r="AB439" s="415"/>
      <c r="AC439" s="415"/>
      <c r="AD439" s="415"/>
      <c r="AE439" s="415"/>
      <c r="AF439" s="415"/>
      <c r="AG439" s="415"/>
      <c r="AH439" s="415"/>
      <c r="AI439" s="415"/>
      <c r="AJ439" s="415"/>
    </row>
    <row r="440" spans="1:36" s="667" customFormat="1" ht="15" customHeight="1">
      <c r="A440" s="344"/>
      <c r="B440" s="373"/>
      <c r="C440" s="346"/>
      <c r="D440" s="507"/>
      <c r="E440" s="374"/>
      <c r="F440" s="348"/>
      <c r="G440" s="349"/>
      <c r="H440" s="350">
        <f t="shared" si="42"/>
        <v>0</v>
      </c>
      <c r="I440" s="350">
        <f t="shared" si="43"/>
        <v>0</v>
      </c>
      <c r="J440" s="375"/>
      <c r="K440" s="375"/>
      <c r="L440" s="351"/>
      <c r="M440" s="352"/>
      <c r="N440" s="352"/>
      <c r="O440" s="349"/>
      <c r="P440" s="353">
        <f t="shared" si="46"/>
        <v>0</v>
      </c>
      <c r="Q440" s="354"/>
      <c r="R440" s="376">
        <f t="shared" si="45"/>
        <v>0</v>
      </c>
      <c r="S440" s="356"/>
      <c r="T440" s="351"/>
      <c r="U440" s="416"/>
      <c r="V440" s="419"/>
      <c r="W440" s="420"/>
      <c r="X440" s="414"/>
      <c r="Y440" s="414"/>
      <c r="Z440" s="414"/>
      <c r="AA440" s="415"/>
      <c r="AB440" s="415"/>
      <c r="AC440" s="415"/>
      <c r="AD440" s="415"/>
      <c r="AE440" s="415"/>
      <c r="AF440" s="415"/>
      <c r="AG440" s="415"/>
      <c r="AH440" s="415"/>
      <c r="AI440" s="415"/>
      <c r="AJ440" s="415"/>
    </row>
    <row r="441" spans="1:36" ht="15" customHeight="1">
      <c r="A441" s="344"/>
      <c r="B441" s="373"/>
      <c r="C441" s="346"/>
      <c r="D441" s="507"/>
      <c r="E441" s="374"/>
      <c r="F441" s="348"/>
      <c r="G441" s="349"/>
      <c r="H441" s="350">
        <f t="shared" si="42"/>
        <v>0</v>
      </c>
      <c r="I441" s="350">
        <f t="shared" si="43"/>
        <v>0</v>
      </c>
      <c r="J441" s="375"/>
      <c r="K441" s="375"/>
      <c r="L441" s="351"/>
      <c r="M441" s="352"/>
      <c r="N441" s="352"/>
      <c r="O441" s="349"/>
      <c r="P441" s="353">
        <f t="shared" si="46"/>
        <v>0</v>
      </c>
      <c r="Q441" s="354"/>
      <c r="R441" s="376">
        <f t="shared" si="45"/>
        <v>0</v>
      </c>
      <c r="S441" s="356"/>
      <c r="T441" s="351"/>
      <c r="U441" s="416"/>
      <c r="V441" s="419"/>
      <c r="W441" s="420"/>
      <c r="X441" s="414"/>
      <c r="Y441" s="414"/>
      <c r="Z441" s="414"/>
    </row>
    <row r="442" spans="1:36" s="371" customFormat="1" ht="15" customHeight="1">
      <c r="A442" s="344"/>
      <c r="B442" s="373"/>
      <c r="C442" s="346"/>
      <c r="D442" s="507"/>
      <c r="E442" s="374"/>
      <c r="F442" s="348"/>
      <c r="G442" s="349"/>
      <c r="H442" s="350">
        <f t="shared" si="42"/>
        <v>0</v>
      </c>
      <c r="I442" s="350">
        <f t="shared" si="43"/>
        <v>0</v>
      </c>
      <c r="J442" s="375"/>
      <c r="K442" s="375"/>
      <c r="L442" s="351"/>
      <c r="M442" s="352"/>
      <c r="N442" s="352"/>
      <c r="O442" s="349"/>
      <c r="P442" s="353">
        <f t="shared" si="46"/>
        <v>0</v>
      </c>
      <c r="Q442" s="354"/>
      <c r="R442" s="376">
        <f t="shared" si="45"/>
        <v>0</v>
      </c>
      <c r="S442" s="356"/>
      <c r="T442" s="351"/>
      <c r="U442" s="416"/>
      <c r="V442" s="419"/>
      <c r="W442" s="420"/>
      <c r="X442" s="414"/>
      <c r="Y442" s="414"/>
      <c r="Z442" s="414"/>
      <c r="AA442" s="415"/>
      <c r="AB442" s="415"/>
      <c r="AC442" s="415"/>
      <c r="AD442" s="415"/>
      <c r="AE442" s="415"/>
      <c r="AF442" s="415"/>
      <c r="AG442" s="415"/>
      <c r="AH442" s="415"/>
      <c r="AI442" s="415"/>
      <c r="AJ442" s="415"/>
    </row>
    <row r="443" spans="1:36" ht="15" customHeight="1">
      <c r="A443" s="344"/>
      <c r="B443" s="373"/>
      <c r="C443" s="346"/>
      <c r="D443" s="507"/>
      <c r="E443" s="374"/>
      <c r="F443" s="348"/>
      <c r="G443" s="349"/>
      <c r="H443" s="350">
        <f t="shared" si="42"/>
        <v>0</v>
      </c>
      <c r="I443" s="350">
        <f t="shared" si="43"/>
        <v>0</v>
      </c>
      <c r="J443" s="375"/>
      <c r="K443" s="375"/>
      <c r="L443" s="351"/>
      <c r="M443" s="352"/>
      <c r="N443" s="352"/>
      <c r="O443" s="349"/>
      <c r="P443" s="353">
        <f t="shared" si="46"/>
        <v>0</v>
      </c>
      <c r="Q443" s="354"/>
      <c r="R443" s="376">
        <f t="shared" si="45"/>
        <v>0</v>
      </c>
      <c r="S443" s="356"/>
      <c r="T443" s="351"/>
      <c r="U443" s="416"/>
      <c r="V443" s="419"/>
      <c r="W443" s="420"/>
      <c r="X443" s="414"/>
      <c r="Y443" s="414"/>
      <c r="Z443" s="414"/>
    </row>
    <row r="444" spans="1:36" ht="15" customHeight="1">
      <c r="A444" s="344"/>
      <c r="B444" s="510"/>
      <c r="C444" s="511"/>
      <c r="D444" s="507"/>
      <c r="E444" s="512"/>
      <c r="F444" s="348"/>
      <c r="G444" s="349"/>
      <c r="H444" s="350">
        <f t="shared" si="42"/>
        <v>0</v>
      </c>
      <c r="I444" s="350">
        <f t="shared" si="43"/>
        <v>0</v>
      </c>
      <c r="J444" s="375"/>
      <c r="K444" s="375"/>
      <c r="L444" s="351"/>
      <c r="M444" s="352"/>
      <c r="N444" s="352"/>
      <c r="O444" s="349"/>
      <c r="P444" s="353">
        <f t="shared" si="46"/>
        <v>0</v>
      </c>
      <c r="Q444" s="354"/>
      <c r="R444" s="376">
        <f t="shared" si="45"/>
        <v>0</v>
      </c>
      <c r="S444" s="356"/>
      <c r="T444" s="351"/>
      <c r="U444" s="416"/>
      <c r="V444" s="419"/>
      <c r="W444" s="420"/>
      <c r="X444" s="414"/>
      <c r="Y444" s="414"/>
      <c r="Z444" s="414"/>
    </row>
    <row r="445" spans="1:36" ht="15" customHeight="1">
      <c r="A445" s="344"/>
      <c r="B445" s="373"/>
      <c r="C445" s="346"/>
      <c r="D445" s="507"/>
      <c r="E445" s="374"/>
      <c r="F445" s="348"/>
      <c r="G445" s="349"/>
      <c r="H445" s="350">
        <f t="shared" si="42"/>
        <v>0</v>
      </c>
      <c r="I445" s="350">
        <f t="shared" si="43"/>
        <v>0</v>
      </c>
      <c r="J445" s="375"/>
      <c r="K445" s="375"/>
      <c r="L445" s="351"/>
      <c r="M445" s="352"/>
      <c r="N445" s="352"/>
      <c r="O445" s="349"/>
      <c r="P445" s="353">
        <f t="shared" si="46"/>
        <v>0</v>
      </c>
      <c r="Q445" s="354"/>
      <c r="R445" s="376">
        <f t="shared" si="45"/>
        <v>0</v>
      </c>
      <c r="S445" s="356"/>
      <c r="T445" s="351"/>
      <c r="U445" s="416"/>
      <c r="V445" s="419"/>
      <c r="W445" s="420"/>
      <c r="X445" s="414"/>
      <c r="Y445" s="414"/>
      <c r="Z445" s="414"/>
    </row>
    <row r="446" spans="1:36" ht="15" customHeight="1">
      <c r="A446" s="344"/>
      <c r="B446" s="373"/>
      <c r="C446" s="346"/>
      <c r="D446" s="507"/>
      <c r="E446" s="374"/>
      <c r="F446" s="348"/>
      <c r="G446" s="349"/>
      <c r="H446" s="350">
        <f t="shared" si="42"/>
        <v>0</v>
      </c>
      <c r="I446" s="350">
        <f t="shared" si="43"/>
        <v>0</v>
      </c>
      <c r="J446" s="375"/>
      <c r="K446" s="375"/>
      <c r="L446" s="351"/>
      <c r="M446" s="352"/>
      <c r="N446" s="352"/>
      <c r="O446" s="349"/>
      <c r="P446" s="353">
        <f t="shared" si="46"/>
        <v>0</v>
      </c>
      <c r="Q446" s="354"/>
      <c r="R446" s="376">
        <f t="shared" si="45"/>
        <v>0</v>
      </c>
      <c r="S446" s="356"/>
      <c r="T446" s="351"/>
      <c r="U446" s="416"/>
      <c r="V446" s="419"/>
      <c r="W446" s="420"/>
      <c r="X446" s="414"/>
      <c r="Y446" s="414"/>
      <c r="Z446" s="414"/>
    </row>
    <row r="447" spans="1:36" ht="15" customHeight="1">
      <c r="A447" s="344"/>
      <c r="B447" s="345"/>
      <c r="C447" s="346"/>
      <c r="D447" s="506"/>
      <c r="E447" s="347"/>
      <c r="F447" s="348"/>
      <c r="G447" s="349"/>
      <c r="H447" s="350">
        <f t="shared" si="42"/>
        <v>0</v>
      </c>
      <c r="I447" s="350">
        <f t="shared" si="43"/>
        <v>0</v>
      </c>
      <c r="J447" s="375"/>
      <c r="K447" s="375"/>
      <c r="L447" s="351"/>
      <c r="M447" s="352"/>
      <c r="N447" s="352"/>
      <c r="O447" s="349"/>
      <c r="P447" s="353">
        <f t="shared" si="46"/>
        <v>0</v>
      </c>
      <c r="Q447" s="354"/>
      <c r="R447" s="376">
        <f t="shared" si="45"/>
        <v>0</v>
      </c>
      <c r="S447" s="356"/>
      <c r="T447" s="351"/>
      <c r="U447" s="416"/>
      <c r="V447" s="419"/>
      <c r="W447" s="420"/>
      <c r="X447" s="414"/>
      <c r="Y447" s="414"/>
      <c r="Z447" s="414"/>
    </row>
    <row r="448" spans="1:36" s="338" customFormat="1" ht="15" customHeight="1">
      <c r="A448" s="344"/>
      <c r="B448" s="373"/>
      <c r="C448" s="346"/>
      <c r="D448" s="507"/>
      <c r="E448" s="374"/>
      <c r="F448" s="348"/>
      <c r="G448" s="349"/>
      <c r="H448" s="350">
        <f t="shared" ref="H448:H471" si="47">G448</f>
        <v>0</v>
      </c>
      <c r="I448" s="350">
        <f t="shared" si="43"/>
        <v>0</v>
      </c>
      <c r="J448" s="375"/>
      <c r="K448" s="375"/>
      <c r="L448" s="351"/>
      <c r="M448" s="352"/>
      <c r="N448" s="352"/>
      <c r="O448" s="349"/>
      <c r="P448" s="353">
        <f t="shared" si="46"/>
        <v>0</v>
      </c>
      <c r="Q448" s="354"/>
      <c r="R448" s="376">
        <f t="shared" si="45"/>
        <v>0</v>
      </c>
      <c r="S448" s="356"/>
      <c r="T448" s="351"/>
      <c r="U448" s="416"/>
      <c r="V448" s="419"/>
      <c r="W448" s="420"/>
      <c r="X448" s="414"/>
      <c r="Y448" s="414"/>
      <c r="Z448" s="414"/>
      <c r="AA448" s="415"/>
      <c r="AB448" s="415"/>
      <c r="AC448" s="415"/>
      <c r="AD448" s="415"/>
      <c r="AE448" s="415"/>
      <c r="AF448" s="415"/>
      <c r="AG448" s="415"/>
      <c r="AH448" s="415"/>
      <c r="AI448" s="415"/>
      <c r="AJ448" s="415"/>
    </row>
    <row r="449" spans="1:36" s="338" customFormat="1" ht="15" customHeight="1">
      <c r="A449" s="344"/>
      <c r="B449" s="373"/>
      <c r="C449" s="386"/>
      <c r="D449" s="507"/>
      <c r="E449" s="374"/>
      <c r="F449" s="348"/>
      <c r="G449" s="349"/>
      <c r="H449" s="350">
        <f t="shared" si="47"/>
        <v>0</v>
      </c>
      <c r="I449" s="350">
        <f t="shared" si="43"/>
        <v>0</v>
      </c>
      <c r="J449" s="375"/>
      <c r="K449" s="375"/>
      <c r="L449" s="351"/>
      <c r="M449" s="352"/>
      <c r="N449" s="352"/>
      <c r="O449" s="349"/>
      <c r="P449" s="353">
        <f t="shared" si="46"/>
        <v>0</v>
      </c>
      <c r="Q449" s="543"/>
      <c r="R449" s="376">
        <f t="shared" si="45"/>
        <v>0</v>
      </c>
      <c r="S449" s="391"/>
      <c r="T449" s="391"/>
      <c r="U449" s="416"/>
      <c r="V449" s="419"/>
      <c r="W449" s="420"/>
      <c r="X449" s="414"/>
      <c r="Y449" s="414"/>
      <c r="Z449" s="414"/>
      <c r="AA449" s="415"/>
      <c r="AB449" s="415"/>
      <c r="AC449" s="415"/>
      <c r="AD449" s="415"/>
      <c r="AE449" s="415"/>
      <c r="AF449" s="415"/>
      <c r="AG449" s="415"/>
      <c r="AH449" s="415"/>
      <c r="AI449" s="415"/>
      <c r="AJ449" s="415"/>
    </row>
    <row r="450" spans="1:36" s="338" customFormat="1" ht="15" customHeight="1">
      <c r="A450" s="344"/>
      <c r="B450" s="373"/>
      <c r="C450" s="346"/>
      <c r="D450" s="507"/>
      <c r="E450" s="374"/>
      <c r="F450" s="348"/>
      <c r="G450" s="349"/>
      <c r="H450" s="350">
        <f t="shared" si="47"/>
        <v>0</v>
      </c>
      <c r="I450" s="350">
        <f t="shared" si="43"/>
        <v>0</v>
      </c>
      <c r="J450" s="375"/>
      <c r="K450" s="375"/>
      <c r="L450" s="351"/>
      <c r="M450" s="352"/>
      <c r="N450" s="352"/>
      <c r="O450" s="349"/>
      <c r="P450" s="353">
        <f t="shared" si="46"/>
        <v>0</v>
      </c>
      <c r="Q450" s="354"/>
      <c r="R450" s="376">
        <f t="shared" si="45"/>
        <v>0</v>
      </c>
      <c r="S450" s="356"/>
      <c r="T450" s="351"/>
      <c r="U450" s="416"/>
      <c r="V450" s="419"/>
      <c r="W450" s="420"/>
      <c r="X450" s="414"/>
      <c r="Y450" s="414"/>
      <c r="Z450" s="414"/>
      <c r="AA450" s="415"/>
      <c r="AB450" s="415"/>
      <c r="AC450" s="415"/>
      <c r="AD450" s="415"/>
      <c r="AE450" s="415"/>
      <c r="AF450" s="415"/>
      <c r="AG450" s="415"/>
      <c r="AH450" s="415"/>
      <c r="AI450" s="415"/>
      <c r="AJ450" s="415"/>
    </row>
    <row r="451" spans="1:36" s="338" customFormat="1" ht="15" customHeight="1">
      <c r="A451" s="344"/>
      <c r="B451" s="508"/>
      <c r="C451" s="509"/>
      <c r="D451" s="505"/>
      <c r="E451" s="347"/>
      <c r="F451" s="348"/>
      <c r="G451" s="349"/>
      <c r="H451" s="350">
        <f t="shared" si="47"/>
        <v>0</v>
      </c>
      <c r="I451" s="350">
        <f t="shared" si="43"/>
        <v>0</v>
      </c>
      <c r="J451" s="375"/>
      <c r="K451" s="375"/>
      <c r="L451" s="351"/>
      <c r="M451" s="352"/>
      <c r="N451" s="352"/>
      <c r="O451" s="349"/>
      <c r="P451" s="353">
        <f t="shared" si="46"/>
        <v>0</v>
      </c>
      <c r="Q451" s="354"/>
      <c r="R451" s="376">
        <f t="shared" si="45"/>
        <v>0</v>
      </c>
      <c r="S451" s="356"/>
      <c r="T451" s="351"/>
      <c r="U451" s="416"/>
      <c r="V451" s="419"/>
      <c r="W451" s="420"/>
      <c r="X451" s="414"/>
      <c r="Y451" s="414"/>
      <c r="Z451" s="414"/>
      <c r="AA451" s="415"/>
      <c r="AB451" s="415"/>
      <c r="AC451" s="415"/>
      <c r="AD451" s="415"/>
      <c r="AE451" s="415"/>
      <c r="AF451" s="415"/>
      <c r="AG451" s="415"/>
      <c r="AH451" s="415"/>
      <c r="AI451" s="415"/>
      <c r="AJ451" s="415"/>
    </row>
    <row r="452" spans="1:36" s="338" customFormat="1" ht="15" customHeight="1">
      <c r="A452" s="344"/>
      <c r="B452" s="384"/>
      <c r="C452" s="385"/>
      <c r="D452" s="507"/>
      <c r="E452" s="374"/>
      <c r="F452" s="348"/>
      <c r="G452" s="349"/>
      <c r="H452" s="350">
        <f t="shared" si="47"/>
        <v>0</v>
      </c>
      <c r="I452" s="350">
        <f t="shared" si="43"/>
        <v>0</v>
      </c>
      <c r="J452" s="375"/>
      <c r="K452" s="375"/>
      <c r="L452" s="351"/>
      <c r="M452" s="352"/>
      <c r="N452" s="352"/>
      <c r="O452" s="349"/>
      <c r="P452" s="353">
        <f t="shared" si="46"/>
        <v>0</v>
      </c>
      <c r="Q452" s="354"/>
      <c r="R452" s="376">
        <f t="shared" si="45"/>
        <v>0</v>
      </c>
      <c r="S452" s="356"/>
      <c r="T452" s="351"/>
      <c r="U452" s="416"/>
      <c r="V452" s="419"/>
      <c r="W452" s="420"/>
      <c r="X452" s="414"/>
      <c r="Y452" s="414"/>
      <c r="Z452" s="414"/>
      <c r="AA452" s="415"/>
      <c r="AB452" s="415"/>
      <c r="AC452" s="415"/>
      <c r="AD452" s="415"/>
      <c r="AE452" s="415"/>
      <c r="AF452" s="415"/>
      <c r="AG452" s="415"/>
      <c r="AH452" s="415"/>
      <c r="AI452" s="415"/>
      <c r="AJ452" s="415"/>
    </row>
    <row r="453" spans="1:36" s="338" customFormat="1" ht="15" customHeight="1">
      <c r="A453" s="344"/>
      <c r="B453" s="514"/>
      <c r="C453" s="509"/>
      <c r="D453" s="507"/>
      <c r="E453" s="374"/>
      <c r="F453" s="348"/>
      <c r="G453" s="349"/>
      <c r="H453" s="350">
        <f t="shared" si="47"/>
        <v>0</v>
      </c>
      <c r="I453" s="350">
        <f t="shared" si="43"/>
        <v>0</v>
      </c>
      <c r="J453" s="375"/>
      <c r="K453" s="375"/>
      <c r="L453" s="351"/>
      <c r="M453" s="352"/>
      <c r="N453" s="352"/>
      <c r="O453" s="349"/>
      <c r="P453" s="353">
        <f t="shared" si="46"/>
        <v>0</v>
      </c>
      <c r="Q453" s="354"/>
      <c r="R453" s="376">
        <f t="shared" si="45"/>
        <v>0</v>
      </c>
      <c r="S453" s="356"/>
      <c r="T453" s="351"/>
      <c r="U453" s="416"/>
      <c r="V453" s="419"/>
      <c r="W453" s="420"/>
      <c r="X453" s="414"/>
      <c r="Y453" s="414"/>
      <c r="Z453" s="414"/>
      <c r="AA453" s="415"/>
      <c r="AB453" s="415"/>
      <c r="AC453" s="415"/>
      <c r="AD453" s="415"/>
      <c r="AE453" s="415"/>
      <c r="AF453" s="415"/>
      <c r="AG453" s="415"/>
      <c r="AH453" s="415"/>
      <c r="AI453" s="415"/>
      <c r="AJ453" s="415"/>
    </row>
    <row r="454" spans="1:36" s="338" customFormat="1" ht="15" customHeight="1">
      <c r="A454" s="344"/>
      <c r="B454" s="514"/>
      <c r="C454" s="509"/>
      <c r="D454" s="507"/>
      <c r="E454" s="374"/>
      <c r="F454" s="348"/>
      <c r="G454" s="349"/>
      <c r="H454" s="350">
        <f t="shared" si="47"/>
        <v>0</v>
      </c>
      <c r="I454" s="350">
        <f t="shared" si="43"/>
        <v>0</v>
      </c>
      <c r="J454" s="375"/>
      <c r="K454" s="375"/>
      <c r="L454" s="351"/>
      <c r="M454" s="352"/>
      <c r="N454" s="352"/>
      <c r="O454" s="349"/>
      <c r="P454" s="353">
        <f t="shared" si="46"/>
        <v>0</v>
      </c>
      <c r="Q454" s="354"/>
      <c r="R454" s="376">
        <f t="shared" si="45"/>
        <v>0</v>
      </c>
      <c r="S454" s="356"/>
      <c r="T454" s="351"/>
      <c r="U454" s="416"/>
      <c r="V454" s="419"/>
      <c r="W454" s="420"/>
      <c r="X454" s="414"/>
      <c r="Y454" s="414"/>
      <c r="Z454" s="414"/>
      <c r="AA454" s="415"/>
      <c r="AB454" s="415"/>
      <c r="AC454" s="415"/>
      <c r="AD454" s="415"/>
      <c r="AE454" s="415"/>
      <c r="AF454" s="415"/>
      <c r="AG454" s="415"/>
      <c r="AH454" s="415"/>
      <c r="AI454" s="415"/>
      <c r="AJ454" s="415"/>
    </row>
    <row r="455" spans="1:36" s="338" customFormat="1" ht="15" customHeight="1">
      <c r="A455" s="344"/>
      <c r="B455" s="384"/>
      <c r="C455" s="385"/>
      <c r="D455" s="507"/>
      <c r="E455" s="374"/>
      <c r="F455" s="348"/>
      <c r="G455" s="349"/>
      <c r="H455" s="350">
        <f t="shared" si="47"/>
        <v>0</v>
      </c>
      <c r="I455" s="350">
        <f t="shared" si="43"/>
        <v>0</v>
      </c>
      <c r="J455" s="375"/>
      <c r="K455" s="375"/>
      <c r="L455" s="351"/>
      <c r="M455" s="352"/>
      <c r="N455" s="352"/>
      <c r="O455" s="349"/>
      <c r="P455" s="353">
        <f t="shared" si="46"/>
        <v>0</v>
      </c>
      <c r="Q455" s="354"/>
      <c r="R455" s="376">
        <f t="shared" si="45"/>
        <v>0</v>
      </c>
      <c r="S455" s="356"/>
      <c r="T455" s="351"/>
      <c r="U455" s="416"/>
      <c r="V455" s="419"/>
      <c r="W455" s="420"/>
      <c r="X455" s="414"/>
      <c r="Y455" s="414"/>
      <c r="Z455" s="414"/>
      <c r="AA455" s="415"/>
      <c r="AB455" s="415"/>
      <c r="AC455" s="415"/>
      <c r="AD455" s="415"/>
      <c r="AE455" s="415"/>
      <c r="AF455" s="415"/>
      <c r="AG455" s="415"/>
      <c r="AH455" s="415"/>
      <c r="AI455" s="415"/>
      <c r="AJ455" s="415"/>
    </row>
    <row r="456" spans="1:36" s="338" customFormat="1" ht="15" customHeight="1">
      <c r="A456" s="344"/>
      <c r="B456" s="345"/>
      <c r="C456" s="346"/>
      <c r="D456" s="505"/>
      <c r="E456" s="347"/>
      <c r="F456" s="348"/>
      <c r="G456" s="349"/>
      <c r="H456" s="350">
        <f t="shared" si="47"/>
        <v>0</v>
      </c>
      <c r="I456" s="350">
        <f t="shared" si="43"/>
        <v>0</v>
      </c>
      <c r="J456" s="375"/>
      <c r="K456" s="358"/>
      <c r="L456" s="351"/>
      <c r="M456" s="352"/>
      <c r="N456" s="352"/>
      <c r="O456" s="349"/>
      <c r="P456" s="353">
        <f t="shared" si="46"/>
        <v>0</v>
      </c>
      <c r="Q456" s="354"/>
      <c r="R456" s="376">
        <f t="shared" si="45"/>
        <v>0</v>
      </c>
      <c r="S456" s="356"/>
      <c r="T456" s="351"/>
      <c r="U456" s="416"/>
      <c r="V456" s="419"/>
      <c r="W456" s="420"/>
      <c r="X456" s="414"/>
      <c r="Y456" s="414"/>
      <c r="Z456" s="414"/>
      <c r="AA456" s="415"/>
      <c r="AB456" s="415"/>
      <c r="AC456" s="415"/>
      <c r="AD456" s="415"/>
      <c r="AE456" s="415"/>
      <c r="AF456" s="415"/>
      <c r="AG456" s="415"/>
      <c r="AH456" s="415"/>
      <c r="AI456" s="415"/>
      <c r="AJ456" s="415"/>
    </row>
    <row r="457" spans="1:36" s="338" customFormat="1" ht="15" customHeight="1">
      <c r="A457" s="344"/>
      <c r="B457" s="373"/>
      <c r="C457" s="346"/>
      <c r="D457" s="507"/>
      <c r="E457" s="374"/>
      <c r="F457" s="348"/>
      <c r="G457" s="349"/>
      <c r="H457" s="350">
        <f t="shared" si="47"/>
        <v>0</v>
      </c>
      <c r="I457" s="350">
        <f t="shared" si="43"/>
        <v>0</v>
      </c>
      <c r="J457" s="375"/>
      <c r="K457" s="358"/>
      <c r="L457" s="351"/>
      <c r="M457" s="352"/>
      <c r="N457" s="352"/>
      <c r="O457" s="349"/>
      <c r="P457" s="353">
        <f t="shared" si="46"/>
        <v>0</v>
      </c>
      <c r="Q457" s="354"/>
      <c r="R457" s="376">
        <f t="shared" si="45"/>
        <v>0</v>
      </c>
      <c r="S457" s="356"/>
      <c r="T457" s="351"/>
      <c r="U457" s="416"/>
      <c r="V457" s="419"/>
      <c r="W457" s="420"/>
      <c r="X457" s="414"/>
      <c r="Y457" s="414"/>
      <c r="Z457" s="414"/>
      <c r="AA457" s="415"/>
      <c r="AB457" s="415"/>
      <c r="AC457" s="415"/>
      <c r="AD457" s="415"/>
      <c r="AE457" s="415"/>
      <c r="AF457" s="415"/>
      <c r="AG457" s="415"/>
      <c r="AH457" s="415"/>
      <c r="AI457" s="415"/>
      <c r="AJ457" s="415"/>
    </row>
    <row r="458" spans="1:36" s="338" customFormat="1" ht="15" customHeight="1">
      <c r="A458" s="344"/>
      <c r="B458" s="373"/>
      <c r="C458" s="346"/>
      <c r="D458" s="507"/>
      <c r="E458" s="374"/>
      <c r="F458" s="348"/>
      <c r="G458" s="349"/>
      <c r="H458" s="350">
        <f t="shared" si="47"/>
        <v>0</v>
      </c>
      <c r="I458" s="350">
        <f t="shared" si="43"/>
        <v>0</v>
      </c>
      <c r="J458" s="375"/>
      <c r="K458" s="358"/>
      <c r="L458" s="351"/>
      <c r="M458" s="352"/>
      <c r="N458" s="352"/>
      <c r="O458" s="349"/>
      <c r="P458" s="353">
        <f t="shared" si="46"/>
        <v>0</v>
      </c>
      <c r="Q458" s="354"/>
      <c r="R458" s="376">
        <f t="shared" si="45"/>
        <v>0</v>
      </c>
      <c r="S458" s="356"/>
      <c r="T458" s="351"/>
      <c r="U458" s="416"/>
      <c r="V458" s="419"/>
      <c r="W458" s="420"/>
      <c r="X458" s="414"/>
      <c r="Y458" s="414"/>
      <c r="Z458" s="414"/>
      <c r="AA458" s="415"/>
      <c r="AB458" s="415"/>
      <c r="AC458" s="415"/>
      <c r="AD458" s="415"/>
      <c r="AE458" s="415"/>
      <c r="AF458" s="415"/>
      <c r="AG458" s="415"/>
      <c r="AH458" s="415"/>
      <c r="AI458" s="415"/>
      <c r="AJ458" s="415"/>
    </row>
    <row r="459" spans="1:36" ht="15" customHeight="1">
      <c r="A459" s="344"/>
      <c r="B459" s="345"/>
      <c r="C459" s="346"/>
      <c r="D459" s="505"/>
      <c r="E459" s="347"/>
      <c r="F459" s="348"/>
      <c r="G459" s="349"/>
      <c r="H459" s="350">
        <f t="shared" si="47"/>
        <v>0</v>
      </c>
      <c r="I459" s="350">
        <f t="shared" si="43"/>
        <v>0</v>
      </c>
      <c r="J459" s="375"/>
      <c r="K459" s="358"/>
      <c r="L459" s="351"/>
      <c r="M459" s="352"/>
      <c r="N459" s="352"/>
      <c r="O459" s="349"/>
      <c r="P459" s="353">
        <f t="shared" si="46"/>
        <v>0</v>
      </c>
      <c r="Q459" s="354"/>
      <c r="R459" s="376">
        <f t="shared" ref="R459:R522" si="48">Q459*P459</f>
        <v>0</v>
      </c>
      <c r="S459" s="356"/>
      <c r="T459" s="351"/>
      <c r="U459" s="416"/>
      <c r="V459" s="419"/>
      <c r="W459" s="420"/>
      <c r="X459" s="414"/>
      <c r="Y459" s="414"/>
      <c r="Z459" s="414"/>
    </row>
    <row r="460" spans="1:36" ht="15" customHeight="1">
      <c r="A460" s="344"/>
      <c r="B460" s="452"/>
      <c r="C460" s="513"/>
      <c r="D460" s="453"/>
      <c r="E460" s="454"/>
      <c r="F460" s="348"/>
      <c r="G460" s="349"/>
      <c r="H460" s="350">
        <f t="shared" si="47"/>
        <v>0</v>
      </c>
      <c r="I460" s="350">
        <f t="shared" si="43"/>
        <v>0</v>
      </c>
      <c r="J460" s="358"/>
      <c r="K460" s="358"/>
      <c r="L460" s="355"/>
      <c r="M460" s="359"/>
      <c r="N460" s="352"/>
      <c r="O460" s="349"/>
      <c r="P460" s="353">
        <f t="shared" si="46"/>
        <v>0</v>
      </c>
      <c r="Q460" s="354"/>
      <c r="R460" s="376">
        <f t="shared" si="48"/>
        <v>0</v>
      </c>
      <c r="S460" s="356"/>
      <c r="T460" s="351"/>
      <c r="U460" s="416"/>
      <c r="V460" s="419"/>
      <c r="W460" s="420"/>
      <c r="X460" s="414"/>
      <c r="Y460" s="414"/>
      <c r="Z460" s="414"/>
    </row>
    <row r="461" spans="1:36" ht="15" customHeight="1">
      <c r="A461" s="344"/>
      <c r="B461" s="373"/>
      <c r="C461" s="346"/>
      <c r="D461" s="507"/>
      <c r="E461" s="374"/>
      <c r="F461" s="348"/>
      <c r="G461" s="349"/>
      <c r="H461" s="350">
        <f t="shared" si="47"/>
        <v>0</v>
      </c>
      <c r="I461" s="350">
        <f t="shared" si="43"/>
        <v>0</v>
      </c>
      <c r="J461" s="375"/>
      <c r="K461" s="358"/>
      <c r="L461" s="351"/>
      <c r="M461" s="352"/>
      <c r="N461" s="352"/>
      <c r="O461" s="349"/>
      <c r="P461" s="353">
        <f t="shared" si="46"/>
        <v>0</v>
      </c>
      <c r="Q461" s="354"/>
      <c r="R461" s="376">
        <f t="shared" si="48"/>
        <v>0</v>
      </c>
      <c r="S461" s="356"/>
      <c r="T461" s="351"/>
      <c r="U461" s="416"/>
      <c r="V461" s="419"/>
      <c r="W461" s="420"/>
      <c r="X461" s="414"/>
      <c r="Y461" s="414"/>
      <c r="Z461" s="414"/>
    </row>
    <row r="462" spans="1:36" s="446" customFormat="1" ht="15" customHeight="1">
      <c r="A462" s="344"/>
      <c r="B462" s="373"/>
      <c r="C462" s="346"/>
      <c r="D462" s="507"/>
      <c r="E462" s="374"/>
      <c r="F462" s="348"/>
      <c r="G462" s="349"/>
      <c r="H462" s="350">
        <f t="shared" si="47"/>
        <v>0</v>
      </c>
      <c r="I462" s="350">
        <f t="shared" si="43"/>
        <v>0</v>
      </c>
      <c r="J462" s="375"/>
      <c r="K462" s="358"/>
      <c r="L462" s="351"/>
      <c r="M462" s="352"/>
      <c r="N462" s="352"/>
      <c r="O462" s="349"/>
      <c r="P462" s="353">
        <f t="shared" si="46"/>
        <v>0</v>
      </c>
      <c r="Q462" s="354"/>
      <c r="R462" s="376">
        <f t="shared" si="48"/>
        <v>0</v>
      </c>
      <c r="S462" s="356"/>
      <c r="T462" s="351"/>
      <c r="U462" s="416"/>
      <c r="V462" s="419"/>
      <c r="W462" s="420"/>
      <c r="X462" s="414"/>
      <c r="Y462" s="414"/>
      <c r="Z462" s="414"/>
      <c r="AA462" s="415"/>
      <c r="AB462" s="415"/>
      <c r="AC462" s="415"/>
      <c r="AD462" s="415"/>
      <c r="AE462" s="415"/>
      <c r="AF462" s="415"/>
      <c r="AG462" s="415"/>
      <c r="AH462" s="415"/>
      <c r="AI462" s="415"/>
      <c r="AJ462" s="415"/>
    </row>
    <row r="463" spans="1:36" ht="15" customHeight="1">
      <c r="A463" s="344"/>
      <c r="B463" s="373"/>
      <c r="C463" s="346"/>
      <c r="D463" s="507"/>
      <c r="E463" s="374"/>
      <c r="F463" s="348"/>
      <c r="G463" s="349"/>
      <c r="H463" s="350">
        <f t="shared" si="47"/>
        <v>0</v>
      </c>
      <c r="I463" s="350">
        <f t="shared" si="43"/>
        <v>0</v>
      </c>
      <c r="J463" s="375"/>
      <c r="K463" s="358"/>
      <c r="L463" s="351"/>
      <c r="M463" s="352"/>
      <c r="N463" s="352"/>
      <c r="O463" s="349"/>
      <c r="P463" s="353">
        <f t="shared" si="46"/>
        <v>0</v>
      </c>
      <c r="Q463" s="752"/>
      <c r="R463" s="376">
        <f t="shared" si="48"/>
        <v>0</v>
      </c>
      <c r="S463" s="753"/>
      <c r="T463" s="388"/>
      <c r="U463" s="416"/>
      <c r="V463" s="419"/>
      <c r="W463" s="420"/>
      <c r="X463" s="414"/>
      <c r="Y463" s="414"/>
      <c r="Z463" s="414"/>
    </row>
    <row r="464" spans="1:36" ht="15" customHeight="1">
      <c r="A464" s="344"/>
      <c r="B464" s="345"/>
      <c r="C464" s="346"/>
      <c r="D464" s="506"/>
      <c r="E464" s="347"/>
      <c r="F464" s="348"/>
      <c r="G464" s="349"/>
      <c r="H464" s="350">
        <f t="shared" si="47"/>
        <v>0</v>
      </c>
      <c r="I464" s="350">
        <f t="shared" si="43"/>
        <v>0</v>
      </c>
      <c r="J464" s="358"/>
      <c r="K464" s="375"/>
      <c r="L464" s="355"/>
      <c r="M464" s="359"/>
      <c r="N464" s="352"/>
      <c r="O464" s="349"/>
      <c r="P464" s="353">
        <f t="shared" si="46"/>
        <v>0</v>
      </c>
      <c r="Q464" s="354"/>
      <c r="R464" s="376">
        <f t="shared" si="48"/>
        <v>0</v>
      </c>
      <c r="S464" s="356"/>
      <c r="T464" s="351"/>
      <c r="U464" s="416"/>
      <c r="V464" s="419"/>
      <c r="W464" s="420"/>
      <c r="X464" s="414"/>
      <c r="Y464" s="414"/>
      <c r="Z464" s="414"/>
    </row>
    <row r="465" spans="1:26" ht="15" customHeight="1">
      <c r="A465" s="344"/>
      <c r="B465" s="739"/>
      <c r="C465" s="346"/>
      <c r="D465" s="505"/>
      <c r="E465" s="347"/>
      <c r="F465" s="348"/>
      <c r="G465" s="349"/>
      <c r="H465" s="350">
        <f t="shared" si="47"/>
        <v>0</v>
      </c>
      <c r="I465" s="350">
        <f t="shared" si="43"/>
        <v>0</v>
      </c>
      <c r="J465" s="375"/>
      <c r="K465" s="375"/>
      <c r="L465" s="351"/>
      <c r="M465" s="352"/>
      <c r="N465" s="352"/>
      <c r="O465" s="349"/>
      <c r="P465" s="353">
        <f t="shared" si="46"/>
        <v>0</v>
      </c>
      <c r="Q465" s="354"/>
      <c r="R465" s="376">
        <f t="shared" si="48"/>
        <v>0</v>
      </c>
      <c r="S465" s="356"/>
      <c r="T465" s="351"/>
      <c r="U465" s="416"/>
      <c r="V465" s="419"/>
      <c r="W465" s="420"/>
      <c r="X465" s="414"/>
      <c r="Y465" s="414"/>
      <c r="Z465" s="414"/>
    </row>
    <row r="466" spans="1:26" ht="15" customHeight="1">
      <c r="A466" s="344"/>
      <c r="B466" s="373"/>
      <c r="C466" s="346"/>
      <c r="D466" s="507"/>
      <c r="E466" s="374"/>
      <c r="F466" s="348"/>
      <c r="G466" s="349"/>
      <c r="H466" s="350">
        <f t="shared" si="47"/>
        <v>0</v>
      </c>
      <c r="I466" s="350">
        <f t="shared" si="43"/>
        <v>0</v>
      </c>
      <c r="J466" s="375"/>
      <c r="K466" s="375"/>
      <c r="L466" s="351"/>
      <c r="M466" s="352"/>
      <c r="N466" s="352"/>
      <c r="O466" s="349"/>
      <c r="P466" s="353">
        <f t="shared" si="46"/>
        <v>0</v>
      </c>
      <c r="Q466" s="354"/>
      <c r="R466" s="376">
        <f t="shared" si="48"/>
        <v>0</v>
      </c>
      <c r="S466" s="356"/>
      <c r="T466" s="351"/>
      <c r="U466" s="416"/>
      <c r="V466" s="419"/>
      <c r="W466" s="420"/>
      <c r="X466" s="414"/>
      <c r="Y466" s="414"/>
      <c r="Z466" s="414"/>
    </row>
    <row r="467" spans="1:26" ht="15" customHeight="1">
      <c r="A467" s="344"/>
      <c r="B467" s="515"/>
      <c r="C467" s="516"/>
      <c r="D467" s="725"/>
      <c r="E467" s="374"/>
      <c r="F467" s="348"/>
      <c r="G467" s="349"/>
      <c r="H467" s="350">
        <f t="shared" si="47"/>
        <v>0</v>
      </c>
      <c r="I467" s="350">
        <f t="shared" si="43"/>
        <v>0</v>
      </c>
      <c r="J467" s="375"/>
      <c r="K467" s="375"/>
      <c r="L467" s="351"/>
      <c r="M467" s="352"/>
      <c r="N467" s="352"/>
      <c r="O467" s="349"/>
      <c r="P467" s="353">
        <f t="shared" si="46"/>
        <v>0</v>
      </c>
      <c r="Q467" s="354"/>
      <c r="R467" s="376">
        <f t="shared" si="48"/>
        <v>0</v>
      </c>
      <c r="S467" s="356"/>
      <c r="T467" s="351"/>
      <c r="U467" s="416"/>
      <c r="V467" s="419"/>
      <c r="W467" s="420"/>
      <c r="X467" s="414"/>
      <c r="Y467" s="414"/>
      <c r="Z467" s="414"/>
    </row>
    <row r="468" spans="1:26" ht="15" customHeight="1">
      <c r="A468" s="344"/>
      <c r="B468" s="515"/>
      <c r="C468" s="516"/>
      <c r="D468" s="725"/>
      <c r="E468" s="374"/>
      <c r="F468" s="348"/>
      <c r="G468" s="349"/>
      <c r="H468" s="350">
        <f t="shared" si="47"/>
        <v>0</v>
      </c>
      <c r="I468" s="350">
        <f t="shared" si="43"/>
        <v>0</v>
      </c>
      <c r="J468" s="375"/>
      <c r="K468" s="375"/>
      <c r="L468" s="351"/>
      <c r="M468" s="352"/>
      <c r="N468" s="352"/>
      <c r="O468" s="349"/>
      <c r="P468" s="353">
        <f t="shared" si="46"/>
        <v>0</v>
      </c>
      <c r="Q468" s="354"/>
      <c r="R468" s="376">
        <f t="shared" si="48"/>
        <v>0</v>
      </c>
      <c r="S468" s="356"/>
      <c r="T468" s="351"/>
      <c r="U468" s="416"/>
      <c r="V468" s="419"/>
      <c r="W468" s="420"/>
      <c r="X468" s="414"/>
      <c r="Y468" s="414"/>
      <c r="Z468" s="414"/>
    </row>
    <row r="469" spans="1:26" ht="15" customHeight="1">
      <c r="A469" s="344"/>
      <c r="B469" s="515"/>
      <c r="C469" s="516"/>
      <c r="D469" s="725"/>
      <c r="E469" s="374"/>
      <c r="F469" s="348"/>
      <c r="G469" s="349"/>
      <c r="H469" s="350">
        <f t="shared" si="47"/>
        <v>0</v>
      </c>
      <c r="I469" s="350">
        <f t="shared" si="43"/>
        <v>0</v>
      </c>
      <c r="J469" s="375"/>
      <c r="K469" s="375"/>
      <c r="L469" s="351"/>
      <c r="M469" s="352"/>
      <c r="N469" s="352"/>
      <c r="O469" s="349"/>
      <c r="P469" s="353">
        <f t="shared" si="46"/>
        <v>0</v>
      </c>
      <c r="Q469" s="354"/>
      <c r="R469" s="376">
        <f t="shared" si="48"/>
        <v>0</v>
      </c>
      <c r="S469" s="356"/>
      <c r="T469" s="351"/>
      <c r="U469" s="416"/>
      <c r="V469" s="419"/>
      <c r="W469" s="420"/>
      <c r="X469" s="414"/>
      <c r="Y469" s="414"/>
      <c r="Z469" s="414"/>
    </row>
    <row r="470" spans="1:26" ht="15" customHeight="1">
      <c r="A470" s="344"/>
      <c r="B470" s="510"/>
      <c r="C470" s="511"/>
      <c r="D470" s="505"/>
      <c r="E470" s="347"/>
      <c r="F470" s="348"/>
      <c r="G470" s="349"/>
      <c r="H470" s="350">
        <f t="shared" si="47"/>
        <v>0</v>
      </c>
      <c r="I470" s="350">
        <f t="shared" si="43"/>
        <v>0</v>
      </c>
      <c r="J470" s="375"/>
      <c r="K470" s="375"/>
      <c r="L470" s="351"/>
      <c r="M470" s="352"/>
      <c r="N470" s="352"/>
      <c r="O470" s="349"/>
      <c r="P470" s="353">
        <f t="shared" si="46"/>
        <v>0</v>
      </c>
      <c r="Q470" s="354"/>
      <c r="R470" s="376">
        <f t="shared" si="48"/>
        <v>0</v>
      </c>
      <c r="S470" s="356"/>
      <c r="T470" s="351"/>
      <c r="U470" s="416"/>
      <c r="V470" s="419"/>
      <c r="W470" s="420"/>
      <c r="X470" s="414"/>
      <c r="Y470" s="414"/>
      <c r="Z470" s="414"/>
    </row>
    <row r="471" spans="1:26" ht="15" customHeight="1">
      <c r="A471" s="344"/>
      <c r="B471" s="345"/>
      <c r="C471" s="346"/>
      <c r="D471" s="505"/>
      <c r="E471" s="347"/>
      <c r="F471" s="348"/>
      <c r="G471" s="349"/>
      <c r="H471" s="350">
        <f t="shared" si="47"/>
        <v>0</v>
      </c>
      <c r="I471" s="350">
        <f t="shared" si="43"/>
        <v>0</v>
      </c>
      <c r="J471" s="375"/>
      <c r="K471" s="375"/>
      <c r="L471" s="351"/>
      <c r="M471" s="352"/>
      <c r="N471" s="352"/>
      <c r="O471" s="349"/>
      <c r="P471" s="353">
        <f t="shared" si="46"/>
        <v>0</v>
      </c>
      <c r="Q471" s="354"/>
      <c r="R471" s="376">
        <f t="shared" si="48"/>
        <v>0</v>
      </c>
      <c r="S471" s="356"/>
      <c r="T471" s="351"/>
      <c r="U471" s="416"/>
      <c r="V471" s="419"/>
      <c r="W471" s="420"/>
      <c r="X471" s="414"/>
      <c r="Y471" s="414"/>
      <c r="Z471" s="414"/>
    </row>
    <row r="472" spans="1:26" ht="15" customHeight="1">
      <c r="A472" s="344"/>
      <c r="B472" s="510"/>
      <c r="C472" s="511"/>
      <c r="D472" s="507"/>
      <c r="E472" s="512"/>
      <c r="F472" s="348"/>
      <c r="G472" s="349"/>
      <c r="H472" s="350"/>
      <c r="I472" s="350">
        <f t="shared" si="43"/>
        <v>0</v>
      </c>
      <c r="J472" s="375"/>
      <c r="K472" s="375"/>
      <c r="L472" s="351"/>
      <c r="M472" s="352"/>
      <c r="N472" s="352"/>
      <c r="O472" s="349"/>
      <c r="P472" s="353">
        <f t="shared" si="46"/>
        <v>0</v>
      </c>
      <c r="Q472" s="354"/>
      <c r="R472" s="376">
        <f t="shared" si="48"/>
        <v>0</v>
      </c>
      <c r="S472" s="356"/>
      <c r="T472" s="351"/>
      <c r="U472" s="416"/>
      <c r="V472" s="419"/>
      <c r="W472" s="420"/>
      <c r="X472" s="414"/>
      <c r="Y472" s="414"/>
      <c r="Z472" s="414"/>
    </row>
    <row r="473" spans="1:26" ht="15" customHeight="1">
      <c r="A473" s="344"/>
      <c r="B473" s="373"/>
      <c r="C473" s="346"/>
      <c r="D473" s="507"/>
      <c r="E473" s="374"/>
      <c r="F473" s="348"/>
      <c r="G473" s="349"/>
      <c r="H473" s="350">
        <f t="shared" ref="H473:H479" si="49">G473</f>
        <v>0</v>
      </c>
      <c r="I473" s="350">
        <f t="shared" si="43"/>
        <v>0</v>
      </c>
      <c r="J473" s="358"/>
      <c r="K473" s="358"/>
      <c r="L473" s="355"/>
      <c r="M473" s="359"/>
      <c r="N473" s="352"/>
      <c r="O473" s="349"/>
      <c r="P473" s="353">
        <f t="shared" si="46"/>
        <v>0</v>
      </c>
      <c r="Q473" s="354"/>
      <c r="R473" s="376">
        <f t="shared" si="48"/>
        <v>0</v>
      </c>
      <c r="S473" s="356"/>
      <c r="T473" s="351"/>
      <c r="U473" s="416"/>
      <c r="V473" s="419"/>
      <c r="W473" s="420"/>
      <c r="X473" s="414"/>
      <c r="Y473" s="414"/>
      <c r="Z473" s="414"/>
    </row>
    <row r="474" spans="1:26" ht="15" customHeight="1">
      <c r="A474" s="344"/>
      <c r="B474" s="373"/>
      <c r="C474" s="346"/>
      <c r="D474" s="507"/>
      <c r="E474" s="374"/>
      <c r="F474" s="348"/>
      <c r="G474" s="349"/>
      <c r="H474" s="350">
        <f t="shared" si="49"/>
        <v>0</v>
      </c>
      <c r="I474" s="350">
        <f t="shared" si="43"/>
        <v>0</v>
      </c>
      <c r="J474" s="358"/>
      <c r="K474" s="375"/>
      <c r="L474" s="355"/>
      <c r="M474" s="359"/>
      <c r="N474" s="352"/>
      <c r="O474" s="349"/>
      <c r="P474" s="353">
        <f t="shared" si="46"/>
        <v>0</v>
      </c>
      <c r="Q474" s="354"/>
      <c r="R474" s="376">
        <f t="shared" si="48"/>
        <v>0</v>
      </c>
      <c r="S474" s="356"/>
      <c r="T474" s="351"/>
      <c r="U474" s="416"/>
      <c r="V474" s="419"/>
      <c r="W474" s="420"/>
      <c r="X474" s="414"/>
      <c r="Y474" s="414"/>
      <c r="Z474" s="414"/>
    </row>
    <row r="475" spans="1:26" ht="15" customHeight="1">
      <c r="A475" s="344"/>
      <c r="B475" s="373"/>
      <c r="C475" s="346"/>
      <c r="D475" s="507"/>
      <c r="E475" s="374"/>
      <c r="F475" s="348"/>
      <c r="G475" s="349"/>
      <c r="H475" s="350">
        <f t="shared" si="49"/>
        <v>0</v>
      </c>
      <c r="I475" s="350">
        <f t="shared" si="43"/>
        <v>0</v>
      </c>
      <c r="J475" s="358"/>
      <c r="K475" s="375"/>
      <c r="L475" s="355"/>
      <c r="M475" s="359"/>
      <c r="N475" s="352"/>
      <c r="O475" s="349"/>
      <c r="P475" s="353">
        <f t="shared" si="46"/>
        <v>0</v>
      </c>
      <c r="Q475" s="354"/>
      <c r="R475" s="376">
        <f t="shared" si="48"/>
        <v>0</v>
      </c>
      <c r="S475" s="356"/>
      <c r="T475" s="351"/>
      <c r="U475" s="416"/>
      <c r="V475" s="419"/>
      <c r="W475" s="420"/>
      <c r="X475" s="414"/>
      <c r="Y475" s="414"/>
      <c r="Z475" s="414"/>
    </row>
    <row r="476" spans="1:26" ht="15" customHeight="1">
      <c r="A476" s="344"/>
      <c r="B476" s="510"/>
      <c r="C476" s="511"/>
      <c r="D476" s="505"/>
      <c r="E476" s="347"/>
      <c r="F476" s="348"/>
      <c r="G476" s="349"/>
      <c r="H476" s="350">
        <f t="shared" si="49"/>
        <v>0</v>
      </c>
      <c r="I476" s="350">
        <f t="shared" si="43"/>
        <v>0</v>
      </c>
      <c r="J476" s="375"/>
      <c r="K476" s="375"/>
      <c r="L476" s="351"/>
      <c r="M476" s="352"/>
      <c r="N476" s="352"/>
      <c r="O476" s="349"/>
      <c r="P476" s="353">
        <f t="shared" si="46"/>
        <v>0</v>
      </c>
      <c r="Q476" s="354"/>
      <c r="R476" s="376">
        <f t="shared" si="48"/>
        <v>0</v>
      </c>
      <c r="S476" s="356"/>
      <c r="T476" s="351"/>
      <c r="U476" s="416"/>
      <c r="V476" s="419"/>
      <c r="W476" s="420"/>
      <c r="X476" s="414"/>
      <c r="Y476" s="414"/>
      <c r="Z476" s="414"/>
    </row>
    <row r="477" spans="1:26" ht="15" customHeight="1">
      <c r="A477" s="344"/>
      <c r="B477" s="373"/>
      <c r="C477" s="346"/>
      <c r="D477" s="507"/>
      <c r="E477" s="374"/>
      <c r="F477" s="348"/>
      <c r="G477" s="349"/>
      <c r="H477" s="350">
        <f t="shared" si="49"/>
        <v>0</v>
      </c>
      <c r="I477" s="350">
        <f t="shared" ref="I477:I540" si="50">H477</f>
        <v>0</v>
      </c>
      <c r="J477" s="375"/>
      <c r="K477" s="375"/>
      <c r="L477" s="351"/>
      <c r="M477" s="352"/>
      <c r="N477" s="352"/>
      <c r="O477" s="349"/>
      <c r="P477" s="353">
        <f t="shared" si="46"/>
        <v>0</v>
      </c>
      <c r="Q477" s="354"/>
      <c r="R477" s="376">
        <f t="shared" si="48"/>
        <v>0</v>
      </c>
      <c r="S477" s="356"/>
      <c r="T477" s="351"/>
      <c r="U477" s="416"/>
      <c r="V477" s="419"/>
      <c r="W477" s="420"/>
      <c r="X477" s="414"/>
      <c r="Y477" s="414"/>
      <c r="Z477" s="414"/>
    </row>
    <row r="478" spans="1:26" ht="15" customHeight="1">
      <c r="A478" s="344"/>
      <c r="B478" s="373"/>
      <c r="C478" s="346"/>
      <c r="D478" s="507"/>
      <c r="E478" s="374"/>
      <c r="F478" s="348"/>
      <c r="G478" s="349"/>
      <c r="H478" s="350">
        <f t="shared" si="49"/>
        <v>0</v>
      </c>
      <c r="I478" s="350">
        <f t="shared" si="50"/>
        <v>0</v>
      </c>
      <c r="J478" s="375"/>
      <c r="K478" s="375"/>
      <c r="L478" s="351"/>
      <c r="M478" s="352"/>
      <c r="N478" s="352"/>
      <c r="O478" s="349"/>
      <c r="P478" s="353">
        <f t="shared" si="46"/>
        <v>0</v>
      </c>
      <c r="Q478" s="354"/>
      <c r="R478" s="376">
        <f t="shared" si="48"/>
        <v>0</v>
      </c>
      <c r="S478" s="356"/>
      <c r="T478" s="351"/>
      <c r="U478" s="416"/>
      <c r="V478" s="419"/>
      <c r="W478" s="420"/>
      <c r="X478" s="414"/>
      <c r="Y478" s="414"/>
      <c r="Z478" s="414"/>
    </row>
    <row r="479" spans="1:26" ht="15" customHeight="1">
      <c r="A479" s="344"/>
      <c r="B479" s="373"/>
      <c r="C479" s="346"/>
      <c r="D479" s="505"/>
      <c r="E479" s="347"/>
      <c r="F479" s="348"/>
      <c r="G479" s="349"/>
      <c r="H479" s="350">
        <f t="shared" si="49"/>
        <v>0</v>
      </c>
      <c r="I479" s="350">
        <f t="shared" si="50"/>
        <v>0</v>
      </c>
      <c r="J479" s="375"/>
      <c r="K479" s="375"/>
      <c r="L479" s="351"/>
      <c r="M479" s="352"/>
      <c r="N479" s="352"/>
      <c r="O479" s="349"/>
      <c r="P479" s="353">
        <f t="shared" si="46"/>
        <v>0</v>
      </c>
      <c r="Q479" s="354"/>
      <c r="R479" s="376">
        <f t="shared" si="48"/>
        <v>0</v>
      </c>
      <c r="S479" s="356"/>
      <c r="T479" s="351"/>
      <c r="U479" s="416"/>
      <c r="V479" s="419"/>
      <c r="W479" s="420"/>
      <c r="X479" s="414"/>
      <c r="Y479" s="414"/>
      <c r="Z479" s="414"/>
    </row>
    <row r="480" spans="1:26" ht="15" customHeight="1">
      <c r="A480" s="344"/>
      <c r="B480" s="384"/>
      <c r="C480" s="385"/>
      <c r="D480" s="507"/>
      <c r="E480" s="374"/>
      <c r="F480" s="348"/>
      <c r="G480" s="349"/>
      <c r="H480" s="350"/>
      <c r="I480" s="350">
        <f t="shared" si="50"/>
        <v>0</v>
      </c>
      <c r="J480" s="375"/>
      <c r="K480" s="358"/>
      <c r="L480" s="352"/>
      <c r="M480" s="352"/>
      <c r="N480" s="352"/>
      <c r="O480" s="349"/>
      <c r="P480" s="353">
        <f t="shared" si="46"/>
        <v>0</v>
      </c>
      <c r="Q480" s="354"/>
      <c r="R480" s="376">
        <f t="shared" si="48"/>
        <v>0</v>
      </c>
      <c r="S480" s="356"/>
      <c r="T480" s="351"/>
      <c r="U480" s="416"/>
      <c r="V480" s="419"/>
      <c r="W480" s="420"/>
      <c r="X480" s="414"/>
      <c r="Y480" s="414"/>
      <c r="Z480" s="414"/>
    </row>
    <row r="481" spans="1:26" ht="15" customHeight="1">
      <c r="A481" s="344"/>
      <c r="B481" s="384"/>
      <c r="C481" s="385"/>
      <c r="D481" s="507"/>
      <c r="E481" s="374"/>
      <c r="F481" s="348"/>
      <c r="G481" s="349"/>
      <c r="H481" s="350"/>
      <c r="I481" s="350">
        <f t="shared" si="50"/>
        <v>0</v>
      </c>
      <c r="J481" s="375"/>
      <c r="K481" s="358"/>
      <c r="L481" s="352"/>
      <c r="M481" s="352"/>
      <c r="N481" s="352"/>
      <c r="O481" s="349"/>
      <c r="P481" s="353">
        <f t="shared" si="46"/>
        <v>0</v>
      </c>
      <c r="Q481" s="354"/>
      <c r="R481" s="376">
        <f t="shared" si="48"/>
        <v>0</v>
      </c>
      <c r="S481" s="356"/>
      <c r="T481" s="351"/>
      <c r="U481" s="416"/>
      <c r="V481" s="419"/>
      <c r="W481" s="420"/>
      <c r="X481" s="414"/>
      <c r="Y481" s="414"/>
      <c r="Z481" s="414"/>
    </row>
    <row r="482" spans="1:26" ht="15" customHeight="1">
      <c r="A482" s="344"/>
      <c r="B482" s="503"/>
      <c r="C482" s="511"/>
      <c r="D482" s="507"/>
      <c r="E482" s="374"/>
      <c r="F482" s="348"/>
      <c r="G482" s="349"/>
      <c r="H482" s="350">
        <f>G482</f>
        <v>0</v>
      </c>
      <c r="I482" s="350">
        <f t="shared" si="50"/>
        <v>0</v>
      </c>
      <c r="J482" s="375"/>
      <c r="K482" s="375"/>
      <c r="L482" s="351"/>
      <c r="M482" s="352"/>
      <c r="N482" s="352"/>
      <c r="O482" s="349"/>
      <c r="P482" s="353">
        <f t="shared" si="46"/>
        <v>0</v>
      </c>
      <c r="Q482" s="354"/>
      <c r="R482" s="376">
        <f t="shared" si="48"/>
        <v>0</v>
      </c>
      <c r="S482" s="356"/>
      <c r="T482" s="351"/>
      <c r="U482" s="416"/>
      <c r="V482" s="419"/>
      <c r="W482" s="420"/>
      <c r="X482" s="414"/>
      <c r="Y482" s="414"/>
      <c r="Z482" s="414"/>
    </row>
    <row r="483" spans="1:26" ht="15" customHeight="1">
      <c r="A483" s="344"/>
      <c r="B483" s="503"/>
      <c r="C483" s="511"/>
      <c r="D483" s="507"/>
      <c r="E483" s="374"/>
      <c r="F483" s="348"/>
      <c r="G483" s="349"/>
      <c r="H483" s="350"/>
      <c r="I483" s="350">
        <f t="shared" si="50"/>
        <v>0</v>
      </c>
      <c r="J483" s="375"/>
      <c r="K483" s="375"/>
      <c r="L483" s="351"/>
      <c r="M483" s="352"/>
      <c r="N483" s="352"/>
      <c r="O483" s="349"/>
      <c r="P483" s="353">
        <f t="shared" si="46"/>
        <v>0</v>
      </c>
      <c r="Q483" s="354"/>
      <c r="R483" s="376">
        <f t="shared" si="48"/>
        <v>0</v>
      </c>
      <c r="S483" s="356"/>
      <c r="T483" s="351"/>
      <c r="U483" s="416"/>
      <c r="V483" s="419"/>
      <c r="W483" s="420"/>
      <c r="X483" s="414"/>
      <c r="Y483" s="414"/>
      <c r="Z483" s="414"/>
    </row>
    <row r="484" spans="1:26" ht="15" customHeight="1">
      <c r="A484" s="344"/>
      <c r="B484" s="345"/>
      <c r="C484" s="346"/>
      <c r="D484" s="505"/>
      <c r="E484" s="347"/>
      <c r="F484" s="348"/>
      <c r="G484" s="349"/>
      <c r="H484" s="350">
        <f>G484</f>
        <v>0</v>
      </c>
      <c r="I484" s="350">
        <f t="shared" si="50"/>
        <v>0</v>
      </c>
      <c r="J484" s="375"/>
      <c r="K484" s="375"/>
      <c r="L484" s="351"/>
      <c r="M484" s="352"/>
      <c r="N484" s="352"/>
      <c r="O484" s="349"/>
      <c r="P484" s="353">
        <f t="shared" si="46"/>
        <v>0</v>
      </c>
      <c r="Q484" s="354"/>
      <c r="R484" s="376">
        <f t="shared" si="48"/>
        <v>0</v>
      </c>
      <c r="S484" s="356"/>
      <c r="T484" s="351"/>
      <c r="U484" s="416"/>
      <c r="V484" s="419"/>
      <c r="W484" s="420"/>
      <c r="X484" s="414"/>
      <c r="Y484" s="414"/>
      <c r="Z484" s="414"/>
    </row>
    <row r="485" spans="1:26" ht="15" customHeight="1">
      <c r="A485" s="344"/>
      <c r="B485" s="373"/>
      <c r="C485" s="346"/>
      <c r="D485" s="507"/>
      <c r="E485" s="374"/>
      <c r="F485" s="348"/>
      <c r="G485" s="349"/>
      <c r="H485" s="350">
        <f>G485</f>
        <v>0</v>
      </c>
      <c r="I485" s="350">
        <f t="shared" si="50"/>
        <v>0</v>
      </c>
      <c r="J485" s="375"/>
      <c r="K485" s="375"/>
      <c r="L485" s="351"/>
      <c r="M485" s="352"/>
      <c r="N485" s="352"/>
      <c r="O485" s="349"/>
      <c r="P485" s="353">
        <f t="shared" si="46"/>
        <v>0</v>
      </c>
      <c r="Q485" s="354"/>
      <c r="R485" s="376">
        <f t="shared" si="48"/>
        <v>0</v>
      </c>
      <c r="S485" s="356"/>
      <c r="T485" s="351"/>
      <c r="U485" s="416"/>
      <c r="V485" s="419"/>
      <c r="W485" s="420"/>
      <c r="X485" s="414"/>
      <c r="Y485" s="414"/>
      <c r="Z485" s="414"/>
    </row>
    <row r="486" spans="1:26" ht="15" customHeight="1">
      <c r="A486" s="344"/>
      <c r="B486" s="373"/>
      <c r="C486" s="346"/>
      <c r="D486" s="507"/>
      <c r="E486" s="374"/>
      <c r="F486" s="348"/>
      <c r="G486" s="349"/>
      <c r="H486" s="350"/>
      <c r="I486" s="350">
        <f t="shared" si="50"/>
        <v>0</v>
      </c>
      <c r="J486" s="375"/>
      <c r="K486" s="375"/>
      <c r="L486" s="351"/>
      <c r="M486" s="352"/>
      <c r="N486" s="352"/>
      <c r="O486" s="349"/>
      <c r="P486" s="353">
        <f t="shared" si="46"/>
        <v>0</v>
      </c>
      <c r="Q486" s="350"/>
      <c r="R486" s="376">
        <f t="shared" si="48"/>
        <v>0</v>
      </c>
      <c r="S486" s="356"/>
      <c r="T486" s="351"/>
      <c r="U486" s="416"/>
      <c r="V486" s="419"/>
      <c r="W486" s="420"/>
      <c r="X486" s="414"/>
      <c r="Y486" s="414"/>
      <c r="Z486" s="414"/>
    </row>
    <row r="487" spans="1:26" ht="15" customHeight="1">
      <c r="A487" s="344"/>
      <c r="B487" s="384"/>
      <c r="C487" s="385"/>
      <c r="D487" s="507"/>
      <c r="E487" s="374"/>
      <c r="F487" s="348"/>
      <c r="G487" s="349"/>
      <c r="H487" s="350">
        <f t="shared" ref="H487:H518" si="51">G487</f>
        <v>0</v>
      </c>
      <c r="I487" s="350">
        <f t="shared" si="50"/>
        <v>0</v>
      </c>
      <c r="J487" s="375"/>
      <c r="K487" s="375"/>
      <c r="L487" s="351"/>
      <c r="M487" s="352"/>
      <c r="N487" s="352"/>
      <c r="O487" s="349"/>
      <c r="P487" s="353">
        <f t="shared" si="46"/>
        <v>0</v>
      </c>
      <c r="Q487" s="354"/>
      <c r="R487" s="376">
        <f t="shared" si="48"/>
        <v>0</v>
      </c>
      <c r="S487" s="356"/>
      <c r="T487" s="351"/>
      <c r="U487" s="416"/>
      <c r="V487" s="419"/>
      <c r="W487" s="420"/>
      <c r="X487" s="414"/>
      <c r="Y487" s="414"/>
      <c r="Z487" s="414"/>
    </row>
    <row r="488" spans="1:26" ht="15" customHeight="1">
      <c r="A488" s="344"/>
      <c r="B488" s="345"/>
      <c r="C488" s="346"/>
      <c r="D488" s="506"/>
      <c r="E488" s="347"/>
      <c r="F488" s="348"/>
      <c r="G488" s="349"/>
      <c r="H488" s="350">
        <f t="shared" si="51"/>
        <v>0</v>
      </c>
      <c r="I488" s="350">
        <f t="shared" si="50"/>
        <v>0</v>
      </c>
      <c r="J488" s="375"/>
      <c r="K488" s="375"/>
      <c r="L488" s="351"/>
      <c r="M488" s="352"/>
      <c r="N488" s="352"/>
      <c r="O488" s="349"/>
      <c r="P488" s="353">
        <f t="shared" si="46"/>
        <v>0</v>
      </c>
      <c r="Q488" s="354"/>
      <c r="R488" s="376">
        <f t="shared" si="48"/>
        <v>0</v>
      </c>
      <c r="S488" s="356"/>
      <c r="T488" s="351"/>
      <c r="U488" s="416"/>
      <c r="V488" s="419"/>
      <c r="W488" s="420"/>
      <c r="X488" s="414"/>
      <c r="Y488" s="414"/>
      <c r="Z488" s="414"/>
    </row>
    <row r="489" spans="1:26" ht="15" customHeight="1">
      <c r="A489" s="344"/>
      <c r="B489" s="373"/>
      <c r="C489" s="386"/>
      <c r="D489" s="507"/>
      <c r="E489" s="374"/>
      <c r="F489" s="348"/>
      <c r="G489" s="349"/>
      <c r="H489" s="350">
        <f t="shared" si="51"/>
        <v>0</v>
      </c>
      <c r="I489" s="350">
        <f t="shared" si="50"/>
        <v>0</v>
      </c>
      <c r="J489" s="375"/>
      <c r="K489" s="375"/>
      <c r="L489" s="351"/>
      <c r="M489" s="352"/>
      <c r="N489" s="352"/>
      <c r="O489" s="349"/>
      <c r="P489" s="353">
        <f t="shared" ref="P489:P552" si="52">O489-N489</f>
        <v>0</v>
      </c>
      <c r="Q489" s="354"/>
      <c r="R489" s="376">
        <f t="shared" si="48"/>
        <v>0</v>
      </c>
      <c r="S489" s="356"/>
      <c r="T489" s="351"/>
      <c r="U489" s="416"/>
      <c r="V489" s="419"/>
      <c r="W489" s="420"/>
      <c r="X489" s="414"/>
      <c r="Y489" s="414"/>
      <c r="Z489" s="414"/>
    </row>
    <row r="490" spans="1:26" ht="15" customHeight="1">
      <c r="A490" s="344"/>
      <c r="B490" s="373"/>
      <c r="C490" s="346"/>
      <c r="D490" s="507"/>
      <c r="E490" s="374"/>
      <c r="F490" s="348"/>
      <c r="G490" s="349"/>
      <c r="H490" s="350">
        <f t="shared" si="51"/>
        <v>0</v>
      </c>
      <c r="I490" s="350">
        <f t="shared" si="50"/>
        <v>0</v>
      </c>
      <c r="J490" s="375"/>
      <c r="K490" s="375"/>
      <c r="L490" s="351"/>
      <c r="M490" s="352"/>
      <c r="N490" s="352"/>
      <c r="O490" s="349"/>
      <c r="P490" s="353">
        <f t="shared" si="52"/>
        <v>0</v>
      </c>
      <c r="Q490" s="354"/>
      <c r="R490" s="376">
        <f t="shared" si="48"/>
        <v>0</v>
      </c>
      <c r="S490" s="356"/>
      <c r="T490" s="351"/>
      <c r="U490" s="416"/>
      <c r="V490" s="419"/>
      <c r="W490" s="420"/>
      <c r="X490" s="414"/>
      <c r="Y490" s="414"/>
      <c r="Z490" s="414"/>
    </row>
    <row r="491" spans="1:26" ht="15" customHeight="1">
      <c r="A491" s="344"/>
      <c r="B491" s="726"/>
      <c r="C491" s="346"/>
      <c r="D491" s="725"/>
      <c r="E491" s="374"/>
      <c r="F491" s="348"/>
      <c r="G491" s="349"/>
      <c r="H491" s="350">
        <f t="shared" si="51"/>
        <v>0</v>
      </c>
      <c r="I491" s="350">
        <f t="shared" si="50"/>
        <v>0</v>
      </c>
      <c r="J491" s="375"/>
      <c r="K491" s="375"/>
      <c r="L491" s="351"/>
      <c r="M491" s="352"/>
      <c r="N491" s="352"/>
      <c r="O491" s="349"/>
      <c r="P491" s="353">
        <f t="shared" si="52"/>
        <v>0</v>
      </c>
      <c r="Q491" s="354"/>
      <c r="R491" s="376">
        <f t="shared" si="48"/>
        <v>0</v>
      </c>
      <c r="S491" s="356"/>
      <c r="T491" s="351"/>
      <c r="U491" s="416"/>
      <c r="V491" s="419"/>
      <c r="W491" s="420"/>
      <c r="X491" s="414"/>
      <c r="Y491" s="414"/>
      <c r="Z491" s="414"/>
    </row>
    <row r="492" spans="1:26" ht="15" customHeight="1">
      <c r="A492" s="344"/>
      <c r="B492" s="373"/>
      <c r="C492" s="346"/>
      <c r="D492" s="507"/>
      <c r="E492" s="374"/>
      <c r="F492" s="348"/>
      <c r="G492" s="349"/>
      <c r="H492" s="350">
        <f t="shared" si="51"/>
        <v>0</v>
      </c>
      <c r="I492" s="350">
        <f t="shared" si="50"/>
        <v>0</v>
      </c>
      <c r="J492" s="375"/>
      <c r="K492" s="375"/>
      <c r="L492" s="351"/>
      <c r="M492" s="352"/>
      <c r="N492" s="352"/>
      <c r="O492" s="349"/>
      <c r="P492" s="353">
        <f t="shared" si="52"/>
        <v>0</v>
      </c>
      <c r="Q492" s="354"/>
      <c r="R492" s="376">
        <f t="shared" si="48"/>
        <v>0</v>
      </c>
      <c r="S492" s="356"/>
      <c r="T492" s="351"/>
      <c r="U492" s="416"/>
      <c r="V492" s="419"/>
      <c r="W492" s="420"/>
      <c r="X492" s="414"/>
      <c r="Y492" s="414"/>
      <c r="Z492" s="414"/>
    </row>
    <row r="493" spans="1:26" ht="15" customHeight="1">
      <c r="A493" s="344"/>
      <c r="B493" s="373"/>
      <c r="C493" s="346"/>
      <c r="D493" s="507"/>
      <c r="E493" s="374"/>
      <c r="F493" s="348"/>
      <c r="G493" s="349"/>
      <c r="H493" s="350">
        <f t="shared" si="51"/>
        <v>0</v>
      </c>
      <c r="I493" s="350">
        <f t="shared" si="50"/>
        <v>0</v>
      </c>
      <c r="J493" s="375"/>
      <c r="K493" s="375"/>
      <c r="L493" s="351"/>
      <c r="M493" s="352"/>
      <c r="N493" s="352"/>
      <c r="O493" s="349"/>
      <c r="P493" s="353">
        <f t="shared" si="52"/>
        <v>0</v>
      </c>
      <c r="Q493" s="354"/>
      <c r="R493" s="376">
        <f t="shared" si="48"/>
        <v>0</v>
      </c>
      <c r="S493" s="356"/>
      <c r="T493" s="351"/>
      <c r="U493" s="416"/>
      <c r="V493" s="419"/>
      <c r="W493" s="420"/>
      <c r="X493" s="414"/>
      <c r="Y493" s="414"/>
      <c r="Z493" s="414"/>
    </row>
    <row r="494" spans="1:26" ht="15" customHeight="1">
      <c r="A494" s="344"/>
      <c r="B494" s="373"/>
      <c r="C494" s="346"/>
      <c r="D494" s="507"/>
      <c r="E494" s="374"/>
      <c r="F494" s="348"/>
      <c r="G494" s="349"/>
      <c r="H494" s="350">
        <f t="shared" si="51"/>
        <v>0</v>
      </c>
      <c r="I494" s="350">
        <f t="shared" si="50"/>
        <v>0</v>
      </c>
      <c r="J494" s="375"/>
      <c r="K494" s="375"/>
      <c r="L494" s="351"/>
      <c r="M494" s="352"/>
      <c r="N494" s="352"/>
      <c r="O494" s="349"/>
      <c r="P494" s="353">
        <f t="shared" si="52"/>
        <v>0</v>
      </c>
      <c r="Q494" s="354"/>
      <c r="R494" s="376">
        <f t="shared" si="48"/>
        <v>0</v>
      </c>
      <c r="S494" s="356"/>
      <c r="T494" s="351"/>
      <c r="U494" s="416"/>
      <c r="V494" s="419"/>
      <c r="W494" s="420"/>
      <c r="X494" s="414"/>
      <c r="Y494" s="414"/>
      <c r="Z494" s="414"/>
    </row>
    <row r="495" spans="1:26" ht="15" customHeight="1">
      <c r="A495" s="344"/>
      <c r="B495" s="373"/>
      <c r="C495" s="346"/>
      <c r="D495" s="507"/>
      <c r="E495" s="347"/>
      <c r="F495" s="348"/>
      <c r="G495" s="349"/>
      <c r="H495" s="350">
        <f t="shared" si="51"/>
        <v>0</v>
      </c>
      <c r="I495" s="350">
        <f t="shared" si="50"/>
        <v>0</v>
      </c>
      <c r="J495" s="375"/>
      <c r="K495" s="375"/>
      <c r="L495" s="351"/>
      <c r="M495" s="352"/>
      <c r="N495" s="352"/>
      <c r="O495" s="349"/>
      <c r="P495" s="353">
        <f t="shared" si="52"/>
        <v>0</v>
      </c>
      <c r="Q495" s="354"/>
      <c r="R495" s="376">
        <f t="shared" si="48"/>
        <v>0</v>
      </c>
      <c r="S495" s="356"/>
      <c r="T495" s="351"/>
      <c r="U495" s="416"/>
      <c r="V495" s="419"/>
      <c r="W495" s="420"/>
      <c r="X495" s="414"/>
      <c r="Y495" s="414"/>
      <c r="Z495" s="414"/>
    </row>
    <row r="496" spans="1:26" ht="15" customHeight="1">
      <c r="A496" s="344"/>
      <c r="B496" s="373"/>
      <c r="C496" s="346"/>
      <c r="D496" s="507"/>
      <c r="E496" s="374"/>
      <c r="F496" s="348"/>
      <c r="G496" s="349"/>
      <c r="H496" s="350">
        <f t="shared" si="51"/>
        <v>0</v>
      </c>
      <c r="I496" s="350">
        <f t="shared" si="50"/>
        <v>0</v>
      </c>
      <c r="J496" s="375"/>
      <c r="K496" s="375"/>
      <c r="L496" s="351"/>
      <c r="M496" s="352"/>
      <c r="N496" s="352"/>
      <c r="O496" s="349"/>
      <c r="P496" s="353">
        <f t="shared" si="52"/>
        <v>0</v>
      </c>
      <c r="Q496" s="354"/>
      <c r="R496" s="376">
        <f t="shared" si="48"/>
        <v>0</v>
      </c>
      <c r="S496" s="356"/>
      <c r="T496" s="351"/>
      <c r="U496" s="416"/>
      <c r="V496" s="419"/>
      <c r="W496" s="420"/>
      <c r="X496" s="414"/>
      <c r="Y496" s="414"/>
      <c r="Z496" s="414"/>
    </row>
    <row r="497" spans="1:26" ht="15" customHeight="1">
      <c r="A497" s="344"/>
      <c r="B497" s="514"/>
      <c r="C497" s="509"/>
      <c r="D497" s="507"/>
      <c r="E497" s="374"/>
      <c r="F497" s="348"/>
      <c r="G497" s="349"/>
      <c r="H497" s="350">
        <f t="shared" si="51"/>
        <v>0</v>
      </c>
      <c r="I497" s="350">
        <f t="shared" si="50"/>
        <v>0</v>
      </c>
      <c r="J497" s="375"/>
      <c r="K497" s="375"/>
      <c r="L497" s="351"/>
      <c r="M497" s="352"/>
      <c r="N497" s="352"/>
      <c r="O497" s="349"/>
      <c r="P497" s="353">
        <f t="shared" si="52"/>
        <v>0</v>
      </c>
      <c r="Q497" s="354"/>
      <c r="R497" s="376">
        <f t="shared" si="48"/>
        <v>0</v>
      </c>
      <c r="S497" s="356"/>
      <c r="T497" s="351"/>
      <c r="U497" s="416"/>
      <c r="V497" s="419"/>
      <c r="W497" s="420"/>
      <c r="X497" s="414"/>
      <c r="Y497" s="414"/>
      <c r="Z497" s="414"/>
    </row>
    <row r="498" spans="1:26" ht="15" customHeight="1">
      <c r="A498" s="344"/>
      <c r="B498" s="373"/>
      <c r="C498" s="346"/>
      <c r="D498" s="507"/>
      <c r="E498" s="374"/>
      <c r="F498" s="348"/>
      <c r="G498" s="349"/>
      <c r="H498" s="350">
        <f t="shared" si="51"/>
        <v>0</v>
      </c>
      <c r="I498" s="350">
        <f t="shared" si="50"/>
        <v>0</v>
      </c>
      <c r="J498" s="375"/>
      <c r="K498" s="358"/>
      <c r="L498" s="351"/>
      <c r="M498" s="352"/>
      <c r="N498" s="352"/>
      <c r="O498" s="349"/>
      <c r="P498" s="353">
        <f t="shared" si="52"/>
        <v>0</v>
      </c>
      <c r="Q498" s="354"/>
      <c r="R498" s="376">
        <f t="shared" si="48"/>
        <v>0</v>
      </c>
      <c r="S498" s="356"/>
      <c r="T498" s="351"/>
      <c r="U498" s="416"/>
      <c r="V498" s="419"/>
      <c r="W498" s="420"/>
      <c r="X498" s="414"/>
      <c r="Y498" s="414"/>
      <c r="Z498" s="414"/>
    </row>
    <row r="499" spans="1:26" ht="15" customHeight="1">
      <c r="A499" s="344"/>
      <c r="B499" s="373"/>
      <c r="C499" s="346"/>
      <c r="D499" s="507"/>
      <c r="E499" s="374"/>
      <c r="F499" s="348"/>
      <c r="G499" s="349"/>
      <c r="H499" s="350">
        <f t="shared" si="51"/>
        <v>0</v>
      </c>
      <c r="I499" s="350">
        <f t="shared" si="50"/>
        <v>0</v>
      </c>
      <c r="J499" s="358"/>
      <c r="K499" s="358"/>
      <c r="L499" s="355"/>
      <c r="M499" s="359"/>
      <c r="N499" s="352"/>
      <c r="O499" s="349"/>
      <c r="P499" s="353">
        <f t="shared" si="52"/>
        <v>0</v>
      </c>
      <c r="Q499" s="354"/>
      <c r="R499" s="376">
        <f t="shared" si="48"/>
        <v>0</v>
      </c>
      <c r="S499" s="356"/>
      <c r="T499" s="351"/>
      <c r="U499" s="416"/>
      <c r="V499" s="419"/>
      <c r="W499" s="420"/>
      <c r="X499" s="414"/>
      <c r="Y499" s="414"/>
      <c r="Z499" s="414"/>
    </row>
    <row r="500" spans="1:26" ht="15" customHeight="1">
      <c r="A500" s="344"/>
      <c r="B500" s="373"/>
      <c r="C500" s="346"/>
      <c r="D500" s="507"/>
      <c r="E500" s="374"/>
      <c r="F500" s="348"/>
      <c r="G500" s="349"/>
      <c r="H500" s="350">
        <f t="shared" si="51"/>
        <v>0</v>
      </c>
      <c r="I500" s="350">
        <f t="shared" si="50"/>
        <v>0</v>
      </c>
      <c r="J500" s="358"/>
      <c r="K500" s="358"/>
      <c r="L500" s="355"/>
      <c r="M500" s="359"/>
      <c r="N500" s="352"/>
      <c r="O500" s="349"/>
      <c r="P500" s="353">
        <f t="shared" si="52"/>
        <v>0</v>
      </c>
      <c r="Q500" s="354"/>
      <c r="R500" s="376">
        <f t="shared" si="48"/>
        <v>0</v>
      </c>
      <c r="S500" s="356"/>
      <c r="T500" s="351"/>
      <c r="U500" s="416"/>
      <c r="V500" s="419"/>
      <c r="W500" s="420"/>
      <c r="X500" s="414"/>
      <c r="Y500" s="414"/>
      <c r="Z500" s="414"/>
    </row>
    <row r="501" spans="1:26" ht="15" customHeight="1">
      <c r="A501" s="344"/>
      <c r="B501" s="373"/>
      <c r="C501" s="346"/>
      <c r="D501" s="507"/>
      <c r="E501" s="374"/>
      <c r="F501" s="348"/>
      <c r="G501" s="349"/>
      <c r="H501" s="350">
        <f t="shared" si="51"/>
        <v>0</v>
      </c>
      <c r="I501" s="350">
        <f t="shared" si="50"/>
        <v>0</v>
      </c>
      <c r="J501" s="358"/>
      <c r="K501" s="358"/>
      <c r="L501" s="355"/>
      <c r="M501" s="359"/>
      <c r="N501" s="352"/>
      <c r="O501" s="349"/>
      <c r="P501" s="353">
        <f t="shared" si="52"/>
        <v>0</v>
      </c>
      <c r="Q501" s="354"/>
      <c r="R501" s="376">
        <f t="shared" si="48"/>
        <v>0</v>
      </c>
      <c r="S501" s="356"/>
      <c r="T501" s="351"/>
      <c r="U501" s="416"/>
      <c r="V501" s="419"/>
      <c r="W501" s="420"/>
      <c r="X501" s="414"/>
      <c r="Y501" s="414"/>
      <c r="Z501" s="414"/>
    </row>
    <row r="502" spans="1:26" ht="15" customHeight="1">
      <c r="A502" s="344"/>
      <c r="B502" s="373"/>
      <c r="C502" s="346"/>
      <c r="D502" s="507"/>
      <c r="E502" s="374"/>
      <c r="F502" s="348"/>
      <c r="G502" s="349"/>
      <c r="H502" s="350">
        <f t="shared" si="51"/>
        <v>0</v>
      </c>
      <c r="I502" s="350">
        <f t="shared" si="50"/>
        <v>0</v>
      </c>
      <c r="J502" s="358"/>
      <c r="K502" s="358"/>
      <c r="L502" s="355"/>
      <c r="M502" s="359"/>
      <c r="N502" s="352"/>
      <c r="O502" s="349"/>
      <c r="P502" s="353">
        <f t="shared" si="52"/>
        <v>0</v>
      </c>
      <c r="Q502" s="354"/>
      <c r="R502" s="376">
        <f t="shared" si="48"/>
        <v>0</v>
      </c>
      <c r="S502" s="356"/>
      <c r="T502" s="351"/>
      <c r="U502" s="416"/>
      <c r="V502" s="419"/>
      <c r="W502" s="420"/>
      <c r="X502" s="414"/>
      <c r="Y502" s="414"/>
      <c r="Z502" s="414"/>
    </row>
    <row r="503" spans="1:26" ht="15" customHeight="1">
      <c r="A503" s="344"/>
      <c r="B503" s="373"/>
      <c r="C503" s="346"/>
      <c r="D503" s="507"/>
      <c r="E503" s="374"/>
      <c r="F503" s="348"/>
      <c r="G503" s="349"/>
      <c r="H503" s="350">
        <f t="shared" si="51"/>
        <v>0</v>
      </c>
      <c r="I503" s="350">
        <f t="shared" si="50"/>
        <v>0</v>
      </c>
      <c r="J503" s="358"/>
      <c r="K503" s="375"/>
      <c r="L503" s="355"/>
      <c r="M503" s="359"/>
      <c r="N503" s="352"/>
      <c r="O503" s="349"/>
      <c r="P503" s="353">
        <f t="shared" si="52"/>
        <v>0</v>
      </c>
      <c r="Q503" s="354"/>
      <c r="R503" s="376">
        <f t="shared" si="48"/>
        <v>0</v>
      </c>
      <c r="S503" s="356"/>
      <c r="T503" s="351"/>
      <c r="U503" s="416"/>
      <c r="V503" s="419"/>
      <c r="W503" s="420"/>
      <c r="X503" s="414"/>
      <c r="Y503" s="414"/>
      <c r="Z503" s="414"/>
    </row>
    <row r="504" spans="1:26" ht="15" customHeight="1">
      <c r="A504" s="344"/>
      <c r="B504" s="373"/>
      <c r="C504" s="346"/>
      <c r="D504" s="507"/>
      <c r="E504" s="374"/>
      <c r="F504" s="348"/>
      <c r="G504" s="349"/>
      <c r="H504" s="350">
        <f t="shared" si="51"/>
        <v>0</v>
      </c>
      <c r="I504" s="350">
        <f t="shared" si="50"/>
        <v>0</v>
      </c>
      <c r="J504" s="375"/>
      <c r="K504" s="375"/>
      <c r="L504" s="351"/>
      <c r="M504" s="352"/>
      <c r="N504" s="352"/>
      <c r="O504" s="349"/>
      <c r="P504" s="353">
        <f t="shared" si="52"/>
        <v>0</v>
      </c>
      <c r="Q504" s="354"/>
      <c r="R504" s="376">
        <f t="shared" si="48"/>
        <v>0</v>
      </c>
      <c r="S504" s="356"/>
      <c r="T504" s="351"/>
      <c r="U504" s="416"/>
      <c r="V504" s="419"/>
      <c r="W504" s="420"/>
      <c r="X504" s="414"/>
      <c r="Y504" s="414"/>
      <c r="Z504" s="414"/>
    </row>
    <row r="505" spans="1:26" ht="15" customHeight="1">
      <c r="A505" s="344"/>
      <c r="B505" s="452"/>
      <c r="C505" s="513"/>
      <c r="D505" s="453"/>
      <c r="E505" s="454"/>
      <c r="F505" s="348"/>
      <c r="G505" s="349"/>
      <c r="H505" s="350">
        <f t="shared" si="51"/>
        <v>0</v>
      </c>
      <c r="I505" s="350">
        <f t="shared" si="50"/>
        <v>0</v>
      </c>
      <c r="J505" s="358"/>
      <c r="K505" s="358"/>
      <c r="L505" s="355"/>
      <c r="M505" s="359"/>
      <c r="N505" s="352"/>
      <c r="O505" s="349"/>
      <c r="P505" s="353">
        <f t="shared" si="52"/>
        <v>0</v>
      </c>
      <c r="Q505" s="354"/>
      <c r="R505" s="376">
        <f t="shared" si="48"/>
        <v>0</v>
      </c>
      <c r="S505" s="356"/>
      <c r="T505" s="351"/>
      <c r="U505" s="416"/>
      <c r="V505" s="419"/>
      <c r="W505" s="420"/>
      <c r="X505" s="414"/>
      <c r="Y505" s="414"/>
      <c r="Z505" s="414"/>
    </row>
    <row r="506" spans="1:26" ht="15" customHeight="1">
      <c r="A506" s="344"/>
      <c r="B506" s="452"/>
      <c r="C506" s="513"/>
      <c r="D506" s="453"/>
      <c r="E506" s="454"/>
      <c r="F506" s="348"/>
      <c r="G506" s="349"/>
      <c r="H506" s="350">
        <f t="shared" si="51"/>
        <v>0</v>
      </c>
      <c r="I506" s="350">
        <f t="shared" si="50"/>
        <v>0</v>
      </c>
      <c r="J506" s="358"/>
      <c r="K506" s="358"/>
      <c r="L506" s="355"/>
      <c r="M506" s="359"/>
      <c r="N506" s="352"/>
      <c r="O506" s="349"/>
      <c r="P506" s="353">
        <f t="shared" si="52"/>
        <v>0</v>
      </c>
      <c r="Q506" s="354"/>
      <c r="R506" s="376">
        <f t="shared" si="48"/>
        <v>0</v>
      </c>
      <c r="S506" s="356"/>
      <c r="T506" s="351"/>
      <c r="U506" s="416"/>
      <c r="V506" s="419"/>
      <c r="W506" s="420"/>
      <c r="X506" s="414"/>
      <c r="Y506" s="414"/>
      <c r="Z506" s="414"/>
    </row>
    <row r="507" spans="1:26" ht="15" customHeight="1">
      <c r="A507" s="344"/>
      <c r="B507" s="727"/>
      <c r="C507" s="728"/>
      <c r="D507" s="507"/>
      <c r="E507" s="374"/>
      <c r="F507" s="348"/>
      <c r="G507" s="349"/>
      <c r="H507" s="350">
        <f t="shared" si="51"/>
        <v>0</v>
      </c>
      <c r="I507" s="350">
        <f t="shared" si="50"/>
        <v>0</v>
      </c>
      <c r="J507" s="358"/>
      <c r="K507" s="358"/>
      <c r="L507" s="355"/>
      <c r="M507" s="359"/>
      <c r="N507" s="352"/>
      <c r="O507" s="349"/>
      <c r="P507" s="353">
        <f t="shared" si="52"/>
        <v>0</v>
      </c>
      <c r="Q507" s="354"/>
      <c r="R507" s="376">
        <f t="shared" si="48"/>
        <v>0</v>
      </c>
      <c r="S507" s="356"/>
      <c r="T507" s="351"/>
      <c r="U507" s="416"/>
      <c r="V507" s="419"/>
      <c r="W507" s="420"/>
      <c r="X507" s="414"/>
      <c r="Y507" s="414"/>
      <c r="Z507" s="414"/>
    </row>
    <row r="508" spans="1:26" ht="15" customHeight="1">
      <c r="A508" s="344"/>
      <c r="B508" s="514"/>
      <c r="C508" s="509"/>
      <c r="D508" s="507"/>
      <c r="E508" s="374"/>
      <c r="F508" s="348"/>
      <c r="G508" s="349"/>
      <c r="H508" s="350">
        <f t="shared" si="51"/>
        <v>0</v>
      </c>
      <c r="I508" s="350">
        <f t="shared" si="50"/>
        <v>0</v>
      </c>
      <c r="J508" s="375"/>
      <c r="K508" s="375"/>
      <c r="L508" s="351"/>
      <c r="M508" s="352"/>
      <c r="N508" s="352"/>
      <c r="O508" s="349"/>
      <c r="P508" s="353">
        <f t="shared" si="52"/>
        <v>0</v>
      </c>
      <c r="Q508" s="354"/>
      <c r="R508" s="376">
        <f t="shared" si="48"/>
        <v>0</v>
      </c>
      <c r="S508" s="356"/>
      <c r="T508" s="351"/>
      <c r="U508" s="416"/>
      <c r="V508" s="419"/>
      <c r="W508" s="420"/>
      <c r="X508" s="414"/>
      <c r="Y508" s="414"/>
      <c r="Z508" s="414"/>
    </row>
    <row r="509" spans="1:26" ht="15" customHeight="1">
      <c r="A509" s="344"/>
      <c r="B509" s="514"/>
      <c r="C509" s="509"/>
      <c r="D509" s="507"/>
      <c r="E509" s="374"/>
      <c r="F509" s="348"/>
      <c r="G509" s="349"/>
      <c r="H509" s="350">
        <f t="shared" si="51"/>
        <v>0</v>
      </c>
      <c r="I509" s="350">
        <f t="shared" si="50"/>
        <v>0</v>
      </c>
      <c r="J509" s="375"/>
      <c r="K509" s="375"/>
      <c r="L509" s="351"/>
      <c r="M509" s="352"/>
      <c r="N509" s="352"/>
      <c r="O509" s="349"/>
      <c r="P509" s="353">
        <f t="shared" si="52"/>
        <v>0</v>
      </c>
      <c r="Q509" s="354"/>
      <c r="R509" s="376">
        <f t="shared" si="48"/>
        <v>0</v>
      </c>
      <c r="S509" s="356"/>
      <c r="T509" s="351"/>
      <c r="U509" s="416"/>
      <c r="V509" s="419"/>
      <c r="W509" s="420"/>
      <c r="X509" s="414"/>
      <c r="Y509" s="414"/>
      <c r="Z509" s="414"/>
    </row>
    <row r="510" spans="1:26" ht="15" customHeight="1">
      <c r="A510" s="344"/>
      <c r="B510" s="510"/>
      <c r="C510" s="511"/>
      <c r="D510" s="736"/>
      <c r="E510" s="374"/>
      <c r="F510" s="348"/>
      <c r="G510" s="349"/>
      <c r="H510" s="350">
        <f t="shared" si="51"/>
        <v>0</v>
      </c>
      <c r="I510" s="350">
        <f t="shared" si="50"/>
        <v>0</v>
      </c>
      <c r="J510" s="358"/>
      <c r="K510" s="358"/>
      <c r="L510" s="355"/>
      <c r="M510" s="359"/>
      <c r="N510" s="352"/>
      <c r="O510" s="349"/>
      <c r="P510" s="353">
        <f t="shared" si="52"/>
        <v>0</v>
      </c>
      <c r="Q510" s="354"/>
      <c r="R510" s="376">
        <f t="shared" si="48"/>
        <v>0</v>
      </c>
      <c r="S510" s="356"/>
      <c r="T510" s="351"/>
      <c r="U510" s="416"/>
      <c r="V510" s="419"/>
      <c r="W510" s="420"/>
      <c r="X510" s="414"/>
      <c r="Y510" s="414"/>
      <c r="Z510" s="414"/>
    </row>
    <row r="511" spans="1:26" ht="15" customHeight="1">
      <c r="A511" s="344"/>
      <c r="B511" s="515"/>
      <c r="C511" s="516"/>
      <c r="D511" s="725"/>
      <c r="E511" s="374"/>
      <c r="F511" s="348"/>
      <c r="G511" s="349"/>
      <c r="H511" s="350">
        <f t="shared" si="51"/>
        <v>0</v>
      </c>
      <c r="I511" s="350">
        <f t="shared" si="50"/>
        <v>0</v>
      </c>
      <c r="J511" s="375"/>
      <c r="K511" s="358"/>
      <c r="L511" s="351"/>
      <c r="M511" s="352"/>
      <c r="N511" s="352"/>
      <c r="O511" s="349"/>
      <c r="P511" s="353">
        <f t="shared" si="52"/>
        <v>0</v>
      </c>
      <c r="Q511" s="354"/>
      <c r="R511" s="376">
        <f t="shared" si="48"/>
        <v>0</v>
      </c>
      <c r="S511" s="356"/>
      <c r="T511" s="351"/>
      <c r="U511" s="416"/>
      <c r="V511" s="419"/>
      <c r="W511" s="420"/>
      <c r="X511" s="414"/>
      <c r="Y511" s="414"/>
      <c r="Z511" s="414"/>
    </row>
    <row r="512" spans="1:26" ht="15" customHeight="1">
      <c r="A512" s="344"/>
      <c r="B512" s="515"/>
      <c r="C512" s="516"/>
      <c r="D512" s="725"/>
      <c r="E512" s="374"/>
      <c r="F512" s="348"/>
      <c r="G512" s="349"/>
      <c r="H512" s="350">
        <f t="shared" si="51"/>
        <v>0</v>
      </c>
      <c r="I512" s="350">
        <f t="shared" si="50"/>
        <v>0</v>
      </c>
      <c r="J512" s="375"/>
      <c r="K512" s="358"/>
      <c r="L512" s="351"/>
      <c r="M512" s="352"/>
      <c r="N512" s="352"/>
      <c r="O512" s="349"/>
      <c r="P512" s="353">
        <f t="shared" si="52"/>
        <v>0</v>
      </c>
      <c r="Q512" s="354"/>
      <c r="R512" s="376">
        <f t="shared" si="48"/>
        <v>0</v>
      </c>
      <c r="S512" s="356"/>
      <c r="T512" s="351"/>
      <c r="U512" s="416"/>
      <c r="V512" s="419"/>
      <c r="W512" s="420"/>
      <c r="X512" s="414"/>
      <c r="Y512" s="414"/>
      <c r="Z512" s="414"/>
    </row>
    <row r="513" spans="1:26" ht="15" customHeight="1">
      <c r="A513" s="344"/>
      <c r="B513" s="373"/>
      <c r="C513" s="346"/>
      <c r="D513" s="507"/>
      <c r="E513" s="374"/>
      <c r="F513" s="348"/>
      <c r="G513" s="349"/>
      <c r="H513" s="350">
        <f t="shared" si="51"/>
        <v>0</v>
      </c>
      <c r="I513" s="350">
        <f t="shared" si="50"/>
        <v>0</v>
      </c>
      <c r="J513" s="375"/>
      <c r="K513" s="375"/>
      <c r="L513" s="351"/>
      <c r="M513" s="352"/>
      <c r="N513" s="352"/>
      <c r="O513" s="349"/>
      <c r="P513" s="353">
        <f t="shared" si="52"/>
        <v>0</v>
      </c>
      <c r="Q513" s="354"/>
      <c r="R513" s="376">
        <f t="shared" si="48"/>
        <v>0</v>
      </c>
      <c r="S513" s="356"/>
      <c r="T513" s="351"/>
      <c r="U513" s="416"/>
      <c r="V513" s="419"/>
      <c r="W513" s="420"/>
      <c r="X513" s="414"/>
      <c r="Y513" s="414"/>
      <c r="Z513" s="414"/>
    </row>
    <row r="514" spans="1:26" ht="15" customHeight="1">
      <c r="A514" s="344"/>
      <c r="B514" s="345"/>
      <c r="C514" s="346"/>
      <c r="D514" s="506"/>
      <c r="E514" s="347"/>
      <c r="F514" s="348"/>
      <c r="G514" s="349"/>
      <c r="H514" s="350">
        <f t="shared" si="51"/>
        <v>0</v>
      </c>
      <c r="I514" s="350">
        <f t="shared" si="50"/>
        <v>0</v>
      </c>
      <c r="J514" s="375"/>
      <c r="K514" s="358"/>
      <c r="L514" s="351"/>
      <c r="M514" s="352"/>
      <c r="N514" s="352"/>
      <c r="O514" s="349"/>
      <c r="P514" s="353">
        <f t="shared" si="52"/>
        <v>0</v>
      </c>
      <c r="Q514" s="354"/>
      <c r="R514" s="376">
        <f t="shared" si="48"/>
        <v>0</v>
      </c>
      <c r="S514" s="356"/>
      <c r="T514" s="351"/>
      <c r="U514" s="416"/>
      <c r="V514" s="419"/>
      <c r="W514" s="420"/>
      <c r="X514" s="414"/>
      <c r="Y514" s="414"/>
      <c r="Z514" s="414"/>
    </row>
    <row r="515" spans="1:26" ht="15" customHeight="1">
      <c r="A515" s="344"/>
      <c r="B515" s="373"/>
      <c r="C515" s="346"/>
      <c r="D515" s="507"/>
      <c r="E515" s="374"/>
      <c r="F515" s="348"/>
      <c r="G515" s="349"/>
      <c r="H515" s="350">
        <f t="shared" si="51"/>
        <v>0</v>
      </c>
      <c r="I515" s="350">
        <f t="shared" si="50"/>
        <v>0</v>
      </c>
      <c r="J515" s="375"/>
      <c r="K515" s="358"/>
      <c r="L515" s="351"/>
      <c r="M515" s="352"/>
      <c r="N515" s="352"/>
      <c r="O515" s="349"/>
      <c r="P515" s="353">
        <f t="shared" si="52"/>
        <v>0</v>
      </c>
      <c r="Q515" s="354"/>
      <c r="R515" s="376">
        <f t="shared" si="48"/>
        <v>0</v>
      </c>
      <c r="S515" s="356"/>
      <c r="T515" s="351"/>
      <c r="U515" s="416"/>
      <c r="V515" s="419"/>
      <c r="W515" s="420"/>
      <c r="X515" s="414"/>
      <c r="Y515" s="414"/>
      <c r="Z515" s="414"/>
    </row>
    <row r="516" spans="1:26" ht="15" customHeight="1">
      <c r="A516" s="344"/>
      <c r="B516" s="345"/>
      <c r="C516" s="346"/>
      <c r="D516" s="505"/>
      <c r="E516" s="347"/>
      <c r="F516" s="348"/>
      <c r="G516" s="349"/>
      <c r="H516" s="350">
        <f t="shared" si="51"/>
        <v>0</v>
      </c>
      <c r="I516" s="350">
        <f t="shared" si="50"/>
        <v>0</v>
      </c>
      <c r="J516" s="375"/>
      <c r="K516" s="358"/>
      <c r="L516" s="351"/>
      <c r="M516" s="352"/>
      <c r="N516" s="352"/>
      <c r="O516" s="349"/>
      <c r="P516" s="353">
        <f t="shared" si="52"/>
        <v>0</v>
      </c>
      <c r="Q516" s="354"/>
      <c r="R516" s="376">
        <f t="shared" si="48"/>
        <v>0</v>
      </c>
      <c r="S516" s="356"/>
      <c r="T516" s="351"/>
      <c r="U516" s="416"/>
      <c r="V516" s="419"/>
      <c r="W516" s="420"/>
      <c r="X516" s="414"/>
      <c r="Y516" s="414"/>
      <c r="Z516" s="414"/>
    </row>
    <row r="517" spans="1:26" ht="15" customHeight="1">
      <c r="A517" s="344"/>
      <c r="B517" s="515"/>
      <c r="C517" s="735"/>
      <c r="D517" s="725"/>
      <c r="E517" s="374"/>
      <c r="F517" s="348"/>
      <c r="G517" s="349"/>
      <c r="H517" s="350">
        <f t="shared" si="51"/>
        <v>0</v>
      </c>
      <c r="I517" s="350">
        <f t="shared" si="50"/>
        <v>0</v>
      </c>
      <c r="J517" s="375"/>
      <c r="K517" s="358"/>
      <c r="L517" s="351"/>
      <c r="M517" s="352"/>
      <c r="N517" s="352"/>
      <c r="O517" s="349"/>
      <c r="P517" s="353">
        <f t="shared" si="52"/>
        <v>0</v>
      </c>
      <c r="Q517" s="354"/>
      <c r="R517" s="376">
        <f t="shared" si="48"/>
        <v>0</v>
      </c>
      <c r="S517" s="356"/>
      <c r="T517" s="351"/>
      <c r="U517" s="416"/>
      <c r="V517" s="419"/>
      <c r="W517" s="420"/>
      <c r="X517" s="414"/>
      <c r="Y517" s="414"/>
      <c r="Z517" s="414"/>
    </row>
    <row r="518" spans="1:26" ht="15" customHeight="1">
      <c r="A518" s="344"/>
      <c r="B518" s="515"/>
      <c r="C518" s="516"/>
      <c r="D518" s="725"/>
      <c r="E518" s="374"/>
      <c r="F518" s="348"/>
      <c r="G518" s="349"/>
      <c r="H518" s="350">
        <f t="shared" si="51"/>
        <v>0</v>
      </c>
      <c r="I518" s="350">
        <f t="shared" si="50"/>
        <v>0</v>
      </c>
      <c r="J518" s="375"/>
      <c r="K518" s="358"/>
      <c r="L518" s="351"/>
      <c r="M518" s="352"/>
      <c r="N518" s="352"/>
      <c r="O518" s="349"/>
      <c r="P518" s="353">
        <f t="shared" si="52"/>
        <v>0</v>
      </c>
      <c r="Q518" s="354"/>
      <c r="R518" s="376">
        <f t="shared" si="48"/>
        <v>0</v>
      </c>
      <c r="S518" s="356"/>
      <c r="T518" s="351"/>
      <c r="U518" s="416"/>
      <c r="V518" s="419"/>
      <c r="W518" s="420"/>
      <c r="X518" s="414"/>
      <c r="Y518" s="414"/>
      <c r="Z518" s="414"/>
    </row>
    <row r="519" spans="1:26" ht="15" customHeight="1">
      <c r="A519" s="344"/>
      <c r="B519" s="373"/>
      <c r="C519" s="346"/>
      <c r="D519" s="507"/>
      <c r="E519" s="374"/>
      <c r="F519" s="348"/>
      <c r="G519" s="349"/>
      <c r="H519" s="350">
        <f t="shared" ref="H519:H536" si="53">G519</f>
        <v>0</v>
      </c>
      <c r="I519" s="350">
        <f t="shared" si="50"/>
        <v>0</v>
      </c>
      <c r="J519" s="375"/>
      <c r="K519" s="375"/>
      <c r="L519" s="351"/>
      <c r="M519" s="352"/>
      <c r="N519" s="352"/>
      <c r="O519" s="349"/>
      <c r="P519" s="353">
        <f t="shared" si="52"/>
        <v>0</v>
      </c>
      <c r="Q519" s="354"/>
      <c r="R519" s="376">
        <f t="shared" si="48"/>
        <v>0</v>
      </c>
      <c r="S519" s="356"/>
      <c r="T519" s="351"/>
      <c r="U519" s="416"/>
      <c r="V519" s="419"/>
      <c r="W519" s="420"/>
      <c r="X519" s="414"/>
      <c r="Y519" s="414"/>
      <c r="Z519" s="414"/>
    </row>
    <row r="520" spans="1:26" ht="15" customHeight="1">
      <c r="A520" s="344"/>
      <c r="B520" s="373"/>
      <c r="C520" s="346"/>
      <c r="D520" s="507"/>
      <c r="E520" s="374"/>
      <c r="F520" s="348"/>
      <c r="G520" s="349"/>
      <c r="H520" s="350">
        <f t="shared" si="53"/>
        <v>0</v>
      </c>
      <c r="I520" s="350">
        <f t="shared" si="50"/>
        <v>0</v>
      </c>
      <c r="J520" s="375"/>
      <c r="K520" s="375"/>
      <c r="L520" s="351"/>
      <c r="M520" s="352"/>
      <c r="N520" s="352"/>
      <c r="O520" s="349"/>
      <c r="P520" s="353">
        <f t="shared" si="52"/>
        <v>0</v>
      </c>
      <c r="Q520" s="354"/>
      <c r="R520" s="376">
        <f t="shared" si="48"/>
        <v>0</v>
      </c>
      <c r="S520" s="356"/>
      <c r="T520" s="351"/>
      <c r="U520" s="416"/>
      <c r="V520" s="419"/>
      <c r="W520" s="420"/>
      <c r="X520" s="414"/>
      <c r="Y520" s="414"/>
      <c r="Z520" s="414"/>
    </row>
    <row r="521" spans="1:26" ht="15" customHeight="1">
      <c r="A521" s="344"/>
      <c r="B521" s="452"/>
      <c r="C521" s="513"/>
      <c r="D521" s="453"/>
      <c r="E521" s="454"/>
      <c r="F521" s="348"/>
      <c r="G521" s="349"/>
      <c r="H521" s="350">
        <f t="shared" si="53"/>
        <v>0</v>
      </c>
      <c r="I521" s="350">
        <f t="shared" si="50"/>
        <v>0</v>
      </c>
      <c r="J521" s="375"/>
      <c r="K521" s="375"/>
      <c r="L521" s="351"/>
      <c r="M521" s="352"/>
      <c r="N521" s="352"/>
      <c r="O521" s="349"/>
      <c r="P521" s="353">
        <f t="shared" si="52"/>
        <v>0</v>
      </c>
      <c r="Q521" s="354"/>
      <c r="R521" s="376">
        <f t="shared" si="48"/>
        <v>0</v>
      </c>
      <c r="S521" s="356"/>
      <c r="T521" s="351"/>
      <c r="U521" s="416"/>
      <c r="V521" s="419"/>
      <c r="W521" s="420"/>
      <c r="X521" s="414"/>
      <c r="Y521" s="414"/>
      <c r="Z521" s="414"/>
    </row>
    <row r="522" spans="1:26" ht="15" customHeight="1">
      <c r="A522" s="344"/>
      <c r="B522" s="510"/>
      <c r="C522" s="732"/>
      <c r="D522" s="507"/>
      <c r="E522" s="512"/>
      <c r="F522" s="348"/>
      <c r="G522" s="349"/>
      <c r="H522" s="350">
        <f t="shared" si="53"/>
        <v>0</v>
      </c>
      <c r="I522" s="350">
        <f t="shared" si="50"/>
        <v>0</v>
      </c>
      <c r="J522" s="375"/>
      <c r="K522" s="375"/>
      <c r="L522" s="351"/>
      <c r="M522" s="352"/>
      <c r="N522" s="352"/>
      <c r="O522" s="349"/>
      <c r="P522" s="353">
        <f t="shared" si="52"/>
        <v>0</v>
      </c>
      <c r="Q522" s="354"/>
      <c r="R522" s="376">
        <f t="shared" si="48"/>
        <v>0</v>
      </c>
      <c r="S522" s="356"/>
      <c r="T522" s="351"/>
      <c r="U522" s="416"/>
      <c r="V522" s="419"/>
      <c r="W522" s="420"/>
      <c r="X522" s="414"/>
      <c r="Y522" s="414"/>
      <c r="Z522" s="414"/>
    </row>
    <row r="523" spans="1:26" ht="15" customHeight="1">
      <c r="A523" s="344"/>
      <c r="B523" s="373"/>
      <c r="C523" s="346"/>
      <c r="D523" s="507"/>
      <c r="E523" s="374"/>
      <c r="F523" s="348"/>
      <c r="G523" s="349"/>
      <c r="H523" s="350">
        <f t="shared" si="53"/>
        <v>0</v>
      </c>
      <c r="I523" s="350">
        <f t="shared" si="50"/>
        <v>0</v>
      </c>
      <c r="J523" s="375"/>
      <c r="K523" s="375"/>
      <c r="L523" s="351"/>
      <c r="M523" s="352"/>
      <c r="N523" s="352"/>
      <c r="O523" s="349"/>
      <c r="P523" s="353">
        <f t="shared" si="52"/>
        <v>0</v>
      </c>
      <c r="Q523" s="354"/>
      <c r="R523" s="376">
        <f t="shared" ref="R523:R586" si="54">Q523*P523</f>
        <v>0</v>
      </c>
      <c r="S523" s="356"/>
      <c r="T523" s="351"/>
      <c r="U523" s="416"/>
      <c r="V523" s="419"/>
      <c r="W523" s="420"/>
      <c r="X523" s="414"/>
      <c r="Y523" s="414"/>
      <c r="Z523" s="414"/>
    </row>
    <row r="524" spans="1:26" ht="15" customHeight="1">
      <c r="A524" s="344"/>
      <c r="B524" s="373"/>
      <c r="C524" s="346"/>
      <c r="D524" s="507"/>
      <c r="E524" s="347"/>
      <c r="F524" s="348"/>
      <c r="G524" s="349"/>
      <c r="H524" s="350">
        <f t="shared" si="53"/>
        <v>0</v>
      </c>
      <c r="I524" s="350">
        <f t="shared" si="50"/>
        <v>0</v>
      </c>
      <c r="J524" s="375"/>
      <c r="K524" s="375"/>
      <c r="L524" s="351"/>
      <c r="M524" s="352"/>
      <c r="N524" s="352"/>
      <c r="O524" s="349"/>
      <c r="P524" s="353">
        <f t="shared" si="52"/>
        <v>0</v>
      </c>
      <c r="Q524" s="354"/>
      <c r="R524" s="376">
        <f t="shared" si="54"/>
        <v>0</v>
      </c>
      <c r="S524" s="356"/>
      <c r="T524" s="351"/>
      <c r="U524" s="416"/>
      <c r="V524" s="419"/>
      <c r="W524" s="420"/>
      <c r="X524" s="414"/>
      <c r="Y524" s="414"/>
      <c r="Z524" s="414"/>
    </row>
    <row r="525" spans="1:26" ht="15" customHeight="1">
      <c r="A525" s="344"/>
      <c r="B525" s="373"/>
      <c r="C525" s="346"/>
      <c r="D525" s="507"/>
      <c r="E525" s="374"/>
      <c r="F525" s="348"/>
      <c r="G525" s="349"/>
      <c r="H525" s="350">
        <f t="shared" si="53"/>
        <v>0</v>
      </c>
      <c r="I525" s="350">
        <f t="shared" si="50"/>
        <v>0</v>
      </c>
      <c r="J525" s="375"/>
      <c r="K525" s="375"/>
      <c r="L525" s="351"/>
      <c r="M525" s="352"/>
      <c r="N525" s="352"/>
      <c r="O525" s="349"/>
      <c r="P525" s="353">
        <f t="shared" si="52"/>
        <v>0</v>
      </c>
      <c r="Q525" s="354"/>
      <c r="R525" s="376">
        <f t="shared" si="54"/>
        <v>0</v>
      </c>
      <c r="S525" s="356"/>
      <c r="T525" s="351"/>
      <c r="U525" s="416"/>
      <c r="V525" s="419"/>
      <c r="W525" s="420"/>
      <c r="X525" s="414"/>
      <c r="Y525" s="414"/>
      <c r="Z525" s="414"/>
    </row>
    <row r="526" spans="1:26" ht="15" customHeight="1">
      <c r="A526" s="344"/>
      <c r="B526" s="384"/>
      <c r="C526" s="385"/>
      <c r="D526" s="507"/>
      <c r="E526" s="374"/>
      <c r="F526" s="348"/>
      <c r="G526" s="349"/>
      <c r="H526" s="350">
        <f t="shared" si="53"/>
        <v>0</v>
      </c>
      <c r="I526" s="350">
        <f t="shared" si="50"/>
        <v>0</v>
      </c>
      <c r="J526" s="375"/>
      <c r="K526" s="375"/>
      <c r="L526" s="351"/>
      <c r="M526" s="352"/>
      <c r="N526" s="352"/>
      <c r="O526" s="349"/>
      <c r="P526" s="353">
        <f t="shared" si="52"/>
        <v>0</v>
      </c>
      <c r="Q526" s="354"/>
      <c r="R526" s="376">
        <f t="shared" si="54"/>
        <v>0</v>
      </c>
      <c r="S526" s="356"/>
      <c r="T526" s="351"/>
      <c r="U526" s="416"/>
      <c r="V526" s="419"/>
      <c r="W526" s="420"/>
      <c r="X526" s="414"/>
      <c r="Y526" s="414"/>
      <c r="Z526" s="414"/>
    </row>
    <row r="527" spans="1:26" ht="15" customHeight="1">
      <c r="A527" s="344"/>
      <c r="B527" s="510"/>
      <c r="C527" s="511"/>
      <c r="D527" s="507"/>
      <c r="E527" s="512"/>
      <c r="F527" s="348"/>
      <c r="G527" s="349"/>
      <c r="H527" s="350">
        <f t="shared" si="53"/>
        <v>0</v>
      </c>
      <c r="I527" s="350">
        <f t="shared" si="50"/>
        <v>0</v>
      </c>
      <c r="J527" s="375"/>
      <c r="K527" s="375"/>
      <c r="L527" s="351"/>
      <c r="M527" s="352"/>
      <c r="N527" s="352"/>
      <c r="O527" s="349"/>
      <c r="P527" s="353">
        <f t="shared" si="52"/>
        <v>0</v>
      </c>
      <c r="Q527" s="354"/>
      <c r="R527" s="376">
        <f t="shared" si="54"/>
        <v>0</v>
      </c>
      <c r="S527" s="356"/>
      <c r="T527" s="351"/>
      <c r="U527" s="416"/>
      <c r="V527" s="419"/>
      <c r="W527" s="420"/>
      <c r="X527" s="414"/>
      <c r="Y527" s="414"/>
      <c r="Z527" s="414"/>
    </row>
    <row r="528" spans="1:26" ht="15" customHeight="1">
      <c r="A528" s="344"/>
      <c r="B528" s="373"/>
      <c r="C528" s="346"/>
      <c r="D528" s="507"/>
      <c r="E528" s="374"/>
      <c r="F528" s="348"/>
      <c r="G528" s="349"/>
      <c r="H528" s="350">
        <f t="shared" si="53"/>
        <v>0</v>
      </c>
      <c r="I528" s="350">
        <f t="shared" si="50"/>
        <v>0</v>
      </c>
      <c r="J528" s="375"/>
      <c r="K528" s="375"/>
      <c r="L528" s="351"/>
      <c r="M528" s="352"/>
      <c r="N528" s="352"/>
      <c r="O528" s="349"/>
      <c r="P528" s="353">
        <f t="shared" si="52"/>
        <v>0</v>
      </c>
      <c r="Q528" s="354"/>
      <c r="R528" s="376">
        <f t="shared" si="54"/>
        <v>0</v>
      </c>
      <c r="S528" s="356"/>
      <c r="T528" s="351"/>
      <c r="U528" s="416"/>
      <c r="V528" s="419"/>
      <c r="W528" s="420"/>
      <c r="X528" s="414"/>
      <c r="Y528" s="414"/>
      <c r="Z528" s="414"/>
    </row>
    <row r="529" spans="1:26" ht="15" customHeight="1">
      <c r="A529" s="344"/>
      <c r="B529" s="373"/>
      <c r="C529" s="346"/>
      <c r="D529" s="507"/>
      <c r="E529" s="374"/>
      <c r="F529" s="348"/>
      <c r="G529" s="349"/>
      <c r="H529" s="350">
        <f t="shared" si="53"/>
        <v>0</v>
      </c>
      <c r="I529" s="350">
        <f t="shared" si="50"/>
        <v>0</v>
      </c>
      <c r="J529" s="375"/>
      <c r="K529" s="375"/>
      <c r="L529" s="351"/>
      <c r="M529" s="352"/>
      <c r="N529" s="352"/>
      <c r="O529" s="349"/>
      <c r="P529" s="353">
        <f t="shared" si="52"/>
        <v>0</v>
      </c>
      <c r="Q529" s="354"/>
      <c r="R529" s="376">
        <f t="shared" si="54"/>
        <v>0</v>
      </c>
      <c r="S529" s="356"/>
      <c r="T529" s="351"/>
      <c r="U529" s="416"/>
      <c r="V529" s="419"/>
      <c r="W529" s="420"/>
      <c r="X529" s="414"/>
      <c r="Y529" s="414"/>
      <c r="Z529" s="414"/>
    </row>
    <row r="530" spans="1:26" ht="15" customHeight="1">
      <c r="A530" s="344"/>
      <c r="B530" s="373"/>
      <c r="C530" s="346"/>
      <c r="D530" s="507"/>
      <c r="E530" s="374"/>
      <c r="F530" s="348"/>
      <c r="G530" s="349"/>
      <c r="H530" s="350">
        <f t="shared" si="53"/>
        <v>0</v>
      </c>
      <c r="I530" s="350">
        <f t="shared" si="50"/>
        <v>0</v>
      </c>
      <c r="J530" s="375"/>
      <c r="K530" s="375"/>
      <c r="L530" s="351"/>
      <c r="M530" s="352"/>
      <c r="N530" s="352"/>
      <c r="O530" s="349"/>
      <c r="P530" s="353">
        <f t="shared" si="52"/>
        <v>0</v>
      </c>
      <c r="Q530" s="354"/>
      <c r="R530" s="376">
        <f t="shared" si="54"/>
        <v>0</v>
      </c>
      <c r="S530" s="356"/>
      <c r="T530" s="351"/>
      <c r="U530" s="416"/>
      <c r="V530" s="419"/>
      <c r="W530" s="420"/>
      <c r="X530" s="414"/>
      <c r="Y530" s="414"/>
      <c r="Z530" s="414"/>
    </row>
    <row r="531" spans="1:26" ht="15" customHeight="1">
      <c r="A531" s="344"/>
      <c r="B531" s="452"/>
      <c r="C531" s="513"/>
      <c r="D531" s="453"/>
      <c r="E531" s="454"/>
      <c r="F531" s="348"/>
      <c r="G531" s="349"/>
      <c r="H531" s="350">
        <f t="shared" si="53"/>
        <v>0</v>
      </c>
      <c r="I531" s="350">
        <f t="shared" si="50"/>
        <v>0</v>
      </c>
      <c r="J531" s="375"/>
      <c r="K531" s="375"/>
      <c r="L531" s="351"/>
      <c r="M531" s="352"/>
      <c r="N531" s="352"/>
      <c r="O531" s="349"/>
      <c r="P531" s="353">
        <f t="shared" si="52"/>
        <v>0</v>
      </c>
      <c r="Q531" s="354"/>
      <c r="R531" s="376">
        <f t="shared" si="54"/>
        <v>0</v>
      </c>
      <c r="S531" s="356"/>
      <c r="T531" s="351"/>
      <c r="U531" s="416"/>
      <c r="V531" s="419"/>
      <c r="W531" s="420"/>
      <c r="X531" s="414"/>
      <c r="Y531" s="414"/>
      <c r="Z531" s="414"/>
    </row>
    <row r="532" spans="1:26" ht="15" customHeight="1">
      <c r="A532" s="344"/>
      <c r="B532" s="373"/>
      <c r="C532" s="346"/>
      <c r="D532" s="507"/>
      <c r="E532" s="374"/>
      <c r="F532" s="348"/>
      <c r="G532" s="349"/>
      <c r="H532" s="350">
        <f t="shared" si="53"/>
        <v>0</v>
      </c>
      <c r="I532" s="350">
        <f t="shared" si="50"/>
        <v>0</v>
      </c>
      <c r="J532" s="375"/>
      <c r="K532" s="375"/>
      <c r="L532" s="351"/>
      <c r="M532" s="352"/>
      <c r="N532" s="352"/>
      <c r="O532" s="349"/>
      <c r="P532" s="353">
        <f t="shared" si="52"/>
        <v>0</v>
      </c>
      <c r="Q532" s="354"/>
      <c r="R532" s="376">
        <f t="shared" si="54"/>
        <v>0</v>
      </c>
      <c r="S532" s="356"/>
      <c r="T532" s="351"/>
      <c r="U532" s="416"/>
      <c r="V532" s="419"/>
      <c r="W532" s="420"/>
      <c r="X532" s="414"/>
      <c r="Y532" s="414"/>
      <c r="Z532" s="414"/>
    </row>
    <row r="533" spans="1:26" ht="15" customHeight="1">
      <c r="A533" s="344"/>
      <c r="B533" s="373"/>
      <c r="C533" s="346"/>
      <c r="D533" s="507"/>
      <c r="E533" s="374"/>
      <c r="F533" s="348"/>
      <c r="G533" s="349"/>
      <c r="H533" s="350">
        <f t="shared" si="53"/>
        <v>0</v>
      </c>
      <c r="I533" s="350">
        <f t="shared" si="50"/>
        <v>0</v>
      </c>
      <c r="J533" s="375"/>
      <c r="K533" s="375"/>
      <c r="L533" s="351"/>
      <c r="M533" s="352"/>
      <c r="N533" s="352"/>
      <c r="O533" s="349"/>
      <c r="P533" s="353">
        <f t="shared" si="52"/>
        <v>0</v>
      </c>
      <c r="Q533" s="354"/>
      <c r="R533" s="376">
        <f t="shared" si="54"/>
        <v>0</v>
      </c>
      <c r="S533" s="356"/>
      <c r="T533" s="351"/>
      <c r="U533" s="416"/>
      <c r="V533" s="419"/>
      <c r="W533" s="420"/>
      <c r="X533" s="414"/>
      <c r="Y533" s="414"/>
      <c r="Z533" s="414"/>
    </row>
    <row r="534" spans="1:26" ht="15" customHeight="1">
      <c r="A534" s="344"/>
      <c r="B534" s="373"/>
      <c r="C534" s="346"/>
      <c r="D534" s="507"/>
      <c r="E534" s="374"/>
      <c r="F534" s="348"/>
      <c r="G534" s="349"/>
      <c r="H534" s="350">
        <f t="shared" si="53"/>
        <v>0</v>
      </c>
      <c r="I534" s="350">
        <f t="shared" si="50"/>
        <v>0</v>
      </c>
      <c r="J534" s="375"/>
      <c r="K534" s="375"/>
      <c r="L534" s="351"/>
      <c r="M534" s="352"/>
      <c r="N534" s="352"/>
      <c r="O534" s="349"/>
      <c r="P534" s="353">
        <f t="shared" si="52"/>
        <v>0</v>
      </c>
      <c r="Q534" s="354"/>
      <c r="R534" s="376">
        <f t="shared" si="54"/>
        <v>0</v>
      </c>
      <c r="S534" s="356"/>
      <c r="T534" s="351"/>
      <c r="U534" s="416"/>
      <c r="V534" s="419"/>
      <c r="W534" s="420"/>
      <c r="X534" s="414"/>
      <c r="Y534" s="414"/>
      <c r="Z534" s="414"/>
    </row>
    <row r="535" spans="1:26" ht="15" customHeight="1">
      <c r="A535" s="344"/>
      <c r="B535" s="373"/>
      <c r="C535" s="386"/>
      <c r="D535" s="507"/>
      <c r="E535" s="374"/>
      <c r="F535" s="348"/>
      <c r="G535" s="349"/>
      <c r="H535" s="350">
        <f t="shared" si="53"/>
        <v>0</v>
      </c>
      <c r="I535" s="350">
        <f t="shared" si="50"/>
        <v>0</v>
      </c>
      <c r="J535" s="375"/>
      <c r="K535" s="375"/>
      <c r="L535" s="351"/>
      <c r="M535" s="352"/>
      <c r="N535" s="352"/>
      <c r="O535" s="349"/>
      <c r="P535" s="353">
        <f t="shared" si="52"/>
        <v>0</v>
      </c>
      <c r="Q535" s="354"/>
      <c r="R535" s="376">
        <f t="shared" si="54"/>
        <v>0</v>
      </c>
      <c r="S535" s="356"/>
      <c r="T535" s="351"/>
      <c r="U535" s="416"/>
      <c r="V535" s="419"/>
      <c r="W535" s="420"/>
      <c r="X535" s="414"/>
      <c r="Y535" s="414"/>
      <c r="Z535" s="414"/>
    </row>
    <row r="536" spans="1:26" ht="15" customHeight="1">
      <c r="A536" s="344"/>
      <c r="B536" s="726"/>
      <c r="C536" s="346"/>
      <c r="D536" s="725"/>
      <c r="E536" s="374"/>
      <c r="F536" s="348"/>
      <c r="G536" s="349"/>
      <c r="H536" s="350">
        <f t="shared" si="53"/>
        <v>0</v>
      </c>
      <c r="I536" s="350">
        <f t="shared" si="50"/>
        <v>0</v>
      </c>
      <c r="J536" s="375"/>
      <c r="K536" s="375"/>
      <c r="L536" s="351"/>
      <c r="M536" s="352"/>
      <c r="N536" s="352"/>
      <c r="O536" s="349"/>
      <c r="P536" s="353">
        <f t="shared" si="52"/>
        <v>0</v>
      </c>
      <c r="Q536" s="354"/>
      <c r="R536" s="376">
        <f t="shared" si="54"/>
        <v>0</v>
      </c>
      <c r="S536" s="356"/>
      <c r="T536" s="351"/>
      <c r="U536" s="416"/>
      <c r="V536" s="419"/>
      <c r="W536" s="420"/>
      <c r="X536" s="414"/>
      <c r="Y536" s="414"/>
      <c r="Z536" s="414"/>
    </row>
    <row r="537" spans="1:26" ht="15" customHeight="1">
      <c r="A537" s="344"/>
      <c r="B537" s="373"/>
      <c r="C537" s="386"/>
      <c r="D537" s="507"/>
      <c r="E537" s="374"/>
      <c r="F537" s="348"/>
      <c r="G537" s="349"/>
      <c r="H537" s="350"/>
      <c r="I537" s="350">
        <f t="shared" si="50"/>
        <v>0</v>
      </c>
      <c r="J537" s="375"/>
      <c r="K537" s="375"/>
      <c r="L537" s="351"/>
      <c r="M537" s="352"/>
      <c r="N537" s="352"/>
      <c r="O537" s="349"/>
      <c r="P537" s="353">
        <f t="shared" si="52"/>
        <v>0</v>
      </c>
      <c r="Q537" s="354"/>
      <c r="R537" s="376">
        <f t="shared" si="54"/>
        <v>0</v>
      </c>
      <c r="S537" s="356"/>
      <c r="T537" s="351"/>
      <c r="U537" s="416"/>
      <c r="V537" s="419"/>
      <c r="W537" s="420"/>
      <c r="X537" s="414"/>
      <c r="Y537" s="414"/>
      <c r="Z537" s="414"/>
    </row>
    <row r="538" spans="1:26" ht="15" customHeight="1">
      <c r="A538" s="344"/>
      <c r="B538" s="373"/>
      <c r="C538" s="346"/>
      <c r="D538" s="507"/>
      <c r="E538" s="374"/>
      <c r="F538" s="348"/>
      <c r="G538" s="349"/>
      <c r="H538" s="350">
        <f t="shared" ref="H538:H569" si="55">G538</f>
        <v>0</v>
      </c>
      <c r="I538" s="350">
        <f t="shared" si="50"/>
        <v>0</v>
      </c>
      <c r="J538" s="375"/>
      <c r="K538" s="375"/>
      <c r="L538" s="351"/>
      <c r="M538" s="352"/>
      <c r="N538" s="352"/>
      <c r="O538" s="349"/>
      <c r="P538" s="353">
        <f t="shared" si="52"/>
        <v>0</v>
      </c>
      <c r="Q538" s="354"/>
      <c r="R538" s="376">
        <f t="shared" si="54"/>
        <v>0</v>
      </c>
      <c r="S538" s="356"/>
      <c r="T538" s="351"/>
      <c r="U538" s="416"/>
      <c r="V538" s="419"/>
      <c r="W538" s="420"/>
      <c r="X538" s="414"/>
      <c r="Y538" s="414"/>
      <c r="Z538" s="414"/>
    </row>
    <row r="539" spans="1:26" ht="15" customHeight="1">
      <c r="A539" s="344"/>
      <c r="B539" s="373"/>
      <c r="C539" s="346"/>
      <c r="D539" s="507"/>
      <c r="E539" s="374"/>
      <c r="F539" s="348"/>
      <c r="G539" s="349"/>
      <c r="H539" s="350">
        <f t="shared" si="55"/>
        <v>0</v>
      </c>
      <c r="I539" s="350">
        <f t="shared" si="50"/>
        <v>0</v>
      </c>
      <c r="J539" s="375"/>
      <c r="K539" s="375"/>
      <c r="L539" s="351"/>
      <c r="M539" s="352"/>
      <c r="N539" s="352"/>
      <c r="O539" s="349"/>
      <c r="P539" s="353">
        <f t="shared" si="52"/>
        <v>0</v>
      </c>
      <c r="Q539" s="354"/>
      <c r="R539" s="376">
        <f t="shared" si="54"/>
        <v>0</v>
      </c>
      <c r="S539" s="356"/>
      <c r="T539" s="351"/>
      <c r="U539" s="416"/>
      <c r="V539" s="419"/>
      <c r="W539" s="420"/>
      <c r="X539" s="414"/>
      <c r="Y539" s="414"/>
      <c r="Z539" s="414"/>
    </row>
    <row r="540" spans="1:26" ht="15" customHeight="1">
      <c r="A540" s="344"/>
      <c r="B540" s="373"/>
      <c r="C540" s="346"/>
      <c r="D540" s="507"/>
      <c r="E540" s="374"/>
      <c r="F540" s="348"/>
      <c r="G540" s="349"/>
      <c r="H540" s="350">
        <f t="shared" si="55"/>
        <v>0</v>
      </c>
      <c r="I540" s="350">
        <f t="shared" si="50"/>
        <v>0</v>
      </c>
      <c r="J540" s="375"/>
      <c r="K540" s="375"/>
      <c r="L540" s="351"/>
      <c r="M540" s="352"/>
      <c r="N540" s="352"/>
      <c r="O540" s="349"/>
      <c r="P540" s="353">
        <f t="shared" si="52"/>
        <v>0</v>
      </c>
      <c r="Q540" s="354"/>
      <c r="R540" s="376">
        <f t="shared" si="54"/>
        <v>0</v>
      </c>
      <c r="S540" s="356"/>
      <c r="T540" s="351"/>
      <c r="U540" s="416"/>
      <c r="V540" s="419"/>
      <c r="W540" s="420"/>
      <c r="X540" s="414"/>
      <c r="Y540" s="414"/>
      <c r="Z540" s="414"/>
    </row>
    <row r="541" spans="1:26" ht="15" customHeight="1">
      <c r="A541" s="344"/>
      <c r="B541" s="726"/>
      <c r="C541" s="346"/>
      <c r="D541" s="725"/>
      <c r="E541" s="374"/>
      <c r="F541" s="348"/>
      <c r="G541" s="349"/>
      <c r="H541" s="350">
        <f t="shared" si="55"/>
        <v>0</v>
      </c>
      <c r="I541" s="350">
        <f t="shared" ref="I541:I604" si="56">H541</f>
        <v>0</v>
      </c>
      <c r="J541" s="375"/>
      <c r="K541" s="375"/>
      <c r="L541" s="351"/>
      <c r="M541" s="352"/>
      <c r="N541" s="352"/>
      <c r="O541" s="349"/>
      <c r="P541" s="353">
        <f t="shared" si="52"/>
        <v>0</v>
      </c>
      <c r="Q541" s="354"/>
      <c r="R541" s="376">
        <f t="shared" si="54"/>
        <v>0</v>
      </c>
      <c r="S541" s="356"/>
      <c r="T541" s="351"/>
      <c r="U541" s="416"/>
      <c r="V541" s="419"/>
      <c r="W541" s="420"/>
      <c r="X541" s="414"/>
      <c r="Y541" s="414"/>
      <c r="Z541" s="414"/>
    </row>
    <row r="542" spans="1:26" ht="15" customHeight="1">
      <c r="A542" s="344"/>
      <c r="B542" s="373"/>
      <c r="C542" s="346"/>
      <c r="D542" s="507"/>
      <c r="E542" s="374"/>
      <c r="F542" s="348"/>
      <c r="G542" s="349"/>
      <c r="H542" s="350">
        <f t="shared" si="55"/>
        <v>0</v>
      </c>
      <c r="I542" s="350">
        <f t="shared" si="56"/>
        <v>0</v>
      </c>
      <c r="J542" s="375"/>
      <c r="K542" s="375"/>
      <c r="L542" s="351"/>
      <c r="M542" s="352"/>
      <c r="N542" s="352"/>
      <c r="O542" s="349"/>
      <c r="P542" s="353">
        <f t="shared" si="52"/>
        <v>0</v>
      </c>
      <c r="Q542" s="354"/>
      <c r="R542" s="376">
        <f t="shared" si="54"/>
        <v>0</v>
      </c>
      <c r="S542" s="356"/>
      <c r="T542" s="351"/>
      <c r="U542" s="416"/>
      <c r="V542" s="419"/>
      <c r="W542" s="420"/>
      <c r="X542" s="414"/>
      <c r="Y542" s="414"/>
      <c r="Z542" s="414"/>
    </row>
    <row r="543" spans="1:26" ht="15" customHeight="1">
      <c r="A543" s="344"/>
      <c r="B543" s="727"/>
      <c r="C543" s="728"/>
      <c r="D543" s="507"/>
      <c r="E543" s="374"/>
      <c r="F543" s="348"/>
      <c r="G543" s="349"/>
      <c r="H543" s="350">
        <f t="shared" si="55"/>
        <v>0</v>
      </c>
      <c r="I543" s="350">
        <f t="shared" si="56"/>
        <v>0</v>
      </c>
      <c r="J543" s="375"/>
      <c r="K543" s="375"/>
      <c r="L543" s="351"/>
      <c r="M543" s="352"/>
      <c r="N543" s="352"/>
      <c r="O543" s="349"/>
      <c r="P543" s="353">
        <f t="shared" si="52"/>
        <v>0</v>
      </c>
      <c r="Q543" s="354"/>
      <c r="R543" s="376">
        <f t="shared" si="54"/>
        <v>0</v>
      </c>
      <c r="S543" s="356"/>
      <c r="T543" s="351"/>
      <c r="U543" s="416"/>
      <c r="V543" s="419"/>
      <c r="W543" s="420"/>
      <c r="X543" s="414"/>
      <c r="Y543" s="414"/>
      <c r="Z543" s="414"/>
    </row>
    <row r="544" spans="1:26" ht="15" customHeight="1">
      <c r="A544" s="344"/>
      <c r="B544" s="384"/>
      <c r="C544" s="385"/>
      <c r="D544" s="505"/>
      <c r="E544" s="347"/>
      <c r="F544" s="348"/>
      <c r="G544" s="349"/>
      <c r="H544" s="350">
        <f t="shared" si="55"/>
        <v>0</v>
      </c>
      <c r="I544" s="350">
        <f t="shared" si="56"/>
        <v>0</v>
      </c>
      <c r="J544" s="358"/>
      <c r="K544" s="358"/>
      <c r="L544" s="355"/>
      <c r="M544" s="359"/>
      <c r="N544" s="352"/>
      <c r="O544" s="349"/>
      <c r="P544" s="353">
        <f t="shared" si="52"/>
        <v>0</v>
      </c>
      <c r="Q544" s="354"/>
      <c r="R544" s="376">
        <f t="shared" si="54"/>
        <v>0</v>
      </c>
      <c r="S544" s="356"/>
      <c r="T544" s="351"/>
      <c r="U544" s="416"/>
      <c r="V544" s="419"/>
      <c r="W544" s="420"/>
      <c r="X544" s="414"/>
      <c r="Y544" s="414"/>
      <c r="Z544" s="414"/>
    </row>
    <row r="545" spans="1:26" ht="15" customHeight="1">
      <c r="A545" s="344"/>
      <c r="B545" s="345"/>
      <c r="C545" s="346"/>
      <c r="D545" s="505"/>
      <c r="E545" s="347"/>
      <c r="F545" s="348"/>
      <c r="G545" s="349"/>
      <c r="H545" s="350">
        <f t="shared" si="55"/>
        <v>0</v>
      </c>
      <c r="I545" s="350">
        <f t="shared" si="56"/>
        <v>0</v>
      </c>
      <c r="J545" s="375"/>
      <c r="K545" s="375"/>
      <c r="L545" s="351"/>
      <c r="M545" s="352"/>
      <c r="N545" s="352"/>
      <c r="O545" s="349"/>
      <c r="P545" s="353">
        <f t="shared" si="52"/>
        <v>0</v>
      </c>
      <c r="Q545" s="354"/>
      <c r="R545" s="376">
        <f t="shared" si="54"/>
        <v>0</v>
      </c>
      <c r="S545" s="356"/>
      <c r="T545" s="351"/>
      <c r="U545" s="416"/>
      <c r="V545" s="419"/>
      <c r="W545" s="420"/>
      <c r="X545" s="414"/>
      <c r="Y545" s="414"/>
      <c r="Z545" s="414"/>
    </row>
    <row r="546" spans="1:26" ht="15" customHeight="1">
      <c r="A546" s="344"/>
      <c r="B546" s="510"/>
      <c r="C546" s="511"/>
      <c r="D546" s="507"/>
      <c r="E546" s="512"/>
      <c r="F546" s="348"/>
      <c r="G546" s="349"/>
      <c r="H546" s="350">
        <f t="shared" si="55"/>
        <v>0</v>
      </c>
      <c r="I546" s="350">
        <f t="shared" si="56"/>
        <v>0</v>
      </c>
      <c r="J546" s="375"/>
      <c r="K546" s="375"/>
      <c r="L546" s="351"/>
      <c r="M546" s="352"/>
      <c r="N546" s="352"/>
      <c r="O546" s="349"/>
      <c r="P546" s="353">
        <f t="shared" si="52"/>
        <v>0</v>
      </c>
      <c r="Q546" s="354"/>
      <c r="R546" s="376">
        <f t="shared" si="54"/>
        <v>0</v>
      </c>
      <c r="S546" s="356"/>
      <c r="T546" s="351"/>
      <c r="U546" s="416"/>
      <c r="V546" s="419"/>
      <c r="W546" s="420"/>
      <c r="X546" s="414"/>
      <c r="Y546" s="414"/>
      <c r="Z546" s="414"/>
    </row>
    <row r="547" spans="1:26" ht="15" customHeight="1">
      <c r="A547" s="344"/>
      <c r="B547" s="373"/>
      <c r="C547" s="346"/>
      <c r="D547" s="507"/>
      <c r="E547" s="374"/>
      <c r="F547" s="348"/>
      <c r="G547" s="349"/>
      <c r="H547" s="350">
        <f t="shared" si="55"/>
        <v>0</v>
      </c>
      <c r="I547" s="350">
        <f t="shared" si="56"/>
        <v>0</v>
      </c>
      <c r="J547" s="375"/>
      <c r="K547" s="375"/>
      <c r="L547" s="351"/>
      <c r="M547" s="352"/>
      <c r="N547" s="352"/>
      <c r="O547" s="349"/>
      <c r="P547" s="353">
        <f t="shared" si="52"/>
        <v>0</v>
      </c>
      <c r="Q547" s="350"/>
      <c r="R547" s="376">
        <f t="shared" si="54"/>
        <v>0</v>
      </c>
      <c r="S547" s="356"/>
      <c r="T547" s="351"/>
      <c r="U547" s="416"/>
      <c r="V547" s="419"/>
      <c r="W547" s="420"/>
      <c r="X547" s="414"/>
      <c r="Y547" s="414"/>
      <c r="Z547" s="414"/>
    </row>
    <row r="548" spans="1:26" ht="15" customHeight="1">
      <c r="A548" s="344"/>
      <c r="B548" s="373"/>
      <c r="C548" s="346"/>
      <c r="D548" s="507"/>
      <c r="E548" s="374"/>
      <c r="F548" s="348"/>
      <c r="G548" s="349"/>
      <c r="H548" s="350">
        <f t="shared" si="55"/>
        <v>0</v>
      </c>
      <c r="I548" s="350">
        <f t="shared" si="56"/>
        <v>0</v>
      </c>
      <c r="J548" s="375"/>
      <c r="K548" s="375"/>
      <c r="L548" s="351"/>
      <c r="M548" s="352"/>
      <c r="N548" s="352"/>
      <c r="O548" s="349"/>
      <c r="P548" s="353">
        <f t="shared" si="52"/>
        <v>0</v>
      </c>
      <c r="Q548" s="350"/>
      <c r="R548" s="376">
        <f t="shared" si="54"/>
        <v>0</v>
      </c>
      <c r="S548" s="356"/>
      <c r="T548" s="351"/>
      <c r="U548" s="416"/>
      <c r="V548" s="419"/>
      <c r="W548" s="420"/>
      <c r="X548" s="414"/>
      <c r="Y548" s="414"/>
      <c r="Z548" s="414"/>
    </row>
    <row r="549" spans="1:26" ht="15" customHeight="1">
      <c r="A549" s="344"/>
      <c r="B549" s="373"/>
      <c r="C549" s="346"/>
      <c r="D549" s="507"/>
      <c r="E549" s="374"/>
      <c r="F549" s="348"/>
      <c r="G549" s="349"/>
      <c r="H549" s="350">
        <f t="shared" si="55"/>
        <v>0</v>
      </c>
      <c r="I549" s="350">
        <f t="shared" si="56"/>
        <v>0</v>
      </c>
      <c r="J549" s="375"/>
      <c r="K549" s="375"/>
      <c r="L549" s="351"/>
      <c r="M549" s="352"/>
      <c r="N549" s="352"/>
      <c r="O549" s="349"/>
      <c r="P549" s="353">
        <f t="shared" si="52"/>
        <v>0</v>
      </c>
      <c r="Q549" s="354"/>
      <c r="R549" s="376">
        <f t="shared" si="54"/>
        <v>0</v>
      </c>
      <c r="S549" s="356"/>
      <c r="T549" s="351"/>
      <c r="U549" s="416"/>
      <c r="V549" s="419"/>
      <c r="W549" s="420"/>
      <c r="X549" s="414"/>
      <c r="Y549" s="414"/>
      <c r="Z549" s="414"/>
    </row>
    <row r="550" spans="1:26" ht="15" customHeight="1">
      <c r="A550" s="344"/>
      <c r="B550" s="384"/>
      <c r="C550" s="385"/>
      <c r="D550" s="507"/>
      <c r="E550" s="374"/>
      <c r="F550" s="348"/>
      <c r="G550" s="349"/>
      <c r="H550" s="350">
        <f t="shared" si="55"/>
        <v>0</v>
      </c>
      <c r="I550" s="350">
        <f t="shared" si="56"/>
        <v>0</v>
      </c>
      <c r="J550" s="375"/>
      <c r="K550" s="375"/>
      <c r="L550" s="351"/>
      <c r="M550" s="352"/>
      <c r="N550" s="352"/>
      <c r="O550" s="349"/>
      <c r="P550" s="353">
        <f t="shared" si="52"/>
        <v>0</v>
      </c>
      <c r="Q550" s="354"/>
      <c r="R550" s="376">
        <f t="shared" si="54"/>
        <v>0</v>
      </c>
      <c r="S550" s="356"/>
      <c r="T550" s="351"/>
      <c r="U550" s="416"/>
      <c r="V550" s="419"/>
      <c r="W550" s="420"/>
      <c r="X550" s="414"/>
      <c r="Y550" s="414"/>
      <c r="Z550" s="414"/>
    </row>
    <row r="551" spans="1:26" ht="15" customHeight="1">
      <c r="A551" s="344"/>
      <c r="B551" s="384"/>
      <c r="C551" s="385"/>
      <c r="D551" s="507"/>
      <c r="E551" s="374"/>
      <c r="F551" s="348"/>
      <c r="G551" s="349"/>
      <c r="H551" s="350">
        <f t="shared" si="55"/>
        <v>0</v>
      </c>
      <c r="I551" s="350">
        <f t="shared" si="56"/>
        <v>0</v>
      </c>
      <c r="J551" s="375"/>
      <c r="K551" s="375"/>
      <c r="L551" s="351"/>
      <c r="M551" s="352"/>
      <c r="N551" s="352"/>
      <c r="O551" s="349"/>
      <c r="P551" s="353">
        <f t="shared" si="52"/>
        <v>0</v>
      </c>
      <c r="Q551" s="354"/>
      <c r="R551" s="376">
        <f t="shared" si="54"/>
        <v>0</v>
      </c>
      <c r="S551" s="356"/>
      <c r="T551" s="351"/>
      <c r="U551" s="416"/>
      <c r="V551" s="419"/>
      <c r="W551" s="420"/>
      <c r="X551" s="414"/>
      <c r="Y551" s="414"/>
      <c r="Z551" s="414"/>
    </row>
    <row r="552" spans="1:26" ht="15" customHeight="1">
      <c r="A552" s="344"/>
      <c r="B552" s="373"/>
      <c r="C552" s="346"/>
      <c r="D552" s="507"/>
      <c r="E552" s="374"/>
      <c r="F552" s="348"/>
      <c r="G552" s="349"/>
      <c r="H552" s="350">
        <f t="shared" si="55"/>
        <v>0</v>
      </c>
      <c r="I552" s="350">
        <f t="shared" si="56"/>
        <v>0</v>
      </c>
      <c r="J552" s="375"/>
      <c r="K552" s="375"/>
      <c r="L552" s="351"/>
      <c r="M552" s="352"/>
      <c r="N552" s="352"/>
      <c r="O552" s="349"/>
      <c r="P552" s="353">
        <f t="shared" si="52"/>
        <v>0</v>
      </c>
      <c r="Q552" s="354"/>
      <c r="R552" s="376">
        <f t="shared" si="54"/>
        <v>0</v>
      </c>
      <c r="S552" s="356"/>
      <c r="T552" s="351"/>
      <c r="U552" s="416"/>
      <c r="V552" s="419"/>
      <c r="W552" s="420"/>
      <c r="X552" s="414"/>
      <c r="Y552" s="414"/>
      <c r="Z552" s="414"/>
    </row>
    <row r="553" spans="1:26" ht="15" customHeight="1">
      <c r="A553" s="344"/>
      <c r="B553" s="373"/>
      <c r="C553" s="346"/>
      <c r="D553" s="507"/>
      <c r="E553" s="347"/>
      <c r="F553" s="348"/>
      <c r="G553" s="349"/>
      <c r="H553" s="350">
        <f t="shared" si="55"/>
        <v>0</v>
      </c>
      <c r="I553" s="350">
        <f t="shared" si="56"/>
        <v>0</v>
      </c>
      <c r="J553" s="375"/>
      <c r="K553" s="375"/>
      <c r="L553" s="351"/>
      <c r="M553" s="352"/>
      <c r="N553" s="352"/>
      <c r="O553" s="349"/>
      <c r="P553" s="353">
        <f t="shared" ref="P553:P616" si="57">O553-N553</f>
        <v>0</v>
      </c>
      <c r="Q553" s="354"/>
      <c r="R553" s="376">
        <f t="shared" si="54"/>
        <v>0</v>
      </c>
      <c r="S553" s="356"/>
      <c r="T553" s="351"/>
      <c r="U553" s="416"/>
      <c r="V553" s="419"/>
      <c r="W553" s="420"/>
      <c r="X553" s="414"/>
      <c r="Y553" s="414"/>
      <c r="Z553" s="414"/>
    </row>
    <row r="554" spans="1:26" ht="15" customHeight="1">
      <c r="A554" s="344"/>
      <c r="B554" s="345"/>
      <c r="C554" s="346"/>
      <c r="D554" s="505"/>
      <c r="E554" s="347"/>
      <c r="F554" s="348"/>
      <c r="G554" s="349"/>
      <c r="H554" s="350">
        <f t="shared" si="55"/>
        <v>0</v>
      </c>
      <c r="I554" s="350">
        <f t="shared" si="56"/>
        <v>0</v>
      </c>
      <c r="J554" s="375"/>
      <c r="K554" s="375"/>
      <c r="L554" s="351"/>
      <c r="M554" s="352"/>
      <c r="N554" s="352"/>
      <c r="O554" s="349"/>
      <c r="P554" s="353">
        <f t="shared" si="57"/>
        <v>0</v>
      </c>
      <c r="Q554" s="354"/>
      <c r="R554" s="376">
        <f t="shared" si="54"/>
        <v>0</v>
      </c>
      <c r="S554" s="356"/>
      <c r="T554" s="351"/>
      <c r="U554" s="416"/>
      <c r="V554" s="419"/>
      <c r="W554" s="420"/>
      <c r="X554" s="414"/>
      <c r="Y554" s="414"/>
      <c r="Z554" s="414"/>
    </row>
    <row r="555" spans="1:26" ht="15" customHeight="1">
      <c r="A555" s="344"/>
      <c r="B555" s="345"/>
      <c r="C555" s="346"/>
      <c r="D555" s="505"/>
      <c r="E555" s="347"/>
      <c r="F555" s="348"/>
      <c r="G555" s="349"/>
      <c r="H555" s="350">
        <f t="shared" si="55"/>
        <v>0</v>
      </c>
      <c r="I555" s="350">
        <f t="shared" si="56"/>
        <v>0</v>
      </c>
      <c r="J555" s="375"/>
      <c r="K555" s="375"/>
      <c r="L555" s="351"/>
      <c r="M555" s="352"/>
      <c r="N555" s="352"/>
      <c r="O555" s="349"/>
      <c r="P555" s="353">
        <f t="shared" si="57"/>
        <v>0</v>
      </c>
      <c r="Q555" s="354"/>
      <c r="R555" s="376">
        <f t="shared" si="54"/>
        <v>0</v>
      </c>
      <c r="S555" s="356"/>
      <c r="T555" s="351"/>
      <c r="U555" s="416"/>
      <c r="V555" s="419"/>
      <c r="W555" s="420"/>
      <c r="X555" s="414"/>
      <c r="Y555" s="414"/>
      <c r="Z555" s="414"/>
    </row>
    <row r="556" spans="1:26" ht="15" customHeight="1">
      <c r="A556" s="344"/>
      <c r="B556" s="345"/>
      <c r="C556" s="346"/>
      <c r="D556" s="505"/>
      <c r="E556" s="347"/>
      <c r="F556" s="348"/>
      <c r="G556" s="349"/>
      <c r="H556" s="350">
        <f t="shared" si="55"/>
        <v>0</v>
      </c>
      <c r="I556" s="350">
        <f t="shared" si="56"/>
        <v>0</v>
      </c>
      <c r="J556" s="375"/>
      <c r="K556" s="375"/>
      <c r="L556" s="351"/>
      <c r="M556" s="352"/>
      <c r="N556" s="352"/>
      <c r="O556" s="349"/>
      <c r="P556" s="353">
        <f t="shared" si="57"/>
        <v>0</v>
      </c>
      <c r="Q556" s="354"/>
      <c r="R556" s="376">
        <f t="shared" si="54"/>
        <v>0</v>
      </c>
      <c r="S556" s="356"/>
      <c r="T556" s="351"/>
      <c r="U556" s="416"/>
      <c r="V556" s="419"/>
      <c r="W556" s="420"/>
      <c r="X556" s="414"/>
      <c r="Y556" s="414"/>
      <c r="Z556" s="414"/>
    </row>
    <row r="557" spans="1:26" ht="15" customHeight="1">
      <c r="A557" s="344"/>
      <c r="B557" s="345"/>
      <c r="C557" s="346"/>
      <c r="D557" s="505"/>
      <c r="E557" s="347"/>
      <c r="F557" s="348"/>
      <c r="G557" s="349"/>
      <c r="H557" s="350">
        <f t="shared" si="55"/>
        <v>0</v>
      </c>
      <c r="I557" s="350">
        <f t="shared" si="56"/>
        <v>0</v>
      </c>
      <c r="J557" s="375"/>
      <c r="K557" s="375"/>
      <c r="L557" s="351"/>
      <c r="M557" s="352"/>
      <c r="N557" s="352"/>
      <c r="O557" s="349"/>
      <c r="P557" s="353">
        <f t="shared" si="57"/>
        <v>0</v>
      </c>
      <c r="Q557" s="354"/>
      <c r="R557" s="376">
        <f t="shared" si="54"/>
        <v>0</v>
      </c>
      <c r="S557" s="356"/>
      <c r="T557" s="351"/>
      <c r="U557" s="416"/>
      <c r="V557" s="419"/>
      <c r="W557" s="420"/>
      <c r="X557" s="414"/>
      <c r="Y557" s="414"/>
      <c r="Z557" s="414"/>
    </row>
    <row r="558" spans="1:26" ht="15" customHeight="1">
      <c r="A558" s="344"/>
      <c r="B558" s="345"/>
      <c r="C558" s="346"/>
      <c r="D558" s="505"/>
      <c r="E558" s="347"/>
      <c r="F558" s="348"/>
      <c r="G558" s="349"/>
      <c r="H558" s="350">
        <f t="shared" si="55"/>
        <v>0</v>
      </c>
      <c r="I558" s="350">
        <f t="shared" si="56"/>
        <v>0</v>
      </c>
      <c r="J558" s="375"/>
      <c r="K558" s="375"/>
      <c r="L558" s="351"/>
      <c r="M558" s="352"/>
      <c r="N558" s="352"/>
      <c r="O558" s="349"/>
      <c r="P558" s="353">
        <f t="shared" si="57"/>
        <v>0</v>
      </c>
      <c r="Q558" s="354"/>
      <c r="R558" s="376">
        <f t="shared" si="54"/>
        <v>0</v>
      </c>
      <c r="S558" s="356"/>
      <c r="T558" s="351"/>
      <c r="U558" s="416"/>
      <c r="V558" s="419"/>
      <c r="W558" s="420"/>
      <c r="X558" s="414"/>
      <c r="Y558" s="414"/>
      <c r="Z558" s="414"/>
    </row>
    <row r="559" spans="1:26" ht="15" customHeight="1">
      <c r="A559" s="344"/>
      <c r="B559" s="384"/>
      <c r="C559" s="385"/>
      <c r="D559" s="507"/>
      <c r="E559" s="374"/>
      <c r="F559" s="348"/>
      <c r="G559" s="349"/>
      <c r="H559" s="350">
        <f t="shared" si="55"/>
        <v>0</v>
      </c>
      <c r="I559" s="350">
        <f t="shared" si="56"/>
        <v>0</v>
      </c>
      <c r="J559" s="375"/>
      <c r="K559" s="375"/>
      <c r="L559" s="351"/>
      <c r="M559" s="352"/>
      <c r="N559" s="352"/>
      <c r="O559" s="349"/>
      <c r="P559" s="353">
        <f t="shared" si="57"/>
        <v>0</v>
      </c>
      <c r="Q559" s="354"/>
      <c r="R559" s="376">
        <f t="shared" si="54"/>
        <v>0</v>
      </c>
      <c r="S559" s="356"/>
      <c r="T559" s="351"/>
      <c r="U559" s="416"/>
      <c r="V559" s="419"/>
      <c r="W559" s="420"/>
      <c r="X559" s="414"/>
      <c r="Y559" s="414"/>
      <c r="Z559" s="414"/>
    </row>
    <row r="560" spans="1:26" ht="15" customHeight="1">
      <c r="A560" s="344"/>
      <c r="B560" s="384"/>
      <c r="C560" s="385"/>
      <c r="D560" s="507"/>
      <c r="E560" s="374"/>
      <c r="F560" s="348"/>
      <c r="G560" s="349"/>
      <c r="H560" s="350">
        <f t="shared" si="55"/>
        <v>0</v>
      </c>
      <c r="I560" s="350">
        <f t="shared" si="56"/>
        <v>0</v>
      </c>
      <c r="J560" s="375"/>
      <c r="K560" s="375"/>
      <c r="L560" s="351"/>
      <c r="M560" s="352"/>
      <c r="N560" s="352"/>
      <c r="O560" s="349"/>
      <c r="P560" s="353">
        <f t="shared" si="57"/>
        <v>0</v>
      </c>
      <c r="Q560" s="354"/>
      <c r="R560" s="376">
        <f t="shared" si="54"/>
        <v>0</v>
      </c>
      <c r="S560" s="356"/>
      <c r="T560" s="351"/>
      <c r="U560" s="416"/>
      <c r="V560" s="419"/>
      <c r="W560" s="420"/>
      <c r="X560" s="414"/>
      <c r="Y560" s="414"/>
      <c r="Z560" s="414"/>
    </row>
    <row r="561" spans="1:26" ht="15" customHeight="1">
      <c r="A561" s="344"/>
      <c r="B561" s="510"/>
      <c r="C561" s="511"/>
      <c r="D561" s="505"/>
      <c r="E561" s="347"/>
      <c r="F561" s="348"/>
      <c r="G561" s="349"/>
      <c r="H561" s="350">
        <f t="shared" si="55"/>
        <v>0</v>
      </c>
      <c r="I561" s="350">
        <f t="shared" si="56"/>
        <v>0</v>
      </c>
      <c r="J561" s="375"/>
      <c r="K561" s="375"/>
      <c r="L561" s="351"/>
      <c r="M561" s="352"/>
      <c r="N561" s="352"/>
      <c r="O561" s="349"/>
      <c r="P561" s="353">
        <f t="shared" si="57"/>
        <v>0</v>
      </c>
      <c r="Q561" s="354"/>
      <c r="R561" s="376">
        <f t="shared" si="54"/>
        <v>0</v>
      </c>
      <c r="S561" s="356"/>
      <c r="T561" s="351"/>
      <c r="U561" s="416"/>
      <c r="V561" s="419"/>
      <c r="W561" s="420"/>
      <c r="X561" s="414"/>
      <c r="Y561" s="414"/>
      <c r="Z561" s="414"/>
    </row>
    <row r="562" spans="1:26" ht="15" customHeight="1">
      <c r="A562" s="344"/>
      <c r="B562" s="503"/>
      <c r="C562" s="504"/>
      <c r="D562" s="505"/>
      <c r="E562" s="347"/>
      <c r="F562" s="348"/>
      <c r="G562" s="349"/>
      <c r="H562" s="350">
        <f t="shared" si="55"/>
        <v>0</v>
      </c>
      <c r="I562" s="350">
        <f t="shared" si="56"/>
        <v>0</v>
      </c>
      <c r="J562" s="375"/>
      <c r="K562" s="375"/>
      <c r="L562" s="351"/>
      <c r="M562" s="352"/>
      <c r="N562" s="352"/>
      <c r="O562" s="349"/>
      <c r="P562" s="353">
        <f t="shared" si="57"/>
        <v>0</v>
      </c>
      <c r="Q562" s="354"/>
      <c r="R562" s="376">
        <f t="shared" si="54"/>
        <v>0</v>
      </c>
      <c r="S562" s="356"/>
      <c r="T562" s="351"/>
      <c r="U562" s="416"/>
      <c r="V562" s="419"/>
      <c r="W562" s="420"/>
      <c r="X562" s="414"/>
      <c r="Y562" s="414"/>
      <c r="Z562" s="414"/>
    </row>
    <row r="563" spans="1:26" ht="15" customHeight="1">
      <c r="A563" s="344"/>
      <c r="B563" s="731"/>
      <c r="C563" s="511"/>
      <c r="D563" s="505"/>
      <c r="E563" s="347"/>
      <c r="F563" s="348"/>
      <c r="G563" s="349"/>
      <c r="H563" s="350">
        <f t="shared" si="55"/>
        <v>0</v>
      </c>
      <c r="I563" s="350">
        <f t="shared" si="56"/>
        <v>0</v>
      </c>
      <c r="J563" s="375"/>
      <c r="K563" s="375"/>
      <c r="L563" s="351"/>
      <c r="M563" s="352"/>
      <c r="N563" s="352"/>
      <c r="O563" s="349"/>
      <c r="P563" s="353">
        <f t="shared" si="57"/>
        <v>0</v>
      </c>
      <c r="Q563" s="354"/>
      <c r="R563" s="376">
        <f t="shared" si="54"/>
        <v>0</v>
      </c>
      <c r="S563" s="356"/>
      <c r="T563" s="351"/>
      <c r="U563" s="416"/>
      <c r="V563" s="419"/>
      <c r="W563" s="420"/>
      <c r="X563" s="414"/>
      <c r="Y563" s="414"/>
      <c r="Z563" s="414"/>
    </row>
    <row r="564" spans="1:26" ht="15" customHeight="1">
      <c r="A564" s="344"/>
      <c r="B564" s="373"/>
      <c r="C564" s="346"/>
      <c r="D564" s="507"/>
      <c r="E564" s="374"/>
      <c r="F564" s="348"/>
      <c r="G564" s="349"/>
      <c r="H564" s="350">
        <f t="shared" si="55"/>
        <v>0</v>
      </c>
      <c r="I564" s="350">
        <f t="shared" si="56"/>
        <v>0</v>
      </c>
      <c r="J564" s="375"/>
      <c r="K564" s="375"/>
      <c r="L564" s="351"/>
      <c r="M564" s="352"/>
      <c r="N564" s="352"/>
      <c r="O564" s="349"/>
      <c r="P564" s="353">
        <f t="shared" si="57"/>
        <v>0</v>
      </c>
      <c r="Q564" s="354"/>
      <c r="R564" s="376">
        <f t="shared" si="54"/>
        <v>0</v>
      </c>
      <c r="S564" s="356"/>
      <c r="T564" s="351"/>
      <c r="U564" s="416"/>
      <c r="V564" s="419"/>
      <c r="W564" s="420"/>
      <c r="X564" s="414"/>
      <c r="Y564" s="414"/>
      <c r="Z564" s="414"/>
    </row>
    <row r="565" spans="1:26" ht="15" customHeight="1">
      <c r="A565" s="344"/>
      <c r="B565" s="373"/>
      <c r="C565" s="346"/>
      <c r="D565" s="507"/>
      <c r="E565" s="374"/>
      <c r="F565" s="348"/>
      <c r="G565" s="349"/>
      <c r="H565" s="350">
        <f t="shared" si="55"/>
        <v>0</v>
      </c>
      <c r="I565" s="350">
        <f t="shared" si="56"/>
        <v>0</v>
      </c>
      <c r="J565" s="375"/>
      <c r="K565" s="375"/>
      <c r="L565" s="351"/>
      <c r="M565" s="352"/>
      <c r="N565" s="352"/>
      <c r="O565" s="349"/>
      <c r="P565" s="353">
        <f t="shared" si="57"/>
        <v>0</v>
      </c>
      <c r="Q565" s="354"/>
      <c r="R565" s="376">
        <f t="shared" si="54"/>
        <v>0</v>
      </c>
      <c r="S565" s="356"/>
      <c r="T565" s="351"/>
      <c r="U565" s="416"/>
      <c r="V565" s="419"/>
      <c r="W565" s="420"/>
      <c r="X565" s="414"/>
      <c r="Y565" s="414"/>
      <c r="Z565" s="414"/>
    </row>
    <row r="566" spans="1:26" ht="15" customHeight="1">
      <c r="A566" s="344"/>
      <c r="B566" s="373"/>
      <c r="C566" s="346"/>
      <c r="D566" s="507"/>
      <c r="E566" s="374"/>
      <c r="F566" s="348"/>
      <c r="G566" s="349"/>
      <c r="H566" s="350">
        <f t="shared" si="55"/>
        <v>0</v>
      </c>
      <c r="I566" s="350">
        <f t="shared" si="56"/>
        <v>0</v>
      </c>
      <c r="J566" s="375"/>
      <c r="K566" s="375"/>
      <c r="L566" s="351"/>
      <c r="M566" s="352"/>
      <c r="N566" s="352"/>
      <c r="O566" s="349"/>
      <c r="P566" s="353">
        <f t="shared" si="57"/>
        <v>0</v>
      </c>
      <c r="Q566" s="354"/>
      <c r="R566" s="376">
        <f t="shared" si="54"/>
        <v>0</v>
      </c>
      <c r="S566" s="356"/>
      <c r="T566" s="351"/>
      <c r="U566" s="416"/>
      <c r="V566" s="419"/>
      <c r="W566" s="420"/>
      <c r="X566" s="414"/>
      <c r="Y566" s="414"/>
      <c r="Z566" s="414"/>
    </row>
    <row r="567" spans="1:26" ht="15" customHeight="1">
      <c r="A567" s="344"/>
      <c r="B567" s="384"/>
      <c r="C567" s="385"/>
      <c r="D567" s="507"/>
      <c r="E567" s="374"/>
      <c r="F567" s="348"/>
      <c r="G567" s="349"/>
      <c r="H567" s="350">
        <f t="shared" si="55"/>
        <v>0</v>
      </c>
      <c r="I567" s="350">
        <f t="shared" si="56"/>
        <v>0</v>
      </c>
      <c r="J567" s="375"/>
      <c r="K567" s="375"/>
      <c r="L567" s="351"/>
      <c r="M567" s="352"/>
      <c r="N567" s="352"/>
      <c r="O567" s="349"/>
      <c r="P567" s="353">
        <f t="shared" si="57"/>
        <v>0</v>
      </c>
      <c r="Q567" s="354"/>
      <c r="R567" s="376">
        <f t="shared" si="54"/>
        <v>0</v>
      </c>
      <c r="S567" s="356"/>
      <c r="T567" s="351"/>
      <c r="U567" s="416"/>
      <c r="V567" s="419"/>
      <c r="W567" s="420"/>
      <c r="X567" s="414"/>
      <c r="Y567" s="414"/>
      <c r="Z567" s="414"/>
    </row>
    <row r="568" spans="1:26" ht="15" customHeight="1">
      <c r="A568" s="344"/>
      <c r="B568" s="384"/>
      <c r="C568" s="385"/>
      <c r="D568" s="507"/>
      <c r="E568" s="374"/>
      <c r="F568" s="348"/>
      <c r="G568" s="349"/>
      <c r="H568" s="350">
        <f t="shared" si="55"/>
        <v>0</v>
      </c>
      <c r="I568" s="350">
        <f t="shared" si="56"/>
        <v>0</v>
      </c>
      <c r="J568" s="375"/>
      <c r="K568" s="375"/>
      <c r="L568" s="351"/>
      <c r="M568" s="352"/>
      <c r="N568" s="352"/>
      <c r="O568" s="349"/>
      <c r="P568" s="353">
        <f t="shared" si="57"/>
        <v>0</v>
      </c>
      <c r="Q568" s="354"/>
      <c r="R568" s="376">
        <f t="shared" si="54"/>
        <v>0</v>
      </c>
      <c r="S568" s="356"/>
      <c r="T568" s="351"/>
      <c r="U568" s="416"/>
      <c r="V568" s="419"/>
      <c r="W568" s="420"/>
      <c r="X568" s="414"/>
      <c r="Y568" s="414"/>
      <c r="Z568" s="414"/>
    </row>
    <row r="569" spans="1:26" ht="15" customHeight="1">
      <c r="A569" s="344"/>
      <c r="B569" s="384"/>
      <c r="C569" s="385"/>
      <c r="D569" s="507"/>
      <c r="E569" s="374"/>
      <c r="F569" s="348"/>
      <c r="G569" s="349"/>
      <c r="H569" s="350">
        <f t="shared" si="55"/>
        <v>0</v>
      </c>
      <c r="I569" s="350">
        <f t="shared" si="56"/>
        <v>0</v>
      </c>
      <c r="J569" s="375"/>
      <c r="K569" s="375"/>
      <c r="L569" s="351"/>
      <c r="M569" s="352"/>
      <c r="N569" s="352"/>
      <c r="O569" s="349"/>
      <c r="P569" s="353">
        <f t="shared" si="57"/>
        <v>0</v>
      </c>
      <c r="Q569" s="354"/>
      <c r="R569" s="376">
        <f t="shared" si="54"/>
        <v>0</v>
      </c>
      <c r="S569" s="356"/>
      <c r="T569" s="351"/>
      <c r="U569" s="416"/>
      <c r="V569" s="419"/>
      <c r="W569" s="420"/>
      <c r="X569" s="414"/>
      <c r="Y569" s="414"/>
      <c r="Z569" s="414"/>
    </row>
    <row r="570" spans="1:26" ht="15" customHeight="1">
      <c r="A570" s="344"/>
      <c r="B570" s="740"/>
      <c r="C570" s="385"/>
      <c r="D570" s="507"/>
      <c r="E570" s="374"/>
      <c r="F570" s="348"/>
      <c r="G570" s="349"/>
      <c r="H570" s="350">
        <f t="shared" ref="H570:H598" si="58">G570</f>
        <v>0</v>
      </c>
      <c r="I570" s="350">
        <f t="shared" si="56"/>
        <v>0</v>
      </c>
      <c r="J570" s="375"/>
      <c r="K570" s="375"/>
      <c r="L570" s="351"/>
      <c r="M570" s="352"/>
      <c r="N570" s="352"/>
      <c r="O570" s="349"/>
      <c r="P570" s="353">
        <f t="shared" si="57"/>
        <v>0</v>
      </c>
      <c r="Q570" s="354"/>
      <c r="R570" s="376">
        <f t="shared" si="54"/>
        <v>0</v>
      </c>
      <c r="S570" s="356"/>
      <c r="T570" s="351"/>
      <c r="U570" s="416"/>
      <c r="V570" s="419"/>
      <c r="W570" s="420"/>
      <c r="X570" s="414"/>
      <c r="Y570" s="414"/>
      <c r="Z570" s="414"/>
    </row>
    <row r="571" spans="1:26" ht="15" customHeight="1">
      <c r="A571" s="344"/>
      <c r="B571" s="734"/>
      <c r="C571" s="346"/>
      <c r="D571" s="506"/>
      <c r="E571" s="347"/>
      <c r="F571" s="348"/>
      <c r="G571" s="349"/>
      <c r="H571" s="350">
        <f t="shared" si="58"/>
        <v>0</v>
      </c>
      <c r="I571" s="350">
        <f t="shared" si="56"/>
        <v>0</v>
      </c>
      <c r="J571" s="375"/>
      <c r="K571" s="375"/>
      <c r="L571" s="351"/>
      <c r="M571" s="352"/>
      <c r="N571" s="352"/>
      <c r="O571" s="349"/>
      <c r="P571" s="353">
        <f t="shared" si="57"/>
        <v>0</v>
      </c>
      <c r="Q571" s="354"/>
      <c r="R571" s="376">
        <f t="shared" si="54"/>
        <v>0</v>
      </c>
      <c r="S571" s="356"/>
      <c r="T571" s="351"/>
      <c r="U571" s="416"/>
      <c r="V571" s="419"/>
      <c r="W571" s="420"/>
      <c r="X571" s="414"/>
      <c r="Y571" s="414"/>
      <c r="Z571" s="414"/>
    </row>
    <row r="572" spans="1:26" ht="15" customHeight="1">
      <c r="A572" s="344"/>
      <c r="B572" s="384"/>
      <c r="C572" s="730"/>
      <c r="D572" s="507"/>
      <c r="E572" s="374"/>
      <c r="F572" s="348"/>
      <c r="G572" s="349"/>
      <c r="H572" s="350">
        <f t="shared" si="58"/>
        <v>0</v>
      </c>
      <c r="I572" s="350">
        <f t="shared" si="56"/>
        <v>0</v>
      </c>
      <c r="J572" s="375"/>
      <c r="K572" s="375"/>
      <c r="L572" s="351"/>
      <c r="M572" s="352"/>
      <c r="N572" s="352"/>
      <c r="O572" s="349"/>
      <c r="P572" s="353">
        <f t="shared" si="57"/>
        <v>0</v>
      </c>
      <c r="Q572" s="354"/>
      <c r="R572" s="376">
        <f t="shared" si="54"/>
        <v>0</v>
      </c>
      <c r="S572" s="356"/>
      <c r="T572" s="351"/>
      <c r="U572" s="416"/>
      <c r="V572" s="419"/>
      <c r="W572" s="420"/>
      <c r="X572" s="414"/>
      <c r="Y572" s="414"/>
      <c r="Z572" s="414"/>
    </row>
    <row r="573" spans="1:26" ht="15" customHeight="1">
      <c r="A573" s="344"/>
      <c r="B573" s="384"/>
      <c r="C573" s="385"/>
      <c r="D573" s="507"/>
      <c r="E573" s="374"/>
      <c r="F573" s="348"/>
      <c r="G573" s="349"/>
      <c r="H573" s="350">
        <f t="shared" si="58"/>
        <v>0</v>
      </c>
      <c r="I573" s="350">
        <f t="shared" si="56"/>
        <v>0</v>
      </c>
      <c r="J573" s="375"/>
      <c r="K573" s="375"/>
      <c r="L573" s="351"/>
      <c r="M573" s="352"/>
      <c r="N573" s="352"/>
      <c r="O573" s="349"/>
      <c r="P573" s="353">
        <f t="shared" si="57"/>
        <v>0</v>
      </c>
      <c r="Q573" s="354"/>
      <c r="R573" s="376">
        <f t="shared" si="54"/>
        <v>0</v>
      </c>
      <c r="S573" s="356"/>
      <c r="T573" s="351"/>
      <c r="U573" s="416"/>
      <c r="V573" s="419"/>
      <c r="W573" s="420"/>
      <c r="X573" s="414"/>
      <c r="Y573" s="414"/>
      <c r="Z573" s="414"/>
    </row>
    <row r="574" spans="1:26" ht="15" customHeight="1">
      <c r="A574" s="344"/>
      <c r="B574" s="373"/>
      <c r="C574" s="346"/>
      <c r="D574" s="507"/>
      <c r="E574" s="374"/>
      <c r="F574" s="348"/>
      <c r="G574" s="349"/>
      <c r="H574" s="350">
        <f t="shared" si="58"/>
        <v>0</v>
      </c>
      <c r="I574" s="350">
        <f t="shared" si="56"/>
        <v>0</v>
      </c>
      <c r="J574" s="375"/>
      <c r="K574" s="375"/>
      <c r="L574" s="351"/>
      <c r="M574" s="352"/>
      <c r="N574" s="352"/>
      <c r="O574" s="349"/>
      <c r="P574" s="353">
        <f t="shared" si="57"/>
        <v>0</v>
      </c>
      <c r="Q574" s="354"/>
      <c r="R574" s="376">
        <f t="shared" si="54"/>
        <v>0</v>
      </c>
      <c r="S574" s="356"/>
      <c r="T574" s="351"/>
      <c r="U574" s="416"/>
      <c r="V574" s="419"/>
      <c r="W574" s="420"/>
      <c r="X574" s="414"/>
      <c r="Y574" s="414"/>
      <c r="Z574" s="414"/>
    </row>
    <row r="575" spans="1:26" ht="15" customHeight="1">
      <c r="A575" s="344"/>
      <c r="B575" s="373"/>
      <c r="C575" s="346"/>
      <c r="D575" s="507"/>
      <c r="E575" s="374"/>
      <c r="F575" s="348"/>
      <c r="G575" s="349"/>
      <c r="H575" s="350">
        <f t="shared" si="58"/>
        <v>0</v>
      </c>
      <c r="I575" s="350">
        <f t="shared" si="56"/>
        <v>0</v>
      </c>
      <c r="J575" s="375"/>
      <c r="K575" s="375"/>
      <c r="L575" s="351"/>
      <c r="M575" s="352"/>
      <c r="N575" s="352"/>
      <c r="O575" s="349"/>
      <c r="P575" s="353">
        <f t="shared" si="57"/>
        <v>0</v>
      </c>
      <c r="Q575" s="354"/>
      <c r="R575" s="376">
        <f t="shared" si="54"/>
        <v>0</v>
      </c>
      <c r="S575" s="356"/>
      <c r="T575" s="351"/>
      <c r="U575" s="416"/>
      <c r="V575" s="419"/>
      <c r="W575" s="420"/>
      <c r="X575" s="414"/>
      <c r="Y575" s="414"/>
      <c r="Z575" s="414"/>
    </row>
    <row r="576" spans="1:26" ht="15" customHeight="1">
      <c r="A576" s="344"/>
      <c r="B576" s="373"/>
      <c r="C576" s="346"/>
      <c r="D576" s="507"/>
      <c r="E576" s="374"/>
      <c r="F576" s="348"/>
      <c r="G576" s="349"/>
      <c r="H576" s="350">
        <f t="shared" si="58"/>
        <v>0</v>
      </c>
      <c r="I576" s="350">
        <f t="shared" si="56"/>
        <v>0</v>
      </c>
      <c r="J576" s="375"/>
      <c r="K576" s="375"/>
      <c r="L576" s="351"/>
      <c r="M576" s="352"/>
      <c r="N576" s="352"/>
      <c r="O576" s="349"/>
      <c r="P576" s="353">
        <f t="shared" si="57"/>
        <v>0</v>
      </c>
      <c r="Q576" s="354"/>
      <c r="R576" s="376">
        <f t="shared" si="54"/>
        <v>0</v>
      </c>
      <c r="S576" s="356"/>
      <c r="T576" s="351"/>
      <c r="U576" s="416"/>
      <c r="V576" s="419"/>
      <c r="W576" s="420"/>
      <c r="X576" s="414"/>
      <c r="Y576" s="414"/>
      <c r="Z576" s="414"/>
    </row>
    <row r="577" spans="1:36" ht="15" customHeight="1">
      <c r="A577" s="344"/>
      <c r="B577" s="373"/>
      <c r="C577" s="346"/>
      <c r="D577" s="507"/>
      <c r="E577" s="374"/>
      <c r="F577" s="348"/>
      <c r="G577" s="349"/>
      <c r="H577" s="350">
        <f t="shared" si="58"/>
        <v>0</v>
      </c>
      <c r="I577" s="350">
        <f t="shared" si="56"/>
        <v>0</v>
      </c>
      <c r="J577" s="375"/>
      <c r="K577" s="375"/>
      <c r="L577" s="351"/>
      <c r="M577" s="352"/>
      <c r="N577" s="352"/>
      <c r="O577" s="349"/>
      <c r="P577" s="353">
        <f t="shared" si="57"/>
        <v>0</v>
      </c>
      <c r="Q577" s="354"/>
      <c r="R577" s="376">
        <f t="shared" si="54"/>
        <v>0</v>
      </c>
      <c r="S577" s="356"/>
      <c r="T577" s="351"/>
      <c r="U577" s="416"/>
      <c r="V577" s="419"/>
      <c r="W577" s="420"/>
      <c r="X577" s="414"/>
      <c r="Y577" s="414"/>
      <c r="Z577" s="414"/>
    </row>
    <row r="578" spans="1:36" ht="15" customHeight="1">
      <c r="A578" s="344"/>
      <c r="B578" s="726"/>
      <c r="C578" s="346"/>
      <c r="D578" s="725"/>
      <c r="E578" s="374"/>
      <c r="F578" s="348"/>
      <c r="G578" s="349"/>
      <c r="H578" s="350">
        <f t="shared" si="58"/>
        <v>0</v>
      </c>
      <c r="I578" s="350">
        <f t="shared" si="56"/>
        <v>0</v>
      </c>
      <c r="J578" s="375"/>
      <c r="K578" s="375"/>
      <c r="L578" s="351"/>
      <c r="M578" s="352"/>
      <c r="N578" s="352"/>
      <c r="O578" s="349"/>
      <c r="P578" s="353">
        <f t="shared" si="57"/>
        <v>0</v>
      </c>
      <c r="Q578" s="354"/>
      <c r="R578" s="376">
        <f t="shared" si="54"/>
        <v>0</v>
      </c>
      <c r="S578" s="356"/>
      <c r="T578" s="351"/>
      <c r="U578" s="416"/>
      <c r="V578" s="419"/>
      <c r="W578" s="420"/>
      <c r="X578" s="414"/>
      <c r="Y578" s="414"/>
      <c r="Z578" s="414"/>
    </row>
    <row r="579" spans="1:36" ht="15" customHeight="1">
      <c r="A579" s="344"/>
      <c r="B579" s="373"/>
      <c r="C579" s="346"/>
      <c r="D579" s="507"/>
      <c r="E579" s="374"/>
      <c r="F579" s="348"/>
      <c r="G579" s="349"/>
      <c r="H579" s="350">
        <f t="shared" si="58"/>
        <v>0</v>
      </c>
      <c r="I579" s="350">
        <f t="shared" si="56"/>
        <v>0</v>
      </c>
      <c r="J579" s="375"/>
      <c r="K579" s="375"/>
      <c r="L579" s="351"/>
      <c r="M579" s="352"/>
      <c r="N579" s="352"/>
      <c r="O579" s="349"/>
      <c r="P579" s="353">
        <f t="shared" si="57"/>
        <v>0</v>
      </c>
      <c r="Q579" s="354"/>
      <c r="R579" s="376">
        <f t="shared" si="54"/>
        <v>0</v>
      </c>
      <c r="S579" s="356"/>
      <c r="T579" s="351"/>
      <c r="U579" s="416"/>
      <c r="V579" s="419"/>
      <c r="W579" s="420"/>
      <c r="X579" s="414"/>
      <c r="Y579" s="414"/>
      <c r="Z579" s="414"/>
    </row>
    <row r="580" spans="1:36" ht="15" customHeight="1">
      <c r="A580" s="344"/>
      <c r="B580" s="390"/>
      <c r="C580" s="346"/>
      <c r="D580" s="507"/>
      <c r="E580" s="374"/>
      <c r="F580" s="348"/>
      <c r="G580" s="349"/>
      <c r="H580" s="350">
        <f t="shared" si="58"/>
        <v>0</v>
      </c>
      <c r="I580" s="350">
        <f t="shared" si="56"/>
        <v>0</v>
      </c>
      <c r="J580" s="375"/>
      <c r="K580" s="375"/>
      <c r="L580" s="351"/>
      <c r="M580" s="352"/>
      <c r="N580" s="352"/>
      <c r="O580" s="349"/>
      <c r="P580" s="353">
        <f t="shared" si="57"/>
        <v>0</v>
      </c>
      <c r="Q580" s="354"/>
      <c r="R580" s="376">
        <f t="shared" si="54"/>
        <v>0</v>
      </c>
      <c r="S580" s="356"/>
      <c r="T580" s="351"/>
      <c r="U580" s="416"/>
      <c r="V580" s="419"/>
      <c r="W580" s="420"/>
      <c r="X580" s="414"/>
      <c r="Y580" s="414"/>
      <c r="Z580" s="414"/>
    </row>
    <row r="581" spans="1:36" ht="15" customHeight="1">
      <c r="A581" s="344"/>
      <c r="B581" s="390"/>
      <c r="C581" s="346"/>
      <c r="D581" s="507"/>
      <c r="E581" s="374"/>
      <c r="F581" s="348"/>
      <c r="G581" s="349"/>
      <c r="H581" s="350">
        <f t="shared" si="58"/>
        <v>0</v>
      </c>
      <c r="I581" s="350">
        <f t="shared" si="56"/>
        <v>0</v>
      </c>
      <c r="J581" s="375"/>
      <c r="K581" s="375"/>
      <c r="L581" s="351"/>
      <c r="M581" s="352"/>
      <c r="N581" s="352"/>
      <c r="O581" s="349"/>
      <c r="P581" s="353">
        <f t="shared" si="57"/>
        <v>0</v>
      </c>
      <c r="Q581" s="354"/>
      <c r="R581" s="376">
        <f t="shared" si="54"/>
        <v>0</v>
      </c>
      <c r="S581" s="356"/>
      <c r="T581" s="351"/>
      <c r="U581" s="416"/>
      <c r="V581" s="419"/>
      <c r="W581" s="420"/>
      <c r="X581" s="414"/>
      <c r="Y581" s="414"/>
      <c r="Z581" s="414"/>
    </row>
    <row r="582" spans="1:36" ht="15" customHeight="1">
      <c r="A582" s="344"/>
      <c r="B582" s="510"/>
      <c r="C582" s="511"/>
      <c r="D582" s="507"/>
      <c r="E582" s="512"/>
      <c r="F582" s="348"/>
      <c r="G582" s="349"/>
      <c r="H582" s="350">
        <f t="shared" si="58"/>
        <v>0</v>
      </c>
      <c r="I582" s="350">
        <f t="shared" si="56"/>
        <v>0</v>
      </c>
      <c r="J582" s="375"/>
      <c r="K582" s="375"/>
      <c r="L582" s="351"/>
      <c r="M582" s="352"/>
      <c r="N582" s="352"/>
      <c r="O582" s="349"/>
      <c r="P582" s="353">
        <f t="shared" si="57"/>
        <v>0</v>
      </c>
      <c r="Q582" s="354"/>
      <c r="R582" s="376">
        <f t="shared" si="54"/>
        <v>0</v>
      </c>
      <c r="S582" s="356"/>
      <c r="T582" s="351"/>
      <c r="U582" s="416"/>
      <c r="V582" s="419"/>
      <c r="W582" s="420"/>
      <c r="X582" s="414"/>
      <c r="Y582" s="414"/>
      <c r="Z582" s="414"/>
    </row>
    <row r="583" spans="1:36" s="357" customFormat="1" ht="15" customHeight="1">
      <c r="A583" s="344"/>
      <c r="B583" s="373"/>
      <c r="C583" s="346"/>
      <c r="D583" s="507"/>
      <c r="E583" s="374"/>
      <c r="F583" s="348"/>
      <c r="G583" s="349"/>
      <c r="H583" s="350">
        <f t="shared" si="58"/>
        <v>0</v>
      </c>
      <c r="I583" s="350">
        <f t="shared" si="56"/>
        <v>0</v>
      </c>
      <c r="J583" s="375"/>
      <c r="K583" s="375"/>
      <c r="L583" s="351"/>
      <c r="M583" s="352"/>
      <c r="N583" s="352"/>
      <c r="O583" s="349"/>
      <c r="P583" s="353">
        <f t="shared" si="57"/>
        <v>0</v>
      </c>
      <c r="Q583" s="354"/>
      <c r="R583" s="376">
        <f t="shared" si="54"/>
        <v>0</v>
      </c>
      <c r="S583" s="356"/>
      <c r="T583" s="351"/>
      <c r="U583" s="416"/>
      <c r="V583" s="419"/>
      <c r="W583" s="420"/>
      <c r="X583" s="414"/>
      <c r="Y583" s="414"/>
      <c r="Z583" s="414"/>
      <c r="AA583" s="415"/>
      <c r="AB583" s="415"/>
      <c r="AC583" s="415"/>
      <c r="AD583" s="415"/>
      <c r="AE583" s="415"/>
      <c r="AF583" s="415"/>
      <c r="AG583" s="415"/>
      <c r="AH583" s="415"/>
      <c r="AI583" s="415"/>
      <c r="AJ583" s="415"/>
    </row>
    <row r="584" spans="1:36" ht="15" customHeight="1">
      <c r="A584" s="344"/>
      <c r="B584" s="373"/>
      <c r="C584" s="346"/>
      <c r="D584" s="507"/>
      <c r="E584" s="374"/>
      <c r="F584" s="348"/>
      <c r="G584" s="349"/>
      <c r="H584" s="350">
        <f t="shared" si="58"/>
        <v>0</v>
      </c>
      <c r="I584" s="350">
        <f t="shared" si="56"/>
        <v>0</v>
      </c>
      <c r="J584" s="375"/>
      <c r="K584" s="375"/>
      <c r="L584" s="351"/>
      <c r="M584" s="352"/>
      <c r="N584" s="352"/>
      <c r="O584" s="349"/>
      <c r="P584" s="353">
        <f t="shared" si="57"/>
        <v>0</v>
      </c>
      <c r="Q584" s="354"/>
      <c r="R584" s="376">
        <f t="shared" si="54"/>
        <v>0</v>
      </c>
      <c r="S584" s="356"/>
      <c r="T584" s="351"/>
      <c r="U584" s="416"/>
      <c r="V584" s="419"/>
      <c r="W584" s="420"/>
      <c r="X584" s="414"/>
      <c r="Y584" s="414"/>
      <c r="Z584" s="414"/>
    </row>
    <row r="585" spans="1:36" ht="15" customHeight="1">
      <c r="A585" s="344"/>
      <c r="B585" s="373"/>
      <c r="C585" s="346"/>
      <c r="D585" s="507"/>
      <c r="E585" s="374"/>
      <c r="F585" s="348"/>
      <c r="G585" s="349"/>
      <c r="H585" s="350">
        <f t="shared" si="58"/>
        <v>0</v>
      </c>
      <c r="I585" s="350">
        <f t="shared" si="56"/>
        <v>0</v>
      </c>
      <c r="J585" s="375"/>
      <c r="K585" s="375"/>
      <c r="L585" s="351"/>
      <c r="M585" s="352"/>
      <c r="N585" s="352"/>
      <c r="O585" s="349"/>
      <c r="P585" s="353">
        <f t="shared" si="57"/>
        <v>0</v>
      </c>
      <c r="Q585" s="354"/>
      <c r="R585" s="376">
        <f t="shared" si="54"/>
        <v>0</v>
      </c>
      <c r="S585" s="356"/>
      <c r="T585" s="351"/>
      <c r="U585" s="416"/>
      <c r="V585" s="419"/>
      <c r="W585" s="420"/>
      <c r="X585" s="414"/>
      <c r="Y585" s="414"/>
      <c r="Z585" s="414"/>
    </row>
    <row r="586" spans="1:36" ht="15" customHeight="1">
      <c r="A586" s="344"/>
      <c r="B586" s="384"/>
      <c r="C586" s="385"/>
      <c r="D586" s="507"/>
      <c r="E586" s="374"/>
      <c r="F586" s="348"/>
      <c r="G586" s="349"/>
      <c r="H586" s="350">
        <f t="shared" si="58"/>
        <v>0</v>
      </c>
      <c r="I586" s="350">
        <f t="shared" si="56"/>
        <v>0</v>
      </c>
      <c r="J586" s="375"/>
      <c r="K586" s="375"/>
      <c r="L586" s="351"/>
      <c r="M586" s="352"/>
      <c r="N586" s="352"/>
      <c r="O586" s="349"/>
      <c r="P586" s="353">
        <f t="shared" si="57"/>
        <v>0</v>
      </c>
      <c r="Q586" s="354"/>
      <c r="R586" s="376">
        <f t="shared" si="54"/>
        <v>0</v>
      </c>
      <c r="S586" s="356"/>
      <c r="T586" s="351"/>
      <c r="U586" s="416"/>
      <c r="V586" s="419"/>
      <c r="W586" s="420"/>
      <c r="X586" s="414"/>
      <c r="Y586" s="414"/>
      <c r="Z586" s="414"/>
    </row>
    <row r="587" spans="1:36" ht="15" customHeight="1">
      <c r="A587" s="344"/>
      <c r="B587" s="741"/>
      <c r="C587" s="385"/>
      <c r="D587" s="507"/>
      <c r="E587" s="374"/>
      <c r="F587" s="348"/>
      <c r="G587" s="349"/>
      <c r="H587" s="350">
        <f t="shared" si="58"/>
        <v>0</v>
      </c>
      <c r="I587" s="350">
        <f t="shared" si="56"/>
        <v>0</v>
      </c>
      <c r="J587" s="375"/>
      <c r="K587" s="375"/>
      <c r="L587" s="351"/>
      <c r="M587" s="352"/>
      <c r="N587" s="352"/>
      <c r="O587" s="349"/>
      <c r="P587" s="353">
        <f t="shared" si="57"/>
        <v>0</v>
      </c>
      <c r="Q587" s="354"/>
      <c r="R587" s="376">
        <f t="shared" ref="R587:R650" si="59">Q587*P587</f>
        <v>0</v>
      </c>
      <c r="S587" s="356"/>
      <c r="T587" s="351"/>
      <c r="U587" s="416"/>
      <c r="V587" s="419"/>
      <c r="W587" s="420"/>
      <c r="X587" s="414"/>
      <c r="Y587" s="414"/>
      <c r="Z587" s="414"/>
    </row>
    <row r="588" spans="1:36" ht="15" customHeight="1">
      <c r="A588" s="344"/>
      <c r="B588" s="384"/>
      <c r="C588" s="385"/>
      <c r="D588" s="507"/>
      <c r="E588" s="374"/>
      <c r="F588" s="348"/>
      <c r="G588" s="349"/>
      <c r="H588" s="350">
        <f t="shared" si="58"/>
        <v>0</v>
      </c>
      <c r="I588" s="350">
        <f t="shared" si="56"/>
        <v>0</v>
      </c>
      <c r="J588" s="375"/>
      <c r="K588" s="375"/>
      <c r="L588" s="351"/>
      <c r="M588" s="352"/>
      <c r="N588" s="352"/>
      <c r="O588" s="349"/>
      <c r="P588" s="353">
        <f t="shared" si="57"/>
        <v>0</v>
      </c>
      <c r="Q588" s="354"/>
      <c r="R588" s="376">
        <f t="shared" si="59"/>
        <v>0</v>
      </c>
      <c r="S588" s="356"/>
      <c r="T588" s="351"/>
      <c r="U588" s="416"/>
      <c r="V588" s="419"/>
      <c r="W588" s="420"/>
      <c r="X588" s="414"/>
      <c r="Y588" s="414"/>
      <c r="Z588" s="414"/>
    </row>
    <row r="589" spans="1:36" ht="15" customHeight="1">
      <c r="A589" s="344"/>
      <c r="B589" s="384"/>
      <c r="C589" s="385"/>
      <c r="D589" s="507"/>
      <c r="E589" s="374"/>
      <c r="F589" s="348"/>
      <c r="G589" s="349"/>
      <c r="H589" s="350">
        <f t="shared" si="58"/>
        <v>0</v>
      </c>
      <c r="I589" s="350">
        <f t="shared" si="56"/>
        <v>0</v>
      </c>
      <c r="J589" s="375"/>
      <c r="K589" s="375"/>
      <c r="L589" s="351"/>
      <c r="M589" s="352"/>
      <c r="N589" s="352"/>
      <c r="O589" s="349"/>
      <c r="P589" s="353">
        <f t="shared" si="57"/>
        <v>0</v>
      </c>
      <c r="Q589" s="354"/>
      <c r="R589" s="376">
        <f t="shared" si="59"/>
        <v>0</v>
      </c>
      <c r="S589" s="356"/>
      <c r="T589" s="351"/>
      <c r="U589" s="416"/>
      <c r="V589" s="419"/>
      <c r="W589" s="420"/>
      <c r="X589" s="414"/>
      <c r="Y589" s="414"/>
      <c r="Z589" s="414"/>
    </row>
    <row r="590" spans="1:36" s="472" customFormat="1" ht="15" customHeight="1">
      <c r="A590" s="344"/>
      <c r="B590" s="373"/>
      <c r="C590" s="346"/>
      <c r="D590" s="507"/>
      <c r="E590" s="352"/>
      <c r="F590" s="348"/>
      <c r="G590" s="349"/>
      <c r="H590" s="350">
        <f t="shared" si="58"/>
        <v>0</v>
      </c>
      <c r="I590" s="350">
        <f t="shared" si="56"/>
        <v>0</v>
      </c>
      <c r="J590" s="375"/>
      <c r="K590" s="375"/>
      <c r="L590" s="351"/>
      <c r="M590" s="352"/>
      <c r="N590" s="352"/>
      <c r="O590" s="349"/>
      <c r="P590" s="353">
        <f t="shared" si="57"/>
        <v>0</v>
      </c>
      <c r="Q590" s="354"/>
      <c r="R590" s="376">
        <f t="shared" si="59"/>
        <v>0</v>
      </c>
      <c r="S590" s="356"/>
      <c r="T590" s="351"/>
      <c r="U590" s="416"/>
      <c r="V590" s="419"/>
      <c r="W590" s="420"/>
      <c r="X590" s="414"/>
      <c r="Y590" s="414"/>
      <c r="Z590" s="414"/>
      <c r="AA590" s="415"/>
      <c r="AB590" s="415"/>
      <c r="AC590" s="415"/>
      <c r="AD590" s="415"/>
      <c r="AE590" s="415"/>
      <c r="AF590" s="415"/>
      <c r="AG590" s="415"/>
      <c r="AH590" s="415"/>
      <c r="AI590" s="415"/>
      <c r="AJ590" s="415"/>
    </row>
    <row r="591" spans="1:36" ht="15" customHeight="1">
      <c r="A591" s="344"/>
      <c r="B591" s="373"/>
      <c r="C591" s="346"/>
      <c r="D591" s="507"/>
      <c r="E591" s="374"/>
      <c r="F591" s="348"/>
      <c r="G591" s="349"/>
      <c r="H591" s="350">
        <f t="shared" si="58"/>
        <v>0</v>
      </c>
      <c r="I591" s="350">
        <f t="shared" si="56"/>
        <v>0</v>
      </c>
      <c r="J591" s="375"/>
      <c r="K591" s="375"/>
      <c r="L591" s="351"/>
      <c r="M591" s="352"/>
      <c r="N591" s="352"/>
      <c r="O591" s="349"/>
      <c r="P591" s="353">
        <f t="shared" si="57"/>
        <v>0</v>
      </c>
      <c r="Q591" s="354"/>
      <c r="R591" s="376">
        <f t="shared" si="59"/>
        <v>0</v>
      </c>
      <c r="S591" s="356"/>
      <c r="T591" s="351"/>
      <c r="U591" s="416"/>
      <c r="V591" s="419"/>
      <c r="W591" s="420"/>
      <c r="X591" s="414"/>
      <c r="Y591" s="414"/>
      <c r="Z591" s="414"/>
    </row>
    <row r="592" spans="1:36" ht="15" customHeight="1">
      <c r="A592" s="344"/>
      <c r="B592" s="373"/>
      <c r="C592" s="346"/>
      <c r="D592" s="507"/>
      <c r="E592" s="374"/>
      <c r="F592" s="348"/>
      <c r="G592" s="349"/>
      <c r="H592" s="350">
        <f t="shared" si="58"/>
        <v>0</v>
      </c>
      <c r="I592" s="350">
        <f t="shared" si="56"/>
        <v>0</v>
      </c>
      <c r="J592" s="375"/>
      <c r="K592" s="375"/>
      <c r="L592" s="351"/>
      <c r="M592" s="352"/>
      <c r="N592" s="352"/>
      <c r="O592" s="349"/>
      <c r="P592" s="353">
        <f t="shared" si="57"/>
        <v>0</v>
      </c>
      <c r="Q592" s="354"/>
      <c r="R592" s="376">
        <f t="shared" si="59"/>
        <v>0</v>
      </c>
      <c r="S592" s="356"/>
      <c r="T592" s="351"/>
      <c r="U592" s="416"/>
      <c r="V592" s="419"/>
      <c r="W592" s="420"/>
      <c r="X592" s="414"/>
      <c r="Y592" s="414"/>
      <c r="Z592" s="414"/>
    </row>
    <row r="593" spans="1:36" ht="15" customHeight="1">
      <c r="A593" s="344"/>
      <c r="B593" s="373"/>
      <c r="C593" s="346"/>
      <c r="D593" s="507"/>
      <c r="E593" s="374"/>
      <c r="F593" s="348"/>
      <c r="G593" s="349"/>
      <c r="H593" s="350">
        <f t="shared" si="58"/>
        <v>0</v>
      </c>
      <c r="I593" s="350">
        <f t="shared" si="56"/>
        <v>0</v>
      </c>
      <c r="J593" s="375"/>
      <c r="K593" s="375"/>
      <c r="L593" s="351"/>
      <c r="M593" s="352"/>
      <c r="N593" s="352"/>
      <c r="O593" s="349"/>
      <c r="P593" s="353">
        <f t="shared" si="57"/>
        <v>0</v>
      </c>
      <c r="Q593" s="354"/>
      <c r="R593" s="376">
        <f t="shared" si="59"/>
        <v>0</v>
      </c>
      <c r="S593" s="356"/>
      <c r="T593" s="351"/>
      <c r="U593" s="416"/>
      <c r="V593" s="419"/>
      <c r="W593" s="420"/>
      <c r="X593" s="414"/>
      <c r="Y593" s="414"/>
      <c r="Z593" s="414"/>
    </row>
    <row r="594" spans="1:36" ht="15" customHeight="1">
      <c r="A594" s="344"/>
      <c r="B594" s="373"/>
      <c r="C594" s="346"/>
      <c r="D594" s="507"/>
      <c r="E594" s="374"/>
      <c r="F594" s="348"/>
      <c r="G594" s="349"/>
      <c r="H594" s="350">
        <f t="shared" si="58"/>
        <v>0</v>
      </c>
      <c r="I594" s="350">
        <f t="shared" si="56"/>
        <v>0</v>
      </c>
      <c r="J594" s="375"/>
      <c r="K594" s="375"/>
      <c r="L594" s="351"/>
      <c r="M594" s="352"/>
      <c r="N594" s="352"/>
      <c r="O594" s="349"/>
      <c r="P594" s="353">
        <f t="shared" si="57"/>
        <v>0</v>
      </c>
      <c r="Q594" s="354"/>
      <c r="R594" s="376">
        <f t="shared" si="59"/>
        <v>0</v>
      </c>
      <c r="S594" s="356"/>
      <c r="T594" s="351"/>
      <c r="U594" s="416"/>
      <c r="V594" s="419"/>
      <c r="W594" s="420"/>
      <c r="X594" s="414"/>
      <c r="Y594" s="414"/>
      <c r="Z594" s="414"/>
    </row>
    <row r="595" spans="1:36" ht="15" customHeight="1">
      <c r="A595" s="344"/>
      <c r="B595" s="345"/>
      <c r="C595" s="346"/>
      <c r="D595" s="506"/>
      <c r="E595" s="347"/>
      <c r="F595" s="348"/>
      <c r="G595" s="349"/>
      <c r="H595" s="350">
        <f t="shared" si="58"/>
        <v>0</v>
      </c>
      <c r="I595" s="350">
        <f t="shared" si="56"/>
        <v>0</v>
      </c>
      <c r="J595" s="358"/>
      <c r="K595" s="358"/>
      <c r="L595" s="355"/>
      <c r="M595" s="359"/>
      <c r="N595" s="352"/>
      <c r="O595" s="349"/>
      <c r="P595" s="353">
        <f t="shared" si="57"/>
        <v>0</v>
      </c>
      <c r="Q595" s="354"/>
      <c r="R595" s="376">
        <f t="shared" si="59"/>
        <v>0</v>
      </c>
      <c r="S595" s="356"/>
      <c r="T595" s="351"/>
      <c r="U595" s="416"/>
      <c r="V595" s="419"/>
      <c r="W595" s="420"/>
      <c r="X595" s="414"/>
      <c r="Y595" s="414"/>
      <c r="Z595" s="414"/>
    </row>
    <row r="596" spans="1:36" ht="15" customHeight="1">
      <c r="A596" s="344"/>
      <c r="B596" s="726"/>
      <c r="C596" s="346"/>
      <c r="D596" s="725"/>
      <c r="E596" s="374"/>
      <c r="F596" s="348"/>
      <c r="G596" s="349"/>
      <c r="H596" s="350">
        <f t="shared" si="58"/>
        <v>0</v>
      </c>
      <c r="I596" s="350">
        <f t="shared" si="56"/>
        <v>0</v>
      </c>
      <c r="J596" s="358"/>
      <c r="K596" s="358"/>
      <c r="L596" s="355"/>
      <c r="M596" s="359"/>
      <c r="N596" s="352"/>
      <c r="O596" s="349"/>
      <c r="P596" s="353">
        <f t="shared" si="57"/>
        <v>0</v>
      </c>
      <c r="Q596" s="354"/>
      <c r="R596" s="376">
        <f t="shared" si="59"/>
        <v>0</v>
      </c>
      <c r="S596" s="356"/>
      <c r="T596" s="351"/>
      <c r="U596" s="416"/>
      <c r="V596" s="419"/>
      <c r="W596" s="420"/>
      <c r="X596" s="414"/>
      <c r="Y596" s="414"/>
      <c r="Z596" s="414"/>
    </row>
    <row r="597" spans="1:36" ht="15" customHeight="1">
      <c r="A597" s="344"/>
      <c r="B597" s="345"/>
      <c r="C597" s="346"/>
      <c r="D597" s="505"/>
      <c r="E597" s="347"/>
      <c r="F597" s="348"/>
      <c r="G597" s="349"/>
      <c r="H597" s="350">
        <f t="shared" si="58"/>
        <v>0</v>
      </c>
      <c r="I597" s="350">
        <f t="shared" si="56"/>
        <v>0</v>
      </c>
      <c r="J597" s="375"/>
      <c r="K597" s="358"/>
      <c r="L597" s="351"/>
      <c r="M597" s="352"/>
      <c r="N597" s="352"/>
      <c r="O597" s="349"/>
      <c r="P597" s="353">
        <f t="shared" si="57"/>
        <v>0</v>
      </c>
      <c r="Q597" s="354"/>
      <c r="R597" s="376">
        <f t="shared" si="59"/>
        <v>0</v>
      </c>
      <c r="S597" s="350"/>
      <c r="T597" s="351"/>
      <c r="U597" s="416"/>
      <c r="V597" s="419"/>
      <c r="W597" s="420"/>
      <c r="X597" s="414"/>
      <c r="Y597" s="414"/>
      <c r="Z597" s="414"/>
    </row>
    <row r="598" spans="1:36" s="471" customFormat="1" ht="15" customHeight="1">
      <c r="A598" s="344"/>
      <c r="B598" s="503"/>
      <c r="C598" s="346"/>
      <c r="D598" s="507"/>
      <c r="E598" s="374"/>
      <c r="F598" s="348"/>
      <c r="G598" s="349"/>
      <c r="H598" s="350">
        <f t="shared" si="58"/>
        <v>0</v>
      </c>
      <c r="I598" s="350">
        <f t="shared" si="56"/>
        <v>0</v>
      </c>
      <c r="J598" s="375"/>
      <c r="K598" s="375"/>
      <c r="L598" s="351"/>
      <c r="M598" s="352"/>
      <c r="N598" s="352"/>
      <c r="O598" s="349"/>
      <c r="P598" s="353">
        <f t="shared" si="57"/>
        <v>0</v>
      </c>
      <c r="Q598" s="354"/>
      <c r="R598" s="376">
        <f t="shared" si="59"/>
        <v>0</v>
      </c>
      <c r="S598" s="356"/>
      <c r="T598" s="351"/>
      <c r="U598" s="416"/>
      <c r="V598" s="419"/>
      <c r="W598" s="420"/>
      <c r="X598" s="414"/>
      <c r="Y598" s="414"/>
      <c r="Z598" s="414"/>
      <c r="AA598" s="415"/>
      <c r="AB598" s="415"/>
      <c r="AC598" s="415"/>
      <c r="AD598" s="415"/>
      <c r="AE598" s="415"/>
      <c r="AF598" s="415"/>
      <c r="AG598" s="415"/>
      <c r="AH598" s="415"/>
      <c r="AI598" s="415"/>
      <c r="AJ598" s="415"/>
    </row>
    <row r="599" spans="1:36" ht="15" customHeight="1">
      <c r="A599" s="344"/>
      <c r="B599" s="345"/>
      <c r="C599" s="346"/>
      <c r="D599" s="507"/>
      <c r="E599" s="374"/>
      <c r="F599" s="348"/>
      <c r="G599" s="349"/>
      <c r="H599" s="350"/>
      <c r="I599" s="350">
        <f t="shared" si="56"/>
        <v>0</v>
      </c>
      <c r="J599" s="375"/>
      <c r="K599" s="375"/>
      <c r="L599" s="351"/>
      <c r="M599" s="352"/>
      <c r="N599" s="352"/>
      <c r="O599" s="349"/>
      <c r="P599" s="353">
        <f t="shared" si="57"/>
        <v>0</v>
      </c>
      <c r="Q599" s="354"/>
      <c r="R599" s="376">
        <f t="shared" si="59"/>
        <v>0</v>
      </c>
      <c r="S599" s="356"/>
      <c r="T599" s="351"/>
      <c r="U599" s="416"/>
      <c r="V599" s="419"/>
      <c r="W599" s="420"/>
      <c r="X599" s="414"/>
      <c r="Y599" s="414"/>
      <c r="Z599" s="414"/>
    </row>
    <row r="600" spans="1:36" ht="15" customHeight="1">
      <c r="A600" s="344"/>
      <c r="B600" s="373"/>
      <c r="C600" s="346"/>
      <c r="D600" s="507"/>
      <c r="E600" s="374"/>
      <c r="F600" s="348"/>
      <c r="G600" s="349"/>
      <c r="H600" s="350"/>
      <c r="I600" s="350">
        <f t="shared" si="56"/>
        <v>0</v>
      </c>
      <c r="J600" s="375"/>
      <c r="K600" s="375"/>
      <c r="L600" s="351"/>
      <c r="M600" s="352"/>
      <c r="N600" s="352"/>
      <c r="O600" s="349"/>
      <c r="P600" s="353">
        <f t="shared" si="57"/>
        <v>0</v>
      </c>
      <c r="Q600" s="354"/>
      <c r="R600" s="376">
        <f t="shared" si="59"/>
        <v>0</v>
      </c>
      <c r="S600" s="356"/>
      <c r="T600" s="351"/>
      <c r="U600" s="416"/>
      <c r="V600" s="419"/>
      <c r="W600" s="420"/>
      <c r="X600" s="414"/>
      <c r="Y600" s="414"/>
      <c r="Z600" s="414"/>
    </row>
    <row r="601" spans="1:36" ht="15" customHeight="1">
      <c r="A601" s="344"/>
      <c r="B601" s="510"/>
      <c r="C601" s="511"/>
      <c r="D601" s="736"/>
      <c r="E601" s="374"/>
      <c r="F601" s="348"/>
      <c r="G601" s="349"/>
      <c r="H601" s="350">
        <f t="shared" ref="H601:H630" si="60">G601</f>
        <v>0</v>
      </c>
      <c r="I601" s="350">
        <f t="shared" si="56"/>
        <v>0</v>
      </c>
      <c r="J601" s="375"/>
      <c r="K601" s="375"/>
      <c r="L601" s="351"/>
      <c r="M601" s="352"/>
      <c r="N601" s="352"/>
      <c r="O601" s="349"/>
      <c r="P601" s="353">
        <f t="shared" si="57"/>
        <v>0</v>
      </c>
      <c r="Q601" s="354"/>
      <c r="R601" s="376">
        <f t="shared" si="59"/>
        <v>0</v>
      </c>
      <c r="S601" s="356"/>
      <c r="T601" s="351"/>
      <c r="U601" s="416"/>
      <c r="V601" s="419"/>
      <c r="W601" s="420"/>
      <c r="X601" s="414"/>
      <c r="Y601" s="414"/>
      <c r="Z601" s="414"/>
    </row>
    <row r="602" spans="1:36" ht="15" customHeight="1">
      <c r="A602" s="344"/>
      <c r="B602" s="508"/>
      <c r="C602" s="509"/>
      <c r="D602" s="505"/>
      <c r="E602" s="347"/>
      <c r="F602" s="348"/>
      <c r="G602" s="349"/>
      <c r="H602" s="350">
        <f t="shared" si="60"/>
        <v>0</v>
      </c>
      <c r="I602" s="350">
        <f t="shared" si="56"/>
        <v>0</v>
      </c>
      <c r="J602" s="375"/>
      <c r="K602" s="375"/>
      <c r="L602" s="351"/>
      <c r="M602" s="352"/>
      <c r="N602" s="352"/>
      <c r="O602" s="349"/>
      <c r="P602" s="353">
        <f t="shared" si="57"/>
        <v>0</v>
      </c>
      <c r="Q602" s="354"/>
      <c r="R602" s="376">
        <f t="shared" si="59"/>
        <v>0</v>
      </c>
      <c r="S602" s="356"/>
      <c r="T602" s="351"/>
      <c r="U602" s="416"/>
      <c r="V602" s="419"/>
      <c r="W602" s="420"/>
      <c r="X602" s="414"/>
      <c r="Y602" s="414"/>
      <c r="Z602" s="414"/>
    </row>
    <row r="603" spans="1:36" ht="15" customHeight="1">
      <c r="A603" s="344"/>
      <c r="B603" s="384"/>
      <c r="C603" s="385"/>
      <c r="D603" s="507"/>
      <c r="E603" s="374"/>
      <c r="F603" s="348"/>
      <c r="G603" s="349"/>
      <c r="H603" s="350">
        <f t="shared" si="60"/>
        <v>0</v>
      </c>
      <c r="I603" s="350">
        <f t="shared" si="56"/>
        <v>0</v>
      </c>
      <c r="J603" s="375"/>
      <c r="K603" s="375"/>
      <c r="L603" s="351"/>
      <c r="M603" s="352"/>
      <c r="N603" s="352"/>
      <c r="O603" s="349"/>
      <c r="P603" s="353">
        <f t="shared" si="57"/>
        <v>0</v>
      </c>
      <c r="Q603" s="354"/>
      <c r="R603" s="376">
        <f t="shared" si="59"/>
        <v>0</v>
      </c>
      <c r="S603" s="356"/>
      <c r="T603" s="351"/>
      <c r="U603" s="416"/>
      <c r="V603" s="419"/>
      <c r="W603" s="420"/>
      <c r="X603" s="414"/>
      <c r="Y603" s="414"/>
      <c r="Z603" s="414"/>
    </row>
    <row r="604" spans="1:36" ht="15" customHeight="1">
      <c r="A604" s="344"/>
      <c r="B604" s="384"/>
      <c r="C604" s="385"/>
      <c r="D604" s="725"/>
      <c r="E604" s="374"/>
      <c r="F604" s="348"/>
      <c r="G604" s="349"/>
      <c r="H604" s="350">
        <f t="shared" si="60"/>
        <v>0</v>
      </c>
      <c r="I604" s="350">
        <f t="shared" si="56"/>
        <v>0</v>
      </c>
      <c r="J604" s="375"/>
      <c r="K604" s="375"/>
      <c r="L604" s="351"/>
      <c r="M604" s="352"/>
      <c r="N604" s="352"/>
      <c r="O604" s="349"/>
      <c r="P604" s="353">
        <f t="shared" si="57"/>
        <v>0</v>
      </c>
      <c r="Q604" s="354"/>
      <c r="R604" s="376">
        <f t="shared" si="59"/>
        <v>0</v>
      </c>
      <c r="S604" s="356"/>
      <c r="T604" s="351"/>
      <c r="U604" s="416"/>
      <c r="V604" s="419"/>
      <c r="W604" s="420"/>
      <c r="X604" s="414"/>
      <c r="Y604" s="414"/>
      <c r="Z604" s="414"/>
    </row>
    <row r="605" spans="1:36" ht="15" customHeight="1">
      <c r="A605" s="344"/>
      <c r="B605" s="514"/>
      <c r="C605" s="509"/>
      <c r="D605" s="507"/>
      <c r="E605" s="374"/>
      <c r="F605" s="348"/>
      <c r="G605" s="349"/>
      <c r="H605" s="350">
        <f t="shared" si="60"/>
        <v>0</v>
      </c>
      <c r="I605" s="350">
        <f t="shared" ref="I605:I668" si="61">H605</f>
        <v>0</v>
      </c>
      <c r="J605" s="375"/>
      <c r="K605" s="375"/>
      <c r="L605" s="351"/>
      <c r="M605" s="352"/>
      <c r="N605" s="352"/>
      <c r="O605" s="349"/>
      <c r="P605" s="353">
        <f t="shared" si="57"/>
        <v>0</v>
      </c>
      <c r="Q605" s="354"/>
      <c r="R605" s="376">
        <f t="shared" si="59"/>
        <v>0</v>
      </c>
      <c r="S605" s="356"/>
      <c r="T605" s="351"/>
      <c r="U605" s="416"/>
      <c r="V605" s="419"/>
      <c r="W605" s="420"/>
      <c r="X605" s="414"/>
      <c r="Y605" s="414"/>
      <c r="Z605" s="414"/>
    </row>
    <row r="606" spans="1:36" ht="15" customHeight="1">
      <c r="A606" s="344"/>
      <c r="B606" s="514"/>
      <c r="C606" s="509"/>
      <c r="D606" s="507"/>
      <c r="E606" s="374"/>
      <c r="F606" s="348"/>
      <c r="G606" s="349"/>
      <c r="H606" s="350">
        <f t="shared" si="60"/>
        <v>0</v>
      </c>
      <c r="I606" s="350">
        <f t="shared" si="61"/>
        <v>0</v>
      </c>
      <c r="J606" s="375"/>
      <c r="K606" s="375"/>
      <c r="L606" s="351"/>
      <c r="M606" s="352"/>
      <c r="N606" s="352"/>
      <c r="O606" s="349"/>
      <c r="P606" s="353">
        <f t="shared" si="57"/>
        <v>0</v>
      </c>
      <c r="Q606" s="354"/>
      <c r="R606" s="376">
        <f t="shared" si="59"/>
        <v>0</v>
      </c>
      <c r="S606" s="356"/>
      <c r="T606" s="351"/>
      <c r="U606" s="416"/>
      <c r="V606" s="419"/>
      <c r="W606" s="420"/>
      <c r="X606" s="414"/>
      <c r="Y606" s="414"/>
      <c r="Z606" s="414"/>
    </row>
    <row r="607" spans="1:36" ht="15" customHeight="1">
      <c r="A607" s="344"/>
      <c r="B607" s="384"/>
      <c r="C607" s="385"/>
      <c r="D607" s="507"/>
      <c r="E607" s="374"/>
      <c r="F607" s="348"/>
      <c r="G607" s="349"/>
      <c r="H607" s="350">
        <f t="shared" si="60"/>
        <v>0</v>
      </c>
      <c r="I607" s="350">
        <f t="shared" si="61"/>
        <v>0</v>
      </c>
      <c r="J607" s="375"/>
      <c r="K607" s="375"/>
      <c r="L607" s="351"/>
      <c r="M607" s="352"/>
      <c r="N607" s="352"/>
      <c r="O607" s="349"/>
      <c r="P607" s="353">
        <f t="shared" si="57"/>
        <v>0</v>
      </c>
      <c r="Q607" s="354"/>
      <c r="R607" s="376">
        <f t="shared" si="59"/>
        <v>0</v>
      </c>
      <c r="S607" s="356"/>
      <c r="T607" s="351"/>
      <c r="U607" s="416"/>
      <c r="V607" s="419"/>
      <c r="W607" s="420"/>
      <c r="X607" s="414"/>
      <c r="Y607" s="414"/>
      <c r="Z607" s="414"/>
    </row>
    <row r="608" spans="1:36" ht="15" customHeight="1">
      <c r="A608" s="344"/>
      <c r="B608" s="514"/>
      <c r="C608" s="509"/>
      <c r="D608" s="507"/>
      <c r="E608" s="374"/>
      <c r="F608" s="348"/>
      <c r="G608" s="349"/>
      <c r="H608" s="350">
        <f t="shared" si="60"/>
        <v>0</v>
      </c>
      <c r="I608" s="350">
        <f t="shared" si="61"/>
        <v>0</v>
      </c>
      <c r="J608" s="375"/>
      <c r="K608" s="375"/>
      <c r="L608" s="351"/>
      <c r="M608" s="352"/>
      <c r="N608" s="352"/>
      <c r="O608" s="349"/>
      <c r="P608" s="353">
        <f t="shared" si="57"/>
        <v>0</v>
      </c>
      <c r="Q608" s="354"/>
      <c r="R608" s="376">
        <f t="shared" si="59"/>
        <v>0</v>
      </c>
      <c r="S608" s="356"/>
      <c r="T608" s="351"/>
      <c r="U608" s="416"/>
      <c r="V608" s="419"/>
      <c r="W608" s="420"/>
      <c r="X608" s="414"/>
      <c r="Y608" s="414"/>
      <c r="Z608" s="414"/>
    </row>
    <row r="609" spans="1:36" ht="15" customHeight="1">
      <c r="A609" s="344"/>
      <c r="B609" s="510"/>
      <c r="C609" s="511"/>
      <c r="D609" s="507"/>
      <c r="E609" s="512"/>
      <c r="F609" s="348"/>
      <c r="G609" s="349"/>
      <c r="H609" s="350">
        <f t="shared" si="60"/>
        <v>0</v>
      </c>
      <c r="I609" s="350">
        <f t="shared" si="61"/>
        <v>0</v>
      </c>
      <c r="J609" s="375"/>
      <c r="K609" s="375"/>
      <c r="L609" s="351"/>
      <c r="M609" s="352"/>
      <c r="N609" s="352"/>
      <c r="O609" s="349"/>
      <c r="P609" s="353">
        <f t="shared" si="57"/>
        <v>0</v>
      </c>
      <c r="Q609" s="354"/>
      <c r="R609" s="376">
        <f t="shared" si="59"/>
        <v>0</v>
      </c>
      <c r="S609" s="356"/>
      <c r="T609" s="351"/>
      <c r="U609" s="416"/>
      <c r="V609" s="419"/>
      <c r="W609" s="420"/>
      <c r="X609" s="414"/>
      <c r="Y609" s="414"/>
      <c r="Z609" s="414"/>
    </row>
    <row r="610" spans="1:36" ht="15" customHeight="1">
      <c r="A610" s="344"/>
      <c r="B610" s="510"/>
      <c r="C610" s="511"/>
      <c r="D610" s="507"/>
      <c r="E610" s="512"/>
      <c r="F610" s="348"/>
      <c r="G610" s="349"/>
      <c r="H610" s="350">
        <f t="shared" si="60"/>
        <v>0</v>
      </c>
      <c r="I610" s="350">
        <f t="shared" si="61"/>
        <v>0</v>
      </c>
      <c r="J610" s="375"/>
      <c r="K610" s="375"/>
      <c r="L610" s="351"/>
      <c r="M610" s="352"/>
      <c r="N610" s="352"/>
      <c r="O610" s="349"/>
      <c r="P610" s="353">
        <f t="shared" si="57"/>
        <v>0</v>
      </c>
      <c r="Q610" s="354"/>
      <c r="R610" s="376">
        <f t="shared" si="59"/>
        <v>0</v>
      </c>
      <c r="S610" s="356"/>
      <c r="T610" s="351"/>
      <c r="U610" s="416"/>
      <c r="V610" s="419"/>
      <c r="W610" s="420"/>
      <c r="X610" s="414"/>
      <c r="Y610" s="414"/>
      <c r="Z610" s="414"/>
    </row>
    <row r="611" spans="1:36" ht="15" customHeight="1">
      <c r="A611" s="344"/>
      <c r="B611" s="373"/>
      <c r="C611" s="346"/>
      <c r="D611" s="507"/>
      <c r="E611" s="374"/>
      <c r="F611" s="348"/>
      <c r="G611" s="349"/>
      <c r="H611" s="350">
        <f t="shared" si="60"/>
        <v>0</v>
      </c>
      <c r="I611" s="350">
        <f t="shared" si="61"/>
        <v>0</v>
      </c>
      <c r="J611" s="375"/>
      <c r="K611" s="375"/>
      <c r="L611" s="351"/>
      <c r="M611" s="352"/>
      <c r="N611" s="352"/>
      <c r="O611" s="349"/>
      <c r="P611" s="353">
        <f t="shared" si="57"/>
        <v>0</v>
      </c>
      <c r="Q611" s="354"/>
      <c r="R611" s="376">
        <f t="shared" si="59"/>
        <v>0</v>
      </c>
      <c r="S611" s="393"/>
      <c r="T611" s="355"/>
      <c r="U611" s="416"/>
      <c r="V611" s="419"/>
      <c r="W611" s="420"/>
      <c r="X611" s="414"/>
      <c r="Y611" s="414"/>
      <c r="Z611" s="414"/>
    </row>
    <row r="612" spans="1:36" ht="15" customHeight="1">
      <c r="A612" s="344"/>
      <c r="B612" s="373"/>
      <c r="C612" s="346"/>
      <c r="D612" s="507"/>
      <c r="E612" s="374"/>
      <c r="F612" s="348"/>
      <c r="G612" s="349"/>
      <c r="H612" s="350">
        <f t="shared" si="60"/>
        <v>0</v>
      </c>
      <c r="I612" s="350">
        <f t="shared" si="61"/>
        <v>0</v>
      </c>
      <c r="J612" s="375"/>
      <c r="K612" s="375"/>
      <c r="L612" s="351"/>
      <c r="M612" s="352"/>
      <c r="N612" s="352"/>
      <c r="O612" s="349"/>
      <c r="P612" s="353">
        <f t="shared" si="57"/>
        <v>0</v>
      </c>
      <c r="Q612" s="354"/>
      <c r="R612" s="376">
        <f t="shared" si="59"/>
        <v>0</v>
      </c>
      <c r="S612" s="356"/>
      <c r="T612" s="351"/>
      <c r="U612" s="416"/>
      <c r="V612" s="419"/>
      <c r="W612" s="420"/>
      <c r="X612" s="414"/>
      <c r="Y612" s="414"/>
      <c r="Z612" s="414"/>
    </row>
    <row r="613" spans="1:36" ht="15" customHeight="1">
      <c r="A613" s="344"/>
      <c r="B613" s="373"/>
      <c r="C613" s="346"/>
      <c r="D613" s="725"/>
      <c r="E613" s="374"/>
      <c r="F613" s="348"/>
      <c r="G613" s="349"/>
      <c r="H613" s="350">
        <f t="shared" si="60"/>
        <v>0</v>
      </c>
      <c r="I613" s="350">
        <f t="shared" si="61"/>
        <v>0</v>
      </c>
      <c r="J613" s="375"/>
      <c r="K613" s="375"/>
      <c r="L613" s="351"/>
      <c r="M613" s="352"/>
      <c r="N613" s="352"/>
      <c r="O613" s="349"/>
      <c r="P613" s="353">
        <f t="shared" si="57"/>
        <v>0</v>
      </c>
      <c r="Q613" s="354"/>
      <c r="R613" s="376">
        <f t="shared" si="59"/>
        <v>0</v>
      </c>
      <c r="S613" s="356"/>
      <c r="T613" s="351"/>
      <c r="U613" s="416"/>
      <c r="V613" s="419"/>
      <c r="W613" s="420"/>
      <c r="X613" s="414"/>
      <c r="Y613" s="414"/>
      <c r="Z613" s="414"/>
    </row>
    <row r="614" spans="1:36" ht="15" customHeight="1">
      <c r="A614" s="344"/>
      <c r="B614" s="384"/>
      <c r="C614" s="385"/>
      <c r="D614" s="507"/>
      <c r="E614" s="374"/>
      <c r="F614" s="348"/>
      <c r="G614" s="349"/>
      <c r="H614" s="350">
        <f t="shared" si="60"/>
        <v>0</v>
      </c>
      <c r="I614" s="350">
        <f t="shared" si="61"/>
        <v>0</v>
      </c>
      <c r="J614" s="375"/>
      <c r="K614" s="375"/>
      <c r="L614" s="351"/>
      <c r="M614" s="352"/>
      <c r="N614" s="352"/>
      <c r="O614" s="349"/>
      <c r="P614" s="353">
        <f t="shared" si="57"/>
        <v>0</v>
      </c>
      <c r="Q614" s="354"/>
      <c r="R614" s="376">
        <f t="shared" si="59"/>
        <v>0</v>
      </c>
      <c r="S614" s="356"/>
      <c r="T614" s="351"/>
      <c r="U614" s="416"/>
      <c r="V614" s="419"/>
      <c r="W614" s="420"/>
      <c r="X614" s="414"/>
      <c r="Y614" s="414"/>
      <c r="Z614" s="414"/>
    </row>
    <row r="615" spans="1:36" ht="15" customHeight="1">
      <c r="A615" s="344"/>
      <c r="B615" s="384"/>
      <c r="C615" s="385"/>
      <c r="D615" s="507"/>
      <c r="E615" s="374"/>
      <c r="F615" s="348"/>
      <c r="G615" s="349"/>
      <c r="H615" s="350">
        <f t="shared" si="60"/>
        <v>0</v>
      </c>
      <c r="I615" s="350">
        <f t="shared" si="61"/>
        <v>0</v>
      </c>
      <c r="J615" s="375"/>
      <c r="K615" s="375"/>
      <c r="L615" s="351"/>
      <c r="M615" s="352"/>
      <c r="N615" s="352"/>
      <c r="O615" s="349"/>
      <c r="P615" s="353">
        <f t="shared" si="57"/>
        <v>0</v>
      </c>
      <c r="Q615" s="354"/>
      <c r="R615" s="376">
        <f t="shared" si="59"/>
        <v>0</v>
      </c>
      <c r="S615" s="356"/>
      <c r="T615" s="351"/>
      <c r="U615" s="416"/>
      <c r="V615" s="419"/>
      <c r="W615" s="420"/>
      <c r="X615" s="414"/>
      <c r="Y615" s="414"/>
      <c r="Z615" s="414"/>
    </row>
    <row r="616" spans="1:36" ht="15" customHeight="1">
      <c r="A616" s="344"/>
      <c r="B616" s="373"/>
      <c r="C616" s="346"/>
      <c r="D616" s="725"/>
      <c r="E616" s="374"/>
      <c r="F616" s="348"/>
      <c r="G616" s="349"/>
      <c r="H616" s="350">
        <f t="shared" si="60"/>
        <v>0</v>
      </c>
      <c r="I616" s="350">
        <f t="shared" si="61"/>
        <v>0</v>
      </c>
      <c r="J616" s="375"/>
      <c r="K616" s="375"/>
      <c r="L616" s="351"/>
      <c r="M616" s="352"/>
      <c r="N616" s="352"/>
      <c r="O616" s="349"/>
      <c r="P616" s="353">
        <f t="shared" si="57"/>
        <v>0</v>
      </c>
      <c r="Q616" s="354"/>
      <c r="R616" s="376">
        <f t="shared" si="59"/>
        <v>0</v>
      </c>
      <c r="S616" s="356"/>
      <c r="T616" s="351"/>
      <c r="U616" s="416"/>
      <c r="V616" s="419"/>
      <c r="W616" s="420"/>
      <c r="X616" s="414"/>
      <c r="Y616" s="414"/>
      <c r="Z616" s="414"/>
    </row>
    <row r="617" spans="1:36" ht="15" customHeight="1">
      <c r="A617" s="344"/>
      <c r="B617" s="384"/>
      <c r="C617" s="385"/>
      <c r="D617" s="507"/>
      <c r="E617" s="374"/>
      <c r="F617" s="348"/>
      <c r="G617" s="349"/>
      <c r="H617" s="350">
        <f t="shared" si="60"/>
        <v>0</v>
      </c>
      <c r="I617" s="350">
        <f t="shared" si="61"/>
        <v>0</v>
      </c>
      <c r="J617" s="375"/>
      <c r="K617" s="375"/>
      <c r="L617" s="351"/>
      <c r="M617" s="352"/>
      <c r="N617" s="352"/>
      <c r="O617" s="349"/>
      <c r="P617" s="353">
        <f t="shared" ref="P617:P680" si="62">O617-N617</f>
        <v>0</v>
      </c>
      <c r="Q617" s="354"/>
      <c r="R617" s="376">
        <f t="shared" si="59"/>
        <v>0</v>
      </c>
      <c r="S617" s="356"/>
      <c r="T617" s="351"/>
      <c r="U617" s="416"/>
      <c r="V617" s="419"/>
      <c r="W617" s="420"/>
      <c r="X617" s="414"/>
      <c r="Y617" s="414"/>
      <c r="Z617" s="414"/>
    </row>
    <row r="618" spans="1:36" ht="15" customHeight="1">
      <c r="A618" s="344"/>
      <c r="B618" s="384"/>
      <c r="C618" s="385"/>
      <c r="D618" s="507"/>
      <c r="E618" s="374"/>
      <c r="F618" s="348"/>
      <c r="G618" s="349"/>
      <c r="H618" s="350">
        <f t="shared" si="60"/>
        <v>0</v>
      </c>
      <c r="I618" s="350">
        <f t="shared" si="61"/>
        <v>0</v>
      </c>
      <c r="J618" s="375"/>
      <c r="K618" s="375"/>
      <c r="L618" s="351"/>
      <c r="M618" s="352"/>
      <c r="N618" s="352"/>
      <c r="O618" s="349"/>
      <c r="P618" s="353">
        <f t="shared" si="62"/>
        <v>0</v>
      </c>
      <c r="Q618" s="354"/>
      <c r="R618" s="376">
        <f t="shared" si="59"/>
        <v>0</v>
      </c>
      <c r="S618" s="356"/>
      <c r="T618" s="351"/>
      <c r="U618" s="416"/>
      <c r="V618" s="419"/>
      <c r="W618" s="420"/>
      <c r="X618" s="414"/>
      <c r="Y618" s="414"/>
      <c r="Z618" s="414"/>
    </row>
    <row r="619" spans="1:36" ht="15" customHeight="1">
      <c r="A619" s="344"/>
      <c r="B619" s="384"/>
      <c r="C619" s="385"/>
      <c r="D619" s="507"/>
      <c r="E619" s="374"/>
      <c r="F619" s="348"/>
      <c r="G619" s="349"/>
      <c r="H619" s="350">
        <f t="shared" si="60"/>
        <v>0</v>
      </c>
      <c r="I619" s="350">
        <f t="shared" si="61"/>
        <v>0</v>
      </c>
      <c r="J619" s="375"/>
      <c r="K619" s="375"/>
      <c r="L619" s="351"/>
      <c r="M619" s="352"/>
      <c r="N619" s="352"/>
      <c r="O619" s="349"/>
      <c r="P619" s="353">
        <f t="shared" si="62"/>
        <v>0</v>
      </c>
      <c r="Q619" s="354"/>
      <c r="R619" s="376">
        <f t="shared" si="59"/>
        <v>0</v>
      </c>
      <c r="S619" s="356"/>
      <c r="T619" s="351"/>
      <c r="U619" s="416"/>
      <c r="V619" s="419"/>
      <c r="W619" s="420"/>
      <c r="X619" s="414"/>
      <c r="Y619" s="414"/>
      <c r="Z619" s="414"/>
    </row>
    <row r="620" spans="1:36" ht="15" customHeight="1">
      <c r="A620" s="344"/>
      <c r="B620" s="384"/>
      <c r="C620" s="385"/>
      <c r="D620" s="507"/>
      <c r="E620" s="374"/>
      <c r="F620" s="348"/>
      <c r="G620" s="349"/>
      <c r="H620" s="350">
        <f t="shared" si="60"/>
        <v>0</v>
      </c>
      <c r="I620" s="350">
        <f t="shared" si="61"/>
        <v>0</v>
      </c>
      <c r="J620" s="375"/>
      <c r="K620" s="375"/>
      <c r="L620" s="351"/>
      <c r="M620" s="352"/>
      <c r="N620" s="352"/>
      <c r="O620" s="349"/>
      <c r="P620" s="353">
        <f t="shared" si="62"/>
        <v>0</v>
      </c>
      <c r="Q620" s="354"/>
      <c r="R620" s="376">
        <f t="shared" si="59"/>
        <v>0</v>
      </c>
      <c r="S620" s="356"/>
      <c r="T620" s="351"/>
      <c r="U620" s="416"/>
      <c r="V620" s="419"/>
      <c r="W620" s="420"/>
      <c r="X620" s="414"/>
      <c r="Y620" s="414"/>
      <c r="Z620" s="414"/>
    </row>
    <row r="621" spans="1:36" s="364" customFormat="1" ht="15" customHeight="1">
      <c r="A621" s="344"/>
      <c r="B621" s="384"/>
      <c r="C621" s="385"/>
      <c r="D621" s="507"/>
      <c r="E621" s="374"/>
      <c r="F621" s="348"/>
      <c r="G621" s="349"/>
      <c r="H621" s="350">
        <f t="shared" si="60"/>
        <v>0</v>
      </c>
      <c r="I621" s="350">
        <f t="shared" si="61"/>
        <v>0</v>
      </c>
      <c r="J621" s="375"/>
      <c r="K621" s="375"/>
      <c r="L621" s="351"/>
      <c r="M621" s="352"/>
      <c r="N621" s="352"/>
      <c r="O621" s="349"/>
      <c r="P621" s="353">
        <f t="shared" si="62"/>
        <v>0</v>
      </c>
      <c r="Q621" s="354"/>
      <c r="R621" s="376">
        <f t="shared" si="59"/>
        <v>0</v>
      </c>
      <c r="S621" s="356"/>
      <c r="T621" s="351"/>
      <c r="U621" s="416"/>
      <c r="V621" s="419"/>
      <c r="W621" s="420"/>
      <c r="X621" s="414"/>
      <c r="Y621" s="414"/>
      <c r="Z621" s="414"/>
      <c r="AA621" s="415"/>
      <c r="AB621" s="415"/>
      <c r="AC621" s="415"/>
      <c r="AD621" s="415"/>
      <c r="AE621" s="415"/>
      <c r="AF621" s="415"/>
      <c r="AG621" s="415"/>
      <c r="AH621" s="415"/>
      <c r="AI621" s="415"/>
      <c r="AJ621" s="415"/>
    </row>
    <row r="622" spans="1:36" ht="15" customHeight="1">
      <c r="A622" s="344"/>
      <c r="B622" s="384"/>
      <c r="C622" s="385"/>
      <c r="D622" s="507"/>
      <c r="E622" s="374"/>
      <c r="F622" s="348"/>
      <c r="G622" s="349"/>
      <c r="H622" s="350">
        <f t="shared" si="60"/>
        <v>0</v>
      </c>
      <c r="I622" s="350">
        <f t="shared" si="61"/>
        <v>0</v>
      </c>
      <c r="J622" s="375"/>
      <c r="K622" s="375"/>
      <c r="L622" s="351"/>
      <c r="M622" s="352"/>
      <c r="N622" s="352"/>
      <c r="O622" s="349"/>
      <c r="P622" s="353">
        <f t="shared" si="62"/>
        <v>0</v>
      </c>
      <c r="Q622" s="354"/>
      <c r="R622" s="376">
        <f t="shared" si="59"/>
        <v>0</v>
      </c>
      <c r="S622" s="356"/>
      <c r="T622" s="351"/>
      <c r="U622" s="416"/>
      <c r="V622" s="419"/>
      <c r="W622" s="420"/>
      <c r="X622" s="414"/>
      <c r="Y622" s="414"/>
      <c r="Z622" s="414"/>
    </row>
    <row r="623" spans="1:36" ht="15" customHeight="1">
      <c r="A623" s="344"/>
      <c r="B623" s="384"/>
      <c r="C623" s="385"/>
      <c r="D623" s="507"/>
      <c r="E623" s="374"/>
      <c r="F623" s="348"/>
      <c r="G623" s="349"/>
      <c r="H623" s="350">
        <f t="shared" si="60"/>
        <v>0</v>
      </c>
      <c r="I623" s="350">
        <f t="shared" si="61"/>
        <v>0</v>
      </c>
      <c r="J623" s="375"/>
      <c r="K623" s="375"/>
      <c r="L623" s="351"/>
      <c r="M623" s="352"/>
      <c r="N623" s="352"/>
      <c r="O623" s="349"/>
      <c r="P623" s="353">
        <f t="shared" si="62"/>
        <v>0</v>
      </c>
      <c r="Q623" s="354"/>
      <c r="R623" s="376">
        <f t="shared" si="59"/>
        <v>0</v>
      </c>
      <c r="S623" s="356"/>
      <c r="T623" s="351"/>
      <c r="U623" s="416"/>
      <c r="V623" s="419"/>
      <c r="W623" s="420"/>
      <c r="X623" s="414"/>
      <c r="Y623" s="414"/>
      <c r="Z623" s="414"/>
    </row>
    <row r="624" spans="1:36" ht="15" customHeight="1">
      <c r="A624" s="344"/>
      <c r="B624" s="384"/>
      <c r="C624" s="385"/>
      <c r="D624" s="507"/>
      <c r="E624" s="374"/>
      <c r="F624" s="348"/>
      <c r="G624" s="349"/>
      <c r="H624" s="350">
        <f t="shared" si="60"/>
        <v>0</v>
      </c>
      <c r="I624" s="350">
        <f t="shared" si="61"/>
        <v>0</v>
      </c>
      <c r="J624" s="375"/>
      <c r="K624" s="375"/>
      <c r="L624" s="351"/>
      <c r="M624" s="352"/>
      <c r="N624" s="352"/>
      <c r="O624" s="349"/>
      <c r="P624" s="353">
        <f t="shared" si="62"/>
        <v>0</v>
      </c>
      <c r="Q624" s="354"/>
      <c r="R624" s="376">
        <f t="shared" si="59"/>
        <v>0</v>
      </c>
      <c r="S624" s="356"/>
      <c r="T624" s="351"/>
      <c r="U624" s="416"/>
      <c r="V624" s="419"/>
      <c r="W624" s="420"/>
      <c r="X624" s="414"/>
      <c r="Y624" s="414"/>
      <c r="Z624" s="414"/>
    </row>
    <row r="625" spans="1:26" ht="15" customHeight="1">
      <c r="A625" s="344"/>
      <c r="B625" s="510"/>
      <c r="C625" s="511"/>
      <c r="D625" s="507"/>
      <c r="E625" s="512"/>
      <c r="F625" s="348"/>
      <c r="G625" s="349"/>
      <c r="H625" s="350">
        <f t="shared" si="60"/>
        <v>0</v>
      </c>
      <c r="I625" s="350">
        <f t="shared" si="61"/>
        <v>0</v>
      </c>
      <c r="J625" s="375"/>
      <c r="K625" s="358"/>
      <c r="L625" s="351"/>
      <c r="M625" s="352"/>
      <c r="N625" s="352"/>
      <c r="O625" s="349"/>
      <c r="P625" s="353">
        <f t="shared" si="62"/>
        <v>0</v>
      </c>
      <c r="Q625" s="354"/>
      <c r="R625" s="376">
        <f t="shared" si="59"/>
        <v>0</v>
      </c>
      <c r="S625" s="356"/>
      <c r="T625" s="351"/>
      <c r="U625" s="416"/>
      <c r="V625" s="419"/>
      <c r="W625" s="420"/>
      <c r="X625" s="414"/>
      <c r="Y625" s="414"/>
      <c r="Z625" s="414"/>
    </row>
    <row r="626" spans="1:26" ht="15" customHeight="1">
      <c r="A626" s="344"/>
      <c r="B626" s="373"/>
      <c r="C626" s="346"/>
      <c r="D626" s="507"/>
      <c r="E626" s="374"/>
      <c r="F626" s="348"/>
      <c r="G626" s="349"/>
      <c r="H626" s="350">
        <f t="shared" si="60"/>
        <v>0</v>
      </c>
      <c r="I626" s="350">
        <f t="shared" si="61"/>
        <v>0</v>
      </c>
      <c r="J626" s="375"/>
      <c r="K626" s="375"/>
      <c r="L626" s="351"/>
      <c r="M626" s="352"/>
      <c r="N626" s="352"/>
      <c r="O626" s="349"/>
      <c r="P626" s="353">
        <f t="shared" si="62"/>
        <v>0</v>
      </c>
      <c r="Q626" s="354"/>
      <c r="R626" s="376">
        <f t="shared" si="59"/>
        <v>0</v>
      </c>
      <c r="S626" s="356"/>
      <c r="T626" s="351"/>
      <c r="U626" s="416"/>
      <c r="V626" s="419"/>
      <c r="W626" s="420"/>
      <c r="X626" s="414"/>
      <c r="Y626" s="414"/>
      <c r="Z626" s="414"/>
    </row>
    <row r="627" spans="1:26" ht="15" customHeight="1">
      <c r="A627" s="344"/>
      <c r="B627" s="373"/>
      <c r="C627" s="346"/>
      <c r="D627" s="507"/>
      <c r="E627" s="374"/>
      <c r="F627" s="348"/>
      <c r="G627" s="349"/>
      <c r="H627" s="350">
        <f t="shared" si="60"/>
        <v>0</v>
      </c>
      <c r="I627" s="350">
        <f t="shared" si="61"/>
        <v>0</v>
      </c>
      <c r="J627" s="375"/>
      <c r="K627" s="375"/>
      <c r="L627" s="351"/>
      <c r="M627" s="352"/>
      <c r="N627" s="352"/>
      <c r="O627" s="349"/>
      <c r="P627" s="353">
        <f t="shared" si="62"/>
        <v>0</v>
      </c>
      <c r="Q627" s="354"/>
      <c r="R627" s="376">
        <f t="shared" si="59"/>
        <v>0</v>
      </c>
      <c r="S627" s="356"/>
      <c r="T627" s="351"/>
      <c r="U627" s="416"/>
      <c r="V627" s="419"/>
      <c r="W627" s="420"/>
      <c r="X627" s="414"/>
      <c r="Y627" s="414"/>
      <c r="Z627" s="414"/>
    </row>
    <row r="628" spans="1:26" ht="15" customHeight="1">
      <c r="A628" s="344"/>
      <c r="B628" s="452"/>
      <c r="C628" s="513"/>
      <c r="D628" s="453"/>
      <c r="E628" s="454"/>
      <c r="F628" s="348"/>
      <c r="G628" s="349"/>
      <c r="H628" s="350">
        <f t="shared" si="60"/>
        <v>0</v>
      </c>
      <c r="I628" s="350">
        <f t="shared" si="61"/>
        <v>0</v>
      </c>
      <c r="J628" s="375"/>
      <c r="K628" s="375"/>
      <c r="L628" s="351"/>
      <c r="M628" s="352"/>
      <c r="N628" s="352"/>
      <c r="O628" s="349"/>
      <c r="P628" s="353">
        <f t="shared" si="62"/>
        <v>0</v>
      </c>
      <c r="Q628" s="354"/>
      <c r="R628" s="376">
        <f t="shared" si="59"/>
        <v>0</v>
      </c>
      <c r="S628" s="356"/>
      <c r="T628" s="351"/>
      <c r="U628" s="416"/>
      <c r="V628" s="419"/>
      <c r="W628" s="420"/>
      <c r="X628" s="414"/>
      <c r="Y628" s="414"/>
      <c r="Z628" s="414"/>
    </row>
    <row r="629" spans="1:26" ht="15" customHeight="1">
      <c r="A629" s="344"/>
      <c r="B629" s="345"/>
      <c r="C629" s="346"/>
      <c r="D629" s="505"/>
      <c r="E629" s="347"/>
      <c r="F629" s="348"/>
      <c r="G629" s="349"/>
      <c r="H629" s="350">
        <f t="shared" si="60"/>
        <v>0</v>
      </c>
      <c r="I629" s="350">
        <f t="shared" si="61"/>
        <v>0</v>
      </c>
      <c r="J629" s="375"/>
      <c r="K629" s="375"/>
      <c r="L629" s="351"/>
      <c r="M629" s="352"/>
      <c r="N629" s="352"/>
      <c r="O629" s="349"/>
      <c r="P629" s="353">
        <f t="shared" si="62"/>
        <v>0</v>
      </c>
      <c r="Q629" s="354"/>
      <c r="R629" s="376">
        <f t="shared" si="59"/>
        <v>0</v>
      </c>
      <c r="S629" s="356"/>
      <c r="T629" s="351"/>
      <c r="U629" s="416"/>
      <c r="V629" s="419"/>
      <c r="W629" s="420"/>
      <c r="X629" s="414"/>
      <c r="Y629" s="414"/>
      <c r="Z629" s="414"/>
    </row>
    <row r="630" spans="1:26" ht="15" customHeight="1">
      <c r="A630" s="344"/>
      <c r="B630" s="345"/>
      <c r="C630" s="346"/>
      <c r="D630" s="505"/>
      <c r="E630" s="347"/>
      <c r="F630" s="348"/>
      <c r="G630" s="349"/>
      <c r="H630" s="350">
        <f t="shared" si="60"/>
        <v>0</v>
      </c>
      <c r="I630" s="350">
        <f t="shared" si="61"/>
        <v>0</v>
      </c>
      <c r="J630" s="375"/>
      <c r="K630" s="375"/>
      <c r="L630" s="351"/>
      <c r="M630" s="352"/>
      <c r="N630" s="352"/>
      <c r="O630" s="349"/>
      <c r="P630" s="353">
        <f t="shared" si="62"/>
        <v>0</v>
      </c>
      <c r="Q630" s="354"/>
      <c r="R630" s="376">
        <f t="shared" si="59"/>
        <v>0</v>
      </c>
      <c r="S630" s="356"/>
      <c r="T630" s="351"/>
      <c r="U630" s="416"/>
      <c r="V630" s="419"/>
      <c r="W630" s="420"/>
      <c r="X630" s="414"/>
      <c r="Y630" s="414"/>
      <c r="Z630" s="414"/>
    </row>
    <row r="631" spans="1:26" ht="15" customHeight="1">
      <c r="A631" s="344"/>
      <c r="B631" s="345"/>
      <c r="C631" s="513"/>
      <c r="D631" s="505"/>
      <c r="E631" s="374"/>
      <c r="F631" s="348"/>
      <c r="G631" s="349"/>
      <c r="H631" s="350"/>
      <c r="I631" s="350">
        <f t="shared" si="61"/>
        <v>0</v>
      </c>
      <c r="J631" s="375"/>
      <c r="K631" s="375"/>
      <c r="L631" s="351"/>
      <c r="M631" s="352"/>
      <c r="N631" s="352"/>
      <c r="O631" s="349"/>
      <c r="P631" s="353">
        <f t="shared" si="62"/>
        <v>0</v>
      </c>
      <c r="Q631" s="354"/>
      <c r="R631" s="376">
        <f t="shared" si="59"/>
        <v>0</v>
      </c>
      <c r="S631" s="356"/>
      <c r="T631" s="351"/>
      <c r="U631" s="416"/>
      <c r="V631" s="419"/>
      <c r="W631" s="420"/>
      <c r="X631" s="414"/>
      <c r="Y631" s="414"/>
      <c r="Z631" s="414"/>
    </row>
    <row r="632" spans="1:26" ht="15" customHeight="1">
      <c r="A632" s="344"/>
      <c r="B632" s="345"/>
      <c r="C632" s="513"/>
      <c r="D632" s="505"/>
      <c r="E632" s="374"/>
      <c r="F632" s="348"/>
      <c r="G632" s="349"/>
      <c r="H632" s="350"/>
      <c r="I632" s="350">
        <f t="shared" si="61"/>
        <v>0</v>
      </c>
      <c r="J632" s="375"/>
      <c r="K632" s="375"/>
      <c r="L632" s="351"/>
      <c r="M632" s="352"/>
      <c r="N632" s="352"/>
      <c r="O632" s="349"/>
      <c r="P632" s="353">
        <f t="shared" si="62"/>
        <v>0</v>
      </c>
      <c r="Q632" s="354"/>
      <c r="R632" s="376">
        <f t="shared" si="59"/>
        <v>0</v>
      </c>
      <c r="S632" s="356"/>
      <c r="T632" s="351"/>
      <c r="U632" s="416"/>
      <c r="V632" s="419"/>
      <c r="W632" s="420"/>
      <c r="X632" s="414"/>
      <c r="Y632" s="414"/>
      <c r="Z632" s="414"/>
    </row>
    <row r="633" spans="1:26" ht="15" customHeight="1">
      <c r="A633" s="344"/>
      <c r="B633" s="345"/>
      <c r="C633" s="346"/>
      <c r="D633" s="505"/>
      <c r="E633" s="347"/>
      <c r="F633" s="348"/>
      <c r="G633" s="349"/>
      <c r="H633" s="350"/>
      <c r="I633" s="350">
        <f t="shared" si="61"/>
        <v>0</v>
      </c>
      <c r="J633" s="375"/>
      <c r="K633" s="375"/>
      <c r="L633" s="351"/>
      <c r="M633" s="352"/>
      <c r="N633" s="352"/>
      <c r="O633" s="349"/>
      <c r="P633" s="353">
        <f t="shared" si="62"/>
        <v>0</v>
      </c>
      <c r="Q633" s="354"/>
      <c r="R633" s="376">
        <f t="shared" si="59"/>
        <v>0</v>
      </c>
      <c r="S633" s="356"/>
      <c r="T633" s="351"/>
      <c r="U633" s="416"/>
      <c r="V633" s="419"/>
      <c r="W633" s="420"/>
      <c r="X633" s="414"/>
      <c r="Y633" s="414"/>
      <c r="Z633" s="414"/>
    </row>
    <row r="634" spans="1:26" ht="15" customHeight="1">
      <c r="A634" s="344"/>
      <c r="B634" s="345"/>
      <c r="C634" s="346"/>
      <c r="D634" s="505"/>
      <c r="E634" s="347"/>
      <c r="F634" s="348"/>
      <c r="G634" s="349"/>
      <c r="H634" s="350"/>
      <c r="I634" s="350">
        <f t="shared" si="61"/>
        <v>0</v>
      </c>
      <c r="J634" s="375"/>
      <c r="K634" s="375"/>
      <c r="L634" s="351"/>
      <c r="M634" s="352"/>
      <c r="N634" s="352"/>
      <c r="O634" s="349"/>
      <c r="P634" s="353">
        <f t="shared" si="62"/>
        <v>0</v>
      </c>
      <c r="Q634" s="354"/>
      <c r="R634" s="376">
        <f t="shared" si="59"/>
        <v>0</v>
      </c>
      <c r="S634" s="393"/>
      <c r="T634" s="355"/>
      <c r="U634" s="416"/>
      <c r="V634" s="419"/>
      <c r="W634" s="420"/>
      <c r="X634" s="414"/>
      <c r="Y634" s="414"/>
      <c r="Z634" s="414"/>
    </row>
    <row r="635" spans="1:26" ht="15" customHeight="1">
      <c r="A635" s="344"/>
      <c r="B635" s="345"/>
      <c r="C635" s="346"/>
      <c r="D635" s="505"/>
      <c r="E635" s="347"/>
      <c r="F635" s="348"/>
      <c r="G635" s="349"/>
      <c r="H635" s="350">
        <f t="shared" ref="H635:H666" si="63">G635</f>
        <v>0</v>
      </c>
      <c r="I635" s="350">
        <f t="shared" si="61"/>
        <v>0</v>
      </c>
      <c r="J635" s="375"/>
      <c r="K635" s="375"/>
      <c r="L635" s="351"/>
      <c r="M635" s="352"/>
      <c r="N635" s="352"/>
      <c r="O635" s="349"/>
      <c r="P635" s="353">
        <f t="shared" si="62"/>
        <v>0</v>
      </c>
      <c r="Q635" s="354"/>
      <c r="R635" s="376">
        <f t="shared" si="59"/>
        <v>0</v>
      </c>
      <c r="S635" s="356"/>
      <c r="T635" s="351"/>
      <c r="U635" s="416"/>
      <c r="V635" s="419"/>
      <c r="W635" s="420"/>
      <c r="X635" s="414"/>
      <c r="Y635" s="414"/>
      <c r="Z635" s="414"/>
    </row>
    <row r="636" spans="1:26" ht="15" customHeight="1">
      <c r="A636" s="344"/>
      <c r="B636" s="345"/>
      <c r="C636" s="346"/>
      <c r="D636" s="505"/>
      <c r="E636" s="347"/>
      <c r="F636" s="348"/>
      <c r="G636" s="349"/>
      <c r="H636" s="350">
        <f t="shared" si="63"/>
        <v>0</v>
      </c>
      <c r="I636" s="350">
        <f t="shared" si="61"/>
        <v>0</v>
      </c>
      <c r="J636" s="375"/>
      <c r="K636" s="375"/>
      <c r="L636" s="351"/>
      <c r="M636" s="352"/>
      <c r="N636" s="352"/>
      <c r="O636" s="349"/>
      <c r="P636" s="353">
        <f t="shared" si="62"/>
        <v>0</v>
      </c>
      <c r="Q636" s="354"/>
      <c r="R636" s="376">
        <f t="shared" si="59"/>
        <v>0</v>
      </c>
      <c r="S636" s="356"/>
      <c r="T636" s="351"/>
      <c r="U636" s="416"/>
      <c r="V636" s="419"/>
      <c r="W636" s="420"/>
      <c r="X636" s="414"/>
      <c r="Y636" s="414"/>
      <c r="Z636" s="414"/>
    </row>
    <row r="637" spans="1:26" ht="15" customHeight="1">
      <c r="A637" s="344"/>
      <c r="B637" s="503"/>
      <c r="C637" s="386"/>
      <c r="D637" s="507"/>
      <c r="E637" s="374"/>
      <c r="F637" s="348"/>
      <c r="G637" s="349"/>
      <c r="H637" s="350">
        <f t="shared" si="63"/>
        <v>0</v>
      </c>
      <c r="I637" s="350">
        <f t="shared" si="61"/>
        <v>0</v>
      </c>
      <c r="J637" s="375"/>
      <c r="K637" s="375"/>
      <c r="L637" s="351"/>
      <c r="M637" s="352"/>
      <c r="N637" s="352"/>
      <c r="O637" s="349"/>
      <c r="P637" s="353">
        <f t="shared" si="62"/>
        <v>0</v>
      </c>
      <c r="Q637" s="354"/>
      <c r="R637" s="376">
        <f t="shared" si="59"/>
        <v>0</v>
      </c>
      <c r="S637" s="356"/>
      <c r="T637" s="351"/>
      <c r="U637" s="416"/>
      <c r="V637" s="419"/>
      <c r="W637" s="420"/>
      <c r="X637" s="414"/>
      <c r="Y637" s="414"/>
      <c r="Z637" s="414"/>
    </row>
    <row r="638" spans="1:26" ht="15" customHeight="1">
      <c r="A638" s="344"/>
      <c r="B638" s="345"/>
      <c r="C638" s="346"/>
      <c r="D638" s="505"/>
      <c r="E638" s="347"/>
      <c r="F638" s="348"/>
      <c r="G638" s="349"/>
      <c r="H638" s="350">
        <f t="shared" si="63"/>
        <v>0</v>
      </c>
      <c r="I638" s="350">
        <f t="shared" si="61"/>
        <v>0</v>
      </c>
      <c r="J638" s="375"/>
      <c r="K638" s="375"/>
      <c r="L638" s="351"/>
      <c r="M638" s="352"/>
      <c r="N638" s="352"/>
      <c r="O638" s="349"/>
      <c r="P638" s="353">
        <f t="shared" si="62"/>
        <v>0</v>
      </c>
      <c r="Q638" s="354"/>
      <c r="R638" s="376">
        <f t="shared" si="59"/>
        <v>0</v>
      </c>
      <c r="S638" s="709"/>
      <c r="T638" s="351"/>
      <c r="U638" s="416"/>
      <c r="V638" s="419"/>
      <c r="W638" s="420"/>
      <c r="X638" s="414"/>
      <c r="Y638" s="414"/>
      <c r="Z638" s="414"/>
    </row>
    <row r="639" spans="1:26" ht="15" customHeight="1">
      <c r="A639" s="344"/>
      <c r="B639" s="345"/>
      <c r="C639" s="346"/>
      <c r="D639" s="505"/>
      <c r="E639" s="347"/>
      <c r="F639" s="348"/>
      <c r="G639" s="349"/>
      <c r="H639" s="350">
        <f t="shared" si="63"/>
        <v>0</v>
      </c>
      <c r="I639" s="350">
        <f t="shared" si="61"/>
        <v>0</v>
      </c>
      <c r="J639" s="375"/>
      <c r="K639" s="375"/>
      <c r="L639" s="351"/>
      <c r="M639" s="352"/>
      <c r="N639" s="352"/>
      <c r="O639" s="349"/>
      <c r="P639" s="353">
        <f t="shared" si="62"/>
        <v>0</v>
      </c>
      <c r="Q639" s="354"/>
      <c r="R639" s="376">
        <f t="shared" si="59"/>
        <v>0</v>
      </c>
      <c r="S639" s="356"/>
      <c r="T639" s="351"/>
      <c r="U639" s="416"/>
      <c r="V639" s="419"/>
      <c r="W639" s="420"/>
      <c r="X639" s="414"/>
      <c r="Y639" s="414"/>
      <c r="Z639" s="414"/>
    </row>
    <row r="640" spans="1:26" ht="15" customHeight="1">
      <c r="A640" s="344"/>
      <c r="B640" s="742"/>
      <c r="C640" s="346"/>
      <c r="D640" s="505"/>
      <c r="E640" s="347"/>
      <c r="F640" s="348"/>
      <c r="G640" s="349"/>
      <c r="H640" s="350">
        <f t="shared" si="63"/>
        <v>0</v>
      </c>
      <c r="I640" s="350">
        <f t="shared" si="61"/>
        <v>0</v>
      </c>
      <c r="J640" s="358"/>
      <c r="K640" s="358"/>
      <c r="L640" s="355"/>
      <c r="M640" s="359"/>
      <c r="N640" s="352"/>
      <c r="O640" s="349"/>
      <c r="P640" s="353">
        <f t="shared" si="62"/>
        <v>0</v>
      </c>
      <c r="Q640" s="354"/>
      <c r="R640" s="376">
        <f t="shared" si="59"/>
        <v>0</v>
      </c>
      <c r="S640" s="356"/>
      <c r="T640" s="351"/>
      <c r="U640" s="416"/>
      <c r="V640" s="419"/>
      <c r="W640" s="420"/>
      <c r="X640" s="414"/>
      <c r="Y640" s="414"/>
      <c r="Z640" s="414"/>
    </row>
    <row r="641" spans="1:26" ht="15" customHeight="1">
      <c r="A641" s="344"/>
      <c r="B641" s="345"/>
      <c r="C641" s="513"/>
      <c r="D641" s="453"/>
      <c r="E641" s="454"/>
      <c r="F641" s="348"/>
      <c r="G641" s="349"/>
      <c r="H641" s="350">
        <f t="shared" si="63"/>
        <v>0</v>
      </c>
      <c r="I641" s="350">
        <f t="shared" si="61"/>
        <v>0</v>
      </c>
      <c r="J641" s="375"/>
      <c r="K641" s="375"/>
      <c r="L641" s="351"/>
      <c r="M641" s="352"/>
      <c r="N641" s="352"/>
      <c r="O641" s="349"/>
      <c r="P641" s="353">
        <f t="shared" si="62"/>
        <v>0</v>
      </c>
      <c r="Q641" s="354"/>
      <c r="R641" s="376">
        <f t="shared" si="59"/>
        <v>0</v>
      </c>
      <c r="S641" s="356"/>
      <c r="T641" s="351"/>
      <c r="U641" s="416"/>
      <c r="V641" s="419"/>
      <c r="W641" s="420"/>
      <c r="X641" s="414"/>
      <c r="Y641" s="414"/>
      <c r="Z641" s="414"/>
    </row>
    <row r="642" spans="1:26" ht="15" customHeight="1">
      <c r="A642" s="344"/>
      <c r="B642" s="373"/>
      <c r="C642" s="346"/>
      <c r="D642" s="507"/>
      <c r="E642" s="374"/>
      <c r="F642" s="348"/>
      <c r="G642" s="349"/>
      <c r="H642" s="350">
        <f t="shared" si="63"/>
        <v>0</v>
      </c>
      <c r="I642" s="350">
        <f t="shared" si="61"/>
        <v>0</v>
      </c>
      <c r="J642" s="375"/>
      <c r="K642" s="375"/>
      <c r="L642" s="351"/>
      <c r="M642" s="352"/>
      <c r="N642" s="352"/>
      <c r="O642" s="349"/>
      <c r="P642" s="353">
        <f t="shared" si="62"/>
        <v>0</v>
      </c>
      <c r="Q642" s="354"/>
      <c r="R642" s="376">
        <f t="shared" si="59"/>
        <v>0</v>
      </c>
      <c r="S642" s="356"/>
      <c r="T642" s="351"/>
      <c r="U642" s="416"/>
      <c r="V642" s="419"/>
      <c r="W642" s="420"/>
      <c r="X642" s="414"/>
      <c r="Y642" s="414"/>
      <c r="Z642" s="414"/>
    </row>
    <row r="643" spans="1:26" ht="15" customHeight="1">
      <c r="A643" s="344"/>
      <c r="B643" s="373"/>
      <c r="C643" s="346"/>
      <c r="D643" s="507"/>
      <c r="E643" s="374"/>
      <c r="F643" s="348"/>
      <c r="G643" s="349"/>
      <c r="H643" s="350">
        <f t="shared" si="63"/>
        <v>0</v>
      </c>
      <c r="I643" s="350">
        <f t="shared" si="61"/>
        <v>0</v>
      </c>
      <c r="J643" s="375"/>
      <c r="K643" s="375"/>
      <c r="L643" s="351"/>
      <c r="M643" s="352"/>
      <c r="N643" s="352"/>
      <c r="O643" s="349"/>
      <c r="P643" s="353">
        <f t="shared" si="62"/>
        <v>0</v>
      </c>
      <c r="Q643" s="354"/>
      <c r="R643" s="376">
        <f t="shared" si="59"/>
        <v>0</v>
      </c>
      <c r="S643" s="356"/>
      <c r="T643" s="351"/>
      <c r="U643" s="416"/>
      <c r="V643" s="419"/>
      <c r="W643" s="420"/>
      <c r="X643" s="414"/>
      <c r="Y643" s="414"/>
      <c r="Z643" s="414"/>
    </row>
    <row r="644" spans="1:26" ht="15" customHeight="1">
      <c r="A644" s="344"/>
      <c r="B644" s="510"/>
      <c r="C644" s="511"/>
      <c r="D644" s="507"/>
      <c r="E644" s="512"/>
      <c r="F644" s="348"/>
      <c r="G644" s="349"/>
      <c r="H644" s="350">
        <f t="shared" si="63"/>
        <v>0</v>
      </c>
      <c r="I644" s="350">
        <f t="shared" si="61"/>
        <v>0</v>
      </c>
      <c r="J644" s="375"/>
      <c r="K644" s="375"/>
      <c r="L644" s="351"/>
      <c r="M644" s="352"/>
      <c r="N644" s="352"/>
      <c r="O644" s="349"/>
      <c r="P644" s="353">
        <f t="shared" si="62"/>
        <v>0</v>
      </c>
      <c r="Q644" s="354"/>
      <c r="R644" s="376">
        <f t="shared" si="59"/>
        <v>0</v>
      </c>
      <c r="S644" s="356"/>
      <c r="T644" s="351"/>
      <c r="U644" s="416"/>
      <c r="V644" s="419"/>
      <c r="W644" s="420"/>
      <c r="X644" s="414"/>
      <c r="Y644" s="414"/>
      <c r="Z644" s="414"/>
    </row>
    <row r="645" spans="1:26" ht="15" customHeight="1">
      <c r="A645" s="344"/>
      <c r="B645" s="373"/>
      <c r="C645" s="346"/>
      <c r="D645" s="507"/>
      <c r="E645" s="374"/>
      <c r="F645" s="348"/>
      <c r="G645" s="349"/>
      <c r="H645" s="350">
        <f t="shared" si="63"/>
        <v>0</v>
      </c>
      <c r="I645" s="350">
        <f t="shared" si="61"/>
        <v>0</v>
      </c>
      <c r="J645" s="375"/>
      <c r="K645" s="375"/>
      <c r="L645" s="351"/>
      <c r="M645" s="352"/>
      <c r="N645" s="352"/>
      <c r="O645" s="349"/>
      <c r="P645" s="353">
        <f t="shared" si="62"/>
        <v>0</v>
      </c>
      <c r="Q645" s="354"/>
      <c r="R645" s="376">
        <f t="shared" si="59"/>
        <v>0</v>
      </c>
      <c r="S645" s="356"/>
      <c r="T645" s="351"/>
      <c r="U645" s="416"/>
      <c r="V645" s="419"/>
      <c r="W645" s="420"/>
      <c r="X645" s="414"/>
      <c r="Y645" s="414"/>
      <c r="Z645" s="414"/>
    </row>
    <row r="646" spans="1:26" ht="15" customHeight="1">
      <c r="A646" s="344"/>
      <c r="B646" s="373"/>
      <c r="C646" s="346"/>
      <c r="D646" s="507"/>
      <c r="E646" s="374"/>
      <c r="F646" s="348"/>
      <c r="G646" s="349"/>
      <c r="H646" s="350">
        <f t="shared" si="63"/>
        <v>0</v>
      </c>
      <c r="I646" s="350">
        <f t="shared" si="61"/>
        <v>0</v>
      </c>
      <c r="J646" s="375"/>
      <c r="K646" s="375"/>
      <c r="L646" s="351"/>
      <c r="M646" s="352"/>
      <c r="N646" s="352"/>
      <c r="O646" s="349"/>
      <c r="P646" s="353">
        <f t="shared" si="62"/>
        <v>0</v>
      </c>
      <c r="Q646" s="354"/>
      <c r="R646" s="376">
        <f t="shared" si="59"/>
        <v>0</v>
      </c>
      <c r="S646" s="356"/>
      <c r="T646" s="351"/>
      <c r="U646" s="416"/>
      <c r="V646" s="419"/>
      <c r="W646" s="420"/>
      <c r="X646" s="414"/>
      <c r="Y646" s="414"/>
      <c r="Z646" s="414"/>
    </row>
    <row r="647" spans="1:26" ht="15" customHeight="1">
      <c r="A647" s="344"/>
      <c r="B647" s="373"/>
      <c r="C647" s="346"/>
      <c r="D647" s="725"/>
      <c r="E647" s="374"/>
      <c r="F647" s="348"/>
      <c r="G647" s="349"/>
      <c r="H647" s="350">
        <f t="shared" si="63"/>
        <v>0</v>
      </c>
      <c r="I647" s="350">
        <f t="shared" si="61"/>
        <v>0</v>
      </c>
      <c r="J647" s="375"/>
      <c r="K647" s="375"/>
      <c r="L647" s="351"/>
      <c r="M647" s="352"/>
      <c r="N647" s="352"/>
      <c r="O647" s="349"/>
      <c r="P647" s="353">
        <f t="shared" si="62"/>
        <v>0</v>
      </c>
      <c r="Q647" s="354"/>
      <c r="R647" s="376">
        <f t="shared" si="59"/>
        <v>0</v>
      </c>
      <c r="S647" s="356"/>
      <c r="T647" s="351"/>
      <c r="U647" s="416"/>
      <c r="V647" s="419"/>
      <c r="W647" s="420"/>
      <c r="X647" s="414"/>
      <c r="Y647" s="414"/>
      <c r="Z647" s="414"/>
    </row>
    <row r="648" spans="1:26" ht="15" customHeight="1">
      <c r="A648" s="344"/>
      <c r="B648" s="373"/>
      <c r="C648" s="346"/>
      <c r="D648" s="507"/>
      <c r="E648" s="374"/>
      <c r="F648" s="348"/>
      <c r="G648" s="349"/>
      <c r="H648" s="350">
        <f t="shared" si="63"/>
        <v>0</v>
      </c>
      <c r="I648" s="350">
        <f t="shared" si="61"/>
        <v>0</v>
      </c>
      <c r="J648" s="375"/>
      <c r="K648" s="375"/>
      <c r="L648" s="351"/>
      <c r="M648" s="352"/>
      <c r="N648" s="352"/>
      <c r="O648" s="349"/>
      <c r="P648" s="353">
        <f t="shared" si="62"/>
        <v>0</v>
      </c>
      <c r="Q648" s="354"/>
      <c r="R648" s="376">
        <f t="shared" si="59"/>
        <v>0</v>
      </c>
      <c r="S648" s="356"/>
      <c r="T648" s="351"/>
      <c r="U648" s="416"/>
      <c r="V648" s="419"/>
      <c r="W648" s="420"/>
      <c r="X648" s="414"/>
      <c r="Y648" s="414"/>
      <c r="Z648" s="414"/>
    </row>
    <row r="649" spans="1:26" ht="15" customHeight="1">
      <c r="A649" s="344"/>
      <c r="B649" s="726"/>
      <c r="C649" s="346"/>
      <c r="D649" s="507"/>
      <c r="E649" s="374"/>
      <c r="F649" s="348"/>
      <c r="G649" s="349"/>
      <c r="H649" s="350">
        <f t="shared" si="63"/>
        <v>0</v>
      </c>
      <c r="I649" s="350">
        <f t="shared" si="61"/>
        <v>0</v>
      </c>
      <c r="J649" s="375"/>
      <c r="K649" s="375"/>
      <c r="L649" s="351"/>
      <c r="M649" s="352"/>
      <c r="N649" s="352"/>
      <c r="O649" s="349"/>
      <c r="P649" s="353">
        <f t="shared" si="62"/>
        <v>0</v>
      </c>
      <c r="Q649" s="354"/>
      <c r="R649" s="376">
        <f t="shared" si="59"/>
        <v>0</v>
      </c>
      <c r="S649" s="356"/>
      <c r="T649" s="351"/>
      <c r="U649" s="416"/>
      <c r="V649" s="419"/>
      <c r="W649" s="420"/>
      <c r="X649" s="414"/>
      <c r="Y649" s="414"/>
      <c r="Z649" s="414"/>
    </row>
    <row r="650" spans="1:26" ht="15" customHeight="1">
      <c r="A650" s="344"/>
      <c r="B650" s="373"/>
      <c r="C650" s="346"/>
      <c r="D650" s="507"/>
      <c r="E650" s="374"/>
      <c r="F650" s="348"/>
      <c r="G650" s="349"/>
      <c r="H650" s="350">
        <f t="shared" si="63"/>
        <v>0</v>
      </c>
      <c r="I650" s="350">
        <f t="shared" si="61"/>
        <v>0</v>
      </c>
      <c r="J650" s="375"/>
      <c r="K650" s="375"/>
      <c r="L650" s="351"/>
      <c r="M650" s="352"/>
      <c r="N650" s="352"/>
      <c r="O650" s="349"/>
      <c r="P650" s="353">
        <f t="shared" si="62"/>
        <v>0</v>
      </c>
      <c r="Q650" s="354"/>
      <c r="R650" s="376">
        <f t="shared" si="59"/>
        <v>0</v>
      </c>
      <c r="S650" s="356"/>
      <c r="T650" s="351"/>
      <c r="U650" s="416"/>
      <c r="V650" s="419"/>
      <c r="W650" s="420"/>
      <c r="X650" s="414"/>
      <c r="Y650" s="414"/>
      <c r="Z650" s="414"/>
    </row>
    <row r="651" spans="1:26" ht="15" customHeight="1">
      <c r="A651" s="344"/>
      <c r="B651" s="373"/>
      <c r="C651" s="346"/>
      <c r="D651" s="507"/>
      <c r="E651" s="374"/>
      <c r="F651" s="348"/>
      <c r="G651" s="349"/>
      <c r="H651" s="350">
        <f t="shared" si="63"/>
        <v>0</v>
      </c>
      <c r="I651" s="350">
        <f t="shared" si="61"/>
        <v>0</v>
      </c>
      <c r="J651" s="375"/>
      <c r="K651" s="375"/>
      <c r="L651" s="351"/>
      <c r="M651" s="352"/>
      <c r="N651" s="352"/>
      <c r="O651" s="349"/>
      <c r="P651" s="353">
        <f t="shared" si="62"/>
        <v>0</v>
      </c>
      <c r="Q651" s="354"/>
      <c r="R651" s="376">
        <f t="shared" ref="R651:R714" si="64">Q651*P651</f>
        <v>0</v>
      </c>
      <c r="S651" s="356"/>
      <c r="T651" s="351"/>
      <c r="U651" s="416"/>
      <c r="V651" s="419"/>
      <c r="W651" s="420"/>
      <c r="X651" s="414"/>
      <c r="Y651" s="414"/>
      <c r="Z651" s="414"/>
    </row>
    <row r="652" spans="1:26" ht="15" customHeight="1">
      <c r="A652" s="344"/>
      <c r="B652" s="373"/>
      <c r="C652" s="346"/>
      <c r="D652" s="507"/>
      <c r="E652" s="374"/>
      <c r="F652" s="348"/>
      <c r="G652" s="349"/>
      <c r="H652" s="350">
        <f t="shared" si="63"/>
        <v>0</v>
      </c>
      <c r="I652" s="350">
        <f t="shared" si="61"/>
        <v>0</v>
      </c>
      <c r="J652" s="375"/>
      <c r="K652" s="358"/>
      <c r="L652" s="351"/>
      <c r="M652" s="352"/>
      <c r="N652" s="352"/>
      <c r="O652" s="349"/>
      <c r="P652" s="353">
        <f t="shared" si="62"/>
        <v>0</v>
      </c>
      <c r="Q652" s="354"/>
      <c r="R652" s="376">
        <f t="shared" si="64"/>
        <v>0</v>
      </c>
      <c r="S652" s="356"/>
      <c r="T652" s="351"/>
      <c r="U652" s="416"/>
      <c r="V652" s="419"/>
      <c r="W652" s="420"/>
      <c r="X652" s="414"/>
      <c r="Y652" s="414"/>
      <c r="Z652" s="414"/>
    </row>
    <row r="653" spans="1:26" ht="15" customHeight="1">
      <c r="A653" s="344"/>
      <c r="B653" s="373"/>
      <c r="C653" s="346"/>
      <c r="D653" s="507"/>
      <c r="E653" s="374"/>
      <c r="F653" s="348"/>
      <c r="G653" s="349"/>
      <c r="H653" s="350">
        <f t="shared" si="63"/>
        <v>0</v>
      </c>
      <c r="I653" s="350">
        <f t="shared" si="61"/>
        <v>0</v>
      </c>
      <c r="J653" s="375"/>
      <c r="K653" s="358"/>
      <c r="L653" s="351"/>
      <c r="M653" s="352"/>
      <c r="N653" s="352"/>
      <c r="O653" s="349"/>
      <c r="P653" s="353">
        <f t="shared" si="62"/>
        <v>0</v>
      </c>
      <c r="Q653" s="354"/>
      <c r="R653" s="376">
        <f t="shared" si="64"/>
        <v>0</v>
      </c>
      <c r="S653" s="356"/>
      <c r="T653" s="351"/>
      <c r="U653" s="416"/>
      <c r="V653" s="419"/>
      <c r="W653" s="420"/>
      <c r="X653" s="414"/>
      <c r="Y653" s="414"/>
      <c r="Z653" s="414"/>
    </row>
    <row r="654" spans="1:26" ht="15" customHeight="1">
      <c r="A654" s="344"/>
      <c r="B654" s="373"/>
      <c r="C654" s="346"/>
      <c r="D654" s="507"/>
      <c r="E654" s="374"/>
      <c r="F654" s="348"/>
      <c r="G654" s="349"/>
      <c r="H654" s="350">
        <f t="shared" si="63"/>
        <v>0</v>
      </c>
      <c r="I654" s="350">
        <f t="shared" si="61"/>
        <v>0</v>
      </c>
      <c r="J654" s="375"/>
      <c r="K654" s="358"/>
      <c r="L654" s="351"/>
      <c r="M654" s="352"/>
      <c r="N654" s="352"/>
      <c r="O654" s="349"/>
      <c r="P654" s="353">
        <f t="shared" si="62"/>
        <v>0</v>
      </c>
      <c r="Q654" s="354"/>
      <c r="R654" s="376">
        <f t="shared" si="64"/>
        <v>0</v>
      </c>
      <c r="S654" s="356"/>
      <c r="T654" s="351"/>
      <c r="U654" s="416"/>
      <c r="V654" s="419"/>
      <c r="W654" s="420"/>
      <c r="X654" s="414"/>
      <c r="Y654" s="414"/>
      <c r="Z654" s="414"/>
    </row>
    <row r="655" spans="1:26" ht="15" customHeight="1">
      <c r="A655" s="344"/>
      <c r="B655" s="373"/>
      <c r="C655" s="346"/>
      <c r="D655" s="507"/>
      <c r="E655" s="374"/>
      <c r="F655" s="348"/>
      <c r="G655" s="349"/>
      <c r="H655" s="350">
        <f t="shared" si="63"/>
        <v>0</v>
      </c>
      <c r="I655" s="350">
        <f t="shared" si="61"/>
        <v>0</v>
      </c>
      <c r="J655" s="375"/>
      <c r="K655" s="358"/>
      <c r="L655" s="351"/>
      <c r="M655" s="352"/>
      <c r="N655" s="352"/>
      <c r="O655" s="349"/>
      <c r="P655" s="353">
        <f t="shared" si="62"/>
        <v>0</v>
      </c>
      <c r="Q655" s="354"/>
      <c r="R655" s="376">
        <f t="shared" si="64"/>
        <v>0</v>
      </c>
      <c r="S655" s="356"/>
      <c r="T655" s="351"/>
      <c r="U655" s="416"/>
      <c r="V655" s="419"/>
      <c r="W655" s="420"/>
      <c r="X655" s="414"/>
      <c r="Y655" s="414"/>
      <c r="Z655" s="414"/>
    </row>
    <row r="656" spans="1:26" ht="15" customHeight="1">
      <c r="A656" s="344"/>
      <c r="B656" s="373"/>
      <c r="C656" s="346"/>
      <c r="D656" s="507"/>
      <c r="E656" s="374"/>
      <c r="F656" s="348"/>
      <c r="G656" s="349"/>
      <c r="H656" s="350">
        <f t="shared" si="63"/>
        <v>0</v>
      </c>
      <c r="I656" s="350">
        <f t="shared" si="61"/>
        <v>0</v>
      </c>
      <c r="J656" s="375"/>
      <c r="K656" s="358"/>
      <c r="L656" s="351"/>
      <c r="M656" s="352"/>
      <c r="N656" s="352"/>
      <c r="O656" s="349"/>
      <c r="P656" s="353">
        <f t="shared" si="62"/>
        <v>0</v>
      </c>
      <c r="Q656" s="354"/>
      <c r="R656" s="376">
        <f t="shared" si="64"/>
        <v>0</v>
      </c>
      <c r="S656" s="356"/>
      <c r="T656" s="351"/>
      <c r="U656" s="416"/>
      <c r="V656" s="419"/>
      <c r="W656" s="420"/>
      <c r="X656" s="414"/>
      <c r="Y656" s="414"/>
      <c r="Z656" s="414"/>
    </row>
    <row r="657" spans="1:26" ht="15" customHeight="1">
      <c r="A657" s="344"/>
      <c r="B657" s="373"/>
      <c r="C657" s="346"/>
      <c r="D657" s="507"/>
      <c r="E657" s="374"/>
      <c r="F657" s="348"/>
      <c r="G657" s="349"/>
      <c r="H657" s="350">
        <f t="shared" si="63"/>
        <v>0</v>
      </c>
      <c r="I657" s="350">
        <f t="shared" si="61"/>
        <v>0</v>
      </c>
      <c r="J657" s="375"/>
      <c r="K657" s="358"/>
      <c r="L657" s="351"/>
      <c r="M657" s="352"/>
      <c r="N657" s="352"/>
      <c r="O657" s="349"/>
      <c r="P657" s="353">
        <f t="shared" si="62"/>
        <v>0</v>
      </c>
      <c r="Q657" s="354"/>
      <c r="R657" s="376">
        <f t="shared" si="64"/>
        <v>0</v>
      </c>
      <c r="S657" s="356"/>
      <c r="T657" s="351"/>
      <c r="U657" s="416"/>
      <c r="V657" s="419"/>
      <c r="W657" s="420"/>
      <c r="X657" s="414"/>
      <c r="Y657" s="414"/>
      <c r="Z657" s="414"/>
    </row>
    <row r="658" spans="1:26" ht="15" customHeight="1">
      <c r="A658" s="344"/>
      <c r="B658" s="390"/>
      <c r="C658" s="346"/>
      <c r="D658" s="507"/>
      <c r="E658" s="374"/>
      <c r="F658" s="348"/>
      <c r="G658" s="349"/>
      <c r="H658" s="350">
        <f t="shared" si="63"/>
        <v>0</v>
      </c>
      <c r="I658" s="350">
        <f t="shared" si="61"/>
        <v>0</v>
      </c>
      <c r="J658" s="375"/>
      <c r="K658" s="358"/>
      <c r="L658" s="351"/>
      <c r="M658" s="352"/>
      <c r="N658" s="352"/>
      <c r="O658" s="349"/>
      <c r="P658" s="353">
        <f t="shared" si="62"/>
        <v>0</v>
      </c>
      <c r="Q658" s="354"/>
      <c r="R658" s="376">
        <f t="shared" si="64"/>
        <v>0</v>
      </c>
      <c r="S658" s="356"/>
      <c r="T658" s="351"/>
      <c r="U658" s="416"/>
      <c r="V658" s="419"/>
      <c r="W658" s="420"/>
      <c r="X658" s="414"/>
      <c r="Y658" s="414"/>
      <c r="Z658" s="414"/>
    </row>
    <row r="659" spans="1:26" ht="15" customHeight="1">
      <c r="A659" s="344"/>
      <c r="B659" s="345"/>
      <c r="C659" s="346"/>
      <c r="D659" s="505"/>
      <c r="E659" s="347"/>
      <c r="F659" s="348"/>
      <c r="G659" s="349"/>
      <c r="H659" s="350">
        <f t="shared" si="63"/>
        <v>0</v>
      </c>
      <c r="I659" s="350">
        <f t="shared" si="61"/>
        <v>0</v>
      </c>
      <c r="J659" s="375"/>
      <c r="K659" s="358"/>
      <c r="L659" s="351"/>
      <c r="M659" s="352"/>
      <c r="N659" s="352"/>
      <c r="O659" s="349"/>
      <c r="P659" s="353">
        <f t="shared" si="62"/>
        <v>0</v>
      </c>
      <c r="Q659" s="354"/>
      <c r="R659" s="376">
        <f t="shared" si="64"/>
        <v>0</v>
      </c>
      <c r="S659" s="356"/>
      <c r="T659" s="351"/>
      <c r="U659" s="416"/>
      <c r="V659" s="419"/>
      <c r="W659" s="420"/>
      <c r="X659" s="414"/>
      <c r="Y659" s="414"/>
      <c r="Z659" s="414"/>
    </row>
    <row r="660" spans="1:26" ht="15" customHeight="1">
      <c r="A660" s="344"/>
      <c r="B660" s="373"/>
      <c r="C660" s="346"/>
      <c r="D660" s="725"/>
      <c r="E660" s="374"/>
      <c r="F660" s="348"/>
      <c r="G660" s="349"/>
      <c r="H660" s="350">
        <f t="shared" si="63"/>
        <v>0</v>
      </c>
      <c r="I660" s="350">
        <f t="shared" si="61"/>
        <v>0</v>
      </c>
      <c r="J660" s="375"/>
      <c r="K660" s="358"/>
      <c r="L660" s="351"/>
      <c r="M660" s="352"/>
      <c r="N660" s="352"/>
      <c r="O660" s="349"/>
      <c r="P660" s="353">
        <f t="shared" si="62"/>
        <v>0</v>
      </c>
      <c r="Q660" s="354"/>
      <c r="R660" s="376">
        <f t="shared" si="64"/>
        <v>0</v>
      </c>
      <c r="S660" s="356"/>
      <c r="T660" s="351"/>
      <c r="U660" s="416"/>
      <c r="V660" s="419"/>
      <c r="W660" s="420"/>
      <c r="X660" s="414"/>
      <c r="Y660" s="414"/>
      <c r="Z660" s="414"/>
    </row>
    <row r="661" spans="1:26" ht="15" customHeight="1">
      <c r="A661" s="344"/>
      <c r="B661" s="510"/>
      <c r="C661" s="511"/>
      <c r="D661" s="507"/>
      <c r="E661" s="512"/>
      <c r="F661" s="348"/>
      <c r="G661" s="349"/>
      <c r="H661" s="350">
        <f t="shared" si="63"/>
        <v>0</v>
      </c>
      <c r="I661" s="350">
        <f t="shared" si="61"/>
        <v>0</v>
      </c>
      <c r="J661" s="375"/>
      <c r="K661" s="375"/>
      <c r="L661" s="351"/>
      <c r="M661" s="352"/>
      <c r="N661" s="352"/>
      <c r="O661" s="349"/>
      <c r="P661" s="353">
        <f t="shared" si="62"/>
        <v>0</v>
      </c>
      <c r="Q661" s="354"/>
      <c r="R661" s="376">
        <f t="shared" si="64"/>
        <v>0</v>
      </c>
      <c r="S661" s="356"/>
      <c r="T661" s="351"/>
      <c r="U661" s="416"/>
      <c r="V661" s="419"/>
      <c r="W661" s="420"/>
      <c r="X661" s="414"/>
      <c r="Y661" s="414"/>
      <c r="Z661" s="414"/>
    </row>
    <row r="662" spans="1:26" ht="15" customHeight="1">
      <c r="A662" s="344"/>
      <c r="B662" s="373"/>
      <c r="C662" s="346"/>
      <c r="D662" s="507"/>
      <c r="E662" s="374"/>
      <c r="F662" s="348"/>
      <c r="G662" s="349"/>
      <c r="H662" s="350">
        <f t="shared" si="63"/>
        <v>0</v>
      </c>
      <c r="I662" s="350">
        <f t="shared" si="61"/>
        <v>0</v>
      </c>
      <c r="J662" s="375"/>
      <c r="K662" s="375"/>
      <c r="L662" s="351"/>
      <c r="M662" s="352"/>
      <c r="N662" s="352"/>
      <c r="O662" s="349"/>
      <c r="P662" s="353">
        <f t="shared" si="62"/>
        <v>0</v>
      </c>
      <c r="Q662" s="354"/>
      <c r="R662" s="376">
        <f t="shared" si="64"/>
        <v>0</v>
      </c>
      <c r="S662" s="356"/>
      <c r="T662" s="351"/>
      <c r="U662" s="416"/>
      <c r="V662" s="419"/>
      <c r="W662" s="420"/>
      <c r="X662" s="414"/>
      <c r="Y662" s="414"/>
      <c r="Z662" s="414"/>
    </row>
    <row r="663" spans="1:26" ht="15" customHeight="1">
      <c r="A663" s="344"/>
      <c r="B663" s="373"/>
      <c r="C663" s="386"/>
      <c r="D663" s="507"/>
      <c r="E663" s="374"/>
      <c r="F663" s="348"/>
      <c r="G663" s="349"/>
      <c r="H663" s="350">
        <f t="shared" si="63"/>
        <v>0</v>
      </c>
      <c r="I663" s="350">
        <f t="shared" si="61"/>
        <v>0</v>
      </c>
      <c r="J663" s="375"/>
      <c r="K663" s="375"/>
      <c r="L663" s="351"/>
      <c r="M663" s="352"/>
      <c r="N663" s="352"/>
      <c r="O663" s="349"/>
      <c r="P663" s="353">
        <f t="shared" si="62"/>
        <v>0</v>
      </c>
      <c r="Q663" s="354"/>
      <c r="R663" s="376">
        <f t="shared" si="64"/>
        <v>0</v>
      </c>
      <c r="S663" s="356"/>
      <c r="T663" s="351"/>
      <c r="U663" s="416"/>
      <c r="V663" s="419"/>
      <c r="W663" s="420"/>
      <c r="X663" s="414"/>
      <c r="Y663" s="414"/>
      <c r="Z663" s="414"/>
    </row>
    <row r="664" spans="1:26" ht="15" customHeight="1">
      <c r="A664" s="344"/>
      <c r="B664" s="373"/>
      <c r="C664" s="346"/>
      <c r="D664" s="725"/>
      <c r="E664" s="374"/>
      <c r="F664" s="348"/>
      <c r="G664" s="349"/>
      <c r="H664" s="350">
        <f t="shared" si="63"/>
        <v>0</v>
      </c>
      <c r="I664" s="350">
        <f t="shared" si="61"/>
        <v>0</v>
      </c>
      <c r="J664" s="375"/>
      <c r="K664" s="375"/>
      <c r="L664" s="351"/>
      <c r="M664" s="352"/>
      <c r="N664" s="352"/>
      <c r="O664" s="349"/>
      <c r="P664" s="353">
        <f t="shared" si="62"/>
        <v>0</v>
      </c>
      <c r="Q664" s="354"/>
      <c r="R664" s="376">
        <f t="shared" si="64"/>
        <v>0</v>
      </c>
      <c r="S664" s="356"/>
      <c r="T664" s="351"/>
      <c r="U664" s="416"/>
      <c r="V664" s="419"/>
      <c r="W664" s="420"/>
      <c r="X664" s="414"/>
      <c r="Y664" s="414"/>
      <c r="Z664" s="414"/>
    </row>
    <row r="665" spans="1:26" ht="15" customHeight="1">
      <c r="A665" s="344"/>
      <c r="B665" s="373"/>
      <c r="C665" s="346"/>
      <c r="D665" s="507"/>
      <c r="E665" s="374"/>
      <c r="F665" s="348"/>
      <c r="G665" s="349"/>
      <c r="H665" s="350">
        <f t="shared" si="63"/>
        <v>0</v>
      </c>
      <c r="I665" s="350">
        <f t="shared" si="61"/>
        <v>0</v>
      </c>
      <c r="J665" s="375"/>
      <c r="K665" s="375"/>
      <c r="L665" s="351"/>
      <c r="M665" s="352"/>
      <c r="N665" s="352"/>
      <c r="O665" s="349"/>
      <c r="P665" s="353">
        <f t="shared" si="62"/>
        <v>0</v>
      </c>
      <c r="Q665" s="354"/>
      <c r="R665" s="376">
        <f t="shared" si="64"/>
        <v>0</v>
      </c>
      <c r="S665" s="356"/>
      <c r="T665" s="351"/>
      <c r="U665" s="416"/>
      <c r="V665" s="419"/>
      <c r="W665" s="420"/>
      <c r="X665" s="414"/>
      <c r="Y665" s="414"/>
      <c r="Z665" s="414"/>
    </row>
    <row r="666" spans="1:26" ht="15" customHeight="1">
      <c r="A666" s="344"/>
      <c r="B666" s="726"/>
      <c r="C666" s="346"/>
      <c r="D666" s="507"/>
      <c r="E666" s="374"/>
      <c r="F666" s="348"/>
      <c r="G666" s="349"/>
      <c r="H666" s="350">
        <f t="shared" si="63"/>
        <v>0</v>
      </c>
      <c r="I666" s="350">
        <f t="shared" si="61"/>
        <v>0</v>
      </c>
      <c r="J666" s="375"/>
      <c r="K666" s="375"/>
      <c r="L666" s="351"/>
      <c r="M666" s="352"/>
      <c r="N666" s="352"/>
      <c r="O666" s="349"/>
      <c r="P666" s="353">
        <f t="shared" si="62"/>
        <v>0</v>
      </c>
      <c r="Q666" s="354"/>
      <c r="R666" s="376">
        <f t="shared" si="64"/>
        <v>0</v>
      </c>
      <c r="S666" s="356"/>
      <c r="T666" s="351"/>
      <c r="U666" s="416"/>
      <c r="V666" s="419"/>
      <c r="W666" s="420"/>
      <c r="X666" s="414"/>
      <c r="Y666" s="414"/>
      <c r="Z666" s="414"/>
    </row>
    <row r="667" spans="1:26" ht="15" customHeight="1">
      <c r="A667" s="344"/>
      <c r="B667" s="373"/>
      <c r="C667" s="386"/>
      <c r="D667" s="507"/>
      <c r="E667" s="374"/>
      <c r="F667" s="348"/>
      <c r="G667" s="349"/>
      <c r="H667" s="350">
        <f t="shared" ref="H667:H698" si="65">G667</f>
        <v>0</v>
      </c>
      <c r="I667" s="350">
        <f t="shared" si="61"/>
        <v>0</v>
      </c>
      <c r="J667" s="375"/>
      <c r="K667" s="375"/>
      <c r="L667" s="351"/>
      <c r="M667" s="352"/>
      <c r="N667" s="352"/>
      <c r="O667" s="349"/>
      <c r="P667" s="353">
        <f t="shared" si="62"/>
        <v>0</v>
      </c>
      <c r="Q667" s="354"/>
      <c r="R667" s="376">
        <f t="shared" si="64"/>
        <v>0</v>
      </c>
      <c r="S667" s="356"/>
      <c r="T667" s="351"/>
      <c r="U667" s="416"/>
      <c r="V667" s="419"/>
      <c r="W667" s="420"/>
      <c r="X667" s="414"/>
      <c r="Y667" s="414"/>
      <c r="Z667" s="414"/>
    </row>
    <row r="668" spans="1:26" ht="15" customHeight="1">
      <c r="A668" s="344"/>
      <c r="B668" s="373"/>
      <c r="C668" s="346"/>
      <c r="D668" s="507"/>
      <c r="E668" s="374"/>
      <c r="F668" s="348"/>
      <c r="G668" s="349"/>
      <c r="H668" s="350">
        <f t="shared" si="65"/>
        <v>0</v>
      </c>
      <c r="I668" s="350">
        <f t="shared" si="61"/>
        <v>0</v>
      </c>
      <c r="J668" s="375"/>
      <c r="K668" s="375"/>
      <c r="L668" s="351"/>
      <c r="M668" s="352"/>
      <c r="N668" s="352"/>
      <c r="O668" s="349"/>
      <c r="P668" s="353">
        <f t="shared" si="62"/>
        <v>0</v>
      </c>
      <c r="Q668" s="354"/>
      <c r="R668" s="376">
        <f t="shared" si="64"/>
        <v>0</v>
      </c>
      <c r="S668" s="356"/>
      <c r="T668" s="351"/>
      <c r="U668" s="416"/>
      <c r="V668" s="419"/>
      <c r="W668" s="420"/>
      <c r="X668" s="414"/>
      <c r="Y668" s="414"/>
      <c r="Z668" s="414"/>
    </row>
    <row r="669" spans="1:26" ht="15" customHeight="1">
      <c r="A669" s="344"/>
      <c r="B669" s="373"/>
      <c r="C669" s="346"/>
      <c r="D669" s="507"/>
      <c r="E669" s="374"/>
      <c r="F669" s="348"/>
      <c r="G669" s="349"/>
      <c r="H669" s="350">
        <f t="shared" si="65"/>
        <v>0</v>
      </c>
      <c r="I669" s="350">
        <f t="shared" ref="I669:I732" si="66">H669</f>
        <v>0</v>
      </c>
      <c r="J669" s="375"/>
      <c r="K669" s="375"/>
      <c r="L669" s="351"/>
      <c r="M669" s="352"/>
      <c r="N669" s="352"/>
      <c r="O669" s="349"/>
      <c r="P669" s="353">
        <f t="shared" si="62"/>
        <v>0</v>
      </c>
      <c r="Q669" s="354"/>
      <c r="R669" s="376">
        <f t="shared" si="64"/>
        <v>0</v>
      </c>
      <c r="S669" s="356"/>
      <c r="T669" s="351"/>
      <c r="U669" s="416"/>
      <c r="V669" s="419"/>
      <c r="W669" s="420"/>
      <c r="X669" s="414"/>
      <c r="Y669" s="414"/>
      <c r="Z669" s="414"/>
    </row>
    <row r="670" spans="1:26" ht="15" customHeight="1">
      <c r="A670" s="344"/>
      <c r="B670" s="345"/>
      <c r="C670" s="346"/>
      <c r="D670" s="505"/>
      <c r="E670" s="347"/>
      <c r="F670" s="348"/>
      <c r="G670" s="349"/>
      <c r="H670" s="350">
        <f t="shared" si="65"/>
        <v>0</v>
      </c>
      <c r="I670" s="350">
        <f t="shared" si="66"/>
        <v>0</v>
      </c>
      <c r="J670" s="375"/>
      <c r="K670" s="375"/>
      <c r="L670" s="351"/>
      <c r="M670" s="352"/>
      <c r="N670" s="352"/>
      <c r="O670" s="349"/>
      <c r="P670" s="353">
        <f t="shared" si="62"/>
        <v>0</v>
      </c>
      <c r="Q670" s="354"/>
      <c r="R670" s="376">
        <f t="shared" si="64"/>
        <v>0</v>
      </c>
      <c r="S670" s="356"/>
      <c r="T670" s="351"/>
      <c r="U670" s="416"/>
      <c r="V670" s="419"/>
      <c r="W670" s="420"/>
      <c r="X670" s="414"/>
      <c r="Y670" s="414"/>
      <c r="Z670" s="414"/>
    </row>
    <row r="671" spans="1:26" ht="15" customHeight="1">
      <c r="A671" s="344"/>
      <c r="B671" s="373"/>
      <c r="C671" s="386"/>
      <c r="D671" s="507"/>
      <c r="E671" s="347"/>
      <c r="F671" s="348"/>
      <c r="G671" s="349"/>
      <c r="H671" s="350">
        <f t="shared" si="65"/>
        <v>0</v>
      </c>
      <c r="I671" s="350">
        <f t="shared" si="66"/>
        <v>0</v>
      </c>
      <c r="J671" s="375"/>
      <c r="K671" s="358"/>
      <c r="L671" s="351"/>
      <c r="M671" s="352"/>
      <c r="N671" s="352"/>
      <c r="O671" s="349"/>
      <c r="P671" s="353">
        <f t="shared" si="62"/>
        <v>0</v>
      </c>
      <c r="Q671" s="354"/>
      <c r="R671" s="376">
        <f t="shared" si="64"/>
        <v>0</v>
      </c>
      <c r="S671" s="356"/>
      <c r="T671" s="351"/>
      <c r="U671" s="416"/>
      <c r="V671" s="419"/>
      <c r="W671" s="420"/>
      <c r="X671" s="414"/>
      <c r="Y671" s="414"/>
      <c r="Z671" s="414"/>
    </row>
    <row r="672" spans="1:26" ht="15" customHeight="1">
      <c r="A672" s="344"/>
      <c r="B672" s="373"/>
      <c r="C672" s="346"/>
      <c r="D672" s="507"/>
      <c r="E672" s="374"/>
      <c r="F672" s="348"/>
      <c r="G672" s="349"/>
      <c r="H672" s="350">
        <f t="shared" si="65"/>
        <v>0</v>
      </c>
      <c r="I672" s="350">
        <f t="shared" si="66"/>
        <v>0</v>
      </c>
      <c r="J672" s="375"/>
      <c r="K672" s="358"/>
      <c r="L672" s="351"/>
      <c r="M672" s="352"/>
      <c r="N672" s="352"/>
      <c r="O672" s="349"/>
      <c r="P672" s="353">
        <f t="shared" si="62"/>
        <v>0</v>
      </c>
      <c r="Q672" s="354"/>
      <c r="R672" s="376">
        <f t="shared" si="64"/>
        <v>0</v>
      </c>
      <c r="S672" s="356"/>
      <c r="T672" s="351"/>
      <c r="U672" s="416"/>
      <c r="V672" s="419"/>
      <c r="W672" s="420"/>
      <c r="X672" s="414"/>
      <c r="Y672" s="414"/>
      <c r="Z672" s="414"/>
    </row>
    <row r="673" spans="1:26" ht="15" customHeight="1">
      <c r="A673" s="344"/>
      <c r="B673" s="373"/>
      <c r="C673" s="346"/>
      <c r="D673" s="507"/>
      <c r="E673" s="374"/>
      <c r="F673" s="348"/>
      <c r="G673" s="349"/>
      <c r="H673" s="350">
        <f t="shared" si="65"/>
        <v>0</v>
      </c>
      <c r="I673" s="350">
        <f t="shared" si="66"/>
        <v>0</v>
      </c>
      <c r="J673" s="375"/>
      <c r="K673" s="358"/>
      <c r="L673" s="351"/>
      <c r="M673" s="352"/>
      <c r="N673" s="352"/>
      <c r="O673" s="349"/>
      <c r="P673" s="353">
        <f t="shared" si="62"/>
        <v>0</v>
      </c>
      <c r="Q673" s="354"/>
      <c r="R673" s="376">
        <f t="shared" si="64"/>
        <v>0</v>
      </c>
      <c r="S673" s="356"/>
      <c r="T673" s="351"/>
      <c r="U673" s="416"/>
      <c r="V673" s="419"/>
      <c r="W673" s="420"/>
      <c r="X673" s="414"/>
      <c r="Y673" s="414"/>
      <c r="Z673" s="414"/>
    </row>
    <row r="674" spans="1:26" ht="15" customHeight="1">
      <c r="A674" s="344"/>
      <c r="B674" s="345"/>
      <c r="C674" s="346"/>
      <c r="D674" s="505"/>
      <c r="E674" s="347"/>
      <c r="F674" s="348"/>
      <c r="G674" s="349"/>
      <c r="H674" s="350">
        <f t="shared" si="65"/>
        <v>0</v>
      </c>
      <c r="I674" s="350">
        <f t="shared" si="66"/>
        <v>0</v>
      </c>
      <c r="J674" s="375"/>
      <c r="K674" s="358"/>
      <c r="L674" s="351"/>
      <c r="M674" s="352"/>
      <c r="N674" s="352"/>
      <c r="O674" s="349"/>
      <c r="P674" s="353">
        <f t="shared" si="62"/>
        <v>0</v>
      </c>
      <c r="Q674" s="354"/>
      <c r="R674" s="376">
        <f t="shared" si="64"/>
        <v>0</v>
      </c>
      <c r="S674" s="356"/>
      <c r="T674" s="351"/>
      <c r="U674" s="416"/>
      <c r="V674" s="419"/>
      <c r="W674" s="420"/>
      <c r="X674" s="414"/>
      <c r="Y674" s="414"/>
      <c r="Z674" s="414"/>
    </row>
    <row r="675" spans="1:26" ht="15" customHeight="1">
      <c r="A675" s="344"/>
      <c r="B675" s="373"/>
      <c r="C675" s="346"/>
      <c r="D675" s="507"/>
      <c r="E675" s="374"/>
      <c r="F675" s="348"/>
      <c r="G675" s="349"/>
      <c r="H675" s="350">
        <f t="shared" si="65"/>
        <v>0</v>
      </c>
      <c r="I675" s="350">
        <f t="shared" si="66"/>
        <v>0</v>
      </c>
      <c r="J675" s="375"/>
      <c r="K675" s="358"/>
      <c r="L675" s="351"/>
      <c r="M675" s="352"/>
      <c r="N675" s="352"/>
      <c r="O675" s="349"/>
      <c r="P675" s="353">
        <f t="shared" si="62"/>
        <v>0</v>
      </c>
      <c r="Q675" s="354"/>
      <c r="R675" s="376">
        <f t="shared" si="64"/>
        <v>0</v>
      </c>
      <c r="S675" s="356"/>
      <c r="T675" s="351"/>
      <c r="U675" s="416"/>
      <c r="V675" s="419"/>
      <c r="W675" s="420"/>
      <c r="X675" s="414"/>
      <c r="Y675" s="414"/>
      <c r="Z675" s="414"/>
    </row>
    <row r="676" spans="1:26" ht="15" customHeight="1">
      <c r="A676" s="344"/>
      <c r="B676" s="373"/>
      <c r="C676" s="346"/>
      <c r="D676" s="507"/>
      <c r="E676" s="374"/>
      <c r="F676" s="348"/>
      <c r="G676" s="349"/>
      <c r="H676" s="350">
        <f t="shared" si="65"/>
        <v>0</v>
      </c>
      <c r="I676" s="350">
        <f t="shared" si="66"/>
        <v>0</v>
      </c>
      <c r="J676" s="375"/>
      <c r="K676" s="358"/>
      <c r="L676" s="351"/>
      <c r="M676" s="352"/>
      <c r="N676" s="352"/>
      <c r="O676" s="349"/>
      <c r="P676" s="353">
        <f t="shared" si="62"/>
        <v>0</v>
      </c>
      <c r="Q676" s="354"/>
      <c r="R676" s="376">
        <f t="shared" si="64"/>
        <v>0</v>
      </c>
      <c r="S676" s="356"/>
      <c r="T676" s="351"/>
      <c r="U676" s="416"/>
      <c r="V676" s="419"/>
      <c r="W676" s="420"/>
      <c r="X676" s="414"/>
      <c r="Y676" s="414"/>
      <c r="Z676" s="414"/>
    </row>
    <row r="677" spans="1:26" ht="15" customHeight="1">
      <c r="A677" s="344"/>
      <c r="B677" s="510"/>
      <c r="C677" s="511"/>
      <c r="D677" s="505"/>
      <c r="E677" s="347"/>
      <c r="F677" s="348"/>
      <c r="G677" s="349"/>
      <c r="H677" s="350">
        <f t="shared" si="65"/>
        <v>0</v>
      </c>
      <c r="I677" s="350">
        <f t="shared" si="66"/>
        <v>0</v>
      </c>
      <c r="J677" s="375"/>
      <c r="K677" s="375"/>
      <c r="L677" s="351"/>
      <c r="M677" s="352"/>
      <c r="N677" s="352"/>
      <c r="O677" s="349"/>
      <c r="P677" s="353">
        <f t="shared" si="62"/>
        <v>0</v>
      </c>
      <c r="Q677" s="354"/>
      <c r="R677" s="376">
        <f t="shared" si="64"/>
        <v>0</v>
      </c>
      <c r="S677" s="356"/>
      <c r="T677" s="351"/>
      <c r="U677" s="416"/>
      <c r="V677" s="419"/>
      <c r="W677" s="420"/>
      <c r="X677" s="414"/>
      <c r="Y677" s="414"/>
      <c r="Z677" s="414"/>
    </row>
    <row r="678" spans="1:26" ht="15" customHeight="1">
      <c r="A678" s="344"/>
      <c r="B678" s="503"/>
      <c r="C678" s="504"/>
      <c r="D678" s="505"/>
      <c r="E678" s="347"/>
      <c r="F678" s="348"/>
      <c r="G678" s="349"/>
      <c r="H678" s="350">
        <f t="shared" si="65"/>
        <v>0</v>
      </c>
      <c r="I678" s="350">
        <f t="shared" si="66"/>
        <v>0</v>
      </c>
      <c r="J678" s="375"/>
      <c r="K678" s="375"/>
      <c r="L678" s="351"/>
      <c r="M678" s="352"/>
      <c r="N678" s="352"/>
      <c r="O678" s="349"/>
      <c r="P678" s="353">
        <f t="shared" si="62"/>
        <v>0</v>
      </c>
      <c r="Q678" s="354"/>
      <c r="R678" s="376">
        <f t="shared" si="64"/>
        <v>0</v>
      </c>
      <c r="S678" s="356"/>
      <c r="T678" s="351"/>
      <c r="U678" s="416"/>
      <c r="V678" s="419"/>
      <c r="W678" s="420"/>
      <c r="X678" s="414"/>
      <c r="Y678" s="414"/>
      <c r="Z678" s="414"/>
    </row>
    <row r="679" spans="1:26" ht="15" customHeight="1">
      <c r="A679" s="344"/>
      <c r="B679" s="503"/>
      <c r="C679" s="504"/>
      <c r="D679" s="507"/>
      <c r="E679" s="374"/>
      <c r="F679" s="348"/>
      <c r="G679" s="349"/>
      <c r="H679" s="350">
        <f t="shared" si="65"/>
        <v>0</v>
      </c>
      <c r="I679" s="350">
        <f t="shared" si="66"/>
        <v>0</v>
      </c>
      <c r="J679" s="375"/>
      <c r="K679" s="375"/>
      <c r="L679" s="351"/>
      <c r="M679" s="352"/>
      <c r="N679" s="352"/>
      <c r="O679" s="349"/>
      <c r="P679" s="353">
        <f t="shared" si="62"/>
        <v>0</v>
      </c>
      <c r="Q679" s="354"/>
      <c r="R679" s="376">
        <f t="shared" si="64"/>
        <v>0</v>
      </c>
      <c r="S679" s="356"/>
      <c r="T679" s="351"/>
      <c r="U679" s="416"/>
      <c r="V679" s="419"/>
      <c r="W679" s="420"/>
      <c r="X679" s="414"/>
      <c r="Y679" s="414"/>
      <c r="Z679" s="414"/>
    </row>
    <row r="680" spans="1:26" ht="15" customHeight="1">
      <c r="A680" s="344"/>
      <c r="B680" s="373"/>
      <c r="C680" s="346"/>
      <c r="D680" s="507"/>
      <c r="E680" s="374"/>
      <c r="F680" s="348"/>
      <c r="G680" s="349"/>
      <c r="H680" s="350">
        <f t="shared" si="65"/>
        <v>0</v>
      </c>
      <c r="I680" s="350">
        <f t="shared" si="66"/>
        <v>0</v>
      </c>
      <c r="J680" s="375"/>
      <c r="K680" s="375"/>
      <c r="L680" s="351"/>
      <c r="M680" s="352"/>
      <c r="N680" s="352"/>
      <c r="O680" s="349"/>
      <c r="P680" s="353">
        <f t="shared" si="62"/>
        <v>0</v>
      </c>
      <c r="Q680" s="354"/>
      <c r="R680" s="376">
        <f t="shared" si="64"/>
        <v>0</v>
      </c>
      <c r="S680" s="356"/>
      <c r="T680" s="351"/>
      <c r="U680" s="416"/>
      <c r="V680" s="419"/>
      <c r="W680" s="420"/>
      <c r="X680" s="414"/>
      <c r="Y680" s="414"/>
      <c r="Z680" s="414"/>
    </row>
    <row r="681" spans="1:26" ht="15" customHeight="1">
      <c r="A681" s="344"/>
      <c r="B681" s="510"/>
      <c r="C681" s="511"/>
      <c r="D681" s="505"/>
      <c r="E681" s="347"/>
      <c r="F681" s="348"/>
      <c r="G681" s="349"/>
      <c r="H681" s="350">
        <f t="shared" si="65"/>
        <v>0</v>
      </c>
      <c r="I681" s="350">
        <f t="shared" si="66"/>
        <v>0</v>
      </c>
      <c r="J681" s="375"/>
      <c r="K681" s="375"/>
      <c r="L681" s="351"/>
      <c r="M681" s="352"/>
      <c r="N681" s="352"/>
      <c r="O681" s="349"/>
      <c r="P681" s="353">
        <f t="shared" ref="P681:P744" si="67">O681-N681</f>
        <v>0</v>
      </c>
      <c r="Q681" s="354"/>
      <c r="R681" s="376">
        <f t="shared" si="64"/>
        <v>0</v>
      </c>
      <c r="S681" s="356"/>
      <c r="T681" s="351"/>
      <c r="U681" s="416"/>
      <c r="V681" s="419"/>
      <c r="W681" s="420"/>
      <c r="X681" s="414"/>
      <c r="Y681" s="414"/>
      <c r="Z681" s="414"/>
    </row>
    <row r="682" spans="1:26" ht="15" customHeight="1">
      <c r="A682" s="344"/>
      <c r="B682" s="373"/>
      <c r="C682" s="346"/>
      <c r="D682" s="507"/>
      <c r="E682" s="374"/>
      <c r="F682" s="348"/>
      <c r="G682" s="349"/>
      <c r="H682" s="350">
        <f t="shared" si="65"/>
        <v>0</v>
      </c>
      <c r="I682" s="350">
        <f t="shared" si="66"/>
        <v>0</v>
      </c>
      <c r="J682" s="375"/>
      <c r="K682" s="375"/>
      <c r="L682" s="351"/>
      <c r="M682" s="352"/>
      <c r="N682" s="352"/>
      <c r="O682" s="349"/>
      <c r="P682" s="353">
        <f t="shared" si="67"/>
        <v>0</v>
      </c>
      <c r="Q682" s="354"/>
      <c r="R682" s="376">
        <f t="shared" si="64"/>
        <v>0</v>
      </c>
      <c r="S682" s="356"/>
      <c r="T682" s="351"/>
      <c r="U682" s="416"/>
      <c r="V682" s="419"/>
      <c r="W682" s="420"/>
      <c r="X682" s="414"/>
      <c r="Y682" s="414"/>
      <c r="Z682" s="414"/>
    </row>
    <row r="683" spans="1:26" ht="15" customHeight="1">
      <c r="A683" s="344"/>
      <c r="B683" s="373"/>
      <c r="C683" s="386"/>
      <c r="D683" s="507"/>
      <c r="E683" s="374"/>
      <c r="F683" s="348"/>
      <c r="G683" s="349"/>
      <c r="H683" s="350">
        <f t="shared" si="65"/>
        <v>0</v>
      </c>
      <c r="I683" s="350">
        <f t="shared" si="66"/>
        <v>0</v>
      </c>
      <c r="J683" s="375"/>
      <c r="K683" s="375"/>
      <c r="L683" s="351"/>
      <c r="M683" s="352"/>
      <c r="N683" s="352"/>
      <c r="O683" s="349"/>
      <c r="P683" s="353">
        <f t="shared" si="67"/>
        <v>0</v>
      </c>
      <c r="Q683" s="354"/>
      <c r="R683" s="376">
        <f t="shared" si="64"/>
        <v>0</v>
      </c>
      <c r="S683" s="356"/>
      <c r="T683" s="351"/>
      <c r="U683" s="416"/>
      <c r="V683" s="419"/>
      <c r="W683" s="420"/>
      <c r="X683" s="414"/>
      <c r="Y683" s="414"/>
      <c r="Z683" s="414"/>
    </row>
    <row r="684" spans="1:26" ht="15" customHeight="1">
      <c r="A684" s="344"/>
      <c r="B684" s="373"/>
      <c r="C684" s="346"/>
      <c r="D684" s="507"/>
      <c r="E684" s="374"/>
      <c r="F684" s="348"/>
      <c r="G684" s="349"/>
      <c r="H684" s="350">
        <f t="shared" si="65"/>
        <v>0</v>
      </c>
      <c r="I684" s="350">
        <f t="shared" si="66"/>
        <v>0</v>
      </c>
      <c r="J684" s="375"/>
      <c r="K684" s="375"/>
      <c r="L684" s="351"/>
      <c r="M684" s="352"/>
      <c r="N684" s="352"/>
      <c r="O684" s="349"/>
      <c r="P684" s="353">
        <f t="shared" si="67"/>
        <v>0</v>
      </c>
      <c r="Q684" s="354"/>
      <c r="R684" s="376">
        <f t="shared" si="64"/>
        <v>0</v>
      </c>
      <c r="S684" s="356"/>
      <c r="T684" s="351"/>
      <c r="U684" s="416"/>
      <c r="V684" s="419"/>
      <c r="W684" s="420"/>
      <c r="X684" s="414"/>
      <c r="Y684" s="414"/>
      <c r="Z684" s="414"/>
    </row>
    <row r="685" spans="1:26" ht="15" customHeight="1">
      <c r="A685" s="344"/>
      <c r="B685" s="510"/>
      <c r="C685" s="732"/>
      <c r="D685" s="505"/>
      <c r="E685" s="347"/>
      <c r="F685" s="348"/>
      <c r="G685" s="349"/>
      <c r="H685" s="350">
        <f t="shared" si="65"/>
        <v>0</v>
      </c>
      <c r="I685" s="350">
        <f t="shared" si="66"/>
        <v>0</v>
      </c>
      <c r="J685" s="375"/>
      <c r="K685" s="375"/>
      <c r="L685" s="351"/>
      <c r="M685" s="352"/>
      <c r="N685" s="352"/>
      <c r="O685" s="349"/>
      <c r="P685" s="353">
        <f t="shared" si="67"/>
        <v>0</v>
      </c>
      <c r="Q685" s="354"/>
      <c r="R685" s="376">
        <f t="shared" si="64"/>
        <v>0</v>
      </c>
      <c r="S685" s="393"/>
      <c r="T685" s="355"/>
      <c r="U685" s="416"/>
      <c r="V685" s="419"/>
      <c r="W685" s="420"/>
      <c r="X685" s="414"/>
      <c r="Y685" s="414"/>
      <c r="Z685" s="414"/>
    </row>
    <row r="686" spans="1:26" ht="15" customHeight="1">
      <c r="A686" s="344"/>
      <c r="B686" s="373"/>
      <c r="C686" s="346"/>
      <c r="D686" s="507"/>
      <c r="E686" s="374"/>
      <c r="F686" s="348"/>
      <c r="G686" s="349"/>
      <c r="H686" s="350">
        <f t="shared" si="65"/>
        <v>0</v>
      </c>
      <c r="I686" s="350">
        <f t="shared" si="66"/>
        <v>0</v>
      </c>
      <c r="J686" s="375"/>
      <c r="K686" s="375"/>
      <c r="L686" s="351"/>
      <c r="M686" s="352"/>
      <c r="N686" s="352"/>
      <c r="O686" s="349"/>
      <c r="P686" s="353">
        <f t="shared" si="67"/>
        <v>0</v>
      </c>
      <c r="Q686" s="354"/>
      <c r="R686" s="376">
        <f t="shared" si="64"/>
        <v>0</v>
      </c>
      <c r="S686" s="393"/>
      <c r="T686" s="355"/>
      <c r="U686" s="416"/>
      <c r="V686" s="419"/>
      <c r="W686" s="420"/>
      <c r="X686" s="414"/>
      <c r="Y686" s="414"/>
      <c r="Z686" s="414"/>
    </row>
    <row r="687" spans="1:26" ht="15" customHeight="1">
      <c r="A687" s="344"/>
      <c r="B687" s="345"/>
      <c r="C687" s="346"/>
      <c r="D687" s="505"/>
      <c r="E687" s="347"/>
      <c r="F687" s="348"/>
      <c r="G687" s="349"/>
      <c r="H687" s="350">
        <f t="shared" si="65"/>
        <v>0</v>
      </c>
      <c r="I687" s="350">
        <f t="shared" si="66"/>
        <v>0</v>
      </c>
      <c r="J687" s="375"/>
      <c r="K687" s="375"/>
      <c r="L687" s="351"/>
      <c r="M687" s="352"/>
      <c r="N687" s="352"/>
      <c r="O687" s="349"/>
      <c r="P687" s="353">
        <f t="shared" si="67"/>
        <v>0</v>
      </c>
      <c r="Q687" s="354"/>
      <c r="R687" s="376">
        <f t="shared" si="64"/>
        <v>0</v>
      </c>
      <c r="S687" s="356"/>
      <c r="T687" s="351"/>
      <c r="U687" s="416"/>
      <c r="V687" s="419"/>
      <c r="W687" s="420"/>
      <c r="X687" s="414"/>
      <c r="Y687" s="414"/>
      <c r="Z687" s="414"/>
    </row>
    <row r="688" spans="1:26" ht="15" customHeight="1">
      <c r="A688" s="344"/>
      <c r="B688" s="345"/>
      <c r="C688" s="346"/>
      <c r="D688" s="505"/>
      <c r="E688" s="347"/>
      <c r="F688" s="348"/>
      <c r="G688" s="349"/>
      <c r="H688" s="350">
        <f t="shared" si="65"/>
        <v>0</v>
      </c>
      <c r="I688" s="350">
        <f t="shared" si="66"/>
        <v>0</v>
      </c>
      <c r="J688" s="375"/>
      <c r="K688" s="375"/>
      <c r="L688" s="351"/>
      <c r="M688" s="352"/>
      <c r="N688" s="352"/>
      <c r="O688" s="349"/>
      <c r="P688" s="353">
        <f t="shared" si="67"/>
        <v>0</v>
      </c>
      <c r="Q688" s="354"/>
      <c r="R688" s="376">
        <f t="shared" si="64"/>
        <v>0</v>
      </c>
      <c r="S688" s="356"/>
      <c r="T688" s="351"/>
      <c r="U688" s="416"/>
      <c r="V688" s="419"/>
      <c r="W688" s="420"/>
      <c r="X688" s="414"/>
      <c r="Y688" s="414"/>
      <c r="Z688" s="414"/>
    </row>
    <row r="689" spans="1:26" ht="15" customHeight="1">
      <c r="A689" s="344"/>
      <c r="B689" s="373"/>
      <c r="C689" s="346"/>
      <c r="D689" s="507"/>
      <c r="E689" s="374"/>
      <c r="F689" s="348"/>
      <c r="G689" s="349"/>
      <c r="H689" s="350">
        <f t="shared" si="65"/>
        <v>0</v>
      </c>
      <c r="I689" s="350">
        <f t="shared" si="66"/>
        <v>0</v>
      </c>
      <c r="J689" s="375"/>
      <c r="K689" s="375"/>
      <c r="L689" s="351"/>
      <c r="M689" s="352"/>
      <c r="N689" s="352"/>
      <c r="O689" s="349"/>
      <c r="P689" s="353">
        <f t="shared" si="67"/>
        <v>0</v>
      </c>
      <c r="Q689" s="354"/>
      <c r="R689" s="376">
        <f t="shared" si="64"/>
        <v>0</v>
      </c>
      <c r="S689" s="356"/>
      <c r="T689" s="351"/>
      <c r="U689" s="416"/>
      <c r="V689" s="419"/>
      <c r="W689" s="420"/>
      <c r="X689" s="414"/>
      <c r="Y689" s="414"/>
      <c r="Z689" s="414"/>
    </row>
    <row r="690" spans="1:26" ht="15" customHeight="1">
      <c r="A690" s="344"/>
      <c r="B690" s="373"/>
      <c r="C690" s="346"/>
      <c r="D690" s="507"/>
      <c r="E690" s="374"/>
      <c r="F690" s="348"/>
      <c r="G690" s="349"/>
      <c r="H690" s="350">
        <f t="shared" si="65"/>
        <v>0</v>
      </c>
      <c r="I690" s="350">
        <f t="shared" si="66"/>
        <v>0</v>
      </c>
      <c r="J690" s="375"/>
      <c r="K690" s="375"/>
      <c r="L690" s="351"/>
      <c r="M690" s="352"/>
      <c r="N690" s="352"/>
      <c r="O690" s="349"/>
      <c r="P690" s="353">
        <f t="shared" si="67"/>
        <v>0</v>
      </c>
      <c r="Q690" s="354"/>
      <c r="R690" s="376">
        <f t="shared" si="64"/>
        <v>0</v>
      </c>
      <c r="S690" s="356"/>
      <c r="T690" s="351"/>
      <c r="U690" s="416"/>
      <c r="V690" s="419"/>
      <c r="W690" s="420"/>
      <c r="X690" s="414"/>
      <c r="Y690" s="414"/>
      <c r="Z690" s="414"/>
    </row>
    <row r="691" spans="1:26" ht="15" customHeight="1">
      <c r="A691" s="344"/>
      <c r="B691" s="373"/>
      <c r="C691" s="346"/>
      <c r="D691" s="507"/>
      <c r="E691" s="374"/>
      <c r="F691" s="348"/>
      <c r="G691" s="349"/>
      <c r="H691" s="350">
        <f t="shared" si="65"/>
        <v>0</v>
      </c>
      <c r="I691" s="350">
        <f t="shared" si="66"/>
        <v>0</v>
      </c>
      <c r="J691" s="375"/>
      <c r="K691" s="375"/>
      <c r="L691" s="351"/>
      <c r="M691" s="352"/>
      <c r="N691" s="352"/>
      <c r="O691" s="349"/>
      <c r="P691" s="353">
        <f t="shared" si="67"/>
        <v>0</v>
      </c>
      <c r="Q691" s="354"/>
      <c r="R691" s="376">
        <f t="shared" si="64"/>
        <v>0</v>
      </c>
      <c r="S691" s="356"/>
      <c r="T691" s="351"/>
      <c r="U691" s="416"/>
      <c r="V691" s="419"/>
      <c r="W691" s="420"/>
      <c r="X691" s="414"/>
      <c r="Y691" s="414"/>
      <c r="Z691" s="414"/>
    </row>
    <row r="692" spans="1:26" ht="15" customHeight="1">
      <c r="A692" s="344"/>
      <c r="B692" s="510"/>
      <c r="C692" s="511"/>
      <c r="D692" s="505"/>
      <c r="E692" s="347"/>
      <c r="F692" s="348"/>
      <c r="G692" s="349"/>
      <c r="H692" s="350">
        <f t="shared" si="65"/>
        <v>0</v>
      </c>
      <c r="I692" s="350">
        <f t="shared" si="66"/>
        <v>0</v>
      </c>
      <c r="J692" s="375"/>
      <c r="K692" s="375"/>
      <c r="L692" s="351"/>
      <c r="M692" s="352"/>
      <c r="N692" s="352"/>
      <c r="O692" s="349"/>
      <c r="P692" s="353">
        <f t="shared" si="67"/>
        <v>0</v>
      </c>
      <c r="Q692" s="354"/>
      <c r="R692" s="376">
        <f t="shared" si="64"/>
        <v>0</v>
      </c>
      <c r="S692" s="356"/>
      <c r="T692" s="351"/>
      <c r="U692" s="416"/>
      <c r="V692" s="419"/>
      <c r="W692" s="420"/>
      <c r="X692" s="414"/>
      <c r="Y692" s="414"/>
      <c r="Z692" s="414"/>
    </row>
    <row r="693" spans="1:26" ht="15" customHeight="1">
      <c r="A693" s="344"/>
      <c r="B693" s="373"/>
      <c r="C693" s="346"/>
      <c r="D693" s="507"/>
      <c r="E693" s="374"/>
      <c r="F693" s="348"/>
      <c r="G693" s="349"/>
      <c r="H693" s="350">
        <f t="shared" si="65"/>
        <v>0</v>
      </c>
      <c r="I693" s="350">
        <f t="shared" si="66"/>
        <v>0</v>
      </c>
      <c r="J693" s="375"/>
      <c r="K693" s="375"/>
      <c r="L693" s="351"/>
      <c r="M693" s="352"/>
      <c r="N693" s="352"/>
      <c r="O693" s="349"/>
      <c r="P693" s="353">
        <f t="shared" si="67"/>
        <v>0</v>
      </c>
      <c r="Q693" s="354"/>
      <c r="R693" s="376">
        <f t="shared" si="64"/>
        <v>0</v>
      </c>
      <c r="S693" s="356"/>
      <c r="T693" s="351"/>
      <c r="U693" s="416"/>
      <c r="V693" s="419"/>
      <c r="W693" s="420"/>
      <c r="X693" s="414"/>
      <c r="Y693" s="414"/>
      <c r="Z693" s="414"/>
    </row>
    <row r="694" spans="1:26" ht="15" customHeight="1">
      <c r="A694" s="344"/>
      <c r="B694" s="510"/>
      <c r="C694" s="511"/>
      <c r="D694" s="505"/>
      <c r="E694" s="347"/>
      <c r="F694" s="348"/>
      <c r="G694" s="349"/>
      <c r="H694" s="350">
        <f t="shared" si="65"/>
        <v>0</v>
      </c>
      <c r="I694" s="350">
        <f t="shared" si="66"/>
        <v>0</v>
      </c>
      <c r="J694" s="375"/>
      <c r="K694" s="375"/>
      <c r="L694" s="351"/>
      <c r="M694" s="352"/>
      <c r="N694" s="352"/>
      <c r="O694" s="349"/>
      <c r="P694" s="353">
        <f t="shared" si="67"/>
        <v>0</v>
      </c>
      <c r="Q694" s="354"/>
      <c r="R694" s="376">
        <f t="shared" si="64"/>
        <v>0</v>
      </c>
      <c r="S694" s="356"/>
      <c r="T694" s="351"/>
      <c r="U694" s="416"/>
      <c r="V694" s="419"/>
      <c r="W694" s="420"/>
      <c r="X694" s="414"/>
      <c r="Y694" s="414"/>
      <c r="Z694" s="414"/>
    </row>
    <row r="695" spans="1:26" ht="15" customHeight="1">
      <c r="A695" s="344"/>
      <c r="B695" s="373"/>
      <c r="C695" s="346"/>
      <c r="D695" s="507"/>
      <c r="E695" s="374"/>
      <c r="F695" s="348"/>
      <c r="G695" s="349"/>
      <c r="H695" s="350">
        <f t="shared" si="65"/>
        <v>0</v>
      </c>
      <c r="I695" s="350">
        <f t="shared" si="66"/>
        <v>0</v>
      </c>
      <c r="J695" s="375"/>
      <c r="K695" s="375"/>
      <c r="L695" s="351"/>
      <c r="M695" s="352"/>
      <c r="N695" s="352"/>
      <c r="O695" s="349"/>
      <c r="P695" s="353">
        <f t="shared" si="67"/>
        <v>0</v>
      </c>
      <c r="Q695" s="354"/>
      <c r="R695" s="376">
        <f t="shared" si="64"/>
        <v>0</v>
      </c>
      <c r="S695" s="356"/>
      <c r="T695" s="351"/>
      <c r="U695" s="416"/>
      <c r="V695" s="419"/>
      <c r="W695" s="420"/>
      <c r="X695" s="414"/>
      <c r="Y695" s="414"/>
      <c r="Z695" s="414"/>
    </row>
    <row r="696" spans="1:26" ht="15" customHeight="1">
      <c r="A696" s="344"/>
      <c r="B696" s="373"/>
      <c r="C696" s="346"/>
      <c r="D696" s="507"/>
      <c r="E696" s="374"/>
      <c r="F696" s="348"/>
      <c r="G696" s="349"/>
      <c r="H696" s="350">
        <f t="shared" si="65"/>
        <v>0</v>
      </c>
      <c r="I696" s="350">
        <f t="shared" si="66"/>
        <v>0</v>
      </c>
      <c r="J696" s="375"/>
      <c r="K696" s="375"/>
      <c r="L696" s="351"/>
      <c r="M696" s="352"/>
      <c r="N696" s="352"/>
      <c r="O696" s="349"/>
      <c r="P696" s="353">
        <f t="shared" si="67"/>
        <v>0</v>
      </c>
      <c r="Q696" s="354"/>
      <c r="R696" s="376">
        <f t="shared" si="64"/>
        <v>0</v>
      </c>
      <c r="S696" s="356"/>
      <c r="T696" s="351"/>
      <c r="U696" s="416"/>
      <c r="V696" s="419"/>
      <c r="W696" s="420"/>
      <c r="X696" s="414"/>
      <c r="Y696" s="414"/>
      <c r="Z696" s="414"/>
    </row>
    <row r="697" spans="1:26" ht="15" customHeight="1">
      <c r="A697" s="344"/>
      <c r="B697" s="510"/>
      <c r="C697" s="511"/>
      <c r="D697" s="505"/>
      <c r="E697" s="347"/>
      <c r="F697" s="348"/>
      <c r="G697" s="349"/>
      <c r="H697" s="350">
        <f t="shared" si="65"/>
        <v>0</v>
      </c>
      <c r="I697" s="350">
        <f t="shared" si="66"/>
        <v>0</v>
      </c>
      <c r="J697" s="375"/>
      <c r="K697" s="375"/>
      <c r="L697" s="351"/>
      <c r="M697" s="352"/>
      <c r="N697" s="352"/>
      <c r="O697" s="349"/>
      <c r="P697" s="353">
        <f t="shared" si="67"/>
        <v>0</v>
      </c>
      <c r="Q697" s="354"/>
      <c r="R697" s="376">
        <f t="shared" si="64"/>
        <v>0</v>
      </c>
      <c r="S697" s="356"/>
      <c r="T697" s="351"/>
      <c r="U697" s="416"/>
      <c r="V697" s="419"/>
      <c r="W697" s="420"/>
      <c r="X697" s="414"/>
      <c r="Y697" s="414"/>
      <c r="Z697" s="414"/>
    </row>
    <row r="698" spans="1:26" ht="15" customHeight="1">
      <c r="A698" s="344"/>
      <c r="B698" s="373"/>
      <c r="C698" s="346"/>
      <c r="D698" s="507"/>
      <c r="E698" s="374"/>
      <c r="F698" s="348"/>
      <c r="G698" s="349"/>
      <c r="H698" s="350">
        <f t="shared" si="65"/>
        <v>0</v>
      </c>
      <c r="I698" s="350">
        <f t="shared" si="66"/>
        <v>0</v>
      </c>
      <c r="J698" s="375"/>
      <c r="K698" s="375"/>
      <c r="L698" s="351"/>
      <c r="M698" s="352"/>
      <c r="N698" s="352"/>
      <c r="O698" s="349"/>
      <c r="P698" s="353">
        <f t="shared" si="67"/>
        <v>0</v>
      </c>
      <c r="Q698" s="354"/>
      <c r="R698" s="376">
        <f t="shared" si="64"/>
        <v>0</v>
      </c>
      <c r="S698" s="356"/>
      <c r="T698" s="351"/>
      <c r="U698" s="416"/>
      <c r="V698" s="419"/>
      <c r="W698" s="420"/>
      <c r="X698" s="414"/>
      <c r="Y698" s="414"/>
      <c r="Z698" s="414"/>
    </row>
    <row r="699" spans="1:26" ht="15" customHeight="1">
      <c r="A699" s="344"/>
      <c r="B699" s="503"/>
      <c r="C699" s="504"/>
      <c r="D699" s="507"/>
      <c r="E699" s="374"/>
      <c r="F699" s="348"/>
      <c r="G699" s="349"/>
      <c r="H699" s="350"/>
      <c r="I699" s="350">
        <f t="shared" si="66"/>
        <v>0</v>
      </c>
      <c r="J699" s="375"/>
      <c r="K699" s="375"/>
      <c r="L699" s="351"/>
      <c r="M699" s="352"/>
      <c r="N699" s="352"/>
      <c r="O699" s="349"/>
      <c r="P699" s="353">
        <f t="shared" si="67"/>
        <v>0</v>
      </c>
      <c r="Q699" s="354"/>
      <c r="R699" s="376">
        <f t="shared" si="64"/>
        <v>0</v>
      </c>
      <c r="S699" s="356"/>
      <c r="T699" s="351"/>
      <c r="U699" s="416"/>
      <c r="V699" s="419"/>
      <c r="W699" s="420"/>
      <c r="X699" s="414"/>
      <c r="Y699" s="414"/>
      <c r="Z699" s="414"/>
    </row>
    <row r="700" spans="1:26" ht="15" customHeight="1">
      <c r="A700" s="344"/>
      <c r="B700" s="503"/>
      <c r="C700" s="504"/>
      <c r="D700" s="507"/>
      <c r="E700" s="374"/>
      <c r="F700" s="348"/>
      <c r="G700" s="349"/>
      <c r="H700" s="350">
        <f t="shared" ref="H700:H747" si="68">G700</f>
        <v>0</v>
      </c>
      <c r="I700" s="350">
        <f t="shared" si="66"/>
        <v>0</v>
      </c>
      <c r="J700" s="375"/>
      <c r="K700" s="375"/>
      <c r="L700" s="351"/>
      <c r="M700" s="352"/>
      <c r="N700" s="352"/>
      <c r="O700" s="349"/>
      <c r="P700" s="353">
        <f t="shared" si="67"/>
        <v>0</v>
      </c>
      <c r="Q700" s="354"/>
      <c r="R700" s="376">
        <f t="shared" si="64"/>
        <v>0</v>
      </c>
      <c r="S700" s="356"/>
      <c r="T700" s="351"/>
      <c r="U700" s="416"/>
      <c r="V700" s="419"/>
      <c r="W700" s="420"/>
      <c r="X700" s="414"/>
      <c r="Y700" s="414"/>
      <c r="Z700" s="414"/>
    </row>
    <row r="701" spans="1:26" ht="15" customHeight="1">
      <c r="A701" s="344"/>
      <c r="B701" s="510"/>
      <c r="C701" s="732"/>
      <c r="D701" s="505"/>
      <c r="E701" s="347"/>
      <c r="F701" s="348"/>
      <c r="G701" s="349"/>
      <c r="H701" s="350">
        <f t="shared" si="68"/>
        <v>0</v>
      </c>
      <c r="I701" s="350">
        <f t="shared" si="66"/>
        <v>0</v>
      </c>
      <c r="J701" s="375"/>
      <c r="K701" s="375"/>
      <c r="L701" s="351"/>
      <c r="M701" s="352"/>
      <c r="N701" s="352"/>
      <c r="O701" s="349"/>
      <c r="P701" s="353">
        <f t="shared" si="67"/>
        <v>0</v>
      </c>
      <c r="Q701" s="354"/>
      <c r="R701" s="376">
        <f t="shared" si="64"/>
        <v>0</v>
      </c>
      <c r="S701" s="356"/>
      <c r="T701" s="351"/>
      <c r="U701" s="416"/>
      <c r="V701" s="419"/>
      <c r="W701" s="420"/>
      <c r="X701" s="414"/>
      <c r="Y701" s="414"/>
      <c r="Z701" s="414"/>
    </row>
    <row r="702" spans="1:26" ht="15" customHeight="1">
      <c r="A702" s="344"/>
      <c r="B702" s="373"/>
      <c r="C702" s="346"/>
      <c r="D702" s="507"/>
      <c r="E702" s="374"/>
      <c r="F702" s="348"/>
      <c r="G702" s="349"/>
      <c r="H702" s="350">
        <f t="shared" si="68"/>
        <v>0</v>
      </c>
      <c r="I702" s="350">
        <f t="shared" si="66"/>
        <v>0</v>
      </c>
      <c r="J702" s="375"/>
      <c r="K702" s="375"/>
      <c r="L702" s="351"/>
      <c r="M702" s="352"/>
      <c r="N702" s="352"/>
      <c r="O702" s="349"/>
      <c r="P702" s="353">
        <f t="shared" si="67"/>
        <v>0</v>
      </c>
      <c r="Q702" s="354"/>
      <c r="R702" s="376">
        <f t="shared" si="64"/>
        <v>0</v>
      </c>
      <c r="S702" s="356"/>
      <c r="T702" s="351"/>
      <c r="U702" s="416"/>
      <c r="V702" s="419"/>
      <c r="W702" s="420"/>
      <c r="X702" s="414"/>
      <c r="Y702" s="414"/>
      <c r="Z702" s="414"/>
    </row>
    <row r="703" spans="1:26" ht="15" customHeight="1">
      <c r="A703" s="344"/>
      <c r="B703" s="373"/>
      <c r="C703" s="346"/>
      <c r="D703" s="507"/>
      <c r="E703" s="374"/>
      <c r="F703" s="348"/>
      <c r="G703" s="349"/>
      <c r="H703" s="350">
        <f t="shared" si="68"/>
        <v>0</v>
      </c>
      <c r="I703" s="350">
        <f t="shared" si="66"/>
        <v>0</v>
      </c>
      <c r="J703" s="375"/>
      <c r="K703" s="375"/>
      <c r="L703" s="351"/>
      <c r="M703" s="352"/>
      <c r="N703" s="352"/>
      <c r="O703" s="349"/>
      <c r="P703" s="353">
        <f t="shared" si="67"/>
        <v>0</v>
      </c>
      <c r="Q703" s="354"/>
      <c r="R703" s="376">
        <f t="shared" si="64"/>
        <v>0</v>
      </c>
      <c r="S703" s="356"/>
      <c r="T703" s="351"/>
      <c r="U703" s="416"/>
      <c r="V703" s="419"/>
      <c r="W703" s="420"/>
      <c r="X703" s="414"/>
      <c r="Y703" s="414"/>
      <c r="Z703" s="414"/>
    </row>
    <row r="704" spans="1:26" ht="15" customHeight="1">
      <c r="A704" s="344"/>
      <c r="B704" s="373"/>
      <c r="C704" s="346"/>
      <c r="D704" s="507"/>
      <c r="E704" s="374"/>
      <c r="F704" s="348"/>
      <c r="G704" s="349"/>
      <c r="H704" s="350">
        <f t="shared" si="68"/>
        <v>0</v>
      </c>
      <c r="I704" s="350">
        <f t="shared" si="66"/>
        <v>0</v>
      </c>
      <c r="J704" s="375"/>
      <c r="K704" s="375"/>
      <c r="L704" s="351"/>
      <c r="M704" s="352"/>
      <c r="N704" s="352"/>
      <c r="O704" s="349"/>
      <c r="P704" s="353">
        <f t="shared" si="67"/>
        <v>0</v>
      </c>
      <c r="Q704" s="354"/>
      <c r="R704" s="376">
        <f t="shared" si="64"/>
        <v>0</v>
      </c>
      <c r="S704" s="356"/>
      <c r="T704" s="351"/>
      <c r="U704" s="416"/>
      <c r="V704" s="419"/>
      <c r="W704" s="420"/>
      <c r="X704" s="414"/>
      <c r="Y704" s="414"/>
      <c r="Z704" s="414"/>
    </row>
    <row r="705" spans="1:26" ht="15" customHeight="1">
      <c r="A705" s="344"/>
      <c r="B705" s="373"/>
      <c r="C705" s="346"/>
      <c r="D705" s="507"/>
      <c r="E705" s="374"/>
      <c r="F705" s="348"/>
      <c r="G705" s="349"/>
      <c r="H705" s="350">
        <f t="shared" si="68"/>
        <v>0</v>
      </c>
      <c r="I705" s="350">
        <f t="shared" si="66"/>
        <v>0</v>
      </c>
      <c r="J705" s="375"/>
      <c r="K705" s="375"/>
      <c r="L705" s="351"/>
      <c r="M705" s="352"/>
      <c r="N705" s="352"/>
      <c r="O705" s="349"/>
      <c r="P705" s="353">
        <f t="shared" si="67"/>
        <v>0</v>
      </c>
      <c r="Q705" s="354"/>
      <c r="R705" s="376">
        <f t="shared" si="64"/>
        <v>0</v>
      </c>
      <c r="S705" s="356"/>
      <c r="T705" s="351"/>
      <c r="U705" s="416"/>
      <c r="V705" s="419"/>
      <c r="W705" s="420"/>
      <c r="X705" s="414"/>
      <c r="Y705" s="414"/>
      <c r="Z705" s="414"/>
    </row>
    <row r="706" spans="1:26" ht="15" customHeight="1">
      <c r="A706" s="344"/>
      <c r="B706" s="345"/>
      <c r="C706" s="386"/>
      <c r="D706" s="505"/>
      <c r="E706" s="347"/>
      <c r="F706" s="348"/>
      <c r="G706" s="349"/>
      <c r="H706" s="350">
        <f t="shared" si="68"/>
        <v>0</v>
      </c>
      <c r="I706" s="350">
        <f t="shared" si="66"/>
        <v>0</v>
      </c>
      <c r="J706" s="375"/>
      <c r="K706" s="375"/>
      <c r="L706" s="351"/>
      <c r="M706" s="352"/>
      <c r="N706" s="352"/>
      <c r="O706" s="349"/>
      <c r="P706" s="353">
        <f t="shared" si="67"/>
        <v>0</v>
      </c>
      <c r="Q706" s="354"/>
      <c r="R706" s="376">
        <f t="shared" si="64"/>
        <v>0</v>
      </c>
      <c r="S706" s="356"/>
      <c r="T706" s="351"/>
      <c r="U706" s="416"/>
      <c r="V706" s="419"/>
      <c r="W706" s="420"/>
      <c r="X706" s="414"/>
      <c r="Y706" s="414"/>
      <c r="Z706" s="414"/>
    </row>
    <row r="707" spans="1:26" ht="15" customHeight="1">
      <c r="A707" s="344"/>
      <c r="B707" s="515"/>
      <c r="C707" s="516"/>
      <c r="D707" s="725"/>
      <c r="E707" s="374"/>
      <c r="F707" s="348"/>
      <c r="G707" s="349"/>
      <c r="H707" s="350">
        <f t="shared" si="68"/>
        <v>0</v>
      </c>
      <c r="I707" s="350">
        <f t="shared" si="66"/>
        <v>0</v>
      </c>
      <c r="J707" s="375"/>
      <c r="K707" s="358"/>
      <c r="L707" s="351"/>
      <c r="M707" s="352"/>
      <c r="N707" s="352"/>
      <c r="O707" s="349"/>
      <c r="P707" s="353">
        <f t="shared" si="67"/>
        <v>0</v>
      </c>
      <c r="Q707" s="354"/>
      <c r="R707" s="376">
        <f t="shared" si="64"/>
        <v>0</v>
      </c>
      <c r="S707" s="356"/>
      <c r="T707" s="351"/>
      <c r="U707" s="416"/>
      <c r="V707" s="419"/>
      <c r="W707" s="420"/>
      <c r="X707" s="414"/>
      <c r="Y707" s="414"/>
      <c r="Z707" s="414"/>
    </row>
    <row r="708" spans="1:26" ht="15" customHeight="1">
      <c r="A708" s="344"/>
      <c r="B708" s="515"/>
      <c r="C708" s="516"/>
      <c r="D708" s="725"/>
      <c r="E708" s="374"/>
      <c r="F708" s="348"/>
      <c r="G708" s="349"/>
      <c r="H708" s="350">
        <f t="shared" si="68"/>
        <v>0</v>
      </c>
      <c r="I708" s="350">
        <f t="shared" si="66"/>
        <v>0</v>
      </c>
      <c r="J708" s="375"/>
      <c r="K708" s="358"/>
      <c r="L708" s="351"/>
      <c r="M708" s="352"/>
      <c r="N708" s="352"/>
      <c r="O708" s="349"/>
      <c r="P708" s="353">
        <f t="shared" si="67"/>
        <v>0</v>
      </c>
      <c r="Q708" s="354"/>
      <c r="R708" s="376">
        <f t="shared" si="64"/>
        <v>0</v>
      </c>
      <c r="S708" s="356"/>
      <c r="T708" s="351"/>
      <c r="U708" s="416"/>
      <c r="V708" s="419"/>
      <c r="W708" s="420"/>
      <c r="X708" s="414"/>
      <c r="Y708" s="414"/>
      <c r="Z708" s="414"/>
    </row>
    <row r="709" spans="1:26" ht="15" customHeight="1">
      <c r="A709" s="344"/>
      <c r="B709" s="515"/>
      <c r="C709" s="516"/>
      <c r="D709" s="725"/>
      <c r="E709" s="374"/>
      <c r="F709" s="348"/>
      <c r="G709" s="349"/>
      <c r="H709" s="350">
        <f t="shared" si="68"/>
        <v>0</v>
      </c>
      <c r="I709" s="350">
        <f t="shared" si="66"/>
        <v>0</v>
      </c>
      <c r="J709" s="375"/>
      <c r="K709" s="358"/>
      <c r="L709" s="351"/>
      <c r="M709" s="352"/>
      <c r="N709" s="352"/>
      <c r="O709" s="349"/>
      <c r="P709" s="353">
        <f t="shared" si="67"/>
        <v>0</v>
      </c>
      <c r="Q709" s="354"/>
      <c r="R709" s="376">
        <f t="shared" si="64"/>
        <v>0</v>
      </c>
      <c r="S709" s="356"/>
      <c r="T709" s="351"/>
      <c r="U709" s="416"/>
      <c r="V709" s="419"/>
      <c r="W709" s="420"/>
      <c r="X709" s="414"/>
      <c r="Y709" s="414"/>
      <c r="Z709" s="414"/>
    </row>
    <row r="710" spans="1:26" ht="15" customHeight="1">
      <c r="A710" s="344"/>
      <c r="B710" s="515"/>
      <c r="C710" s="735"/>
      <c r="D710" s="725"/>
      <c r="E710" s="374"/>
      <c r="F710" s="348"/>
      <c r="G710" s="349"/>
      <c r="H710" s="350">
        <f t="shared" si="68"/>
        <v>0</v>
      </c>
      <c r="I710" s="350">
        <f t="shared" si="66"/>
        <v>0</v>
      </c>
      <c r="J710" s="375"/>
      <c r="K710" s="358"/>
      <c r="L710" s="351"/>
      <c r="M710" s="352"/>
      <c r="N710" s="352"/>
      <c r="O710" s="349"/>
      <c r="P710" s="353">
        <f t="shared" si="67"/>
        <v>0</v>
      </c>
      <c r="Q710" s="354"/>
      <c r="R710" s="376">
        <f t="shared" si="64"/>
        <v>0</v>
      </c>
      <c r="S710" s="356"/>
      <c r="T710" s="351"/>
      <c r="U710" s="416"/>
      <c r="V710" s="419"/>
      <c r="W710" s="420"/>
      <c r="X710" s="414"/>
      <c r="Y710" s="414"/>
      <c r="Z710" s="414"/>
    </row>
    <row r="711" spans="1:26" ht="15" customHeight="1">
      <c r="A711" s="344"/>
      <c r="B711" s="515"/>
      <c r="C711" s="516"/>
      <c r="D711" s="725"/>
      <c r="E711" s="374"/>
      <c r="F711" s="348"/>
      <c r="G711" s="349"/>
      <c r="H711" s="350">
        <f t="shared" si="68"/>
        <v>0</v>
      </c>
      <c r="I711" s="350">
        <f t="shared" si="66"/>
        <v>0</v>
      </c>
      <c r="J711" s="375"/>
      <c r="K711" s="358"/>
      <c r="L711" s="351"/>
      <c r="M711" s="352"/>
      <c r="N711" s="352"/>
      <c r="O711" s="349"/>
      <c r="P711" s="353">
        <f t="shared" si="67"/>
        <v>0</v>
      </c>
      <c r="Q711" s="354"/>
      <c r="R711" s="376">
        <f t="shared" si="64"/>
        <v>0</v>
      </c>
      <c r="S711" s="356"/>
      <c r="T711" s="351"/>
      <c r="U711" s="416"/>
      <c r="V711" s="419"/>
      <c r="W711" s="420"/>
      <c r="X711" s="414"/>
      <c r="Y711" s="414"/>
      <c r="Z711" s="414"/>
    </row>
    <row r="712" spans="1:26" ht="15" customHeight="1">
      <c r="A712" s="344"/>
      <c r="B712" s="515"/>
      <c r="C712" s="516"/>
      <c r="D712" s="725"/>
      <c r="E712" s="374"/>
      <c r="F712" s="348"/>
      <c r="G712" s="349"/>
      <c r="H712" s="350">
        <f t="shared" si="68"/>
        <v>0</v>
      </c>
      <c r="I712" s="350">
        <f t="shared" si="66"/>
        <v>0</v>
      </c>
      <c r="J712" s="375"/>
      <c r="K712" s="358"/>
      <c r="L712" s="351"/>
      <c r="M712" s="352"/>
      <c r="N712" s="352"/>
      <c r="O712" s="349"/>
      <c r="P712" s="353">
        <f t="shared" si="67"/>
        <v>0</v>
      </c>
      <c r="Q712" s="354"/>
      <c r="R712" s="376">
        <f t="shared" si="64"/>
        <v>0</v>
      </c>
      <c r="S712" s="356"/>
      <c r="T712" s="351"/>
      <c r="U712" s="416"/>
      <c r="V712" s="419"/>
      <c r="W712" s="420"/>
      <c r="X712" s="414"/>
      <c r="Y712" s="414"/>
      <c r="Z712" s="414"/>
    </row>
    <row r="713" spans="1:26" ht="15" customHeight="1">
      <c r="A713" s="344"/>
      <c r="B713" s="515"/>
      <c r="C713" s="735"/>
      <c r="D713" s="725"/>
      <c r="E713" s="374"/>
      <c r="F713" s="348"/>
      <c r="G713" s="349"/>
      <c r="H713" s="350">
        <f t="shared" si="68"/>
        <v>0</v>
      </c>
      <c r="I713" s="350">
        <f t="shared" si="66"/>
        <v>0</v>
      </c>
      <c r="J713" s="375"/>
      <c r="K713" s="358"/>
      <c r="L713" s="351"/>
      <c r="M713" s="352"/>
      <c r="N713" s="352"/>
      <c r="O713" s="349"/>
      <c r="P713" s="353">
        <f t="shared" si="67"/>
        <v>0</v>
      </c>
      <c r="Q713" s="354"/>
      <c r="R713" s="376">
        <f t="shared" si="64"/>
        <v>0</v>
      </c>
      <c r="S713" s="356"/>
      <c r="T713" s="351"/>
      <c r="U713" s="416"/>
      <c r="V713" s="419"/>
      <c r="W713" s="420"/>
      <c r="X713" s="414"/>
      <c r="Y713" s="414"/>
      <c r="Z713" s="414"/>
    </row>
    <row r="714" spans="1:26" ht="15" customHeight="1">
      <c r="A714" s="344"/>
      <c r="B714" s="373"/>
      <c r="C714" s="346"/>
      <c r="D714" s="507"/>
      <c r="E714" s="374"/>
      <c r="F714" s="348"/>
      <c r="G714" s="349"/>
      <c r="H714" s="350">
        <f t="shared" si="68"/>
        <v>0</v>
      </c>
      <c r="I714" s="350">
        <f t="shared" si="66"/>
        <v>0</v>
      </c>
      <c r="J714" s="375"/>
      <c r="K714" s="358"/>
      <c r="L714" s="351"/>
      <c r="M714" s="352"/>
      <c r="N714" s="352"/>
      <c r="O714" s="349"/>
      <c r="P714" s="353">
        <f t="shared" si="67"/>
        <v>0</v>
      </c>
      <c r="Q714" s="354"/>
      <c r="R714" s="376">
        <f t="shared" si="64"/>
        <v>0</v>
      </c>
      <c r="S714" s="356"/>
      <c r="T714" s="351"/>
      <c r="U714" s="416"/>
      <c r="V714" s="419"/>
      <c r="W714" s="420"/>
      <c r="X714" s="414"/>
      <c r="Y714" s="414"/>
      <c r="Z714" s="414"/>
    </row>
    <row r="715" spans="1:26" ht="15" customHeight="1">
      <c r="A715" s="344"/>
      <c r="B715" s="373"/>
      <c r="C715" s="346"/>
      <c r="D715" s="507"/>
      <c r="E715" s="374"/>
      <c r="F715" s="348"/>
      <c r="G715" s="349"/>
      <c r="H715" s="350">
        <f t="shared" si="68"/>
        <v>0</v>
      </c>
      <c r="I715" s="350">
        <f t="shared" si="66"/>
        <v>0</v>
      </c>
      <c r="J715" s="375"/>
      <c r="K715" s="358"/>
      <c r="L715" s="351"/>
      <c r="M715" s="352"/>
      <c r="N715" s="352"/>
      <c r="O715" s="349"/>
      <c r="P715" s="353">
        <f t="shared" si="67"/>
        <v>0</v>
      </c>
      <c r="Q715" s="354"/>
      <c r="R715" s="376">
        <f t="shared" ref="R715:R778" si="69">Q715*P715</f>
        <v>0</v>
      </c>
      <c r="S715" s="356"/>
      <c r="T715" s="351"/>
      <c r="U715" s="416"/>
      <c r="V715" s="419"/>
      <c r="W715" s="420"/>
      <c r="X715" s="414"/>
      <c r="Y715" s="414"/>
      <c r="Z715" s="414"/>
    </row>
    <row r="716" spans="1:26" ht="15" customHeight="1">
      <c r="A716" s="344"/>
      <c r="B716" s="384"/>
      <c r="C716" s="385"/>
      <c r="D716" s="507"/>
      <c r="E716" s="374"/>
      <c r="F716" s="348"/>
      <c r="G716" s="349"/>
      <c r="H716" s="350">
        <f t="shared" si="68"/>
        <v>0</v>
      </c>
      <c r="I716" s="350">
        <f t="shared" si="66"/>
        <v>0</v>
      </c>
      <c r="J716" s="375"/>
      <c r="K716" s="375"/>
      <c r="L716" s="351"/>
      <c r="M716" s="352"/>
      <c r="N716" s="352"/>
      <c r="O716" s="349"/>
      <c r="P716" s="353">
        <f t="shared" si="67"/>
        <v>0</v>
      </c>
      <c r="Q716" s="354"/>
      <c r="R716" s="376">
        <f t="shared" si="69"/>
        <v>0</v>
      </c>
      <c r="S716" s="356"/>
      <c r="T716" s="351"/>
      <c r="U716" s="416"/>
      <c r="V716" s="419"/>
      <c r="W716" s="420"/>
      <c r="X716" s="414"/>
      <c r="Y716" s="414"/>
      <c r="Z716" s="414"/>
    </row>
    <row r="717" spans="1:26" ht="15" customHeight="1">
      <c r="A717" s="344"/>
      <c r="B717" s="510"/>
      <c r="C717" s="732"/>
      <c r="D717" s="507"/>
      <c r="E717" s="512"/>
      <c r="F717" s="348"/>
      <c r="G717" s="349"/>
      <c r="H717" s="350">
        <f t="shared" si="68"/>
        <v>0</v>
      </c>
      <c r="I717" s="350">
        <f t="shared" si="66"/>
        <v>0</v>
      </c>
      <c r="J717" s="375"/>
      <c r="K717" s="375"/>
      <c r="L717" s="351"/>
      <c r="M717" s="352"/>
      <c r="N717" s="352"/>
      <c r="O717" s="349"/>
      <c r="P717" s="353">
        <f t="shared" si="67"/>
        <v>0</v>
      </c>
      <c r="Q717" s="354"/>
      <c r="R717" s="376">
        <f t="shared" si="69"/>
        <v>0</v>
      </c>
      <c r="S717" s="356"/>
      <c r="T717" s="351"/>
      <c r="U717" s="416"/>
      <c r="V717" s="419"/>
      <c r="W717" s="420"/>
      <c r="X717" s="414"/>
      <c r="Y717" s="414"/>
      <c r="Z717" s="414"/>
    </row>
    <row r="718" spans="1:26" ht="15" customHeight="1">
      <c r="A718" s="344"/>
      <c r="B718" s="373"/>
      <c r="C718" s="346"/>
      <c r="D718" s="507"/>
      <c r="E718" s="374"/>
      <c r="F718" s="348"/>
      <c r="G718" s="349"/>
      <c r="H718" s="350">
        <f t="shared" si="68"/>
        <v>0</v>
      </c>
      <c r="I718" s="350">
        <f t="shared" si="66"/>
        <v>0</v>
      </c>
      <c r="J718" s="375"/>
      <c r="K718" s="375"/>
      <c r="L718" s="351"/>
      <c r="M718" s="352"/>
      <c r="N718" s="352"/>
      <c r="O718" s="349"/>
      <c r="P718" s="353">
        <f t="shared" si="67"/>
        <v>0</v>
      </c>
      <c r="Q718" s="354"/>
      <c r="R718" s="376">
        <f t="shared" si="69"/>
        <v>0</v>
      </c>
      <c r="S718" s="356"/>
      <c r="T718" s="351"/>
      <c r="U718" s="416"/>
      <c r="V718" s="419"/>
      <c r="W718" s="420"/>
      <c r="X718" s="414"/>
      <c r="Y718" s="414"/>
      <c r="Z718" s="414"/>
    </row>
    <row r="719" spans="1:26" ht="15" customHeight="1">
      <c r="A719" s="344"/>
      <c r="B719" s="373"/>
      <c r="C719" s="346"/>
      <c r="D719" s="507"/>
      <c r="E719" s="347"/>
      <c r="F719" s="348"/>
      <c r="G719" s="349"/>
      <c r="H719" s="350">
        <f t="shared" si="68"/>
        <v>0</v>
      </c>
      <c r="I719" s="350">
        <f t="shared" si="66"/>
        <v>0</v>
      </c>
      <c r="J719" s="375"/>
      <c r="K719" s="375"/>
      <c r="L719" s="351"/>
      <c r="M719" s="352"/>
      <c r="N719" s="352"/>
      <c r="O719" s="349"/>
      <c r="P719" s="353">
        <f t="shared" si="67"/>
        <v>0</v>
      </c>
      <c r="Q719" s="354"/>
      <c r="R719" s="376">
        <f t="shared" si="69"/>
        <v>0</v>
      </c>
      <c r="S719" s="356"/>
      <c r="T719" s="351"/>
      <c r="U719" s="416"/>
      <c r="V719" s="419"/>
      <c r="W719" s="420"/>
      <c r="X719" s="414"/>
      <c r="Y719" s="414"/>
      <c r="Z719" s="414"/>
    </row>
    <row r="720" spans="1:26" ht="15" customHeight="1">
      <c r="A720" s="344"/>
      <c r="B720" s="345"/>
      <c r="C720" s="346"/>
      <c r="D720" s="506"/>
      <c r="E720" s="347"/>
      <c r="F720" s="348"/>
      <c r="G720" s="349"/>
      <c r="H720" s="350">
        <f t="shared" si="68"/>
        <v>0</v>
      </c>
      <c r="I720" s="350">
        <f t="shared" si="66"/>
        <v>0</v>
      </c>
      <c r="J720" s="375"/>
      <c r="K720" s="375"/>
      <c r="L720" s="351"/>
      <c r="M720" s="352"/>
      <c r="N720" s="352"/>
      <c r="O720" s="349"/>
      <c r="P720" s="353">
        <f t="shared" si="67"/>
        <v>0</v>
      </c>
      <c r="Q720" s="354"/>
      <c r="R720" s="376">
        <f t="shared" si="69"/>
        <v>0</v>
      </c>
      <c r="S720" s="356"/>
      <c r="T720" s="351"/>
      <c r="U720" s="416"/>
      <c r="V720" s="419"/>
      <c r="W720" s="420"/>
      <c r="X720" s="414"/>
      <c r="Y720" s="414"/>
      <c r="Z720" s="414"/>
    </row>
    <row r="721" spans="1:26" ht="15" customHeight="1">
      <c r="A721" s="344"/>
      <c r="B721" s="373"/>
      <c r="C721" s="346"/>
      <c r="D721" s="507"/>
      <c r="E721" s="374"/>
      <c r="F721" s="348"/>
      <c r="G721" s="349"/>
      <c r="H721" s="350">
        <f t="shared" si="68"/>
        <v>0</v>
      </c>
      <c r="I721" s="350">
        <f t="shared" si="66"/>
        <v>0</v>
      </c>
      <c r="J721" s="375"/>
      <c r="K721" s="375"/>
      <c r="L721" s="351"/>
      <c r="M721" s="352"/>
      <c r="N721" s="352"/>
      <c r="O721" s="349"/>
      <c r="P721" s="353">
        <f t="shared" si="67"/>
        <v>0</v>
      </c>
      <c r="Q721" s="354"/>
      <c r="R721" s="376">
        <f t="shared" si="69"/>
        <v>0</v>
      </c>
      <c r="S721" s="356"/>
      <c r="T721" s="351"/>
      <c r="U721" s="416"/>
      <c r="V721" s="419"/>
      <c r="W721" s="420"/>
      <c r="X721" s="414"/>
      <c r="Y721" s="414"/>
      <c r="Z721" s="414"/>
    </row>
    <row r="722" spans="1:26" ht="15" customHeight="1">
      <c r="A722" s="344"/>
      <c r="B722" s="510"/>
      <c r="C722" s="511"/>
      <c r="D722" s="507"/>
      <c r="E722" s="512"/>
      <c r="F722" s="348"/>
      <c r="G722" s="349"/>
      <c r="H722" s="350">
        <f t="shared" si="68"/>
        <v>0</v>
      </c>
      <c r="I722" s="350">
        <f t="shared" si="66"/>
        <v>0</v>
      </c>
      <c r="J722" s="375"/>
      <c r="K722" s="375"/>
      <c r="L722" s="351"/>
      <c r="M722" s="352"/>
      <c r="N722" s="352"/>
      <c r="O722" s="349"/>
      <c r="P722" s="353">
        <f t="shared" si="67"/>
        <v>0</v>
      </c>
      <c r="Q722" s="354"/>
      <c r="R722" s="376">
        <f t="shared" si="69"/>
        <v>0</v>
      </c>
      <c r="S722" s="356"/>
      <c r="T722" s="351"/>
      <c r="U722" s="416"/>
      <c r="V722" s="419"/>
      <c r="W722" s="420"/>
      <c r="X722" s="414"/>
      <c r="Y722" s="414"/>
      <c r="Z722" s="414"/>
    </row>
    <row r="723" spans="1:26" ht="15" customHeight="1">
      <c r="A723" s="344"/>
      <c r="B723" s="373"/>
      <c r="C723" s="346"/>
      <c r="D723" s="507"/>
      <c r="E723" s="374"/>
      <c r="F723" s="348"/>
      <c r="G723" s="349"/>
      <c r="H723" s="350">
        <f t="shared" si="68"/>
        <v>0</v>
      </c>
      <c r="I723" s="350">
        <f t="shared" si="66"/>
        <v>0</v>
      </c>
      <c r="J723" s="375"/>
      <c r="K723" s="375"/>
      <c r="L723" s="351"/>
      <c r="M723" s="352"/>
      <c r="N723" s="352"/>
      <c r="O723" s="349"/>
      <c r="P723" s="353">
        <f t="shared" si="67"/>
        <v>0</v>
      </c>
      <c r="Q723" s="354"/>
      <c r="R723" s="376">
        <f t="shared" si="69"/>
        <v>0</v>
      </c>
      <c r="S723" s="356"/>
      <c r="T723" s="351"/>
      <c r="U723" s="416"/>
      <c r="V723" s="419"/>
      <c r="W723" s="420"/>
      <c r="X723" s="414"/>
      <c r="Y723" s="414"/>
      <c r="Z723" s="414"/>
    </row>
    <row r="724" spans="1:26" ht="15" customHeight="1">
      <c r="A724" s="344"/>
      <c r="B724" s="373"/>
      <c r="C724" s="386"/>
      <c r="D724" s="507"/>
      <c r="E724" s="374"/>
      <c r="F724" s="348"/>
      <c r="G724" s="349"/>
      <c r="H724" s="350">
        <f t="shared" si="68"/>
        <v>0</v>
      </c>
      <c r="I724" s="350">
        <f t="shared" si="66"/>
        <v>0</v>
      </c>
      <c r="J724" s="375"/>
      <c r="K724" s="375"/>
      <c r="L724" s="351"/>
      <c r="M724" s="352"/>
      <c r="N724" s="352"/>
      <c r="O724" s="349"/>
      <c r="P724" s="353">
        <f t="shared" si="67"/>
        <v>0</v>
      </c>
      <c r="Q724" s="354"/>
      <c r="R724" s="376">
        <f t="shared" si="69"/>
        <v>0</v>
      </c>
      <c r="S724" s="356"/>
      <c r="T724" s="351"/>
      <c r="U724" s="416"/>
      <c r="V724" s="419"/>
      <c r="W724" s="420"/>
      <c r="X724" s="414"/>
      <c r="Y724" s="414"/>
      <c r="Z724" s="414"/>
    </row>
    <row r="725" spans="1:26" ht="15" customHeight="1">
      <c r="A725" s="344"/>
      <c r="B725" s="452"/>
      <c r="C725" s="513"/>
      <c r="D725" s="453"/>
      <c r="E725" s="454"/>
      <c r="F725" s="348"/>
      <c r="G725" s="349"/>
      <c r="H725" s="350">
        <f t="shared" si="68"/>
        <v>0</v>
      </c>
      <c r="I725" s="350">
        <f t="shared" si="66"/>
        <v>0</v>
      </c>
      <c r="J725" s="375"/>
      <c r="K725" s="375"/>
      <c r="L725" s="351"/>
      <c r="M725" s="352"/>
      <c r="N725" s="352"/>
      <c r="O725" s="349"/>
      <c r="P725" s="353">
        <f t="shared" si="67"/>
        <v>0</v>
      </c>
      <c r="Q725" s="354"/>
      <c r="R725" s="376">
        <f t="shared" si="69"/>
        <v>0</v>
      </c>
      <c r="S725" s="356"/>
      <c r="T725" s="351"/>
      <c r="U725" s="416"/>
      <c r="V725" s="419"/>
      <c r="W725" s="420"/>
      <c r="X725" s="414"/>
      <c r="Y725" s="414"/>
      <c r="Z725" s="414"/>
    </row>
    <row r="726" spans="1:26" ht="15" customHeight="1">
      <c r="A726" s="344"/>
      <c r="B726" s="452"/>
      <c r="C726" s="513"/>
      <c r="D726" s="453"/>
      <c r="E726" s="454"/>
      <c r="F726" s="348"/>
      <c r="G726" s="349"/>
      <c r="H726" s="350">
        <f t="shared" si="68"/>
        <v>0</v>
      </c>
      <c r="I726" s="350">
        <f t="shared" si="66"/>
        <v>0</v>
      </c>
      <c r="J726" s="375"/>
      <c r="K726" s="375"/>
      <c r="L726" s="351"/>
      <c r="M726" s="352"/>
      <c r="N726" s="352"/>
      <c r="O726" s="349"/>
      <c r="P726" s="353">
        <f t="shared" si="67"/>
        <v>0</v>
      </c>
      <c r="Q726" s="354"/>
      <c r="R726" s="376">
        <f t="shared" si="69"/>
        <v>0</v>
      </c>
      <c r="S726" s="356"/>
      <c r="T726" s="351"/>
      <c r="U726" s="416"/>
      <c r="V726" s="419"/>
      <c r="W726" s="420"/>
      <c r="X726" s="414"/>
      <c r="Y726" s="414"/>
      <c r="Z726" s="414"/>
    </row>
    <row r="727" spans="1:26" ht="15" customHeight="1">
      <c r="A727" s="344"/>
      <c r="B727" s="373"/>
      <c r="C727" s="346"/>
      <c r="D727" s="507"/>
      <c r="E727" s="374"/>
      <c r="F727" s="348"/>
      <c r="G727" s="349"/>
      <c r="H727" s="350">
        <f t="shared" si="68"/>
        <v>0</v>
      </c>
      <c r="I727" s="350">
        <f t="shared" si="66"/>
        <v>0</v>
      </c>
      <c r="J727" s="375"/>
      <c r="K727" s="375"/>
      <c r="L727" s="351"/>
      <c r="M727" s="352"/>
      <c r="N727" s="352"/>
      <c r="O727" s="349"/>
      <c r="P727" s="353">
        <f t="shared" si="67"/>
        <v>0</v>
      </c>
      <c r="Q727" s="354"/>
      <c r="R727" s="376">
        <f t="shared" si="69"/>
        <v>0</v>
      </c>
      <c r="S727" s="356"/>
      <c r="T727" s="351"/>
      <c r="U727" s="416"/>
      <c r="V727" s="419"/>
      <c r="W727" s="420"/>
      <c r="X727" s="414"/>
      <c r="Y727" s="414"/>
      <c r="Z727" s="414"/>
    </row>
    <row r="728" spans="1:26" ht="15" customHeight="1">
      <c r="A728" s="344"/>
      <c r="B728" s="373"/>
      <c r="C728" s="346"/>
      <c r="D728" s="507"/>
      <c r="E728" s="374"/>
      <c r="F728" s="348"/>
      <c r="G728" s="349"/>
      <c r="H728" s="350">
        <f t="shared" si="68"/>
        <v>0</v>
      </c>
      <c r="I728" s="350">
        <f t="shared" si="66"/>
        <v>0</v>
      </c>
      <c r="J728" s="375"/>
      <c r="K728" s="375"/>
      <c r="L728" s="351"/>
      <c r="M728" s="352"/>
      <c r="N728" s="352"/>
      <c r="O728" s="349"/>
      <c r="P728" s="353">
        <f t="shared" si="67"/>
        <v>0</v>
      </c>
      <c r="Q728" s="354"/>
      <c r="R728" s="376">
        <f t="shared" si="69"/>
        <v>0</v>
      </c>
      <c r="S728" s="356"/>
      <c r="T728" s="351"/>
      <c r="U728" s="416"/>
      <c r="V728" s="419"/>
      <c r="W728" s="420"/>
      <c r="X728" s="414"/>
      <c r="Y728" s="414"/>
      <c r="Z728" s="414"/>
    </row>
    <row r="729" spans="1:26" ht="15" customHeight="1">
      <c r="A729" s="344"/>
      <c r="B729" s="345"/>
      <c r="C729" s="346"/>
      <c r="D729" s="506"/>
      <c r="E729" s="347"/>
      <c r="F729" s="348"/>
      <c r="G729" s="349"/>
      <c r="H729" s="350">
        <f t="shared" si="68"/>
        <v>0</v>
      </c>
      <c r="I729" s="350">
        <f t="shared" si="66"/>
        <v>0</v>
      </c>
      <c r="J729" s="375"/>
      <c r="K729" s="375"/>
      <c r="L729" s="351"/>
      <c r="M729" s="352"/>
      <c r="N729" s="352"/>
      <c r="O729" s="349"/>
      <c r="P729" s="353">
        <f t="shared" si="67"/>
        <v>0</v>
      </c>
      <c r="Q729" s="354"/>
      <c r="R729" s="376">
        <f t="shared" si="69"/>
        <v>0</v>
      </c>
      <c r="S729" s="356"/>
      <c r="T729" s="351"/>
      <c r="U729" s="416"/>
      <c r="V729" s="419"/>
      <c r="W729" s="420"/>
      <c r="X729" s="414"/>
      <c r="Y729" s="414"/>
      <c r="Z729" s="414"/>
    </row>
    <row r="730" spans="1:26" ht="15" customHeight="1">
      <c r="A730" s="344"/>
      <c r="B730" s="508"/>
      <c r="C730" s="509"/>
      <c r="D730" s="505"/>
      <c r="E730" s="347"/>
      <c r="F730" s="348"/>
      <c r="G730" s="349"/>
      <c r="H730" s="350">
        <f t="shared" si="68"/>
        <v>0</v>
      </c>
      <c r="I730" s="350">
        <f t="shared" si="66"/>
        <v>0</v>
      </c>
      <c r="J730" s="375"/>
      <c r="K730" s="375"/>
      <c r="L730" s="351"/>
      <c r="M730" s="352"/>
      <c r="N730" s="352"/>
      <c r="O730" s="349"/>
      <c r="P730" s="353">
        <f t="shared" si="67"/>
        <v>0</v>
      </c>
      <c r="Q730" s="354"/>
      <c r="R730" s="376">
        <f t="shared" si="69"/>
        <v>0</v>
      </c>
      <c r="S730" s="356"/>
      <c r="T730" s="351"/>
      <c r="U730" s="416"/>
      <c r="V730" s="419"/>
      <c r="W730" s="420"/>
      <c r="X730" s="414"/>
      <c r="Y730" s="414"/>
      <c r="Z730" s="414"/>
    </row>
    <row r="731" spans="1:26" ht="15" customHeight="1">
      <c r="A731" s="344"/>
      <c r="B731" s="384"/>
      <c r="C731" s="385"/>
      <c r="D731" s="507"/>
      <c r="E731" s="374"/>
      <c r="F731" s="348"/>
      <c r="G731" s="349"/>
      <c r="H731" s="350">
        <f t="shared" si="68"/>
        <v>0</v>
      </c>
      <c r="I731" s="350">
        <f t="shared" si="66"/>
        <v>0</v>
      </c>
      <c r="J731" s="375"/>
      <c r="K731" s="375"/>
      <c r="L731" s="351"/>
      <c r="M731" s="352"/>
      <c r="N731" s="352"/>
      <c r="O731" s="349"/>
      <c r="P731" s="353">
        <f t="shared" si="67"/>
        <v>0</v>
      </c>
      <c r="Q731" s="354"/>
      <c r="R731" s="376">
        <f t="shared" si="69"/>
        <v>0</v>
      </c>
      <c r="S731" s="356"/>
      <c r="T731" s="351"/>
      <c r="U731" s="416"/>
      <c r="V731" s="419"/>
      <c r="W731" s="420"/>
      <c r="X731" s="414"/>
      <c r="Y731" s="414"/>
      <c r="Z731" s="414"/>
    </row>
    <row r="732" spans="1:26" ht="15" customHeight="1">
      <c r="A732" s="344"/>
      <c r="B732" s="384"/>
      <c r="C732" s="385"/>
      <c r="D732" s="507"/>
      <c r="E732" s="374"/>
      <c r="F732" s="348"/>
      <c r="G732" s="349"/>
      <c r="H732" s="350">
        <f t="shared" si="68"/>
        <v>0</v>
      </c>
      <c r="I732" s="350">
        <f t="shared" si="66"/>
        <v>0</v>
      </c>
      <c r="J732" s="375"/>
      <c r="K732" s="358"/>
      <c r="L732" s="351"/>
      <c r="M732" s="352"/>
      <c r="N732" s="352"/>
      <c r="O732" s="349"/>
      <c r="P732" s="353">
        <f t="shared" si="67"/>
        <v>0</v>
      </c>
      <c r="Q732" s="354"/>
      <c r="R732" s="376">
        <f t="shared" si="69"/>
        <v>0</v>
      </c>
      <c r="S732" s="356"/>
      <c r="T732" s="351"/>
      <c r="U732" s="416"/>
      <c r="V732" s="419"/>
      <c r="W732" s="420"/>
      <c r="X732" s="414"/>
      <c r="Y732" s="414"/>
      <c r="Z732" s="414"/>
    </row>
    <row r="733" spans="1:26" ht="15" customHeight="1">
      <c r="A733" s="344"/>
      <c r="B733" s="510"/>
      <c r="C733" s="511"/>
      <c r="D733" s="505"/>
      <c r="E733" s="347"/>
      <c r="F733" s="348"/>
      <c r="G733" s="349"/>
      <c r="H733" s="350">
        <f t="shared" si="68"/>
        <v>0</v>
      </c>
      <c r="I733" s="350">
        <f t="shared" ref="I733:I747" si="70">H733</f>
        <v>0</v>
      </c>
      <c r="J733" s="375"/>
      <c r="K733" s="375"/>
      <c r="L733" s="351"/>
      <c r="M733" s="352"/>
      <c r="N733" s="352"/>
      <c r="O733" s="349"/>
      <c r="P733" s="353">
        <f t="shared" si="67"/>
        <v>0</v>
      </c>
      <c r="Q733" s="354"/>
      <c r="R733" s="376">
        <f t="shared" si="69"/>
        <v>0</v>
      </c>
      <c r="S733" s="356"/>
      <c r="T733" s="351"/>
      <c r="U733" s="416"/>
      <c r="V733" s="419"/>
      <c r="W733" s="420"/>
      <c r="X733" s="414"/>
      <c r="Y733" s="414"/>
      <c r="Z733" s="414"/>
    </row>
    <row r="734" spans="1:26" ht="15" customHeight="1">
      <c r="A734" s="344"/>
      <c r="B734" s="373"/>
      <c r="C734" s="346"/>
      <c r="D734" s="507"/>
      <c r="E734" s="374"/>
      <c r="F734" s="348"/>
      <c r="G734" s="349"/>
      <c r="H734" s="350">
        <f t="shared" si="68"/>
        <v>0</v>
      </c>
      <c r="I734" s="350">
        <f t="shared" si="70"/>
        <v>0</v>
      </c>
      <c r="J734" s="375"/>
      <c r="K734" s="375"/>
      <c r="L734" s="351"/>
      <c r="M734" s="352"/>
      <c r="N734" s="352"/>
      <c r="O734" s="349"/>
      <c r="P734" s="353">
        <f t="shared" si="67"/>
        <v>0</v>
      </c>
      <c r="Q734" s="354"/>
      <c r="R734" s="376">
        <f t="shared" si="69"/>
        <v>0</v>
      </c>
      <c r="S734" s="356"/>
      <c r="T734" s="351"/>
      <c r="U734" s="416"/>
      <c r="V734" s="419"/>
      <c r="W734" s="420"/>
      <c r="X734" s="414"/>
      <c r="Y734" s="414"/>
      <c r="Z734" s="414"/>
    </row>
    <row r="735" spans="1:26" ht="15" customHeight="1">
      <c r="A735" s="344"/>
      <c r="B735" s="510"/>
      <c r="C735" s="511"/>
      <c r="D735" s="505"/>
      <c r="E735" s="347"/>
      <c r="F735" s="348"/>
      <c r="G735" s="349"/>
      <c r="H735" s="350">
        <f t="shared" si="68"/>
        <v>0</v>
      </c>
      <c r="I735" s="350">
        <f t="shared" si="70"/>
        <v>0</v>
      </c>
      <c r="J735" s="375"/>
      <c r="K735" s="375"/>
      <c r="L735" s="351"/>
      <c r="M735" s="352"/>
      <c r="N735" s="352"/>
      <c r="O735" s="349"/>
      <c r="P735" s="353">
        <f t="shared" si="67"/>
        <v>0</v>
      </c>
      <c r="Q735" s="354"/>
      <c r="R735" s="376">
        <f t="shared" si="69"/>
        <v>0</v>
      </c>
      <c r="S735" s="356"/>
      <c r="T735" s="351"/>
      <c r="U735" s="416"/>
      <c r="V735" s="419"/>
      <c r="W735" s="420"/>
      <c r="X735" s="414"/>
      <c r="Y735" s="414"/>
      <c r="Z735" s="414"/>
    </row>
    <row r="736" spans="1:26" ht="15" customHeight="1">
      <c r="A736" s="344"/>
      <c r="B736" s="373"/>
      <c r="C736" s="346"/>
      <c r="D736" s="507"/>
      <c r="E736" s="374"/>
      <c r="F736" s="348"/>
      <c r="G736" s="349"/>
      <c r="H736" s="350">
        <f t="shared" si="68"/>
        <v>0</v>
      </c>
      <c r="I736" s="350">
        <f t="shared" si="70"/>
        <v>0</v>
      </c>
      <c r="J736" s="375"/>
      <c r="K736" s="375"/>
      <c r="L736" s="351"/>
      <c r="M736" s="352"/>
      <c r="N736" s="352"/>
      <c r="O736" s="349"/>
      <c r="P736" s="353">
        <f t="shared" si="67"/>
        <v>0</v>
      </c>
      <c r="Q736" s="354"/>
      <c r="R736" s="376">
        <f t="shared" si="69"/>
        <v>0</v>
      </c>
      <c r="S736" s="356"/>
      <c r="T736" s="351"/>
      <c r="U736" s="416"/>
      <c r="V736" s="419"/>
      <c r="W736" s="420"/>
      <c r="X736" s="414"/>
      <c r="Y736" s="414"/>
      <c r="Z736" s="414"/>
    </row>
    <row r="737" spans="1:26" ht="15" customHeight="1">
      <c r="A737" s="344"/>
      <c r="B737" s="373"/>
      <c r="C737" s="346"/>
      <c r="D737" s="507"/>
      <c r="E737" s="374"/>
      <c r="F737" s="348"/>
      <c r="G737" s="349"/>
      <c r="H737" s="350">
        <f t="shared" si="68"/>
        <v>0</v>
      </c>
      <c r="I737" s="350">
        <f t="shared" si="70"/>
        <v>0</v>
      </c>
      <c r="J737" s="375"/>
      <c r="K737" s="375"/>
      <c r="L737" s="351"/>
      <c r="M737" s="352"/>
      <c r="N737" s="352"/>
      <c r="O737" s="349"/>
      <c r="P737" s="353">
        <f t="shared" si="67"/>
        <v>0</v>
      </c>
      <c r="Q737" s="354"/>
      <c r="R737" s="376">
        <f t="shared" si="69"/>
        <v>0</v>
      </c>
      <c r="S737" s="356"/>
      <c r="T737" s="351"/>
      <c r="U737" s="416"/>
      <c r="V737" s="419"/>
      <c r="W737" s="420"/>
      <c r="X737" s="414"/>
      <c r="Y737" s="414"/>
      <c r="Z737" s="414"/>
    </row>
    <row r="738" spans="1:26" ht="15" customHeight="1">
      <c r="A738" s="344"/>
      <c r="B738" s="373"/>
      <c r="C738" s="346"/>
      <c r="D738" s="507"/>
      <c r="E738" s="374"/>
      <c r="F738" s="348"/>
      <c r="G738" s="349"/>
      <c r="H738" s="350">
        <f t="shared" si="68"/>
        <v>0</v>
      </c>
      <c r="I738" s="350">
        <f t="shared" si="70"/>
        <v>0</v>
      </c>
      <c r="J738" s="375"/>
      <c r="K738" s="375"/>
      <c r="L738" s="351"/>
      <c r="M738" s="352"/>
      <c r="N738" s="352"/>
      <c r="O738" s="349"/>
      <c r="P738" s="353">
        <f t="shared" si="67"/>
        <v>0</v>
      </c>
      <c r="Q738" s="354"/>
      <c r="R738" s="376">
        <f t="shared" si="69"/>
        <v>0</v>
      </c>
      <c r="S738" s="356"/>
      <c r="T738" s="351"/>
      <c r="U738" s="416"/>
      <c r="V738" s="419"/>
      <c r="W738" s="420"/>
      <c r="X738" s="414"/>
      <c r="Y738" s="414"/>
      <c r="Z738" s="414"/>
    </row>
    <row r="739" spans="1:26" ht="15" customHeight="1">
      <c r="A739" s="344"/>
      <c r="B739" s="727"/>
      <c r="C739" s="728"/>
      <c r="D739" s="507"/>
      <c r="E739" s="374"/>
      <c r="F739" s="348"/>
      <c r="G739" s="349"/>
      <c r="H739" s="350">
        <f t="shared" si="68"/>
        <v>0</v>
      </c>
      <c r="I739" s="350">
        <f t="shared" si="70"/>
        <v>0</v>
      </c>
      <c r="J739" s="375"/>
      <c r="K739" s="375"/>
      <c r="L739" s="351"/>
      <c r="M739" s="352"/>
      <c r="N739" s="352"/>
      <c r="O739" s="349"/>
      <c r="P739" s="353">
        <f t="shared" si="67"/>
        <v>0</v>
      </c>
      <c r="Q739" s="354"/>
      <c r="R739" s="376">
        <f t="shared" si="69"/>
        <v>0</v>
      </c>
      <c r="S739" s="356"/>
      <c r="T739" s="351"/>
      <c r="U739" s="416"/>
      <c r="V739" s="419"/>
      <c r="W739" s="420"/>
      <c r="X739" s="414"/>
      <c r="Y739" s="414"/>
      <c r="Z739" s="414"/>
    </row>
    <row r="740" spans="1:26" ht="15" customHeight="1">
      <c r="A740" s="344"/>
      <c r="B740" s="727"/>
      <c r="C740" s="728"/>
      <c r="D740" s="507"/>
      <c r="E740" s="374"/>
      <c r="F740" s="348"/>
      <c r="G740" s="349"/>
      <c r="H740" s="350">
        <f t="shared" si="68"/>
        <v>0</v>
      </c>
      <c r="I740" s="350">
        <f t="shared" si="70"/>
        <v>0</v>
      </c>
      <c r="J740" s="375"/>
      <c r="K740" s="375"/>
      <c r="L740" s="351"/>
      <c r="M740" s="352"/>
      <c r="N740" s="352"/>
      <c r="O740" s="349"/>
      <c r="P740" s="353">
        <f t="shared" si="67"/>
        <v>0</v>
      </c>
      <c r="Q740" s="354"/>
      <c r="R740" s="376">
        <f t="shared" si="69"/>
        <v>0</v>
      </c>
      <c r="S740" s="356"/>
      <c r="T740" s="351"/>
      <c r="U740" s="416"/>
      <c r="V740" s="419"/>
      <c r="W740" s="420"/>
      <c r="X740" s="414"/>
      <c r="Y740" s="414"/>
      <c r="Z740" s="414"/>
    </row>
    <row r="741" spans="1:26" ht="15" customHeight="1">
      <c r="A741" s="344"/>
      <c r="B741" s="384"/>
      <c r="C741" s="385"/>
      <c r="D741" s="507"/>
      <c r="E741" s="374"/>
      <c r="F741" s="348"/>
      <c r="G741" s="349"/>
      <c r="H741" s="350">
        <f t="shared" si="68"/>
        <v>0</v>
      </c>
      <c r="I741" s="350">
        <f t="shared" si="70"/>
        <v>0</v>
      </c>
      <c r="J741" s="375"/>
      <c r="K741" s="375"/>
      <c r="L741" s="351"/>
      <c r="M741" s="352"/>
      <c r="N741" s="352"/>
      <c r="O741" s="349"/>
      <c r="P741" s="353">
        <f t="shared" si="67"/>
        <v>0</v>
      </c>
      <c r="Q741" s="354"/>
      <c r="R741" s="376">
        <f t="shared" si="69"/>
        <v>0</v>
      </c>
      <c r="S741" s="356"/>
      <c r="T741" s="351"/>
      <c r="U741" s="416"/>
      <c r="V741" s="419"/>
      <c r="W741" s="420"/>
      <c r="X741" s="414"/>
      <c r="Y741" s="414"/>
      <c r="Z741" s="414"/>
    </row>
    <row r="742" spans="1:26" ht="15" customHeight="1">
      <c r="A742" s="344"/>
      <c r="B742" s="384"/>
      <c r="C742" s="385"/>
      <c r="D742" s="507"/>
      <c r="E742" s="374"/>
      <c r="F742" s="348"/>
      <c r="G742" s="349"/>
      <c r="H742" s="350">
        <f t="shared" si="68"/>
        <v>0</v>
      </c>
      <c r="I742" s="350">
        <f t="shared" si="70"/>
        <v>0</v>
      </c>
      <c r="J742" s="375"/>
      <c r="K742" s="375"/>
      <c r="L742" s="351"/>
      <c r="M742" s="352"/>
      <c r="N742" s="352"/>
      <c r="O742" s="349"/>
      <c r="P742" s="353">
        <f t="shared" si="67"/>
        <v>0</v>
      </c>
      <c r="Q742" s="354"/>
      <c r="R742" s="376">
        <f t="shared" si="69"/>
        <v>0</v>
      </c>
      <c r="S742" s="356"/>
      <c r="T742" s="351"/>
      <c r="U742" s="416"/>
      <c r="V742" s="419"/>
      <c r="W742" s="420"/>
      <c r="X742" s="414"/>
      <c r="Y742" s="414"/>
      <c r="Z742" s="414"/>
    </row>
    <row r="743" spans="1:26" ht="15" customHeight="1">
      <c r="A743" s="344"/>
      <c r="B743" s="384"/>
      <c r="C743" s="385"/>
      <c r="D743" s="507"/>
      <c r="E743" s="374"/>
      <c r="F743" s="348"/>
      <c r="G743" s="349"/>
      <c r="H743" s="350">
        <f t="shared" si="68"/>
        <v>0</v>
      </c>
      <c r="I743" s="350">
        <f t="shared" si="70"/>
        <v>0</v>
      </c>
      <c r="J743" s="375"/>
      <c r="K743" s="375"/>
      <c r="L743" s="351"/>
      <c r="M743" s="352"/>
      <c r="N743" s="352"/>
      <c r="O743" s="349"/>
      <c r="P743" s="353">
        <f t="shared" si="67"/>
        <v>0</v>
      </c>
      <c r="Q743" s="354"/>
      <c r="R743" s="376">
        <f t="shared" si="69"/>
        <v>0</v>
      </c>
      <c r="S743" s="356"/>
      <c r="T743" s="351"/>
      <c r="U743" s="416"/>
      <c r="V743" s="419"/>
      <c r="W743" s="420"/>
      <c r="X743" s="414"/>
      <c r="Y743" s="414"/>
      <c r="Z743" s="414"/>
    </row>
    <row r="744" spans="1:26" ht="15" customHeight="1">
      <c r="A744" s="344"/>
      <c r="B744" s="373"/>
      <c r="C744" s="346"/>
      <c r="D744" s="507"/>
      <c r="E744" s="374"/>
      <c r="F744" s="348"/>
      <c r="G744" s="349"/>
      <c r="H744" s="350">
        <f t="shared" si="68"/>
        <v>0</v>
      </c>
      <c r="I744" s="350">
        <f t="shared" si="70"/>
        <v>0</v>
      </c>
      <c r="J744" s="375"/>
      <c r="K744" s="375"/>
      <c r="L744" s="351"/>
      <c r="M744" s="352"/>
      <c r="N744" s="352"/>
      <c r="O744" s="349"/>
      <c r="P744" s="353">
        <f t="shared" si="67"/>
        <v>0</v>
      </c>
      <c r="Q744" s="354"/>
      <c r="R744" s="376">
        <f t="shared" si="69"/>
        <v>0</v>
      </c>
      <c r="S744" s="356"/>
      <c r="T744" s="351"/>
      <c r="U744" s="416"/>
      <c r="V744" s="419"/>
      <c r="W744" s="420"/>
      <c r="X744" s="414"/>
      <c r="Y744" s="414"/>
      <c r="Z744" s="414"/>
    </row>
    <row r="745" spans="1:26" ht="15" customHeight="1">
      <c r="A745" s="344"/>
      <c r="B745" s="373"/>
      <c r="C745" s="346"/>
      <c r="D745" s="507"/>
      <c r="E745" s="374"/>
      <c r="F745" s="348"/>
      <c r="G745" s="349"/>
      <c r="H745" s="350">
        <f t="shared" si="68"/>
        <v>0</v>
      </c>
      <c r="I745" s="350">
        <f t="shared" si="70"/>
        <v>0</v>
      </c>
      <c r="J745" s="375"/>
      <c r="K745" s="375"/>
      <c r="L745" s="351"/>
      <c r="M745" s="352"/>
      <c r="N745" s="352"/>
      <c r="O745" s="349"/>
      <c r="P745" s="353">
        <f t="shared" ref="P745:P808" si="71">O745-N745</f>
        <v>0</v>
      </c>
      <c r="Q745" s="354"/>
      <c r="R745" s="376">
        <f t="shared" si="69"/>
        <v>0</v>
      </c>
      <c r="S745" s="356"/>
      <c r="T745" s="351"/>
      <c r="U745" s="416"/>
      <c r="V745" s="419"/>
      <c r="W745" s="420"/>
      <c r="X745" s="414"/>
      <c r="Y745" s="414"/>
      <c r="Z745" s="414"/>
    </row>
    <row r="746" spans="1:26" ht="15" customHeight="1">
      <c r="A746" s="344"/>
      <c r="B746" s="373"/>
      <c r="C746" s="386"/>
      <c r="D746" s="507"/>
      <c r="E746" s="374"/>
      <c r="F746" s="348"/>
      <c r="G746" s="349"/>
      <c r="H746" s="350">
        <f t="shared" si="68"/>
        <v>0</v>
      </c>
      <c r="I746" s="350">
        <f t="shared" si="70"/>
        <v>0</v>
      </c>
      <c r="J746" s="375"/>
      <c r="K746" s="375"/>
      <c r="L746" s="351"/>
      <c r="M746" s="352"/>
      <c r="N746" s="352"/>
      <c r="O746" s="349"/>
      <c r="P746" s="353">
        <f t="shared" si="71"/>
        <v>0</v>
      </c>
      <c r="Q746" s="354"/>
      <c r="R746" s="376">
        <f t="shared" si="69"/>
        <v>0</v>
      </c>
      <c r="S746" s="356"/>
      <c r="T746" s="351"/>
      <c r="U746" s="416"/>
      <c r="V746" s="419"/>
      <c r="W746" s="420"/>
      <c r="X746" s="414"/>
      <c r="Y746" s="414"/>
      <c r="Z746" s="414"/>
    </row>
    <row r="747" spans="1:26" ht="15" customHeight="1">
      <c r="A747" s="344"/>
      <c r="B747" s="373"/>
      <c r="C747" s="346"/>
      <c r="D747" s="507"/>
      <c r="E747" s="374"/>
      <c r="F747" s="348"/>
      <c r="G747" s="349"/>
      <c r="H747" s="350">
        <f t="shared" si="68"/>
        <v>0</v>
      </c>
      <c r="I747" s="350">
        <f t="shared" si="70"/>
        <v>0</v>
      </c>
      <c r="J747" s="375"/>
      <c r="K747" s="375"/>
      <c r="L747" s="351"/>
      <c r="M747" s="352"/>
      <c r="N747" s="352"/>
      <c r="O747" s="349"/>
      <c r="P747" s="353">
        <f t="shared" si="71"/>
        <v>0</v>
      </c>
      <c r="Q747" s="354"/>
      <c r="R747" s="376">
        <f t="shared" si="69"/>
        <v>0</v>
      </c>
      <c r="S747" s="356"/>
      <c r="T747" s="351"/>
      <c r="U747" s="416"/>
      <c r="V747" s="419"/>
      <c r="W747" s="420"/>
      <c r="X747" s="414"/>
      <c r="Y747" s="414"/>
      <c r="Z747" s="414"/>
    </row>
    <row r="748" spans="1:26" ht="15" customHeight="1">
      <c r="A748" s="344"/>
      <c r="B748" s="345"/>
      <c r="C748" s="346"/>
      <c r="D748" s="505"/>
      <c r="E748" s="347"/>
      <c r="F748" s="348"/>
      <c r="G748" s="349"/>
      <c r="H748" s="350"/>
      <c r="I748" s="350"/>
      <c r="J748" s="375"/>
      <c r="K748" s="375"/>
      <c r="L748" s="351"/>
      <c r="M748" s="352"/>
      <c r="N748" s="352"/>
      <c r="O748" s="349"/>
      <c r="P748" s="353">
        <f t="shared" si="71"/>
        <v>0</v>
      </c>
      <c r="Q748" s="354"/>
      <c r="R748" s="376">
        <f t="shared" si="69"/>
        <v>0</v>
      </c>
      <c r="S748" s="356"/>
      <c r="T748" s="351"/>
      <c r="U748" s="416"/>
      <c r="V748" s="419"/>
      <c r="W748" s="420"/>
      <c r="X748" s="414"/>
      <c r="Y748" s="414"/>
      <c r="Z748" s="414"/>
    </row>
    <row r="749" spans="1:26" ht="15" customHeight="1">
      <c r="A749" s="344"/>
      <c r="B749" s="373"/>
      <c r="C749" s="386"/>
      <c r="D749" s="507"/>
      <c r="E749" s="374"/>
      <c r="F749" s="348"/>
      <c r="G749" s="349"/>
      <c r="H749" s="350">
        <f t="shared" ref="H749:I768" si="72">G749</f>
        <v>0</v>
      </c>
      <c r="I749" s="350">
        <f t="shared" si="72"/>
        <v>0</v>
      </c>
      <c r="J749" s="375"/>
      <c r="K749" s="375"/>
      <c r="L749" s="351"/>
      <c r="M749" s="352"/>
      <c r="N749" s="352"/>
      <c r="O749" s="349"/>
      <c r="P749" s="353">
        <f t="shared" si="71"/>
        <v>0</v>
      </c>
      <c r="Q749" s="354"/>
      <c r="R749" s="376">
        <f t="shared" si="69"/>
        <v>0</v>
      </c>
      <c r="S749" s="356"/>
      <c r="T749" s="351"/>
      <c r="U749" s="416"/>
      <c r="V749" s="419"/>
      <c r="W749" s="420"/>
      <c r="X749" s="414"/>
      <c r="Y749" s="414"/>
      <c r="Z749" s="414"/>
    </row>
    <row r="750" spans="1:26" ht="15" customHeight="1">
      <c r="A750" s="344"/>
      <c r="B750" s="373"/>
      <c r="C750" s="346"/>
      <c r="D750" s="507"/>
      <c r="E750" s="374"/>
      <c r="F750" s="348"/>
      <c r="G750" s="349"/>
      <c r="H750" s="350">
        <f t="shared" si="72"/>
        <v>0</v>
      </c>
      <c r="I750" s="350">
        <f t="shared" si="72"/>
        <v>0</v>
      </c>
      <c r="J750" s="375"/>
      <c r="K750" s="375"/>
      <c r="L750" s="351"/>
      <c r="M750" s="352"/>
      <c r="N750" s="352"/>
      <c r="O750" s="349"/>
      <c r="P750" s="353">
        <f t="shared" si="71"/>
        <v>0</v>
      </c>
      <c r="Q750" s="354"/>
      <c r="R750" s="376">
        <f t="shared" si="69"/>
        <v>0</v>
      </c>
      <c r="S750" s="356"/>
      <c r="T750" s="351"/>
      <c r="U750" s="416"/>
      <c r="V750" s="419"/>
      <c r="W750" s="420"/>
      <c r="X750" s="414"/>
      <c r="Y750" s="414"/>
      <c r="Z750" s="414"/>
    </row>
    <row r="751" spans="1:26" ht="15" customHeight="1">
      <c r="A751" s="344"/>
      <c r="B751" s="452"/>
      <c r="C751" s="513"/>
      <c r="D751" s="453"/>
      <c r="E751" s="454"/>
      <c r="F751" s="348"/>
      <c r="G751" s="349"/>
      <c r="H751" s="350">
        <f t="shared" si="72"/>
        <v>0</v>
      </c>
      <c r="I751" s="350">
        <f t="shared" si="72"/>
        <v>0</v>
      </c>
      <c r="J751" s="375"/>
      <c r="K751" s="375"/>
      <c r="L751" s="351"/>
      <c r="M751" s="352"/>
      <c r="N751" s="352"/>
      <c r="O751" s="349"/>
      <c r="P751" s="353">
        <f t="shared" si="71"/>
        <v>0</v>
      </c>
      <c r="Q751" s="354"/>
      <c r="R751" s="376">
        <f t="shared" si="69"/>
        <v>0</v>
      </c>
      <c r="S751" s="356"/>
      <c r="T751" s="351"/>
      <c r="U751" s="416"/>
      <c r="V751" s="419"/>
      <c r="W751" s="420"/>
      <c r="X751" s="414"/>
      <c r="Y751" s="414"/>
      <c r="Z751" s="414"/>
    </row>
    <row r="752" spans="1:26" ht="15" customHeight="1">
      <c r="A752" s="344"/>
      <c r="B752" s="740"/>
      <c r="C752" s="730"/>
      <c r="D752" s="507"/>
      <c r="E752" s="374"/>
      <c r="F752" s="348"/>
      <c r="G752" s="349"/>
      <c r="H752" s="350">
        <f t="shared" si="72"/>
        <v>0</v>
      </c>
      <c r="I752" s="350">
        <f t="shared" si="72"/>
        <v>0</v>
      </c>
      <c r="J752" s="375"/>
      <c r="K752" s="358"/>
      <c r="L752" s="351"/>
      <c r="M752" s="352"/>
      <c r="N752" s="352"/>
      <c r="O752" s="349"/>
      <c r="P752" s="353">
        <f t="shared" si="71"/>
        <v>0</v>
      </c>
      <c r="Q752" s="354"/>
      <c r="R752" s="376">
        <f t="shared" si="69"/>
        <v>0</v>
      </c>
      <c r="S752" s="356"/>
      <c r="T752" s="351"/>
      <c r="U752" s="416"/>
      <c r="V752" s="419"/>
      <c r="W752" s="420"/>
      <c r="X752" s="414"/>
      <c r="Y752" s="414"/>
      <c r="Z752" s="414"/>
    </row>
    <row r="753" spans="1:26" ht="15" customHeight="1">
      <c r="A753" s="344"/>
      <c r="B753" s="515"/>
      <c r="C753" s="735"/>
      <c r="D753" s="725"/>
      <c r="E753" s="374"/>
      <c r="F753" s="348"/>
      <c r="G753" s="349"/>
      <c r="H753" s="350">
        <f t="shared" si="72"/>
        <v>0</v>
      </c>
      <c r="I753" s="350">
        <f t="shared" si="72"/>
        <v>0</v>
      </c>
      <c r="J753" s="375"/>
      <c r="K753" s="358"/>
      <c r="L753" s="351"/>
      <c r="M753" s="352"/>
      <c r="N753" s="352"/>
      <c r="O753" s="349"/>
      <c r="P753" s="353">
        <f t="shared" si="71"/>
        <v>0</v>
      </c>
      <c r="Q753" s="354"/>
      <c r="R753" s="376">
        <f t="shared" si="69"/>
        <v>0</v>
      </c>
      <c r="S753" s="356"/>
      <c r="T753" s="351"/>
      <c r="U753" s="416"/>
      <c r="V753" s="419"/>
      <c r="W753" s="420"/>
      <c r="X753" s="414"/>
      <c r="Y753" s="414"/>
      <c r="Z753" s="414"/>
    </row>
    <row r="754" spans="1:26" ht="15" customHeight="1">
      <c r="A754" s="344"/>
      <c r="B754" s="733"/>
      <c r="C754" s="516"/>
      <c r="D754" s="725"/>
      <c r="E754" s="374"/>
      <c r="F754" s="348"/>
      <c r="G754" s="349"/>
      <c r="H754" s="350">
        <f t="shared" si="72"/>
        <v>0</v>
      </c>
      <c r="I754" s="350">
        <f t="shared" si="72"/>
        <v>0</v>
      </c>
      <c r="J754" s="375"/>
      <c r="K754" s="358"/>
      <c r="L754" s="351"/>
      <c r="M754" s="352"/>
      <c r="N754" s="352"/>
      <c r="O754" s="349"/>
      <c r="P754" s="353">
        <f t="shared" si="71"/>
        <v>0</v>
      </c>
      <c r="Q754" s="354"/>
      <c r="R754" s="376">
        <f t="shared" si="69"/>
        <v>0</v>
      </c>
      <c r="S754" s="356"/>
      <c r="T754" s="351"/>
      <c r="U754" s="416"/>
      <c r="V754" s="419"/>
      <c r="W754" s="420"/>
      <c r="X754" s="414"/>
      <c r="Y754" s="414"/>
      <c r="Z754" s="414"/>
    </row>
    <row r="755" spans="1:26" ht="15" customHeight="1">
      <c r="A755" s="344"/>
      <c r="B755" s="515"/>
      <c r="C755" s="516"/>
      <c r="D755" s="725"/>
      <c r="E755" s="374"/>
      <c r="F755" s="348"/>
      <c r="G755" s="349"/>
      <c r="H755" s="350">
        <f t="shared" si="72"/>
        <v>0</v>
      </c>
      <c r="I755" s="350">
        <f t="shared" si="72"/>
        <v>0</v>
      </c>
      <c r="J755" s="375"/>
      <c r="K755" s="358"/>
      <c r="L755" s="351"/>
      <c r="M755" s="352"/>
      <c r="N755" s="352"/>
      <c r="O755" s="349"/>
      <c r="P755" s="353">
        <f t="shared" si="71"/>
        <v>0</v>
      </c>
      <c r="Q755" s="354"/>
      <c r="R755" s="376">
        <f t="shared" si="69"/>
        <v>0</v>
      </c>
      <c r="S755" s="356"/>
      <c r="T755" s="351"/>
      <c r="U755" s="416"/>
      <c r="V755" s="419"/>
      <c r="W755" s="420"/>
      <c r="X755" s="414"/>
      <c r="Y755" s="414"/>
      <c r="Z755" s="414"/>
    </row>
    <row r="756" spans="1:26" ht="15" customHeight="1">
      <c r="A756" s="344"/>
      <c r="B756" s="510"/>
      <c r="C756" s="511"/>
      <c r="D756" s="505"/>
      <c r="E756" s="347"/>
      <c r="F756" s="348"/>
      <c r="G756" s="349"/>
      <c r="H756" s="350">
        <f t="shared" si="72"/>
        <v>0</v>
      </c>
      <c r="I756" s="350">
        <f t="shared" si="72"/>
        <v>0</v>
      </c>
      <c r="J756" s="375"/>
      <c r="K756" s="375"/>
      <c r="L756" s="521"/>
      <c r="M756" s="352"/>
      <c r="N756" s="352"/>
      <c r="O756" s="349"/>
      <c r="P756" s="353">
        <f t="shared" si="71"/>
        <v>0</v>
      </c>
      <c r="Q756" s="354"/>
      <c r="R756" s="376">
        <f t="shared" si="69"/>
        <v>0</v>
      </c>
      <c r="S756" s="356"/>
      <c r="T756" s="351"/>
      <c r="U756" s="416"/>
      <c r="V756" s="419"/>
      <c r="W756" s="420"/>
      <c r="X756" s="414"/>
      <c r="Y756" s="414"/>
      <c r="Z756" s="414"/>
    </row>
    <row r="757" spans="1:26" ht="15" customHeight="1">
      <c r="A757" s="344"/>
      <c r="B757" s="373"/>
      <c r="C757" s="346"/>
      <c r="D757" s="507"/>
      <c r="E757" s="374"/>
      <c r="F757" s="348"/>
      <c r="G757" s="349"/>
      <c r="H757" s="350">
        <f t="shared" si="72"/>
        <v>0</v>
      </c>
      <c r="I757" s="350">
        <f t="shared" si="72"/>
        <v>0</v>
      </c>
      <c r="J757" s="375"/>
      <c r="K757" s="375"/>
      <c r="L757" s="521"/>
      <c r="M757" s="352"/>
      <c r="N757" s="352"/>
      <c r="O757" s="349"/>
      <c r="P757" s="353">
        <f t="shared" si="71"/>
        <v>0</v>
      </c>
      <c r="Q757" s="354"/>
      <c r="R757" s="376">
        <f t="shared" si="69"/>
        <v>0</v>
      </c>
      <c r="S757" s="356"/>
      <c r="T757" s="351"/>
      <c r="U757" s="416"/>
      <c r="V757" s="419"/>
      <c r="W757" s="420"/>
      <c r="X757" s="414"/>
      <c r="Y757" s="414"/>
      <c r="Z757" s="414"/>
    </row>
    <row r="758" spans="1:26" ht="15" customHeight="1">
      <c r="A758" s="344"/>
      <c r="B758" s="373"/>
      <c r="C758" s="346"/>
      <c r="D758" s="507"/>
      <c r="E758" s="374"/>
      <c r="F758" s="348"/>
      <c r="G758" s="349"/>
      <c r="H758" s="350">
        <f t="shared" si="72"/>
        <v>0</v>
      </c>
      <c r="I758" s="350">
        <f t="shared" si="72"/>
        <v>0</v>
      </c>
      <c r="J758" s="375"/>
      <c r="K758" s="375"/>
      <c r="L758" s="521"/>
      <c r="M758" s="352"/>
      <c r="N758" s="352"/>
      <c r="O758" s="349"/>
      <c r="P758" s="353">
        <f t="shared" si="71"/>
        <v>0</v>
      </c>
      <c r="Q758" s="354"/>
      <c r="R758" s="376">
        <f t="shared" si="69"/>
        <v>0</v>
      </c>
      <c r="S758" s="356"/>
      <c r="T758" s="351"/>
      <c r="U758" s="416"/>
      <c r="V758" s="419"/>
      <c r="W758" s="420"/>
      <c r="X758" s="414"/>
      <c r="Y758" s="414"/>
      <c r="Z758" s="414"/>
    </row>
    <row r="759" spans="1:26" ht="15" customHeight="1">
      <c r="A759" s="344"/>
      <c r="B759" s="731"/>
      <c r="C759" s="511"/>
      <c r="D759" s="505"/>
      <c r="E759" s="347"/>
      <c r="F759" s="348"/>
      <c r="G759" s="349"/>
      <c r="H759" s="350">
        <f t="shared" si="72"/>
        <v>0</v>
      </c>
      <c r="I759" s="350">
        <f t="shared" si="72"/>
        <v>0</v>
      </c>
      <c r="J759" s="375"/>
      <c r="K759" s="375"/>
      <c r="L759" s="521"/>
      <c r="M759" s="352"/>
      <c r="N759" s="352"/>
      <c r="O759" s="349"/>
      <c r="P759" s="353">
        <f t="shared" si="71"/>
        <v>0</v>
      </c>
      <c r="Q759" s="354"/>
      <c r="R759" s="376">
        <f t="shared" si="69"/>
        <v>0</v>
      </c>
      <c r="S759" s="356"/>
      <c r="T759" s="351"/>
      <c r="U759" s="416"/>
      <c r="V759" s="419"/>
      <c r="W759" s="420"/>
      <c r="X759" s="414"/>
      <c r="Y759" s="414"/>
      <c r="Z759" s="414"/>
    </row>
    <row r="760" spans="1:26" ht="15" customHeight="1">
      <c r="A760" s="344"/>
      <c r="B760" s="373"/>
      <c r="C760" s="346"/>
      <c r="D760" s="507"/>
      <c r="E760" s="374"/>
      <c r="F760" s="348"/>
      <c r="G760" s="349"/>
      <c r="H760" s="350">
        <f t="shared" si="72"/>
        <v>0</v>
      </c>
      <c r="I760" s="350">
        <f t="shared" si="72"/>
        <v>0</v>
      </c>
      <c r="J760" s="375"/>
      <c r="K760" s="375"/>
      <c r="L760" s="521"/>
      <c r="M760" s="352"/>
      <c r="N760" s="352"/>
      <c r="O760" s="349"/>
      <c r="P760" s="353">
        <f t="shared" si="71"/>
        <v>0</v>
      </c>
      <c r="Q760" s="354"/>
      <c r="R760" s="376">
        <f t="shared" si="69"/>
        <v>0</v>
      </c>
      <c r="S760" s="356"/>
      <c r="T760" s="351"/>
      <c r="U760" s="416"/>
      <c r="V760" s="419"/>
      <c r="W760" s="420"/>
      <c r="X760" s="414"/>
      <c r="Y760" s="414"/>
      <c r="Z760" s="414"/>
    </row>
    <row r="761" spans="1:26" ht="15" customHeight="1">
      <c r="A761" s="344"/>
      <c r="B761" s="503"/>
      <c r="C761" s="511"/>
      <c r="D761" s="507"/>
      <c r="E761" s="374"/>
      <c r="F761" s="348"/>
      <c r="G761" s="349"/>
      <c r="H761" s="690">
        <f t="shared" si="72"/>
        <v>0</v>
      </c>
      <c r="I761" s="690">
        <f t="shared" si="72"/>
        <v>0</v>
      </c>
      <c r="J761" s="375"/>
      <c r="K761" s="375"/>
      <c r="L761" s="351"/>
      <c r="M761" s="352"/>
      <c r="N761" s="352"/>
      <c r="O761" s="349"/>
      <c r="P761" s="353">
        <f t="shared" si="71"/>
        <v>0</v>
      </c>
      <c r="Q761" s="354"/>
      <c r="R761" s="376">
        <f t="shared" si="69"/>
        <v>0</v>
      </c>
      <c r="S761" s="356"/>
      <c r="T761" s="351"/>
      <c r="U761" s="416"/>
      <c r="V761" s="419"/>
      <c r="W761" s="420"/>
      <c r="X761" s="414"/>
      <c r="Y761" s="414"/>
      <c r="Z761" s="414"/>
    </row>
    <row r="762" spans="1:26" ht="15" customHeight="1">
      <c r="A762" s="344"/>
      <c r="B762" s="373"/>
      <c r="C762" s="737"/>
      <c r="D762" s="507"/>
      <c r="E762" s="347"/>
      <c r="F762" s="348"/>
      <c r="G762" s="349"/>
      <c r="H762" s="350">
        <f t="shared" si="72"/>
        <v>0</v>
      </c>
      <c r="I762" s="350">
        <f t="shared" si="72"/>
        <v>0</v>
      </c>
      <c r="J762" s="375"/>
      <c r="K762" s="375"/>
      <c r="L762" s="351"/>
      <c r="M762" s="352"/>
      <c r="N762" s="352"/>
      <c r="O762" s="349"/>
      <c r="P762" s="353">
        <f t="shared" si="71"/>
        <v>0</v>
      </c>
      <c r="Q762" s="354"/>
      <c r="R762" s="376">
        <f t="shared" si="69"/>
        <v>0</v>
      </c>
      <c r="S762" s="356"/>
      <c r="T762" s="351"/>
      <c r="U762" s="416"/>
      <c r="V762" s="419"/>
      <c r="W762" s="420"/>
      <c r="X762" s="414"/>
      <c r="Y762" s="414"/>
      <c r="Z762" s="414"/>
    </row>
    <row r="763" spans="1:26" ht="15" customHeight="1">
      <c r="A763" s="344"/>
      <c r="B763" s="345"/>
      <c r="C763" s="346"/>
      <c r="D763" s="506"/>
      <c r="E763" s="347"/>
      <c r="F763" s="348"/>
      <c r="G763" s="349"/>
      <c r="H763" s="350">
        <f t="shared" si="72"/>
        <v>0</v>
      </c>
      <c r="I763" s="350">
        <f t="shared" si="72"/>
        <v>0</v>
      </c>
      <c r="J763" s="375"/>
      <c r="K763" s="375"/>
      <c r="L763" s="351"/>
      <c r="M763" s="352"/>
      <c r="N763" s="352"/>
      <c r="O763" s="349"/>
      <c r="P763" s="353">
        <f t="shared" si="71"/>
        <v>0</v>
      </c>
      <c r="Q763" s="354"/>
      <c r="R763" s="376">
        <f t="shared" si="69"/>
        <v>0</v>
      </c>
      <c r="S763" s="356"/>
      <c r="T763" s="351"/>
      <c r="U763" s="416"/>
      <c r="V763" s="419"/>
      <c r="W763" s="420"/>
      <c r="X763" s="414"/>
      <c r="Y763" s="414"/>
      <c r="Z763" s="414"/>
    </row>
    <row r="764" spans="1:26" ht="15" customHeight="1">
      <c r="A764" s="344"/>
      <c r="B764" s="345"/>
      <c r="C764" s="346"/>
      <c r="D764" s="505"/>
      <c r="E764" s="347"/>
      <c r="F764" s="348"/>
      <c r="G764" s="349"/>
      <c r="H764" s="350">
        <f t="shared" si="72"/>
        <v>0</v>
      </c>
      <c r="I764" s="350">
        <f t="shared" si="72"/>
        <v>0</v>
      </c>
      <c r="J764" s="375"/>
      <c r="K764" s="375"/>
      <c r="L764" s="351"/>
      <c r="M764" s="352"/>
      <c r="N764" s="352"/>
      <c r="O764" s="349"/>
      <c r="P764" s="353">
        <f t="shared" si="71"/>
        <v>0</v>
      </c>
      <c r="Q764" s="354"/>
      <c r="R764" s="376">
        <f t="shared" si="69"/>
        <v>0</v>
      </c>
      <c r="S764" s="356"/>
      <c r="T764" s="351"/>
      <c r="U764" s="416"/>
      <c r="V764" s="419"/>
      <c r="W764" s="420"/>
      <c r="X764" s="414"/>
      <c r="Y764" s="414"/>
      <c r="Z764" s="414"/>
    </row>
    <row r="765" spans="1:26" ht="15" customHeight="1">
      <c r="A765" s="344"/>
      <c r="B765" s="345"/>
      <c r="C765" s="346"/>
      <c r="D765" s="505"/>
      <c r="E765" s="347"/>
      <c r="F765" s="348"/>
      <c r="G765" s="349"/>
      <c r="H765" s="350">
        <f t="shared" si="72"/>
        <v>0</v>
      </c>
      <c r="I765" s="350">
        <f t="shared" si="72"/>
        <v>0</v>
      </c>
      <c r="J765" s="375"/>
      <c r="K765" s="358"/>
      <c r="L765" s="351"/>
      <c r="M765" s="352"/>
      <c r="N765" s="352"/>
      <c r="O765" s="349"/>
      <c r="P765" s="353">
        <f t="shared" si="71"/>
        <v>0</v>
      </c>
      <c r="Q765" s="354"/>
      <c r="R765" s="376">
        <f t="shared" si="69"/>
        <v>0</v>
      </c>
      <c r="S765" s="356"/>
      <c r="T765" s="351"/>
      <c r="U765" s="416"/>
      <c r="V765" s="419"/>
      <c r="W765" s="420"/>
      <c r="X765" s="414"/>
      <c r="Y765" s="414"/>
      <c r="Z765" s="414"/>
    </row>
    <row r="766" spans="1:26" ht="15" customHeight="1">
      <c r="A766" s="344"/>
      <c r="B766" s="515"/>
      <c r="C766" s="516"/>
      <c r="D766" s="725"/>
      <c r="E766" s="374"/>
      <c r="F766" s="348"/>
      <c r="G766" s="349"/>
      <c r="H766" s="350">
        <f t="shared" si="72"/>
        <v>0</v>
      </c>
      <c r="I766" s="350">
        <f t="shared" si="72"/>
        <v>0</v>
      </c>
      <c r="J766" s="375"/>
      <c r="K766" s="375"/>
      <c r="L766" s="351"/>
      <c r="M766" s="352"/>
      <c r="N766" s="352"/>
      <c r="O766" s="349"/>
      <c r="P766" s="353">
        <f t="shared" si="71"/>
        <v>0</v>
      </c>
      <c r="Q766" s="354"/>
      <c r="R766" s="376">
        <f t="shared" si="69"/>
        <v>0</v>
      </c>
      <c r="S766" s="356"/>
      <c r="T766" s="351"/>
      <c r="U766" s="416"/>
      <c r="V766" s="419"/>
      <c r="W766" s="420"/>
      <c r="X766" s="414"/>
      <c r="Y766" s="414"/>
      <c r="Z766" s="414"/>
    </row>
    <row r="767" spans="1:26" ht="15" customHeight="1">
      <c r="A767" s="344"/>
      <c r="B767" s="373"/>
      <c r="C767" s="346"/>
      <c r="D767" s="507"/>
      <c r="E767" s="374"/>
      <c r="F767" s="348"/>
      <c r="G767" s="349"/>
      <c r="H767" s="350">
        <f t="shared" si="72"/>
        <v>0</v>
      </c>
      <c r="I767" s="350">
        <f t="shared" si="72"/>
        <v>0</v>
      </c>
      <c r="J767" s="375"/>
      <c r="K767" s="358"/>
      <c r="L767" s="351"/>
      <c r="M767" s="352"/>
      <c r="N767" s="352"/>
      <c r="O767" s="349"/>
      <c r="P767" s="353">
        <f t="shared" si="71"/>
        <v>0</v>
      </c>
      <c r="Q767" s="354"/>
      <c r="R767" s="376">
        <f t="shared" si="69"/>
        <v>0</v>
      </c>
      <c r="S767" s="356"/>
      <c r="T767" s="351"/>
      <c r="U767" s="416"/>
      <c r="V767" s="419"/>
      <c r="W767" s="420"/>
      <c r="X767" s="414"/>
      <c r="Y767" s="414"/>
      <c r="Z767" s="414"/>
    </row>
    <row r="768" spans="1:26" ht="15" customHeight="1">
      <c r="A768" s="344"/>
      <c r="B768" s="373"/>
      <c r="C768" s="346"/>
      <c r="D768" s="507"/>
      <c r="E768" s="374"/>
      <c r="F768" s="348"/>
      <c r="G768" s="349"/>
      <c r="H768" s="350">
        <f t="shared" si="72"/>
        <v>0</v>
      </c>
      <c r="I768" s="350">
        <f t="shared" si="72"/>
        <v>0</v>
      </c>
      <c r="J768" s="375"/>
      <c r="K768" s="358"/>
      <c r="L768" s="351"/>
      <c r="M768" s="352"/>
      <c r="N768" s="352"/>
      <c r="O768" s="349"/>
      <c r="P768" s="353">
        <f t="shared" si="71"/>
        <v>0</v>
      </c>
      <c r="Q768" s="354"/>
      <c r="R768" s="376">
        <f t="shared" si="69"/>
        <v>0</v>
      </c>
      <c r="S768" s="356"/>
      <c r="T768" s="351"/>
      <c r="U768" s="416"/>
      <c r="V768" s="419"/>
      <c r="W768" s="420"/>
      <c r="X768" s="414"/>
      <c r="Y768" s="414"/>
      <c r="Z768" s="414"/>
    </row>
    <row r="769" spans="1:26" ht="15" customHeight="1">
      <c r="A769" s="344"/>
      <c r="B769" s="345"/>
      <c r="C769" s="346"/>
      <c r="D769" s="505"/>
      <c r="E769" s="347"/>
      <c r="F769" s="348"/>
      <c r="G769" s="349"/>
      <c r="H769" s="350">
        <f t="shared" ref="H769:I784" si="73">G769</f>
        <v>0</v>
      </c>
      <c r="I769" s="350">
        <f t="shared" si="73"/>
        <v>0</v>
      </c>
      <c r="J769" s="375"/>
      <c r="K769" s="358"/>
      <c r="L769" s="351"/>
      <c r="M769" s="352"/>
      <c r="N769" s="352"/>
      <c r="O769" s="349"/>
      <c r="P769" s="353">
        <f t="shared" si="71"/>
        <v>0</v>
      </c>
      <c r="Q769" s="354"/>
      <c r="R769" s="376">
        <f t="shared" si="69"/>
        <v>0</v>
      </c>
      <c r="S769" s="356"/>
      <c r="T769" s="351"/>
      <c r="U769" s="416"/>
      <c r="V769" s="419"/>
      <c r="W769" s="420"/>
      <c r="X769" s="414"/>
      <c r="Y769" s="414"/>
      <c r="Z769" s="414"/>
    </row>
    <row r="770" spans="1:26" ht="15" customHeight="1">
      <c r="A770" s="344"/>
      <c r="B770" s="452"/>
      <c r="C770" s="513"/>
      <c r="D770" s="453"/>
      <c r="E770" s="454"/>
      <c r="F770" s="348"/>
      <c r="G770" s="349"/>
      <c r="H770" s="350">
        <f t="shared" si="73"/>
        <v>0</v>
      </c>
      <c r="I770" s="350">
        <f t="shared" si="73"/>
        <v>0</v>
      </c>
      <c r="J770" s="375"/>
      <c r="K770" s="375"/>
      <c r="L770" s="351"/>
      <c r="M770" s="352"/>
      <c r="N770" s="352"/>
      <c r="O770" s="349"/>
      <c r="P770" s="353">
        <f t="shared" si="71"/>
        <v>0</v>
      </c>
      <c r="Q770" s="354"/>
      <c r="R770" s="376">
        <f t="shared" si="69"/>
        <v>0</v>
      </c>
      <c r="S770" s="356"/>
      <c r="T770" s="351"/>
      <c r="U770" s="416"/>
      <c r="V770" s="419"/>
      <c r="W770" s="420"/>
      <c r="X770" s="414"/>
      <c r="Y770" s="414"/>
      <c r="Z770" s="414"/>
    </row>
    <row r="771" spans="1:26" ht="15" customHeight="1">
      <c r="A771" s="344"/>
      <c r="B771" s="510"/>
      <c r="C771" s="511"/>
      <c r="D771" s="507"/>
      <c r="E771" s="512"/>
      <c r="F771" s="348"/>
      <c r="G771" s="349"/>
      <c r="H771" s="350">
        <f t="shared" si="73"/>
        <v>0</v>
      </c>
      <c r="I771" s="350">
        <f t="shared" si="73"/>
        <v>0</v>
      </c>
      <c r="J771" s="375"/>
      <c r="K771" s="375"/>
      <c r="L771" s="351"/>
      <c r="M771" s="352"/>
      <c r="N771" s="352"/>
      <c r="O771" s="349"/>
      <c r="P771" s="353">
        <f t="shared" si="71"/>
        <v>0</v>
      </c>
      <c r="Q771" s="354"/>
      <c r="R771" s="376">
        <f t="shared" si="69"/>
        <v>0</v>
      </c>
      <c r="S771" s="356"/>
      <c r="T771" s="351"/>
      <c r="U771" s="416"/>
      <c r="V771" s="419"/>
      <c r="W771" s="420"/>
      <c r="X771" s="414"/>
      <c r="Y771" s="414"/>
      <c r="Z771" s="414"/>
    </row>
    <row r="772" spans="1:26" ht="15" customHeight="1">
      <c r="A772" s="344"/>
      <c r="B772" s="373"/>
      <c r="C772" s="346"/>
      <c r="D772" s="507"/>
      <c r="E772" s="374"/>
      <c r="F772" s="348"/>
      <c r="G772" s="349"/>
      <c r="H772" s="350">
        <f t="shared" si="73"/>
        <v>0</v>
      </c>
      <c r="I772" s="350">
        <f t="shared" si="73"/>
        <v>0</v>
      </c>
      <c r="J772" s="375"/>
      <c r="K772" s="375"/>
      <c r="L772" s="351"/>
      <c r="M772" s="352"/>
      <c r="N772" s="352"/>
      <c r="O772" s="349"/>
      <c r="P772" s="353">
        <f t="shared" si="71"/>
        <v>0</v>
      </c>
      <c r="Q772" s="354"/>
      <c r="R772" s="376">
        <f t="shared" si="69"/>
        <v>0</v>
      </c>
      <c r="S772" s="356"/>
      <c r="T772" s="351"/>
      <c r="U772" s="416"/>
      <c r="V772" s="419"/>
      <c r="W772" s="420"/>
      <c r="X772" s="414"/>
      <c r="Y772" s="414"/>
      <c r="Z772" s="414"/>
    </row>
    <row r="773" spans="1:26" ht="15" customHeight="1">
      <c r="A773" s="344"/>
      <c r="B773" s="373"/>
      <c r="C773" s="346"/>
      <c r="D773" s="507"/>
      <c r="E773" s="374"/>
      <c r="F773" s="348"/>
      <c r="G773" s="349"/>
      <c r="H773" s="350">
        <f t="shared" si="73"/>
        <v>0</v>
      </c>
      <c r="I773" s="350">
        <f t="shared" si="73"/>
        <v>0</v>
      </c>
      <c r="J773" s="375"/>
      <c r="K773" s="375"/>
      <c r="L773" s="351"/>
      <c r="M773" s="352"/>
      <c r="N773" s="352"/>
      <c r="O773" s="349"/>
      <c r="P773" s="353">
        <f t="shared" si="71"/>
        <v>0</v>
      </c>
      <c r="Q773" s="354"/>
      <c r="R773" s="376">
        <f t="shared" si="69"/>
        <v>0</v>
      </c>
      <c r="S773" s="356"/>
      <c r="T773" s="351"/>
      <c r="U773" s="416"/>
      <c r="V773" s="419"/>
      <c r="W773" s="420"/>
      <c r="X773" s="414"/>
      <c r="Y773" s="414"/>
      <c r="Z773" s="414"/>
    </row>
    <row r="774" spans="1:26" ht="15" customHeight="1">
      <c r="A774" s="344"/>
      <c r="B774" s="510"/>
      <c r="C774" s="511"/>
      <c r="D774" s="507"/>
      <c r="E774" s="512"/>
      <c r="F774" s="348"/>
      <c r="G774" s="349"/>
      <c r="H774" s="350">
        <f t="shared" si="73"/>
        <v>0</v>
      </c>
      <c r="I774" s="350">
        <f t="shared" si="73"/>
        <v>0</v>
      </c>
      <c r="J774" s="375"/>
      <c r="K774" s="375"/>
      <c r="L774" s="351"/>
      <c r="M774" s="352"/>
      <c r="N774" s="352"/>
      <c r="O774" s="349"/>
      <c r="P774" s="353">
        <f t="shared" si="71"/>
        <v>0</v>
      </c>
      <c r="Q774" s="354"/>
      <c r="R774" s="376">
        <f t="shared" si="69"/>
        <v>0</v>
      </c>
      <c r="S774" s="356"/>
      <c r="T774" s="351"/>
      <c r="U774" s="416"/>
      <c r="V774" s="419"/>
      <c r="W774" s="420"/>
      <c r="X774" s="414"/>
      <c r="Y774" s="414"/>
      <c r="Z774" s="414"/>
    </row>
    <row r="775" spans="1:26" ht="15" customHeight="1">
      <c r="A775" s="344"/>
      <c r="B775" s="373"/>
      <c r="C775" s="346"/>
      <c r="D775" s="507"/>
      <c r="E775" s="374"/>
      <c r="F775" s="348"/>
      <c r="G775" s="349"/>
      <c r="H775" s="350">
        <f t="shared" si="73"/>
        <v>0</v>
      </c>
      <c r="I775" s="350">
        <f t="shared" si="73"/>
        <v>0</v>
      </c>
      <c r="J775" s="375"/>
      <c r="K775" s="375"/>
      <c r="L775" s="351"/>
      <c r="M775" s="352"/>
      <c r="N775" s="352"/>
      <c r="O775" s="349"/>
      <c r="P775" s="353">
        <f t="shared" si="71"/>
        <v>0</v>
      </c>
      <c r="Q775" s="354"/>
      <c r="R775" s="376">
        <f t="shared" si="69"/>
        <v>0</v>
      </c>
      <c r="S775" s="356"/>
      <c r="T775" s="351"/>
      <c r="U775" s="416"/>
      <c r="V775" s="419"/>
      <c r="W775" s="420"/>
      <c r="X775" s="414"/>
      <c r="Y775" s="414"/>
      <c r="Z775" s="414"/>
    </row>
    <row r="776" spans="1:26" ht="15" customHeight="1">
      <c r="A776" s="344"/>
      <c r="B776" s="373"/>
      <c r="C776" s="346"/>
      <c r="D776" s="507"/>
      <c r="E776" s="347"/>
      <c r="F776" s="348"/>
      <c r="G776" s="349"/>
      <c r="H776" s="350">
        <f t="shared" si="73"/>
        <v>0</v>
      </c>
      <c r="I776" s="350">
        <f t="shared" si="73"/>
        <v>0</v>
      </c>
      <c r="J776" s="375"/>
      <c r="K776" s="375"/>
      <c r="L776" s="351"/>
      <c r="M776" s="352"/>
      <c r="N776" s="352"/>
      <c r="O776" s="349"/>
      <c r="P776" s="353">
        <f t="shared" si="71"/>
        <v>0</v>
      </c>
      <c r="Q776" s="354"/>
      <c r="R776" s="376">
        <f t="shared" si="69"/>
        <v>0</v>
      </c>
      <c r="S776" s="356"/>
      <c r="T776" s="351"/>
      <c r="U776" s="416"/>
      <c r="V776" s="419"/>
      <c r="W776" s="420"/>
      <c r="X776" s="414"/>
      <c r="Y776" s="414"/>
      <c r="Z776" s="414"/>
    </row>
    <row r="777" spans="1:26" ht="15" customHeight="1">
      <c r="A777" s="344"/>
      <c r="B777" s="373"/>
      <c r="C777" s="346"/>
      <c r="D777" s="507"/>
      <c r="E777" s="374"/>
      <c r="F777" s="348"/>
      <c r="G777" s="349"/>
      <c r="H777" s="350">
        <f t="shared" si="73"/>
        <v>0</v>
      </c>
      <c r="I777" s="350">
        <f t="shared" si="73"/>
        <v>0</v>
      </c>
      <c r="J777" s="375"/>
      <c r="K777" s="375"/>
      <c r="L777" s="351"/>
      <c r="M777" s="352"/>
      <c r="N777" s="352"/>
      <c r="O777" s="349"/>
      <c r="P777" s="353">
        <f t="shared" si="71"/>
        <v>0</v>
      </c>
      <c r="Q777" s="354"/>
      <c r="R777" s="376">
        <f t="shared" si="69"/>
        <v>0</v>
      </c>
      <c r="S777" s="356"/>
      <c r="T777" s="351"/>
      <c r="U777" s="416"/>
      <c r="V777" s="419"/>
      <c r="W777" s="420"/>
      <c r="X777" s="414"/>
      <c r="Y777" s="414"/>
      <c r="Z777" s="414"/>
    </row>
    <row r="778" spans="1:26" ht="15" customHeight="1">
      <c r="A778" s="344"/>
      <c r="B778" s="373"/>
      <c r="C778" s="346"/>
      <c r="D778" s="507"/>
      <c r="E778" s="347"/>
      <c r="F778" s="348"/>
      <c r="G778" s="349"/>
      <c r="H778" s="350">
        <f t="shared" si="73"/>
        <v>0</v>
      </c>
      <c r="I778" s="350">
        <f t="shared" si="73"/>
        <v>0</v>
      </c>
      <c r="J778" s="375"/>
      <c r="K778" s="375"/>
      <c r="L778" s="351"/>
      <c r="M778" s="352"/>
      <c r="N778" s="352"/>
      <c r="O778" s="349"/>
      <c r="P778" s="353">
        <f t="shared" si="71"/>
        <v>0</v>
      </c>
      <c r="Q778" s="354"/>
      <c r="R778" s="376">
        <f t="shared" si="69"/>
        <v>0</v>
      </c>
      <c r="S778" s="356"/>
      <c r="T778" s="351"/>
      <c r="U778" s="416"/>
      <c r="V778" s="419"/>
      <c r="W778" s="420"/>
      <c r="X778" s="414"/>
      <c r="Y778" s="414"/>
      <c r="Z778" s="414"/>
    </row>
    <row r="779" spans="1:26" ht="15" customHeight="1">
      <c r="A779" s="344"/>
      <c r="B779" s="743"/>
      <c r="C779" s="346"/>
      <c r="D779" s="507"/>
      <c r="E779" s="347"/>
      <c r="F779" s="348"/>
      <c r="G779" s="349"/>
      <c r="H779" s="350">
        <f t="shared" si="73"/>
        <v>0</v>
      </c>
      <c r="I779" s="350">
        <f t="shared" si="73"/>
        <v>0</v>
      </c>
      <c r="J779" s="375"/>
      <c r="K779" s="375"/>
      <c r="L779" s="351"/>
      <c r="M779" s="352"/>
      <c r="N779" s="352"/>
      <c r="O779" s="349"/>
      <c r="P779" s="353">
        <f t="shared" si="71"/>
        <v>0</v>
      </c>
      <c r="Q779" s="354"/>
      <c r="R779" s="376">
        <f t="shared" ref="R779:R842" si="74">Q779*P779</f>
        <v>0</v>
      </c>
      <c r="S779" s="356"/>
      <c r="T779" s="351"/>
      <c r="U779" s="416"/>
      <c r="V779" s="419"/>
      <c r="W779" s="420"/>
      <c r="X779" s="414"/>
      <c r="Y779" s="414"/>
      <c r="Z779" s="414"/>
    </row>
    <row r="780" spans="1:26" ht="15" customHeight="1">
      <c r="A780" s="344"/>
      <c r="B780" s="373"/>
      <c r="C780" s="346"/>
      <c r="D780" s="507"/>
      <c r="E780" s="374"/>
      <c r="F780" s="348"/>
      <c r="G780" s="349"/>
      <c r="H780" s="350">
        <f t="shared" si="73"/>
        <v>0</v>
      </c>
      <c r="I780" s="350">
        <f t="shared" si="73"/>
        <v>0</v>
      </c>
      <c r="J780" s="375"/>
      <c r="K780" s="375"/>
      <c r="L780" s="351"/>
      <c r="M780" s="352"/>
      <c r="N780" s="352"/>
      <c r="O780" s="349"/>
      <c r="P780" s="353">
        <f t="shared" si="71"/>
        <v>0</v>
      </c>
      <c r="Q780" s="354"/>
      <c r="R780" s="376">
        <f t="shared" si="74"/>
        <v>0</v>
      </c>
      <c r="S780" s="356"/>
      <c r="T780" s="351"/>
      <c r="U780" s="416"/>
      <c r="V780" s="419"/>
      <c r="W780" s="420"/>
      <c r="X780" s="414"/>
      <c r="Y780" s="414"/>
      <c r="Z780" s="414"/>
    </row>
    <row r="781" spans="1:26" ht="15" customHeight="1">
      <c r="A781" s="344"/>
      <c r="B781" s="345"/>
      <c r="C781" s="386"/>
      <c r="D781" s="506"/>
      <c r="E781" s="347"/>
      <c r="F781" s="348"/>
      <c r="G781" s="349"/>
      <c r="H781" s="350">
        <f t="shared" si="73"/>
        <v>0</v>
      </c>
      <c r="I781" s="350">
        <f t="shared" si="73"/>
        <v>0</v>
      </c>
      <c r="J781" s="375"/>
      <c r="K781" s="375"/>
      <c r="L781" s="351"/>
      <c r="M781" s="352"/>
      <c r="N781" s="352"/>
      <c r="O781" s="349"/>
      <c r="P781" s="353">
        <f t="shared" si="71"/>
        <v>0</v>
      </c>
      <c r="Q781" s="354"/>
      <c r="R781" s="376">
        <f t="shared" si="74"/>
        <v>0</v>
      </c>
      <c r="S781" s="356"/>
      <c r="T781" s="351"/>
      <c r="U781" s="416"/>
      <c r="V781" s="419"/>
      <c r="W781" s="420"/>
      <c r="X781" s="414"/>
      <c r="Y781" s="414"/>
      <c r="Z781" s="414"/>
    </row>
    <row r="782" spans="1:26" ht="15" customHeight="1">
      <c r="A782" s="344"/>
      <c r="B782" s="510"/>
      <c r="C782" s="511"/>
      <c r="D782" s="507"/>
      <c r="E782" s="512"/>
      <c r="F782" s="348"/>
      <c r="G782" s="349"/>
      <c r="H782" s="350">
        <f t="shared" si="73"/>
        <v>0</v>
      </c>
      <c r="I782" s="350">
        <f t="shared" si="73"/>
        <v>0</v>
      </c>
      <c r="J782" s="375"/>
      <c r="K782" s="375"/>
      <c r="L782" s="351"/>
      <c r="M782" s="352"/>
      <c r="N782" s="352"/>
      <c r="O782" s="349"/>
      <c r="P782" s="353">
        <f t="shared" si="71"/>
        <v>0</v>
      </c>
      <c r="Q782" s="354"/>
      <c r="R782" s="376">
        <f t="shared" si="74"/>
        <v>0</v>
      </c>
      <c r="S782" s="356"/>
      <c r="T782" s="351"/>
      <c r="U782" s="416"/>
      <c r="V782" s="419"/>
      <c r="W782" s="420"/>
      <c r="X782" s="414"/>
      <c r="Y782" s="414"/>
      <c r="Z782" s="414"/>
    </row>
    <row r="783" spans="1:26" ht="15" customHeight="1">
      <c r="A783" s="344"/>
      <c r="B783" s="373"/>
      <c r="C783" s="346"/>
      <c r="D783" s="507"/>
      <c r="E783" s="374"/>
      <c r="F783" s="348"/>
      <c r="G783" s="349"/>
      <c r="H783" s="350">
        <f t="shared" si="73"/>
        <v>0</v>
      </c>
      <c r="I783" s="350">
        <f t="shared" si="73"/>
        <v>0</v>
      </c>
      <c r="J783" s="375"/>
      <c r="K783" s="375"/>
      <c r="L783" s="351"/>
      <c r="M783" s="352"/>
      <c r="N783" s="352"/>
      <c r="O783" s="349"/>
      <c r="P783" s="353">
        <f t="shared" si="71"/>
        <v>0</v>
      </c>
      <c r="Q783" s="354"/>
      <c r="R783" s="376">
        <f t="shared" si="74"/>
        <v>0</v>
      </c>
      <c r="S783" s="356"/>
      <c r="T783" s="351"/>
      <c r="U783" s="416"/>
      <c r="V783" s="419"/>
      <c r="W783" s="420"/>
      <c r="X783" s="414"/>
      <c r="Y783" s="414"/>
      <c r="Z783" s="414"/>
    </row>
    <row r="784" spans="1:26" ht="15" customHeight="1">
      <c r="A784" s="344"/>
      <c r="B784" s="373"/>
      <c r="C784" s="346"/>
      <c r="D784" s="507"/>
      <c r="E784" s="374"/>
      <c r="F784" s="348"/>
      <c r="G784" s="349"/>
      <c r="H784" s="350">
        <f t="shared" si="73"/>
        <v>0</v>
      </c>
      <c r="I784" s="350">
        <f t="shared" si="73"/>
        <v>0</v>
      </c>
      <c r="J784" s="375"/>
      <c r="K784" s="375"/>
      <c r="L784" s="351"/>
      <c r="M784" s="352"/>
      <c r="N784" s="352"/>
      <c r="O784" s="349"/>
      <c r="P784" s="353">
        <f t="shared" si="71"/>
        <v>0</v>
      </c>
      <c r="Q784" s="354"/>
      <c r="R784" s="376">
        <f t="shared" si="74"/>
        <v>0</v>
      </c>
      <c r="S784" s="356"/>
      <c r="T784" s="351"/>
      <c r="U784" s="416"/>
      <c r="V784" s="419"/>
      <c r="W784" s="420"/>
      <c r="X784" s="414"/>
      <c r="Y784" s="414"/>
      <c r="Z784" s="414"/>
    </row>
    <row r="785" spans="1:26" ht="15" customHeight="1">
      <c r="A785" s="344"/>
      <c r="B785" s="345"/>
      <c r="C785" s="346"/>
      <c r="D785" s="505"/>
      <c r="E785" s="347"/>
      <c r="F785" s="348"/>
      <c r="G785" s="349"/>
      <c r="H785" s="350">
        <f>G785</f>
        <v>0</v>
      </c>
      <c r="I785" s="350">
        <f>H785-F785</f>
        <v>0</v>
      </c>
      <c r="J785" s="375"/>
      <c r="K785" s="375"/>
      <c r="L785" s="351"/>
      <c r="M785" s="352"/>
      <c r="N785" s="352"/>
      <c r="O785" s="349"/>
      <c r="P785" s="353">
        <f t="shared" si="71"/>
        <v>0</v>
      </c>
      <c r="Q785" s="354"/>
      <c r="R785" s="376">
        <f t="shared" si="74"/>
        <v>0</v>
      </c>
      <c r="S785" s="393"/>
      <c r="T785" s="355"/>
      <c r="U785" s="416"/>
      <c r="V785" s="419"/>
      <c r="W785" s="420"/>
      <c r="X785" s="414"/>
      <c r="Y785" s="414"/>
      <c r="Z785" s="414"/>
    </row>
    <row r="786" spans="1:26" ht="15" customHeight="1">
      <c r="A786" s="344"/>
      <c r="B786" s="373"/>
      <c r="C786" s="346"/>
      <c r="D786" s="507"/>
      <c r="E786" s="374"/>
      <c r="F786" s="348"/>
      <c r="G786" s="349"/>
      <c r="H786" s="350">
        <f>G786</f>
        <v>0</v>
      </c>
      <c r="I786" s="350">
        <f t="shared" ref="I786:I817" si="75">H786</f>
        <v>0</v>
      </c>
      <c r="J786" s="375"/>
      <c r="K786" s="375"/>
      <c r="L786" s="351"/>
      <c r="M786" s="352"/>
      <c r="N786" s="352"/>
      <c r="O786" s="349"/>
      <c r="P786" s="353">
        <f t="shared" si="71"/>
        <v>0</v>
      </c>
      <c r="Q786" s="354"/>
      <c r="R786" s="376">
        <f t="shared" si="74"/>
        <v>0</v>
      </c>
      <c r="S786" s="393"/>
      <c r="T786" s="355"/>
      <c r="U786" s="416"/>
      <c r="V786" s="419"/>
      <c r="W786" s="420"/>
      <c r="X786" s="414"/>
      <c r="Y786" s="414"/>
      <c r="Z786" s="414"/>
    </row>
    <row r="787" spans="1:26" ht="15" customHeight="1">
      <c r="A787" s="344"/>
      <c r="B787" s="373"/>
      <c r="C787" s="346"/>
      <c r="D787" s="507"/>
      <c r="E787" s="374"/>
      <c r="F787" s="348"/>
      <c r="G787" s="349"/>
      <c r="H787" s="350"/>
      <c r="I787" s="350">
        <f t="shared" si="75"/>
        <v>0</v>
      </c>
      <c r="J787" s="375"/>
      <c r="K787" s="375"/>
      <c r="L787" s="351"/>
      <c r="M787" s="352"/>
      <c r="N787" s="352"/>
      <c r="O787" s="349"/>
      <c r="P787" s="353">
        <f t="shared" si="71"/>
        <v>0</v>
      </c>
      <c r="Q787" s="354"/>
      <c r="R787" s="376">
        <f t="shared" si="74"/>
        <v>0</v>
      </c>
      <c r="S787" s="393"/>
      <c r="T787" s="355"/>
      <c r="U787" s="416"/>
      <c r="V787" s="419"/>
      <c r="W787" s="420"/>
      <c r="X787" s="414"/>
      <c r="Y787" s="414"/>
      <c r="Z787" s="414"/>
    </row>
    <row r="788" spans="1:26" ht="15" customHeight="1">
      <c r="A788" s="344"/>
      <c r="B788" s="373"/>
      <c r="C788" s="346"/>
      <c r="D788" s="507"/>
      <c r="E788" s="347"/>
      <c r="F788" s="348"/>
      <c r="G788" s="349"/>
      <c r="H788" s="350">
        <f t="shared" ref="H788:H819" si="76">G788</f>
        <v>0</v>
      </c>
      <c r="I788" s="350">
        <f t="shared" si="75"/>
        <v>0</v>
      </c>
      <c r="J788" s="375"/>
      <c r="K788" s="375"/>
      <c r="L788" s="351"/>
      <c r="M788" s="352"/>
      <c r="N788" s="352"/>
      <c r="O788" s="349"/>
      <c r="P788" s="353">
        <f t="shared" si="71"/>
        <v>0</v>
      </c>
      <c r="Q788" s="354"/>
      <c r="R788" s="376">
        <f t="shared" si="74"/>
        <v>0</v>
      </c>
      <c r="S788" s="356"/>
      <c r="T788" s="351"/>
      <c r="U788" s="416"/>
      <c r="V788" s="419"/>
      <c r="W788" s="420"/>
      <c r="X788" s="414"/>
      <c r="Y788" s="414"/>
      <c r="Z788" s="414"/>
    </row>
    <row r="789" spans="1:26" ht="15" customHeight="1">
      <c r="A789" s="344"/>
      <c r="B789" s="345"/>
      <c r="C789" s="346"/>
      <c r="D789" s="505"/>
      <c r="E789" s="347"/>
      <c r="F789" s="348"/>
      <c r="G789" s="349"/>
      <c r="H789" s="350">
        <f t="shared" si="76"/>
        <v>0</v>
      </c>
      <c r="I789" s="350">
        <f t="shared" si="75"/>
        <v>0</v>
      </c>
      <c r="J789" s="375"/>
      <c r="K789" s="375"/>
      <c r="L789" s="351"/>
      <c r="M789" s="352"/>
      <c r="N789" s="352"/>
      <c r="O789" s="349"/>
      <c r="P789" s="353">
        <f t="shared" si="71"/>
        <v>0</v>
      </c>
      <c r="Q789" s="354"/>
      <c r="R789" s="376">
        <f t="shared" si="74"/>
        <v>0</v>
      </c>
      <c r="S789" s="356"/>
      <c r="T789" s="351"/>
      <c r="U789" s="416"/>
      <c r="V789" s="419"/>
      <c r="W789" s="420"/>
      <c r="X789" s="414"/>
      <c r="Y789" s="414"/>
      <c r="Z789" s="414"/>
    </row>
    <row r="790" spans="1:26" ht="15" customHeight="1">
      <c r="A790" s="344"/>
      <c r="B790" s="373"/>
      <c r="C790" s="346"/>
      <c r="D790" s="507"/>
      <c r="E790" s="374"/>
      <c r="F790" s="348"/>
      <c r="G790" s="349"/>
      <c r="H790" s="350">
        <f t="shared" si="76"/>
        <v>0</v>
      </c>
      <c r="I790" s="350">
        <f t="shared" si="75"/>
        <v>0</v>
      </c>
      <c r="J790" s="375"/>
      <c r="K790" s="375"/>
      <c r="L790" s="351"/>
      <c r="M790" s="352"/>
      <c r="N790" s="352"/>
      <c r="O790" s="349"/>
      <c r="P790" s="353">
        <f t="shared" si="71"/>
        <v>0</v>
      </c>
      <c r="Q790" s="354"/>
      <c r="R790" s="376">
        <f t="shared" si="74"/>
        <v>0</v>
      </c>
      <c r="S790" s="356"/>
      <c r="T790" s="351"/>
      <c r="U790" s="416"/>
      <c r="V790" s="419"/>
      <c r="W790" s="420"/>
      <c r="X790" s="414"/>
      <c r="Y790" s="414"/>
      <c r="Z790" s="414"/>
    </row>
    <row r="791" spans="1:26" ht="15" customHeight="1">
      <c r="A791" s="344"/>
      <c r="B791" s="503"/>
      <c r="C791" s="504"/>
      <c r="D791" s="505"/>
      <c r="E791" s="349"/>
      <c r="F791" s="348"/>
      <c r="G791" s="349"/>
      <c r="H791" s="350">
        <f t="shared" si="76"/>
        <v>0</v>
      </c>
      <c r="I791" s="350">
        <f t="shared" si="75"/>
        <v>0</v>
      </c>
      <c r="J791" s="375"/>
      <c r="K791" s="375"/>
      <c r="L791" s="351"/>
      <c r="M791" s="352"/>
      <c r="N791" s="352"/>
      <c r="O791" s="349"/>
      <c r="P791" s="353">
        <f t="shared" si="71"/>
        <v>0</v>
      </c>
      <c r="Q791" s="354"/>
      <c r="R791" s="376">
        <f t="shared" si="74"/>
        <v>0</v>
      </c>
      <c r="S791" s="356"/>
      <c r="T791" s="351"/>
      <c r="U791" s="416"/>
      <c r="V791" s="419"/>
      <c r="W791" s="420"/>
      <c r="X791" s="414"/>
      <c r="Y791" s="414"/>
      <c r="Z791" s="414"/>
    </row>
    <row r="792" spans="1:26" ht="15" customHeight="1">
      <c r="A792" s="344"/>
      <c r="B792" s="503"/>
      <c r="C792" s="346"/>
      <c r="D792" s="507"/>
      <c r="E792" s="374"/>
      <c r="F792" s="348"/>
      <c r="G792" s="349"/>
      <c r="H792" s="690">
        <f t="shared" si="76"/>
        <v>0</v>
      </c>
      <c r="I792" s="690">
        <f t="shared" si="75"/>
        <v>0</v>
      </c>
      <c r="J792" s="375"/>
      <c r="K792" s="375"/>
      <c r="L792" s="351"/>
      <c r="M792" s="352"/>
      <c r="N792" s="352"/>
      <c r="O792" s="349"/>
      <c r="P792" s="353">
        <f t="shared" si="71"/>
        <v>0</v>
      </c>
      <c r="Q792" s="354"/>
      <c r="R792" s="376">
        <f t="shared" si="74"/>
        <v>0</v>
      </c>
      <c r="S792" s="356"/>
      <c r="T792" s="351"/>
      <c r="U792" s="416"/>
      <c r="V792" s="419"/>
      <c r="W792" s="420"/>
      <c r="X792" s="414"/>
      <c r="Y792" s="414"/>
      <c r="Z792" s="414"/>
    </row>
    <row r="793" spans="1:26" ht="15" customHeight="1">
      <c r="A793" s="344"/>
      <c r="B793" s="384"/>
      <c r="C793" s="730"/>
      <c r="D793" s="507"/>
      <c r="E793" s="374"/>
      <c r="F793" s="348"/>
      <c r="G793" s="349"/>
      <c r="H793" s="350">
        <f t="shared" si="76"/>
        <v>0</v>
      </c>
      <c r="I793" s="350">
        <f t="shared" si="75"/>
        <v>0</v>
      </c>
      <c r="J793" s="375"/>
      <c r="K793" s="375"/>
      <c r="L793" s="351"/>
      <c r="M793" s="352"/>
      <c r="N793" s="352"/>
      <c r="O793" s="349"/>
      <c r="P793" s="353">
        <f t="shared" si="71"/>
        <v>0</v>
      </c>
      <c r="Q793" s="354"/>
      <c r="R793" s="376">
        <f t="shared" si="74"/>
        <v>0</v>
      </c>
      <c r="S793" s="356"/>
      <c r="T793" s="351"/>
      <c r="U793" s="416"/>
      <c r="V793" s="419"/>
      <c r="W793" s="420"/>
      <c r="X793" s="414"/>
      <c r="Y793" s="414"/>
      <c r="Z793" s="414"/>
    </row>
    <row r="794" spans="1:26" ht="15" customHeight="1">
      <c r="A794" s="344"/>
      <c r="B794" s="384"/>
      <c r="C794" s="385"/>
      <c r="D794" s="507"/>
      <c r="E794" s="374"/>
      <c r="F794" s="348"/>
      <c r="G794" s="349"/>
      <c r="H794" s="350">
        <f t="shared" si="76"/>
        <v>0</v>
      </c>
      <c r="I794" s="350">
        <f t="shared" si="75"/>
        <v>0</v>
      </c>
      <c r="J794" s="375"/>
      <c r="K794" s="375"/>
      <c r="L794" s="351"/>
      <c r="M794" s="352"/>
      <c r="N794" s="352"/>
      <c r="O794" s="349"/>
      <c r="P794" s="353">
        <f t="shared" si="71"/>
        <v>0</v>
      </c>
      <c r="Q794" s="354"/>
      <c r="R794" s="376">
        <f t="shared" si="74"/>
        <v>0</v>
      </c>
      <c r="S794" s="356"/>
      <c r="T794" s="351"/>
      <c r="U794" s="416"/>
      <c r="V794" s="419"/>
      <c r="W794" s="420"/>
      <c r="X794" s="414"/>
      <c r="Y794" s="414"/>
      <c r="Z794" s="414"/>
    </row>
    <row r="795" spans="1:26" ht="15" customHeight="1">
      <c r="A795" s="344"/>
      <c r="B795" s="510"/>
      <c r="C795" s="346"/>
      <c r="D795" s="736"/>
      <c r="E795" s="374"/>
      <c r="F795" s="348"/>
      <c r="G795" s="349"/>
      <c r="H795" s="350">
        <f t="shared" si="76"/>
        <v>0</v>
      </c>
      <c r="I795" s="350">
        <f t="shared" si="75"/>
        <v>0</v>
      </c>
      <c r="J795" s="375"/>
      <c r="K795" s="375"/>
      <c r="L795" s="351"/>
      <c r="M795" s="352"/>
      <c r="N795" s="352"/>
      <c r="O795" s="349"/>
      <c r="P795" s="353">
        <f t="shared" si="71"/>
        <v>0</v>
      </c>
      <c r="Q795" s="354"/>
      <c r="R795" s="376">
        <f t="shared" si="74"/>
        <v>0</v>
      </c>
      <c r="S795" s="356"/>
      <c r="T795" s="351"/>
      <c r="U795" s="416"/>
      <c r="V795" s="419"/>
      <c r="W795" s="420"/>
      <c r="X795" s="414"/>
      <c r="Y795" s="414"/>
      <c r="Z795" s="414"/>
    </row>
    <row r="796" spans="1:26" ht="15" customHeight="1">
      <c r="A796" s="344"/>
      <c r="B796" s="503"/>
      <c r="C796" s="346"/>
      <c r="D796" s="507"/>
      <c r="E796" s="374"/>
      <c r="F796" s="348"/>
      <c r="G796" s="349"/>
      <c r="H796" s="350">
        <f t="shared" si="76"/>
        <v>0</v>
      </c>
      <c r="I796" s="350">
        <f t="shared" si="75"/>
        <v>0</v>
      </c>
      <c r="J796" s="375"/>
      <c r="K796" s="375"/>
      <c r="L796" s="351"/>
      <c r="M796" s="352"/>
      <c r="N796" s="352"/>
      <c r="O796" s="349"/>
      <c r="P796" s="353">
        <f t="shared" si="71"/>
        <v>0</v>
      </c>
      <c r="Q796" s="354"/>
      <c r="R796" s="376">
        <f t="shared" si="74"/>
        <v>0</v>
      </c>
      <c r="S796" s="356"/>
      <c r="T796" s="351"/>
      <c r="U796" s="416"/>
      <c r="V796" s="419"/>
      <c r="W796" s="420"/>
      <c r="X796" s="414"/>
      <c r="Y796" s="414"/>
      <c r="Z796" s="414"/>
    </row>
    <row r="797" spans="1:26" ht="15" customHeight="1">
      <c r="A797" s="344"/>
      <c r="B797" s="744"/>
      <c r="C797" s="385"/>
      <c r="D797" s="505"/>
      <c r="E797" s="347"/>
      <c r="F797" s="348"/>
      <c r="G797" s="349"/>
      <c r="H797" s="350">
        <f t="shared" si="76"/>
        <v>0</v>
      </c>
      <c r="I797" s="350">
        <f t="shared" si="75"/>
        <v>0</v>
      </c>
      <c r="J797" s="375"/>
      <c r="K797" s="375"/>
      <c r="L797" s="351"/>
      <c r="M797" s="352"/>
      <c r="N797" s="352"/>
      <c r="O797" s="349"/>
      <c r="P797" s="353">
        <f t="shared" si="71"/>
        <v>0</v>
      </c>
      <c r="Q797" s="354"/>
      <c r="R797" s="376">
        <f t="shared" si="74"/>
        <v>0</v>
      </c>
      <c r="S797" s="356"/>
      <c r="T797" s="351"/>
      <c r="U797" s="416"/>
      <c r="V797" s="419"/>
      <c r="W797" s="420"/>
      <c r="X797" s="414"/>
      <c r="Y797" s="414"/>
      <c r="Z797" s="414"/>
    </row>
    <row r="798" spans="1:26" ht="15" customHeight="1">
      <c r="A798" s="344"/>
      <c r="B798" s="373"/>
      <c r="C798" s="346"/>
      <c r="D798" s="507"/>
      <c r="E798" s="347"/>
      <c r="F798" s="348"/>
      <c r="G798" s="349"/>
      <c r="H798" s="350">
        <f t="shared" si="76"/>
        <v>0</v>
      </c>
      <c r="I798" s="350">
        <f t="shared" si="75"/>
        <v>0</v>
      </c>
      <c r="J798" s="375"/>
      <c r="K798" s="375"/>
      <c r="L798" s="351"/>
      <c r="M798" s="352"/>
      <c r="N798" s="352"/>
      <c r="O798" s="349"/>
      <c r="P798" s="353">
        <f t="shared" si="71"/>
        <v>0</v>
      </c>
      <c r="Q798" s="354"/>
      <c r="R798" s="376">
        <f t="shared" si="74"/>
        <v>0</v>
      </c>
      <c r="S798" s="356"/>
      <c r="T798" s="351"/>
      <c r="U798" s="416"/>
      <c r="V798" s="419"/>
      <c r="W798" s="420"/>
      <c r="X798" s="414"/>
      <c r="Y798" s="414"/>
      <c r="Z798" s="414"/>
    </row>
    <row r="799" spans="1:26" ht="15" customHeight="1">
      <c r="A799" s="344"/>
      <c r="B799" s="745"/>
      <c r="C799" s="346"/>
      <c r="D799" s="507"/>
      <c r="E799" s="347"/>
      <c r="F799" s="348"/>
      <c r="G799" s="349"/>
      <c r="H799" s="350">
        <f t="shared" si="76"/>
        <v>0</v>
      </c>
      <c r="I799" s="350">
        <f t="shared" si="75"/>
        <v>0</v>
      </c>
      <c r="J799" s="375"/>
      <c r="K799" s="375"/>
      <c r="L799" s="351"/>
      <c r="M799" s="352"/>
      <c r="N799" s="352"/>
      <c r="O799" s="349"/>
      <c r="P799" s="353">
        <f t="shared" si="71"/>
        <v>0</v>
      </c>
      <c r="Q799" s="354"/>
      <c r="R799" s="376">
        <f t="shared" si="74"/>
        <v>0</v>
      </c>
      <c r="S799" s="356"/>
      <c r="T799" s="351"/>
      <c r="U799" s="416"/>
      <c r="V799" s="419"/>
      <c r="W799" s="420"/>
      <c r="X799" s="414"/>
      <c r="Y799" s="414"/>
      <c r="Z799" s="414"/>
    </row>
    <row r="800" spans="1:26" ht="15" customHeight="1">
      <c r="A800" s="344"/>
      <c r="B800" s="373"/>
      <c r="C800" s="346"/>
      <c r="D800" s="507"/>
      <c r="E800" s="374"/>
      <c r="F800" s="348"/>
      <c r="G800" s="349"/>
      <c r="H800" s="350">
        <f t="shared" si="76"/>
        <v>0</v>
      </c>
      <c r="I800" s="350">
        <f t="shared" si="75"/>
        <v>0</v>
      </c>
      <c r="J800" s="375"/>
      <c r="K800" s="375"/>
      <c r="L800" s="351"/>
      <c r="M800" s="352"/>
      <c r="N800" s="352"/>
      <c r="O800" s="349"/>
      <c r="P800" s="353">
        <f t="shared" si="71"/>
        <v>0</v>
      </c>
      <c r="Q800" s="354"/>
      <c r="R800" s="376">
        <f t="shared" si="74"/>
        <v>0</v>
      </c>
      <c r="S800" s="356"/>
      <c r="T800" s="351"/>
      <c r="U800" s="416"/>
      <c r="V800" s="419"/>
      <c r="W800" s="420"/>
      <c r="X800" s="414"/>
      <c r="Y800" s="414"/>
      <c r="Z800" s="414"/>
    </row>
    <row r="801" spans="1:26" ht="15" customHeight="1">
      <c r="A801" s="344"/>
      <c r="B801" s="373"/>
      <c r="C801" s="346"/>
      <c r="D801" s="507"/>
      <c r="E801" s="374"/>
      <c r="F801" s="348"/>
      <c r="G801" s="349"/>
      <c r="H801" s="350">
        <f t="shared" si="76"/>
        <v>0</v>
      </c>
      <c r="I801" s="350">
        <f t="shared" si="75"/>
        <v>0</v>
      </c>
      <c r="J801" s="375"/>
      <c r="K801" s="375"/>
      <c r="L801" s="351"/>
      <c r="M801" s="352"/>
      <c r="N801" s="352"/>
      <c r="O801" s="349"/>
      <c r="P801" s="353">
        <f t="shared" si="71"/>
        <v>0</v>
      </c>
      <c r="Q801" s="354"/>
      <c r="R801" s="376">
        <f t="shared" si="74"/>
        <v>0</v>
      </c>
      <c r="S801" s="356"/>
      <c r="T801" s="351"/>
      <c r="U801" s="416"/>
      <c r="V801" s="419"/>
      <c r="W801" s="420"/>
      <c r="X801" s="414"/>
      <c r="Y801" s="414"/>
      <c r="Z801" s="414"/>
    </row>
    <row r="802" spans="1:26" ht="15" customHeight="1">
      <c r="A802" s="344"/>
      <c r="B802" s="373"/>
      <c r="C802" s="346"/>
      <c r="D802" s="507"/>
      <c r="E802" s="374"/>
      <c r="F802" s="348"/>
      <c r="G802" s="349"/>
      <c r="H802" s="350">
        <f t="shared" si="76"/>
        <v>0</v>
      </c>
      <c r="I802" s="350">
        <f t="shared" si="75"/>
        <v>0</v>
      </c>
      <c r="J802" s="375"/>
      <c r="K802" s="358"/>
      <c r="L802" s="351"/>
      <c r="M802" s="352"/>
      <c r="N802" s="352"/>
      <c r="O802" s="349"/>
      <c r="P802" s="353">
        <f t="shared" si="71"/>
        <v>0</v>
      </c>
      <c r="Q802" s="354"/>
      <c r="R802" s="376">
        <f t="shared" si="74"/>
        <v>0</v>
      </c>
      <c r="S802" s="356"/>
      <c r="T802" s="351"/>
      <c r="U802" s="416"/>
      <c r="V802" s="419"/>
      <c r="W802" s="420"/>
      <c r="X802" s="414"/>
      <c r="Y802" s="414"/>
      <c r="Z802" s="414"/>
    </row>
    <row r="803" spans="1:26" ht="15" customHeight="1">
      <c r="A803" s="344"/>
      <c r="B803" s="373"/>
      <c r="C803" s="346"/>
      <c r="D803" s="507"/>
      <c r="E803" s="374"/>
      <c r="F803" s="348"/>
      <c r="G803" s="349"/>
      <c r="H803" s="350">
        <f t="shared" si="76"/>
        <v>0</v>
      </c>
      <c r="I803" s="350">
        <f t="shared" si="75"/>
        <v>0</v>
      </c>
      <c r="J803" s="375"/>
      <c r="K803" s="358"/>
      <c r="L803" s="351"/>
      <c r="M803" s="352"/>
      <c r="N803" s="352"/>
      <c r="O803" s="349"/>
      <c r="P803" s="353">
        <f t="shared" si="71"/>
        <v>0</v>
      </c>
      <c r="Q803" s="354"/>
      <c r="R803" s="376">
        <f t="shared" si="74"/>
        <v>0</v>
      </c>
      <c r="S803" s="356"/>
      <c r="T803" s="351"/>
      <c r="U803" s="416"/>
      <c r="V803" s="419"/>
      <c r="W803" s="420"/>
      <c r="X803" s="414"/>
      <c r="Y803" s="414"/>
      <c r="Z803" s="414"/>
    </row>
    <row r="804" spans="1:26" ht="15" customHeight="1">
      <c r="A804" s="344"/>
      <c r="B804" s="373"/>
      <c r="C804" s="346"/>
      <c r="D804" s="507"/>
      <c r="E804" s="374"/>
      <c r="F804" s="348"/>
      <c r="G804" s="349"/>
      <c r="H804" s="350">
        <f t="shared" si="76"/>
        <v>0</v>
      </c>
      <c r="I804" s="350">
        <f t="shared" si="75"/>
        <v>0</v>
      </c>
      <c r="J804" s="375"/>
      <c r="K804" s="358"/>
      <c r="L804" s="351"/>
      <c r="M804" s="352"/>
      <c r="N804" s="352"/>
      <c r="O804" s="349"/>
      <c r="P804" s="353">
        <f t="shared" si="71"/>
        <v>0</v>
      </c>
      <c r="Q804" s="354"/>
      <c r="R804" s="376">
        <f t="shared" si="74"/>
        <v>0</v>
      </c>
      <c r="S804" s="356"/>
      <c r="T804" s="351"/>
      <c r="U804" s="416"/>
      <c r="V804" s="419"/>
      <c r="W804" s="420"/>
      <c r="X804" s="414"/>
      <c r="Y804" s="414"/>
      <c r="Z804" s="414"/>
    </row>
    <row r="805" spans="1:26" ht="15" customHeight="1">
      <c r="A805" s="344"/>
      <c r="B805" s="373"/>
      <c r="C805" s="346"/>
      <c r="D805" s="507"/>
      <c r="E805" s="374"/>
      <c r="F805" s="348"/>
      <c r="G805" s="349"/>
      <c r="H805" s="350">
        <f t="shared" si="76"/>
        <v>0</v>
      </c>
      <c r="I805" s="350">
        <f t="shared" si="75"/>
        <v>0</v>
      </c>
      <c r="J805" s="375"/>
      <c r="K805" s="358"/>
      <c r="L805" s="351"/>
      <c r="M805" s="352"/>
      <c r="N805" s="352"/>
      <c r="O805" s="349"/>
      <c r="P805" s="353">
        <f t="shared" si="71"/>
        <v>0</v>
      </c>
      <c r="Q805" s="354"/>
      <c r="R805" s="376">
        <f t="shared" si="74"/>
        <v>0</v>
      </c>
      <c r="S805" s="356"/>
      <c r="T805" s="351"/>
      <c r="U805" s="416"/>
      <c r="V805" s="419"/>
      <c r="W805" s="420"/>
      <c r="X805" s="414"/>
      <c r="Y805" s="414"/>
      <c r="Z805" s="414"/>
    </row>
    <row r="806" spans="1:26" ht="15" customHeight="1">
      <c r="A806" s="344"/>
      <c r="B806" s="373"/>
      <c r="C806" s="346"/>
      <c r="D806" s="507"/>
      <c r="E806" s="374"/>
      <c r="F806" s="348"/>
      <c r="G806" s="349"/>
      <c r="H806" s="350">
        <f t="shared" si="76"/>
        <v>0</v>
      </c>
      <c r="I806" s="350">
        <f t="shared" si="75"/>
        <v>0</v>
      </c>
      <c r="J806" s="375"/>
      <c r="K806" s="358"/>
      <c r="L806" s="351"/>
      <c r="M806" s="352"/>
      <c r="N806" s="352"/>
      <c r="O806" s="349"/>
      <c r="P806" s="353">
        <f t="shared" si="71"/>
        <v>0</v>
      </c>
      <c r="Q806" s="354"/>
      <c r="R806" s="376">
        <f t="shared" si="74"/>
        <v>0</v>
      </c>
      <c r="S806" s="356"/>
      <c r="T806" s="351"/>
      <c r="U806" s="416"/>
      <c r="V806" s="419"/>
      <c r="W806" s="420"/>
      <c r="X806" s="414"/>
      <c r="Y806" s="414"/>
      <c r="Z806" s="414"/>
    </row>
    <row r="807" spans="1:26" ht="15" customHeight="1">
      <c r="A807" s="344"/>
      <c r="B807" s="373"/>
      <c r="C807" s="346"/>
      <c r="D807" s="507"/>
      <c r="E807" s="374"/>
      <c r="F807" s="348"/>
      <c r="G807" s="349"/>
      <c r="H807" s="350">
        <f t="shared" si="76"/>
        <v>0</v>
      </c>
      <c r="I807" s="350">
        <f t="shared" si="75"/>
        <v>0</v>
      </c>
      <c r="J807" s="375"/>
      <c r="K807" s="358"/>
      <c r="L807" s="351"/>
      <c r="M807" s="352"/>
      <c r="N807" s="352"/>
      <c r="O807" s="349"/>
      <c r="P807" s="353">
        <f t="shared" si="71"/>
        <v>0</v>
      </c>
      <c r="Q807" s="354"/>
      <c r="R807" s="376">
        <f t="shared" si="74"/>
        <v>0</v>
      </c>
      <c r="S807" s="356"/>
      <c r="T807" s="351"/>
      <c r="U807" s="416"/>
      <c r="V807" s="419"/>
      <c r="W807" s="420"/>
      <c r="X807" s="414"/>
      <c r="Y807" s="414"/>
      <c r="Z807" s="414"/>
    </row>
    <row r="808" spans="1:26" ht="15" customHeight="1">
      <c r="A808" s="344"/>
      <c r="B808" s="373"/>
      <c r="C808" s="346"/>
      <c r="D808" s="507"/>
      <c r="E808" s="374"/>
      <c r="F808" s="348"/>
      <c r="G808" s="349"/>
      <c r="H808" s="350">
        <f t="shared" si="76"/>
        <v>0</v>
      </c>
      <c r="I808" s="350">
        <f t="shared" si="75"/>
        <v>0</v>
      </c>
      <c r="J808" s="375"/>
      <c r="K808" s="358"/>
      <c r="L808" s="351"/>
      <c r="M808" s="352"/>
      <c r="N808" s="352"/>
      <c r="O808" s="349"/>
      <c r="P808" s="353">
        <f t="shared" si="71"/>
        <v>0</v>
      </c>
      <c r="Q808" s="354"/>
      <c r="R808" s="376">
        <f t="shared" si="74"/>
        <v>0</v>
      </c>
      <c r="S808" s="356"/>
      <c r="T808" s="351"/>
      <c r="U808" s="416"/>
      <c r="V808" s="419"/>
      <c r="W808" s="420"/>
      <c r="X808" s="414"/>
      <c r="Y808" s="414"/>
      <c r="Z808" s="414"/>
    </row>
    <row r="809" spans="1:26" ht="15" customHeight="1">
      <c r="A809" s="344"/>
      <c r="B809" s="373"/>
      <c r="C809" s="346"/>
      <c r="D809" s="507"/>
      <c r="E809" s="347"/>
      <c r="F809" s="348"/>
      <c r="G809" s="349"/>
      <c r="H809" s="350">
        <f t="shared" si="76"/>
        <v>0</v>
      </c>
      <c r="I809" s="350">
        <f t="shared" si="75"/>
        <v>0</v>
      </c>
      <c r="J809" s="375"/>
      <c r="K809" s="358"/>
      <c r="L809" s="351"/>
      <c r="M809" s="352"/>
      <c r="N809" s="352"/>
      <c r="O809" s="349"/>
      <c r="P809" s="353">
        <f t="shared" ref="P809:P872" si="77">O809-N809</f>
        <v>0</v>
      </c>
      <c r="Q809" s="354"/>
      <c r="R809" s="376">
        <f t="shared" si="74"/>
        <v>0</v>
      </c>
      <c r="S809" s="356"/>
      <c r="T809" s="351"/>
      <c r="U809" s="416"/>
      <c r="V809" s="419"/>
      <c r="W809" s="420"/>
      <c r="X809" s="414"/>
      <c r="Y809" s="414"/>
      <c r="Z809" s="414"/>
    </row>
    <row r="810" spans="1:26" ht="15" customHeight="1">
      <c r="A810" s="344"/>
      <c r="B810" s="373"/>
      <c r="C810" s="346"/>
      <c r="D810" s="507"/>
      <c r="E810" s="374"/>
      <c r="F810" s="348"/>
      <c r="G810" s="349"/>
      <c r="H810" s="350">
        <f t="shared" si="76"/>
        <v>0</v>
      </c>
      <c r="I810" s="350">
        <f t="shared" si="75"/>
        <v>0</v>
      </c>
      <c r="J810" s="358"/>
      <c r="K810" s="358"/>
      <c r="L810" s="351"/>
      <c r="M810" s="352"/>
      <c r="N810" s="352"/>
      <c r="O810" s="349"/>
      <c r="P810" s="353">
        <f t="shared" si="77"/>
        <v>0</v>
      </c>
      <c r="Q810" s="354"/>
      <c r="R810" s="376">
        <f t="shared" si="74"/>
        <v>0</v>
      </c>
      <c r="S810" s="356"/>
      <c r="T810" s="351"/>
      <c r="U810" s="416"/>
      <c r="V810" s="419"/>
      <c r="W810" s="420"/>
      <c r="X810" s="414"/>
      <c r="Y810" s="414"/>
      <c r="Z810" s="414"/>
    </row>
    <row r="811" spans="1:26" ht="15" customHeight="1">
      <c r="A811" s="344"/>
      <c r="B811" s="345"/>
      <c r="C811" s="346"/>
      <c r="D811" s="505"/>
      <c r="E811" s="347"/>
      <c r="F811" s="348"/>
      <c r="G811" s="349"/>
      <c r="H811" s="350">
        <f t="shared" si="76"/>
        <v>0</v>
      </c>
      <c r="I811" s="350">
        <f t="shared" si="75"/>
        <v>0</v>
      </c>
      <c r="J811" s="358"/>
      <c r="K811" s="358"/>
      <c r="L811" s="352"/>
      <c r="M811" s="352"/>
      <c r="N811" s="352"/>
      <c r="O811" s="349"/>
      <c r="P811" s="353">
        <f t="shared" si="77"/>
        <v>0</v>
      </c>
      <c r="Q811" s="354"/>
      <c r="R811" s="376">
        <f t="shared" si="74"/>
        <v>0</v>
      </c>
      <c r="S811" s="356"/>
      <c r="T811" s="351"/>
      <c r="U811" s="416"/>
      <c r="V811" s="419"/>
      <c r="W811" s="420"/>
      <c r="X811" s="414"/>
      <c r="Y811" s="414"/>
      <c r="Z811" s="414"/>
    </row>
    <row r="812" spans="1:26" ht="15" customHeight="1">
      <c r="A812" s="344"/>
      <c r="B812" s="744"/>
      <c r="C812" s="385"/>
      <c r="D812" s="505"/>
      <c r="E812" s="347"/>
      <c r="F812" s="348"/>
      <c r="G812" s="349"/>
      <c r="H812" s="350">
        <f t="shared" si="76"/>
        <v>0</v>
      </c>
      <c r="I812" s="350">
        <f t="shared" si="75"/>
        <v>0</v>
      </c>
      <c r="J812" s="358"/>
      <c r="K812" s="358"/>
      <c r="L812" s="355"/>
      <c r="M812" s="359"/>
      <c r="N812" s="352"/>
      <c r="O812" s="349"/>
      <c r="P812" s="353">
        <f t="shared" si="77"/>
        <v>0</v>
      </c>
      <c r="Q812" s="354"/>
      <c r="R812" s="376">
        <f t="shared" si="74"/>
        <v>0</v>
      </c>
      <c r="S812" s="356"/>
      <c r="T812" s="351"/>
      <c r="U812" s="416"/>
      <c r="V812" s="419"/>
      <c r="W812" s="420"/>
      <c r="X812" s="414"/>
      <c r="Y812" s="414"/>
      <c r="Z812" s="414"/>
    </row>
    <row r="813" spans="1:26" ht="15" customHeight="1">
      <c r="A813" s="344"/>
      <c r="B813" s="510"/>
      <c r="C813" s="511"/>
      <c r="D813" s="507"/>
      <c r="E813" s="512"/>
      <c r="F813" s="348"/>
      <c r="G813" s="349"/>
      <c r="H813" s="350">
        <f t="shared" si="76"/>
        <v>0</v>
      </c>
      <c r="I813" s="350">
        <f t="shared" si="75"/>
        <v>0</v>
      </c>
      <c r="J813" s="375"/>
      <c r="K813" s="375"/>
      <c r="L813" s="351"/>
      <c r="M813" s="352"/>
      <c r="N813" s="352"/>
      <c r="O813" s="349"/>
      <c r="P813" s="353">
        <f t="shared" si="77"/>
        <v>0</v>
      </c>
      <c r="Q813" s="354"/>
      <c r="R813" s="376">
        <f t="shared" si="74"/>
        <v>0</v>
      </c>
      <c r="S813" s="356"/>
      <c r="T813" s="351"/>
      <c r="U813" s="416"/>
      <c r="V813" s="419"/>
      <c r="W813" s="420"/>
      <c r="X813" s="414"/>
      <c r="Y813" s="414"/>
      <c r="Z813" s="414"/>
    </row>
    <row r="814" spans="1:26" ht="15" customHeight="1">
      <c r="A814" s="344"/>
      <c r="B814" s="345"/>
      <c r="C814" s="513"/>
      <c r="D814" s="453"/>
      <c r="E814" s="454"/>
      <c r="F814" s="348"/>
      <c r="G814" s="349"/>
      <c r="H814" s="350">
        <f t="shared" si="76"/>
        <v>0</v>
      </c>
      <c r="I814" s="350">
        <f t="shared" si="75"/>
        <v>0</v>
      </c>
      <c r="J814" s="375"/>
      <c r="K814" s="375"/>
      <c r="L814" s="351"/>
      <c r="M814" s="352"/>
      <c r="N814" s="352"/>
      <c r="O814" s="349"/>
      <c r="P814" s="353">
        <f t="shared" si="77"/>
        <v>0</v>
      </c>
      <c r="Q814" s="354"/>
      <c r="R814" s="376">
        <f t="shared" si="74"/>
        <v>0</v>
      </c>
      <c r="S814" s="356"/>
      <c r="T814" s="351"/>
      <c r="U814" s="416"/>
      <c r="V814" s="419"/>
      <c r="W814" s="420"/>
      <c r="X814" s="414"/>
      <c r="Y814" s="414"/>
      <c r="Z814" s="414"/>
    </row>
    <row r="815" spans="1:26" ht="15" customHeight="1">
      <c r="A815" s="344"/>
      <c r="B815" s="345"/>
      <c r="C815" s="346"/>
      <c r="D815" s="505"/>
      <c r="E815" s="347"/>
      <c r="F815" s="348"/>
      <c r="G815" s="349"/>
      <c r="H815" s="350">
        <f t="shared" si="76"/>
        <v>0</v>
      </c>
      <c r="I815" s="350">
        <f t="shared" si="75"/>
        <v>0</v>
      </c>
      <c r="J815" s="375"/>
      <c r="K815" s="375"/>
      <c r="L815" s="351"/>
      <c r="M815" s="352"/>
      <c r="N815" s="352"/>
      <c r="O815" s="349"/>
      <c r="P815" s="353">
        <f t="shared" si="77"/>
        <v>0</v>
      </c>
      <c r="Q815" s="354"/>
      <c r="R815" s="376">
        <f t="shared" si="74"/>
        <v>0</v>
      </c>
      <c r="S815" s="356"/>
      <c r="T815" s="351"/>
      <c r="U815" s="416"/>
      <c r="V815" s="419"/>
      <c r="W815" s="420"/>
      <c r="X815" s="414"/>
      <c r="Y815" s="414"/>
      <c r="Z815" s="414"/>
    </row>
    <row r="816" spans="1:26" ht="15" customHeight="1">
      <c r="A816" s="344"/>
      <c r="B816" s="345"/>
      <c r="C816" s="346"/>
      <c r="D816" s="505"/>
      <c r="E816" s="347"/>
      <c r="F816" s="348"/>
      <c r="G816" s="349"/>
      <c r="H816" s="350">
        <f t="shared" si="76"/>
        <v>0</v>
      </c>
      <c r="I816" s="350">
        <f t="shared" si="75"/>
        <v>0</v>
      </c>
      <c r="J816" s="375"/>
      <c r="K816" s="375"/>
      <c r="L816" s="351"/>
      <c r="M816" s="352"/>
      <c r="N816" s="352"/>
      <c r="O816" s="349"/>
      <c r="P816" s="353">
        <f t="shared" si="77"/>
        <v>0</v>
      </c>
      <c r="Q816" s="354"/>
      <c r="R816" s="376">
        <f t="shared" si="74"/>
        <v>0</v>
      </c>
      <c r="S816" s="356"/>
      <c r="T816" s="351"/>
      <c r="U816" s="416"/>
      <c r="V816" s="419"/>
      <c r="W816" s="420"/>
      <c r="X816" s="414"/>
      <c r="Y816" s="414"/>
      <c r="Z816" s="414"/>
    </row>
    <row r="817" spans="1:36" ht="15" customHeight="1">
      <c r="A817" s="344"/>
      <c r="B817" s="514"/>
      <c r="C817" s="509"/>
      <c r="D817" s="507"/>
      <c r="E817" s="374"/>
      <c r="F817" s="348"/>
      <c r="G817" s="349"/>
      <c r="H817" s="350">
        <f t="shared" si="76"/>
        <v>0</v>
      </c>
      <c r="I817" s="350">
        <f t="shared" si="75"/>
        <v>0</v>
      </c>
      <c r="J817" s="375"/>
      <c r="K817" s="375"/>
      <c r="L817" s="351"/>
      <c r="M817" s="352"/>
      <c r="N817" s="352"/>
      <c r="O817" s="349"/>
      <c r="P817" s="353">
        <f t="shared" si="77"/>
        <v>0</v>
      </c>
      <c r="Q817" s="354"/>
      <c r="R817" s="376">
        <f t="shared" si="74"/>
        <v>0</v>
      </c>
      <c r="S817" s="356"/>
      <c r="T817" s="351"/>
      <c r="U817" s="416"/>
      <c r="V817" s="419"/>
      <c r="W817" s="420"/>
      <c r="X817" s="414"/>
      <c r="Y817" s="414"/>
      <c r="Z817" s="414"/>
    </row>
    <row r="818" spans="1:36" ht="15" customHeight="1">
      <c r="A818" s="344"/>
      <c r="B818" s="514"/>
      <c r="C818" s="509"/>
      <c r="D818" s="507"/>
      <c r="E818" s="374"/>
      <c r="F818" s="348"/>
      <c r="G818" s="349"/>
      <c r="H818" s="350">
        <f t="shared" si="76"/>
        <v>0</v>
      </c>
      <c r="I818" s="350">
        <f t="shared" ref="I818:I849" si="78">H818</f>
        <v>0</v>
      </c>
      <c r="J818" s="375"/>
      <c r="K818" s="375"/>
      <c r="L818" s="351"/>
      <c r="M818" s="352"/>
      <c r="N818" s="352"/>
      <c r="O818" s="349"/>
      <c r="P818" s="353">
        <f t="shared" si="77"/>
        <v>0</v>
      </c>
      <c r="Q818" s="354"/>
      <c r="R818" s="376">
        <f t="shared" si="74"/>
        <v>0</v>
      </c>
      <c r="S818" s="356"/>
      <c r="T818" s="351"/>
      <c r="U818" s="416"/>
      <c r="V818" s="419"/>
      <c r="W818" s="420"/>
      <c r="X818" s="414"/>
      <c r="Y818" s="414"/>
      <c r="Z818" s="414"/>
    </row>
    <row r="819" spans="1:36" ht="15" customHeight="1">
      <c r="A819" s="344"/>
      <c r="B819" s="384"/>
      <c r="C819" s="730"/>
      <c r="D819" s="507"/>
      <c r="E819" s="374"/>
      <c r="F819" s="348"/>
      <c r="G819" s="349"/>
      <c r="H819" s="350">
        <f t="shared" si="76"/>
        <v>0</v>
      </c>
      <c r="I819" s="350">
        <f t="shared" si="78"/>
        <v>0</v>
      </c>
      <c r="J819" s="375"/>
      <c r="K819" s="375"/>
      <c r="L819" s="351"/>
      <c r="M819" s="352"/>
      <c r="N819" s="352"/>
      <c r="O819" s="349"/>
      <c r="P819" s="353">
        <f t="shared" si="77"/>
        <v>0</v>
      </c>
      <c r="Q819" s="354"/>
      <c r="R819" s="376">
        <f t="shared" si="74"/>
        <v>0</v>
      </c>
      <c r="S819" s="356"/>
      <c r="T819" s="351"/>
      <c r="U819" s="416"/>
      <c r="V819" s="419"/>
      <c r="W819" s="420"/>
      <c r="X819" s="414"/>
      <c r="Y819" s="414"/>
      <c r="Z819" s="414"/>
    </row>
    <row r="820" spans="1:36" ht="15" customHeight="1">
      <c r="A820" s="344"/>
      <c r="B820" s="740"/>
      <c r="C820" s="385"/>
      <c r="D820" s="725"/>
      <c r="E820" s="374"/>
      <c r="F820" s="348"/>
      <c r="G820" s="349"/>
      <c r="H820" s="350">
        <f t="shared" ref="H820:H851" si="79">G820</f>
        <v>0</v>
      </c>
      <c r="I820" s="350">
        <f t="shared" si="78"/>
        <v>0</v>
      </c>
      <c r="J820" s="375"/>
      <c r="K820" s="375"/>
      <c r="L820" s="351"/>
      <c r="M820" s="352"/>
      <c r="N820" s="352"/>
      <c r="O820" s="349"/>
      <c r="P820" s="353">
        <f t="shared" si="77"/>
        <v>0</v>
      </c>
      <c r="Q820" s="354"/>
      <c r="R820" s="376">
        <f t="shared" si="74"/>
        <v>0</v>
      </c>
      <c r="S820" s="356"/>
      <c r="T820" s="351"/>
      <c r="U820" s="416"/>
      <c r="V820" s="419"/>
      <c r="W820" s="420"/>
      <c r="X820" s="414"/>
      <c r="Y820" s="414"/>
      <c r="Z820" s="414"/>
    </row>
    <row r="821" spans="1:36" ht="15" customHeight="1">
      <c r="A821" s="344"/>
      <c r="B821" s="384"/>
      <c r="C821" s="385"/>
      <c r="D821" s="725"/>
      <c r="E821" s="374"/>
      <c r="F821" s="348"/>
      <c r="G821" s="349"/>
      <c r="H821" s="350">
        <f t="shared" si="79"/>
        <v>0</v>
      </c>
      <c r="I821" s="350">
        <f t="shared" si="78"/>
        <v>0</v>
      </c>
      <c r="J821" s="375"/>
      <c r="K821" s="375"/>
      <c r="L821" s="351"/>
      <c r="M821" s="352"/>
      <c r="N821" s="352"/>
      <c r="O821" s="349"/>
      <c r="P821" s="353">
        <f t="shared" si="77"/>
        <v>0</v>
      </c>
      <c r="Q821" s="354"/>
      <c r="R821" s="376">
        <f t="shared" si="74"/>
        <v>0</v>
      </c>
      <c r="S821" s="356"/>
      <c r="T821" s="351"/>
      <c r="U821" s="416"/>
      <c r="V821" s="419"/>
      <c r="W821" s="420"/>
      <c r="X821" s="414"/>
      <c r="Y821" s="414"/>
      <c r="Z821" s="414"/>
    </row>
    <row r="822" spans="1:36" ht="15" customHeight="1">
      <c r="A822" s="344"/>
      <c r="B822" s="373"/>
      <c r="C822" s="346"/>
      <c r="D822" s="507"/>
      <c r="E822" s="374"/>
      <c r="F822" s="348"/>
      <c r="G822" s="349"/>
      <c r="H822" s="350">
        <f t="shared" si="79"/>
        <v>0</v>
      </c>
      <c r="I822" s="350">
        <f t="shared" si="78"/>
        <v>0</v>
      </c>
      <c r="J822" s="375"/>
      <c r="K822" s="375"/>
      <c r="L822" s="351"/>
      <c r="M822" s="352"/>
      <c r="N822" s="352"/>
      <c r="O822" s="349"/>
      <c r="P822" s="353">
        <f t="shared" si="77"/>
        <v>0</v>
      </c>
      <c r="Q822" s="354"/>
      <c r="R822" s="376">
        <f t="shared" si="74"/>
        <v>0</v>
      </c>
      <c r="S822" s="356"/>
      <c r="T822" s="351"/>
      <c r="U822" s="416"/>
      <c r="V822" s="419"/>
      <c r="W822" s="420"/>
      <c r="X822" s="414"/>
      <c r="Y822" s="414"/>
      <c r="Z822" s="414"/>
    </row>
    <row r="823" spans="1:36" ht="15" customHeight="1">
      <c r="A823" s="344"/>
      <c r="B823" s="373"/>
      <c r="C823" s="346"/>
      <c r="D823" s="507"/>
      <c r="E823" s="374"/>
      <c r="F823" s="348"/>
      <c r="G823" s="349"/>
      <c r="H823" s="350">
        <f t="shared" si="79"/>
        <v>0</v>
      </c>
      <c r="I823" s="350">
        <f t="shared" si="78"/>
        <v>0</v>
      </c>
      <c r="J823" s="375"/>
      <c r="K823" s="375"/>
      <c r="L823" s="351"/>
      <c r="M823" s="352"/>
      <c r="N823" s="352"/>
      <c r="O823" s="349"/>
      <c r="P823" s="353">
        <f t="shared" si="77"/>
        <v>0</v>
      </c>
      <c r="Q823" s="354"/>
      <c r="R823" s="376">
        <f t="shared" si="74"/>
        <v>0</v>
      </c>
      <c r="S823" s="356"/>
      <c r="T823" s="351"/>
      <c r="U823" s="416"/>
      <c r="V823" s="419"/>
      <c r="W823" s="420"/>
      <c r="X823" s="414"/>
      <c r="Y823" s="414"/>
      <c r="Z823" s="414"/>
    </row>
    <row r="824" spans="1:36" ht="15" customHeight="1">
      <c r="A824" s="344"/>
      <c r="B824" s="345"/>
      <c r="C824" s="513"/>
      <c r="D824" s="453"/>
      <c r="E824" s="454"/>
      <c r="F824" s="348"/>
      <c r="G824" s="349"/>
      <c r="H824" s="350">
        <f t="shared" si="79"/>
        <v>0</v>
      </c>
      <c r="I824" s="350">
        <f t="shared" si="78"/>
        <v>0</v>
      </c>
      <c r="J824" s="375"/>
      <c r="K824" s="375"/>
      <c r="L824" s="351"/>
      <c r="M824" s="352"/>
      <c r="N824" s="352"/>
      <c r="O824" s="349"/>
      <c r="P824" s="353">
        <f t="shared" si="77"/>
        <v>0</v>
      </c>
      <c r="Q824" s="354"/>
      <c r="R824" s="376">
        <f t="shared" si="74"/>
        <v>0</v>
      </c>
      <c r="S824" s="356"/>
      <c r="T824" s="351"/>
      <c r="U824" s="416"/>
      <c r="V824" s="419"/>
      <c r="W824" s="420"/>
      <c r="X824" s="414"/>
      <c r="Y824" s="414"/>
      <c r="Z824" s="414"/>
    </row>
    <row r="825" spans="1:36" ht="15" customHeight="1">
      <c r="A825" s="344"/>
      <c r="B825" s="510"/>
      <c r="C825" s="511"/>
      <c r="D825" s="505"/>
      <c r="E825" s="347"/>
      <c r="F825" s="348"/>
      <c r="G825" s="349"/>
      <c r="H825" s="350">
        <f t="shared" si="79"/>
        <v>0</v>
      </c>
      <c r="I825" s="350">
        <f t="shared" si="78"/>
        <v>0</v>
      </c>
      <c r="J825" s="375"/>
      <c r="K825" s="375"/>
      <c r="L825" s="351"/>
      <c r="M825" s="352"/>
      <c r="N825" s="352"/>
      <c r="O825" s="349"/>
      <c r="P825" s="353">
        <f t="shared" si="77"/>
        <v>0</v>
      </c>
      <c r="Q825" s="354"/>
      <c r="R825" s="376">
        <f t="shared" si="74"/>
        <v>0</v>
      </c>
      <c r="S825" s="356"/>
      <c r="T825" s="351"/>
      <c r="U825" s="416"/>
      <c r="V825" s="419"/>
      <c r="W825" s="420"/>
      <c r="X825" s="414"/>
      <c r="Y825" s="414"/>
      <c r="Z825" s="414"/>
    </row>
    <row r="826" spans="1:36" ht="15" customHeight="1">
      <c r="A826" s="344"/>
      <c r="B826" s="373"/>
      <c r="C826" s="346"/>
      <c r="D826" s="507"/>
      <c r="E826" s="374"/>
      <c r="F826" s="348"/>
      <c r="G826" s="349"/>
      <c r="H826" s="350">
        <f t="shared" si="79"/>
        <v>0</v>
      </c>
      <c r="I826" s="350">
        <f t="shared" si="78"/>
        <v>0</v>
      </c>
      <c r="J826" s="375"/>
      <c r="K826" s="375"/>
      <c r="L826" s="351"/>
      <c r="M826" s="352"/>
      <c r="N826" s="352"/>
      <c r="O826" s="349"/>
      <c r="P826" s="353">
        <f t="shared" si="77"/>
        <v>0</v>
      </c>
      <c r="Q826" s="354"/>
      <c r="R826" s="376">
        <f t="shared" si="74"/>
        <v>0</v>
      </c>
      <c r="S826" s="356"/>
      <c r="T826" s="351"/>
      <c r="U826" s="416"/>
      <c r="V826" s="419"/>
      <c r="W826" s="420"/>
      <c r="X826" s="414"/>
      <c r="Y826" s="414"/>
      <c r="Z826" s="414"/>
    </row>
    <row r="827" spans="1:36" ht="15" customHeight="1">
      <c r="A827" s="344"/>
      <c r="B827" s="373"/>
      <c r="C827" s="346"/>
      <c r="D827" s="507"/>
      <c r="E827" s="374"/>
      <c r="F827" s="348"/>
      <c r="G827" s="349"/>
      <c r="H827" s="350">
        <f t="shared" si="79"/>
        <v>0</v>
      </c>
      <c r="I827" s="350">
        <f t="shared" si="78"/>
        <v>0</v>
      </c>
      <c r="J827" s="375"/>
      <c r="K827" s="375"/>
      <c r="L827" s="351"/>
      <c r="M827" s="352"/>
      <c r="N827" s="352"/>
      <c r="O827" s="349"/>
      <c r="P827" s="353">
        <f t="shared" si="77"/>
        <v>0</v>
      </c>
      <c r="Q827" s="354"/>
      <c r="R827" s="376">
        <f t="shared" si="74"/>
        <v>0</v>
      </c>
      <c r="S827" s="356"/>
      <c r="T827" s="351"/>
      <c r="U827" s="416"/>
      <c r="V827" s="419"/>
      <c r="W827" s="420"/>
      <c r="X827" s="414"/>
      <c r="Y827" s="414"/>
      <c r="Z827" s="414"/>
    </row>
    <row r="828" spans="1:36" s="484" customFormat="1" ht="15" customHeight="1">
      <c r="A828" s="344"/>
      <c r="B828" s="373"/>
      <c r="C828" s="346"/>
      <c r="D828" s="507"/>
      <c r="E828" s="374"/>
      <c r="F828" s="348"/>
      <c r="G828" s="349"/>
      <c r="H828" s="350">
        <f t="shared" si="79"/>
        <v>0</v>
      </c>
      <c r="I828" s="350">
        <f t="shared" si="78"/>
        <v>0</v>
      </c>
      <c r="J828" s="375"/>
      <c r="K828" s="375"/>
      <c r="L828" s="351"/>
      <c r="M828" s="352"/>
      <c r="N828" s="352"/>
      <c r="O828" s="349"/>
      <c r="P828" s="353">
        <f t="shared" si="77"/>
        <v>0</v>
      </c>
      <c r="Q828" s="350"/>
      <c r="R828" s="376">
        <f t="shared" si="74"/>
        <v>0</v>
      </c>
      <c r="S828" s="356"/>
      <c r="T828" s="351"/>
      <c r="U828" s="416"/>
      <c r="V828" s="419"/>
      <c r="W828" s="420"/>
      <c r="X828" s="414"/>
      <c r="Y828" s="414"/>
      <c r="Z828" s="414"/>
      <c r="AA828" s="415"/>
      <c r="AB828" s="415"/>
      <c r="AC828" s="415"/>
      <c r="AD828" s="415"/>
      <c r="AE828" s="415"/>
      <c r="AF828" s="415"/>
      <c r="AG828" s="415"/>
      <c r="AH828" s="415"/>
      <c r="AI828" s="415"/>
      <c r="AJ828" s="415"/>
    </row>
    <row r="829" spans="1:36" ht="15" customHeight="1">
      <c r="A829" s="344"/>
      <c r="B829" s="727"/>
      <c r="C829" s="728"/>
      <c r="D829" s="507"/>
      <c r="E829" s="374"/>
      <c r="F829" s="348"/>
      <c r="G829" s="349"/>
      <c r="H829" s="350">
        <f t="shared" si="79"/>
        <v>0</v>
      </c>
      <c r="I829" s="350">
        <f t="shared" si="78"/>
        <v>0</v>
      </c>
      <c r="J829" s="375"/>
      <c r="K829" s="375"/>
      <c r="L829" s="351"/>
      <c r="M829" s="352"/>
      <c r="N829" s="352"/>
      <c r="O829" s="349"/>
      <c r="P829" s="353">
        <f t="shared" si="77"/>
        <v>0</v>
      </c>
      <c r="Q829" s="354"/>
      <c r="R829" s="376">
        <f t="shared" si="74"/>
        <v>0</v>
      </c>
      <c r="S829" s="356"/>
      <c r="T829" s="351"/>
      <c r="U829" s="416"/>
      <c r="V829" s="419"/>
      <c r="W829" s="420"/>
      <c r="X829" s="414"/>
      <c r="Y829" s="414"/>
      <c r="Z829" s="414"/>
    </row>
    <row r="830" spans="1:36" ht="15" customHeight="1">
      <c r="A830" s="344"/>
      <c r="B830" s="727"/>
      <c r="C830" s="728"/>
      <c r="D830" s="507"/>
      <c r="E830" s="374"/>
      <c r="F830" s="348"/>
      <c r="G830" s="349"/>
      <c r="H830" s="350">
        <f t="shared" si="79"/>
        <v>0</v>
      </c>
      <c r="I830" s="350">
        <f t="shared" si="78"/>
        <v>0</v>
      </c>
      <c r="J830" s="375"/>
      <c r="K830" s="375"/>
      <c r="L830" s="351"/>
      <c r="M830" s="352"/>
      <c r="N830" s="352"/>
      <c r="O830" s="349"/>
      <c r="P830" s="353">
        <f t="shared" si="77"/>
        <v>0</v>
      </c>
      <c r="Q830" s="354"/>
      <c r="R830" s="376">
        <f t="shared" si="74"/>
        <v>0</v>
      </c>
      <c r="S830" s="356"/>
      <c r="T830" s="351"/>
      <c r="U830" s="416"/>
      <c r="V830" s="419"/>
      <c r="W830" s="420"/>
      <c r="X830" s="414"/>
      <c r="Y830" s="414"/>
      <c r="Z830" s="414"/>
    </row>
    <row r="831" spans="1:36" ht="15" customHeight="1">
      <c r="A831" s="344"/>
      <c r="B831" s="510"/>
      <c r="C831" s="511"/>
      <c r="D831" s="507"/>
      <c r="E831" s="512"/>
      <c r="F831" s="348"/>
      <c r="G831" s="349"/>
      <c r="H831" s="350">
        <f t="shared" si="79"/>
        <v>0</v>
      </c>
      <c r="I831" s="350">
        <f t="shared" si="78"/>
        <v>0</v>
      </c>
      <c r="J831" s="375"/>
      <c r="K831" s="375"/>
      <c r="L831" s="351"/>
      <c r="M831" s="352"/>
      <c r="N831" s="352"/>
      <c r="O831" s="349"/>
      <c r="P831" s="353">
        <f t="shared" si="77"/>
        <v>0</v>
      </c>
      <c r="Q831" s="354"/>
      <c r="R831" s="376">
        <f t="shared" si="74"/>
        <v>0</v>
      </c>
      <c r="S831" s="356"/>
      <c r="T831" s="351"/>
      <c r="U831" s="416"/>
      <c r="V831" s="419"/>
      <c r="W831" s="420"/>
      <c r="X831" s="414"/>
      <c r="Y831" s="414"/>
      <c r="Z831" s="414"/>
    </row>
    <row r="832" spans="1:36" ht="15" customHeight="1">
      <c r="A832" s="344"/>
      <c r="B832" s="373"/>
      <c r="C832" s="346"/>
      <c r="D832" s="725"/>
      <c r="E832" s="374"/>
      <c r="F832" s="348"/>
      <c r="G832" s="349"/>
      <c r="H832" s="350">
        <f t="shared" si="79"/>
        <v>0</v>
      </c>
      <c r="I832" s="350">
        <f t="shared" si="78"/>
        <v>0</v>
      </c>
      <c r="J832" s="375"/>
      <c r="K832" s="375"/>
      <c r="L832" s="351"/>
      <c r="M832" s="352"/>
      <c r="N832" s="352"/>
      <c r="O832" s="349"/>
      <c r="P832" s="353">
        <f t="shared" si="77"/>
        <v>0</v>
      </c>
      <c r="Q832" s="354"/>
      <c r="R832" s="376">
        <f t="shared" si="74"/>
        <v>0</v>
      </c>
      <c r="S832" s="356"/>
      <c r="T832" s="351"/>
      <c r="U832" s="416"/>
      <c r="V832" s="419"/>
      <c r="W832" s="420"/>
      <c r="X832" s="414"/>
      <c r="Y832" s="414"/>
      <c r="Z832" s="414"/>
    </row>
    <row r="833" spans="1:36" ht="15" customHeight="1">
      <c r="A833" s="344"/>
      <c r="B833" s="373"/>
      <c r="C833" s="346"/>
      <c r="D833" s="507"/>
      <c r="E833" s="374"/>
      <c r="F833" s="348"/>
      <c r="G833" s="349"/>
      <c r="H833" s="350">
        <f t="shared" si="79"/>
        <v>0</v>
      </c>
      <c r="I833" s="350">
        <f t="shared" si="78"/>
        <v>0</v>
      </c>
      <c r="J833" s="375"/>
      <c r="K833" s="375"/>
      <c r="L833" s="351"/>
      <c r="M833" s="352"/>
      <c r="N833" s="352"/>
      <c r="O833" s="349"/>
      <c r="P833" s="353">
        <f t="shared" si="77"/>
        <v>0</v>
      </c>
      <c r="Q833" s="354"/>
      <c r="R833" s="376">
        <f t="shared" si="74"/>
        <v>0</v>
      </c>
      <c r="S833" s="356"/>
      <c r="T833" s="351"/>
      <c r="U833" s="416"/>
      <c r="V833" s="419"/>
      <c r="W833" s="420"/>
      <c r="X833" s="414"/>
      <c r="Y833" s="414"/>
      <c r="Z833" s="414"/>
    </row>
    <row r="834" spans="1:36" ht="15" customHeight="1">
      <c r="A834" s="344"/>
      <c r="B834" s="726"/>
      <c r="C834" s="346"/>
      <c r="D834" s="507"/>
      <c r="E834" s="374"/>
      <c r="F834" s="348"/>
      <c r="G834" s="349"/>
      <c r="H834" s="350">
        <f t="shared" si="79"/>
        <v>0</v>
      </c>
      <c r="I834" s="350">
        <f t="shared" si="78"/>
        <v>0</v>
      </c>
      <c r="J834" s="375"/>
      <c r="K834" s="375"/>
      <c r="L834" s="351"/>
      <c r="M834" s="352"/>
      <c r="N834" s="352"/>
      <c r="O834" s="349"/>
      <c r="P834" s="353">
        <f t="shared" si="77"/>
        <v>0</v>
      </c>
      <c r="Q834" s="354"/>
      <c r="R834" s="376">
        <f t="shared" si="74"/>
        <v>0</v>
      </c>
      <c r="S834" s="356"/>
      <c r="T834" s="351"/>
      <c r="U834" s="416"/>
      <c r="V834" s="419"/>
      <c r="W834" s="420"/>
      <c r="X834" s="414"/>
      <c r="Y834" s="414"/>
      <c r="Z834" s="414"/>
    </row>
    <row r="835" spans="1:36" ht="15" customHeight="1">
      <c r="A835" s="344"/>
      <c r="B835" s="373"/>
      <c r="C835" s="346"/>
      <c r="D835" s="507"/>
      <c r="E835" s="374"/>
      <c r="F835" s="348"/>
      <c r="G835" s="349"/>
      <c r="H835" s="350">
        <f t="shared" si="79"/>
        <v>0</v>
      </c>
      <c r="I835" s="350">
        <f t="shared" si="78"/>
        <v>0</v>
      </c>
      <c r="J835" s="375"/>
      <c r="K835" s="375"/>
      <c r="L835" s="351"/>
      <c r="M835" s="352"/>
      <c r="N835" s="352"/>
      <c r="O835" s="349"/>
      <c r="P835" s="353">
        <f t="shared" si="77"/>
        <v>0</v>
      </c>
      <c r="Q835" s="354"/>
      <c r="R835" s="376">
        <f t="shared" si="74"/>
        <v>0</v>
      </c>
      <c r="S835" s="356"/>
      <c r="T835" s="351"/>
      <c r="U835" s="416"/>
      <c r="V835" s="419"/>
      <c r="W835" s="420"/>
      <c r="X835" s="414"/>
      <c r="Y835" s="414"/>
      <c r="Z835" s="414"/>
    </row>
    <row r="836" spans="1:36" ht="15" customHeight="1">
      <c r="A836" s="344"/>
      <c r="B836" s="510"/>
      <c r="C836" s="511"/>
      <c r="D836" s="507"/>
      <c r="E836" s="512"/>
      <c r="F836" s="348"/>
      <c r="G836" s="349"/>
      <c r="H836" s="350">
        <f t="shared" si="79"/>
        <v>0</v>
      </c>
      <c r="I836" s="350">
        <f t="shared" si="78"/>
        <v>0</v>
      </c>
      <c r="J836" s="375"/>
      <c r="K836" s="375"/>
      <c r="L836" s="351"/>
      <c r="M836" s="352"/>
      <c r="N836" s="352"/>
      <c r="O836" s="349"/>
      <c r="P836" s="353">
        <f t="shared" si="77"/>
        <v>0</v>
      </c>
      <c r="Q836" s="354"/>
      <c r="R836" s="376">
        <f t="shared" si="74"/>
        <v>0</v>
      </c>
      <c r="S836" s="356"/>
      <c r="T836" s="351"/>
      <c r="U836" s="416"/>
      <c r="V836" s="419"/>
      <c r="W836" s="420"/>
      <c r="X836" s="414"/>
      <c r="Y836" s="414"/>
      <c r="Z836" s="414"/>
    </row>
    <row r="837" spans="1:36" ht="15" customHeight="1">
      <c r="A837" s="344"/>
      <c r="B837" s="373"/>
      <c r="C837" s="386"/>
      <c r="D837" s="507"/>
      <c r="E837" s="374"/>
      <c r="F837" s="348"/>
      <c r="G837" s="349"/>
      <c r="H837" s="350">
        <f t="shared" si="79"/>
        <v>0</v>
      </c>
      <c r="I837" s="350">
        <f t="shared" si="78"/>
        <v>0</v>
      </c>
      <c r="J837" s="375"/>
      <c r="K837" s="375"/>
      <c r="L837" s="351"/>
      <c r="M837" s="352"/>
      <c r="N837" s="352"/>
      <c r="O837" s="349"/>
      <c r="P837" s="353">
        <f t="shared" si="77"/>
        <v>0</v>
      </c>
      <c r="Q837" s="354"/>
      <c r="R837" s="376">
        <f t="shared" si="74"/>
        <v>0</v>
      </c>
      <c r="S837" s="356"/>
      <c r="T837" s="351"/>
      <c r="U837" s="416"/>
      <c r="V837" s="419"/>
      <c r="W837" s="420"/>
      <c r="X837" s="414"/>
      <c r="Y837" s="414"/>
      <c r="Z837" s="414"/>
    </row>
    <row r="838" spans="1:36" ht="15" customHeight="1">
      <c r="A838" s="344"/>
      <c r="B838" s="452"/>
      <c r="C838" s="729"/>
      <c r="D838" s="453"/>
      <c r="E838" s="454"/>
      <c r="F838" s="348"/>
      <c r="G838" s="349"/>
      <c r="H838" s="350">
        <f t="shared" si="79"/>
        <v>0</v>
      </c>
      <c r="I838" s="350">
        <f t="shared" si="78"/>
        <v>0</v>
      </c>
      <c r="J838" s="375"/>
      <c r="K838" s="375"/>
      <c r="L838" s="351"/>
      <c r="M838" s="352"/>
      <c r="N838" s="352"/>
      <c r="O838" s="349"/>
      <c r="P838" s="353">
        <f t="shared" si="77"/>
        <v>0</v>
      </c>
      <c r="Q838" s="354"/>
      <c r="R838" s="376">
        <f t="shared" si="74"/>
        <v>0</v>
      </c>
      <c r="S838" s="356"/>
      <c r="T838" s="351"/>
      <c r="U838" s="416"/>
      <c r="V838" s="419"/>
      <c r="W838" s="420"/>
      <c r="X838" s="414"/>
      <c r="Y838" s="414"/>
      <c r="Z838" s="414"/>
    </row>
    <row r="839" spans="1:36" ht="15" customHeight="1">
      <c r="A839" s="344"/>
      <c r="B839" s="452"/>
      <c r="C839" s="513"/>
      <c r="D839" s="453"/>
      <c r="E839" s="454"/>
      <c r="F839" s="348"/>
      <c r="G839" s="349"/>
      <c r="H839" s="350">
        <f t="shared" si="79"/>
        <v>0</v>
      </c>
      <c r="I839" s="350">
        <f t="shared" si="78"/>
        <v>0</v>
      </c>
      <c r="J839" s="375"/>
      <c r="K839" s="375"/>
      <c r="L839" s="351"/>
      <c r="M839" s="352"/>
      <c r="N839" s="352"/>
      <c r="O839" s="349"/>
      <c r="P839" s="353">
        <f t="shared" si="77"/>
        <v>0</v>
      </c>
      <c r="Q839" s="354"/>
      <c r="R839" s="376">
        <f t="shared" si="74"/>
        <v>0</v>
      </c>
      <c r="S839" s="356"/>
      <c r="T839" s="351"/>
      <c r="U839" s="416"/>
      <c r="V839" s="419"/>
      <c r="W839" s="420"/>
      <c r="X839" s="414"/>
      <c r="Y839" s="414"/>
      <c r="Z839" s="414"/>
    </row>
    <row r="840" spans="1:36" s="481" customFormat="1" ht="15" customHeight="1">
      <c r="A840" s="344"/>
      <c r="B840" s="373"/>
      <c r="C840" s="346"/>
      <c r="D840" s="507"/>
      <c r="E840" s="374"/>
      <c r="F840" s="348"/>
      <c r="G840" s="349"/>
      <c r="H840" s="350">
        <f t="shared" si="79"/>
        <v>0</v>
      </c>
      <c r="I840" s="350">
        <f t="shared" si="78"/>
        <v>0</v>
      </c>
      <c r="J840" s="375"/>
      <c r="K840" s="375"/>
      <c r="L840" s="351"/>
      <c r="M840" s="352"/>
      <c r="N840" s="352"/>
      <c r="O840" s="349"/>
      <c r="P840" s="353">
        <f t="shared" si="77"/>
        <v>0</v>
      </c>
      <c r="Q840" s="354"/>
      <c r="R840" s="376">
        <f t="shared" si="74"/>
        <v>0</v>
      </c>
      <c r="S840" s="356"/>
      <c r="T840" s="351"/>
      <c r="U840" s="416"/>
      <c r="V840" s="419"/>
      <c r="W840" s="420"/>
      <c r="X840" s="414"/>
      <c r="Y840" s="414"/>
      <c r="Z840" s="414"/>
      <c r="AA840" s="415"/>
      <c r="AB840" s="415"/>
      <c r="AC840" s="415"/>
      <c r="AD840" s="415"/>
      <c r="AE840" s="415"/>
      <c r="AF840" s="415"/>
      <c r="AG840" s="415"/>
      <c r="AH840" s="415"/>
      <c r="AI840" s="415"/>
      <c r="AJ840" s="415"/>
    </row>
    <row r="841" spans="1:36" s="481" customFormat="1" ht="15" customHeight="1">
      <c r="A841" s="344"/>
      <c r="B841" s="510"/>
      <c r="C841" s="511"/>
      <c r="D841" s="507"/>
      <c r="E841" s="512"/>
      <c r="F841" s="348"/>
      <c r="G841" s="349"/>
      <c r="H841" s="350">
        <f t="shared" si="79"/>
        <v>0</v>
      </c>
      <c r="I841" s="350">
        <f t="shared" si="78"/>
        <v>0</v>
      </c>
      <c r="J841" s="375"/>
      <c r="K841" s="375"/>
      <c r="L841" s="351"/>
      <c r="M841" s="352"/>
      <c r="N841" s="352"/>
      <c r="O841" s="349"/>
      <c r="P841" s="353">
        <f t="shared" si="77"/>
        <v>0</v>
      </c>
      <c r="Q841" s="354"/>
      <c r="R841" s="376">
        <f t="shared" si="74"/>
        <v>0</v>
      </c>
      <c r="S841" s="356"/>
      <c r="T841" s="351"/>
      <c r="U841" s="416"/>
      <c r="V841" s="419"/>
      <c r="W841" s="420"/>
      <c r="X841" s="414"/>
      <c r="Y841" s="414"/>
      <c r="Z841" s="414"/>
      <c r="AA841" s="415"/>
      <c r="AB841" s="415"/>
      <c r="AC841" s="415"/>
      <c r="AD841" s="415"/>
      <c r="AE841" s="415"/>
      <c r="AF841" s="415"/>
      <c r="AG841" s="415"/>
      <c r="AH841" s="415"/>
      <c r="AI841" s="415"/>
      <c r="AJ841" s="415"/>
    </row>
    <row r="842" spans="1:36" s="481" customFormat="1" ht="15" customHeight="1">
      <c r="A842" s="344"/>
      <c r="B842" s="373"/>
      <c r="C842" s="346"/>
      <c r="D842" s="507"/>
      <c r="E842" s="374"/>
      <c r="F842" s="348"/>
      <c r="G842" s="349"/>
      <c r="H842" s="350">
        <f t="shared" si="79"/>
        <v>0</v>
      </c>
      <c r="I842" s="350">
        <f t="shared" si="78"/>
        <v>0</v>
      </c>
      <c r="J842" s="375"/>
      <c r="K842" s="375"/>
      <c r="L842" s="351"/>
      <c r="M842" s="352"/>
      <c r="N842" s="352"/>
      <c r="O842" s="349"/>
      <c r="P842" s="353">
        <f t="shared" si="77"/>
        <v>0</v>
      </c>
      <c r="Q842" s="354"/>
      <c r="R842" s="376">
        <f t="shared" si="74"/>
        <v>0</v>
      </c>
      <c r="S842" s="356"/>
      <c r="T842" s="351"/>
      <c r="U842" s="416"/>
      <c r="V842" s="419"/>
      <c r="W842" s="420"/>
      <c r="X842" s="414"/>
      <c r="Y842" s="414"/>
      <c r="Z842" s="414"/>
      <c r="AA842" s="415"/>
      <c r="AB842" s="415"/>
      <c r="AC842" s="415"/>
      <c r="AD842" s="415"/>
      <c r="AE842" s="415"/>
      <c r="AF842" s="415"/>
      <c r="AG842" s="415"/>
      <c r="AH842" s="415"/>
      <c r="AI842" s="415"/>
      <c r="AJ842" s="415"/>
    </row>
    <row r="843" spans="1:36" s="481" customFormat="1" ht="15" customHeight="1">
      <c r="A843" s="344"/>
      <c r="B843" s="373"/>
      <c r="C843" s="346"/>
      <c r="D843" s="507"/>
      <c r="E843" s="374"/>
      <c r="F843" s="348"/>
      <c r="G843" s="349"/>
      <c r="H843" s="350">
        <f t="shared" si="79"/>
        <v>0</v>
      </c>
      <c r="I843" s="350">
        <f t="shared" si="78"/>
        <v>0</v>
      </c>
      <c r="J843" s="375"/>
      <c r="K843" s="375"/>
      <c r="L843" s="351"/>
      <c r="M843" s="352"/>
      <c r="N843" s="352"/>
      <c r="O843" s="349"/>
      <c r="P843" s="353">
        <f t="shared" si="77"/>
        <v>0</v>
      </c>
      <c r="Q843" s="354"/>
      <c r="R843" s="376">
        <f t="shared" ref="R843:R906" si="80">Q843*P843</f>
        <v>0</v>
      </c>
      <c r="S843" s="356"/>
      <c r="T843" s="351"/>
      <c r="U843" s="416"/>
      <c r="V843" s="419"/>
      <c r="W843" s="420"/>
      <c r="X843" s="414"/>
      <c r="Y843" s="414"/>
      <c r="Z843" s="414"/>
      <c r="AA843" s="415"/>
      <c r="AB843" s="415"/>
      <c r="AC843" s="415"/>
      <c r="AD843" s="415"/>
      <c r="AE843" s="415"/>
      <c r="AF843" s="415"/>
      <c r="AG843" s="415"/>
      <c r="AH843" s="415"/>
      <c r="AI843" s="415"/>
      <c r="AJ843" s="415"/>
    </row>
    <row r="844" spans="1:36" s="481" customFormat="1" ht="15" customHeight="1">
      <c r="A844" s="344"/>
      <c r="B844" s="373"/>
      <c r="C844" s="346"/>
      <c r="D844" s="507"/>
      <c r="E844" s="347"/>
      <c r="F844" s="348"/>
      <c r="G844" s="349"/>
      <c r="H844" s="350">
        <f t="shared" si="79"/>
        <v>0</v>
      </c>
      <c r="I844" s="350">
        <f t="shared" si="78"/>
        <v>0</v>
      </c>
      <c r="J844" s="375"/>
      <c r="K844" s="375"/>
      <c r="L844" s="351"/>
      <c r="M844" s="352"/>
      <c r="N844" s="352"/>
      <c r="O844" s="349"/>
      <c r="P844" s="353">
        <f t="shared" si="77"/>
        <v>0</v>
      </c>
      <c r="Q844" s="354"/>
      <c r="R844" s="376">
        <f t="shared" si="80"/>
        <v>0</v>
      </c>
      <c r="S844" s="356"/>
      <c r="T844" s="351"/>
      <c r="U844" s="416"/>
      <c r="V844" s="419"/>
      <c r="W844" s="420"/>
      <c r="X844" s="414"/>
      <c r="Y844" s="414"/>
      <c r="Z844" s="414"/>
      <c r="AA844" s="415"/>
      <c r="AB844" s="415"/>
      <c r="AC844" s="415"/>
      <c r="AD844" s="415"/>
      <c r="AE844" s="415"/>
      <c r="AF844" s="415"/>
      <c r="AG844" s="415"/>
      <c r="AH844" s="415"/>
      <c r="AI844" s="415"/>
      <c r="AJ844" s="415"/>
    </row>
    <row r="845" spans="1:36" s="481" customFormat="1" ht="15" customHeight="1">
      <c r="A845" s="344"/>
      <c r="B845" s="345"/>
      <c r="C845" s="386"/>
      <c r="D845" s="506"/>
      <c r="E845" s="347"/>
      <c r="F845" s="348"/>
      <c r="G845" s="349"/>
      <c r="H845" s="350">
        <f t="shared" si="79"/>
        <v>0</v>
      </c>
      <c r="I845" s="350">
        <f t="shared" si="78"/>
        <v>0</v>
      </c>
      <c r="J845" s="375"/>
      <c r="K845" s="375"/>
      <c r="L845" s="351"/>
      <c r="M845" s="352"/>
      <c r="N845" s="352"/>
      <c r="O845" s="349"/>
      <c r="P845" s="353">
        <f t="shared" si="77"/>
        <v>0</v>
      </c>
      <c r="Q845" s="354"/>
      <c r="R845" s="376">
        <f t="shared" si="80"/>
        <v>0</v>
      </c>
      <c r="S845" s="356"/>
      <c r="T845" s="351"/>
      <c r="U845" s="416"/>
      <c r="V845" s="419"/>
      <c r="W845" s="420"/>
      <c r="X845" s="414"/>
      <c r="Y845" s="414"/>
      <c r="Z845" s="414"/>
      <c r="AA845" s="415"/>
      <c r="AB845" s="415"/>
      <c r="AC845" s="415"/>
      <c r="AD845" s="415"/>
      <c r="AE845" s="415"/>
      <c r="AF845" s="415"/>
      <c r="AG845" s="415"/>
      <c r="AH845" s="415"/>
      <c r="AI845" s="415"/>
      <c r="AJ845" s="415"/>
    </row>
    <row r="846" spans="1:36" s="481" customFormat="1" ht="15" customHeight="1">
      <c r="A846" s="344"/>
      <c r="B846" s="345"/>
      <c r="C846" s="346"/>
      <c r="D846" s="505"/>
      <c r="E846" s="347"/>
      <c r="F846" s="348"/>
      <c r="G846" s="349"/>
      <c r="H846" s="350">
        <f t="shared" si="79"/>
        <v>0</v>
      </c>
      <c r="I846" s="350">
        <f t="shared" si="78"/>
        <v>0</v>
      </c>
      <c r="J846" s="375"/>
      <c r="K846" s="375"/>
      <c r="L846" s="351"/>
      <c r="M846" s="352"/>
      <c r="N846" s="352"/>
      <c r="O846" s="349"/>
      <c r="P846" s="353">
        <f t="shared" si="77"/>
        <v>0</v>
      </c>
      <c r="Q846" s="354"/>
      <c r="R846" s="376">
        <f t="shared" si="80"/>
        <v>0</v>
      </c>
      <c r="S846" s="356"/>
      <c r="T846" s="351"/>
      <c r="U846" s="416"/>
      <c r="V846" s="419"/>
      <c r="W846" s="420"/>
      <c r="X846" s="414"/>
      <c r="Y846" s="414"/>
      <c r="Z846" s="414"/>
      <c r="AA846" s="415"/>
      <c r="AB846" s="415"/>
      <c r="AC846" s="415"/>
      <c r="AD846" s="415"/>
      <c r="AE846" s="415"/>
      <c r="AF846" s="415"/>
      <c r="AG846" s="415"/>
      <c r="AH846" s="415"/>
      <c r="AI846" s="415"/>
      <c r="AJ846" s="415"/>
    </row>
    <row r="847" spans="1:36" s="481" customFormat="1" ht="15" customHeight="1">
      <c r="A847" s="344"/>
      <c r="B847" s="373"/>
      <c r="C847" s="346"/>
      <c r="D847" s="507"/>
      <c r="E847" s="374"/>
      <c r="F847" s="348"/>
      <c r="G847" s="349"/>
      <c r="H847" s="350">
        <f t="shared" si="79"/>
        <v>0</v>
      </c>
      <c r="I847" s="350">
        <f t="shared" si="78"/>
        <v>0</v>
      </c>
      <c r="J847" s="375"/>
      <c r="K847" s="375"/>
      <c r="L847" s="351"/>
      <c r="M847" s="352"/>
      <c r="N847" s="352"/>
      <c r="O847" s="349"/>
      <c r="P847" s="353">
        <f t="shared" si="77"/>
        <v>0</v>
      </c>
      <c r="Q847" s="354"/>
      <c r="R847" s="376">
        <f t="shared" si="80"/>
        <v>0</v>
      </c>
      <c r="S847" s="356"/>
      <c r="T847" s="351"/>
      <c r="U847" s="416"/>
      <c r="V847" s="419"/>
      <c r="W847" s="420"/>
      <c r="X847" s="414"/>
      <c r="Y847" s="414"/>
      <c r="Z847" s="414"/>
      <c r="AA847" s="415"/>
      <c r="AB847" s="415"/>
      <c r="AC847" s="415"/>
      <c r="AD847" s="415"/>
      <c r="AE847" s="415"/>
      <c r="AF847" s="415"/>
      <c r="AG847" s="415"/>
      <c r="AH847" s="415"/>
      <c r="AI847" s="415"/>
      <c r="AJ847" s="415"/>
    </row>
    <row r="848" spans="1:36" s="481" customFormat="1" ht="15" customHeight="1">
      <c r="A848" s="344"/>
      <c r="B848" s="503"/>
      <c r="C848" s="346"/>
      <c r="D848" s="507"/>
      <c r="E848" s="374"/>
      <c r="F848" s="348"/>
      <c r="G848" s="349"/>
      <c r="H848" s="350">
        <f t="shared" si="79"/>
        <v>0</v>
      </c>
      <c r="I848" s="350">
        <f t="shared" si="78"/>
        <v>0</v>
      </c>
      <c r="J848" s="375"/>
      <c r="K848" s="358"/>
      <c r="L848" s="351"/>
      <c r="M848" s="352"/>
      <c r="N848" s="352"/>
      <c r="O848" s="349"/>
      <c r="P848" s="353">
        <f t="shared" si="77"/>
        <v>0</v>
      </c>
      <c r="Q848" s="354"/>
      <c r="R848" s="376">
        <f t="shared" si="80"/>
        <v>0</v>
      </c>
      <c r="S848" s="356"/>
      <c r="T848" s="351"/>
      <c r="U848" s="416"/>
      <c r="V848" s="419"/>
      <c r="W848" s="420"/>
      <c r="X848" s="414"/>
      <c r="Y848" s="414"/>
      <c r="Z848" s="414"/>
      <c r="AA848" s="415"/>
      <c r="AB848" s="415"/>
      <c r="AC848" s="415"/>
      <c r="AD848" s="415"/>
      <c r="AE848" s="415"/>
      <c r="AF848" s="415"/>
      <c r="AG848" s="415"/>
      <c r="AH848" s="415"/>
      <c r="AI848" s="415"/>
      <c r="AJ848" s="415"/>
    </row>
    <row r="849" spans="1:36" s="481" customFormat="1" ht="15" customHeight="1">
      <c r="A849" s="344"/>
      <c r="B849" s="345"/>
      <c r="C849" s="346"/>
      <c r="D849" s="506"/>
      <c r="E849" s="347"/>
      <c r="F849" s="348"/>
      <c r="G849" s="349"/>
      <c r="H849" s="350">
        <f t="shared" si="79"/>
        <v>0</v>
      </c>
      <c r="I849" s="350">
        <f t="shared" si="78"/>
        <v>0</v>
      </c>
      <c r="J849" s="375"/>
      <c r="K849" s="358"/>
      <c r="L849" s="351"/>
      <c r="M849" s="352"/>
      <c r="N849" s="352"/>
      <c r="O849" s="349"/>
      <c r="P849" s="353">
        <f t="shared" si="77"/>
        <v>0</v>
      </c>
      <c r="Q849" s="354"/>
      <c r="R849" s="376">
        <f t="shared" si="80"/>
        <v>0</v>
      </c>
      <c r="S849" s="356"/>
      <c r="T849" s="351"/>
      <c r="U849" s="416"/>
      <c r="V849" s="419"/>
      <c r="W849" s="420"/>
      <c r="X849" s="414"/>
      <c r="Y849" s="414"/>
      <c r="Z849" s="414"/>
      <c r="AA849" s="415"/>
      <c r="AB849" s="415"/>
      <c r="AC849" s="415"/>
      <c r="AD849" s="415"/>
      <c r="AE849" s="415"/>
      <c r="AF849" s="415"/>
      <c r="AG849" s="415"/>
      <c r="AH849" s="415"/>
      <c r="AI849" s="415"/>
      <c r="AJ849" s="415"/>
    </row>
    <row r="850" spans="1:36" s="481" customFormat="1" ht="15" customHeight="1">
      <c r="A850" s="344"/>
      <c r="B850" s="345"/>
      <c r="C850" s="346"/>
      <c r="D850" s="505"/>
      <c r="E850" s="347"/>
      <c r="F850" s="348"/>
      <c r="G850" s="349"/>
      <c r="H850" s="350">
        <f t="shared" si="79"/>
        <v>0</v>
      </c>
      <c r="I850" s="350">
        <f t="shared" ref="I850:I881" si="81">H850</f>
        <v>0</v>
      </c>
      <c r="J850" s="375"/>
      <c r="K850" s="358"/>
      <c r="L850" s="351"/>
      <c r="M850" s="352"/>
      <c r="N850" s="352"/>
      <c r="O850" s="349"/>
      <c r="P850" s="353">
        <f t="shared" si="77"/>
        <v>0</v>
      </c>
      <c r="Q850" s="354"/>
      <c r="R850" s="376">
        <f t="shared" si="80"/>
        <v>0</v>
      </c>
      <c r="S850" s="356"/>
      <c r="T850" s="351"/>
      <c r="U850" s="416"/>
      <c r="V850" s="419"/>
      <c r="W850" s="420"/>
      <c r="X850" s="414"/>
      <c r="Y850" s="414"/>
      <c r="Z850" s="414"/>
      <c r="AA850" s="415"/>
      <c r="AB850" s="415"/>
      <c r="AC850" s="415"/>
      <c r="AD850" s="415"/>
      <c r="AE850" s="415"/>
      <c r="AF850" s="415"/>
      <c r="AG850" s="415"/>
      <c r="AH850" s="415"/>
      <c r="AI850" s="415"/>
      <c r="AJ850" s="415"/>
    </row>
    <row r="851" spans="1:36" s="481" customFormat="1" ht="15" customHeight="1">
      <c r="A851" s="344"/>
      <c r="B851" s="373"/>
      <c r="C851" s="346"/>
      <c r="D851" s="507"/>
      <c r="E851" s="374"/>
      <c r="F851" s="348"/>
      <c r="G851" s="349"/>
      <c r="H851" s="350">
        <f t="shared" si="79"/>
        <v>0</v>
      </c>
      <c r="I851" s="350">
        <f t="shared" si="81"/>
        <v>0</v>
      </c>
      <c r="J851" s="375"/>
      <c r="K851" s="358"/>
      <c r="L851" s="351"/>
      <c r="M851" s="352"/>
      <c r="N851" s="352"/>
      <c r="O851" s="349"/>
      <c r="P851" s="353">
        <f t="shared" si="77"/>
        <v>0</v>
      </c>
      <c r="Q851" s="354"/>
      <c r="R851" s="376">
        <f t="shared" si="80"/>
        <v>0</v>
      </c>
      <c r="S851" s="356"/>
      <c r="T851" s="351"/>
      <c r="U851" s="416"/>
      <c r="V851" s="419"/>
      <c r="W851" s="420"/>
      <c r="X851" s="414"/>
      <c r="Y851" s="414"/>
      <c r="Z851" s="414"/>
      <c r="AA851" s="415"/>
      <c r="AB851" s="415"/>
      <c r="AC851" s="415"/>
      <c r="AD851" s="415"/>
      <c r="AE851" s="415"/>
      <c r="AF851" s="415"/>
      <c r="AG851" s="415"/>
      <c r="AH851" s="415"/>
      <c r="AI851" s="415"/>
      <c r="AJ851" s="415"/>
    </row>
    <row r="852" spans="1:36" s="481" customFormat="1" ht="15" customHeight="1">
      <c r="A852" s="344"/>
      <c r="B852" s="345"/>
      <c r="C852" s="513"/>
      <c r="D852" s="453"/>
      <c r="E852" s="454"/>
      <c r="F852" s="348"/>
      <c r="G852" s="349"/>
      <c r="H852" s="350">
        <f t="shared" ref="H852:H883" si="82">G852</f>
        <v>0</v>
      </c>
      <c r="I852" s="350">
        <f t="shared" si="81"/>
        <v>0</v>
      </c>
      <c r="J852" s="375"/>
      <c r="K852" s="358"/>
      <c r="L852" s="351"/>
      <c r="M852" s="352"/>
      <c r="N852" s="352"/>
      <c r="O852" s="349"/>
      <c r="P852" s="353">
        <f t="shared" si="77"/>
        <v>0</v>
      </c>
      <c r="Q852" s="354"/>
      <c r="R852" s="376">
        <f t="shared" si="80"/>
        <v>0</v>
      </c>
      <c r="S852" s="356"/>
      <c r="T852" s="351"/>
      <c r="U852" s="416"/>
      <c r="V852" s="419"/>
      <c r="W852" s="420"/>
      <c r="X852" s="414"/>
      <c r="Y852" s="414"/>
      <c r="Z852" s="414"/>
      <c r="AA852" s="415"/>
      <c r="AB852" s="415"/>
      <c r="AC852" s="415"/>
      <c r="AD852" s="415"/>
      <c r="AE852" s="415"/>
      <c r="AF852" s="415"/>
      <c r="AG852" s="415"/>
      <c r="AH852" s="415"/>
      <c r="AI852" s="415"/>
      <c r="AJ852" s="415"/>
    </row>
    <row r="853" spans="1:36" s="481" customFormat="1" ht="15" customHeight="1">
      <c r="A853" s="344"/>
      <c r="B853" s="345"/>
      <c r="C853" s="346"/>
      <c r="D853" s="505"/>
      <c r="E853" s="347"/>
      <c r="F853" s="348"/>
      <c r="G853" s="349"/>
      <c r="H853" s="350">
        <f t="shared" si="82"/>
        <v>0</v>
      </c>
      <c r="I853" s="350">
        <f t="shared" si="81"/>
        <v>0</v>
      </c>
      <c r="J853" s="375"/>
      <c r="K853" s="358"/>
      <c r="L853" s="351"/>
      <c r="M853" s="352"/>
      <c r="N853" s="352"/>
      <c r="O853" s="349"/>
      <c r="P853" s="353">
        <f t="shared" si="77"/>
        <v>0</v>
      </c>
      <c r="Q853" s="354"/>
      <c r="R853" s="376">
        <f t="shared" si="80"/>
        <v>0</v>
      </c>
      <c r="S853" s="356"/>
      <c r="T853" s="351"/>
      <c r="U853" s="416"/>
      <c r="V853" s="419"/>
      <c r="W853" s="420"/>
      <c r="X853" s="414"/>
      <c r="Y853" s="414"/>
      <c r="Z853" s="414"/>
      <c r="AA853" s="415"/>
      <c r="AB853" s="415"/>
      <c r="AC853" s="415"/>
      <c r="AD853" s="415"/>
      <c r="AE853" s="415"/>
      <c r="AF853" s="415"/>
      <c r="AG853" s="415"/>
      <c r="AH853" s="415"/>
      <c r="AI853" s="415"/>
      <c r="AJ853" s="415"/>
    </row>
    <row r="854" spans="1:36" s="481" customFormat="1" ht="15" customHeight="1">
      <c r="A854" s="344"/>
      <c r="B854" s="345"/>
      <c r="C854" s="346"/>
      <c r="D854" s="505"/>
      <c r="E854" s="347"/>
      <c r="F854" s="348"/>
      <c r="G854" s="349"/>
      <c r="H854" s="350">
        <f t="shared" si="82"/>
        <v>0</v>
      </c>
      <c r="I854" s="350">
        <f t="shared" si="81"/>
        <v>0</v>
      </c>
      <c r="J854" s="375"/>
      <c r="K854" s="375"/>
      <c r="L854" s="351"/>
      <c r="M854" s="352"/>
      <c r="N854" s="352"/>
      <c r="O854" s="349"/>
      <c r="P854" s="353">
        <f t="shared" si="77"/>
        <v>0</v>
      </c>
      <c r="Q854" s="354"/>
      <c r="R854" s="376">
        <f t="shared" si="80"/>
        <v>0</v>
      </c>
      <c r="S854" s="356"/>
      <c r="T854" s="351"/>
      <c r="U854" s="416"/>
      <c r="V854" s="419"/>
      <c r="W854" s="420"/>
      <c r="X854" s="414"/>
      <c r="Y854" s="414"/>
      <c r="Z854" s="414"/>
      <c r="AA854" s="415"/>
      <c r="AB854" s="415"/>
      <c r="AC854" s="415"/>
      <c r="AD854" s="415"/>
      <c r="AE854" s="415"/>
      <c r="AF854" s="415"/>
      <c r="AG854" s="415"/>
      <c r="AH854" s="415"/>
      <c r="AI854" s="415"/>
      <c r="AJ854" s="415"/>
    </row>
    <row r="855" spans="1:36" s="481" customFormat="1" ht="15" customHeight="1">
      <c r="A855" s="344"/>
      <c r="B855" s="514"/>
      <c r="C855" s="509"/>
      <c r="D855" s="507"/>
      <c r="E855" s="374"/>
      <c r="F855" s="348"/>
      <c r="G855" s="349"/>
      <c r="H855" s="350">
        <f t="shared" si="82"/>
        <v>0</v>
      </c>
      <c r="I855" s="350">
        <f t="shared" si="81"/>
        <v>0</v>
      </c>
      <c r="J855" s="375"/>
      <c r="K855" s="375"/>
      <c r="L855" s="351"/>
      <c r="M855" s="352"/>
      <c r="N855" s="352"/>
      <c r="O855" s="349"/>
      <c r="P855" s="353">
        <f t="shared" si="77"/>
        <v>0</v>
      </c>
      <c r="Q855" s="354"/>
      <c r="R855" s="376">
        <f t="shared" si="80"/>
        <v>0</v>
      </c>
      <c r="S855" s="356"/>
      <c r="T855" s="351"/>
      <c r="U855" s="416"/>
      <c r="V855" s="419"/>
      <c r="W855" s="420"/>
      <c r="X855" s="414"/>
      <c r="Y855" s="414"/>
      <c r="Z855" s="414"/>
      <c r="AA855" s="415"/>
      <c r="AB855" s="415"/>
      <c r="AC855" s="415"/>
      <c r="AD855" s="415"/>
      <c r="AE855" s="415"/>
      <c r="AF855" s="415"/>
      <c r="AG855" s="415"/>
      <c r="AH855" s="415"/>
      <c r="AI855" s="415"/>
      <c r="AJ855" s="415"/>
    </row>
    <row r="856" spans="1:36" s="481" customFormat="1" ht="15" customHeight="1">
      <c r="A856" s="344"/>
      <c r="B856" s="514"/>
      <c r="C856" s="509"/>
      <c r="D856" s="507"/>
      <c r="E856" s="374"/>
      <c r="F856" s="348"/>
      <c r="G856" s="349"/>
      <c r="H856" s="350">
        <f t="shared" si="82"/>
        <v>0</v>
      </c>
      <c r="I856" s="350">
        <f t="shared" si="81"/>
        <v>0</v>
      </c>
      <c r="J856" s="375"/>
      <c r="K856" s="375"/>
      <c r="L856" s="351"/>
      <c r="M856" s="352"/>
      <c r="N856" s="352"/>
      <c r="O856" s="349"/>
      <c r="P856" s="353">
        <f t="shared" si="77"/>
        <v>0</v>
      </c>
      <c r="Q856" s="354"/>
      <c r="R856" s="376">
        <f t="shared" si="80"/>
        <v>0</v>
      </c>
      <c r="S856" s="356"/>
      <c r="T856" s="351"/>
      <c r="U856" s="416"/>
      <c r="V856" s="419"/>
      <c r="W856" s="420"/>
      <c r="X856" s="414"/>
      <c r="Y856" s="414"/>
      <c r="Z856" s="414"/>
      <c r="AA856" s="415"/>
      <c r="AB856" s="415"/>
      <c r="AC856" s="415"/>
      <c r="AD856" s="415"/>
      <c r="AE856" s="415"/>
      <c r="AF856" s="415"/>
      <c r="AG856" s="415"/>
      <c r="AH856" s="415"/>
      <c r="AI856" s="415"/>
      <c r="AJ856" s="415"/>
    </row>
    <row r="857" spans="1:36" s="481" customFormat="1" ht="15" customHeight="1">
      <c r="A857" s="344"/>
      <c r="B857" s="384"/>
      <c r="C857" s="385"/>
      <c r="D857" s="507"/>
      <c r="E857" s="374"/>
      <c r="F857" s="348"/>
      <c r="G857" s="349"/>
      <c r="H857" s="350">
        <f t="shared" si="82"/>
        <v>0</v>
      </c>
      <c r="I857" s="350">
        <f t="shared" si="81"/>
        <v>0</v>
      </c>
      <c r="J857" s="375"/>
      <c r="K857" s="375"/>
      <c r="L857" s="351"/>
      <c r="M857" s="352"/>
      <c r="N857" s="352"/>
      <c r="O857" s="349"/>
      <c r="P857" s="353">
        <f t="shared" si="77"/>
        <v>0</v>
      </c>
      <c r="Q857" s="354"/>
      <c r="R857" s="376">
        <f t="shared" si="80"/>
        <v>0</v>
      </c>
      <c r="S857" s="356"/>
      <c r="T857" s="351"/>
      <c r="U857" s="416"/>
      <c r="V857" s="419"/>
      <c r="W857" s="420"/>
      <c r="X857" s="414"/>
      <c r="Y857" s="414"/>
      <c r="Z857" s="414"/>
      <c r="AA857" s="415"/>
      <c r="AB857" s="415"/>
      <c r="AC857" s="415"/>
      <c r="AD857" s="415"/>
      <c r="AE857" s="415"/>
      <c r="AF857" s="415"/>
      <c r="AG857" s="415"/>
      <c r="AH857" s="415"/>
      <c r="AI857" s="415"/>
      <c r="AJ857" s="415"/>
    </row>
    <row r="858" spans="1:36" s="481" customFormat="1" ht="15" customHeight="1">
      <c r="A858" s="344"/>
      <c r="B858" s="514"/>
      <c r="C858" s="509"/>
      <c r="D858" s="507"/>
      <c r="E858" s="374"/>
      <c r="F858" s="348"/>
      <c r="G858" s="349"/>
      <c r="H858" s="350">
        <f t="shared" si="82"/>
        <v>0</v>
      </c>
      <c r="I858" s="350">
        <f t="shared" si="81"/>
        <v>0</v>
      </c>
      <c r="J858" s="375"/>
      <c r="K858" s="375"/>
      <c r="L858" s="351"/>
      <c r="M858" s="352"/>
      <c r="N858" s="352"/>
      <c r="O858" s="349"/>
      <c r="P858" s="353">
        <f t="shared" si="77"/>
        <v>0</v>
      </c>
      <c r="Q858" s="354"/>
      <c r="R858" s="376">
        <f t="shared" si="80"/>
        <v>0</v>
      </c>
      <c r="S858" s="356"/>
      <c r="T858" s="351"/>
      <c r="U858" s="416"/>
      <c r="V858" s="419"/>
      <c r="W858" s="420"/>
      <c r="X858" s="414"/>
      <c r="Y858" s="414"/>
      <c r="Z858" s="414"/>
      <c r="AA858" s="415"/>
      <c r="AB858" s="415"/>
      <c r="AC858" s="415"/>
      <c r="AD858" s="415"/>
      <c r="AE858" s="415"/>
      <c r="AF858" s="415"/>
      <c r="AG858" s="415"/>
      <c r="AH858" s="415"/>
      <c r="AI858" s="415"/>
      <c r="AJ858" s="415"/>
    </row>
    <row r="859" spans="1:36" s="481" customFormat="1" ht="15" customHeight="1">
      <c r="A859" s="344"/>
      <c r="B859" s="384"/>
      <c r="C859" s="385"/>
      <c r="D859" s="507"/>
      <c r="E859" s="374"/>
      <c r="F859" s="348"/>
      <c r="G859" s="349"/>
      <c r="H859" s="350">
        <f t="shared" si="82"/>
        <v>0</v>
      </c>
      <c r="I859" s="350">
        <f t="shared" si="81"/>
        <v>0</v>
      </c>
      <c r="J859" s="375"/>
      <c r="K859" s="375"/>
      <c r="L859" s="351"/>
      <c r="M859" s="352"/>
      <c r="N859" s="352"/>
      <c r="O859" s="349"/>
      <c r="P859" s="353">
        <f t="shared" si="77"/>
        <v>0</v>
      </c>
      <c r="Q859" s="354"/>
      <c r="R859" s="376">
        <f t="shared" si="80"/>
        <v>0</v>
      </c>
      <c r="S859" s="356"/>
      <c r="T859" s="351"/>
      <c r="U859" s="416"/>
      <c r="V859" s="419"/>
      <c r="W859" s="420"/>
      <c r="X859" s="414"/>
      <c r="Y859" s="414"/>
      <c r="Z859" s="414"/>
      <c r="AA859" s="415"/>
      <c r="AB859" s="415"/>
      <c r="AC859" s="415"/>
      <c r="AD859" s="415"/>
      <c r="AE859" s="415"/>
      <c r="AF859" s="415"/>
      <c r="AG859" s="415"/>
      <c r="AH859" s="415"/>
      <c r="AI859" s="415"/>
      <c r="AJ859" s="415"/>
    </row>
    <row r="860" spans="1:36" s="481" customFormat="1" ht="15" customHeight="1">
      <c r="A860" s="344"/>
      <c r="B860" s="373"/>
      <c r="C860" s="346"/>
      <c r="D860" s="507"/>
      <c r="E860" s="374"/>
      <c r="F860" s="348"/>
      <c r="G860" s="349"/>
      <c r="H860" s="350">
        <f t="shared" si="82"/>
        <v>0</v>
      </c>
      <c r="I860" s="350">
        <f t="shared" si="81"/>
        <v>0</v>
      </c>
      <c r="J860" s="375"/>
      <c r="K860" s="375"/>
      <c r="L860" s="351"/>
      <c r="M860" s="352"/>
      <c r="N860" s="352"/>
      <c r="O860" s="349"/>
      <c r="P860" s="353">
        <f t="shared" si="77"/>
        <v>0</v>
      </c>
      <c r="Q860" s="354"/>
      <c r="R860" s="376">
        <f t="shared" si="80"/>
        <v>0</v>
      </c>
      <c r="S860" s="356"/>
      <c r="T860" s="351"/>
      <c r="U860" s="416"/>
      <c r="V860" s="419"/>
      <c r="W860" s="420"/>
      <c r="X860" s="414"/>
      <c r="Y860" s="414"/>
      <c r="Z860" s="414"/>
      <c r="AA860" s="415"/>
      <c r="AB860" s="415"/>
      <c r="AC860" s="415"/>
      <c r="AD860" s="415"/>
      <c r="AE860" s="415"/>
      <c r="AF860" s="415"/>
      <c r="AG860" s="415"/>
      <c r="AH860" s="415"/>
      <c r="AI860" s="415"/>
      <c r="AJ860" s="415"/>
    </row>
    <row r="861" spans="1:36" s="481" customFormat="1" ht="15" customHeight="1">
      <c r="A861" s="344"/>
      <c r="B861" s="373"/>
      <c r="C861" s="346"/>
      <c r="D861" s="507"/>
      <c r="E861" s="374"/>
      <c r="F861" s="348"/>
      <c r="G861" s="349"/>
      <c r="H861" s="350">
        <f t="shared" si="82"/>
        <v>0</v>
      </c>
      <c r="I861" s="350">
        <f t="shared" si="81"/>
        <v>0</v>
      </c>
      <c r="J861" s="375"/>
      <c r="K861" s="375"/>
      <c r="L861" s="351"/>
      <c r="M861" s="352"/>
      <c r="N861" s="352"/>
      <c r="O861" s="349"/>
      <c r="P861" s="353">
        <f t="shared" si="77"/>
        <v>0</v>
      </c>
      <c r="Q861" s="354"/>
      <c r="R861" s="376">
        <f t="shared" si="80"/>
        <v>0</v>
      </c>
      <c r="S861" s="356"/>
      <c r="T861" s="351"/>
      <c r="U861" s="416"/>
      <c r="V861" s="419"/>
      <c r="W861" s="420"/>
      <c r="X861" s="414"/>
      <c r="Y861" s="414"/>
      <c r="Z861" s="414"/>
      <c r="AA861" s="415"/>
      <c r="AB861" s="415"/>
      <c r="AC861" s="415"/>
      <c r="AD861" s="415"/>
      <c r="AE861" s="415"/>
      <c r="AF861" s="415"/>
      <c r="AG861" s="415"/>
      <c r="AH861" s="415"/>
      <c r="AI861" s="415"/>
      <c r="AJ861" s="415"/>
    </row>
    <row r="862" spans="1:36" s="481" customFormat="1" ht="15" customHeight="1">
      <c r="A862" s="344"/>
      <c r="B862" s="373"/>
      <c r="C862" s="346"/>
      <c r="D862" s="507"/>
      <c r="E862" s="374"/>
      <c r="F862" s="348"/>
      <c r="G862" s="349"/>
      <c r="H862" s="350">
        <f t="shared" si="82"/>
        <v>0</v>
      </c>
      <c r="I862" s="350">
        <f t="shared" si="81"/>
        <v>0</v>
      </c>
      <c r="J862" s="375"/>
      <c r="K862" s="375"/>
      <c r="L862" s="351"/>
      <c r="M862" s="352"/>
      <c r="N862" s="352"/>
      <c r="O862" s="349"/>
      <c r="P862" s="353">
        <f t="shared" si="77"/>
        <v>0</v>
      </c>
      <c r="Q862" s="354"/>
      <c r="R862" s="376">
        <f t="shared" si="80"/>
        <v>0</v>
      </c>
      <c r="S862" s="356"/>
      <c r="T862" s="351"/>
      <c r="U862" s="416"/>
      <c r="V862" s="419"/>
      <c r="W862" s="420"/>
      <c r="X862" s="414"/>
      <c r="Y862" s="414"/>
      <c r="Z862" s="414"/>
      <c r="AA862" s="415"/>
      <c r="AB862" s="415"/>
      <c r="AC862" s="415"/>
      <c r="AD862" s="415"/>
      <c r="AE862" s="415"/>
      <c r="AF862" s="415"/>
      <c r="AG862" s="415"/>
      <c r="AH862" s="415"/>
      <c r="AI862" s="415"/>
      <c r="AJ862" s="415"/>
    </row>
    <row r="863" spans="1:36" s="481" customFormat="1" ht="15" customHeight="1">
      <c r="A863" s="344"/>
      <c r="B863" s="373"/>
      <c r="C863" s="737"/>
      <c r="D863" s="507"/>
      <c r="E863" s="347"/>
      <c r="F863" s="348"/>
      <c r="G863" s="349"/>
      <c r="H863" s="350">
        <f t="shared" si="82"/>
        <v>0</v>
      </c>
      <c r="I863" s="350">
        <f t="shared" si="81"/>
        <v>0</v>
      </c>
      <c r="J863" s="375"/>
      <c r="K863" s="375"/>
      <c r="L863" s="351"/>
      <c r="M863" s="352"/>
      <c r="N863" s="352"/>
      <c r="O863" s="349"/>
      <c r="P863" s="353">
        <f t="shared" si="77"/>
        <v>0</v>
      </c>
      <c r="Q863" s="354"/>
      <c r="R863" s="376">
        <f t="shared" si="80"/>
        <v>0</v>
      </c>
      <c r="S863" s="356"/>
      <c r="T863" s="351"/>
      <c r="U863" s="416"/>
      <c r="V863" s="419"/>
      <c r="W863" s="420"/>
      <c r="X863" s="414"/>
      <c r="Y863" s="414"/>
      <c r="Z863" s="414"/>
      <c r="AA863" s="415"/>
      <c r="AB863" s="415"/>
      <c r="AC863" s="415"/>
      <c r="AD863" s="415"/>
      <c r="AE863" s="415"/>
      <c r="AF863" s="415"/>
      <c r="AG863" s="415"/>
      <c r="AH863" s="415"/>
      <c r="AI863" s="415"/>
      <c r="AJ863" s="415"/>
    </row>
    <row r="864" spans="1:36" s="481" customFormat="1" ht="15" customHeight="1">
      <c r="A864" s="344"/>
      <c r="B864" s="373"/>
      <c r="C864" s="737"/>
      <c r="D864" s="507"/>
      <c r="E864" s="347"/>
      <c r="F864" s="348"/>
      <c r="G864" s="349"/>
      <c r="H864" s="350">
        <f t="shared" si="82"/>
        <v>0</v>
      </c>
      <c r="I864" s="350">
        <f t="shared" si="81"/>
        <v>0</v>
      </c>
      <c r="J864" s="375"/>
      <c r="K864" s="375"/>
      <c r="L864" s="351"/>
      <c r="M864" s="352"/>
      <c r="N864" s="352"/>
      <c r="O864" s="349"/>
      <c r="P864" s="353">
        <f t="shared" si="77"/>
        <v>0</v>
      </c>
      <c r="Q864" s="354"/>
      <c r="R864" s="376">
        <f t="shared" si="80"/>
        <v>0</v>
      </c>
      <c r="S864" s="356"/>
      <c r="T864" s="351"/>
      <c r="U864" s="416"/>
      <c r="V864" s="419"/>
      <c r="W864" s="420"/>
      <c r="X864" s="414"/>
      <c r="Y864" s="414"/>
      <c r="Z864" s="414"/>
      <c r="AA864" s="415"/>
      <c r="AB864" s="415"/>
      <c r="AC864" s="415"/>
      <c r="AD864" s="415"/>
      <c r="AE864" s="415"/>
      <c r="AF864" s="415"/>
      <c r="AG864" s="415"/>
      <c r="AH864" s="415"/>
      <c r="AI864" s="415"/>
      <c r="AJ864" s="415"/>
    </row>
    <row r="865" spans="1:36" s="481" customFormat="1" ht="15" customHeight="1">
      <c r="A865" s="344"/>
      <c r="B865" s="727"/>
      <c r="C865" s="728"/>
      <c r="D865" s="507"/>
      <c r="E865" s="374"/>
      <c r="F865" s="348"/>
      <c r="G865" s="349"/>
      <c r="H865" s="350">
        <f t="shared" si="82"/>
        <v>0</v>
      </c>
      <c r="I865" s="350">
        <f t="shared" si="81"/>
        <v>0</v>
      </c>
      <c r="J865" s="375"/>
      <c r="K865" s="375"/>
      <c r="L865" s="351"/>
      <c r="M865" s="352"/>
      <c r="N865" s="352"/>
      <c r="O865" s="349"/>
      <c r="P865" s="353">
        <f t="shared" si="77"/>
        <v>0</v>
      </c>
      <c r="Q865" s="354"/>
      <c r="R865" s="376">
        <f t="shared" si="80"/>
        <v>0</v>
      </c>
      <c r="S865" s="356"/>
      <c r="T865" s="351"/>
      <c r="U865" s="416"/>
      <c r="V865" s="419"/>
      <c r="W865" s="420"/>
      <c r="X865" s="414"/>
      <c r="Y865" s="414"/>
      <c r="Z865" s="414"/>
      <c r="AA865" s="415"/>
      <c r="AB865" s="415"/>
      <c r="AC865" s="415"/>
      <c r="AD865" s="415"/>
      <c r="AE865" s="415"/>
      <c r="AF865" s="415"/>
      <c r="AG865" s="415"/>
      <c r="AH865" s="415"/>
      <c r="AI865" s="415"/>
      <c r="AJ865" s="415"/>
    </row>
    <row r="866" spans="1:36" s="481" customFormat="1" ht="15" customHeight="1">
      <c r="A866" s="344"/>
      <c r="B866" s="345"/>
      <c r="C866" s="513"/>
      <c r="D866" s="453"/>
      <c r="E866" s="454"/>
      <c r="F866" s="348"/>
      <c r="G866" s="349"/>
      <c r="H866" s="350">
        <f t="shared" si="82"/>
        <v>0</v>
      </c>
      <c r="I866" s="350">
        <f t="shared" si="81"/>
        <v>0</v>
      </c>
      <c r="J866" s="375"/>
      <c r="K866" s="375"/>
      <c r="L866" s="351"/>
      <c r="M866" s="352"/>
      <c r="N866" s="352"/>
      <c r="O866" s="349"/>
      <c r="P866" s="353">
        <f t="shared" si="77"/>
        <v>0</v>
      </c>
      <c r="Q866" s="354"/>
      <c r="R866" s="376">
        <f t="shared" si="80"/>
        <v>0</v>
      </c>
      <c r="S866" s="356"/>
      <c r="T866" s="351"/>
      <c r="U866" s="416"/>
      <c r="V866" s="419"/>
      <c r="W866" s="420"/>
      <c r="X866" s="414"/>
      <c r="Y866" s="414"/>
      <c r="Z866" s="414"/>
      <c r="AA866" s="415"/>
      <c r="AB866" s="415"/>
      <c r="AC866" s="415"/>
      <c r="AD866" s="415"/>
      <c r="AE866" s="415"/>
      <c r="AF866" s="415"/>
      <c r="AG866" s="415"/>
      <c r="AH866" s="415"/>
      <c r="AI866" s="415"/>
      <c r="AJ866" s="415"/>
    </row>
    <row r="867" spans="1:36" s="481" customFormat="1" ht="15" customHeight="1">
      <c r="A867" s="344"/>
      <c r="B867" s="345"/>
      <c r="C867" s="513"/>
      <c r="D867" s="453"/>
      <c r="E867" s="454"/>
      <c r="F867" s="348"/>
      <c r="G867" s="349"/>
      <c r="H867" s="350">
        <f t="shared" si="82"/>
        <v>0</v>
      </c>
      <c r="I867" s="350">
        <f t="shared" si="81"/>
        <v>0</v>
      </c>
      <c r="J867" s="375"/>
      <c r="K867" s="375"/>
      <c r="L867" s="351"/>
      <c r="M867" s="352"/>
      <c r="N867" s="352"/>
      <c r="O867" s="349"/>
      <c r="P867" s="353">
        <f t="shared" si="77"/>
        <v>0</v>
      </c>
      <c r="Q867" s="354"/>
      <c r="R867" s="376">
        <f t="shared" si="80"/>
        <v>0</v>
      </c>
      <c r="S867" s="356"/>
      <c r="T867" s="351"/>
      <c r="U867" s="416"/>
      <c r="V867" s="419"/>
      <c r="W867" s="420"/>
      <c r="X867" s="414"/>
      <c r="Y867" s="414"/>
      <c r="Z867" s="414"/>
      <c r="AA867" s="415"/>
      <c r="AB867" s="415"/>
      <c r="AC867" s="415"/>
      <c r="AD867" s="415"/>
      <c r="AE867" s="415"/>
      <c r="AF867" s="415"/>
      <c r="AG867" s="415"/>
      <c r="AH867" s="415"/>
      <c r="AI867" s="415"/>
      <c r="AJ867" s="415"/>
    </row>
    <row r="868" spans="1:36" s="481" customFormat="1" ht="15" customHeight="1">
      <c r="A868" s="344"/>
      <c r="B868" s="373"/>
      <c r="C868" s="346"/>
      <c r="D868" s="507"/>
      <c r="E868" s="374"/>
      <c r="F868" s="348"/>
      <c r="G868" s="349"/>
      <c r="H868" s="350">
        <f t="shared" si="82"/>
        <v>0</v>
      </c>
      <c r="I868" s="350">
        <f t="shared" si="81"/>
        <v>0</v>
      </c>
      <c r="J868" s="375"/>
      <c r="K868" s="375"/>
      <c r="L868" s="351"/>
      <c r="M868" s="352"/>
      <c r="N868" s="352"/>
      <c r="O868" s="349"/>
      <c r="P868" s="353">
        <f t="shared" si="77"/>
        <v>0</v>
      </c>
      <c r="Q868" s="354"/>
      <c r="R868" s="376">
        <f t="shared" si="80"/>
        <v>0</v>
      </c>
      <c r="S868" s="356"/>
      <c r="T868" s="351"/>
      <c r="U868" s="416"/>
      <c r="V868" s="419"/>
      <c r="W868" s="420"/>
      <c r="X868" s="414"/>
      <c r="Y868" s="414"/>
      <c r="Z868" s="414"/>
      <c r="AA868" s="415"/>
      <c r="AB868" s="415"/>
      <c r="AC868" s="415"/>
      <c r="AD868" s="415"/>
      <c r="AE868" s="415"/>
      <c r="AF868" s="415"/>
      <c r="AG868" s="415"/>
      <c r="AH868" s="415"/>
      <c r="AI868" s="415"/>
      <c r="AJ868" s="415"/>
    </row>
    <row r="869" spans="1:36" s="481" customFormat="1" ht="15" customHeight="1">
      <c r="A869" s="344"/>
      <c r="B869" s="373"/>
      <c r="C869" s="346"/>
      <c r="D869" s="507"/>
      <c r="E869" s="374"/>
      <c r="F869" s="348"/>
      <c r="G869" s="349"/>
      <c r="H869" s="350">
        <f t="shared" si="82"/>
        <v>0</v>
      </c>
      <c r="I869" s="350">
        <f t="shared" si="81"/>
        <v>0</v>
      </c>
      <c r="J869" s="375"/>
      <c r="K869" s="375"/>
      <c r="L869" s="351"/>
      <c r="M869" s="352"/>
      <c r="N869" s="352"/>
      <c r="O869" s="349"/>
      <c r="P869" s="353">
        <f t="shared" si="77"/>
        <v>0</v>
      </c>
      <c r="Q869" s="354"/>
      <c r="R869" s="376">
        <f t="shared" si="80"/>
        <v>0</v>
      </c>
      <c r="S869" s="356"/>
      <c r="T869" s="351"/>
      <c r="U869" s="416"/>
      <c r="V869" s="419"/>
      <c r="W869" s="420"/>
      <c r="X869" s="414"/>
      <c r="Y869" s="414"/>
      <c r="Z869" s="414"/>
      <c r="AA869" s="415"/>
      <c r="AB869" s="415"/>
      <c r="AC869" s="415"/>
      <c r="AD869" s="415"/>
      <c r="AE869" s="415"/>
      <c r="AF869" s="415"/>
      <c r="AG869" s="415"/>
      <c r="AH869" s="415"/>
      <c r="AI869" s="415"/>
      <c r="AJ869" s="415"/>
    </row>
    <row r="870" spans="1:36" s="481" customFormat="1" ht="15" customHeight="1">
      <c r="A870" s="344"/>
      <c r="B870" s="373"/>
      <c r="C870" s="346"/>
      <c r="D870" s="507"/>
      <c r="E870" s="374"/>
      <c r="F870" s="348"/>
      <c r="G870" s="349"/>
      <c r="H870" s="350">
        <f t="shared" si="82"/>
        <v>0</v>
      </c>
      <c r="I870" s="350">
        <f t="shared" si="81"/>
        <v>0</v>
      </c>
      <c r="J870" s="375"/>
      <c r="K870" s="375"/>
      <c r="L870" s="351"/>
      <c r="M870" s="352"/>
      <c r="N870" s="352"/>
      <c r="O870" s="349"/>
      <c r="P870" s="353">
        <f t="shared" si="77"/>
        <v>0</v>
      </c>
      <c r="Q870" s="354"/>
      <c r="R870" s="376">
        <f t="shared" si="80"/>
        <v>0</v>
      </c>
      <c r="S870" s="356"/>
      <c r="T870" s="351"/>
      <c r="U870" s="416"/>
      <c r="V870" s="419"/>
      <c r="W870" s="420"/>
      <c r="X870" s="414"/>
      <c r="Y870" s="414"/>
      <c r="Z870" s="414"/>
      <c r="AA870" s="415"/>
      <c r="AB870" s="415"/>
      <c r="AC870" s="415"/>
      <c r="AD870" s="415"/>
      <c r="AE870" s="415"/>
      <c r="AF870" s="415"/>
      <c r="AG870" s="415"/>
      <c r="AH870" s="415"/>
      <c r="AI870" s="415"/>
      <c r="AJ870" s="415"/>
    </row>
    <row r="871" spans="1:36" s="481" customFormat="1" ht="15" customHeight="1">
      <c r="A871" s="344"/>
      <c r="B871" s="345"/>
      <c r="C871" s="346"/>
      <c r="D871" s="505"/>
      <c r="E871" s="347"/>
      <c r="F871" s="348"/>
      <c r="G871" s="349"/>
      <c r="H871" s="350">
        <f t="shared" si="82"/>
        <v>0</v>
      </c>
      <c r="I871" s="350">
        <f t="shared" si="81"/>
        <v>0</v>
      </c>
      <c r="J871" s="375"/>
      <c r="K871" s="375"/>
      <c r="L871" s="351"/>
      <c r="M871" s="352"/>
      <c r="N871" s="352"/>
      <c r="O871" s="349"/>
      <c r="P871" s="353">
        <f t="shared" si="77"/>
        <v>0</v>
      </c>
      <c r="Q871" s="354"/>
      <c r="R871" s="376">
        <f t="shared" si="80"/>
        <v>0</v>
      </c>
      <c r="S871" s="356"/>
      <c r="T871" s="351"/>
      <c r="U871" s="416"/>
      <c r="V871" s="419"/>
      <c r="W871" s="420"/>
      <c r="X871" s="414"/>
      <c r="Y871" s="414"/>
      <c r="Z871" s="414"/>
      <c r="AA871" s="415"/>
      <c r="AB871" s="415"/>
      <c r="AC871" s="415"/>
      <c r="AD871" s="415"/>
      <c r="AE871" s="415"/>
      <c r="AF871" s="415"/>
      <c r="AG871" s="415"/>
      <c r="AH871" s="415"/>
      <c r="AI871" s="415"/>
      <c r="AJ871" s="415"/>
    </row>
    <row r="872" spans="1:36" s="481" customFormat="1" ht="15" customHeight="1">
      <c r="A872" s="344"/>
      <c r="B872" s="373"/>
      <c r="C872" s="346"/>
      <c r="D872" s="507"/>
      <c r="E872" s="374"/>
      <c r="F872" s="348"/>
      <c r="G872" s="349"/>
      <c r="H872" s="350">
        <f t="shared" si="82"/>
        <v>0</v>
      </c>
      <c r="I872" s="350">
        <f t="shared" si="81"/>
        <v>0</v>
      </c>
      <c r="J872" s="375"/>
      <c r="K872" s="375"/>
      <c r="L872" s="351"/>
      <c r="M872" s="352"/>
      <c r="N872" s="352"/>
      <c r="O872" s="349"/>
      <c r="P872" s="353">
        <f t="shared" si="77"/>
        <v>0</v>
      </c>
      <c r="Q872" s="354"/>
      <c r="R872" s="376">
        <f t="shared" si="80"/>
        <v>0</v>
      </c>
      <c r="S872" s="356"/>
      <c r="T872" s="351"/>
      <c r="U872" s="416"/>
      <c r="V872" s="419"/>
      <c r="W872" s="420"/>
      <c r="X872" s="414"/>
      <c r="Y872" s="414"/>
      <c r="Z872" s="414"/>
      <c r="AA872" s="415"/>
      <c r="AB872" s="415"/>
      <c r="AC872" s="415"/>
      <c r="AD872" s="415"/>
      <c r="AE872" s="415"/>
      <c r="AF872" s="415"/>
      <c r="AG872" s="415"/>
      <c r="AH872" s="415"/>
      <c r="AI872" s="415"/>
      <c r="AJ872" s="415"/>
    </row>
    <row r="873" spans="1:36" s="481" customFormat="1" ht="15" customHeight="1">
      <c r="A873" s="344"/>
      <c r="B873" s="515"/>
      <c r="C873" s="516"/>
      <c r="D873" s="725"/>
      <c r="E873" s="374"/>
      <c r="F873" s="348"/>
      <c r="G873" s="349"/>
      <c r="H873" s="350">
        <f t="shared" si="82"/>
        <v>0</v>
      </c>
      <c r="I873" s="350">
        <f t="shared" si="81"/>
        <v>0</v>
      </c>
      <c r="J873" s="375"/>
      <c r="K873" s="375"/>
      <c r="L873" s="351"/>
      <c r="M873" s="352"/>
      <c r="N873" s="352"/>
      <c r="O873" s="349"/>
      <c r="P873" s="353">
        <f t="shared" ref="P873:P936" si="83">O873-N873</f>
        <v>0</v>
      </c>
      <c r="Q873" s="354"/>
      <c r="R873" s="376">
        <f t="shared" si="80"/>
        <v>0</v>
      </c>
      <c r="S873" s="356"/>
      <c r="T873" s="351"/>
      <c r="U873" s="416"/>
      <c r="V873" s="419"/>
      <c r="W873" s="420"/>
      <c r="X873" s="414"/>
      <c r="Y873" s="414"/>
      <c r="Z873" s="414"/>
      <c r="AA873" s="415"/>
      <c r="AB873" s="415"/>
      <c r="AC873" s="415"/>
      <c r="AD873" s="415"/>
      <c r="AE873" s="415"/>
      <c r="AF873" s="415"/>
      <c r="AG873" s="415"/>
      <c r="AH873" s="415"/>
      <c r="AI873" s="415"/>
      <c r="AJ873" s="415"/>
    </row>
    <row r="874" spans="1:36" s="481" customFormat="1" ht="15" customHeight="1">
      <c r="A874" s="344"/>
      <c r="B874" s="515"/>
      <c r="C874" s="516"/>
      <c r="D874" s="725"/>
      <c r="E874" s="374"/>
      <c r="F874" s="348"/>
      <c r="G874" s="349"/>
      <c r="H874" s="350">
        <f t="shared" si="82"/>
        <v>0</v>
      </c>
      <c r="I874" s="350">
        <f t="shared" si="81"/>
        <v>0</v>
      </c>
      <c r="J874" s="375"/>
      <c r="K874" s="375"/>
      <c r="L874" s="351"/>
      <c r="M874" s="352"/>
      <c r="N874" s="352"/>
      <c r="O874" s="349"/>
      <c r="P874" s="353">
        <f t="shared" si="83"/>
        <v>0</v>
      </c>
      <c r="Q874" s="354"/>
      <c r="R874" s="376">
        <f t="shared" si="80"/>
        <v>0</v>
      </c>
      <c r="S874" s="356"/>
      <c r="T874" s="351"/>
      <c r="U874" s="416"/>
      <c r="V874" s="419"/>
      <c r="W874" s="420"/>
      <c r="X874" s="414"/>
      <c r="Y874" s="414"/>
      <c r="Z874" s="414"/>
      <c r="AA874" s="415"/>
      <c r="AB874" s="415"/>
      <c r="AC874" s="415"/>
      <c r="AD874" s="415"/>
      <c r="AE874" s="415"/>
      <c r="AF874" s="415"/>
      <c r="AG874" s="415"/>
      <c r="AH874" s="415"/>
      <c r="AI874" s="415"/>
      <c r="AJ874" s="415"/>
    </row>
    <row r="875" spans="1:36" ht="15" customHeight="1">
      <c r="A875" s="344"/>
      <c r="B875" s="515"/>
      <c r="C875" s="516"/>
      <c r="D875" s="725"/>
      <c r="E875" s="374"/>
      <c r="F875" s="348"/>
      <c r="G875" s="349"/>
      <c r="H875" s="350">
        <f t="shared" si="82"/>
        <v>0</v>
      </c>
      <c r="I875" s="350">
        <f t="shared" si="81"/>
        <v>0</v>
      </c>
      <c r="J875" s="375"/>
      <c r="K875" s="375"/>
      <c r="L875" s="351"/>
      <c r="M875" s="352"/>
      <c r="N875" s="352"/>
      <c r="O875" s="349"/>
      <c r="P875" s="353">
        <f t="shared" si="83"/>
        <v>0</v>
      </c>
      <c r="Q875" s="354"/>
      <c r="R875" s="376">
        <f t="shared" si="80"/>
        <v>0</v>
      </c>
      <c r="S875" s="356"/>
      <c r="T875" s="351"/>
      <c r="U875" s="416"/>
      <c r="V875" s="419"/>
      <c r="W875" s="420"/>
      <c r="X875" s="414"/>
      <c r="Y875" s="414"/>
      <c r="Z875" s="414"/>
    </row>
    <row r="876" spans="1:36" ht="15" customHeight="1">
      <c r="A876" s="344"/>
      <c r="B876" s="515"/>
      <c r="C876" s="516"/>
      <c r="D876" s="725"/>
      <c r="E876" s="374"/>
      <c r="F876" s="348"/>
      <c r="G876" s="349"/>
      <c r="H876" s="350">
        <f t="shared" si="82"/>
        <v>0</v>
      </c>
      <c r="I876" s="350">
        <f t="shared" si="81"/>
        <v>0</v>
      </c>
      <c r="J876" s="375"/>
      <c r="K876" s="375"/>
      <c r="L876" s="351"/>
      <c r="M876" s="352"/>
      <c r="N876" s="352"/>
      <c r="O876" s="349"/>
      <c r="P876" s="353">
        <f t="shared" si="83"/>
        <v>0</v>
      </c>
      <c r="Q876" s="354"/>
      <c r="R876" s="376">
        <f t="shared" si="80"/>
        <v>0</v>
      </c>
      <c r="S876" s="356"/>
      <c r="T876" s="351"/>
      <c r="U876" s="416"/>
      <c r="V876" s="419"/>
      <c r="W876" s="420"/>
      <c r="X876" s="414"/>
      <c r="Y876" s="414"/>
      <c r="Z876" s="414"/>
    </row>
    <row r="877" spans="1:36" ht="15" customHeight="1">
      <c r="A877" s="344"/>
      <c r="B877" s="515"/>
      <c r="C877" s="516"/>
      <c r="D877" s="725"/>
      <c r="E877" s="374"/>
      <c r="F877" s="348"/>
      <c r="G877" s="349"/>
      <c r="H877" s="350">
        <f t="shared" si="82"/>
        <v>0</v>
      </c>
      <c r="I877" s="350">
        <f t="shared" si="81"/>
        <v>0</v>
      </c>
      <c r="J877" s="375"/>
      <c r="K877" s="375"/>
      <c r="L877" s="351"/>
      <c r="M877" s="352"/>
      <c r="N877" s="352"/>
      <c r="O877" s="349"/>
      <c r="P877" s="353">
        <f t="shared" si="83"/>
        <v>0</v>
      </c>
      <c r="Q877" s="354"/>
      <c r="R877" s="376">
        <f t="shared" si="80"/>
        <v>0</v>
      </c>
      <c r="S877" s="356"/>
      <c r="T877" s="351"/>
      <c r="U877" s="416"/>
      <c r="V877" s="419"/>
      <c r="W877" s="420"/>
      <c r="X877" s="414"/>
      <c r="Y877" s="414"/>
      <c r="Z877" s="414"/>
    </row>
    <row r="878" spans="1:36" ht="15" customHeight="1">
      <c r="A878" s="344"/>
      <c r="B878" s="515"/>
      <c r="C878" s="516"/>
      <c r="D878" s="725"/>
      <c r="E878" s="374"/>
      <c r="F878" s="348"/>
      <c r="G878" s="349"/>
      <c r="H878" s="350">
        <f t="shared" si="82"/>
        <v>0</v>
      </c>
      <c r="I878" s="350">
        <f t="shared" si="81"/>
        <v>0</v>
      </c>
      <c r="J878" s="375"/>
      <c r="K878" s="375"/>
      <c r="L878" s="351"/>
      <c r="M878" s="352"/>
      <c r="N878" s="352"/>
      <c r="O878" s="349"/>
      <c r="P878" s="353">
        <f t="shared" si="83"/>
        <v>0</v>
      </c>
      <c r="Q878" s="354"/>
      <c r="R878" s="376">
        <f t="shared" si="80"/>
        <v>0</v>
      </c>
      <c r="S878" s="356"/>
      <c r="T878" s="351"/>
      <c r="U878" s="416"/>
      <c r="V878" s="419"/>
      <c r="W878" s="420"/>
      <c r="X878" s="414"/>
      <c r="Y878" s="414"/>
      <c r="Z878" s="414"/>
    </row>
    <row r="879" spans="1:36" ht="15" customHeight="1">
      <c r="A879" s="344"/>
      <c r="B879" s="373"/>
      <c r="C879" s="346"/>
      <c r="D879" s="507"/>
      <c r="E879" s="374"/>
      <c r="F879" s="348"/>
      <c r="G879" s="349"/>
      <c r="H879" s="350">
        <f t="shared" si="82"/>
        <v>0</v>
      </c>
      <c r="I879" s="350">
        <f t="shared" si="81"/>
        <v>0</v>
      </c>
      <c r="J879" s="375"/>
      <c r="K879" s="375"/>
      <c r="L879" s="351"/>
      <c r="M879" s="352"/>
      <c r="N879" s="352"/>
      <c r="O879" s="349"/>
      <c r="P879" s="353">
        <f t="shared" si="83"/>
        <v>0</v>
      </c>
      <c r="Q879" s="354"/>
      <c r="R879" s="376">
        <f t="shared" si="80"/>
        <v>0</v>
      </c>
      <c r="S879" s="356"/>
      <c r="T879" s="351"/>
      <c r="U879" s="416"/>
      <c r="V879" s="419"/>
      <c r="W879" s="420"/>
      <c r="X879" s="414"/>
      <c r="Y879" s="414"/>
      <c r="Z879" s="414"/>
    </row>
    <row r="880" spans="1:36" ht="15" customHeight="1">
      <c r="A880" s="344"/>
      <c r="B880" s="373"/>
      <c r="C880" s="346"/>
      <c r="D880" s="507"/>
      <c r="E880" s="374"/>
      <c r="F880" s="348"/>
      <c r="G880" s="349"/>
      <c r="H880" s="350">
        <f t="shared" si="82"/>
        <v>0</v>
      </c>
      <c r="I880" s="350">
        <f t="shared" si="81"/>
        <v>0</v>
      </c>
      <c r="J880" s="375"/>
      <c r="K880" s="375"/>
      <c r="L880" s="351"/>
      <c r="M880" s="352"/>
      <c r="N880" s="352"/>
      <c r="O880" s="349"/>
      <c r="P880" s="353">
        <f t="shared" si="83"/>
        <v>0</v>
      </c>
      <c r="Q880" s="354"/>
      <c r="R880" s="376">
        <f t="shared" si="80"/>
        <v>0</v>
      </c>
      <c r="S880" s="356"/>
      <c r="T880" s="351"/>
      <c r="U880" s="416"/>
      <c r="V880" s="419"/>
      <c r="W880" s="420"/>
      <c r="X880" s="414"/>
      <c r="Y880" s="414"/>
      <c r="Z880" s="414"/>
    </row>
    <row r="881" spans="1:36" ht="15" customHeight="1">
      <c r="A881" s="344"/>
      <c r="B881" s="345"/>
      <c r="C881" s="346"/>
      <c r="D881" s="505"/>
      <c r="E881" s="347"/>
      <c r="F881" s="348"/>
      <c r="G881" s="349"/>
      <c r="H881" s="350">
        <f t="shared" si="82"/>
        <v>0</v>
      </c>
      <c r="I881" s="350">
        <f t="shared" si="81"/>
        <v>0</v>
      </c>
      <c r="J881" s="375"/>
      <c r="K881" s="358"/>
      <c r="L881" s="351"/>
      <c r="M881" s="352"/>
      <c r="N881" s="352"/>
      <c r="O881" s="349"/>
      <c r="P881" s="353">
        <f t="shared" si="83"/>
        <v>0</v>
      </c>
      <c r="Q881" s="354"/>
      <c r="R881" s="376">
        <f t="shared" si="80"/>
        <v>0</v>
      </c>
      <c r="S881" s="356"/>
      <c r="T881" s="351"/>
      <c r="U881" s="416"/>
      <c r="V881" s="419"/>
      <c r="W881" s="420"/>
      <c r="X881" s="414"/>
      <c r="Y881" s="414"/>
      <c r="Z881" s="414"/>
    </row>
    <row r="882" spans="1:36" ht="15" customHeight="1">
      <c r="A882" s="344"/>
      <c r="B882" s="345"/>
      <c r="C882" s="346"/>
      <c r="D882" s="505"/>
      <c r="E882" s="347"/>
      <c r="F882" s="348"/>
      <c r="G882" s="349"/>
      <c r="H882" s="350">
        <f t="shared" si="82"/>
        <v>0</v>
      </c>
      <c r="I882" s="350">
        <f t="shared" ref="I882:I913" si="84">H882</f>
        <v>0</v>
      </c>
      <c r="J882" s="375"/>
      <c r="K882" s="358"/>
      <c r="L882" s="351"/>
      <c r="M882" s="352"/>
      <c r="N882" s="352"/>
      <c r="O882" s="349"/>
      <c r="P882" s="353">
        <f t="shared" si="83"/>
        <v>0</v>
      </c>
      <c r="Q882" s="354"/>
      <c r="R882" s="376">
        <f t="shared" si="80"/>
        <v>0</v>
      </c>
      <c r="S882" s="356"/>
      <c r="T882" s="351"/>
      <c r="U882" s="416"/>
      <c r="V882" s="419"/>
      <c r="W882" s="420"/>
      <c r="X882" s="414"/>
      <c r="Y882" s="414"/>
      <c r="Z882" s="414"/>
    </row>
    <row r="883" spans="1:36" ht="15" customHeight="1">
      <c r="A883" s="344"/>
      <c r="B883" s="345"/>
      <c r="C883" s="346"/>
      <c r="D883" s="505"/>
      <c r="E883" s="347"/>
      <c r="F883" s="348"/>
      <c r="G883" s="349"/>
      <c r="H883" s="350">
        <f t="shared" si="82"/>
        <v>0</v>
      </c>
      <c r="I883" s="350">
        <f t="shared" si="84"/>
        <v>0</v>
      </c>
      <c r="J883" s="375"/>
      <c r="K883" s="358"/>
      <c r="L883" s="351"/>
      <c r="M883" s="352"/>
      <c r="N883" s="352"/>
      <c r="O883" s="349"/>
      <c r="P883" s="353">
        <f t="shared" si="83"/>
        <v>0</v>
      </c>
      <c r="Q883" s="354"/>
      <c r="R883" s="376">
        <f t="shared" si="80"/>
        <v>0</v>
      </c>
      <c r="S883" s="356"/>
      <c r="T883" s="351"/>
      <c r="U883" s="416"/>
      <c r="V883" s="419"/>
      <c r="W883" s="420"/>
      <c r="X883" s="414"/>
      <c r="Y883" s="414"/>
      <c r="Z883" s="414"/>
    </row>
    <row r="884" spans="1:36" ht="15" customHeight="1">
      <c r="A884" s="344"/>
      <c r="B884" s="510"/>
      <c r="C884" s="732"/>
      <c r="D884" s="505"/>
      <c r="E884" s="347"/>
      <c r="F884" s="348"/>
      <c r="G884" s="350"/>
      <c r="H884" s="350">
        <f t="shared" ref="H884:H897" si="85">G884</f>
        <v>0</v>
      </c>
      <c r="I884" s="350">
        <f t="shared" si="84"/>
        <v>0</v>
      </c>
      <c r="J884" s="375"/>
      <c r="K884" s="375"/>
      <c r="L884" s="351"/>
      <c r="M884" s="352"/>
      <c r="N884" s="352"/>
      <c r="O884" s="349"/>
      <c r="P884" s="353">
        <f t="shared" si="83"/>
        <v>0</v>
      </c>
      <c r="Q884" s="354"/>
      <c r="R884" s="376">
        <f t="shared" si="80"/>
        <v>0</v>
      </c>
      <c r="S884" s="356"/>
      <c r="T884" s="351"/>
      <c r="U884" s="416"/>
      <c r="V884" s="419"/>
      <c r="W884" s="420"/>
      <c r="X884" s="414"/>
      <c r="Y884" s="414"/>
      <c r="Z884" s="414"/>
    </row>
    <row r="885" spans="1:36" ht="15" customHeight="1">
      <c r="A885" s="344"/>
      <c r="B885" s="373"/>
      <c r="C885" s="346"/>
      <c r="D885" s="507"/>
      <c r="E885" s="374"/>
      <c r="F885" s="348"/>
      <c r="G885" s="350"/>
      <c r="H885" s="350">
        <f t="shared" si="85"/>
        <v>0</v>
      </c>
      <c r="I885" s="350">
        <f t="shared" si="84"/>
        <v>0</v>
      </c>
      <c r="J885" s="375"/>
      <c r="K885" s="375"/>
      <c r="L885" s="351"/>
      <c r="M885" s="352"/>
      <c r="N885" s="352"/>
      <c r="O885" s="349"/>
      <c r="P885" s="353">
        <f t="shared" si="83"/>
        <v>0</v>
      </c>
      <c r="Q885" s="354"/>
      <c r="R885" s="376">
        <f t="shared" si="80"/>
        <v>0</v>
      </c>
      <c r="S885" s="356"/>
      <c r="T885" s="351"/>
      <c r="U885" s="416"/>
      <c r="V885" s="419"/>
      <c r="W885" s="420"/>
      <c r="X885" s="414"/>
      <c r="Y885" s="414"/>
      <c r="Z885" s="414"/>
    </row>
    <row r="886" spans="1:36" ht="15" customHeight="1">
      <c r="A886" s="344"/>
      <c r="B886" s="503"/>
      <c r="C886" s="504"/>
      <c r="D886" s="505"/>
      <c r="E886" s="347"/>
      <c r="F886" s="348"/>
      <c r="G886" s="350"/>
      <c r="H886" s="350">
        <f t="shared" si="85"/>
        <v>0</v>
      </c>
      <c r="I886" s="350">
        <f t="shared" si="84"/>
        <v>0</v>
      </c>
      <c r="J886" s="375"/>
      <c r="K886" s="375"/>
      <c r="L886" s="351"/>
      <c r="M886" s="352"/>
      <c r="N886" s="352"/>
      <c r="O886" s="349"/>
      <c r="P886" s="353">
        <f t="shared" si="83"/>
        <v>0</v>
      </c>
      <c r="Q886" s="354"/>
      <c r="R886" s="376">
        <f t="shared" si="80"/>
        <v>0</v>
      </c>
      <c r="S886" s="356"/>
      <c r="T886" s="351"/>
      <c r="U886" s="416"/>
      <c r="V886" s="419"/>
      <c r="W886" s="420"/>
      <c r="X886" s="414"/>
      <c r="Y886" s="414"/>
      <c r="Z886" s="414"/>
    </row>
    <row r="887" spans="1:36" ht="15" customHeight="1">
      <c r="A887" s="344"/>
      <c r="B887" s="503"/>
      <c r="C887" s="504"/>
      <c r="D887" s="507"/>
      <c r="E887" s="374"/>
      <c r="F887" s="348"/>
      <c r="G887" s="350"/>
      <c r="H887" s="350">
        <f t="shared" si="85"/>
        <v>0</v>
      </c>
      <c r="I887" s="350">
        <f t="shared" si="84"/>
        <v>0</v>
      </c>
      <c r="J887" s="375"/>
      <c r="K887" s="375"/>
      <c r="L887" s="351"/>
      <c r="M887" s="352"/>
      <c r="N887" s="352"/>
      <c r="O887" s="349"/>
      <c r="P887" s="353">
        <f t="shared" si="83"/>
        <v>0</v>
      </c>
      <c r="Q887" s="354"/>
      <c r="R887" s="376">
        <f t="shared" si="80"/>
        <v>0</v>
      </c>
      <c r="S887" s="356"/>
      <c r="T887" s="351"/>
      <c r="U887" s="416"/>
      <c r="V887" s="419"/>
      <c r="W887" s="420"/>
      <c r="X887" s="414"/>
      <c r="Y887" s="414"/>
      <c r="Z887" s="414"/>
    </row>
    <row r="888" spans="1:36" ht="15" customHeight="1">
      <c r="A888" s="344"/>
      <c r="B888" s="373"/>
      <c r="C888" s="346"/>
      <c r="D888" s="507"/>
      <c r="E888" s="374"/>
      <c r="F888" s="348"/>
      <c r="G888" s="350"/>
      <c r="H888" s="350">
        <f t="shared" si="85"/>
        <v>0</v>
      </c>
      <c r="I888" s="350">
        <f t="shared" si="84"/>
        <v>0</v>
      </c>
      <c r="J888" s="375"/>
      <c r="K888" s="375"/>
      <c r="L888" s="351"/>
      <c r="M888" s="352"/>
      <c r="N888" s="352"/>
      <c r="O888" s="349"/>
      <c r="P888" s="353">
        <f t="shared" si="83"/>
        <v>0</v>
      </c>
      <c r="Q888" s="354"/>
      <c r="R888" s="376">
        <f t="shared" si="80"/>
        <v>0</v>
      </c>
      <c r="S888" s="356"/>
      <c r="T888" s="351"/>
      <c r="U888" s="416"/>
      <c r="V888" s="419"/>
      <c r="W888" s="420"/>
      <c r="X888" s="414"/>
      <c r="Y888" s="414"/>
      <c r="Z888" s="414"/>
    </row>
    <row r="889" spans="1:36" ht="15" customHeight="1">
      <c r="A889" s="344"/>
      <c r="B889" s="510"/>
      <c r="C889" s="511"/>
      <c r="D889" s="505"/>
      <c r="E889" s="347"/>
      <c r="F889" s="348"/>
      <c r="G889" s="350"/>
      <c r="H889" s="350">
        <f t="shared" si="85"/>
        <v>0</v>
      </c>
      <c r="I889" s="350">
        <f t="shared" si="84"/>
        <v>0</v>
      </c>
      <c r="J889" s="375"/>
      <c r="K889" s="375"/>
      <c r="L889" s="351"/>
      <c r="M889" s="352"/>
      <c r="N889" s="352"/>
      <c r="O889" s="349"/>
      <c r="P889" s="353">
        <f t="shared" si="83"/>
        <v>0</v>
      </c>
      <c r="Q889" s="354"/>
      <c r="R889" s="376">
        <f t="shared" si="80"/>
        <v>0</v>
      </c>
      <c r="S889" s="356"/>
      <c r="T889" s="351"/>
      <c r="U889" s="416"/>
      <c r="V889" s="419"/>
      <c r="W889" s="420"/>
      <c r="X889" s="414"/>
      <c r="Y889" s="414"/>
      <c r="Z889" s="414"/>
    </row>
    <row r="890" spans="1:36" ht="15" customHeight="1">
      <c r="A890" s="344"/>
      <c r="B890" s="373"/>
      <c r="C890" s="346"/>
      <c r="D890" s="507"/>
      <c r="E890" s="374"/>
      <c r="F890" s="348"/>
      <c r="G890" s="350"/>
      <c r="H890" s="350">
        <f t="shared" si="85"/>
        <v>0</v>
      </c>
      <c r="I890" s="350">
        <f t="shared" si="84"/>
        <v>0</v>
      </c>
      <c r="J890" s="375"/>
      <c r="K890" s="375"/>
      <c r="L890" s="351"/>
      <c r="M890" s="352"/>
      <c r="N890" s="352"/>
      <c r="O890" s="349"/>
      <c r="P890" s="353">
        <f t="shared" si="83"/>
        <v>0</v>
      </c>
      <c r="Q890" s="354"/>
      <c r="R890" s="376">
        <f t="shared" si="80"/>
        <v>0</v>
      </c>
      <c r="S890" s="356"/>
      <c r="T890" s="351"/>
      <c r="U890" s="416"/>
      <c r="V890" s="419"/>
      <c r="W890" s="420"/>
      <c r="X890" s="414"/>
      <c r="Y890" s="414"/>
      <c r="Z890" s="414"/>
    </row>
    <row r="891" spans="1:36" ht="15" customHeight="1">
      <c r="A891" s="344"/>
      <c r="B891" s="510"/>
      <c r="C891" s="511"/>
      <c r="D891" s="505"/>
      <c r="E891" s="347"/>
      <c r="F891" s="348"/>
      <c r="G891" s="349"/>
      <c r="H891" s="350">
        <f t="shared" si="85"/>
        <v>0</v>
      </c>
      <c r="I891" s="350">
        <f t="shared" si="84"/>
        <v>0</v>
      </c>
      <c r="J891" s="375"/>
      <c r="K891" s="375"/>
      <c r="L891" s="351"/>
      <c r="M891" s="352"/>
      <c r="N891" s="352"/>
      <c r="O891" s="349"/>
      <c r="P891" s="353">
        <f t="shared" si="83"/>
        <v>0</v>
      </c>
      <c r="Q891" s="354"/>
      <c r="R891" s="376">
        <f t="shared" si="80"/>
        <v>0</v>
      </c>
      <c r="S891" s="356"/>
      <c r="T891" s="351"/>
      <c r="U891" s="416"/>
      <c r="V891" s="419"/>
      <c r="W891" s="420"/>
      <c r="X891" s="414"/>
      <c r="Y891" s="414"/>
      <c r="Z891" s="414"/>
    </row>
    <row r="892" spans="1:36" ht="15" customHeight="1">
      <c r="A892" s="344"/>
      <c r="B892" s="373"/>
      <c r="C892" s="346"/>
      <c r="D892" s="507"/>
      <c r="E892" s="374"/>
      <c r="F892" s="348"/>
      <c r="G892" s="349"/>
      <c r="H892" s="350">
        <f t="shared" si="85"/>
        <v>0</v>
      </c>
      <c r="I892" s="350">
        <f t="shared" si="84"/>
        <v>0</v>
      </c>
      <c r="J892" s="375"/>
      <c r="K892" s="375"/>
      <c r="L892" s="351"/>
      <c r="M892" s="352"/>
      <c r="N892" s="352"/>
      <c r="O892" s="349"/>
      <c r="P892" s="353">
        <f t="shared" si="83"/>
        <v>0</v>
      </c>
      <c r="Q892" s="354"/>
      <c r="R892" s="376">
        <f t="shared" si="80"/>
        <v>0</v>
      </c>
      <c r="S892" s="356"/>
      <c r="T892" s="351"/>
      <c r="U892" s="416"/>
      <c r="V892" s="419"/>
      <c r="W892" s="420"/>
      <c r="X892" s="414"/>
      <c r="Y892" s="414"/>
      <c r="Z892" s="414"/>
    </row>
    <row r="893" spans="1:36" ht="15" customHeight="1">
      <c r="A893" s="344"/>
      <c r="B893" s="373"/>
      <c r="C893" s="346"/>
      <c r="D893" s="507"/>
      <c r="E893" s="374"/>
      <c r="F893" s="348"/>
      <c r="G893" s="349"/>
      <c r="H893" s="350">
        <f t="shared" si="85"/>
        <v>0</v>
      </c>
      <c r="I893" s="350">
        <f t="shared" si="84"/>
        <v>0</v>
      </c>
      <c r="J893" s="375"/>
      <c r="K893" s="375"/>
      <c r="L893" s="351"/>
      <c r="M893" s="352"/>
      <c r="N893" s="352"/>
      <c r="O893" s="349"/>
      <c r="P893" s="353">
        <f t="shared" si="83"/>
        <v>0</v>
      </c>
      <c r="Q893" s="354"/>
      <c r="R893" s="376">
        <f t="shared" si="80"/>
        <v>0</v>
      </c>
      <c r="S893" s="356"/>
      <c r="T893" s="351"/>
      <c r="U893" s="416"/>
      <c r="V893" s="419"/>
      <c r="W893" s="420"/>
      <c r="X893" s="414"/>
      <c r="Y893" s="414"/>
      <c r="Z893" s="414"/>
    </row>
    <row r="894" spans="1:36" ht="15" customHeight="1">
      <c r="A894" s="344"/>
      <c r="B894" s="373"/>
      <c r="C894" s="346"/>
      <c r="D894" s="507"/>
      <c r="E894" s="374"/>
      <c r="F894" s="348"/>
      <c r="G894" s="349"/>
      <c r="H894" s="350">
        <f t="shared" si="85"/>
        <v>0</v>
      </c>
      <c r="I894" s="350">
        <f t="shared" si="84"/>
        <v>0</v>
      </c>
      <c r="J894" s="375"/>
      <c r="K894" s="375"/>
      <c r="L894" s="351"/>
      <c r="M894" s="352"/>
      <c r="N894" s="352"/>
      <c r="O894" s="349"/>
      <c r="P894" s="353">
        <f t="shared" si="83"/>
        <v>0</v>
      </c>
      <c r="Q894" s="354"/>
      <c r="R894" s="376">
        <f t="shared" si="80"/>
        <v>0</v>
      </c>
      <c r="S894" s="356"/>
      <c r="T894" s="351"/>
      <c r="U894" s="416"/>
      <c r="V894" s="419"/>
      <c r="W894" s="420"/>
      <c r="X894" s="414"/>
      <c r="Y894" s="414"/>
      <c r="Z894" s="414"/>
    </row>
    <row r="895" spans="1:36" s="707" customFormat="1" ht="15" customHeight="1">
      <c r="A895" s="344"/>
      <c r="B895" s="503"/>
      <c r="C895" s="504"/>
      <c r="D895" s="505"/>
      <c r="E895" s="347"/>
      <c r="F895" s="348"/>
      <c r="G895" s="350"/>
      <c r="H895" s="350">
        <f t="shared" si="85"/>
        <v>0</v>
      </c>
      <c r="I895" s="350">
        <f t="shared" si="84"/>
        <v>0</v>
      </c>
      <c r="J895" s="375"/>
      <c r="K895" s="375"/>
      <c r="L895" s="351"/>
      <c r="M895" s="352"/>
      <c r="N895" s="352"/>
      <c r="O895" s="349"/>
      <c r="P895" s="353">
        <f t="shared" si="83"/>
        <v>0</v>
      </c>
      <c r="Q895" s="354"/>
      <c r="R895" s="376">
        <f t="shared" si="80"/>
        <v>0</v>
      </c>
      <c r="S895" s="356"/>
      <c r="T895" s="351"/>
      <c r="U895" s="416"/>
      <c r="V895" s="419"/>
      <c r="W895" s="420"/>
      <c r="X895" s="414"/>
      <c r="Y895" s="414"/>
      <c r="Z895" s="414"/>
      <c r="AA895" s="415"/>
      <c r="AB895" s="415"/>
      <c r="AC895" s="415"/>
      <c r="AD895" s="415"/>
      <c r="AE895" s="415"/>
      <c r="AF895" s="415"/>
      <c r="AG895" s="415"/>
      <c r="AH895" s="415"/>
      <c r="AI895" s="415"/>
      <c r="AJ895" s="415"/>
    </row>
    <row r="896" spans="1:36" ht="15" customHeight="1">
      <c r="A896" s="344"/>
      <c r="B896" s="503"/>
      <c r="C896" s="504"/>
      <c r="D896" s="507"/>
      <c r="E896" s="374"/>
      <c r="F896" s="348"/>
      <c r="G896" s="350"/>
      <c r="H896" s="350">
        <f t="shared" si="85"/>
        <v>0</v>
      </c>
      <c r="I896" s="350">
        <f t="shared" si="84"/>
        <v>0</v>
      </c>
      <c r="J896" s="375"/>
      <c r="K896" s="375"/>
      <c r="L896" s="351"/>
      <c r="M896" s="352"/>
      <c r="N896" s="352"/>
      <c r="O896" s="349"/>
      <c r="P896" s="353">
        <f t="shared" si="83"/>
        <v>0</v>
      </c>
      <c r="Q896" s="354"/>
      <c r="R896" s="376">
        <f t="shared" si="80"/>
        <v>0</v>
      </c>
      <c r="S896" s="356"/>
      <c r="T896" s="351"/>
      <c r="U896" s="416"/>
      <c r="V896" s="419"/>
      <c r="W896" s="420"/>
      <c r="X896" s="414"/>
      <c r="Y896" s="414"/>
      <c r="Z896" s="414"/>
    </row>
    <row r="897" spans="1:36" ht="15" customHeight="1">
      <c r="A897" s="344"/>
      <c r="B897" s="373"/>
      <c r="C897" s="346"/>
      <c r="D897" s="507"/>
      <c r="E897" s="374"/>
      <c r="F897" s="348"/>
      <c r="G897" s="349"/>
      <c r="H897" s="350">
        <f t="shared" si="85"/>
        <v>0</v>
      </c>
      <c r="I897" s="350">
        <f t="shared" si="84"/>
        <v>0</v>
      </c>
      <c r="J897" s="375"/>
      <c r="K897" s="375"/>
      <c r="L897" s="351"/>
      <c r="M897" s="352"/>
      <c r="N897" s="352"/>
      <c r="O897" s="349"/>
      <c r="P897" s="353">
        <f t="shared" si="83"/>
        <v>0</v>
      </c>
      <c r="Q897" s="354"/>
      <c r="R897" s="376">
        <f t="shared" si="80"/>
        <v>0</v>
      </c>
      <c r="S897" s="356"/>
      <c r="T897" s="351"/>
      <c r="U897" s="416"/>
      <c r="V897" s="419"/>
      <c r="W897" s="420"/>
      <c r="X897" s="414"/>
      <c r="Y897" s="414"/>
      <c r="Z897" s="414"/>
    </row>
    <row r="898" spans="1:36" ht="15" customHeight="1">
      <c r="A898" s="344"/>
      <c r="B898" s="510"/>
      <c r="C898" s="511"/>
      <c r="D898" s="505"/>
      <c r="E898" s="347"/>
      <c r="F898" s="348"/>
      <c r="G898" s="349"/>
      <c r="H898" s="350"/>
      <c r="I898" s="350">
        <f t="shared" si="84"/>
        <v>0</v>
      </c>
      <c r="J898" s="375"/>
      <c r="K898" s="375"/>
      <c r="L898" s="351"/>
      <c r="M898" s="352"/>
      <c r="N898" s="352"/>
      <c r="O898" s="349"/>
      <c r="P898" s="353">
        <f t="shared" si="83"/>
        <v>0</v>
      </c>
      <c r="Q898" s="354"/>
      <c r="R898" s="376">
        <f t="shared" si="80"/>
        <v>0</v>
      </c>
      <c r="S898" s="356"/>
      <c r="T898" s="351"/>
      <c r="U898" s="416"/>
      <c r="V898" s="419"/>
      <c r="W898" s="420"/>
      <c r="X898" s="414"/>
      <c r="Y898" s="414"/>
      <c r="Z898" s="414"/>
    </row>
    <row r="899" spans="1:36" ht="15" customHeight="1">
      <c r="A899" s="344"/>
      <c r="B899" s="373"/>
      <c r="C899" s="346"/>
      <c r="D899" s="507"/>
      <c r="E899" s="374"/>
      <c r="F899" s="348"/>
      <c r="G899" s="349"/>
      <c r="H899" s="350">
        <f t="shared" ref="H899:H930" si="86">G899</f>
        <v>0</v>
      </c>
      <c r="I899" s="350">
        <f t="shared" si="84"/>
        <v>0</v>
      </c>
      <c r="J899" s="375"/>
      <c r="K899" s="375"/>
      <c r="L899" s="351"/>
      <c r="M899" s="352"/>
      <c r="N899" s="352"/>
      <c r="O899" s="349"/>
      <c r="P899" s="353">
        <f t="shared" si="83"/>
        <v>0</v>
      </c>
      <c r="Q899" s="354"/>
      <c r="R899" s="376">
        <f t="shared" si="80"/>
        <v>0</v>
      </c>
      <c r="S899" s="356"/>
      <c r="T899" s="351"/>
      <c r="U899" s="416"/>
      <c r="V899" s="419"/>
      <c r="W899" s="420"/>
      <c r="X899" s="414"/>
      <c r="Y899" s="414"/>
      <c r="Z899" s="414"/>
    </row>
    <row r="900" spans="1:36" ht="15" customHeight="1">
      <c r="A900" s="344"/>
      <c r="B900" s="510"/>
      <c r="C900" s="511"/>
      <c r="D900" s="507"/>
      <c r="E900" s="512"/>
      <c r="F900" s="348"/>
      <c r="G900" s="349"/>
      <c r="H900" s="350">
        <f t="shared" si="86"/>
        <v>0</v>
      </c>
      <c r="I900" s="350">
        <f t="shared" si="84"/>
        <v>0</v>
      </c>
      <c r="J900" s="375"/>
      <c r="K900" s="375"/>
      <c r="L900" s="351"/>
      <c r="M900" s="352"/>
      <c r="N900" s="352"/>
      <c r="O900" s="349"/>
      <c r="P900" s="353">
        <f t="shared" si="83"/>
        <v>0</v>
      </c>
      <c r="Q900" s="354"/>
      <c r="R900" s="376">
        <f t="shared" si="80"/>
        <v>0</v>
      </c>
      <c r="S900" s="356"/>
      <c r="T900" s="351"/>
      <c r="U900" s="416"/>
      <c r="V900" s="419"/>
      <c r="W900" s="420"/>
      <c r="X900" s="414"/>
      <c r="Y900" s="414"/>
      <c r="Z900" s="414"/>
    </row>
    <row r="901" spans="1:36" ht="15" customHeight="1">
      <c r="A901" s="344"/>
      <c r="B901" s="373"/>
      <c r="C901" s="386"/>
      <c r="D901" s="507"/>
      <c r="E901" s="374"/>
      <c r="F901" s="348"/>
      <c r="G901" s="349"/>
      <c r="H901" s="350">
        <f t="shared" si="86"/>
        <v>0</v>
      </c>
      <c r="I901" s="350">
        <f t="shared" si="84"/>
        <v>0</v>
      </c>
      <c r="J901" s="375"/>
      <c r="K901" s="375"/>
      <c r="L901" s="351"/>
      <c r="M901" s="352"/>
      <c r="N901" s="352"/>
      <c r="O901" s="349"/>
      <c r="P901" s="353">
        <f t="shared" si="83"/>
        <v>0</v>
      </c>
      <c r="Q901" s="354"/>
      <c r="R901" s="376">
        <f t="shared" si="80"/>
        <v>0</v>
      </c>
      <c r="S901" s="356"/>
      <c r="T901" s="351"/>
      <c r="U901" s="416"/>
      <c r="V901" s="419"/>
      <c r="W901" s="420"/>
      <c r="X901" s="414"/>
      <c r="Y901" s="414"/>
      <c r="Z901" s="414"/>
    </row>
    <row r="902" spans="1:36" ht="15" customHeight="1">
      <c r="A902" s="344"/>
      <c r="B902" s="373"/>
      <c r="C902" s="346"/>
      <c r="D902" s="507"/>
      <c r="E902" s="374"/>
      <c r="F902" s="348"/>
      <c r="G902" s="349"/>
      <c r="H902" s="350">
        <f t="shared" si="86"/>
        <v>0</v>
      </c>
      <c r="I902" s="350">
        <f t="shared" si="84"/>
        <v>0</v>
      </c>
      <c r="J902" s="375"/>
      <c r="K902" s="375"/>
      <c r="L902" s="351"/>
      <c r="M902" s="352"/>
      <c r="N902" s="352"/>
      <c r="O902" s="349"/>
      <c r="P902" s="353">
        <f t="shared" si="83"/>
        <v>0</v>
      </c>
      <c r="Q902" s="354"/>
      <c r="R902" s="376">
        <f t="shared" si="80"/>
        <v>0</v>
      </c>
      <c r="S902" s="356"/>
      <c r="T902" s="351"/>
      <c r="U902" s="416"/>
      <c r="V902" s="419"/>
      <c r="W902" s="420"/>
      <c r="X902" s="414"/>
      <c r="Y902" s="414"/>
      <c r="Z902" s="414"/>
    </row>
    <row r="903" spans="1:36" ht="15" customHeight="1">
      <c r="A903" s="344"/>
      <c r="B903" s="384"/>
      <c r="C903" s="385"/>
      <c r="D903" s="507"/>
      <c r="E903" s="374"/>
      <c r="F903" s="348"/>
      <c r="G903" s="349"/>
      <c r="H903" s="350">
        <f t="shared" si="86"/>
        <v>0</v>
      </c>
      <c r="I903" s="350">
        <f t="shared" si="84"/>
        <v>0</v>
      </c>
      <c r="J903" s="375"/>
      <c r="K903" s="375"/>
      <c r="L903" s="351"/>
      <c r="M903" s="352"/>
      <c r="N903" s="352"/>
      <c r="O903" s="349"/>
      <c r="P903" s="353">
        <f t="shared" si="83"/>
        <v>0</v>
      </c>
      <c r="Q903" s="354"/>
      <c r="R903" s="376">
        <f t="shared" si="80"/>
        <v>0</v>
      </c>
      <c r="S903" s="356"/>
      <c r="T903" s="351"/>
      <c r="U903" s="416"/>
      <c r="V903" s="419"/>
      <c r="W903" s="420"/>
      <c r="X903" s="414"/>
      <c r="Y903" s="414"/>
      <c r="Z903" s="414"/>
    </row>
    <row r="904" spans="1:36" ht="15" customHeight="1">
      <c r="A904" s="344"/>
      <c r="B904" s="373"/>
      <c r="C904" s="346"/>
      <c r="D904" s="507"/>
      <c r="E904" s="374"/>
      <c r="F904" s="348"/>
      <c r="G904" s="349"/>
      <c r="H904" s="350">
        <f t="shared" si="86"/>
        <v>0</v>
      </c>
      <c r="I904" s="350">
        <f t="shared" si="84"/>
        <v>0</v>
      </c>
      <c r="J904" s="375"/>
      <c r="K904" s="375"/>
      <c r="L904" s="351"/>
      <c r="M904" s="352"/>
      <c r="N904" s="352"/>
      <c r="O904" s="349"/>
      <c r="P904" s="353">
        <f t="shared" si="83"/>
        <v>0</v>
      </c>
      <c r="Q904" s="354"/>
      <c r="R904" s="376">
        <f t="shared" si="80"/>
        <v>0</v>
      </c>
      <c r="S904" s="356"/>
      <c r="T904" s="351"/>
      <c r="U904" s="416"/>
      <c r="V904" s="419"/>
      <c r="W904" s="420"/>
      <c r="X904" s="414"/>
      <c r="Y904" s="414"/>
      <c r="Z904" s="414"/>
    </row>
    <row r="905" spans="1:36" ht="15" customHeight="1">
      <c r="A905" s="344"/>
      <c r="B905" s="510"/>
      <c r="C905" s="511"/>
      <c r="D905" s="507"/>
      <c r="E905" s="512"/>
      <c r="F905" s="348"/>
      <c r="G905" s="349"/>
      <c r="H905" s="350">
        <f t="shared" si="86"/>
        <v>0</v>
      </c>
      <c r="I905" s="350">
        <f t="shared" si="84"/>
        <v>0</v>
      </c>
      <c r="J905" s="375"/>
      <c r="K905" s="375"/>
      <c r="L905" s="351"/>
      <c r="M905" s="352"/>
      <c r="N905" s="352"/>
      <c r="O905" s="349"/>
      <c r="P905" s="353">
        <f t="shared" si="83"/>
        <v>0</v>
      </c>
      <c r="Q905" s="354"/>
      <c r="R905" s="376">
        <f t="shared" si="80"/>
        <v>0</v>
      </c>
      <c r="S905" s="356"/>
      <c r="T905" s="351"/>
      <c r="U905" s="416"/>
      <c r="V905" s="419"/>
      <c r="W905" s="420"/>
      <c r="X905" s="414"/>
      <c r="Y905" s="414"/>
      <c r="Z905" s="414"/>
    </row>
    <row r="906" spans="1:36" ht="15" customHeight="1">
      <c r="A906" s="344"/>
      <c r="B906" s="373"/>
      <c r="C906" s="346"/>
      <c r="D906" s="507"/>
      <c r="E906" s="374"/>
      <c r="F906" s="348"/>
      <c r="G906" s="349"/>
      <c r="H906" s="350">
        <f t="shared" si="86"/>
        <v>0</v>
      </c>
      <c r="I906" s="350">
        <f t="shared" si="84"/>
        <v>0</v>
      </c>
      <c r="J906" s="375"/>
      <c r="K906" s="375"/>
      <c r="L906" s="351"/>
      <c r="M906" s="352"/>
      <c r="N906" s="352"/>
      <c r="O906" s="349"/>
      <c r="P906" s="353">
        <f t="shared" si="83"/>
        <v>0</v>
      </c>
      <c r="Q906" s="354"/>
      <c r="R906" s="376">
        <f t="shared" si="80"/>
        <v>0</v>
      </c>
      <c r="S906" s="356"/>
      <c r="T906" s="351"/>
      <c r="U906" s="416"/>
      <c r="V906" s="419"/>
      <c r="W906" s="420"/>
      <c r="X906" s="414"/>
      <c r="Y906" s="414"/>
      <c r="Z906" s="414"/>
    </row>
    <row r="907" spans="1:36" ht="15" customHeight="1">
      <c r="A907" s="344"/>
      <c r="B907" s="373"/>
      <c r="C907" s="346"/>
      <c r="D907" s="507"/>
      <c r="E907" s="374"/>
      <c r="F907" s="348"/>
      <c r="G907" s="349"/>
      <c r="H907" s="350">
        <f t="shared" si="86"/>
        <v>0</v>
      </c>
      <c r="I907" s="350">
        <f t="shared" si="84"/>
        <v>0</v>
      </c>
      <c r="J907" s="375"/>
      <c r="K907" s="375"/>
      <c r="L907" s="351"/>
      <c r="M907" s="352"/>
      <c r="N907" s="352"/>
      <c r="O907" s="349"/>
      <c r="P907" s="353">
        <f t="shared" si="83"/>
        <v>0</v>
      </c>
      <c r="Q907" s="354"/>
      <c r="R907" s="376">
        <f t="shared" ref="R907:R970" si="87">Q907*P907</f>
        <v>0</v>
      </c>
      <c r="S907" s="356"/>
      <c r="T907" s="351"/>
      <c r="U907" s="416"/>
      <c r="V907" s="419"/>
      <c r="W907" s="420"/>
      <c r="X907" s="414"/>
      <c r="Y907" s="414"/>
      <c r="Z907" s="414"/>
    </row>
    <row r="908" spans="1:36" ht="15" customHeight="1">
      <c r="A908" s="344"/>
      <c r="B908" s="373"/>
      <c r="C908" s="386"/>
      <c r="D908" s="507"/>
      <c r="E908" s="374"/>
      <c r="F908" s="348"/>
      <c r="G908" s="349"/>
      <c r="H908" s="350">
        <f t="shared" si="86"/>
        <v>0</v>
      </c>
      <c r="I908" s="350">
        <f t="shared" si="84"/>
        <v>0</v>
      </c>
      <c r="J908" s="375"/>
      <c r="K908" s="375"/>
      <c r="L908" s="351"/>
      <c r="M908" s="352"/>
      <c r="N908" s="352"/>
      <c r="O908" s="349"/>
      <c r="P908" s="353">
        <f t="shared" si="83"/>
        <v>0</v>
      </c>
      <c r="Q908" s="354"/>
      <c r="R908" s="376">
        <f t="shared" si="87"/>
        <v>0</v>
      </c>
      <c r="S908" s="356"/>
      <c r="T908" s="351"/>
      <c r="U908" s="416"/>
      <c r="V908" s="419"/>
      <c r="W908" s="420"/>
      <c r="X908" s="414"/>
      <c r="Y908" s="414"/>
      <c r="Z908" s="414"/>
    </row>
    <row r="909" spans="1:36" ht="15" customHeight="1">
      <c r="A909" s="344"/>
      <c r="B909" s="345"/>
      <c r="C909" s="386"/>
      <c r="D909" s="505"/>
      <c r="E909" s="347"/>
      <c r="F909" s="348"/>
      <c r="G909" s="349"/>
      <c r="H909" s="350">
        <f t="shared" si="86"/>
        <v>0</v>
      </c>
      <c r="I909" s="350">
        <f t="shared" si="84"/>
        <v>0</v>
      </c>
      <c r="J909" s="375"/>
      <c r="K909" s="375"/>
      <c r="L909" s="351"/>
      <c r="M909" s="352"/>
      <c r="N909" s="352"/>
      <c r="O909" s="349"/>
      <c r="P909" s="353">
        <f t="shared" si="83"/>
        <v>0</v>
      </c>
      <c r="Q909" s="354"/>
      <c r="R909" s="376">
        <f t="shared" si="87"/>
        <v>0</v>
      </c>
      <c r="S909" s="356"/>
      <c r="T909" s="351"/>
      <c r="U909" s="416"/>
      <c r="V909" s="419"/>
      <c r="W909" s="420"/>
      <c r="X909" s="414"/>
      <c r="Y909" s="414"/>
      <c r="Z909" s="414"/>
    </row>
    <row r="910" spans="1:36" s="484" customFormat="1" ht="15" customHeight="1">
      <c r="A910" s="344"/>
      <c r="B910" s="345"/>
      <c r="C910" s="346"/>
      <c r="D910" s="505"/>
      <c r="E910" s="347"/>
      <c r="F910" s="348"/>
      <c r="G910" s="349"/>
      <c r="H910" s="350">
        <f t="shared" si="86"/>
        <v>0</v>
      </c>
      <c r="I910" s="350">
        <f t="shared" si="84"/>
        <v>0</v>
      </c>
      <c r="J910" s="375"/>
      <c r="K910" s="375"/>
      <c r="L910" s="351"/>
      <c r="M910" s="352"/>
      <c r="N910" s="352"/>
      <c r="O910" s="349"/>
      <c r="P910" s="353">
        <f t="shared" si="83"/>
        <v>0</v>
      </c>
      <c r="Q910" s="354"/>
      <c r="R910" s="376">
        <f t="shared" si="87"/>
        <v>0</v>
      </c>
      <c r="S910" s="356"/>
      <c r="T910" s="351"/>
      <c r="U910" s="416"/>
      <c r="V910" s="419"/>
      <c r="W910" s="420"/>
      <c r="X910" s="414"/>
      <c r="Y910" s="414"/>
      <c r="Z910" s="414"/>
      <c r="AA910" s="415"/>
      <c r="AB910" s="415"/>
      <c r="AC910" s="415"/>
      <c r="AD910" s="415"/>
      <c r="AE910" s="415"/>
      <c r="AF910" s="415"/>
      <c r="AG910" s="415"/>
      <c r="AH910" s="415"/>
      <c r="AI910" s="415"/>
      <c r="AJ910" s="415"/>
    </row>
    <row r="911" spans="1:36" s="484" customFormat="1" ht="15" customHeight="1">
      <c r="A911" s="344"/>
      <c r="B911" s="373"/>
      <c r="C911" s="346"/>
      <c r="D911" s="507"/>
      <c r="E911" s="374"/>
      <c r="F911" s="348"/>
      <c r="G911" s="349"/>
      <c r="H911" s="350">
        <f t="shared" si="86"/>
        <v>0</v>
      </c>
      <c r="I911" s="350">
        <f t="shared" si="84"/>
        <v>0</v>
      </c>
      <c r="J911" s="375"/>
      <c r="K911" s="375"/>
      <c r="L911" s="351"/>
      <c r="M911" s="352"/>
      <c r="N911" s="352"/>
      <c r="O911" s="349"/>
      <c r="P911" s="353">
        <f t="shared" si="83"/>
        <v>0</v>
      </c>
      <c r="Q911" s="354"/>
      <c r="R911" s="376">
        <f t="shared" si="87"/>
        <v>0</v>
      </c>
      <c r="S911" s="356"/>
      <c r="T911" s="351"/>
      <c r="U911" s="416"/>
      <c r="V911" s="419"/>
      <c r="W911" s="420"/>
      <c r="X911" s="414"/>
      <c r="Y911" s="414"/>
      <c r="Z911" s="414"/>
      <c r="AA911" s="415"/>
      <c r="AB911" s="415"/>
      <c r="AC911" s="415"/>
      <c r="AD911" s="415"/>
      <c r="AE911" s="415"/>
      <c r="AF911" s="415"/>
      <c r="AG911" s="415"/>
      <c r="AH911" s="415"/>
      <c r="AI911" s="415"/>
      <c r="AJ911" s="415"/>
    </row>
    <row r="912" spans="1:36" s="484" customFormat="1" ht="15" customHeight="1">
      <c r="A912" s="344"/>
      <c r="B912" s="452"/>
      <c r="C912" s="513"/>
      <c r="D912" s="453"/>
      <c r="E912" s="454"/>
      <c r="F912" s="348"/>
      <c r="G912" s="349"/>
      <c r="H912" s="350">
        <f t="shared" si="86"/>
        <v>0</v>
      </c>
      <c r="I912" s="350">
        <f t="shared" si="84"/>
        <v>0</v>
      </c>
      <c r="J912" s="375"/>
      <c r="K912" s="375"/>
      <c r="L912" s="351"/>
      <c r="M912" s="352"/>
      <c r="N912" s="352"/>
      <c r="O912" s="349"/>
      <c r="P912" s="353">
        <f t="shared" si="83"/>
        <v>0</v>
      </c>
      <c r="Q912" s="354"/>
      <c r="R912" s="376">
        <f t="shared" si="87"/>
        <v>0</v>
      </c>
      <c r="S912" s="356"/>
      <c r="T912" s="351"/>
      <c r="U912" s="416"/>
      <c r="V912" s="419"/>
      <c r="W912" s="420"/>
      <c r="X912" s="414"/>
      <c r="Y912" s="414"/>
      <c r="Z912" s="414"/>
      <c r="AA912" s="415"/>
      <c r="AB912" s="415"/>
      <c r="AC912" s="415"/>
      <c r="AD912" s="415"/>
      <c r="AE912" s="415"/>
      <c r="AF912" s="415"/>
      <c r="AG912" s="415"/>
      <c r="AH912" s="415"/>
      <c r="AI912" s="415"/>
      <c r="AJ912" s="415"/>
    </row>
    <row r="913" spans="1:36" s="484" customFormat="1" ht="15" customHeight="1">
      <c r="A913" s="344"/>
      <c r="B913" s="373"/>
      <c r="C913" s="346"/>
      <c r="D913" s="507"/>
      <c r="E913" s="374"/>
      <c r="F913" s="348"/>
      <c r="G913" s="349"/>
      <c r="H913" s="350">
        <f t="shared" si="86"/>
        <v>0</v>
      </c>
      <c r="I913" s="350">
        <f t="shared" si="84"/>
        <v>0</v>
      </c>
      <c r="J913" s="375"/>
      <c r="K913" s="375"/>
      <c r="L913" s="351"/>
      <c r="M913" s="352"/>
      <c r="N913" s="352"/>
      <c r="O913" s="349"/>
      <c r="P913" s="353">
        <f t="shared" si="83"/>
        <v>0</v>
      </c>
      <c r="Q913" s="354"/>
      <c r="R913" s="376">
        <f t="shared" si="87"/>
        <v>0</v>
      </c>
      <c r="S913" s="356"/>
      <c r="T913" s="351"/>
      <c r="U913" s="416"/>
      <c r="V913" s="419"/>
      <c r="W913" s="420"/>
      <c r="X913" s="414"/>
      <c r="Y913" s="414"/>
      <c r="Z913" s="414"/>
      <c r="AA913" s="415"/>
      <c r="AB913" s="415"/>
      <c r="AC913" s="415"/>
      <c r="AD913" s="415"/>
      <c r="AE913" s="415"/>
      <c r="AF913" s="415"/>
      <c r="AG913" s="415"/>
      <c r="AH913" s="415"/>
      <c r="AI913" s="415"/>
      <c r="AJ913" s="415"/>
    </row>
    <row r="914" spans="1:36" s="484" customFormat="1" ht="15" customHeight="1">
      <c r="A914" s="344"/>
      <c r="B914" s="384"/>
      <c r="C914" s="385"/>
      <c r="D914" s="505"/>
      <c r="E914" s="347"/>
      <c r="F914" s="348"/>
      <c r="G914" s="349"/>
      <c r="H914" s="350">
        <f t="shared" si="86"/>
        <v>0</v>
      </c>
      <c r="I914" s="350">
        <f t="shared" ref="I914:I945" si="88">H914</f>
        <v>0</v>
      </c>
      <c r="J914" s="375"/>
      <c r="K914" s="375"/>
      <c r="L914" s="351"/>
      <c r="M914" s="352"/>
      <c r="N914" s="352"/>
      <c r="O914" s="349"/>
      <c r="P914" s="353">
        <f t="shared" si="83"/>
        <v>0</v>
      </c>
      <c r="Q914" s="354"/>
      <c r="R914" s="376">
        <f t="shared" si="87"/>
        <v>0</v>
      </c>
      <c r="S914" s="356"/>
      <c r="T914" s="351"/>
      <c r="U914" s="416"/>
      <c r="V914" s="419"/>
      <c r="W914" s="420"/>
      <c r="X914" s="414"/>
      <c r="Y914" s="414"/>
      <c r="Z914" s="414"/>
      <c r="AA914" s="415"/>
      <c r="AB914" s="415"/>
      <c r="AC914" s="415"/>
      <c r="AD914" s="415"/>
      <c r="AE914" s="415"/>
      <c r="AF914" s="415"/>
      <c r="AG914" s="415"/>
      <c r="AH914" s="415"/>
      <c r="AI914" s="415"/>
      <c r="AJ914" s="415"/>
    </row>
    <row r="915" spans="1:36" s="484" customFormat="1" ht="15" customHeight="1">
      <c r="A915" s="344"/>
      <c r="B915" s="373"/>
      <c r="C915" s="346"/>
      <c r="D915" s="507"/>
      <c r="E915" s="374"/>
      <c r="F915" s="348"/>
      <c r="G915" s="349"/>
      <c r="H915" s="350">
        <f t="shared" si="86"/>
        <v>0</v>
      </c>
      <c r="I915" s="350">
        <f t="shared" si="88"/>
        <v>0</v>
      </c>
      <c r="J915" s="375"/>
      <c r="K915" s="375"/>
      <c r="L915" s="351"/>
      <c r="M915" s="352"/>
      <c r="N915" s="352"/>
      <c r="O915" s="349"/>
      <c r="P915" s="353">
        <f t="shared" si="83"/>
        <v>0</v>
      </c>
      <c r="Q915" s="354"/>
      <c r="R915" s="376">
        <f t="shared" si="87"/>
        <v>0</v>
      </c>
      <c r="S915" s="356"/>
      <c r="T915" s="351"/>
      <c r="U915" s="416"/>
      <c r="V915" s="419"/>
      <c r="W915" s="420"/>
      <c r="X915" s="414"/>
      <c r="Y915" s="414"/>
      <c r="Z915" s="414"/>
      <c r="AA915" s="415"/>
      <c r="AB915" s="415"/>
      <c r="AC915" s="415"/>
      <c r="AD915" s="415"/>
      <c r="AE915" s="415"/>
      <c r="AF915" s="415"/>
      <c r="AG915" s="415"/>
      <c r="AH915" s="415"/>
      <c r="AI915" s="415"/>
      <c r="AJ915" s="415"/>
    </row>
    <row r="916" spans="1:36" s="484" customFormat="1" ht="15" customHeight="1">
      <c r="A916" s="344"/>
      <c r="B916" s="373"/>
      <c r="C916" s="346"/>
      <c r="D916" s="507"/>
      <c r="E916" s="374"/>
      <c r="F916" s="348"/>
      <c r="G916" s="349"/>
      <c r="H916" s="350">
        <f t="shared" si="86"/>
        <v>0</v>
      </c>
      <c r="I916" s="350">
        <f t="shared" si="88"/>
        <v>0</v>
      </c>
      <c r="J916" s="375"/>
      <c r="K916" s="375"/>
      <c r="L916" s="351"/>
      <c r="M916" s="352"/>
      <c r="N916" s="352"/>
      <c r="O916" s="349"/>
      <c r="P916" s="353">
        <f t="shared" si="83"/>
        <v>0</v>
      </c>
      <c r="Q916" s="354"/>
      <c r="R916" s="376">
        <f t="shared" si="87"/>
        <v>0</v>
      </c>
      <c r="S916" s="356"/>
      <c r="T916" s="351"/>
      <c r="U916" s="416"/>
      <c r="V916" s="419"/>
      <c r="W916" s="420"/>
      <c r="X916" s="414"/>
      <c r="Y916" s="414"/>
      <c r="Z916" s="414"/>
      <c r="AA916" s="415"/>
      <c r="AB916" s="415"/>
      <c r="AC916" s="415"/>
      <c r="AD916" s="415"/>
      <c r="AE916" s="415"/>
      <c r="AF916" s="415"/>
      <c r="AG916" s="415"/>
      <c r="AH916" s="415"/>
      <c r="AI916" s="415"/>
      <c r="AJ916" s="415"/>
    </row>
    <row r="917" spans="1:36" s="484" customFormat="1" ht="15" customHeight="1">
      <c r="A917" s="344"/>
      <c r="B917" s="726"/>
      <c r="C917" s="386"/>
      <c r="D917" s="725"/>
      <c r="E917" s="374"/>
      <c r="F917" s="348"/>
      <c r="G917" s="349"/>
      <c r="H917" s="350">
        <f t="shared" si="86"/>
        <v>0</v>
      </c>
      <c r="I917" s="350">
        <f t="shared" si="88"/>
        <v>0</v>
      </c>
      <c r="J917" s="375"/>
      <c r="K917" s="375"/>
      <c r="L917" s="351"/>
      <c r="M917" s="352"/>
      <c r="N917" s="352"/>
      <c r="O917" s="349"/>
      <c r="P917" s="353">
        <f t="shared" si="83"/>
        <v>0</v>
      </c>
      <c r="Q917" s="354"/>
      <c r="R917" s="376">
        <f t="shared" si="87"/>
        <v>0</v>
      </c>
      <c r="S917" s="356"/>
      <c r="T917" s="351"/>
      <c r="U917" s="416"/>
      <c r="V917" s="419"/>
      <c r="W917" s="420"/>
      <c r="X917" s="414"/>
      <c r="Y917" s="414"/>
      <c r="Z917" s="414"/>
      <c r="AA917" s="415"/>
      <c r="AB917" s="415"/>
      <c r="AC917" s="415"/>
      <c r="AD917" s="415"/>
      <c r="AE917" s="415"/>
      <c r="AF917" s="415"/>
      <c r="AG917" s="415"/>
      <c r="AH917" s="415"/>
      <c r="AI917" s="415"/>
      <c r="AJ917" s="415"/>
    </row>
    <row r="918" spans="1:36" s="484" customFormat="1" ht="15" customHeight="1">
      <c r="A918" s="344"/>
      <c r="B918" s="373"/>
      <c r="C918" s="346"/>
      <c r="D918" s="507"/>
      <c r="E918" s="374"/>
      <c r="F918" s="348"/>
      <c r="G918" s="349"/>
      <c r="H918" s="350">
        <f t="shared" si="86"/>
        <v>0</v>
      </c>
      <c r="I918" s="350">
        <f t="shared" si="88"/>
        <v>0</v>
      </c>
      <c r="J918" s="375"/>
      <c r="K918" s="375"/>
      <c r="L918" s="351"/>
      <c r="M918" s="352"/>
      <c r="N918" s="352"/>
      <c r="O918" s="349"/>
      <c r="P918" s="353">
        <f t="shared" si="83"/>
        <v>0</v>
      </c>
      <c r="Q918" s="354"/>
      <c r="R918" s="376">
        <f t="shared" si="87"/>
        <v>0</v>
      </c>
      <c r="S918" s="393"/>
      <c r="T918" s="355"/>
      <c r="U918" s="416"/>
      <c r="V918" s="419"/>
      <c r="W918" s="420"/>
      <c r="X918" s="414"/>
      <c r="Y918" s="414"/>
      <c r="Z918" s="414"/>
      <c r="AA918" s="415"/>
      <c r="AB918" s="415"/>
      <c r="AC918" s="415"/>
      <c r="AD918" s="415"/>
      <c r="AE918" s="415"/>
      <c r="AF918" s="415"/>
      <c r="AG918" s="415"/>
      <c r="AH918" s="415"/>
      <c r="AI918" s="415"/>
      <c r="AJ918" s="415"/>
    </row>
    <row r="919" spans="1:36" s="484" customFormat="1" ht="15" customHeight="1">
      <c r="A919" s="344"/>
      <c r="B919" s="373"/>
      <c r="C919" s="346"/>
      <c r="D919" s="507"/>
      <c r="E919" s="374"/>
      <c r="F919" s="348"/>
      <c r="G919" s="349"/>
      <c r="H919" s="350">
        <f t="shared" si="86"/>
        <v>0</v>
      </c>
      <c r="I919" s="350">
        <f t="shared" si="88"/>
        <v>0</v>
      </c>
      <c r="J919" s="375"/>
      <c r="K919" s="375"/>
      <c r="L919" s="351"/>
      <c r="M919" s="352"/>
      <c r="N919" s="352"/>
      <c r="O919" s="349"/>
      <c r="P919" s="353">
        <f t="shared" si="83"/>
        <v>0</v>
      </c>
      <c r="Q919" s="354"/>
      <c r="R919" s="376">
        <f t="shared" si="87"/>
        <v>0</v>
      </c>
      <c r="S919" s="356"/>
      <c r="T919" s="351"/>
      <c r="U919" s="416"/>
      <c r="V919" s="419"/>
      <c r="W919" s="420"/>
      <c r="X919" s="414"/>
      <c r="Y919" s="414"/>
      <c r="Z919" s="414"/>
      <c r="AA919" s="415"/>
      <c r="AB919" s="415"/>
      <c r="AC919" s="415"/>
      <c r="AD919" s="415"/>
      <c r="AE919" s="415"/>
      <c r="AF919" s="415"/>
      <c r="AG919" s="415"/>
      <c r="AH919" s="415"/>
      <c r="AI919" s="415"/>
      <c r="AJ919" s="415"/>
    </row>
    <row r="920" spans="1:36" s="484" customFormat="1" ht="15" customHeight="1">
      <c r="A920" s="344"/>
      <c r="B920" s="373"/>
      <c r="C920" s="346"/>
      <c r="D920" s="507"/>
      <c r="E920" s="374"/>
      <c r="F920" s="348"/>
      <c r="G920" s="349"/>
      <c r="H920" s="350">
        <f t="shared" si="86"/>
        <v>0</v>
      </c>
      <c r="I920" s="350">
        <f t="shared" si="88"/>
        <v>0</v>
      </c>
      <c r="J920" s="375"/>
      <c r="K920" s="375"/>
      <c r="L920" s="351"/>
      <c r="M920" s="352"/>
      <c r="N920" s="352"/>
      <c r="O920" s="349"/>
      <c r="P920" s="353">
        <f t="shared" si="83"/>
        <v>0</v>
      </c>
      <c r="Q920" s="354"/>
      <c r="R920" s="376">
        <f t="shared" si="87"/>
        <v>0</v>
      </c>
      <c r="S920" s="356"/>
      <c r="T920" s="351"/>
      <c r="U920" s="416"/>
      <c r="V920" s="419"/>
      <c r="W920" s="420"/>
      <c r="X920" s="414"/>
      <c r="Y920" s="414"/>
      <c r="Z920" s="414"/>
      <c r="AA920" s="415"/>
      <c r="AB920" s="415"/>
      <c r="AC920" s="415"/>
      <c r="AD920" s="415"/>
      <c r="AE920" s="415"/>
      <c r="AF920" s="415"/>
      <c r="AG920" s="415"/>
      <c r="AH920" s="415"/>
      <c r="AI920" s="415"/>
      <c r="AJ920" s="415"/>
    </row>
    <row r="921" spans="1:36" s="484" customFormat="1" ht="15" customHeight="1">
      <c r="A921" s="344"/>
      <c r="B921" s="390"/>
      <c r="C921" s="346"/>
      <c r="D921" s="507"/>
      <c r="E921" s="374"/>
      <c r="F921" s="348"/>
      <c r="G921" s="349"/>
      <c r="H921" s="350">
        <f t="shared" si="86"/>
        <v>0</v>
      </c>
      <c r="I921" s="350">
        <f t="shared" si="88"/>
        <v>0</v>
      </c>
      <c r="J921" s="375"/>
      <c r="K921" s="375"/>
      <c r="L921" s="351"/>
      <c r="M921" s="352"/>
      <c r="N921" s="352"/>
      <c r="O921" s="349"/>
      <c r="P921" s="353">
        <f t="shared" si="83"/>
        <v>0</v>
      </c>
      <c r="Q921" s="354"/>
      <c r="R921" s="376">
        <f t="shared" si="87"/>
        <v>0</v>
      </c>
      <c r="S921" s="356"/>
      <c r="T921" s="351"/>
      <c r="U921" s="416"/>
      <c r="V921" s="419"/>
      <c r="W921" s="420"/>
      <c r="X921" s="414"/>
      <c r="Y921" s="414"/>
      <c r="Z921" s="414"/>
      <c r="AA921" s="415"/>
      <c r="AB921" s="415"/>
      <c r="AC921" s="415"/>
      <c r="AD921" s="415"/>
      <c r="AE921" s="415"/>
      <c r="AF921" s="415"/>
      <c r="AG921" s="415"/>
      <c r="AH921" s="415"/>
      <c r="AI921" s="415"/>
      <c r="AJ921" s="415"/>
    </row>
    <row r="922" spans="1:36" s="484" customFormat="1" ht="15" customHeight="1">
      <c r="A922" s="344"/>
      <c r="B922" s="373"/>
      <c r="C922" s="346"/>
      <c r="D922" s="507"/>
      <c r="E922" s="347"/>
      <c r="F922" s="348"/>
      <c r="G922" s="349"/>
      <c r="H922" s="350">
        <f t="shared" si="86"/>
        <v>0</v>
      </c>
      <c r="I922" s="350">
        <f t="shared" si="88"/>
        <v>0</v>
      </c>
      <c r="J922" s="375"/>
      <c r="K922" s="375"/>
      <c r="L922" s="351"/>
      <c r="M922" s="352"/>
      <c r="N922" s="352"/>
      <c r="O922" s="349"/>
      <c r="P922" s="353">
        <f t="shared" si="83"/>
        <v>0</v>
      </c>
      <c r="Q922" s="354"/>
      <c r="R922" s="376">
        <f t="shared" si="87"/>
        <v>0</v>
      </c>
      <c r="S922" s="356"/>
      <c r="T922" s="351"/>
      <c r="U922" s="416"/>
      <c r="V922" s="419"/>
      <c r="W922" s="420"/>
      <c r="X922" s="414"/>
      <c r="Y922" s="414"/>
      <c r="Z922" s="414"/>
      <c r="AA922" s="415"/>
      <c r="AB922" s="415"/>
      <c r="AC922" s="415"/>
      <c r="AD922" s="415"/>
      <c r="AE922" s="415"/>
      <c r="AF922" s="415"/>
      <c r="AG922" s="415"/>
      <c r="AH922" s="415"/>
      <c r="AI922" s="415"/>
      <c r="AJ922" s="415"/>
    </row>
    <row r="923" spans="1:36" s="484" customFormat="1" ht="15" customHeight="1">
      <c r="A923" s="344"/>
      <c r="B923" s="514"/>
      <c r="C923" s="509"/>
      <c r="D923" s="507"/>
      <c r="E923" s="374"/>
      <c r="F923" s="348"/>
      <c r="G923" s="349"/>
      <c r="H923" s="350">
        <f t="shared" si="86"/>
        <v>0</v>
      </c>
      <c r="I923" s="350">
        <f t="shared" si="88"/>
        <v>0</v>
      </c>
      <c r="J923" s="375"/>
      <c r="K923" s="375"/>
      <c r="L923" s="351"/>
      <c r="M923" s="352"/>
      <c r="N923" s="352"/>
      <c r="O923" s="349"/>
      <c r="P923" s="353">
        <f t="shared" si="83"/>
        <v>0</v>
      </c>
      <c r="Q923" s="354"/>
      <c r="R923" s="376">
        <f t="shared" si="87"/>
        <v>0</v>
      </c>
      <c r="S923" s="356"/>
      <c r="T923" s="351"/>
      <c r="U923" s="416"/>
      <c r="V923" s="419"/>
      <c r="W923" s="420"/>
      <c r="X923" s="414"/>
      <c r="Y923" s="414"/>
      <c r="Z923" s="414"/>
      <c r="AA923" s="415"/>
      <c r="AB923" s="415"/>
      <c r="AC923" s="415"/>
      <c r="AD923" s="415"/>
      <c r="AE923" s="415"/>
      <c r="AF923" s="415"/>
      <c r="AG923" s="415"/>
      <c r="AH923" s="415"/>
      <c r="AI923" s="415"/>
      <c r="AJ923" s="415"/>
    </row>
    <row r="924" spans="1:36" s="484" customFormat="1" ht="15" customHeight="1">
      <c r="A924" s="344"/>
      <c r="B924" s="510"/>
      <c r="C924" s="511"/>
      <c r="D924" s="507"/>
      <c r="E924" s="512"/>
      <c r="F924" s="348"/>
      <c r="G924" s="349"/>
      <c r="H924" s="350">
        <f t="shared" si="86"/>
        <v>0</v>
      </c>
      <c r="I924" s="350">
        <f t="shared" si="88"/>
        <v>0</v>
      </c>
      <c r="J924" s="375"/>
      <c r="K924" s="375"/>
      <c r="L924" s="351"/>
      <c r="M924" s="352"/>
      <c r="N924" s="352"/>
      <c r="O924" s="349"/>
      <c r="P924" s="353">
        <f t="shared" si="83"/>
        <v>0</v>
      </c>
      <c r="Q924" s="354"/>
      <c r="R924" s="376">
        <f t="shared" si="87"/>
        <v>0</v>
      </c>
      <c r="S924" s="356"/>
      <c r="T924" s="351"/>
      <c r="U924" s="416"/>
      <c r="V924" s="419"/>
      <c r="W924" s="420"/>
      <c r="X924" s="414"/>
      <c r="Y924" s="414"/>
      <c r="Z924" s="414"/>
      <c r="AA924" s="415"/>
      <c r="AB924" s="415"/>
      <c r="AC924" s="415"/>
      <c r="AD924" s="415"/>
      <c r="AE924" s="415"/>
      <c r="AF924" s="415"/>
      <c r="AG924" s="415"/>
      <c r="AH924" s="415"/>
      <c r="AI924" s="415"/>
      <c r="AJ924" s="415"/>
    </row>
    <row r="925" spans="1:36" s="484" customFormat="1" ht="15" customHeight="1">
      <c r="A925" s="344"/>
      <c r="B925" s="373"/>
      <c r="C925" s="346"/>
      <c r="D925" s="507"/>
      <c r="E925" s="374"/>
      <c r="F925" s="348"/>
      <c r="G925" s="349"/>
      <c r="H925" s="350">
        <f t="shared" si="86"/>
        <v>0</v>
      </c>
      <c r="I925" s="350">
        <f t="shared" si="88"/>
        <v>0</v>
      </c>
      <c r="J925" s="375"/>
      <c r="K925" s="375"/>
      <c r="L925" s="351"/>
      <c r="M925" s="352"/>
      <c r="N925" s="352"/>
      <c r="O925" s="349"/>
      <c r="P925" s="353">
        <f t="shared" si="83"/>
        <v>0</v>
      </c>
      <c r="Q925" s="354"/>
      <c r="R925" s="376">
        <f t="shared" si="87"/>
        <v>0</v>
      </c>
      <c r="S925" s="356"/>
      <c r="T925" s="351"/>
      <c r="U925" s="416"/>
      <c r="V925" s="419"/>
      <c r="W925" s="420"/>
      <c r="X925" s="414"/>
      <c r="Y925" s="414"/>
      <c r="Z925" s="414"/>
      <c r="AA925" s="415"/>
      <c r="AB925" s="415"/>
      <c r="AC925" s="415"/>
      <c r="AD925" s="415"/>
      <c r="AE925" s="415"/>
      <c r="AF925" s="415"/>
      <c r="AG925" s="415"/>
      <c r="AH925" s="415"/>
      <c r="AI925" s="415"/>
      <c r="AJ925" s="415"/>
    </row>
    <row r="926" spans="1:36" s="484" customFormat="1" ht="15" customHeight="1">
      <c r="A926" s="344"/>
      <c r="B926" s="373"/>
      <c r="C926" s="346"/>
      <c r="D926" s="507"/>
      <c r="E926" s="374"/>
      <c r="F926" s="348"/>
      <c r="G926" s="349"/>
      <c r="H926" s="350">
        <f t="shared" si="86"/>
        <v>0</v>
      </c>
      <c r="I926" s="350">
        <f t="shared" si="88"/>
        <v>0</v>
      </c>
      <c r="J926" s="375"/>
      <c r="K926" s="358"/>
      <c r="L926" s="351"/>
      <c r="M926" s="352"/>
      <c r="N926" s="352"/>
      <c r="O926" s="349"/>
      <c r="P926" s="353">
        <f t="shared" si="83"/>
        <v>0</v>
      </c>
      <c r="Q926" s="354"/>
      <c r="R926" s="376">
        <f t="shared" si="87"/>
        <v>0</v>
      </c>
      <c r="S926" s="356"/>
      <c r="T926" s="351"/>
      <c r="U926" s="416"/>
      <c r="V926" s="419"/>
      <c r="W926" s="420"/>
      <c r="X926" s="414"/>
      <c r="Y926" s="414"/>
      <c r="Z926" s="414"/>
      <c r="AA926" s="415"/>
      <c r="AB926" s="415"/>
      <c r="AC926" s="415"/>
      <c r="AD926" s="415"/>
      <c r="AE926" s="415"/>
      <c r="AF926" s="415"/>
      <c r="AG926" s="415"/>
      <c r="AH926" s="415"/>
      <c r="AI926" s="415"/>
      <c r="AJ926" s="415"/>
    </row>
    <row r="927" spans="1:36" s="484" customFormat="1" ht="15" customHeight="1">
      <c r="A927" s="344"/>
      <c r="B927" s="373"/>
      <c r="C927" s="346"/>
      <c r="D927" s="507"/>
      <c r="E927" s="374"/>
      <c r="F927" s="348"/>
      <c r="G927" s="349"/>
      <c r="H927" s="350">
        <f t="shared" si="86"/>
        <v>0</v>
      </c>
      <c r="I927" s="350">
        <f t="shared" si="88"/>
        <v>0</v>
      </c>
      <c r="J927" s="375"/>
      <c r="K927" s="358"/>
      <c r="L927" s="351"/>
      <c r="M927" s="352"/>
      <c r="N927" s="352"/>
      <c r="O927" s="349"/>
      <c r="P927" s="353">
        <f t="shared" si="83"/>
        <v>0</v>
      </c>
      <c r="Q927" s="354"/>
      <c r="R927" s="376">
        <f t="shared" si="87"/>
        <v>0</v>
      </c>
      <c r="S927" s="356"/>
      <c r="T927" s="351"/>
      <c r="U927" s="416"/>
      <c r="V927" s="419"/>
      <c r="W927" s="420"/>
      <c r="X927" s="414"/>
      <c r="Y927" s="414"/>
      <c r="Z927" s="414"/>
      <c r="AA927" s="415"/>
      <c r="AB927" s="415"/>
      <c r="AC927" s="415"/>
      <c r="AD927" s="415"/>
      <c r="AE927" s="415"/>
      <c r="AF927" s="415"/>
      <c r="AG927" s="415"/>
      <c r="AH927" s="415"/>
      <c r="AI927" s="415"/>
      <c r="AJ927" s="415"/>
    </row>
    <row r="928" spans="1:36" s="484" customFormat="1" ht="15" customHeight="1">
      <c r="A928" s="344"/>
      <c r="B928" s="373"/>
      <c r="C928" s="737"/>
      <c r="D928" s="507"/>
      <c r="E928" s="347"/>
      <c r="F928" s="348"/>
      <c r="G928" s="349"/>
      <c r="H928" s="350">
        <f t="shared" si="86"/>
        <v>0</v>
      </c>
      <c r="I928" s="350">
        <f t="shared" si="88"/>
        <v>0</v>
      </c>
      <c r="J928" s="358"/>
      <c r="K928" s="358"/>
      <c r="L928" s="355"/>
      <c r="M928" s="359"/>
      <c r="N928" s="352"/>
      <c r="O928" s="349"/>
      <c r="P928" s="353">
        <f t="shared" si="83"/>
        <v>0</v>
      </c>
      <c r="Q928" s="354"/>
      <c r="R928" s="376">
        <f t="shared" si="87"/>
        <v>0</v>
      </c>
      <c r="S928" s="356"/>
      <c r="T928" s="351"/>
      <c r="U928" s="416"/>
      <c r="V928" s="419"/>
      <c r="W928" s="420"/>
      <c r="X928" s="414"/>
      <c r="Y928" s="414"/>
      <c r="Z928" s="414"/>
      <c r="AA928" s="415"/>
      <c r="AB928" s="415"/>
      <c r="AC928" s="415"/>
      <c r="AD928" s="415"/>
      <c r="AE928" s="415"/>
      <c r="AF928" s="415"/>
      <c r="AG928" s="415"/>
      <c r="AH928" s="415"/>
      <c r="AI928" s="415"/>
      <c r="AJ928" s="415"/>
    </row>
    <row r="929" spans="1:36" s="484" customFormat="1" ht="15" customHeight="1">
      <c r="A929" s="344"/>
      <c r="B929" s="373"/>
      <c r="C929" s="346"/>
      <c r="D929" s="507"/>
      <c r="E929" s="374"/>
      <c r="F929" s="348"/>
      <c r="G929" s="349"/>
      <c r="H929" s="350">
        <f t="shared" si="86"/>
        <v>0</v>
      </c>
      <c r="I929" s="350">
        <f t="shared" si="88"/>
        <v>0</v>
      </c>
      <c r="J929" s="358"/>
      <c r="K929" s="358"/>
      <c r="L929" s="355"/>
      <c r="M929" s="359"/>
      <c r="N929" s="352"/>
      <c r="O929" s="349"/>
      <c r="P929" s="353">
        <f t="shared" si="83"/>
        <v>0</v>
      </c>
      <c r="Q929" s="354"/>
      <c r="R929" s="376">
        <f t="shared" si="87"/>
        <v>0</v>
      </c>
      <c r="S929" s="356"/>
      <c r="T929" s="351"/>
      <c r="U929" s="416"/>
      <c r="V929" s="419"/>
      <c r="W929" s="420"/>
      <c r="X929" s="414"/>
      <c r="Y929" s="414"/>
      <c r="Z929" s="414"/>
      <c r="AA929" s="415"/>
      <c r="AB929" s="415"/>
      <c r="AC929" s="415"/>
      <c r="AD929" s="415"/>
      <c r="AE929" s="415"/>
      <c r="AF929" s="415"/>
      <c r="AG929" s="415"/>
      <c r="AH929" s="415"/>
      <c r="AI929" s="415"/>
      <c r="AJ929" s="415"/>
    </row>
    <row r="930" spans="1:36" s="484" customFormat="1" ht="15" customHeight="1">
      <c r="A930" s="344"/>
      <c r="B930" s="373"/>
      <c r="C930" s="346"/>
      <c r="D930" s="507"/>
      <c r="E930" s="374"/>
      <c r="F930" s="348"/>
      <c r="G930" s="349"/>
      <c r="H930" s="350">
        <f t="shared" si="86"/>
        <v>0</v>
      </c>
      <c r="I930" s="350">
        <f t="shared" si="88"/>
        <v>0</v>
      </c>
      <c r="J930" s="358"/>
      <c r="K930" s="358"/>
      <c r="L930" s="355"/>
      <c r="M930" s="359"/>
      <c r="N930" s="352"/>
      <c r="O930" s="349"/>
      <c r="P930" s="353">
        <f t="shared" si="83"/>
        <v>0</v>
      </c>
      <c r="Q930" s="354"/>
      <c r="R930" s="376">
        <f t="shared" si="87"/>
        <v>0</v>
      </c>
      <c r="S930" s="356"/>
      <c r="T930" s="351"/>
      <c r="U930" s="416"/>
      <c r="V930" s="419"/>
      <c r="W930" s="420"/>
      <c r="X930" s="414"/>
      <c r="Y930" s="414"/>
      <c r="Z930" s="414"/>
      <c r="AA930" s="415"/>
      <c r="AB930" s="415"/>
      <c r="AC930" s="415"/>
      <c r="AD930" s="415"/>
      <c r="AE930" s="415"/>
      <c r="AF930" s="415"/>
      <c r="AG930" s="415"/>
      <c r="AH930" s="415"/>
      <c r="AI930" s="415"/>
      <c r="AJ930" s="415"/>
    </row>
    <row r="931" spans="1:36" s="484" customFormat="1" ht="15" customHeight="1">
      <c r="A931" s="344"/>
      <c r="B931" s="345"/>
      <c r="C931" s="346"/>
      <c r="D931" s="505"/>
      <c r="E931" s="347"/>
      <c r="F931" s="348"/>
      <c r="G931" s="349"/>
      <c r="H931" s="350">
        <f t="shared" ref="H931:H955" si="89">G931</f>
        <v>0</v>
      </c>
      <c r="I931" s="350">
        <f t="shared" si="88"/>
        <v>0</v>
      </c>
      <c r="J931" s="358"/>
      <c r="K931" s="358"/>
      <c r="L931" s="355"/>
      <c r="M931" s="359"/>
      <c r="N931" s="352"/>
      <c r="O931" s="349"/>
      <c r="P931" s="353">
        <f t="shared" si="83"/>
        <v>0</v>
      </c>
      <c r="Q931" s="354"/>
      <c r="R931" s="376">
        <f t="shared" si="87"/>
        <v>0</v>
      </c>
      <c r="S931" s="356"/>
      <c r="T931" s="351"/>
      <c r="U931" s="416"/>
      <c r="V931" s="419"/>
      <c r="W931" s="420"/>
      <c r="X931" s="414"/>
      <c r="Y931" s="414"/>
      <c r="Z931" s="414"/>
      <c r="AA931" s="415"/>
      <c r="AB931" s="415"/>
      <c r="AC931" s="415"/>
      <c r="AD931" s="415"/>
      <c r="AE931" s="415"/>
      <c r="AF931" s="415"/>
      <c r="AG931" s="415"/>
      <c r="AH931" s="415"/>
      <c r="AI931" s="415"/>
      <c r="AJ931" s="415"/>
    </row>
    <row r="932" spans="1:36" s="484" customFormat="1" ht="15" customHeight="1">
      <c r="A932" s="344"/>
      <c r="B932" s="345"/>
      <c r="C932" s="346"/>
      <c r="D932" s="505"/>
      <c r="E932" s="347"/>
      <c r="F932" s="348"/>
      <c r="G932" s="349"/>
      <c r="H932" s="350">
        <f t="shared" si="89"/>
        <v>0</v>
      </c>
      <c r="I932" s="350">
        <f t="shared" si="88"/>
        <v>0</v>
      </c>
      <c r="J932" s="375"/>
      <c r="K932" s="358"/>
      <c r="L932" s="351"/>
      <c r="M932" s="352"/>
      <c r="N932" s="352"/>
      <c r="O932" s="349"/>
      <c r="P932" s="353">
        <f t="shared" si="83"/>
        <v>0</v>
      </c>
      <c r="Q932" s="354"/>
      <c r="R932" s="376">
        <f t="shared" si="87"/>
        <v>0</v>
      </c>
      <c r="S932" s="356"/>
      <c r="T932" s="351"/>
      <c r="U932" s="416"/>
      <c r="V932" s="419"/>
      <c r="W932" s="420"/>
      <c r="X932" s="414"/>
      <c r="Y932" s="414"/>
      <c r="Z932" s="414"/>
      <c r="AA932" s="415"/>
      <c r="AB932" s="415"/>
      <c r="AC932" s="415"/>
      <c r="AD932" s="415"/>
      <c r="AE932" s="415"/>
      <c r="AF932" s="415"/>
      <c r="AG932" s="415"/>
      <c r="AH932" s="415"/>
      <c r="AI932" s="415"/>
      <c r="AJ932" s="415"/>
    </row>
    <row r="933" spans="1:36" s="484" customFormat="1" ht="15" customHeight="1">
      <c r="A933" s="344"/>
      <c r="B933" s="384"/>
      <c r="C933" s="385"/>
      <c r="D933" s="507"/>
      <c r="E933" s="374"/>
      <c r="F933" s="348"/>
      <c r="G933" s="349"/>
      <c r="H933" s="350">
        <f t="shared" si="89"/>
        <v>0</v>
      </c>
      <c r="I933" s="350">
        <f t="shared" si="88"/>
        <v>0</v>
      </c>
      <c r="J933" s="375"/>
      <c r="K933" s="375"/>
      <c r="L933" s="351"/>
      <c r="M933" s="352"/>
      <c r="N933" s="352"/>
      <c r="O933" s="349"/>
      <c r="P933" s="353">
        <f t="shared" si="83"/>
        <v>0</v>
      </c>
      <c r="Q933" s="354"/>
      <c r="R933" s="376">
        <f t="shared" si="87"/>
        <v>0</v>
      </c>
      <c r="S933" s="356"/>
      <c r="T933" s="351"/>
      <c r="U933" s="416"/>
      <c r="V933" s="419"/>
      <c r="W933" s="420"/>
      <c r="X933" s="414"/>
      <c r="Y933" s="414"/>
      <c r="Z933" s="414"/>
      <c r="AA933" s="415"/>
      <c r="AB933" s="415"/>
      <c r="AC933" s="415"/>
      <c r="AD933" s="415"/>
      <c r="AE933" s="415"/>
      <c r="AF933" s="415"/>
      <c r="AG933" s="415"/>
      <c r="AH933" s="415"/>
      <c r="AI933" s="415"/>
      <c r="AJ933" s="415"/>
    </row>
    <row r="934" spans="1:36" s="484" customFormat="1" ht="15" customHeight="1">
      <c r="A934" s="344"/>
      <c r="B934" s="373"/>
      <c r="C934" s="346"/>
      <c r="D934" s="507"/>
      <c r="E934" s="374"/>
      <c r="F934" s="348"/>
      <c r="G934" s="349"/>
      <c r="H934" s="350">
        <f t="shared" si="89"/>
        <v>0</v>
      </c>
      <c r="I934" s="350">
        <f t="shared" si="88"/>
        <v>0</v>
      </c>
      <c r="J934" s="375"/>
      <c r="K934" s="375"/>
      <c r="L934" s="351"/>
      <c r="M934" s="352"/>
      <c r="N934" s="352"/>
      <c r="O934" s="349"/>
      <c r="P934" s="353">
        <f t="shared" si="83"/>
        <v>0</v>
      </c>
      <c r="Q934" s="354"/>
      <c r="R934" s="376">
        <f t="shared" si="87"/>
        <v>0</v>
      </c>
      <c r="S934" s="356"/>
      <c r="T934" s="351"/>
      <c r="U934" s="416"/>
      <c r="V934" s="419"/>
      <c r="W934" s="420"/>
      <c r="X934" s="414"/>
      <c r="Y934" s="414"/>
      <c r="Z934" s="414"/>
      <c r="AA934" s="415"/>
      <c r="AB934" s="415"/>
      <c r="AC934" s="415"/>
      <c r="AD934" s="415"/>
      <c r="AE934" s="415"/>
      <c r="AF934" s="415"/>
      <c r="AG934" s="415"/>
      <c r="AH934" s="415"/>
      <c r="AI934" s="415"/>
      <c r="AJ934" s="415"/>
    </row>
    <row r="935" spans="1:36" s="484" customFormat="1" ht="15" customHeight="1">
      <c r="A935" s="344"/>
      <c r="B935" s="373"/>
      <c r="C935" s="346"/>
      <c r="D935" s="507"/>
      <c r="E935" s="374"/>
      <c r="F935" s="348"/>
      <c r="G935" s="349"/>
      <c r="H935" s="350">
        <f t="shared" si="89"/>
        <v>0</v>
      </c>
      <c r="I935" s="350">
        <f t="shared" si="88"/>
        <v>0</v>
      </c>
      <c r="J935" s="375"/>
      <c r="K935" s="375"/>
      <c r="L935" s="351"/>
      <c r="M935" s="352"/>
      <c r="N935" s="352"/>
      <c r="O935" s="349"/>
      <c r="P935" s="353">
        <f t="shared" si="83"/>
        <v>0</v>
      </c>
      <c r="Q935" s="354"/>
      <c r="R935" s="376">
        <f t="shared" si="87"/>
        <v>0</v>
      </c>
      <c r="S935" s="356"/>
      <c r="T935" s="351"/>
      <c r="U935" s="416"/>
      <c r="V935" s="419"/>
      <c r="W935" s="420"/>
      <c r="X935" s="414"/>
      <c r="Y935" s="414"/>
      <c r="Z935" s="414"/>
      <c r="AA935" s="415"/>
      <c r="AB935" s="415"/>
      <c r="AC935" s="415"/>
      <c r="AD935" s="415"/>
      <c r="AE935" s="415"/>
      <c r="AF935" s="415"/>
      <c r="AG935" s="415"/>
      <c r="AH935" s="415"/>
      <c r="AI935" s="415"/>
      <c r="AJ935" s="415"/>
    </row>
    <row r="936" spans="1:36" s="484" customFormat="1" ht="15" customHeight="1">
      <c r="A936" s="344"/>
      <c r="B936" s="726"/>
      <c r="C936" s="346"/>
      <c r="D936" s="725"/>
      <c r="E936" s="374"/>
      <c r="F936" s="348"/>
      <c r="G936" s="349"/>
      <c r="H936" s="350">
        <f t="shared" si="89"/>
        <v>0</v>
      </c>
      <c r="I936" s="350">
        <f t="shared" si="88"/>
        <v>0</v>
      </c>
      <c r="J936" s="375"/>
      <c r="K936" s="375"/>
      <c r="L936" s="351"/>
      <c r="M936" s="352"/>
      <c r="N936" s="352"/>
      <c r="O936" s="349"/>
      <c r="P936" s="353">
        <f t="shared" si="83"/>
        <v>0</v>
      </c>
      <c r="Q936" s="354"/>
      <c r="R936" s="376">
        <f t="shared" si="87"/>
        <v>0</v>
      </c>
      <c r="S936" s="356"/>
      <c r="T936" s="351"/>
      <c r="U936" s="416"/>
      <c r="V936" s="419"/>
      <c r="W936" s="420"/>
      <c r="X936" s="414"/>
      <c r="Y936" s="414"/>
      <c r="Z936" s="414"/>
      <c r="AA936" s="415"/>
      <c r="AB936" s="415"/>
      <c r="AC936" s="415"/>
      <c r="AD936" s="415"/>
      <c r="AE936" s="415"/>
      <c r="AF936" s="415"/>
      <c r="AG936" s="415"/>
      <c r="AH936" s="415"/>
      <c r="AI936" s="415"/>
      <c r="AJ936" s="415"/>
    </row>
    <row r="937" spans="1:36" s="484" customFormat="1" ht="15" customHeight="1">
      <c r="A937" s="344"/>
      <c r="B937" s="373"/>
      <c r="C937" s="346"/>
      <c r="D937" s="507"/>
      <c r="E937" s="374"/>
      <c r="F937" s="348"/>
      <c r="G937" s="349"/>
      <c r="H937" s="350">
        <f t="shared" si="89"/>
        <v>0</v>
      </c>
      <c r="I937" s="350">
        <f t="shared" si="88"/>
        <v>0</v>
      </c>
      <c r="J937" s="375"/>
      <c r="K937" s="375"/>
      <c r="L937" s="351"/>
      <c r="M937" s="352"/>
      <c r="N937" s="352"/>
      <c r="O937" s="349"/>
      <c r="P937" s="353">
        <f t="shared" ref="P937:P1000" si="90">O937-N937</f>
        <v>0</v>
      </c>
      <c r="Q937" s="354"/>
      <c r="R937" s="376">
        <f t="shared" si="87"/>
        <v>0</v>
      </c>
      <c r="S937" s="356"/>
      <c r="T937" s="351"/>
      <c r="U937" s="416"/>
      <c r="V937" s="419"/>
      <c r="W937" s="420"/>
      <c r="X937" s="414"/>
      <c r="Y937" s="414"/>
      <c r="Z937" s="414"/>
      <c r="AA937" s="415"/>
      <c r="AB937" s="415"/>
      <c r="AC937" s="415"/>
      <c r="AD937" s="415"/>
      <c r="AE937" s="415"/>
      <c r="AF937" s="415"/>
      <c r="AG937" s="415"/>
      <c r="AH937" s="415"/>
      <c r="AI937" s="415"/>
      <c r="AJ937" s="415"/>
    </row>
    <row r="938" spans="1:36" s="484" customFormat="1" ht="15" customHeight="1">
      <c r="A938" s="344"/>
      <c r="B938" s="373"/>
      <c r="C938" s="346"/>
      <c r="D938" s="507"/>
      <c r="E938" s="512"/>
      <c r="F938" s="348"/>
      <c r="G938" s="349"/>
      <c r="H938" s="350">
        <f t="shared" si="89"/>
        <v>0</v>
      </c>
      <c r="I938" s="350">
        <f t="shared" si="88"/>
        <v>0</v>
      </c>
      <c r="J938" s="375"/>
      <c r="K938" s="375"/>
      <c r="L938" s="351"/>
      <c r="M938" s="352"/>
      <c r="N938" s="352"/>
      <c r="O938" s="349"/>
      <c r="P938" s="353">
        <f t="shared" si="90"/>
        <v>0</v>
      </c>
      <c r="Q938" s="354"/>
      <c r="R938" s="376">
        <f t="shared" si="87"/>
        <v>0</v>
      </c>
      <c r="S938" s="356"/>
      <c r="T938" s="351"/>
      <c r="U938" s="416"/>
      <c r="V938" s="419"/>
      <c r="W938" s="420"/>
      <c r="X938" s="414"/>
      <c r="Y938" s="414"/>
      <c r="Z938" s="414"/>
      <c r="AA938" s="415"/>
      <c r="AB938" s="415"/>
      <c r="AC938" s="415"/>
      <c r="AD938" s="415"/>
      <c r="AE938" s="415"/>
      <c r="AF938" s="415"/>
      <c r="AG938" s="415"/>
      <c r="AH938" s="415"/>
      <c r="AI938" s="415"/>
      <c r="AJ938" s="415"/>
    </row>
    <row r="939" spans="1:36" s="484" customFormat="1" ht="15" customHeight="1">
      <c r="A939" s="344"/>
      <c r="B939" s="373"/>
      <c r="C939" s="386"/>
      <c r="D939" s="507"/>
      <c r="E939" s="512"/>
      <c r="F939" s="348"/>
      <c r="G939" s="349"/>
      <c r="H939" s="350">
        <f t="shared" si="89"/>
        <v>0</v>
      </c>
      <c r="I939" s="350">
        <f t="shared" si="88"/>
        <v>0</v>
      </c>
      <c r="J939" s="375"/>
      <c r="K939" s="375"/>
      <c r="L939" s="351"/>
      <c r="M939" s="352"/>
      <c r="N939" s="352"/>
      <c r="O939" s="349"/>
      <c r="P939" s="353">
        <f t="shared" si="90"/>
        <v>0</v>
      </c>
      <c r="Q939" s="354"/>
      <c r="R939" s="376">
        <f t="shared" si="87"/>
        <v>0</v>
      </c>
      <c r="S939" s="356"/>
      <c r="T939" s="351"/>
      <c r="U939" s="416"/>
      <c r="V939" s="419"/>
      <c r="W939" s="420"/>
      <c r="X939" s="414"/>
      <c r="Y939" s="414"/>
      <c r="Z939" s="414"/>
      <c r="AA939" s="415"/>
      <c r="AB939" s="415"/>
      <c r="AC939" s="415"/>
      <c r="AD939" s="415"/>
      <c r="AE939" s="415"/>
      <c r="AF939" s="415"/>
      <c r="AG939" s="415"/>
      <c r="AH939" s="415"/>
      <c r="AI939" s="415"/>
      <c r="AJ939" s="415"/>
    </row>
    <row r="940" spans="1:36" s="484" customFormat="1" ht="15" customHeight="1">
      <c r="A940" s="344"/>
      <c r="B940" s="390"/>
      <c r="C940" s="386"/>
      <c r="D940" s="507"/>
      <c r="E940" s="374"/>
      <c r="F940" s="348"/>
      <c r="G940" s="349"/>
      <c r="H940" s="350">
        <f t="shared" si="89"/>
        <v>0</v>
      </c>
      <c r="I940" s="350">
        <f t="shared" si="88"/>
        <v>0</v>
      </c>
      <c r="J940" s="375"/>
      <c r="K940" s="375"/>
      <c r="L940" s="351"/>
      <c r="M940" s="352"/>
      <c r="N940" s="352"/>
      <c r="O940" s="349"/>
      <c r="P940" s="353">
        <f t="shared" si="90"/>
        <v>0</v>
      </c>
      <c r="Q940" s="354"/>
      <c r="R940" s="376">
        <f t="shared" si="87"/>
        <v>0</v>
      </c>
      <c r="S940" s="356"/>
      <c r="T940" s="351"/>
      <c r="U940" s="416"/>
      <c r="V940" s="419"/>
      <c r="W940" s="420"/>
      <c r="X940" s="414"/>
      <c r="Y940" s="414"/>
      <c r="Z940" s="414"/>
      <c r="AA940" s="415"/>
      <c r="AB940" s="415"/>
      <c r="AC940" s="415"/>
      <c r="AD940" s="415"/>
      <c r="AE940" s="415"/>
      <c r="AF940" s="415"/>
      <c r="AG940" s="415"/>
      <c r="AH940" s="415"/>
      <c r="AI940" s="415"/>
      <c r="AJ940" s="415"/>
    </row>
    <row r="941" spans="1:36" s="484" customFormat="1" ht="15" customHeight="1">
      <c r="A941" s="344"/>
      <c r="B941" s="373"/>
      <c r="C941" s="346"/>
      <c r="D941" s="507"/>
      <c r="E941" s="347"/>
      <c r="F941" s="348"/>
      <c r="G941" s="349"/>
      <c r="H941" s="350">
        <f t="shared" si="89"/>
        <v>0</v>
      </c>
      <c r="I941" s="350">
        <f t="shared" si="88"/>
        <v>0</v>
      </c>
      <c r="J941" s="375"/>
      <c r="K941" s="375"/>
      <c r="L941" s="351"/>
      <c r="M941" s="352"/>
      <c r="N941" s="352"/>
      <c r="O941" s="349"/>
      <c r="P941" s="353">
        <f t="shared" si="90"/>
        <v>0</v>
      </c>
      <c r="Q941" s="354"/>
      <c r="R941" s="376">
        <f t="shared" si="87"/>
        <v>0</v>
      </c>
      <c r="S941" s="356"/>
      <c r="T941" s="351"/>
      <c r="U941" s="416"/>
      <c r="V941" s="419"/>
      <c r="W941" s="420"/>
      <c r="X941" s="414"/>
      <c r="Y941" s="414"/>
      <c r="Z941" s="414"/>
      <c r="AA941" s="415"/>
      <c r="AB941" s="415"/>
      <c r="AC941" s="415"/>
      <c r="AD941" s="415"/>
      <c r="AE941" s="415"/>
      <c r="AF941" s="415"/>
      <c r="AG941" s="415"/>
      <c r="AH941" s="415"/>
      <c r="AI941" s="415"/>
      <c r="AJ941" s="415"/>
    </row>
    <row r="942" spans="1:36" s="484" customFormat="1" ht="15" customHeight="1">
      <c r="A942" s="344"/>
      <c r="B942" s="384"/>
      <c r="C942" s="385"/>
      <c r="D942" s="725"/>
      <c r="E942" s="374"/>
      <c r="F942" s="348"/>
      <c r="G942" s="349"/>
      <c r="H942" s="350">
        <f t="shared" si="89"/>
        <v>0</v>
      </c>
      <c r="I942" s="350">
        <f t="shared" si="88"/>
        <v>0</v>
      </c>
      <c r="J942" s="375"/>
      <c r="K942" s="375"/>
      <c r="L942" s="351"/>
      <c r="M942" s="352"/>
      <c r="N942" s="352"/>
      <c r="O942" s="349"/>
      <c r="P942" s="353">
        <f t="shared" si="90"/>
        <v>0</v>
      </c>
      <c r="Q942" s="354"/>
      <c r="R942" s="376">
        <f t="shared" si="87"/>
        <v>0</v>
      </c>
      <c r="S942" s="356"/>
      <c r="T942" s="351"/>
      <c r="U942" s="416"/>
      <c r="V942" s="419"/>
      <c r="W942" s="420"/>
      <c r="X942" s="414"/>
      <c r="Y942" s="414"/>
      <c r="Z942" s="414"/>
      <c r="AA942" s="415"/>
      <c r="AB942" s="415"/>
      <c r="AC942" s="415"/>
      <c r="AD942" s="415"/>
      <c r="AE942" s="415"/>
      <c r="AF942" s="415"/>
      <c r="AG942" s="415"/>
      <c r="AH942" s="415"/>
      <c r="AI942" s="415"/>
      <c r="AJ942" s="415"/>
    </row>
    <row r="943" spans="1:36" s="484" customFormat="1" ht="15" customHeight="1">
      <c r="A943" s="344"/>
      <c r="B943" s="384"/>
      <c r="C943" s="385"/>
      <c r="D943" s="507"/>
      <c r="E943" s="374"/>
      <c r="F943" s="348"/>
      <c r="G943" s="349"/>
      <c r="H943" s="350">
        <f t="shared" si="89"/>
        <v>0</v>
      </c>
      <c r="I943" s="350">
        <f t="shared" si="88"/>
        <v>0</v>
      </c>
      <c r="J943" s="375"/>
      <c r="K943" s="375"/>
      <c r="L943" s="351"/>
      <c r="M943" s="352"/>
      <c r="N943" s="352"/>
      <c r="O943" s="349"/>
      <c r="P943" s="353">
        <f t="shared" si="90"/>
        <v>0</v>
      </c>
      <c r="Q943" s="354"/>
      <c r="R943" s="376">
        <f t="shared" si="87"/>
        <v>0</v>
      </c>
      <c r="S943" s="356"/>
      <c r="T943" s="351"/>
      <c r="U943" s="416"/>
      <c r="V943" s="419"/>
      <c r="W943" s="420"/>
      <c r="X943" s="414"/>
      <c r="Y943" s="414"/>
      <c r="Z943" s="414"/>
      <c r="AA943" s="415"/>
      <c r="AB943" s="415"/>
      <c r="AC943" s="415"/>
      <c r="AD943" s="415"/>
      <c r="AE943" s="415"/>
      <c r="AF943" s="415"/>
      <c r="AG943" s="415"/>
      <c r="AH943" s="415"/>
      <c r="AI943" s="415"/>
      <c r="AJ943" s="415"/>
    </row>
    <row r="944" spans="1:36" s="484" customFormat="1" ht="15" customHeight="1">
      <c r="A944" s="344"/>
      <c r="B944" s="373"/>
      <c r="C944" s="346"/>
      <c r="D944" s="507"/>
      <c r="E944" s="374"/>
      <c r="F944" s="348"/>
      <c r="G944" s="349"/>
      <c r="H944" s="350">
        <f t="shared" si="89"/>
        <v>0</v>
      </c>
      <c r="I944" s="350">
        <f t="shared" si="88"/>
        <v>0</v>
      </c>
      <c r="J944" s="375"/>
      <c r="K944" s="358"/>
      <c r="L944" s="351"/>
      <c r="M944" s="352"/>
      <c r="N944" s="352"/>
      <c r="O944" s="349"/>
      <c r="P944" s="353">
        <f t="shared" si="90"/>
        <v>0</v>
      </c>
      <c r="Q944" s="354"/>
      <c r="R944" s="376">
        <f t="shared" si="87"/>
        <v>0</v>
      </c>
      <c r="S944" s="356"/>
      <c r="T944" s="351"/>
      <c r="U944" s="416"/>
      <c r="V944" s="419"/>
      <c r="W944" s="420"/>
      <c r="X944" s="414"/>
      <c r="Y944" s="414"/>
      <c r="Z944" s="414"/>
      <c r="AA944" s="415"/>
      <c r="AB944" s="415"/>
      <c r="AC944" s="415"/>
      <c r="AD944" s="415"/>
      <c r="AE944" s="415"/>
      <c r="AF944" s="415"/>
      <c r="AG944" s="415"/>
      <c r="AH944" s="415"/>
      <c r="AI944" s="415"/>
      <c r="AJ944" s="415"/>
    </row>
    <row r="945" spans="1:36" s="484" customFormat="1" ht="15" customHeight="1">
      <c r="A945" s="344"/>
      <c r="B945" s="373"/>
      <c r="C945" s="346"/>
      <c r="D945" s="507"/>
      <c r="E945" s="374"/>
      <c r="F945" s="348"/>
      <c r="G945" s="349"/>
      <c r="H945" s="350">
        <f t="shared" si="89"/>
        <v>0</v>
      </c>
      <c r="I945" s="350">
        <f t="shared" si="88"/>
        <v>0</v>
      </c>
      <c r="J945" s="375"/>
      <c r="K945" s="358"/>
      <c r="L945" s="351"/>
      <c r="M945" s="352"/>
      <c r="N945" s="352"/>
      <c r="O945" s="349"/>
      <c r="P945" s="353">
        <f t="shared" si="90"/>
        <v>0</v>
      </c>
      <c r="Q945" s="354"/>
      <c r="R945" s="376">
        <f t="shared" si="87"/>
        <v>0</v>
      </c>
      <c r="S945" s="356"/>
      <c r="T945" s="351"/>
      <c r="U945" s="416"/>
      <c r="V945" s="419"/>
      <c r="W945" s="420"/>
      <c r="X945" s="414"/>
      <c r="Y945" s="414"/>
      <c r="Z945" s="414"/>
      <c r="AA945" s="415"/>
      <c r="AB945" s="415"/>
      <c r="AC945" s="415"/>
      <c r="AD945" s="415"/>
      <c r="AE945" s="415"/>
      <c r="AF945" s="415"/>
      <c r="AG945" s="415"/>
      <c r="AH945" s="415"/>
      <c r="AI945" s="415"/>
      <c r="AJ945" s="415"/>
    </row>
    <row r="946" spans="1:36" s="484" customFormat="1" ht="15" customHeight="1">
      <c r="A946" s="344"/>
      <c r="B946" s="345"/>
      <c r="C946" s="513"/>
      <c r="D946" s="453"/>
      <c r="E946" s="454"/>
      <c r="F946" s="348"/>
      <c r="G946" s="349"/>
      <c r="H946" s="350">
        <f t="shared" si="89"/>
        <v>0</v>
      </c>
      <c r="I946" s="350">
        <f t="shared" ref="I946:I977" si="91">H946</f>
        <v>0</v>
      </c>
      <c r="J946" s="375"/>
      <c r="K946" s="358"/>
      <c r="L946" s="351"/>
      <c r="M946" s="352"/>
      <c r="N946" s="352"/>
      <c r="O946" s="349"/>
      <c r="P946" s="353">
        <f t="shared" si="90"/>
        <v>0</v>
      </c>
      <c r="Q946" s="354"/>
      <c r="R946" s="376">
        <f t="shared" si="87"/>
        <v>0</v>
      </c>
      <c r="S946" s="356"/>
      <c r="T946" s="351"/>
      <c r="U946" s="416"/>
      <c r="V946" s="419"/>
      <c r="W946" s="420"/>
      <c r="X946" s="414"/>
      <c r="Y946" s="414"/>
      <c r="Z946" s="414"/>
      <c r="AA946" s="415"/>
      <c r="AB946" s="415"/>
      <c r="AC946" s="415"/>
      <c r="AD946" s="415"/>
      <c r="AE946" s="415"/>
      <c r="AF946" s="415"/>
      <c r="AG946" s="415"/>
      <c r="AH946" s="415"/>
      <c r="AI946" s="415"/>
      <c r="AJ946" s="415"/>
    </row>
    <row r="947" spans="1:36" s="484" customFormat="1" ht="15" customHeight="1">
      <c r="A947" s="344"/>
      <c r="B947" s="345"/>
      <c r="C947" s="346"/>
      <c r="D947" s="505"/>
      <c r="E947" s="347"/>
      <c r="F947" s="348"/>
      <c r="G947" s="349"/>
      <c r="H947" s="350">
        <f t="shared" si="89"/>
        <v>0</v>
      </c>
      <c r="I947" s="350">
        <f t="shared" si="91"/>
        <v>0</v>
      </c>
      <c r="J947" s="375"/>
      <c r="K947" s="375"/>
      <c r="L947" s="351"/>
      <c r="M947" s="352"/>
      <c r="N947" s="352"/>
      <c r="O947" s="349"/>
      <c r="P947" s="353">
        <f t="shared" si="90"/>
        <v>0</v>
      </c>
      <c r="Q947" s="354"/>
      <c r="R947" s="376">
        <f t="shared" si="87"/>
        <v>0</v>
      </c>
      <c r="S947" s="356"/>
      <c r="T947" s="351"/>
      <c r="U947" s="416"/>
      <c r="V947" s="419"/>
      <c r="W947" s="420"/>
      <c r="X947" s="414"/>
      <c r="Y947" s="414"/>
      <c r="Z947" s="414"/>
      <c r="AA947" s="415"/>
      <c r="AB947" s="415"/>
      <c r="AC947" s="415"/>
      <c r="AD947" s="415"/>
      <c r="AE947" s="415"/>
      <c r="AF947" s="415"/>
      <c r="AG947" s="415"/>
      <c r="AH947" s="415"/>
      <c r="AI947" s="415"/>
      <c r="AJ947" s="415"/>
    </row>
    <row r="948" spans="1:36" s="484" customFormat="1" ht="15" customHeight="1">
      <c r="A948" s="344"/>
      <c r="B948" s="373"/>
      <c r="C948" s="346"/>
      <c r="D948" s="507"/>
      <c r="E948" s="374"/>
      <c r="F948" s="348"/>
      <c r="G948" s="349"/>
      <c r="H948" s="350">
        <f t="shared" si="89"/>
        <v>0</v>
      </c>
      <c r="I948" s="350">
        <f t="shared" si="91"/>
        <v>0</v>
      </c>
      <c r="J948" s="375"/>
      <c r="K948" s="375"/>
      <c r="L948" s="351"/>
      <c r="M948" s="352"/>
      <c r="N948" s="352"/>
      <c r="O948" s="349"/>
      <c r="P948" s="353">
        <f t="shared" si="90"/>
        <v>0</v>
      </c>
      <c r="Q948" s="354"/>
      <c r="R948" s="376">
        <f t="shared" si="87"/>
        <v>0</v>
      </c>
      <c r="S948" s="356"/>
      <c r="T948" s="351"/>
      <c r="U948" s="416"/>
      <c r="V948" s="419"/>
      <c r="W948" s="420"/>
      <c r="X948" s="414"/>
      <c r="Y948" s="414"/>
      <c r="Z948" s="414"/>
      <c r="AA948" s="415"/>
      <c r="AB948" s="415"/>
      <c r="AC948" s="415"/>
      <c r="AD948" s="415"/>
      <c r="AE948" s="415"/>
      <c r="AF948" s="415"/>
      <c r="AG948" s="415"/>
      <c r="AH948" s="415"/>
      <c r="AI948" s="415"/>
      <c r="AJ948" s="415"/>
    </row>
    <row r="949" spans="1:36" s="484" customFormat="1" ht="15" customHeight="1">
      <c r="A949" s="344"/>
      <c r="B949" s="384"/>
      <c r="C949" s="385"/>
      <c r="D949" s="507"/>
      <c r="E949" s="374"/>
      <c r="F949" s="348"/>
      <c r="G949" s="349"/>
      <c r="H949" s="350">
        <f t="shared" si="89"/>
        <v>0</v>
      </c>
      <c r="I949" s="350">
        <f t="shared" si="91"/>
        <v>0</v>
      </c>
      <c r="J949" s="358"/>
      <c r="K949" s="358"/>
      <c r="L949" s="355"/>
      <c r="M949" s="359"/>
      <c r="N949" s="352"/>
      <c r="O949" s="349"/>
      <c r="P949" s="353">
        <f t="shared" si="90"/>
        <v>0</v>
      </c>
      <c r="Q949" s="354"/>
      <c r="R949" s="376">
        <f t="shared" si="87"/>
        <v>0</v>
      </c>
      <c r="S949" s="356"/>
      <c r="T949" s="351"/>
      <c r="U949" s="416"/>
      <c r="V949" s="419"/>
      <c r="W949" s="420"/>
      <c r="X949" s="414"/>
      <c r="Y949" s="414"/>
      <c r="Z949" s="414"/>
      <c r="AA949" s="415"/>
      <c r="AB949" s="415"/>
      <c r="AC949" s="415"/>
      <c r="AD949" s="415"/>
      <c r="AE949" s="415"/>
      <c r="AF949" s="415"/>
      <c r="AG949" s="415"/>
      <c r="AH949" s="415"/>
      <c r="AI949" s="415"/>
      <c r="AJ949" s="415"/>
    </row>
    <row r="950" spans="1:36" s="484" customFormat="1" ht="15" customHeight="1">
      <c r="A950" s="344"/>
      <c r="B950" s="373"/>
      <c r="C950" s="346"/>
      <c r="D950" s="507"/>
      <c r="E950" s="374"/>
      <c r="F950" s="348"/>
      <c r="G950" s="349"/>
      <c r="H950" s="350">
        <f t="shared" si="89"/>
        <v>0</v>
      </c>
      <c r="I950" s="350">
        <f t="shared" si="91"/>
        <v>0</v>
      </c>
      <c r="J950" s="375"/>
      <c r="K950" s="375"/>
      <c r="L950" s="351"/>
      <c r="M950" s="352"/>
      <c r="N950" s="352"/>
      <c r="O950" s="349"/>
      <c r="P950" s="353">
        <f t="shared" si="90"/>
        <v>0</v>
      </c>
      <c r="Q950" s="354"/>
      <c r="R950" s="376">
        <f t="shared" si="87"/>
        <v>0</v>
      </c>
      <c r="S950" s="356"/>
      <c r="T950" s="351"/>
      <c r="U950" s="416"/>
      <c r="V950" s="419"/>
      <c r="W950" s="420"/>
      <c r="X950" s="414"/>
      <c r="Y950" s="414"/>
      <c r="Z950" s="414"/>
      <c r="AA950" s="415"/>
      <c r="AB950" s="415"/>
      <c r="AC950" s="415"/>
      <c r="AD950" s="415"/>
      <c r="AE950" s="415"/>
      <c r="AF950" s="415"/>
      <c r="AG950" s="415"/>
      <c r="AH950" s="415"/>
      <c r="AI950" s="415"/>
      <c r="AJ950" s="415"/>
    </row>
    <row r="951" spans="1:36" s="484" customFormat="1" ht="15" customHeight="1">
      <c r="A951" s="344"/>
      <c r="B951" s="373"/>
      <c r="C951" s="346"/>
      <c r="D951" s="507"/>
      <c r="E951" s="374"/>
      <c r="F951" s="348"/>
      <c r="G951" s="349"/>
      <c r="H951" s="350">
        <f t="shared" si="89"/>
        <v>0</v>
      </c>
      <c r="I951" s="350">
        <f t="shared" si="91"/>
        <v>0</v>
      </c>
      <c r="J951" s="375"/>
      <c r="K951" s="375"/>
      <c r="L951" s="351"/>
      <c r="M951" s="352"/>
      <c r="N951" s="352"/>
      <c r="O951" s="349"/>
      <c r="P951" s="353">
        <f t="shared" si="90"/>
        <v>0</v>
      </c>
      <c r="Q951" s="354"/>
      <c r="R951" s="376">
        <f t="shared" si="87"/>
        <v>0</v>
      </c>
      <c r="S951" s="356"/>
      <c r="T951" s="351"/>
      <c r="U951" s="416"/>
      <c r="V951" s="419"/>
      <c r="W951" s="420"/>
      <c r="X951" s="414"/>
      <c r="Y951" s="414"/>
      <c r="Z951" s="414"/>
      <c r="AA951" s="415"/>
      <c r="AB951" s="415"/>
      <c r="AC951" s="415"/>
      <c r="AD951" s="415"/>
      <c r="AE951" s="415"/>
      <c r="AF951" s="415"/>
      <c r="AG951" s="415"/>
      <c r="AH951" s="415"/>
      <c r="AI951" s="415"/>
      <c r="AJ951" s="415"/>
    </row>
    <row r="952" spans="1:36" s="484" customFormat="1" ht="15" customHeight="1">
      <c r="A952" s="344"/>
      <c r="B952" s="726"/>
      <c r="C952" s="346"/>
      <c r="D952" s="725"/>
      <c r="E952" s="374"/>
      <c r="F952" s="348"/>
      <c r="G952" s="349"/>
      <c r="H952" s="350">
        <f t="shared" si="89"/>
        <v>0</v>
      </c>
      <c r="I952" s="350">
        <f t="shared" si="91"/>
        <v>0</v>
      </c>
      <c r="J952" s="375"/>
      <c r="K952" s="375"/>
      <c r="L952" s="351"/>
      <c r="M952" s="352"/>
      <c r="N952" s="352"/>
      <c r="O952" s="349"/>
      <c r="P952" s="353">
        <f t="shared" si="90"/>
        <v>0</v>
      </c>
      <c r="Q952" s="354"/>
      <c r="R952" s="376">
        <f t="shared" si="87"/>
        <v>0</v>
      </c>
      <c r="S952" s="356"/>
      <c r="T952" s="351"/>
      <c r="U952" s="416"/>
      <c r="V952" s="419"/>
      <c r="W952" s="420"/>
      <c r="X952" s="414"/>
      <c r="Y952" s="414"/>
      <c r="Z952" s="414"/>
      <c r="AA952" s="415"/>
      <c r="AB952" s="415"/>
      <c r="AC952" s="415"/>
      <c r="AD952" s="415"/>
      <c r="AE952" s="415"/>
      <c r="AF952" s="415"/>
      <c r="AG952" s="415"/>
      <c r="AH952" s="415"/>
      <c r="AI952" s="415"/>
      <c r="AJ952" s="415"/>
    </row>
    <row r="953" spans="1:36" s="484" customFormat="1" ht="15" customHeight="1">
      <c r="A953" s="344"/>
      <c r="B953" s="373"/>
      <c r="C953" s="386"/>
      <c r="D953" s="507"/>
      <c r="E953" s="374"/>
      <c r="F953" s="348"/>
      <c r="G953" s="349"/>
      <c r="H953" s="350">
        <f t="shared" si="89"/>
        <v>0</v>
      </c>
      <c r="I953" s="350">
        <f t="shared" si="91"/>
        <v>0</v>
      </c>
      <c r="J953" s="375"/>
      <c r="K953" s="375"/>
      <c r="L953" s="351"/>
      <c r="M953" s="352"/>
      <c r="N953" s="352"/>
      <c r="O953" s="349"/>
      <c r="P953" s="353">
        <f t="shared" si="90"/>
        <v>0</v>
      </c>
      <c r="Q953" s="354"/>
      <c r="R953" s="376">
        <f t="shared" si="87"/>
        <v>0</v>
      </c>
      <c r="S953" s="356"/>
      <c r="T953" s="351"/>
      <c r="U953" s="416"/>
      <c r="V953" s="419"/>
      <c r="W953" s="420"/>
      <c r="X953" s="414"/>
      <c r="Y953" s="414"/>
      <c r="Z953" s="414"/>
      <c r="AA953" s="415"/>
      <c r="AB953" s="415"/>
      <c r="AC953" s="415"/>
      <c r="AD953" s="415"/>
      <c r="AE953" s="415"/>
      <c r="AF953" s="415"/>
      <c r="AG953" s="415"/>
      <c r="AH953" s="415"/>
      <c r="AI953" s="415"/>
      <c r="AJ953" s="415"/>
    </row>
    <row r="954" spans="1:36" s="484" customFormat="1" ht="15" customHeight="1">
      <c r="A954" s="344"/>
      <c r="B954" s="390"/>
      <c r="C954" s="346"/>
      <c r="D954" s="507"/>
      <c r="E954" s="374"/>
      <c r="F954" s="348"/>
      <c r="G954" s="349"/>
      <c r="H954" s="350">
        <f t="shared" si="89"/>
        <v>0</v>
      </c>
      <c r="I954" s="350">
        <f t="shared" si="91"/>
        <v>0</v>
      </c>
      <c r="J954" s="375"/>
      <c r="K954" s="375"/>
      <c r="L954" s="351"/>
      <c r="M954" s="352"/>
      <c r="N954" s="352"/>
      <c r="O954" s="349"/>
      <c r="P954" s="353">
        <f t="shared" si="90"/>
        <v>0</v>
      </c>
      <c r="Q954" s="354"/>
      <c r="R954" s="376">
        <f t="shared" si="87"/>
        <v>0</v>
      </c>
      <c r="S954" s="356"/>
      <c r="T954" s="351"/>
      <c r="U954" s="416"/>
      <c r="V954" s="419"/>
      <c r="W954" s="420"/>
      <c r="X954" s="414"/>
      <c r="Y954" s="414"/>
      <c r="Z954" s="414"/>
      <c r="AA954" s="415"/>
      <c r="AB954" s="415"/>
      <c r="AC954" s="415"/>
      <c r="AD954" s="415"/>
      <c r="AE954" s="415"/>
      <c r="AF954" s="415"/>
      <c r="AG954" s="415"/>
      <c r="AH954" s="415"/>
      <c r="AI954" s="415"/>
      <c r="AJ954" s="415"/>
    </row>
    <row r="955" spans="1:36" s="484" customFormat="1" ht="15" customHeight="1">
      <c r="A955" s="344"/>
      <c r="B955" s="373"/>
      <c r="C955" s="346"/>
      <c r="D955" s="507"/>
      <c r="E955" s="374"/>
      <c r="F955" s="348"/>
      <c r="G955" s="349"/>
      <c r="H955" s="350">
        <f t="shared" si="89"/>
        <v>0</v>
      </c>
      <c r="I955" s="350">
        <f t="shared" si="91"/>
        <v>0</v>
      </c>
      <c r="J955" s="375"/>
      <c r="K955" s="375"/>
      <c r="L955" s="351"/>
      <c r="M955" s="352"/>
      <c r="N955" s="352"/>
      <c r="O955" s="349"/>
      <c r="P955" s="353">
        <f t="shared" si="90"/>
        <v>0</v>
      </c>
      <c r="Q955" s="354"/>
      <c r="R955" s="376">
        <f t="shared" si="87"/>
        <v>0</v>
      </c>
      <c r="S955" s="356"/>
      <c r="T955" s="351"/>
      <c r="U955" s="416"/>
      <c r="V955" s="419"/>
      <c r="W955" s="420"/>
      <c r="X955" s="414"/>
      <c r="Y955" s="414"/>
      <c r="Z955" s="414"/>
      <c r="AA955" s="415"/>
      <c r="AB955" s="415"/>
      <c r="AC955" s="415"/>
      <c r="AD955" s="415"/>
      <c r="AE955" s="415"/>
      <c r="AF955" s="415"/>
      <c r="AG955" s="415"/>
      <c r="AH955" s="415"/>
      <c r="AI955" s="415"/>
      <c r="AJ955" s="415"/>
    </row>
    <row r="956" spans="1:36" s="484" customFormat="1" ht="15" customHeight="1">
      <c r="A956" s="344"/>
      <c r="B956" s="384"/>
      <c r="C956" s="385"/>
      <c r="D956" s="507"/>
      <c r="E956" s="374"/>
      <c r="F956" s="348"/>
      <c r="G956" s="349"/>
      <c r="H956" s="350"/>
      <c r="I956" s="350">
        <f t="shared" si="91"/>
        <v>0</v>
      </c>
      <c r="J956" s="375"/>
      <c r="K956" s="375"/>
      <c r="L956" s="351"/>
      <c r="M956" s="352"/>
      <c r="N956" s="352"/>
      <c r="O956" s="349"/>
      <c r="P956" s="353">
        <f t="shared" si="90"/>
        <v>0</v>
      </c>
      <c r="Q956" s="354"/>
      <c r="R956" s="376">
        <f t="shared" si="87"/>
        <v>0</v>
      </c>
      <c r="S956" s="356"/>
      <c r="T956" s="351"/>
      <c r="U956" s="416"/>
      <c r="V956" s="419"/>
      <c r="W956" s="420"/>
      <c r="X956" s="414"/>
      <c r="Y956" s="414"/>
      <c r="Z956" s="414"/>
      <c r="AA956" s="415"/>
      <c r="AB956" s="415"/>
      <c r="AC956" s="415"/>
      <c r="AD956" s="415"/>
      <c r="AE956" s="415"/>
      <c r="AF956" s="415"/>
      <c r="AG956" s="415"/>
      <c r="AH956" s="415"/>
      <c r="AI956" s="415"/>
      <c r="AJ956" s="415"/>
    </row>
    <row r="957" spans="1:36" s="484" customFormat="1" ht="15" customHeight="1">
      <c r="A957" s="344"/>
      <c r="B957" s="373"/>
      <c r="C957" s="346"/>
      <c r="D957" s="507"/>
      <c r="E957" s="374"/>
      <c r="F957" s="348"/>
      <c r="G957" s="349"/>
      <c r="H957" s="350">
        <f t="shared" ref="H957:H977" si="92">G957</f>
        <v>0</v>
      </c>
      <c r="I957" s="350">
        <f t="shared" si="91"/>
        <v>0</v>
      </c>
      <c r="J957" s="375"/>
      <c r="K957" s="375"/>
      <c r="L957" s="351"/>
      <c r="M957" s="352"/>
      <c r="N957" s="352"/>
      <c r="O957" s="349"/>
      <c r="P957" s="353">
        <f t="shared" si="90"/>
        <v>0</v>
      </c>
      <c r="Q957" s="354"/>
      <c r="R957" s="376">
        <f t="shared" si="87"/>
        <v>0</v>
      </c>
      <c r="S957" s="356"/>
      <c r="T957" s="351"/>
      <c r="U957" s="416"/>
      <c r="V957" s="419"/>
      <c r="W957" s="420"/>
      <c r="X957" s="414"/>
      <c r="Y957" s="414"/>
      <c r="Z957" s="414"/>
      <c r="AA957" s="415"/>
      <c r="AB957" s="415"/>
      <c r="AC957" s="415"/>
      <c r="AD957" s="415"/>
      <c r="AE957" s="415"/>
      <c r="AF957" s="415"/>
      <c r="AG957" s="415"/>
      <c r="AH957" s="415"/>
      <c r="AI957" s="415"/>
      <c r="AJ957" s="415"/>
    </row>
    <row r="958" spans="1:36" s="484" customFormat="1" ht="15" customHeight="1">
      <c r="A958" s="344"/>
      <c r="B958" s="510"/>
      <c r="C958" s="732"/>
      <c r="D958" s="507"/>
      <c r="E958" s="512"/>
      <c r="F958" s="348"/>
      <c r="G958" s="349"/>
      <c r="H958" s="350">
        <f t="shared" si="92"/>
        <v>0</v>
      </c>
      <c r="I958" s="350">
        <f t="shared" si="91"/>
        <v>0</v>
      </c>
      <c r="J958" s="375"/>
      <c r="K958" s="375"/>
      <c r="L958" s="351"/>
      <c r="M958" s="352"/>
      <c r="N958" s="352"/>
      <c r="O958" s="349"/>
      <c r="P958" s="353">
        <f t="shared" si="90"/>
        <v>0</v>
      </c>
      <c r="Q958" s="354"/>
      <c r="R958" s="376">
        <f t="shared" si="87"/>
        <v>0</v>
      </c>
      <c r="S958" s="356"/>
      <c r="T958" s="351"/>
      <c r="U958" s="416"/>
      <c r="V958" s="419"/>
      <c r="W958" s="420"/>
      <c r="X958" s="414"/>
      <c r="Y958" s="414"/>
      <c r="Z958" s="414"/>
      <c r="AA958" s="415"/>
      <c r="AB958" s="415"/>
      <c r="AC958" s="415"/>
      <c r="AD958" s="415"/>
      <c r="AE958" s="415"/>
      <c r="AF958" s="415"/>
      <c r="AG958" s="415"/>
      <c r="AH958" s="415"/>
      <c r="AI958" s="415"/>
      <c r="AJ958" s="415"/>
    </row>
    <row r="959" spans="1:36" s="484" customFormat="1" ht="15" customHeight="1">
      <c r="A959" s="344"/>
      <c r="B959" s="373"/>
      <c r="C959" s="346"/>
      <c r="D959" s="507"/>
      <c r="E959" s="374"/>
      <c r="F959" s="348"/>
      <c r="G959" s="349"/>
      <c r="H959" s="350">
        <f t="shared" si="92"/>
        <v>0</v>
      </c>
      <c r="I959" s="350">
        <f t="shared" si="91"/>
        <v>0</v>
      </c>
      <c r="J959" s="375"/>
      <c r="K959" s="375"/>
      <c r="L959" s="351"/>
      <c r="M959" s="352"/>
      <c r="N959" s="352"/>
      <c r="O959" s="349"/>
      <c r="P959" s="353">
        <f t="shared" si="90"/>
        <v>0</v>
      </c>
      <c r="Q959" s="354"/>
      <c r="R959" s="376">
        <f t="shared" si="87"/>
        <v>0</v>
      </c>
      <c r="S959" s="356"/>
      <c r="T959" s="351"/>
      <c r="U959" s="416"/>
      <c r="V959" s="419"/>
      <c r="W959" s="420"/>
      <c r="X959" s="414"/>
      <c r="Y959" s="414"/>
      <c r="Z959" s="414"/>
      <c r="AA959" s="415"/>
      <c r="AB959" s="415"/>
      <c r="AC959" s="415"/>
      <c r="AD959" s="415"/>
      <c r="AE959" s="415"/>
      <c r="AF959" s="415"/>
      <c r="AG959" s="415"/>
      <c r="AH959" s="415"/>
      <c r="AI959" s="415"/>
      <c r="AJ959" s="415"/>
    </row>
    <row r="960" spans="1:36" s="484" customFormat="1" ht="15" customHeight="1">
      <c r="A960" s="344"/>
      <c r="B960" s="373"/>
      <c r="C960" s="386"/>
      <c r="D960" s="507"/>
      <c r="E960" s="374"/>
      <c r="F960" s="348"/>
      <c r="G960" s="349"/>
      <c r="H960" s="350">
        <f t="shared" si="92"/>
        <v>0</v>
      </c>
      <c r="I960" s="350">
        <f t="shared" si="91"/>
        <v>0</v>
      </c>
      <c r="J960" s="375"/>
      <c r="K960" s="375"/>
      <c r="L960" s="351"/>
      <c r="M960" s="352"/>
      <c r="N960" s="352"/>
      <c r="O960" s="349"/>
      <c r="P960" s="353">
        <f t="shared" si="90"/>
        <v>0</v>
      </c>
      <c r="Q960" s="354"/>
      <c r="R960" s="376">
        <f t="shared" si="87"/>
        <v>0</v>
      </c>
      <c r="S960" s="356"/>
      <c r="T960" s="351"/>
      <c r="U960" s="416"/>
      <c r="V960" s="419"/>
      <c r="W960" s="420"/>
      <c r="X960" s="414"/>
      <c r="Y960" s="414"/>
      <c r="Z960" s="414"/>
      <c r="AA960" s="415"/>
      <c r="AB960" s="415"/>
      <c r="AC960" s="415"/>
      <c r="AD960" s="415"/>
      <c r="AE960" s="415"/>
      <c r="AF960" s="415"/>
      <c r="AG960" s="415"/>
      <c r="AH960" s="415"/>
      <c r="AI960" s="415"/>
      <c r="AJ960" s="415"/>
    </row>
    <row r="961" spans="1:36" s="720" customFormat="1" ht="15" customHeight="1">
      <c r="A961" s="344"/>
      <c r="B961" s="373"/>
      <c r="C961" s="737"/>
      <c r="D961" s="507"/>
      <c r="E961" s="347"/>
      <c r="F961" s="348"/>
      <c r="G961" s="349"/>
      <c r="H961" s="350">
        <f t="shared" si="92"/>
        <v>0</v>
      </c>
      <c r="I961" s="350">
        <f t="shared" si="91"/>
        <v>0</v>
      </c>
      <c r="J961" s="375"/>
      <c r="K961" s="375"/>
      <c r="L961" s="351"/>
      <c r="M961" s="352"/>
      <c r="N961" s="352"/>
      <c r="O961" s="349"/>
      <c r="P961" s="353">
        <f t="shared" si="90"/>
        <v>0</v>
      </c>
      <c r="Q961" s="354"/>
      <c r="R961" s="376">
        <f t="shared" si="87"/>
        <v>0</v>
      </c>
      <c r="S961" s="356"/>
      <c r="T961" s="351"/>
      <c r="U961" s="416"/>
      <c r="V961" s="419"/>
      <c r="W961" s="420"/>
      <c r="X961" s="414"/>
      <c r="Y961" s="414"/>
      <c r="Z961" s="414"/>
      <c r="AA961" s="415"/>
      <c r="AB961" s="415"/>
      <c r="AC961" s="415"/>
      <c r="AD961" s="415"/>
      <c r="AE961" s="415"/>
      <c r="AF961" s="415"/>
      <c r="AG961" s="415"/>
      <c r="AH961" s="415"/>
      <c r="AI961" s="415"/>
      <c r="AJ961" s="415"/>
    </row>
    <row r="962" spans="1:36" s="484" customFormat="1" ht="15" customHeight="1">
      <c r="A962" s="344"/>
      <c r="B962" s="373"/>
      <c r="C962" s="737"/>
      <c r="D962" s="507"/>
      <c r="E962" s="347"/>
      <c r="F962" s="348"/>
      <c r="G962" s="349"/>
      <c r="H962" s="350">
        <f t="shared" si="92"/>
        <v>0</v>
      </c>
      <c r="I962" s="350">
        <f t="shared" si="91"/>
        <v>0</v>
      </c>
      <c r="J962" s="358"/>
      <c r="K962" s="358"/>
      <c r="L962" s="355"/>
      <c r="M962" s="359"/>
      <c r="N962" s="352"/>
      <c r="O962" s="349"/>
      <c r="P962" s="353">
        <f t="shared" si="90"/>
        <v>0</v>
      </c>
      <c r="Q962" s="354"/>
      <c r="R962" s="376">
        <f t="shared" si="87"/>
        <v>0</v>
      </c>
      <c r="S962" s="356"/>
      <c r="T962" s="351"/>
      <c r="U962" s="416"/>
      <c r="V962" s="419"/>
      <c r="W962" s="420"/>
      <c r="X962" s="414"/>
      <c r="Y962" s="414"/>
      <c r="Z962" s="414"/>
      <c r="AA962" s="415"/>
      <c r="AB962" s="415"/>
      <c r="AC962" s="415"/>
      <c r="AD962" s="415"/>
      <c r="AE962" s="415"/>
      <c r="AF962" s="415"/>
      <c r="AG962" s="415"/>
      <c r="AH962" s="415"/>
      <c r="AI962" s="415"/>
      <c r="AJ962" s="415"/>
    </row>
    <row r="963" spans="1:36" s="484" customFormat="1" ht="15" customHeight="1">
      <c r="A963" s="344"/>
      <c r="B963" s="373"/>
      <c r="C963" s="346"/>
      <c r="D963" s="507"/>
      <c r="E963" s="347"/>
      <c r="F963" s="348"/>
      <c r="G963" s="349"/>
      <c r="H963" s="350">
        <f t="shared" si="92"/>
        <v>0</v>
      </c>
      <c r="I963" s="350">
        <f t="shared" si="91"/>
        <v>0</v>
      </c>
      <c r="J963" s="358"/>
      <c r="K963" s="358"/>
      <c r="L963" s="355"/>
      <c r="M963" s="359"/>
      <c r="N963" s="352"/>
      <c r="O963" s="349"/>
      <c r="P963" s="353">
        <f t="shared" si="90"/>
        <v>0</v>
      </c>
      <c r="Q963" s="354"/>
      <c r="R963" s="376">
        <f t="shared" si="87"/>
        <v>0</v>
      </c>
      <c r="S963" s="356"/>
      <c r="T963" s="351"/>
      <c r="U963" s="416"/>
      <c r="V963" s="419"/>
      <c r="W963" s="420"/>
      <c r="X963" s="414"/>
      <c r="Y963" s="414"/>
      <c r="Z963" s="414"/>
      <c r="AA963" s="415"/>
      <c r="AB963" s="415"/>
      <c r="AC963" s="415"/>
      <c r="AD963" s="415"/>
      <c r="AE963" s="415"/>
      <c r="AF963" s="415"/>
      <c r="AG963" s="415"/>
      <c r="AH963" s="415"/>
      <c r="AI963" s="415"/>
      <c r="AJ963" s="415"/>
    </row>
    <row r="964" spans="1:36" s="484" customFormat="1" ht="15" customHeight="1">
      <c r="A964" s="344"/>
      <c r="B964" s="345"/>
      <c r="C964" s="346"/>
      <c r="D964" s="505"/>
      <c r="E964" s="347"/>
      <c r="F964" s="348"/>
      <c r="G964" s="349"/>
      <c r="H964" s="350">
        <f t="shared" si="92"/>
        <v>0</v>
      </c>
      <c r="I964" s="350">
        <f t="shared" si="91"/>
        <v>0</v>
      </c>
      <c r="J964" s="358"/>
      <c r="K964" s="358"/>
      <c r="L964" s="355"/>
      <c r="M964" s="359"/>
      <c r="N964" s="352"/>
      <c r="O964" s="349"/>
      <c r="P964" s="353">
        <f t="shared" si="90"/>
        <v>0</v>
      </c>
      <c r="Q964" s="354"/>
      <c r="R964" s="376">
        <f t="shared" si="87"/>
        <v>0</v>
      </c>
      <c r="S964" s="356"/>
      <c r="T964" s="351"/>
      <c r="U964" s="416"/>
      <c r="V964" s="419"/>
      <c r="W964" s="420"/>
      <c r="X964" s="414"/>
      <c r="Y964" s="414"/>
      <c r="Z964" s="414"/>
      <c r="AA964" s="415"/>
      <c r="AB964" s="415"/>
      <c r="AC964" s="415"/>
      <c r="AD964" s="415"/>
      <c r="AE964" s="415"/>
      <c r="AF964" s="415"/>
      <c r="AG964" s="415"/>
      <c r="AH964" s="415"/>
      <c r="AI964" s="415"/>
      <c r="AJ964" s="415"/>
    </row>
    <row r="965" spans="1:36" s="484" customFormat="1" ht="15" customHeight="1">
      <c r="A965" s="344"/>
      <c r="B965" s="345"/>
      <c r="C965" s="346"/>
      <c r="D965" s="505"/>
      <c r="E965" s="347"/>
      <c r="F965" s="348"/>
      <c r="G965" s="349"/>
      <c r="H965" s="350">
        <f t="shared" si="92"/>
        <v>0</v>
      </c>
      <c r="I965" s="350">
        <f t="shared" si="91"/>
        <v>0</v>
      </c>
      <c r="J965" s="375"/>
      <c r="K965" s="375"/>
      <c r="L965" s="351"/>
      <c r="M965" s="352"/>
      <c r="N965" s="352"/>
      <c r="O965" s="349"/>
      <c r="P965" s="353">
        <f t="shared" si="90"/>
        <v>0</v>
      </c>
      <c r="Q965" s="354"/>
      <c r="R965" s="376">
        <f t="shared" si="87"/>
        <v>0</v>
      </c>
      <c r="S965" s="356"/>
      <c r="T965" s="351"/>
      <c r="U965" s="416"/>
      <c r="V965" s="419"/>
      <c r="W965" s="420"/>
      <c r="X965" s="414"/>
      <c r="Y965" s="414"/>
      <c r="Z965" s="414"/>
      <c r="AA965" s="415"/>
      <c r="AB965" s="415"/>
      <c r="AC965" s="415"/>
      <c r="AD965" s="415"/>
      <c r="AE965" s="415"/>
      <c r="AF965" s="415"/>
      <c r="AG965" s="415"/>
      <c r="AH965" s="415"/>
      <c r="AI965" s="415"/>
      <c r="AJ965" s="415"/>
    </row>
    <row r="966" spans="1:36" s="484" customFormat="1" ht="15" customHeight="1">
      <c r="A966" s="344"/>
      <c r="B966" s="345"/>
      <c r="C966" s="346"/>
      <c r="D966" s="505"/>
      <c r="E966" s="347"/>
      <c r="F966" s="348"/>
      <c r="G966" s="350"/>
      <c r="H966" s="350">
        <f t="shared" si="92"/>
        <v>0</v>
      </c>
      <c r="I966" s="350">
        <f t="shared" si="91"/>
        <v>0</v>
      </c>
      <c r="J966" s="375"/>
      <c r="K966" s="375"/>
      <c r="L966" s="351"/>
      <c r="M966" s="352"/>
      <c r="N966" s="352"/>
      <c r="O966" s="349"/>
      <c r="P966" s="353">
        <f t="shared" si="90"/>
        <v>0</v>
      </c>
      <c r="Q966" s="354"/>
      <c r="R966" s="376">
        <f t="shared" si="87"/>
        <v>0</v>
      </c>
      <c r="S966" s="356"/>
      <c r="T966" s="351"/>
      <c r="U966" s="416"/>
      <c r="V966" s="419"/>
      <c r="W966" s="420"/>
      <c r="X966" s="414"/>
      <c r="Y966" s="414"/>
      <c r="Z966" s="414"/>
      <c r="AA966" s="415"/>
      <c r="AB966" s="415"/>
      <c r="AC966" s="415"/>
      <c r="AD966" s="415"/>
      <c r="AE966" s="415"/>
      <c r="AF966" s="415"/>
      <c r="AG966" s="415"/>
      <c r="AH966" s="415"/>
      <c r="AI966" s="415"/>
      <c r="AJ966" s="415"/>
    </row>
    <row r="967" spans="1:36" s="484" customFormat="1" ht="15" customHeight="1">
      <c r="A967" s="344"/>
      <c r="B967" s="345"/>
      <c r="C967" s="386"/>
      <c r="D967" s="505"/>
      <c r="E967" s="347"/>
      <c r="F967" s="348"/>
      <c r="G967" s="350"/>
      <c r="H967" s="350">
        <f t="shared" si="92"/>
        <v>0</v>
      </c>
      <c r="I967" s="350">
        <f t="shared" si="91"/>
        <v>0</v>
      </c>
      <c r="J967" s="375"/>
      <c r="K967" s="375"/>
      <c r="L967" s="351"/>
      <c r="M967" s="352"/>
      <c r="N967" s="352"/>
      <c r="O967" s="349"/>
      <c r="P967" s="353">
        <f t="shared" si="90"/>
        <v>0</v>
      </c>
      <c r="Q967" s="354"/>
      <c r="R967" s="376">
        <f t="shared" si="87"/>
        <v>0</v>
      </c>
      <c r="S967" s="356"/>
      <c r="T967" s="351"/>
      <c r="U967" s="416"/>
      <c r="V967" s="419"/>
      <c r="W967" s="420"/>
      <c r="X967" s="414"/>
      <c r="Y967" s="414"/>
      <c r="Z967" s="414"/>
      <c r="AA967" s="415"/>
      <c r="AB967" s="415"/>
      <c r="AC967" s="415"/>
      <c r="AD967" s="415"/>
      <c r="AE967" s="415"/>
      <c r="AF967" s="415"/>
      <c r="AG967" s="415"/>
      <c r="AH967" s="415"/>
      <c r="AI967" s="415"/>
      <c r="AJ967" s="415"/>
    </row>
    <row r="968" spans="1:36" s="484" customFormat="1" ht="15" customHeight="1">
      <c r="A968" s="344"/>
      <c r="B968" s="345"/>
      <c r="C968" s="346"/>
      <c r="D968" s="505"/>
      <c r="E968" s="347"/>
      <c r="F968" s="348"/>
      <c r="G968" s="350"/>
      <c r="H968" s="350">
        <f t="shared" si="92"/>
        <v>0</v>
      </c>
      <c r="I968" s="350">
        <f t="shared" si="91"/>
        <v>0</v>
      </c>
      <c r="J968" s="375"/>
      <c r="K968" s="375"/>
      <c r="L968" s="351"/>
      <c r="M968" s="352"/>
      <c r="N968" s="352"/>
      <c r="O968" s="349"/>
      <c r="P968" s="353">
        <f t="shared" si="90"/>
        <v>0</v>
      </c>
      <c r="Q968" s="354"/>
      <c r="R968" s="376">
        <f t="shared" si="87"/>
        <v>0</v>
      </c>
      <c r="S968" s="356"/>
      <c r="T968" s="351"/>
      <c r="U968" s="416"/>
      <c r="V968" s="419"/>
      <c r="W968" s="420"/>
      <c r="X968" s="414"/>
      <c r="Y968" s="414"/>
      <c r="Z968" s="414"/>
      <c r="AA968" s="415"/>
      <c r="AB968" s="415"/>
      <c r="AC968" s="415"/>
      <c r="AD968" s="415"/>
      <c r="AE968" s="415"/>
      <c r="AF968" s="415"/>
      <c r="AG968" s="415"/>
      <c r="AH968" s="415"/>
      <c r="AI968" s="415"/>
      <c r="AJ968" s="415"/>
    </row>
    <row r="969" spans="1:36" s="484" customFormat="1" ht="15" customHeight="1">
      <c r="A969" s="344"/>
      <c r="B969" s="373"/>
      <c r="C969" s="346"/>
      <c r="D969" s="507"/>
      <c r="E969" s="374"/>
      <c r="F969" s="348"/>
      <c r="G969" s="349"/>
      <c r="H969" s="350">
        <f t="shared" si="92"/>
        <v>0</v>
      </c>
      <c r="I969" s="350">
        <f t="shared" si="91"/>
        <v>0</v>
      </c>
      <c r="J969" s="375"/>
      <c r="K969" s="358"/>
      <c r="L969" s="351"/>
      <c r="M969" s="352"/>
      <c r="N969" s="352"/>
      <c r="O969" s="349"/>
      <c r="P969" s="353">
        <f t="shared" si="90"/>
        <v>0</v>
      </c>
      <c r="Q969" s="354"/>
      <c r="R969" s="376">
        <f t="shared" si="87"/>
        <v>0</v>
      </c>
      <c r="S969" s="356"/>
      <c r="T969" s="351"/>
      <c r="U969" s="416"/>
      <c r="V969" s="419"/>
      <c r="W969" s="420"/>
      <c r="X969" s="414"/>
      <c r="Y969" s="414"/>
      <c r="Z969" s="414"/>
      <c r="AA969" s="415"/>
      <c r="AB969" s="415"/>
      <c r="AC969" s="415"/>
      <c r="AD969" s="415"/>
      <c r="AE969" s="415"/>
      <c r="AF969" s="415"/>
      <c r="AG969" s="415"/>
      <c r="AH969" s="415"/>
      <c r="AI969" s="415"/>
      <c r="AJ969" s="415"/>
    </row>
    <row r="970" spans="1:36" s="484" customFormat="1" ht="15" customHeight="1">
      <c r="A970" s="344"/>
      <c r="B970" s="514"/>
      <c r="C970" s="738"/>
      <c r="D970" s="507"/>
      <c r="E970" s="374"/>
      <c r="F970" s="348"/>
      <c r="G970" s="349"/>
      <c r="H970" s="350">
        <f t="shared" si="92"/>
        <v>0</v>
      </c>
      <c r="I970" s="350">
        <f t="shared" si="91"/>
        <v>0</v>
      </c>
      <c r="J970" s="375"/>
      <c r="K970" s="375"/>
      <c r="L970" s="351"/>
      <c r="M970" s="352"/>
      <c r="N970" s="352"/>
      <c r="O970" s="349"/>
      <c r="P970" s="353">
        <f t="shared" si="90"/>
        <v>0</v>
      </c>
      <c r="Q970" s="354"/>
      <c r="R970" s="376">
        <f t="shared" si="87"/>
        <v>0</v>
      </c>
      <c r="S970" s="356"/>
      <c r="T970" s="351"/>
      <c r="U970" s="416"/>
      <c r="V970" s="419"/>
      <c r="W970" s="420"/>
      <c r="X970" s="414"/>
      <c r="Y970" s="414"/>
      <c r="Z970" s="414"/>
      <c r="AA970" s="415"/>
      <c r="AB970" s="415"/>
      <c r="AC970" s="415"/>
      <c r="AD970" s="415"/>
      <c r="AE970" s="415"/>
      <c r="AF970" s="415"/>
      <c r="AG970" s="415"/>
      <c r="AH970" s="415"/>
      <c r="AI970" s="415"/>
      <c r="AJ970" s="415"/>
    </row>
    <row r="971" spans="1:36" s="484" customFormat="1" ht="15" customHeight="1">
      <c r="A971" s="344"/>
      <c r="B971" s="514"/>
      <c r="C971" s="509"/>
      <c r="D971" s="507"/>
      <c r="E971" s="374"/>
      <c r="F971" s="348"/>
      <c r="G971" s="349"/>
      <c r="H971" s="350">
        <f t="shared" si="92"/>
        <v>0</v>
      </c>
      <c r="I971" s="350">
        <f t="shared" si="91"/>
        <v>0</v>
      </c>
      <c r="J971" s="375"/>
      <c r="K971" s="375"/>
      <c r="L971" s="351"/>
      <c r="M971" s="352"/>
      <c r="N971" s="352"/>
      <c r="O971" s="349"/>
      <c r="P971" s="353">
        <f t="shared" si="90"/>
        <v>0</v>
      </c>
      <c r="Q971" s="354"/>
      <c r="R971" s="376">
        <f t="shared" ref="R971:R1034" si="93">Q971*P971</f>
        <v>0</v>
      </c>
      <c r="S971" s="356"/>
      <c r="T971" s="351"/>
      <c r="U971" s="416"/>
      <c r="V971" s="419"/>
      <c r="W971" s="420"/>
      <c r="X971" s="414"/>
      <c r="Y971" s="414"/>
      <c r="Z971" s="414"/>
      <c r="AA971" s="415"/>
      <c r="AB971" s="415"/>
      <c r="AC971" s="415"/>
      <c r="AD971" s="415"/>
      <c r="AE971" s="415"/>
      <c r="AF971" s="415"/>
      <c r="AG971" s="415"/>
      <c r="AH971" s="415"/>
      <c r="AI971" s="415"/>
      <c r="AJ971" s="415"/>
    </row>
    <row r="972" spans="1:36" s="484" customFormat="1" ht="15" customHeight="1">
      <c r="A972" s="344"/>
      <c r="B972" s="514"/>
      <c r="C972" s="509"/>
      <c r="D972" s="507"/>
      <c r="E972" s="374"/>
      <c r="F972" s="348"/>
      <c r="G972" s="349"/>
      <c r="H972" s="350">
        <f t="shared" si="92"/>
        <v>0</v>
      </c>
      <c r="I972" s="350">
        <f t="shared" si="91"/>
        <v>0</v>
      </c>
      <c r="J972" s="375"/>
      <c r="K972" s="375"/>
      <c r="L972" s="351"/>
      <c r="M972" s="352"/>
      <c r="N972" s="352"/>
      <c r="O972" s="349"/>
      <c r="P972" s="353">
        <f t="shared" si="90"/>
        <v>0</v>
      </c>
      <c r="Q972" s="354"/>
      <c r="R972" s="376">
        <f t="shared" si="93"/>
        <v>0</v>
      </c>
      <c r="S972" s="356"/>
      <c r="T972" s="351"/>
      <c r="U972" s="416"/>
      <c r="V972" s="419"/>
      <c r="W972" s="420"/>
      <c r="X972" s="414"/>
      <c r="Y972" s="414"/>
      <c r="Z972" s="414"/>
      <c r="AA972" s="415"/>
      <c r="AB972" s="415"/>
      <c r="AC972" s="415"/>
      <c r="AD972" s="415"/>
      <c r="AE972" s="415"/>
      <c r="AF972" s="415"/>
      <c r="AG972" s="415"/>
      <c r="AH972" s="415"/>
      <c r="AI972" s="415"/>
      <c r="AJ972" s="415"/>
    </row>
    <row r="973" spans="1:36" s="484" customFormat="1" ht="15" customHeight="1">
      <c r="A973" s="344"/>
      <c r="B973" s="514"/>
      <c r="C973" s="509"/>
      <c r="D973" s="507"/>
      <c r="E973" s="374"/>
      <c r="F973" s="348"/>
      <c r="G973" s="349"/>
      <c r="H973" s="350">
        <f t="shared" si="92"/>
        <v>0</v>
      </c>
      <c r="I973" s="350">
        <f t="shared" si="91"/>
        <v>0</v>
      </c>
      <c r="J973" s="375"/>
      <c r="K973" s="375"/>
      <c r="L973" s="351"/>
      <c r="M973" s="352"/>
      <c r="N973" s="352"/>
      <c r="O973" s="349"/>
      <c r="P973" s="353">
        <f t="shared" si="90"/>
        <v>0</v>
      </c>
      <c r="Q973" s="354"/>
      <c r="R973" s="376">
        <f t="shared" si="93"/>
        <v>0</v>
      </c>
      <c r="S973" s="356"/>
      <c r="T973" s="351"/>
      <c r="U973" s="416"/>
      <c r="V973" s="419"/>
      <c r="W973" s="420"/>
      <c r="X973" s="414"/>
      <c r="Y973" s="414"/>
      <c r="Z973" s="414"/>
      <c r="AA973" s="415"/>
      <c r="AB973" s="415"/>
      <c r="AC973" s="415"/>
      <c r="AD973" s="415"/>
      <c r="AE973" s="415"/>
      <c r="AF973" s="415"/>
      <c r="AG973" s="415"/>
      <c r="AH973" s="415"/>
      <c r="AI973" s="415"/>
      <c r="AJ973" s="415"/>
    </row>
    <row r="974" spans="1:36" s="484" customFormat="1" ht="15" customHeight="1">
      <c r="A974" s="344"/>
      <c r="B974" s="384"/>
      <c r="C974" s="385"/>
      <c r="D974" s="725"/>
      <c r="E974" s="374"/>
      <c r="F974" s="348"/>
      <c r="G974" s="349"/>
      <c r="H974" s="350">
        <f t="shared" si="92"/>
        <v>0</v>
      </c>
      <c r="I974" s="350">
        <f t="shared" si="91"/>
        <v>0</v>
      </c>
      <c r="J974" s="375"/>
      <c r="K974" s="375"/>
      <c r="L974" s="351"/>
      <c r="M974" s="352"/>
      <c r="N974" s="352"/>
      <c r="O974" s="349"/>
      <c r="P974" s="353">
        <f t="shared" si="90"/>
        <v>0</v>
      </c>
      <c r="Q974" s="354"/>
      <c r="R974" s="376">
        <f t="shared" si="93"/>
        <v>0</v>
      </c>
      <c r="S974" s="356"/>
      <c r="T974" s="351"/>
      <c r="U974" s="416"/>
      <c r="V974" s="419"/>
      <c r="W974" s="420"/>
      <c r="X974" s="414"/>
      <c r="Y974" s="414"/>
      <c r="Z974" s="414"/>
      <c r="AA974" s="415"/>
      <c r="AB974" s="415"/>
      <c r="AC974" s="415"/>
      <c r="AD974" s="415"/>
      <c r="AE974" s="415"/>
      <c r="AF974" s="415"/>
      <c r="AG974" s="415"/>
      <c r="AH974" s="415"/>
      <c r="AI974" s="415"/>
      <c r="AJ974" s="415"/>
    </row>
    <row r="975" spans="1:36" s="484" customFormat="1" ht="15" customHeight="1">
      <c r="A975" s="344"/>
      <c r="B975" s="384"/>
      <c r="C975" s="385"/>
      <c r="D975" s="507"/>
      <c r="E975" s="374"/>
      <c r="F975" s="348"/>
      <c r="G975" s="349"/>
      <c r="H975" s="350">
        <f t="shared" si="92"/>
        <v>0</v>
      </c>
      <c r="I975" s="350">
        <f t="shared" si="91"/>
        <v>0</v>
      </c>
      <c r="J975" s="375"/>
      <c r="K975" s="375"/>
      <c r="L975" s="351"/>
      <c r="M975" s="352"/>
      <c r="N975" s="352"/>
      <c r="O975" s="349"/>
      <c r="P975" s="353">
        <f t="shared" si="90"/>
        <v>0</v>
      </c>
      <c r="Q975" s="354"/>
      <c r="R975" s="376">
        <f t="shared" si="93"/>
        <v>0</v>
      </c>
      <c r="S975" s="356"/>
      <c r="T975" s="351"/>
      <c r="U975" s="416"/>
      <c r="V975" s="419"/>
      <c r="W975" s="420"/>
      <c r="X975" s="414"/>
      <c r="Y975" s="414"/>
      <c r="Z975" s="414"/>
      <c r="AA975" s="415"/>
      <c r="AB975" s="415"/>
      <c r="AC975" s="415"/>
      <c r="AD975" s="415"/>
      <c r="AE975" s="415"/>
      <c r="AF975" s="415"/>
      <c r="AG975" s="415"/>
      <c r="AH975" s="415"/>
      <c r="AI975" s="415"/>
      <c r="AJ975" s="415"/>
    </row>
    <row r="976" spans="1:36" s="484" customFormat="1" ht="15" customHeight="1">
      <c r="A976" s="344"/>
      <c r="B976" s="514"/>
      <c r="C976" s="509"/>
      <c r="D976" s="507"/>
      <c r="E976" s="374"/>
      <c r="F976" s="348"/>
      <c r="G976" s="349"/>
      <c r="H976" s="350">
        <f t="shared" si="92"/>
        <v>0</v>
      </c>
      <c r="I976" s="350">
        <f t="shared" si="91"/>
        <v>0</v>
      </c>
      <c r="J976" s="375"/>
      <c r="K976" s="375"/>
      <c r="L976" s="351"/>
      <c r="M976" s="352"/>
      <c r="N976" s="352"/>
      <c r="O976" s="349"/>
      <c r="P976" s="353">
        <f t="shared" si="90"/>
        <v>0</v>
      </c>
      <c r="Q976" s="354"/>
      <c r="R976" s="376">
        <f t="shared" si="93"/>
        <v>0</v>
      </c>
      <c r="S976" s="356"/>
      <c r="T976" s="351"/>
      <c r="U976" s="416"/>
      <c r="V976" s="419"/>
      <c r="W976" s="420"/>
      <c r="X976" s="414"/>
      <c r="Y976" s="414"/>
      <c r="Z976" s="414"/>
      <c r="AA976" s="415"/>
      <c r="AB976" s="415"/>
      <c r="AC976" s="415"/>
      <c r="AD976" s="415"/>
      <c r="AE976" s="415"/>
      <c r="AF976" s="415"/>
      <c r="AG976" s="415"/>
      <c r="AH976" s="415"/>
      <c r="AI976" s="415"/>
      <c r="AJ976" s="415"/>
    </row>
    <row r="977" spans="1:36" s="484" customFormat="1" ht="15" customHeight="1">
      <c r="A977" s="344"/>
      <c r="B977" s="514"/>
      <c r="C977" s="509"/>
      <c r="D977" s="507"/>
      <c r="E977" s="374"/>
      <c r="F977" s="348"/>
      <c r="G977" s="349"/>
      <c r="H977" s="350">
        <f t="shared" si="92"/>
        <v>0</v>
      </c>
      <c r="I977" s="350">
        <f t="shared" si="91"/>
        <v>0</v>
      </c>
      <c r="J977" s="375"/>
      <c r="K977" s="375"/>
      <c r="L977" s="351"/>
      <c r="M977" s="352"/>
      <c r="N977" s="352"/>
      <c r="O977" s="349"/>
      <c r="P977" s="353">
        <f t="shared" si="90"/>
        <v>0</v>
      </c>
      <c r="Q977" s="354"/>
      <c r="R977" s="376">
        <f t="shared" si="93"/>
        <v>0</v>
      </c>
      <c r="S977" s="356"/>
      <c r="T977" s="351"/>
      <c r="U977" s="416"/>
      <c r="V977" s="419"/>
      <c r="W977" s="420"/>
      <c r="X977" s="414"/>
      <c r="Y977" s="414"/>
      <c r="Z977" s="414"/>
      <c r="AA977" s="415"/>
      <c r="AB977" s="415"/>
      <c r="AC977" s="415"/>
      <c r="AD977" s="415"/>
      <c r="AE977" s="415"/>
      <c r="AF977" s="415"/>
      <c r="AG977" s="415"/>
      <c r="AH977" s="415"/>
      <c r="AI977" s="415"/>
      <c r="AJ977" s="415"/>
    </row>
    <row r="978" spans="1:36" s="489" customFormat="1" ht="15" customHeight="1">
      <c r="A978" s="344"/>
      <c r="B978" s="384"/>
      <c r="C978" s="730"/>
      <c r="D978" s="507"/>
      <c r="E978" s="374"/>
      <c r="F978" s="348"/>
      <c r="G978" s="349"/>
      <c r="H978" s="350"/>
      <c r="I978" s="350"/>
      <c r="J978" s="375"/>
      <c r="K978" s="375"/>
      <c r="L978" s="351"/>
      <c r="M978" s="352"/>
      <c r="N978" s="352"/>
      <c r="O978" s="349"/>
      <c r="P978" s="353">
        <f t="shared" si="90"/>
        <v>0</v>
      </c>
      <c r="Q978" s="354"/>
      <c r="R978" s="376">
        <f t="shared" si="93"/>
        <v>0</v>
      </c>
      <c r="S978" s="356"/>
      <c r="T978" s="351"/>
      <c r="U978" s="416"/>
      <c r="V978" s="419"/>
      <c r="W978" s="420"/>
      <c r="X978" s="414"/>
      <c r="Y978" s="414"/>
      <c r="Z978" s="414"/>
      <c r="AA978" s="415"/>
      <c r="AB978" s="415"/>
      <c r="AC978" s="415"/>
      <c r="AD978" s="415"/>
      <c r="AE978" s="415"/>
      <c r="AF978" s="415"/>
      <c r="AG978" s="415"/>
      <c r="AH978" s="415"/>
      <c r="AI978" s="415"/>
      <c r="AJ978" s="415"/>
    </row>
    <row r="979" spans="1:36" s="489" customFormat="1" ht="15" customHeight="1">
      <c r="A979" s="344"/>
      <c r="B979" s="390"/>
      <c r="C979" s="346"/>
      <c r="D979" s="507"/>
      <c r="E979" s="374"/>
      <c r="F979" s="348"/>
      <c r="G979" s="349"/>
      <c r="H979" s="350">
        <f t="shared" ref="H979:I1002" si="94">G979</f>
        <v>0</v>
      </c>
      <c r="I979" s="350">
        <f t="shared" si="94"/>
        <v>0</v>
      </c>
      <c r="J979" s="375"/>
      <c r="K979" s="375"/>
      <c r="L979" s="351"/>
      <c r="M979" s="352"/>
      <c r="N979" s="352"/>
      <c r="O979" s="349"/>
      <c r="P979" s="353">
        <f t="shared" si="90"/>
        <v>0</v>
      </c>
      <c r="Q979" s="354"/>
      <c r="R979" s="376">
        <f t="shared" si="93"/>
        <v>0</v>
      </c>
      <c r="S979" s="356"/>
      <c r="T979" s="351"/>
      <c r="U979" s="416"/>
      <c r="V979" s="419"/>
      <c r="W979" s="420"/>
      <c r="X979" s="414"/>
      <c r="Y979" s="414"/>
      <c r="Z979" s="414"/>
      <c r="AA979" s="415"/>
      <c r="AB979" s="415"/>
      <c r="AC979" s="415"/>
      <c r="AD979" s="415"/>
      <c r="AE979" s="415"/>
      <c r="AF979" s="415"/>
      <c r="AG979" s="415"/>
      <c r="AH979" s="415"/>
      <c r="AI979" s="415"/>
      <c r="AJ979" s="415"/>
    </row>
    <row r="980" spans="1:36" s="489" customFormat="1" ht="15" customHeight="1">
      <c r="A980" s="344"/>
      <c r="B980" s="373"/>
      <c r="C980" s="346"/>
      <c r="D980" s="507"/>
      <c r="E980" s="374"/>
      <c r="F980" s="348"/>
      <c r="G980" s="349"/>
      <c r="H980" s="350">
        <f t="shared" si="94"/>
        <v>0</v>
      </c>
      <c r="I980" s="350">
        <f t="shared" si="94"/>
        <v>0</v>
      </c>
      <c r="J980" s="375"/>
      <c r="K980" s="375"/>
      <c r="L980" s="351"/>
      <c r="M980" s="352"/>
      <c r="N980" s="352"/>
      <c r="O980" s="349"/>
      <c r="P980" s="353">
        <f t="shared" si="90"/>
        <v>0</v>
      </c>
      <c r="Q980" s="354"/>
      <c r="R980" s="376">
        <f t="shared" si="93"/>
        <v>0</v>
      </c>
      <c r="S980" s="356"/>
      <c r="T980" s="351"/>
      <c r="U980" s="416"/>
      <c r="V980" s="419"/>
      <c r="W980" s="420"/>
      <c r="X980" s="414"/>
      <c r="Y980" s="414"/>
      <c r="Z980" s="414"/>
      <c r="AA980" s="415"/>
      <c r="AB980" s="415"/>
      <c r="AC980" s="415"/>
      <c r="AD980" s="415"/>
      <c r="AE980" s="415"/>
      <c r="AF980" s="415"/>
      <c r="AG980" s="415"/>
      <c r="AH980" s="415"/>
      <c r="AI980" s="415"/>
      <c r="AJ980" s="415"/>
    </row>
    <row r="981" spans="1:36" s="489" customFormat="1" ht="15" customHeight="1">
      <c r="A981" s="344"/>
      <c r="B981" s="345"/>
      <c r="C981" s="346"/>
      <c r="D981" s="505"/>
      <c r="E981" s="347"/>
      <c r="F981" s="348"/>
      <c r="G981" s="349"/>
      <c r="H981" s="350">
        <f t="shared" si="94"/>
        <v>0</v>
      </c>
      <c r="I981" s="350">
        <f t="shared" si="94"/>
        <v>0</v>
      </c>
      <c r="J981" s="375"/>
      <c r="K981" s="375"/>
      <c r="L981" s="351"/>
      <c r="M981" s="352"/>
      <c r="N981" s="352"/>
      <c r="O981" s="349"/>
      <c r="P981" s="353">
        <f t="shared" si="90"/>
        <v>0</v>
      </c>
      <c r="Q981" s="354"/>
      <c r="R981" s="376">
        <f t="shared" si="93"/>
        <v>0</v>
      </c>
      <c r="S981" s="356"/>
      <c r="T981" s="351"/>
      <c r="U981" s="416"/>
      <c r="V981" s="419"/>
      <c r="W981" s="420"/>
      <c r="X981" s="414"/>
      <c r="Y981" s="414"/>
      <c r="Z981" s="414"/>
      <c r="AA981" s="415"/>
      <c r="AB981" s="415"/>
      <c r="AC981" s="415"/>
      <c r="AD981" s="415"/>
      <c r="AE981" s="415"/>
      <c r="AF981" s="415"/>
      <c r="AG981" s="415"/>
      <c r="AH981" s="415"/>
      <c r="AI981" s="415"/>
      <c r="AJ981" s="415"/>
    </row>
    <row r="982" spans="1:36" s="489" customFormat="1" ht="15" customHeight="1">
      <c r="A982" s="344"/>
      <c r="B982" s="746"/>
      <c r="C982" s="386"/>
      <c r="D982" s="507"/>
      <c r="E982" s="347"/>
      <c r="F982" s="348"/>
      <c r="G982" s="349"/>
      <c r="H982" s="350">
        <f t="shared" si="94"/>
        <v>0</v>
      </c>
      <c r="I982" s="350">
        <f t="shared" si="94"/>
        <v>0</v>
      </c>
      <c r="J982" s="375"/>
      <c r="K982" s="375"/>
      <c r="L982" s="351"/>
      <c r="M982" s="352"/>
      <c r="N982" s="352"/>
      <c r="O982" s="349"/>
      <c r="P982" s="353">
        <f t="shared" si="90"/>
        <v>0</v>
      </c>
      <c r="Q982" s="354"/>
      <c r="R982" s="376">
        <f t="shared" si="93"/>
        <v>0</v>
      </c>
      <c r="S982" s="356"/>
      <c r="T982" s="351"/>
      <c r="U982" s="416"/>
      <c r="V982" s="419"/>
      <c r="W982" s="420"/>
      <c r="X982" s="414"/>
      <c r="Y982" s="414"/>
      <c r="Z982" s="414"/>
      <c r="AA982" s="415"/>
      <c r="AB982" s="415"/>
      <c r="AC982" s="415"/>
      <c r="AD982" s="415"/>
      <c r="AE982" s="415"/>
      <c r="AF982" s="415"/>
      <c r="AG982" s="415"/>
      <c r="AH982" s="415"/>
      <c r="AI982" s="415"/>
      <c r="AJ982" s="415"/>
    </row>
    <row r="983" spans="1:36" s="489" customFormat="1" ht="15" customHeight="1">
      <c r="A983" s="344"/>
      <c r="B983" s="746"/>
      <c r="C983" s="386"/>
      <c r="D983" s="507"/>
      <c r="E983" s="347"/>
      <c r="F983" s="348"/>
      <c r="G983" s="349"/>
      <c r="H983" s="350">
        <f t="shared" si="94"/>
        <v>0</v>
      </c>
      <c r="I983" s="350">
        <f t="shared" si="94"/>
        <v>0</v>
      </c>
      <c r="J983" s="375"/>
      <c r="K983" s="375"/>
      <c r="L983" s="351"/>
      <c r="M983" s="352"/>
      <c r="N983" s="352"/>
      <c r="O983" s="349"/>
      <c r="P983" s="353">
        <f t="shared" si="90"/>
        <v>0</v>
      </c>
      <c r="Q983" s="354"/>
      <c r="R983" s="376">
        <f t="shared" si="93"/>
        <v>0</v>
      </c>
      <c r="S983" s="356"/>
      <c r="T983" s="351"/>
      <c r="U983" s="416"/>
      <c r="V983" s="419"/>
      <c r="W983" s="420"/>
      <c r="X983" s="414"/>
      <c r="Y983" s="414"/>
      <c r="Z983" s="414"/>
      <c r="AA983" s="415"/>
      <c r="AB983" s="415"/>
      <c r="AC983" s="415"/>
      <c r="AD983" s="415"/>
      <c r="AE983" s="415"/>
      <c r="AF983" s="415"/>
      <c r="AG983" s="415"/>
      <c r="AH983" s="415"/>
      <c r="AI983" s="415"/>
      <c r="AJ983" s="415"/>
    </row>
    <row r="984" spans="1:36" s="489" customFormat="1" ht="15" customHeight="1">
      <c r="A984" s="344"/>
      <c r="B984" s="514"/>
      <c r="C984" s="509"/>
      <c r="D984" s="507"/>
      <c r="E984" s="374"/>
      <c r="F984" s="348"/>
      <c r="G984" s="349"/>
      <c r="H984" s="350">
        <f t="shared" si="94"/>
        <v>0</v>
      </c>
      <c r="I984" s="350">
        <f t="shared" si="94"/>
        <v>0</v>
      </c>
      <c r="J984" s="358"/>
      <c r="K984" s="358"/>
      <c r="L984" s="355"/>
      <c r="M984" s="359"/>
      <c r="N984" s="352"/>
      <c r="O984" s="349"/>
      <c r="P984" s="353">
        <f t="shared" si="90"/>
        <v>0</v>
      </c>
      <c r="Q984" s="354"/>
      <c r="R984" s="376">
        <f t="shared" si="93"/>
        <v>0</v>
      </c>
      <c r="S984" s="356"/>
      <c r="T984" s="351"/>
      <c r="U984" s="416"/>
      <c r="V984" s="419"/>
      <c r="W984" s="420"/>
      <c r="X984" s="414"/>
      <c r="Y984" s="414"/>
      <c r="Z984" s="414"/>
      <c r="AA984" s="415"/>
      <c r="AB984" s="415"/>
      <c r="AC984" s="415"/>
      <c r="AD984" s="415"/>
      <c r="AE984" s="415"/>
      <c r="AF984" s="415"/>
      <c r="AG984" s="415"/>
      <c r="AH984" s="415"/>
      <c r="AI984" s="415"/>
      <c r="AJ984" s="415"/>
    </row>
    <row r="985" spans="1:36" s="489" customFormat="1" ht="15" customHeight="1">
      <c r="A985" s="344"/>
      <c r="B985" s="345"/>
      <c r="C985" s="346"/>
      <c r="D985" s="506"/>
      <c r="E985" s="347"/>
      <c r="F985" s="348"/>
      <c r="G985" s="349"/>
      <c r="H985" s="350">
        <f t="shared" si="94"/>
        <v>0</v>
      </c>
      <c r="I985" s="350">
        <f t="shared" si="94"/>
        <v>0</v>
      </c>
      <c r="J985" s="375"/>
      <c r="K985" s="375"/>
      <c r="L985" s="351"/>
      <c r="M985" s="352"/>
      <c r="N985" s="352"/>
      <c r="O985" s="349"/>
      <c r="P985" s="353">
        <f t="shared" si="90"/>
        <v>0</v>
      </c>
      <c r="Q985" s="354"/>
      <c r="R985" s="376">
        <f t="shared" si="93"/>
        <v>0</v>
      </c>
      <c r="S985" s="356"/>
      <c r="T985" s="351"/>
      <c r="U985" s="416"/>
      <c r="V985" s="419"/>
      <c r="W985" s="420"/>
      <c r="X985" s="414"/>
      <c r="Y985" s="414"/>
      <c r="Z985" s="414"/>
      <c r="AA985" s="415"/>
      <c r="AB985" s="415"/>
      <c r="AC985" s="415"/>
      <c r="AD985" s="415"/>
      <c r="AE985" s="415"/>
      <c r="AF985" s="415"/>
      <c r="AG985" s="415"/>
      <c r="AH985" s="415"/>
      <c r="AI985" s="415"/>
      <c r="AJ985" s="415"/>
    </row>
    <row r="986" spans="1:36" s="489" customFormat="1" ht="15" customHeight="1">
      <c r="A986" s="344"/>
      <c r="B986" s="739"/>
      <c r="C986" s="747"/>
      <c r="D986" s="748"/>
      <c r="E986" s="749"/>
      <c r="F986" s="348"/>
      <c r="G986" s="349"/>
      <c r="H986" s="350">
        <f t="shared" si="94"/>
        <v>0</v>
      </c>
      <c r="I986" s="350">
        <f t="shared" si="94"/>
        <v>0</v>
      </c>
      <c r="J986" s="375"/>
      <c r="K986" s="375"/>
      <c r="L986" s="351"/>
      <c r="M986" s="352"/>
      <c r="N986" s="352"/>
      <c r="O986" s="349"/>
      <c r="P986" s="353">
        <f t="shared" si="90"/>
        <v>0</v>
      </c>
      <c r="Q986" s="354"/>
      <c r="R986" s="376">
        <f t="shared" si="93"/>
        <v>0</v>
      </c>
      <c r="S986" s="356"/>
      <c r="T986" s="351"/>
      <c r="U986" s="416"/>
      <c r="V986" s="419"/>
      <c r="W986" s="420"/>
      <c r="X986" s="414"/>
      <c r="Y986" s="414"/>
      <c r="Z986" s="414"/>
      <c r="AA986" s="415"/>
      <c r="AB986" s="415"/>
      <c r="AC986" s="415"/>
      <c r="AD986" s="415"/>
      <c r="AE986" s="415"/>
      <c r="AF986" s="415"/>
      <c r="AG986" s="415"/>
      <c r="AH986" s="415"/>
      <c r="AI986" s="415"/>
      <c r="AJ986" s="415"/>
    </row>
    <row r="987" spans="1:36" s="489" customFormat="1" ht="15" customHeight="1">
      <c r="A987" s="344"/>
      <c r="B987" s="739"/>
      <c r="C987" s="750"/>
      <c r="D987" s="748"/>
      <c r="E987" s="749"/>
      <c r="F987" s="348"/>
      <c r="G987" s="349"/>
      <c r="H987" s="350">
        <f t="shared" si="94"/>
        <v>0</v>
      </c>
      <c r="I987" s="350">
        <f t="shared" si="94"/>
        <v>0</v>
      </c>
      <c r="J987" s="375"/>
      <c r="K987" s="375"/>
      <c r="L987" s="351"/>
      <c r="M987" s="352"/>
      <c r="N987" s="352"/>
      <c r="O987" s="349"/>
      <c r="P987" s="353">
        <f t="shared" si="90"/>
        <v>0</v>
      </c>
      <c r="Q987" s="354"/>
      <c r="R987" s="376">
        <f t="shared" si="93"/>
        <v>0</v>
      </c>
      <c r="S987" s="356"/>
      <c r="T987" s="351"/>
      <c r="U987" s="416"/>
      <c r="V987" s="419"/>
      <c r="W987" s="420"/>
      <c r="X987" s="414"/>
      <c r="Y987" s="414"/>
      <c r="Z987" s="414"/>
      <c r="AA987" s="415"/>
      <c r="AB987" s="415"/>
      <c r="AC987" s="415"/>
      <c r="AD987" s="415"/>
      <c r="AE987" s="415"/>
      <c r="AF987" s="415"/>
      <c r="AG987" s="415"/>
      <c r="AH987" s="415"/>
      <c r="AI987" s="415"/>
      <c r="AJ987" s="415"/>
    </row>
    <row r="988" spans="1:36" s="489" customFormat="1" ht="15" customHeight="1">
      <c r="A988" s="344"/>
      <c r="B988" s="373"/>
      <c r="C988" s="346"/>
      <c r="D988" s="507"/>
      <c r="E988" s="374"/>
      <c r="F988" s="348"/>
      <c r="G988" s="349"/>
      <c r="H988" s="350">
        <f t="shared" si="94"/>
        <v>0</v>
      </c>
      <c r="I988" s="350">
        <f t="shared" si="94"/>
        <v>0</v>
      </c>
      <c r="J988" s="375"/>
      <c r="K988" s="375"/>
      <c r="L988" s="351"/>
      <c r="M988" s="352"/>
      <c r="N988" s="352"/>
      <c r="O988" s="349"/>
      <c r="P988" s="353">
        <f t="shared" si="90"/>
        <v>0</v>
      </c>
      <c r="Q988" s="354"/>
      <c r="R988" s="376">
        <f t="shared" si="93"/>
        <v>0</v>
      </c>
      <c r="S988" s="356"/>
      <c r="T988" s="351"/>
      <c r="U988" s="416"/>
      <c r="V988" s="419"/>
      <c r="W988" s="420"/>
      <c r="X988" s="414"/>
      <c r="Y988" s="414"/>
      <c r="Z988" s="414"/>
      <c r="AA988" s="415"/>
      <c r="AB988" s="415"/>
      <c r="AC988" s="415"/>
      <c r="AD988" s="415"/>
      <c r="AE988" s="415"/>
      <c r="AF988" s="415"/>
      <c r="AG988" s="415"/>
      <c r="AH988" s="415"/>
      <c r="AI988" s="415"/>
      <c r="AJ988" s="415"/>
    </row>
    <row r="989" spans="1:36" s="489" customFormat="1" ht="15" customHeight="1">
      <c r="A989" s="344"/>
      <c r="B989" s="373"/>
      <c r="C989" s="346"/>
      <c r="D989" s="507"/>
      <c r="E989" s="374"/>
      <c r="F989" s="348"/>
      <c r="G989" s="349"/>
      <c r="H989" s="350">
        <f t="shared" si="94"/>
        <v>0</v>
      </c>
      <c r="I989" s="350">
        <f t="shared" si="94"/>
        <v>0</v>
      </c>
      <c r="J989" s="375"/>
      <c r="K989" s="375"/>
      <c r="L989" s="351"/>
      <c r="M989" s="352"/>
      <c r="N989" s="352"/>
      <c r="O989" s="349"/>
      <c r="P989" s="353">
        <f t="shared" si="90"/>
        <v>0</v>
      </c>
      <c r="Q989" s="354"/>
      <c r="R989" s="376">
        <f t="shared" si="93"/>
        <v>0</v>
      </c>
      <c r="S989" s="356"/>
      <c r="T989" s="351"/>
      <c r="U989" s="416"/>
      <c r="V989" s="419"/>
      <c r="W989" s="420"/>
      <c r="X989" s="414"/>
      <c r="Y989" s="414"/>
      <c r="Z989" s="414"/>
      <c r="AA989" s="415"/>
      <c r="AB989" s="415"/>
      <c r="AC989" s="415"/>
      <c r="AD989" s="415"/>
      <c r="AE989" s="415"/>
      <c r="AF989" s="415"/>
      <c r="AG989" s="415"/>
      <c r="AH989" s="415"/>
      <c r="AI989" s="415"/>
      <c r="AJ989" s="415"/>
    </row>
    <row r="990" spans="1:36" s="489" customFormat="1" ht="15" customHeight="1">
      <c r="A990" s="344"/>
      <c r="B990" s="373"/>
      <c r="C990" s="346"/>
      <c r="D990" s="507"/>
      <c r="E990" s="347"/>
      <c r="F990" s="348"/>
      <c r="G990" s="349"/>
      <c r="H990" s="350">
        <f t="shared" si="94"/>
        <v>0</v>
      </c>
      <c r="I990" s="350">
        <f t="shared" si="94"/>
        <v>0</v>
      </c>
      <c r="J990" s="375"/>
      <c r="K990" s="375"/>
      <c r="L990" s="351"/>
      <c r="M990" s="352"/>
      <c r="N990" s="352"/>
      <c r="O990" s="349"/>
      <c r="P990" s="353">
        <f t="shared" si="90"/>
        <v>0</v>
      </c>
      <c r="Q990" s="354"/>
      <c r="R990" s="376">
        <f t="shared" si="93"/>
        <v>0</v>
      </c>
      <c r="S990" s="356"/>
      <c r="T990" s="351"/>
      <c r="U990" s="416"/>
      <c r="V990" s="419"/>
      <c r="W990" s="420"/>
      <c r="X990" s="414"/>
      <c r="Y990" s="414"/>
      <c r="Z990" s="414"/>
      <c r="AA990" s="415"/>
      <c r="AB990" s="415"/>
      <c r="AC990" s="415"/>
      <c r="AD990" s="415"/>
      <c r="AE990" s="415"/>
      <c r="AF990" s="415"/>
      <c r="AG990" s="415"/>
      <c r="AH990" s="415"/>
      <c r="AI990" s="415"/>
      <c r="AJ990" s="415"/>
    </row>
    <row r="991" spans="1:36" s="489" customFormat="1" ht="15" customHeight="1">
      <c r="A991" s="344"/>
      <c r="B991" s="503"/>
      <c r="C991" s="346"/>
      <c r="D991" s="507"/>
      <c r="E991" s="374"/>
      <c r="F991" s="348"/>
      <c r="G991" s="349"/>
      <c r="H991" s="350">
        <f t="shared" si="94"/>
        <v>0</v>
      </c>
      <c r="I991" s="350">
        <f t="shared" si="94"/>
        <v>0</v>
      </c>
      <c r="J991" s="375"/>
      <c r="K991" s="375"/>
      <c r="L991" s="351"/>
      <c r="M991" s="352"/>
      <c r="N991" s="352"/>
      <c r="O991" s="349"/>
      <c r="P991" s="353">
        <f t="shared" si="90"/>
        <v>0</v>
      </c>
      <c r="Q991" s="354"/>
      <c r="R991" s="376">
        <f t="shared" si="93"/>
        <v>0</v>
      </c>
      <c r="S991" s="356"/>
      <c r="T991" s="351"/>
      <c r="U991" s="416"/>
      <c r="V991" s="419"/>
      <c r="W991" s="420"/>
      <c r="X991" s="414"/>
      <c r="Y991" s="414"/>
      <c r="Z991" s="414"/>
      <c r="AA991" s="415"/>
      <c r="AB991" s="415"/>
      <c r="AC991" s="415"/>
      <c r="AD991" s="415"/>
      <c r="AE991" s="415"/>
      <c r="AF991" s="415"/>
      <c r="AG991" s="415"/>
      <c r="AH991" s="415"/>
      <c r="AI991" s="415"/>
      <c r="AJ991" s="415"/>
    </row>
    <row r="992" spans="1:36" s="489" customFormat="1" ht="15" customHeight="1">
      <c r="A992" s="344"/>
      <c r="B992" s="510"/>
      <c r="C992" s="511"/>
      <c r="D992" s="507"/>
      <c r="E992" s="512"/>
      <c r="F992" s="348"/>
      <c r="G992" s="349"/>
      <c r="H992" s="350">
        <f t="shared" si="94"/>
        <v>0</v>
      </c>
      <c r="I992" s="350">
        <f t="shared" si="94"/>
        <v>0</v>
      </c>
      <c r="J992" s="375"/>
      <c r="K992" s="375"/>
      <c r="L992" s="351"/>
      <c r="M992" s="352"/>
      <c r="N992" s="352"/>
      <c r="O992" s="349"/>
      <c r="P992" s="353">
        <f t="shared" si="90"/>
        <v>0</v>
      </c>
      <c r="Q992" s="354"/>
      <c r="R992" s="376">
        <f t="shared" si="93"/>
        <v>0</v>
      </c>
      <c r="S992" s="356"/>
      <c r="T992" s="351"/>
      <c r="U992" s="416"/>
      <c r="V992" s="419"/>
      <c r="W992" s="420"/>
      <c r="X992" s="414"/>
      <c r="Y992" s="414"/>
      <c r="Z992" s="414"/>
      <c r="AA992" s="415"/>
      <c r="AB992" s="415"/>
      <c r="AC992" s="415"/>
      <c r="AD992" s="415"/>
      <c r="AE992" s="415"/>
      <c r="AF992" s="415"/>
      <c r="AG992" s="415"/>
      <c r="AH992" s="415"/>
      <c r="AI992" s="415"/>
      <c r="AJ992" s="415"/>
    </row>
    <row r="993" spans="1:36" s="489" customFormat="1" ht="15" customHeight="1">
      <c r="A993" s="344"/>
      <c r="B993" s="373"/>
      <c r="C993" s="346"/>
      <c r="D993" s="507"/>
      <c r="E993" s="374"/>
      <c r="F993" s="348"/>
      <c r="G993" s="349"/>
      <c r="H993" s="350">
        <f t="shared" si="94"/>
        <v>0</v>
      </c>
      <c r="I993" s="350">
        <f t="shared" si="94"/>
        <v>0</v>
      </c>
      <c r="J993" s="375"/>
      <c r="K993" s="375"/>
      <c r="L993" s="351"/>
      <c r="M993" s="352"/>
      <c r="N993" s="352"/>
      <c r="O993" s="349"/>
      <c r="P993" s="353">
        <f t="shared" si="90"/>
        <v>0</v>
      </c>
      <c r="Q993" s="354"/>
      <c r="R993" s="376">
        <f t="shared" si="93"/>
        <v>0</v>
      </c>
      <c r="S993" s="356"/>
      <c r="T993" s="351"/>
      <c r="U993" s="416"/>
      <c r="V993" s="419"/>
      <c r="W993" s="420"/>
      <c r="X993" s="414"/>
      <c r="Y993" s="414"/>
      <c r="Z993" s="414"/>
      <c r="AA993" s="415"/>
      <c r="AB993" s="415"/>
      <c r="AC993" s="415"/>
      <c r="AD993" s="415"/>
      <c r="AE993" s="415"/>
      <c r="AF993" s="415"/>
      <c r="AG993" s="415"/>
      <c r="AH993" s="415"/>
      <c r="AI993" s="415"/>
      <c r="AJ993" s="415"/>
    </row>
    <row r="994" spans="1:36" s="489" customFormat="1" ht="15" customHeight="1">
      <c r="A994" s="344"/>
      <c r="B994" s="373"/>
      <c r="C994" s="346"/>
      <c r="D994" s="507"/>
      <c r="E994" s="374"/>
      <c r="F994" s="348"/>
      <c r="G994" s="349"/>
      <c r="H994" s="350">
        <f t="shared" si="94"/>
        <v>0</v>
      </c>
      <c r="I994" s="350">
        <f t="shared" si="94"/>
        <v>0</v>
      </c>
      <c r="J994" s="375"/>
      <c r="K994" s="375"/>
      <c r="L994" s="351"/>
      <c r="M994" s="352"/>
      <c r="N994" s="352"/>
      <c r="O994" s="349"/>
      <c r="P994" s="353">
        <f t="shared" si="90"/>
        <v>0</v>
      </c>
      <c r="Q994" s="354"/>
      <c r="R994" s="376">
        <f t="shared" si="93"/>
        <v>0</v>
      </c>
      <c r="S994" s="356"/>
      <c r="T994" s="351"/>
      <c r="U994" s="416"/>
      <c r="V994" s="419"/>
      <c r="W994" s="420"/>
      <c r="X994" s="414"/>
      <c r="Y994" s="414"/>
      <c r="Z994" s="414"/>
      <c r="AA994" s="415"/>
      <c r="AB994" s="415"/>
      <c r="AC994" s="415"/>
      <c r="AD994" s="415"/>
      <c r="AE994" s="415"/>
      <c r="AF994" s="415"/>
      <c r="AG994" s="415"/>
      <c r="AH994" s="415"/>
      <c r="AI994" s="415"/>
      <c r="AJ994" s="415"/>
    </row>
    <row r="995" spans="1:36" s="489" customFormat="1" ht="15" customHeight="1">
      <c r="A995" s="344"/>
      <c r="B995" s="510"/>
      <c r="C995" s="511"/>
      <c r="D995" s="507"/>
      <c r="E995" s="512"/>
      <c r="F995" s="348"/>
      <c r="G995" s="349"/>
      <c r="H995" s="350">
        <f t="shared" si="94"/>
        <v>0</v>
      </c>
      <c r="I995" s="350">
        <f t="shared" si="94"/>
        <v>0</v>
      </c>
      <c r="J995" s="375"/>
      <c r="K995" s="375"/>
      <c r="L995" s="351"/>
      <c r="M995" s="352"/>
      <c r="N995" s="352"/>
      <c r="O995" s="349"/>
      <c r="P995" s="353">
        <f t="shared" si="90"/>
        <v>0</v>
      </c>
      <c r="Q995" s="354"/>
      <c r="R995" s="376">
        <f t="shared" si="93"/>
        <v>0</v>
      </c>
      <c r="S995" s="356"/>
      <c r="T995" s="351"/>
      <c r="U995" s="416"/>
      <c r="V995" s="419"/>
      <c r="W995" s="420"/>
      <c r="X995" s="414"/>
      <c r="Y995" s="414"/>
      <c r="Z995" s="414"/>
      <c r="AA995" s="415"/>
      <c r="AB995" s="415"/>
      <c r="AC995" s="415"/>
      <c r="AD995" s="415"/>
      <c r="AE995" s="415"/>
      <c r="AF995" s="415"/>
      <c r="AG995" s="415"/>
      <c r="AH995" s="415"/>
      <c r="AI995" s="415"/>
      <c r="AJ995" s="415"/>
    </row>
    <row r="996" spans="1:36" s="489" customFormat="1" ht="15" customHeight="1">
      <c r="A996" s="344"/>
      <c r="B996" s="373"/>
      <c r="C996" s="346"/>
      <c r="D996" s="507"/>
      <c r="E996" s="374"/>
      <c r="F996" s="348"/>
      <c r="G996" s="349"/>
      <c r="H996" s="350">
        <f t="shared" si="94"/>
        <v>0</v>
      </c>
      <c r="I996" s="350">
        <f t="shared" si="94"/>
        <v>0</v>
      </c>
      <c r="J996" s="375"/>
      <c r="K996" s="375"/>
      <c r="L996" s="351"/>
      <c r="M996" s="352"/>
      <c r="N996" s="352"/>
      <c r="O996" s="349"/>
      <c r="P996" s="353">
        <f t="shared" si="90"/>
        <v>0</v>
      </c>
      <c r="Q996" s="354"/>
      <c r="R996" s="376">
        <f t="shared" si="93"/>
        <v>0</v>
      </c>
      <c r="S996" s="356"/>
      <c r="T996" s="351"/>
      <c r="U996" s="416"/>
      <c r="V996" s="419"/>
      <c r="W996" s="420"/>
      <c r="X996" s="414"/>
      <c r="Y996" s="414"/>
      <c r="Z996" s="414"/>
      <c r="AA996" s="415"/>
      <c r="AB996" s="415"/>
      <c r="AC996" s="415"/>
      <c r="AD996" s="415"/>
      <c r="AE996" s="415"/>
      <c r="AF996" s="415"/>
      <c r="AG996" s="415"/>
      <c r="AH996" s="415"/>
      <c r="AI996" s="415"/>
      <c r="AJ996" s="415"/>
    </row>
    <row r="997" spans="1:36" s="489" customFormat="1" ht="15" customHeight="1">
      <c r="A997" s="344"/>
      <c r="B997" s="373"/>
      <c r="C997" s="346"/>
      <c r="D997" s="507"/>
      <c r="E997" s="374"/>
      <c r="F997" s="348"/>
      <c r="G997" s="349"/>
      <c r="H997" s="350">
        <f t="shared" si="94"/>
        <v>0</v>
      </c>
      <c r="I997" s="350">
        <f t="shared" si="94"/>
        <v>0</v>
      </c>
      <c r="J997" s="375"/>
      <c r="K997" s="375"/>
      <c r="L997" s="351"/>
      <c r="M997" s="352"/>
      <c r="N997" s="352"/>
      <c r="O997" s="349"/>
      <c r="P997" s="353">
        <f t="shared" si="90"/>
        <v>0</v>
      </c>
      <c r="Q997" s="354"/>
      <c r="R997" s="376">
        <f t="shared" si="93"/>
        <v>0</v>
      </c>
      <c r="S997" s="393"/>
      <c r="T997" s="355"/>
      <c r="U997" s="416"/>
      <c r="V997" s="419"/>
      <c r="W997" s="420"/>
      <c r="X997" s="414"/>
      <c r="Y997" s="414"/>
      <c r="Z997" s="414"/>
      <c r="AA997" s="415"/>
      <c r="AB997" s="415"/>
      <c r="AC997" s="415"/>
      <c r="AD997" s="415"/>
      <c r="AE997" s="415"/>
      <c r="AF997" s="415"/>
      <c r="AG997" s="415"/>
      <c r="AH997" s="415"/>
      <c r="AI997" s="415"/>
      <c r="AJ997" s="415"/>
    </row>
    <row r="998" spans="1:36" s="489" customFormat="1" ht="15" customHeight="1">
      <c r="A998" s="344"/>
      <c r="B998" s="373"/>
      <c r="C998" s="346"/>
      <c r="D998" s="507"/>
      <c r="E998" s="374"/>
      <c r="F998" s="348"/>
      <c r="G998" s="349"/>
      <c r="H998" s="350">
        <f t="shared" si="94"/>
        <v>0</v>
      </c>
      <c r="I998" s="350">
        <f t="shared" si="94"/>
        <v>0</v>
      </c>
      <c r="J998" s="375"/>
      <c r="K998" s="375"/>
      <c r="L998" s="351"/>
      <c r="M998" s="352"/>
      <c r="N998" s="352"/>
      <c r="O998" s="349"/>
      <c r="P998" s="353">
        <f t="shared" si="90"/>
        <v>0</v>
      </c>
      <c r="Q998" s="354"/>
      <c r="R998" s="376">
        <f t="shared" si="93"/>
        <v>0</v>
      </c>
      <c r="S998" s="356"/>
      <c r="T998" s="351"/>
      <c r="U998" s="416"/>
      <c r="V998" s="419"/>
      <c r="W998" s="420"/>
      <c r="X998" s="414"/>
      <c r="Y998" s="414"/>
      <c r="Z998" s="414"/>
      <c r="AA998" s="415"/>
      <c r="AB998" s="415"/>
      <c r="AC998" s="415"/>
      <c r="AD998" s="415"/>
      <c r="AE998" s="415"/>
      <c r="AF998" s="415"/>
      <c r="AG998" s="415"/>
      <c r="AH998" s="415"/>
      <c r="AI998" s="415"/>
      <c r="AJ998" s="415"/>
    </row>
    <row r="999" spans="1:36" s="489" customFormat="1" ht="15" customHeight="1">
      <c r="A999" s="344"/>
      <c r="B999" s="345"/>
      <c r="C999" s="346"/>
      <c r="D999" s="505"/>
      <c r="E999" s="347"/>
      <c r="F999" s="348"/>
      <c r="G999" s="349"/>
      <c r="H999" s="350">
        <f t="shared" si="94"/>
        <v>0</v>
      </c>
      <c r="I999" s="350">
        <f t="shared" si="94"/>
        <v>0</v>
      </c>
      <c r="J999" s="358"/>
      <c r="K999" s="358"/>
      <c r="L999" s="351"/>
      <c r="M999" s="352"/>
      <c r="N999" s="352"/>
      <c r="O999" s="349"/>
      <c r="P999" s="353">
        <f t="shared" si="90"/>
        <v>0</v>
      </c>
      <c r="Q999" s="354"/>
      <c r="R999" s="376">
        <f t="shared" si="93"/>
        <v>0</v>
      </c>
      <c r="S999" s="356"/>
      <c r="T999" s="351"/>
      <c r="U999" s="416"/>
      <c r="V999" s="419"/>
      <c r="W999" s="420"/>
      <c r="X999" s="414"/>
      <c r="Y999" s="414"/>
      <c r="Z999" s="414"/>
      <c r="AA999" s="415"/>
      <c r="AB999" s="415"/>
      <c r="AC999" s="415"/>
      <c r="AD999" s="415"/>
      <c r="AE999" s="415"/>
      <c r="AF999" s="415"/>
      <c r="AG999" s="415"/>
      <c r="AH999" s="415"/>
      <c r="AI999" s="415"/>
      <c r="AJ999" s="415"/>
    </row>
    <row r="1000" spans="1:36" s="489" customFormat="1" ht="15" customHeight="1">
      <c r="A1000" s="344"/>
      <c r="B1000" s="373"/>
      <c r="C1000" s="346"/>
      <c r="D1000" s="507"/>
      <c r="E1000" s="374"/>
      <c r="F1000" s="348"/>
      <c r="G1000" s="349"/>
      <c r="H1000" s="350">
        <f t="shared" si="94"/>
        <v>0</v>
      </c>
      <c r="I1000" s="350">
        <f t="shared" si="94"/>
        <v>0</v>
      </c>
      <c r="J1000" s="375"/>
      <c r="K1000" s="358"/>
      <c r="L1000" s="351"/>
      <c r="M1000" s="352"/>
      <c r="N1000" s="352"/>
      <c r="O1000" s="349"/>
      <c r="P1000" s="353">
        <f t="shared" si="90"/>
        <v>0</v>
      </c>
      <c r="Q1000" s="354"/>
      <c r="R1000" s="376">
        <f t="shared" si="93"/>
        <v>0</v>
      </c>
      <c r="S1000" s="356"/>
      <c r="T1000" s="351"/>
      <c r="U1000" s="416"/>
      <c r="V1000" s="419"/>
      <c r="W1000" s="420"/>
      <c r="X1000" s="414"/>
      <c r="Y1000" s="414"/>
      <c r="Z1000" s="414"/>
      <c r="AA1000" s="415"/>
      <c r="AB1000" s="415"/>
      <c r="AC1000" s="415"/>
      <c r="AD1000" s="415"/>
      <c r="AE1000" s="415"/>
      <c r="AF1000" s="415"/>
      <c r="AG1000" s="415"/>
      <c r="AH1000" s="415"/>
      <c r="AI1000" s="415"/>
      <c r="AJ1000" s="415"/>
    </row>
    <row r="1001" spans="1:36" s="489" customFormat="1" ht="15" customHeight="1">
      <c r="A1001" s="344"/>
      <c r="B1001" s="373"/>
      <c r="C1001" s="346"/>
      <c r="D1001" s="507"/>
      <c r="E1001" s="347"/>
      <c r="F1001" s="348"/>
      <c r="G1001" s="349"/>
      <c r="H1001" s="350">
        <f t="shared" si="94"/>
        <v>0</v>
      </c>
      <c r="I1001" s="350">
        <f t="shared" si="94"/>
        <v>0</v>
      </c>
      <c r="J1001" s="375"/>
      <c r="K1001" s="375"/>
      <c r="L1001" s="351"/>
      <c r="M1001" s="352"/>
      <c r="N1001" s="352"/>
      <c r="O1001" s="349"/>
      <c r="P1001" s="353">
        <f t="shared" ref="P1001:P1002" si="95">O1001-N1001</f>
        <v>0</v>
      </c>
      <c r="Q1001" s="354"/>
      <c r="R1001" s="376">
        <f t="shared" si="93"/>
        <v>0</v>
      </c>
      <c r="S1001" s="356"/>
      <c r="T1001" s="351"/>
      <c r="U1001" s="416"/>
      <c r="V1001" s="419"/>
      <c r="W1001" s="420"/>
      <c r="X1001" s="414"/>
      <c r="Y1001" s="414"/>
      <c r="Z1001" s="414"/>
      <c r="AA1001" s="415"/>
      <c r="AB1001" s="415"/>
      <c r="AC1001" s="415"/>
      <c r="AD1001" s="415"/>
      <c r="AE1001" s="415"/>
      <c r="AF1001" s="415"/>
      <c r="AG1001" s="415"/>
      <c r="AH1001" s="415"/>
      <c r="AI1001" s="415"/>
      <c r="AJ1001" s="415"/>
    </row>
    <row r="1002" spans="1:36" s="489" customFormat="1" ht="15" customHeight="1">
      <c r="A1002" s="344"/>
      <c r="B1002" s="345"/>
      <c r="C1002" s="346"/>
      <c r="D1002" s="725"/>
      <c r="E1002" s="347"/>
      <c r="F1002" s="348"/>
      <c r="G1002" s="349"/>
      <c r="H1002" s="350">
        <f t="shared" si="94"/>
        <v>0</v>
      </c>
      <c r="I1002" s="350">
        <f t="shared" si="94"/>
        <v>0</v>
      </c>
      <c r="J1002" s="375"/>
      <c r="K1002" s="375"/>
      <c r="L1002" s="351"/>
      <c r="M1002" s="352"/>
      <c r="N1002" s="352"/>
      <c r="O1002" s="349"/>
      <c r="P1002" s="353">
        <f t="shared" si="95"/>
        <v>0</v>
      </c>
      <c r="Q1002" s="354"/>
      <c r="R1002" s="376">
        <f t="shared" si="93"/>
        <v>0</v>
      </c>
      <c r="S1002" s="356"/>
      <c r="T1002" s="351"/>
      <c r="U1002" s="416"/>
      <c r="V1002" s="419"/>
      <c r="W1002" s="420"/>
      <c r="X1002" s="414"/>
      <c r="Y1002" s="414"/>
      <c r="Z1002" s="414"/>
      <c r="AA1002" s="415"/>
      <c r="AB1002" s="415"/>
      <c r="AC1002" s="415"/>
      <c r="AD1002" s="415"/>
      <c r="AE1002" s="415"/>
      <c r="AF1002" s="415"/>
      <c r="AG1002" s="415"/>
      <c r="AH1002" s="415"/>
      <c r="AI1002" s="415"/>
      <c r="AJ1002" s="415"/>
    </row>
    <row r="1003" spans="1:36" s="489" customFormat="1" ht="15" customHeight="1">
      <c r="A1003" s="344"/>
      <c r="B1003" s="345"/>
      <c r="C1003" s="346"/>
      <c r="D1003" s="506"/>
      <c r="E1003" s="347"/>
      <c r="F1003" s="348"/>
      <c r="G1003" s="349"/>
      <c r="H1003" s="350">
        <f t="shared" ref="H1003:H1022" si="96">G1003</f>
        <v>0</v>
      </c>
      <c r="I1003" s="350">
        <f t="shared" ref="I1003:I1032" si="97">H1003</f>
        <v>0</v>
      </c>
      <c r="J1003" s="375"/>
      <c r="K1003" s="375"/>
      <c r="L1003" s="351"/>
      <c r="M1003" s="352"/>
      <c r="N1003" s="352"/>
      <c r="O1003" s="349"/>
      <c r="P1003" s="353">
        <f t="shared" ref="P1003:P1060" si="98">O1003-N1003</f>
        <v>0</v>
      </c>
      <c r="Q1003" s="354"/>
      <c r="R1003" s="376">
        <f t="shared" si="93"/>
        <v>0</v>
      </c>
      <c r="S1003" s="356"/>
      <c r="T1003" s="351"/>
      <c r="U1003" s="416"/>
      <c r="V1003" s="419"/>
      <c r="W1003" s="420"/>
      <c r="X1003" s="414"/>
      <c r="Y1003" s="414"/>
      <c r="Z1003" s="414"/>
      <c r="AA1003" s="415"/>
      <c r="AB1003" s="415"/>
      <c r="AC1003" s="415"/>
      <c r="AD1003" s="415"/>
      <c r="AE1003" s="415"/>
      <c r="AF1003" s="415"/>
      <c r="AG1003" s="415"/>
      <c r="AH1003" s="415"/>
      <c r="AI1003" s="415"/>
      <c r="AJ1003" s="415"/>
    </row>
    <row r="1004" spans="1:36" s="489" customFormat="1" ht="15" customHeight="1">
      <c r="A1004" s="344"/>
      <c r="B1004" s="373"/>
      <c r="C1004" s="346"/>
      <c r="D1004" s="507"/>
      <c r="E1004" s="374"/>
      <c r="F1004" s="348"/>
      <c r="G1004" s="349"/>
      <c r="H1004" s="350">
        <f t="shared" si="96"/>
        <v>0</v>
      </c>
      <c r="I1004" s="350">
        <f t="shared" si="97"/>
        <v>0</v>
      </c>
      <c r="J1004" s="375"/>
      <c r="K1004" s="375"/>
      <c r="L1004" s="351"/>
      <c r="M1004" s="352"/>
      <c r="N1004" s="352"/>
      <c r="O1004" s="349"/>
      <c r="P1004" s="353">
        <f t="shared" si="98"/>
        <v>0</v>
      </c>
      <c r="Q1004" s="354"/>
      <c r="R1004" s="376">
        <f t="shared" si="93"/>
        <v>0</v>
      </c>
      <c r="S1004" s="356"/>
      <c r="T1004" s="351"/>
      <c r="U1004" s="416"/>
      <c r="V1004" s="419"/>
      <c r="W1004" s="420"/>
      <c r="X1004" s="414"/>
      <c r="Y1004" s="414"/>
      <c r="Z1004" s="414"/>
      <c r="AA1004" s="415"/>
      <c r="AB1004" s="415"/>
      <c r="AC1004" s="415"/>
      <c r="AD1004" s="415"/>
      <c r="AE1004" s="415"/>
      <c r="AF1004" s="415"/>
      <c r="AG1004" s="415"/>
      <c r="AH1004" s="415"/>
      <c r="AI1004" s="415"/>
      <c r="AJ1004" s="415"/>
    </row>
    <row r="1005" spans="1:36" s="489" customFormat="1" ht="15" customHeight="1">
      <c r="A1005" s="344"/>
      <c r="B1005" s="345"/>
      <c r="C1005" s="346"/>
      <c r="D1005" s="505"/>
      <c r="E1005" s="347"/>
      <c r="F1005" s="348"/>
      <c r="G1005" s="349"/>
      <c r="H1005" s="350">
        <f t="shared" si="96"/>
        <v>0</v>
      </c>
      <c r="I1005" s="350">
        <f t="shared" si="97"/>
        <v>0</v>
      </c>
      <c r="J1005" s="375"/>
      <c r="K1005" s="375"/>
      <c r="L1005" s="351"/>
      <c r="M1005" s="352"/>
      <c r="N1005" s="352"/>
      <c r="O1005" s="349"/>
      <c r="P1005" s="353">
        <f t="shared" si="98"/>
        <v>0</v>
      </c>
      <c r="Q1005" s="354"/>
      <c r="R1005" s="376">
        <f t="shared" si="93"/>
        <v>0</v>
      </c>
      <c r="S1005" s="356"/>
      <c r="T1005" s="351"/>
      <c r="U1005" s="416"/>
      <c r="V1005" s="419"/>
      <c r="W1005" s="420"/>
      <c r="X1005" s="414"/>
      <c r="Y1005" s="414"/>
      <c r="Z1005" s="414"/>
      <c r="AA1005" s="415"/>
      <c r="AB1005" s="415"/>
      <c r="AC1005" s="415"/>
      <c r="AD1005" s="415"/>
      <c r="AE1005" s="415"/>
      <c r="AF1005" s="415"/>
      <c r="AG1005" s="415"/>
      <c r="AH1005" s="415"/>
      <c r="AI1005" s="415"/>
      <c r="AJ1005" s="415"/>
    </row>
    <row r="1006" spans="1:36" s="489" customFormat="1" ht="15" customHeight="1">
      <c r="A1006" s="344"/>
      <c r="B1006" s="345"/>
      <c r="C1006" s="346"/>
      <c r="D1006" s="505"/>
      <c r="E1006" s="347"/>
      <c r="F1006" s="348"/>
      <c r="G1006" s="349"/>
      <c r="H1006" s="350">
        <f t="shared" si="96"/>
        <v>0</v>
      </c>
      <c r="I1006" s="350">
        <f t="shared" si="97"/>
        <v>0</v>
      </c>
      <c r="J1006" s="375"/>
      <c r="K1006" s="375"/>
      <c r="L1006" s="351"/>
      <c r="M1006" s="352"/>
      <c r="N1006" s="352"/>
      <c r="O1006" s="349"/>
      <c r="P1006" s="353">
        <f t="shared" si="98"/>
        <v>0</v>
      </c>
      <c r="Q1006" s="354"/>
      <c r="R1006" s="376">
        <f t="shared" si="93"/>
        <v>0</v>
      </c>
      <c r="S1006" s="356"/>
      <c r="T1006" s="351"/>
      <c r="U1006" s="416"/>
      <c r="V1006" s="419"/>
      <c r="W1006" s="420"/>
      <c r="X1006" s="414"/>
      <c r="Y1006" s="414"/>
      <c r="Z1006" s="414"/>
      <c r="AA1006" s="415"/>
      <c r="AB1006" s="415"/>
      <c r="AC1006" s="415"/>
      <c r="AD1006" s="415"/>
      <c r="AE1006" s="415"/>
      <c r="AF1006" s="415"/>
      <c r="AG1006" s="415"/>
      <c r="AH1006" s="415"/>
      <c r="AI1006" s="415"/>
      <c r="AJ1006" s="415"/>
    </row>
    <row r="1007" spans="1:36" s="489" customFormat="1" ht="15" customHeight="1">
      <c r="A1007" s="344"/>
      <c r="B1007" s="503"/>
      <c r="C1007" s="511"/>
      <c r="D1007" s="507"/>
      <c r="E1007" s="374"/>
      <c r="F1007" s="348"/>
      <c r="G1007" s="349"/>
      <c r="H1007" s="350">
        <f t="shared" si="96"/>
        <v>0</v>
      </c>
      <c r="I1007" s="350">
        <f t="shared" si="97"/>
        <v>0</v>
      </c>
      <c r="J1007" s="358"/>
      <c r="K1007" s="358"/>
      <c r="L1007" s="355"/>
      <c r="M1007" s="359"/>
      <c r="N1007" s="352"/>
      <c r="O1007" s="349"/>
      <c r="P1007" s="353">
        <f t="shared" si="98"/>
        <v>0</v>
      </c>
      <c r="Q1007" s="354"/>
      <c r="R1007" s="376">
        <f t="shared" si="93"/>
        <v>0</v>
      </c>
      <c r="S1007" s="356"/>
      <c r="T1007" s="351"/>
      <c r="U1007" s="416"/>
      <c r="V1007" s="419"/>
      <c r="W1007" s="420"/>
      <c r="X1007" s="414"/>
      <c r="Y1007" s="414"/>
      <c r="Z1007" s="414"/>
      <c r="AA1007" s="415"/>
      <c r="AB1007" s="415"/>
      <c r="AC1007" s="415"/>
      <c r="AD1007" s="415"/>
      <c r="AE1007" s="415"/>
      <c r="AF1007" s="415"/>
      <c r="AG1007" s="415"/>
      <c r="AH1007" s="415"/>
      <c r="AI1007" s="415"/>
      <c r="AJ1007" s="415"/>
    </row>
    <row r="1008" spans="1:36" s="489" customFormat="1" ht="15" customHeight="1">
      <c r="A1008" s="344"/>
      <c r="B1008" s="514"/>
      <c r="C1008" s="509"/>
      <c r="D1008" s="507"/>
      <c r="E1008" s="374"/>
      <c r="F1008" s="348"/>
      <c r="G1008" s="349"/>
      <c r="H1008" s="350">
        <f t="shared" si="96"/>
        <v>0</v>
      </c>
      <c r="I1008" s="350">
        <f t="shared" si="97"/>
        <v>0</v>
      </c>
      <c r="J1008" s="375"/>
      <c r="K1008" s="358"/>
      <c r="L1008" s="351"/>
      <c r="M1008" s="352"/>
      <c r="N1008" s="352"/>
      <c r="O1008" s="349"/>
      <c r="P1008" s="353">
        <f t="shared" si="98"/>
        <v>0</v>
      </c>
      <c r="Q1008" s="354"/>
      <c r="R1008" s="376">
        <f t="shared" si="93"/>
        <v>0</v>
      </c>
      <c r="S1008" s="356"/>
      <c r="T1008" s="351"/>
      <c r="U1008" s="416"/>
      <c r="V1008" s="419"/>
      <c r="W1008" s="420"/>
      <c r="X1008" s="414"/>
      <c r="Y1008" s="414"/>
      <c r="Z1008" s="414"/>
      <c r="AA1008" s="415"/>
      <c r="AB1008" s="415"/>
      <c r="AC1008" s="415"/>
      <c r="AD1008" s="415"/>
      <c r="AE1008" s="415"/>
      <c r="AF1008" s="415"/>
      <c r="AG1008" s="415"/>
      <c r="AH1008" s="415"/>
      <c r="AI1008" s="415"/>
      <c r="AJ1008" s="415"/>
    </row>
    <row r="1009" spans="1:36" s="489" customFormat="1" ht="15" customHeight="1">
      <c r="A1009" s="344"/>
      <c r="B1009" s="514"/>
      <c r="C1009" s="509"/>
      <c r="D1009" s="507"/>
      <c r="E1009" s="374"/>
      <c r="F1009" s="348"/>
      <c r="G1009" s="349"/>
      <c r="H1009" s="350">
        <f t="shared" si="96"/>
        <v>0</v>
      </c>
      <c r="I1009" s="350">
        <f t="shared" si="97"/>
        <v>0</v>
      </c>
      <c r="J1009" s="375"/>
      <c r="K1009" s="358"/>
      <c r="L1009" s="351"/>
      <c r="M1009" s="352"/>
      <c r="N1009" s="352"/>
      <c r="O1009" s="349"/>
      <c r="P1009" s="353">
        <f t="shared" si="98"/>
        <v>0</v>
      </c>
      <c r="Q1009" s="354"/>
      <c r="R1009" s="376">
        <f t="shared" si="93"/>
        <v>0</v>
      </c>
      <c r="S1009" s="356"/>
      <c r="T1009" s="351"/>
      <c r="U1009" s="416"/>
      <c r="V1009" s="419"/>
      <c r="W1009" s="420"/>
      <c r="X1009" s="414"/>
      <c r="Y1009" s="414"/>
      <c r="Z1009" s="414"/>
      <c r="AA1009" s="415"/>
      <c r="AB1009" s="415"/>
      <c r="AC1009" s="415"/>
      <c r="AD1009" s="415"/>
      <c r="AE1009" s="415"/>
      <c r="AF1009" s="415"/>
      <c r="AG1009" s="415"/>
      <c r="AH1009" s="415"/>
      <c r="AI1009" s="415"/>
      <c r="AJ1009" s="415"/>
    </row>
    <row r="1010" spans="1:36" s="489" customFormat="1" ht="15" customHeight="1">
      <c r="A1010" s="344"/>
      <c r="B1010" s="514"/>
      <c r="C1010" s="509"/>
      <c r="D1010" s="507"/>
      <c r="E1010" s="374"/>
      <c r="F1010" s="348"/>
      <c r="G1010" s="349"/>
      <c r="H1010" s="350">
        <f t="shared" si="96"/>
        <v>0</v>
      </c>
      <c r="I1010" s="350">
        <f t="shared" si="97"/>
        <v>0</v>
      </c>
      <c r="J1010" s="375"/>
      <c r="K1010" s="358"/>
      <c r="L1010" s="351"/>
      <c r="M1010" s="352"/>
      <c r="N1010" s="352"/>
      <c r="O1010" s="349"/>
      <c r="P1010" s="353">
        <f t="shared" si="98"/>
        <v>0</v>
      </c>
      <c r="Q1010" s="354"/>
      <c r="R1010" s="376">
        <f t="shared" si="93"/>
        <v>0</v>
      </c>
      <c r="S1010" s="356"/>
      <c r="T1010" s="351"/>
      <c r="U1010" s="416"/>
      <c r="V1010" s="419"/>
      <c r="W1010" s="420"/>
      <c r="X1010" s="414"/>
      <c r="Y1010" s="414"/>
      <c r="Z1010" s="414"/>
      <c r="AA1010" s="415"/>
      <c r="AB1010" s="415"/>
      <c r="AC1010" s="415"/>
      <c r="AD1010" s="415"/>
      <c r="AE1010" s="415"/>
      <c r="AF1010" s="415"/>
      <c r="AG1010" s="415"/>
      <c r="AH1010" s="415"/>
      <c r="AI1010" s="415"/>
      <c r="AJ1010" s="415"/>
    </row>
    <row r="1011" spans="1:36" s="489" customFormat="1" ht="15" customHeight="1">
      <c r="A1011" s="344"/>
      <c r="B1011" s="384"/>
      <c r="C1011" s="385"/>
      <c r="D1011" s="507"/>
      <c r="E1011" s="374"/>
      <c r="F1011" s="348"/>
      <c r="G1011" s="349"/>
      <c r="H1011" s="350">
        <f t="shared" si="96"/>
        <v>0</v>
      </c>
      <c r="I1011" s="350">
        <f t="shared" si="97"/>
        <v>0</v>
      </c>
      <c r="J1011" s="375"/>
      <c r="K1011" s="358"/>
      <c r="L1011" s="351"/>
      <c r="M1011" s="352"/>
      <c r="N1011" s="352"/>
      <c r="O1011" s="349"/>
      <c r="P1011" s="353">
        <f t="shared" si="98"/>
        <v>0</v>
      </c>
      <c r="Q1011" s="354"/>
      <c r="R1011" s="376">
        <f t="shared" si="93"/>
        <v>0</v>
      </c>
      <c r="S1011" s="356"/>
      <c r="T1011" s="351"/>
      <c r="U1011" s="416"/>
      <c r="V1011" s="419"/>
      <c r="W1011" s="420"/>
      <c r="X1011" s="414"/>
      <c r="Y1011" s="414"/>
      <c r="Z1011" s="414"/>
      <c r="AA1011" s="415"/>
      <c r="AB1011" s="415"/>
      <c r="AC1011" s="415"/>
      <c r="AD1011" s="415"/>
      <c r="AE1011" s="415"/>
      <c r="AF1011" s="415"/>
      <c r="AG1011" s="415"/>
      <c r="AH1011" s="415"/>
      <c r="AI1011" s="415"/>
      <c r="AJ1011" s="415"/>
    </row>
    <row r="1012" spans="1:36" s="489" customFormat="1" ht="15" customHeight="1">
      <c r="A1012" s="344"/>
      <c r="B1012" s="384"/>
      <c r="C1012" s="385"/>
      <c r="D1012" s="507"/>
      <c r="E1012" s="374"/>
      <c r="F1012" s="348"/>
      <c r="G1012" s="349"/>
      <c r="H1012" s="350">
        <f t="shared" si="96"/>
        <v>0</v>
      </c>
      <c r="I1012" s="350">
        <f t="shared" si="97"/>
        <v>0</v>
      </c>
      <c r="J1012" s="375"/>
      <c r="K1012" s="358"/>
      <c r="L1012" s="351"/>
      <c r="M1012" s="352"/>
      <c r="N1012" s="352"/>
      <c r="O1012" s="349"/>
      <c r="P1012" s="353">
        <f t="shared" si="98"/>
        <v>0</v>
      </c>
      <c r="Q1012" s="354"/>
      <c r="R1012" s="376">
        <f t="shared" si="93"/>
        <v>0</v>
      </c>
      <c r="S1012" s="356"/>
      <c r="T1012" s="351"/>
      <c r="U1012" s="416"/>
      <c r="V1012" s="419"/>
      <c r="W1012" s="420"/>
      <c r="X1012" s="414"/>
      <c r="Y1012" s="414"/>
      <c r="Z1012" s="414"/>
      <c r="AA1012" s="415"/>
      <c r="AB1012" s="415"/>
      <c r="AC1012" s="415"/>
      <c r="AD1012" s="415"/>
      <c r="AE1012" s="415"/>
      <c r="AF1012" s="415"/>
      <c r="AG1012" s="415"/>
      <c r="AH1012" s="415"/>
      <c r="AI1012" s="415"/>
      <c r="AJ1012" s="415"/>
    </row>
    <row r="1013" spans="1:36" s="489" customFormat="1" ht="15" customHeight="1">
      <c r="A1013" s="344"/>
      <c r="B1013" s="384"/>
      <c r="C1013" s="385"/>
      <c r="D1013" s="507"/>
      <c r="E1013" s="374"/>
      <c r="F1013" s="348"/>
      <c r="G1013" s="349"/>
      <c r="H1013" s="350">
        <f t="shared" si="96"/>
        <v>0</v>
      </c>
      <c r="I1013" s="350">
        <f t="shared" si="97"/>
        <v>0</v>
      </c>
      <c r="J1013" s="375"/>
      <c r="K1013" s="375"/>
      <c r="L1013" s="351"/>
      <c r="M1013" s="352"/>
      <c r="N1013" s="352"/>
      <c r="O1013" s="349"/>
      <c r="P1013" s="353">
        <f t="shared" si="98"/>
        <v>0</v>
      </c>
      <c r="Q1013" s="354"/>
      <c r="R1013" s="376">
        <f t="shared" si="93"/>
        <v>0</v>
      </c>
      <c r="S1013" s="356"/>
      <c r="T1013" s="351"/>
      <c r="U1013" s="416"/>
      <c r="V1013" s="419"/>
      <c r="W1013" s="420"/>
      <c r="X1013" s="414"/>
      <c r="Y1013" s="414"/>
      <c r="Z1013" s="414"/>
      <c r="AA1013" s="415"/>
      <c r="AB1013" s="415"/>
      <c r="AC1013" s="415"/>
      <c r="AD1013" s="415"/>
      <c r="AE1013" s="415"/>
      <c r="AF1013" s="415"/>
      <c r="AG1013" s="415"/>
      <c r="AH1013" s="415"/>
      <c r="AI1013" s="415"/>
      <c r="AJ1013" s="415"/>
    </row>
    <row r="1014" spans="1:36" s="489" customFormat="1" ht="15" customHeight="1">
      <c r="A1014" s="344"/>
      <c r="B1014" s="510"/>
      <c r="C1014" s="511"/>
      <c r="D1014" s="507"/>
      <c r="E1014" s="512"/>
      <c r="F1014" s="348"/>
      <c r="G1014" s="349"/>
      <c r="H1014" s="350">
        <f t="shared" si="96"/>
        <v>0</v>
      </c>
      <c r="I1014" s="350">
        <f t="shared" si="97"/>
        <v>0</v>
      </c>
      <c r="J1014" s="375"/>
      <c r="K1014" s="358"/>
      <c r="L1014" s="351"/>
      <c r="M1014" s="352"/>
      <c r="N1014" s="352"/>
      <c r="O1014" s="349"/>
      <c r="P1014" s="353">
        <f t="shared" si="98"/>
        <v>0</v>
      </c>
      <c r="Q1014" s="354"/>
      <c r="R1014" s="376">
        <f t="shared" si="93"/>
        <v>0</v>
      </c>
      <c r="S1014" s="356"/>
      <c r="T1014" s="351"/>
      <c r="U1014" s="416"/>
      <c r="V1014" s="419"/>
      <c r="W1014" s="420"/>
      <c r="X1014" s="414"/>
      <c r="Y1014" s="414"/>
      <c r="Z1014" s="414"/>
      <c r="AA1014" s="415"/>
      <c r="AB1014" s="415"/>
      <c r="AC1014" s="415"/>
      <c r="AD1014" s="415"/>
      <c r="AE1014" s="415"/>
      <c r="AF1014" s="415"/>
      <c r="AG1014" s="415"/>
      <c r="AH1014" s="415"/>
      <c r="AI1014" s="415"/>
      <c r="AJ1014" s="415"/>
    </row>
    <row r="1015" spans="1:36" s="489" customFormat="1" ht="15" customHeight="1">
      <c r="A1015" s="344"/>
      <c r="B1015" s="373"/>
      <c r="C1015" s="346"/>
      <c r="D1015" s="507"/>
      <c r="E1015" s="374"/>
      <c r="F1015" s="348"/>
      <c r="G1015" s="349"/>
      <c r="H1015" s="350">
        <f t="shared" si="96"/>
        <v>0</v>
      </c>
      <c r="I1015" s="350">
        <f t="shared" si="97"/>
        <v>0</v>
      </c>
      <c r="J1015" s="375"/>
      <c r="K1015" s="358"/>
      <c r="L1015" s="351"/>
      <c r="M1015" s="352"/>
      <c r="N1015" s="352"/>
      <c r="O1015" s="349"/>
      <c r="P1015" s="353">
        <f t="shared" si="98"/>
        <v>0</v>
      </c>
      <c r="Q1015" s="354"/>
      <c r="R1015" s="376">
        <f t="shared" si="93"/>
        <v>0</v>
      </c>
      <c r="S1015" s="356"/>
      <c r="T1015" s="351"/>
      <c r="U1015" s="416"/>
      <c r="V1015" s="419"/>
      <c r="W1015" s="420"/>
      <c r="X1015" s="414"/>
      <c r="Y1015" s="414"/>
      <c r="Z1015" s="414"/>
      <c r="AA1015" s="415"/>
      <c r="AB1015" s="415"/>
      <c r="AC1015" s="415"/>
      <c r="AD1015" s="415"/>
      <c r="AE1015" s="415"/>
      <c r="AF1015" s="415"/>
      <c r="AG1015" s="415"/>
      <c r="AH1015" s="415"/>
      <c r="AI1015" s="415"/>
      <c r="AJ1015" s="415"/>
    </row>
    <row r="1016" spans="1:36" s="489" customFormat="1" ht="15" customHeight="1">
      <c r="A1016" s="344"/>
      <c r="B1016" s="373"/>
      <c r="C1016" s="346"/>
      <c r="D1016" s="507"/>
      <c r="E1016" s="374"/>
      <c r="F1016" s="348"/>
      <c r="G1016" s="349"/>
      <c r="H1016" s="350">
        <f t="shared" si="96"/>
        <v>0</v>
      </c>
      <c r="I1016" s="350">
        <f t="shared" si="97"/>
        <v>0</v>
      </c>
      <c r="J1016" s="375"/>
      <c r="K1016" s="358"/>
      <c r="L1016" s="351"/>
      <c r="M1016" s="352"/>
      <c r="N1016" s="352"/>
      <c r="O1016" s="349"/>
      <c r="P1016" s="353">
        <f t="shared" si="98"/>
        <v>0</v>
      </c>
      <c r="Q1016" s="354"/>
      <c r="R1016" s="376">
        <f t="shared" si="93"/>
        <v>0</v>
      </c>
      <c r="S1016" s="356"/>
      <c r="T1016" s="351"/>
      <c r="U1016" s="416"/>
      <c r="V1016" s="419"/>
      <c r="W1016" s="420"/>
      <c r="X1016" s="414"/>
      <c r="Y1016" s="414"/>
      <c r="Z1016" s="414"/>
      <c r="AA1016" s="415"/>
      <c r="AB1016" s="415"/>
      <c r="AC1016" s="415"/>
      <c r="AD1016" s="415"/>
      <c r="AE1016" s="415"/>
      <c r="AF1016" s="415"/>
      <c r="AG1016" s="415"/>
      <c r="AH1016" s="415"/>
      <c r="AI1016" s="415"/>
      <c r="AJ1016" s="415"/>
    </row>
    <row r="1017" spans="1:36" s="489" customFormat="1" ht="15" customHeight="1">
      <c r="A1017" s="344"/>
      <c r="B1017" s="373"/>
      <c r="C1017" s="346"/>
      <c r="D1017" s="507"/>
      <c r="E1017" s="374"/>
      <c r="F1017" s="348"/>
      <c r="G1017" s="349"/>
      <c r="H1017" s="350">
        <f t="shared" si="96"/>
        <v>0</v>
      </c>
      <c r="I1017" s="350">
        <f t="shared" si="97"/>
        <v>0</v>
      </c>
      <c r="J1017" s="375"/>
      <c r="K1017" s="358"/>
      <c r="L1017" s="351"/>
      <c r="M1017" s="352"/>
      <c r="N1017" s="352"/>
      <c r="O1017" s="349"/>
      <c r="P1017" s="353">
        <f t="shared" si="98"/>
        <v>0</v>
      </c>
      <c r="Q1017" s="354"/>
      <c r="R1017" s="376">
        <f t="shared" si="93"/>
        <v>0</v>
      </c>
      <c r="S1017" s="356"/>
      <c r="T1017" s="351"/>
      <c r="U1017" s="416"/>
      <c r="V1017" s="419"/>
      <c r="W1017" s="420"/>
      <c r="X1017" s="414"/>
      <c r="Y1017" s="414"/>
      <c r="Z1017" s="414"/>
      <c r="AA1017" s="415"/>
      <c r="AB1017" s="415"/>
      <c r="AC1017" s="415"/>
      <c r="AD1017" s="415"/>
      <c r="AE1017" s="415"/>
      <c r="AF1017" s="415"/>
      <c r="AG1017" s="415"/>
      <c r="AH1017" s="415"/>
      <c r="AI1017" s="415"/>
      <c r="AJ1017" s="415"/>
    </row>
    <row r="1018" spans="1:36" s="489" customFormat="1" ht="15" customHeight="1">
      <c r="A1018" s="344"/>
      <c r="B1018" s="510"/>
      <c r="C1018" s="511"/>
      <c r="D1018" s="507"/>
      <c r="E1018" s="512"/>
      <c r="F1018" s="348"/>
      <c r="G1018" s="349"/>
      <c r="H1018" s="350">
        <f t="shared" si="96"/>
        <v>0</v>
      </c>
      <c r="I1018" s="350">
        <f t="shared" si="97"/>
        <v>0</v>
      </c>
      <c r="J1018" s="375"/>
      <c r="K1018" s="358"/>
      <c r="L1018" s="351"/>
      <c r="M1018" s="352"/>
      <c r="N1018" s="352"/>
      <c r="O1018" s="349"/>
      <c r="P1018" s="353">
        <f t="shared" si="98"/>
        <v>0</v>
      </c>
      <c r="Q1018" s="354"/>
      <c r="R1018" s="376">
        <f t="shared" si="93"/>
        <v>0</v>
      </c>
      <c r="S1018" s="356"/>
      <c r="T1018" s="351"/>
      <c r="U1018" s="416"/>
      <c r="V1018" s="419"/>
      <c r="W1018" s="420"/>
      <c r="X1018" s="414"/>
      <c r="Y1018" s="414"/>
      <c r="Z1018" s="414"/>
      <c r="AA1018" s="415"/>
      <c r="AB1018" s="415"/>
      <c r="AC1018" s="415"/>
      <c r="AD1018" s="415"/>
      <c r="AE1018" s="415"/>
      <c r="AF1018" s="415"/>
      <c r="AG1018" s="415"/>
      <c r="AH1018" s="415"/>
      <c r="AI1018" s="415"/>
      <c r="AJ1018" s="415"/>
    </row>
    <row r="1019" spans="1:36" s="489" customFormat="1" ht="15" customHeight="1">
      <c r="A1019" s="344"/>
      <c r="B1019" s="373"/>
      <c r="C1019" s="346"/>
      <c r="D1019" s="507"/>
      <c r="E1019" s="374"/>
      <c r="F1019" s="348"/>
      <c r="G1019" s="349"/>
      <c r="H1019" s="350">
        <f t="shared" si="96"/>
        <v>0</v>
      </c>
      <c r="I1019" s="350">
        <f t="shared" si="97"/>
        <v>0</v>
      </c>
      <c r="J1019" s="375"/>
      <c r="K1019" s="358"/>
      <c r="L1019" s="351"/>
      <c r="M1019" s="352"/>
      <c r="N1019" s="352"/>
      <c r="O1019" s="349"/>
      <c r="P1019" s="353">
        <f t="shared" si="98"/>
        <v>0</v>
      </c>
      <c r="Q1019" s="354"/>
      <c r="R1019" s="376">
        <f t="shared" si="93"/>
        <v>0</v>
      </c>
      <c r="S1019" s="356"/>
      <c r="T1019" s="351"/>
      <c r="U1019" s="416"/>
      <c r="V1019" s="419"/>
      <c r="W1019" s="420"/>
      <c r="X1019" s="414"/>
      <c r="Y1019" s="414"/>
      <c r="Z1019" s="414"/>
      <c r="AA1019" s="415"/>
      <c r="AB1019" s="415"/>
      <c r="AC1019" s="415"/>
      <c r="AD1019" s="415"/>
      <c r="AE1019" s="415"/>
      <c r="AF1019" s="415"/>
      <c r="AG1019" s="415"/>
      <c r="AH1019" s="415"/>
      <c r="AI1019" s="415"/>
      <c r="AJ1019" s="415"/>
    </row>
    <row r="1020" spans="1:36" s="489" customFormat="1" ht="15" customHeight="1">
      <c r="A1020" s="344"/>
      <c r="B1020" s="503"/>
      <c r="C1020" s="504"/>
      <c r="D1020" s="505"/>
      <c r="E1020" s="347"/>
      <c r="F1020" s="348"/>
      <c r="G1020" s="349"/>
      <c r="H1020" s="350">
        <f t="shared" si="96"/>
        <v>0</v>
      </c>
      <c r="I1020" s="350">
        <f t="shared" si="97"/>
        <v>0</v>
      </c>
      <c r="J1020" s="375"/>
      <c r="K1020" s="358"/>
      <c r="L1020" s="351"/>
      <c r="M1020" s="352"/>
      <c r="N1020" s="352"/>
      <c r="O1020" s="349"/>
      <c r="P1020" s="353">
        <f t="shared" si="98"/>
        <v>0</v>
      </c>
      <c r="Q1020" s="354"/>
      <c r="R1020" s="376">
        <f t="shared" si="93"/>
        <v>0</v>
      </c>
      <c r="S1020" s="356"/>
      <c r="T1020" s="351"/>
      <c r="U1020" s="416"/>
      <c r="V1020" s="419"/>
      <c r="W1020" s="420"/>
      <c r="X1020" s="414"/>
      <c r="Y1020" s="414"/>
      <c r="Z1020" s="414"/>
      <c r="AA1020" s="415"/>
      <c r="AB1020" s="415"/>
      <c r="AC1020" s="415"/>
      <c r="AD1020" s="415"/>
      <c r="AE1020" s="415"/>
      <c r="AF1020" s="415"/>
      <c r="AG1020" s="415"/>
      <c r="AH1020" s="415"/>
      <c r="AI1020" s="415"/>
      <c r="AJ1020" s="415"/>
    </row>
    <row r="1021" spans="1:36" s="489" customFormat="1" ht="15" customHeight="1">
      <c r="A1021" s="344"/>
      <c r="B1021" s="503"/>
      <c r="C1021" s="504"/>
      <c r="D1021" s="507"/>
      <c r="E1021" s="374"/>
      <c r="F1021" s="348"/>
      <c r="G1021" s="349"/>
      <c r="H1021" s="350">
        <f t="shared" si="96"/>
        <v>0</v>
      </c>
      <c r="I1021" s="350">
        <f t="shared" si="97"/>
        <v>0</v>
      </c>
      <c r="J1021" s="375"/>
      <c r="K1021" s="358"/>
      <c r="L1021" s="351"/>
      <c r="M1021" s="352"/>
      <c r="N1021" s="352"/>
      <c r="O1021" s="349"/>
      <c r="P1021" s="353">
        <f t="shared" si="98"/>
        <v>0</v>
      </c>
      <c r="Q1021" s="354"/>
      <c r="R1021" s="376">
        <f t="shared" si="93"/>
        <v>0</v>
      </c>
      <c r="S1021" s="356"/>
      <c r="T1021" s="351"/>
      <c r="U1021" s="416"/>
      <c r="V1021" s="419"/>
      <c r="W1021" s="420"/>
      <c r="X1021" s="414"/>
      <c r="Y1021" s="414"/>
      <c r="Z1021" s="414"/>
      <c r="AA1021" s="415"/>
      <c r="AB1021" s="415"/>
      <c r="AC1021" s="415"/>
      <c r="AD1021" s="415"/>
      <c r="AE1021" s="415"/>
      <c r="AF1021" s="415"/>
      <c r="AG1021" s="415"/>
      <c r="AH1021" s="415"/>
      <c r="AI1021" s="415"/>
      <c r="AJ1021" s="415"/>
    </row>
    <row r="1022" spans="1:36" s="489" customFormat="1" ht="15" customHeight="1">
      <c r="A1022" s="344"/>
      <c r="B1022" s="452"/>
      <c r="C1022" s="513"/>
      <c r="D1022" s="453"/>
      <c r="E1022" s="454"/>
      <c r="F1022" s="348"/>
      <c r="G1022" s="349"/>
      <c r="H1022" s="350">
        <f t="shared" si="96"/>
        <v>0</v>
      </c>
      <c r="I1022" s="350">
        <f t="shared" si="97"/>
        <v>0</v>
      </c>
      <c r="J1022" s="358"/>
      <c r="K1022" s="358"/>
      <c r="L1022" s="355"/>
      <c r="M1022" s="359"/>
      <c r="N1022" s="352"/>
      <c r="O1022" s="349"/>
      <c r="P1022" s="353">
        <f t="shared" si="98"/>
        <v>0</v>
      </c>
      <c r="Q1022" s="354"/>
      <c r="R1022" s="376">
        <f t="shared" si="93"/>
        <v>0</v>
      </c>
      <c r="S1022" s="356"/>
      <c r="T1022" s="351"/>
      <c r="U1022" s="416"/>
      <c r="V1022" s="419"/>
      <c r="W1022" s="420"/>
      <c r="X1022" s="414"/>
      <c r="Y1022" s="414"/>
      <c r="Z1022" s="414"/>
      <c r="AA1022" s="415"/>
      <c r="AB1022" s="415"/>
      <c r="AC1022" s="415"/>
      <c r="AD1022" s="415"/>
      <c r="AE1022" s="415"/>
      <c r="AF1022" s="415"/>
      <c r="AG1022" s="415"/>
      <c r="AH1022" s="415"/>
      <c r="AI1022" s="415"/>
      <c r="AJ1022" s="415"/>
    </row>
    <row r="1023" spans="1:36" s="489" customFormat="1" ht="15" customHeight="1">
      <c r="A1023" s="344"/>
      <c r="B1023" s="373"/>
      <c r="C1023" s="346"/>
      <c r="D1023" s="507"/>
      <c r="E1023" s="374"/>
      <c r="F1023" s="348"/>
      <c r="G1023" s="349"/>
      <c r="H1023" s="350">
        <f t="shared" ref="H1023:H1032" si="99">G1023</f>
        <v>0</v>
      </c>
      <c r="I1023" s="350">
        <f t="shared" si="97"/>
        <v>0</v>
      </c>
      <c r="J1023" s="358"/>
      <c r="K1023" s="358"/>
      <c r="L1023" s="355"/>
      <c r="M1023" s="359"/>
      <c r="N1023" s="352"/>
      <c r="O1023" s="349"/>
      <c r="P1023" s="353">
        <f t="shared" si="98"/>
        <v>0</v>
      </c>
      <c r="Q1023" s="354"/>
      <c r="R1023" s="376">
        <f t="shared" si="93"/>
        <v>0</v>
      </c>
      <c r="S1023" s="356"/>
      <c r="T1023" s="351"/>
      <c r="U1023" s="416"/>
      <c r="V1023" s="419"/>
      <c r="W1023" s="420"/>
      <c r="X1023" s="414"/>
      <c r="Y1023" s="414"/>
      <c r="Z1023" s="414"/>
      <c r="AA1023" s="415"/>
      <c r="AB1023" s="415"/>
      <c r="AC1023" s="415"/>
      <c r="AD1023" s="415"/>
      <c r="AE1023" s="415"/>
      <c r="AF1023" s="415"/>
      <c r="AG1023" s="415"/>
      <c r="AH1023" s="415"/>
      <c r="AI1023" s="415"/>
      <c r="AJ1023" s="415"/>
    </row>
    <row r="1024" spans="1:36" s="489" customFormat="1" ht="15" customHeight="1">
      <c r="A1024" s="344"/>
      <c r="B1024" s="373"/>
      <c r="C1024" s="386"/>
      <c r="D1024" s="507"/>
      <c r="E1024" s="374"/>
      <c r="F1024" s="348"/>
      <c r="G1024" s="349"/>
      <c r="H1024" s="350">
        <f t="shared" si="99"/>
        <v>0</v>
      </c>
      <c r="I1024" s="350">
        <f t="shared" si="97"/>
        <v>0</v>
      </c>
      <c r="J1024" s="358"/>
      <c r="K1024" s="358"/>
      <c r="L1024" s="355"/>
      <c r="M1024" s="359"/>
      <c r="N1024" s="352"/>
      <c r="O1024" s="349"/>
      <c r="P1024" s="353">
        <f t="shared" si="98"/>
        <v>0</v>
      </c>
      <c r="Q1024" s="354"/>
      <c r="R1024" s="376">
        <f t="shared" si="93"/>
        <v>0</v>
      </c>
      <c r="S1024" s="356"/>
      <c r="T1024" s="351"/>
      <c r="U1024" s="416"/>
      <c r="V1024" s="419"/>
      <c r="W1024" s="420"/>
      <c r="X1024" s="414"/>
      <c r="Y1024" s="414"/>
      <c r="Z1024" s="414"/>
      <c r="AA1024" s="415"/>
      <c r="AB1024" s="415"/>
      <c r="AC1024" s="415"/>
      <c r="AD1024" s="415"/>
      <c r="AE1024" s="415"/>
      <c r="AF1024" s="415"/>
      <c r="AG1024" s="415"/>
      <c r="AH1024" s="415"/>
      <c r="AI1024" s="415"/>
      <c r="AJ1024" s="415"/>
    </row>
    <row r="1025" spans="1:36" s="489" customFormat="1" ht="15" customHeight="1">
      <c r="A1025" s="344"/>
      <c r="B1025" s="345"/>
      <c r="C1025" s="346"/>
      <c r="D1025" s="505"/>
      <c r="E1025" s="347"/>
      <c r="F1025" s="348"/>
      <c r="G1025" s="349"/>
      <c r="H1025" s="350">
        <f t="shared" si="99"/>
        <v>0</v>
      </c>
      <c r="I1025" s="350">
        <f t="shared" si="97"/>
        <v>0</v>
      </c>
      <c r="J1025" s="375"/>
      <c r="K1025" s="375"/>
      <c r="L1025" s="351"/>
      <c r="M1025" s="352"/>
      <c r="N1025" s="352"/>
      <c r="O1025" s="349"/>
      <c r="P1025" s="353">
        <f t="shared" si="98"/>
        <v>0</v>
      </c>
      <c r="Q1025" s="354"/>
      <c r="R1025" s="376">
        <f t="shared" si="93"/>
        <v>0</v>
      </c>
      <c r="S1025" s="356"/>
      <c r="T1025" s="351"/>
      <c r="U1025" s="416"/>
      <c r="V1025" s="419"/>
      <c r="W1025" s="420"/>
      <c r="X1025" s="414"/>
      <c r="Y1025" s="414"/>
      <c r="Z1025" s="414"/>
      <c r="AA1025" s="415"/>
      <c r="AB1025" s="415"/>
      <c r="AC1025" s="415"/>
      <c r="AD1025" s="415"/>
      <c r="AE1025" s="415"/>
      <c r="AF1025" s="415"/>
      <c r="AG1025" s="415"/>
      <c r="AH1025" s="415"/>
      <c r="AI1025" s="415"/>
      <c r="AJ1025" s="415"/>
    </row>
    <row r="1026" spans="1:36" s="489" customFormat="1" ht="15" customHeight="1">
      <c r="A1026" s="344"/>
      <c r="B1026" s="345"/>
      <c r="C1026" s="346"/>
      <c r="D1026" s="505"/>
      <c r="E1026" s="347"/>
      <c r="F1026" s="348"/>
      <c r="G1026" s="349"/>
      <c r="H1026" s="350">
        <f t="shared" si="99"/>
        <v>0</v>
      </c>
      <c r="I1026" s="350">
        <f t="shared" si="97"/>
        <v>0</v>
      </c>
      <c r="J1026" s="375"/>
      <c r="K1026" s="375"/>
      <c r="L1026" s="351"/>
      <c r="M1026" s="352"/>
      <c r="N1026" s="352"/>
      <c r="O1026" s="349"/>
      <c r="P1026" s="353">
        <f t="shared" si="98"/>
        <v>0</v>
      </c>
      <c r="Q1026" s="354"/>
      <c r="R1026" s="376">
        <f t="shared" si="93"/>
        <v>0</v>
      </c>
      <c r="S1026" s="356"/>
      <c r="T1026" s="351"/>
      <c r="U1026" s="416"/>
      <c r="V1026" s="419"/>
      <c r="W1026" s="420"/>
      <c r="X1026" s="414"/>
      <c r="Y1026" s="414"/>
      <c r="Z1026" s="414"/>
      <c r="AA1026" s="415"/>
      <c r="AB1026" s="415"/>
      <c r="AC1026" s="415"/>
      <c r="AD1026" s="415"/>
      <c r="AE1026" s="415"/>
      <c r="AF1026" s="415"/>
      <c r="AG1026" s="415"/>
      <c r="AH1026" s="415"/>
      <c r="AI1026" s="415"/>
      <c r="AJ1026" s="415"/>
    </row>
    <row r="1027" spans="1:36" s="489" customFormat="1" ht="15" customHeight="1">
      <c r="A1027" s="344"/>
      <c r="B1027" s="345"/>
      <c r="C1027" s="386"/>
      <c r="D1027" s="505"/>
      <c r="E1027" s="347"/>
      <c r="F1027" s="348"/>
      <c r="G1027" s="349"/>
      <c r="H1027" s="350">
        <f t="shared" si="99"/>
        <v>0</v>
      </c>
      <c r="I1027" s="350">
        <f t="shared" si="97"/>
        <v>0</v>
      </c>
      <c r="J1027" s="375"/>
      <c r="K1027" s="375"/>
      <c r="L1027" s="351"/>
      <c r="M1027" s="352"/>
      <c r="N1027" s="352"/>
      <c r="O1027" s="349"/>
      <c r="P1027" s="353">
        <f t="shared" si="98"/>
        <v>0</v>
      </c>
      <c r="Q1027" s="354"/>
      <c r="R1027" s="376">
        <f t="shared" si="93"/>
        <v>0</v>
      </c>
      <c r="S1027" s="356"/>
      <c r="T1027" s="351"/>
      <c r="U1027" s="416"/>
      <c r="V1027" s="419"/>
      <c r="W1027" s="420"/>
      <c r="X1027" s="414"/>
      <c r="Y1027" s="414"/>
      <c r="Z1027" s="414"/>
      <c r="AA1027" s="415"/>
      <c r="AB1027" s="415"/>
      <c r="AC1027" s="415"/>
      <c r="AD1027" s="415"/>
      <c r="AE1027" s="415"/>
      <c r="AF1027" s="415"/>
      <c r="AG1027" s="415"/>
      <c r="AH1027" s="415"/>
      <c r="AI1027" s="415"/>
      <c r="AJ1027" s="415"/>
    </row>
    <row r="1028" spans="1:36" s="489" customFormat="1" ht="15" customHeight="1">
      <c r="A1028" s="344"/>
      <c r="B1028" s="345"/>
      <c r="C1028" s="346"/>
      <c r="D1028" s="505"/>
      <c r="E1028" s="347"/>
      <c r="F1028" s="348"/>
      <c r="G1028" s="349"/>
      <c r="H1028" s="350">
        <f t="shared" si="99"/>
        <v>0</v>
      </c>
      <c r="I1028" s="350">
        <f t="shared" si="97"/>
        <v>0</v>
      </c>
      <c r="J1028" s="375"/>
      <c r="K1028" s="375"/>
      <c r="L1028" s="351"/>
      <c r="M1028" s="352"/>
      <c r="N1028" s="352"/>
      <c r="O1028" s="349"/>
      <c r="P1028" s="353">
        <f t="shared" si="98"/>
        <v>0</v>
      </c>
      <c r="Q1028" s="354"/>
      <c r="R1028" s="376">
        <f t="shared" si="93"/>
        <v>0</v>
      </c>
      <c r="S1028" s="356"/>
      <c r="T1028" s="351"/>
      <c r="U1028" s="416"/>
      <c r="V1028" s="419"/>
      <c r="W1028" s="420"/>
      <c r="X1028" s="414"/>
      <c r="Y1028" s="414"/>
      <c r="Z1028" s="414"/>
      <c r="AA1028" s="415"/>
      <c r="AB1028" s="415"/>
      <c r="AC1028" s="415"/>
      <c r="AD1028" s="415"/>
      <c r="AE1028" s="415"/>
      <c r="AF1028" s="415"/>
      <c r="AG1028" s="415"/>
      <c r="AH1028" s="415"/>
      <c r="AI1028" s="415"/>
      <c r="AJ1028" s="415"/>
    </row>
    <row r="1029" spans="1:36" s="489" customFormat="1" ht="15" customHeight="1">
      <c r="A1029" s="344"/>
      <c r="B1029" s="390"/>
      <c r="C1029" s="346"/>
      <c r="D1029" s="507"/>
      <c r="E1029" s="374"/>
      <c r="F1029" s="348"/>
      <c r="G1029" s="349"/>
      <c r="H1029" s="350">
        <f t="shared" si="99"/>
        <v>0</v>
      </c>
      <c r="I1029" s="350">
        <f t="shared" si="97"/>
        <v>0</v>
      </c>
      <c r="J1029" s="375"/>
      <c r="K1029" s="375"/>
      <c r="L1029" s="351"/>
      <c r="M1029" s="352"/>
      <c r="N1029" s="352"/>
      <c r="O1029" s="349"/>
      <c r="P1029" s="353">
        <f t="shared" si="98"/>
        <v>0</v>
      </c>
      <c r="Q1029" s="354"/>
      <c r="R1029" s="376">
        <f t="shared" si="93"/>
        <v>0</v>
      </c>
      <c r="S1029" s="356"/>
      <c r="T1029" s="351"/>
      <c r="U1029" s="416"/>
      <c r="V1029" s="419"/>
      <c r="W1029" s="420"/>
      <c r="X1029" s="414"/>
      <c r="Y1029" s="414"/>
      <c r="Z1029" s="414"/>
      <c r="AA1029" s="415"/>
      <c r="AB1029" s="415"/>
      <c r="AC1029" s="415"/>
      <c r="AD1029" s="415"/>
      <c r="AE1029" s="415"/>
      <c r="AF1029" s="415"/>
      <c r="AG1029" s="415"/>
      <c r="AH1029" s="415"/>
      <c r="AI1029" s="415"/>
      <c r="AJ1029" s="415"/>
    </row>
    <row r="1030" spans="1:36" s="489" customFormat="1" ht="15" customHeight="1">
      <c r="A1030" s="344"/>
      <c r="B1030" s="373"/>
      <c r="C1030" s="346"/>
      <c r="D1030" s="507"/>
      <c r="E1030" s="374"/>
      <c r="F1030" s="348"/>
      <c r="G1030" s="349"/>
      <c r="H1030" s="350">
        <f t="shared" si="99"/>
        <v>0</v>
      </c>
      <c r="I1030" s="350">
        <f t="shared" si="97"/>
        <v>0</v>
      </c>
      <c r="J1030" s="375"/>
      <c r="K1030" s="375"/>
      <c r="L1030" s="351"/>
      <c r="M1030" s="352"/>
      <c r="N1030" s="352"/>
      <c r="O1030" s="349"/>
      <c r="P1030" s="353">
        <f t="shared" si="98"/>
        <v>0</v>
      </c>
      <c r="Q1030" s="354"/>
      <c r="R1030" s="376">
        <f t="shared" si="93"/>
        <v>0</v>
      </c>
      <c r="S1030" s="356"/>
      <c r="T1030" s="351"/>
      <c r="U1030" s="416"/>
      <c r="V1030" s="419"/>
      <c r="W1030" s="420"/>
      <c r="X1030" s="414"/>
      <c r="Y1030" s="414"/>
      <c r="Z1030" s="414"/>
      <c r="AA1030" s="415"/>
      <c r="AB1030" s="415"/>
      <c r="AC1030" s="415"/>
      <c r="AD1030" s="415"/>
      <c r="AE1030" s="415"/>
      <c r="AF1030" s="415"/>
      <c r="AG1030" s="415"/>
      <c r="AH1030" s="415"/>
      <c r="AI1030" s="415"/>
      <c r="AJ1030" s="415"/>
    </row>
    <row r="1031" spans="1:36" s="489" customFormat="1" ht="15" customHeight="1">
      <c r="A1031" s="344"/>
      <c r="B1031" s="373"/>
      <c r="C1031" s="346"/>
      <c r="D1031" s="507"/>
      <c r="E1031" s="374"/>
      <c r="F1031" s="348"/>
      <c r="G1031" s="349"/>
      <c r="H1031" s="350">
        <f t="shared" si="99"/>
        <v>0</v>
      </c>
      <c r="I1031" s="350">
        <f t="shared" si="97"/>
        <v>0</v>
      </c>
      <c r="J1031" s="375"/>
      <c r="K1031" s="375"/>
      <c r="L1031" s="351"/>
      <c r="M1031" s="352"/>
      <c r="N1031" s="352"/>
      <c r="O1031" s="349"/>
      <c r="P1031" s="353">
        <f t="shared" si="98"/>
        <v>0</v>
      </c>
      <c r="Q1031" s="354"/>
      <c r="R1031" s="376">
        <f t="shared" si="93"/>
        <v>0</v>
      </c>
      <c r="S1031" s="356"/>
      <c r="T1031" s="351"/>
      <c r="U1031" s="500"/>
      <c r="V1031" s="419"/>
      <c r="W1031" s="420"/>
      <c r="X1031" s="414"/>
      <c r="Y1031" s="414"/>
      <c r="Z1031" s="414"/>
      <c r="AA1031" s="415"/>
      <c r="AB1031" s="415"/>
      <c r="AC1031" s="415"/>
      <c r="AD1031" s="415"/>
      <c r="AE1031" s="415"/>
      <c r="AF1031" s="415"/>
      <c r="AG1031" s="415"/>
      <c r="AH1031" s="415"/>
      <c r="AI1031" s="415"/>
      <c r="AJ1031" s="415"/>
    </row>
    <row r="1032" spans="1:36" s="489" customFormat="1" ht="15" customHeight="1">
      <c r="A1032" s="344"/>
      <c r="B1032" s="508"/>
      <c r="C1032" s="509"/>
      <c r="D1032" s="505"/>
      <c r="E1032" s="347"/>
      <c r="F1032" s="348"/>
      <c r="G1032" s="349"/>
      <c r="H1032" s="350">
        <f t="shared" si="99"/>
        <v>0</v>
      </c>
      <c r="I1032" s="350">
        <f t="shared" si="97"/>
        <v>0</v>
      </c>
      <c r="J1032" s="375"/>
      <c r="K1032" s="375"/>
      <c r="L1032" s="351"/>
      <c r="M1032" s="352"/>
      <c r="N1032" s="352"/>
      <c r="O1032" s="349"/>
      <c r="P1032" s="353">
        <f t="shared" si="98"/>
        <v>0</v>
      </c>
      <c r="Q1032" s="354"/>
      <c r="R1032" s="376">
        <f t="shared" si="93"/>
        <v>0</v>
      </c>
      <c r="S1032" s="356"/>
      <c r="T1032" s="351"/>
      <c r="U1032" s="416"/>
      <c r="V1032" s="419"/>
      <c r="W1032" s="420"/>
      <c r="X1032" s="414"/>
      <c r="Y1032" s="414"/>
      <c r="Z1032" s="414"/>
      <c r="AA1032" s="415"/>
      <c r="AB1032" s="415"/>
      <c r="AC1032" s="415"/>
      <c r="AD1032" s="415"/>
      <c r="AE1032" s="415"/>
      <c r="AF1032" s="415"/>
      <c r="AG1032" s="415"/>
      <c r="AH1032" s="415"/>
      <c r="AI1032" s="415"/>
      <c r="AJ1032" s="415"/>
    </row>
    <row r="1033" spans="1:36" s="489" customFormat="1" ht="15" customHeight="1">
      <c r="A1033" s="344"/>
      <c r="B1033" s="373"/>
      <c r="C1033" s="346"/>
      <c r="D1033" s="519"/>
      <c r="E1033" s="374"/>
      <c r="F1033" s="348"/>
      <c r="G1033" s="349"/>
      <c r="H1033" s="350">
        <f t="shared" ref="H1033:H1038" si="100">G1033</f>
        <v>0</v>
      </c>
      <c r="I1033" s="350">
        <f t="shared" ref="I1033:I1038" si="101">H1033</f>
        <v>0</v>
      </c>
      <c r="J1033" s="375"/>
      <c r="K1033" s="375"/>
      <c r="L1033" s="351"/>
      <c r="M1033" s="352"/>
      <c r="N1033" s="352"/>
      <c r="O1033" s="349"/>
      <c r="P1033" s="353">
        <f t="shared" si="98"/>
        <v>0</v>
      </c>
      <c r="Q1033" s="354"/>
      <c r="R1033" s="376">
        <f t="shared" si="93"/>
        <v>0</v>
      </c>
      <c r="S1033" s="356"/>
      <c r="T1033" s="351"/>
      <c r="U1033" s="416"/>
      <c r="V1033" s="419"/>
      <c r="W1033" s="420"/>
      <c r="X1033" s="414"/>
      <c r="Y1033" s="414"/>
      <c r="Z1033" s="414"/>
      <c r="AA1033" s="415"/>
      <c r="AB1033" s="415"/>
      <c r="AC1033" s="415"/>
      <c r="AD1033" s="415"/>
      <c r="AE1033" s="415"/>
      <c r="AF1033" s="415"/>
      <c r="AG1033" s="415"/>
      <c r="AH1033" s="415"/>
      <c r="AI1033" s="415"/>
      <c r="AJ1033" s="415"/>
    </row>
    <row r="1034" spans="1:36" s="489" customFormat="1" ht="15" customHeight="1">
      <c r="A1034" s="344"/>
      <c r="B1034" s="373"/>
      <c r="C1034" s="346"/>
      <c r="D1034" s="519"/>
      <c r="E1034" s="374"/>
      <c r="F1034" s="348"/>
      <c r="G1034" s="349"/>
      <c r="H1034" s="350">
        <f t="shared" si="100"/>
        <v>0</v>
      </c>
      <c r="I1034" s="350">
        <f t="shared" si="101"/>
        <v>0</v>
      </c>
      <c r="J1034" s="375"/>
      <c r="K1034" s="375"/>
      <c r="L1034" s="351"/>
      <c r="M1034" s="352"/>
      <c r="N1034" s="352"/>
      <c r="O1034" s="349"/>
      <c r="P1034" s="353">
        <f t="shared" si="98"/>
        <v>0</v>
      </c>
      <c r="Q1034" s="354"/>
      <c r="R1034" s="376">
        <f t="shared" si="93"/>
        <v>0</v>
      </c>
      <c r="S1034" s="356"/>
      <c r="T1034" s="351"/>
      <c r="U1034" s="416"/>
      <c r="V1034" s="419"/>
      <c r="W1034" s="420"/>
      <c r="X1034" s="414"/>
      <c r="Y1034" s="414"/>
      <c r="Z1034" s="414"/>
      <c r="AA1034" s="415"/>
      <c r="AB1034" s="415"/>
      <c r="AC1034" s="415"/>
      <c r="AD1034" s="415"/>
      <c r="AE1034" s="415"/>
      <c r="AF1034" s="415"/>
      <c r="AG1034" s="415"/>
      <c r="AH1034" s="415"/>
      <c r="AI1034" s="415"/>
      <c r="AJ1034" s="415"/>
    </row>
    <row r="1035" spans="1:36" s="489" customFormat="1" ht="15" customHeight="1">
      <c r="A1035" s="344"/>
      <c r="B1035" s="373"/>
      <c r="C1035" s="346"/>
      <c r="D1035" s="519"/>
      <c r="E1035" s="374"/>
      <c r="F1035" s="348"/>
      <c r="G1035" s="349"/>
      <c r="H1035" s="350">
        <f t="shared" si="100"/>
        <v>0</v>
      </c>
      <c r="I1035" s="350">
        <f t="shared" si="101"/>
        <v>0</v>
      </c>
      <c r="J1035" s="375"/>
      <c r="K1035" s="375"/>
      <c r="L1035" s="351"/>
      <c r="M1035" s="352"/>
      <c r="N1035" s="352"/>
      <c r="O1035" s="349"/>
      <c r="P1035" s="353">
        <f t="shared" si="98"/>
        <v>0</v>
      </c>
      <c r="Q1035" s="354"/>
      <c r="R1035" s="376">
        <f t="shared" ref="R1035:R1098" si="102">Q1035*P1035</f>
        <v>0</v>
      </c>
      <c r="S1035" s="356"/>
      <c r="T1035" s="351"/>
      <c r="U1035" s="416"/>
      <c r="V1035" s="419"/>
      <c r="W1035" s="420"/>
      <c r="X1035" s="414"/>
      <c r="Y1035" s="414"/>
      <c r="Z1035" s="414"/>
      <c r="AA1035" s="415"/>
      <c r="AB1035" s="415"/>
      <c r="AC1035" s="415"/>
      <c r="AD1035" s="415"/>
      <c r="AE1035" s="415"/>
      <c r="AF1035" s="415"/>
      <c r="AG1035" s="415"/>
      <c r="AH1035" s="415"/>
      <c r="AI1035" s="415"/>
      <c r="AJ1035" s="415"/>
    </row>
    <row r="1036" spans="1:36" s="489" customFormat="1" ht="15" customHeight="1">
      <c r="A1036" s="344"/>
      <c r="B1036" s="373"/>
      <c r="C1036" s="346"/>
      <c r="D1036" s="519"/>
      <c r="E1036" s="374"/>
      <c r="F1036" s="348"/>
      <c r="G1036" s="349"/>
      <c r="H1036" s="350">
        <f t="shared" si="100"/>
        <v>0</v>
      </c>
      <c r="I1036" s="350">
        <f t="shared" si="101"/>
        <v>0</v>
      </c>
      <c r="J1036" s="375"/>
      <c r="K1036" s="375"/>
      <c r="L1036" s="351"/>
      <c r="M1036" s="352"/>
      <c r="N1036" s="352"/>
      <c r="O1036" s="349"/>
      <c r="P1036" s="353">
        <f t="shared" si="98"/>
        <v>0</v>
      </c>
      <c r="Q1036" s="354"/>
      <c r="R1036" s="376">
        <f t="shared" si="102"/>
        <v>0</v>
      </c>
      <c r="S1036" s="356"/>
      <c r="T1036" s="351"/>
      <c r="U1036" s="416"/>
      <c r="V1036" s="419"/>
      <c r="W1036" s="420"/>
      <c r="X1036" s="414"/>
      <c r="Y1036" s="414"/>
      <c r="Z1036" s="414"/>
      <c r="AA1036" s="415"/>
      <c r="AB1036" s="415"/>
      <c r="AC1036" s="415"/>
      <c r="AD1036" s="415"/>
      <c r="AE1036" s="415"/>
      <c r="AF1036" s="415"/>
      <c r="AG1036" s="415"/>
      <c r="AH1036" s="415"/>
      <c r="AI1036" s="415"/>
      <c r="AJ1036" s="415"/>
    </row>
    <row r="1037" spans="1:36" s="489" customFormat="1" ht="15" customHeight="1">
      <c r="A1037" s="344"/>
      <c r="B1037" s="373"/>
      <c r="C1037" s="346"/>
      <c r="D1037" s="519"/>
      <c r="E1037" s="374"/>
      <c r="F1037" s="348"/>
      <c r="G1037" s="349"/>
      <c r="H1037" s="350">
        <f t="shared" si="100"/>
        <v>0</v>
      </c>
      <c r="I1037" s="350">
        <f t="shared" si="101"/>
        <v>0</v>
      </c>
      <c r="J1037" s="375"/>
      <c r="K1037" s="375"/>
      <c r="L1037" s="351"/>
      <c r="M1037" s="352"/>
      <c r="N1037" s="352"/>
      <c r="O1037" s="349"/>
      <c r="P1037" s="353">
        <f t="shared" si="98"/>
        <v>0</v>
      </c>
      <c r="Q1037" s="354"/>
      <c r="R1037" s="376">
        <f t="shared" si="102"/>
        <v>0</v>
      </c>
      <c r="S1037" s="356"/>
      <c r="T1037" s="351"/>
      <c r="U1037" s="416"/>
      <c r="V1037" s="419"/>
      <c r="W1037" s="420"/>
      <c r="X1037" s="414"/>
      <c r="Y1037" s="414"/>
      <c r="Z1037" s="414"/>
      <c r="AA1037" s="415"/>
      <c r="AB1037" s="415"/>
      <c r="AC1037" s="415"/>
      <c r="AD1037" s="415"/>
      <c r="AE1037" s="415"/>
      <c r="AF1037" s="415"/>
      <c r="AG1037" s="415"/>
      <c r="AH1037" s="415"/>
      <c r="AI1037" s="415"/>
      <c r="AJ1037" s="415"/>
    </row>
    <row r="1038" spans="1:36" s="489" customFormat="1" ht="15" customHeight="1">
      <c r="A1038" s="344"/>
      <c r="B1038" s="373"/>
      <c r="C1038" s="346"/>
      <c r="D1038" s="519"/>
      <c r="E1038" s="374"/>
      <c r="F1038" s="348"/>
      <c r="G1038" s="349"/>
      <c r="H1038" s="350">
        <f t="shared" si="100"/>
        <v>0</v>
      </c>
      <c r="I1038" s="350">
        <f t="shared" si="101"/>
        <v>0</v>
      </c>
      <c r="J1038" s="375"/>
      <c r="K1038" s="375"/>
      <c r="L1038" s="351"/>
      <c r="M1038" s="352"/>
      <c r="N1038" s="352"/>
      <c r="O1038" s="349"/>
      <c r="P1038" s="353">
        <f t="shared" si="98"/>
        <v>0</v>
      </c>
      <c r="Q1038" s="354"/>
      <c r="R1038" s="376">
        <f t="shared" si="102"/>
        <v>0</v>
      </c>
      <c r="S1038" s="356"/>
      <c r="T1038" s="351"/>
      <c r="U1038" s="416"/>
      <c r="V1038" s="419"/>
      <c r="W1038" s="420"/>
      <c r="X1038" s="414"/>
      <c r="Y1038" s="414"/>
      <c r="Z1038" s="414"/>
      <c r="AA1038" s="415"/>
      <c r="AB1038" s="415"/>
      <c r="AC1038" s="415"/>
      <c r="AD1038" s="415"/>
      <c r="AE1038" s="415"/>
      <c r="AF1038" s="415"/>
      <c r="AG1038" s="415"/>
      <c r="AH1038" s="415"/>
      <c r="AI1038" s="415"/>
      <c r="AJ1038" s="415"/>
    </row>
    <row r="1039" spans="1:36" s="489" customFormat="1" ht="15" customHeight="1">
      <c r="A1039" s="344"/>
      <c r="B1039" s="373"/>
      <c r="C1039" s="346"/>
      <c r="D1039" s="519"/>
      <c r="E1039" s="374"/>
      <c r="F1039" s="348"/>
      <c r="G1039" s="349"/>
      <c r="H1039" s="350">
        <f t="shared" ref="H1039:H1102" si="103">G1039</f>
        <v>0</v>
      </c>
      <c r="I1039" s="350">
        <f t="shared" ref="I1039:I1102" si="104">H1039</f>
        <v>0</v>
      </c>
      <c r="J1039" s="375"/>
      <c r="K1039" s="375"/>
      <c r="L1039" s="351"/>
      <c r="M1039" s="352"/>
      <c r="N1039" s="352"/>
      <c r="O1039" s="349"/>
      <c r="P1039" s="353">
        <f t="shared" si="98"/>
        <v>0</v>
      </c>
      <c r="Q1039" s="354"/>
      <c r="R1039" s="376">
        <f t="shared" si="102"/>
        <v>0</v>
      </c>
      <c r="S1039" s="356"/>
      <c r="T1039" s="351"/>
      <c r="U1039" s="416"/>
      <c r="V1039" s="419"/>
      <c r="W1039" s="420"/>
      <c r="X1039" s="414"/>
      <c r="Y1039" s="414"/>
      <c r="Z1039" s="414"/>
      <c r="AA1039" s="415"/>
      <c r="AB1039" s="415"/>
      <c r="AC1039" s="415"/>
      <c r="AD1039" s="415"/>
      <c r="AE1039" s="415"/>
      <c r="AF1039" s="415"/>
      <c r="AG1039" s="415"/>
      <c r="AH1039" s="415"/>
      <c r="AI1039" s="415"/>
      <c r="AJ1039" s="415"/>
    </row>
    <row r="1040" spans="1:36" s="489" customFormat="1" ht="15" customHeight="1">
      <c r="A1040" s="344"/>
      <c r="B1040" s="373"/>
      <c r="C1040" s="346"/>
      <c r="D1040" s="519"/>
      <c r="E1040" s="374"/>
      <c r="F1040" s="348"/>
      <c r="G1040" s="349"/>
      <c r="H1040" s="350">
        <f t="shared" si="103"/>
        <v>0</v>
      </c>
      <c r="I1040" s="350">
        <f t="shared" si="104"/>
        <v>0</v>
      </c>
      <c r="J1040" s="375"/>
      <c r="K1040" s="375"/>
      <c r="L1040" s="351"/>
      <c r="M1040" s="352"/>
      <c r="N1040" s="352"/>
      <c r="O1040" s="349"/>
      <c r="P1040" s="353">
        <f t="shared" si="98"/>
        <v>0</v>
      </c>
      <c r="Q1040" s="354"/>
      <c r="R1040" s="376">
        <f t="shared" si="102"/>
        <v>0</v>
      </c>
      <c r="S1040" s="356"/>
      <c r="T1040" s="351"/>
      <c r="U1040" s="416"/>
      <c r="V1040" s="419"/>
      <c r="W1040" s="420"/>
      <c r="X1040" s="414"/>
      <c r="Y1040" s="414"/>
      <c r="Z1040" s="414"/>
      <c r="AA1040" s="415"/>
      <c r="AB1040" s="415"/>
      <c r="AC1040" s="415"/>
      <c r="AD1040" s="415"/>
      <c r="AE1040" s="415"/>
      <c r="AF1040" s="415"/>
      <c r="AG1040" s="415"/>
      <c r="AH1040" s="415"/>
      <c r="AI1040" s="415"/>
      <c r="AJ1040" s="415"/>
    </row>
    <row r="1041" spans="1:36" s="489" customFormat="1" ht="15" customHeight="1">
      <c r="A1041" s="344"/>
      <c r="B1041" s="373"/>
      <c r="C1041" s="346"/>
      <c r="D1041" s="519"/>
      <c r="E1041" s="374"/>
      <c r="F1041" s="348"/>
      <c r="G1041" s="349"/>
      <c r="H1041" s="350">
        <f t="shared" si="103"/>
        <v>0</v>
      </c>
      <c r="I1041" s="350">
        <f t="shared" si="104"/>
        <v>0</v>
      </c>
      <c r="J1041" s="375"/>
      <c r="K1041" s="375"/>
      <c r="L1041" s="351"/>
      <c r="M1041" s="352"/>
      <c r="N1041" s="352"/>
      <c r="O1041" s="349"/>
      <c r="P1041" s="353">
        <f t="shared" si="98"/>
        <v>0</v>
      </c>
      <c r="Q1041" s="354"/>
      <c r="R1041" s="376">
        <f t="shared" si="102"/>
        <v>0</v>
      </c>
      <c r="S1041" s="356"/>
      <c r="T1041" s="351"/>
      <c r="U1041" s="416"/>
      <c r="V1041" s="419"/>
      <c r="W1041" s="420"/>
      <c r="X1041" s="414"/>
      <c r="Y1041" s="414"/>
      <c r="Z1041" s="414"/>
      <c r="AA1041" s="415"/>
      <c r="AB1041" s="415"/>
      <c r="AC1041" s="415"/>
      <c r="AD1041" s="415"/>
      <c r="AE1041" s="415"/>
      <c r="AF1041" s="415"/>
      <c r="AG1041" s="415"/>
      <c r="AH1041" s="415"/>
      <c r="AI1041" s="415"/>
      <c r="AJ1041" s="415"/>
    </row>
    <row r="1042" spans="1:36" s="489" customFormat="1" ht="15" customHeight="1">
      <c r="A1042" s="344"/>
      <c r="B1042" s="373"/>
      <c r="C1042" s="346"/>
      <c r="D1042" s="519"/>
      <c r="E1042" s="374"/>
      <c r="F1042" s="348"/>
      <c r="G1042" s="349"/>
      <c r="H1042" s="350">
        <f t="shared" si="103"/>
        <v>0</v>
      </c>
      <c r="I1042" s="350">
        <f t="shared" si="104"/>
        <v>0</v>
      </c>
      <c r="J1042" s="375"/>
      <c r="K1042" s="375"/>
      <c r="L1042" s="351"/>
      <c r="M1042" s="352"/>
      <c r="N1042" s="352"/>
      <c r="O1042" s="349"/>
      <c r="P1042" s="353">
        <f t="shared" si="98"/>
        <v>0</v>
      </c>
      <c r="Q1042" s="354"/>
      <c r="R1042" s="376">
        <f t="shared" si="102"/>
        <v>0</v>
      </c>
      <c r="S1042" s="356"/>
      <c r="T1042" s="351"/>
      <c r="U1042" s="416"/>
      <c r="V1042" s="419"/>
      <c r="W1042" s="420"/>
      <c r="X1042" s="414"/>
      <c r="Y1042" s="414"/>
      <c r="Z1042" s="414"/>
      <c r="AA1042" s="415"/>
      <c r="AB1042" s="415"/>
      <c r="AC1042" s="415"/>
      <c r="AD1042" s="415"/>
      <c r="AE1042" s="415"/>
      <c r="AF1042" s="415"/>
      <c r="AG1042" s="415"/>
      <c r="AH1042" s="415"/>
      <c r="AI1042" s="415"/>
      <c r="AJ1042" s="415"/>
    </row>
    <row r="1043" spans="1:36" s="489" customFormat="1" ht="15" customHeight="1">
      <c r="A1043" s="344"/>
      <c r="B1043" s="373"/>
      <c r="C1043" s="346"/>
      <c r="D1043" s="519"/>
      <c r="E1043" s="374"/>
      <c r="F1043" s="348"/>
      <c r="G1043" s="349"/>
      <c r="H1043" s="350">
        <f t="shared" si="103"/>
        <v>0</v>
      </c>
      <c r="I1043" s="350">
        <f t="shared" si="104"/>
        <v>0</v>
      </c>
      <c r="J1043" s="375"/>
      <c r="K1043" s="375"/>
      <c r="L1043" s="351"/>
      <c r="M1043" s="352"/>
      <c r="N1043" s="352"/>
      <c r="O1043" s="349"/>
      <c r="P1043" s="353">
        <f t="shared" si="98"/>
        <v>0</v>
      </c>
      <c r="Q1043" s="354"/>
      <c r="R1043" s="376">
        <f t="shared" si="102"/>
        <v>0</v>
      </c>
      <c r="S1043" s="356"/>
      <c r="T1043" s="351"/>
      <c r="U1043" s="416"/>
      <c r="V1043" s="419"/>
      <c r="W1043" s="420"/>
      <c r="X1043" s="414"/>
      <c r="Y1043" s="414"/>
      <c r="Z1043" s="414"/>
      <c r="AA1043" s="415"/>
      <c r="AB1043" s="415"/>
      <c r="AC1043" s="415"/>
      <c r="AD1043" s="415"/>
      <c r="AE1043" s="415"/>
      <c r="AF1043" s="415"/>
      <c r="AG1043" s="415"/>
      <c r="AH1043" s="415"/>
      <c r="AI1043" s="415"/>
      <c r="AJ1043" s="415"/>
    </row>
    <row r="1044" spans="1:36" s="489" customFormat="1" ht="15" customHeight="1">
      <c r="A1044" s="344"/>
      <c r="B1044" s="373"/>
      <c r="C1044" s="346"/>
      <c r="D1044" s="519"/>
      <c r="E1044" s="374"/>
      <c r="F1044" s="348"/>
      <c r="G1044" s="349"/>
      <c r="H1044" s="350">
        <f t="shared" si="103"/>
        <v>0</v>
      </c>
      <c r="I1044" s="350">
        <f t="shared" si="104"/>
        <v>0</v>
      </c>
      <c r="J1044" s="375"/>
      <c r="K1044" s="375"/>
      <c r="L1044" s="351"/>
      <c r="M1044" s="352"/>
      <c r="N1044" s="352"/>
      <c r="O1044" s="349"/>
      <c r="P1044" s="353">
        <f t="shared" si="98"/>
        <v>0</v>
      </c>
      <c r="Q1044" s="354"/>
      <c r="R1044" s="376">
        <f t="shared" si="102"/>
        <v>0</v>
      </c>
      <c r="S1044" s="356"/>
      <c r="T1044" s="351"/>
      <c r="U1044" s="416"/>
      <c r="V1044" s="419"/>
      <c r="W1044" s="420"/>
      <c r="X1044" s="414"/>
      <c r="Y1044" s="414"/>
      <c r="Z1044" s="414"/>
      <c r="AA1044" s="415"/>
      <c r="AB1044" s="415"/>
      <c r="AC1044" s="415"/>
      <c r="AD1044" s="415"/>
      <c r="AE1044" s="415"/>
      <c r="AF1044" s="415"/>
      <c r="AG1044" s="415"/>
      <c r="AH1044" s="415"/>
      <c r="AI1044" s="415"/>
      <c r="AJ1044" s="415"/>
    </row>
    <row r="1045" spans="1:36" s="489" customFormat="1" ht="15" customHeight="1">
      <c r="A1045" s="344"/>
      <c r="B1045" s="373"/>
      <c r="C1045" s="346"/>
      <c r="D1045" s="519"/>
      <c r="E1045" s="374"/>
      <c r="F1045" s="348"/>
      <c r="G1045" s="349"/>
      <c r="H1045" s="350">
        <f t="shared" si="103"/>
        <v>0</v>
      </c>
      <c r="I1045" s="350">
        <f t="shared" si="104"/>
        <v>0</v>
      </c>
      <c r="J1045" s="375"/>
      <c r="K1045" s="375"/>
      <c r="L1045" s="351"/>
      <c r="M1045" s="352"/>
      <c r="N1045" s="352"/>
      <c r="O1045" s="349"/>
      <c r="P1045" s="353">
        <f t="shared" si="98"/>
        <v>0</v>
      </c>
      <c r="Q1045" s="354"/>
      <c r="R1045" s="376">
        <f t="shared" si="102"/>
        <v>0</v>
      </c>
      <c r="S1045" s="356"/>
      <c r="T1045" s="351"/>
      <c r="U1045" s="416"/>
      <c r="V1045" s="419"/>
      <c r="W1045" s="420"/>
      <c r="X1045" s="414"/>
      <c r="Y1045" s="414"/>
      <c r="Z1045" s="414"/>
      <c r="AA1045" s="415"/>
      <c r="AB1045" s="415"/>
      <c r="AC1045" s="415"/>
      <c r="AD1045" s="415"/>
      <c r="AE1045" s="415"/>
      <c r="AF1045" s="415"/>
      <c r="AG1045" s="415"/>
      <c r="AH1045" s="415"/>
      <c r="AI1045" s="415"/>
      <c r="AJ1045" s="415"/>
    </row>
    <row r="1046" spans="1:36" s="489" customFormat="1" ht="15" customHeight="1">
      <c r="A1046" s="344"/>
      <c r="B1046" s="373"/>
      <c r="C1046" s="346"/>
      <c r="D1046" s="519"/>
      <c r="E1046" s="374"/>
      <c r="F1046" s="348"/>
      <c r="G1046" s="349"/>
      <c r="H1046" s="350">
        <f t="shared" si="103"/>
        <v>0</v>
      </c>
      <c r="I1046" s="350">
        <f t="shared" si="104"/>
        <v>0</v>
      </c>
      <c r="J1046" s="375"/>
      <c r="K1046" s="375"/>
      <c r="L1046" s="351"/>
      <c r="M1046" s="352"/>
      <c r="N1046" s="352"/>
      <c r="O1046" s="349"/>
      <c r="P1046" s="353">
        <f t="shared" si="98"/>
        <v>0</v>
      </c>
      <c r="Q1046" s="354"/>
      <c r="R1046" s="376">
        <f t="shared" si="102"/>
        <v>0</v>
      </c>
      <c r="S1046" s="356"/>
      <c r="T1046" s="351"/>
      <c r="U1046" s="416"/>
      <c r="V1046" s="419"/>
      <c r="W1046" s="420"/>
      <c r="X1046" s="414"/>
      <c r="Y1046" s="414"/>
      <c r="Z1046" s="414"/>
      <c r="AA1046" s="415"/>
      <c r="AB1046" s="415"/>
      <c r="AC1046" s="415"/>
      <c r="AD1046" s="415"/>
      <c r="AE1046" s="415"/>
      <c r="AF1046" s="415"/>
      <c r="AG1046" s="415"/>
      <c r="AH1046" s="415"/>
      <c r="AI1046" s="415"/>
      <c r="AJ1046" s="415"/>
    </row>
    <row r="1047" spans="1:36" s="489" customFormat="1" ht="15" customHeight="1">
      <c r="A1047" s="344"/>
      <c r="B1047" s="373"/>
      <c r="C1047" s="346"/>
      <c r="D1047" s="519"/>
      <c r="E1047" s="374"/>
      <c r="F1047" s="348"/>
      <c r="G1047" s="349"/>
      <c r="H1047" s="350">
        <f t="shared" si="103"/>
        <v>0</v>
      </c>
      <c r="I1047" s="350">
        <f t="shared" si="104"/>
        <v>0</v>
      </c>
      <c r="J1047" s="375"/>
      <c r="K1047" s="375"/>
      <c r="L1047" s="351"/>
      <c r="M1047" s="352"/>
      <c r="N1047" s="352"/>
      <c r="O1047" s="349"/>
      <c r="P1047" s="353">
        <f t="shared" si="98"/>
        <v>0</v>
      </c>
      <c r="Q1047" s="354"/>
      <c r="R1047" s="376">
        <f t="shared" si="102"/>
        <v>0</v>
      </c>
      <c r="S1047" s="356"/>
      <c r="T1047" s="351"/>
      <c r="U1047" s="416"/>
      <c r="V1047" s="419"/>
      <c r="W1047" s="420"/>
      <c r="X1047" s="414"/>
      <c r="Y1047" s="414"/>
      <c r="Z1047" s="414"/>
      <c r="AA1047" s="415"/>
      <c r="AB1047" s="415"/>
      <c r="AC1047" s="415"/>
      <c r="AD1047" s="415"/>
      <c r="AE1047" s="415"/>
      <c r="AF1047" s="415"/>
      <c r="AG1047" s="415"/>
      <c r="AH1047" s="415"/>
      <c r="AI1047" s="415"/>
      <c r="AJ1047" s="415"/>
    </row>
    <row r="1048" spans="1:36" s="489" customFormat="1" ht="15" customHeight="1">
      <c r="A1048" s="344"/>
      <c r="B1048" s="373"/>
      <c r="C1048" s="346"/>
      <c r="D1048" s="519"/>
      <c r="E1048" s="374"/>
      <c r="F1048" s="348"/>
      <c r="G1048" s="349"/>
      <c r="H1048" s="350">
        <f t="shared" si="103"/>
        <v>0</v>
      </c>
      <c r="I1048" s="350">
        <f t="shared" si="104"/>
        <v>0</v>
      </c>
      <c r="J1048" s="375"/>
      <c r="K1048" s="375"/>
      <c r="L1048" s="351"/>
      <c r="M1048" s="352"/>
      <c r="N1048" s="352"/>
      <c r="O1048" s="349"/>
      <c r="P1048" s="353">
        <f t="shared" si="98"/>
        <v>0</v>
      </c>
      <c r="Q1048" s="354"/>
      <c r="R1048" s="376">
        <f t="shared" si="102"/>
        <v>0</v>
      </c>
      <c r="S1048" s="356"/>
      <c r="T1048" s="351"/>
      <c r="U1048" s="416"/>
      <c r="V1048" s="419"/>
      <c r="W1048" s="420"/>
      <c r="X1048" s="414"/>
      <c r="Y1048" s="414"/>
      <c r="Z1048" s="414"/>
      <c r="AA1048" s="415"/>
      <c r="AB1048" s="415"/>
      <c r="AC1048" s="415"/>
      <c r="AD1048" s="415"/>
      <c r="AE1048" s="415"/>
      <c r="AF1048" s="415"/>
      <c r="AG1048" s="415"/>
      <c r="AH1048" s="415"/>
      <c r="AI1048" s="415"/>
      <c r="AJ1048" s="415"/>
    </row>
    <row r="1049" spans="1:36" s="489" customFormat="1" ht="15" customHeight="1">
      <c r="A1049" s="344"/>
      <c r="B1049" s="373"/>
      <c r="C1049" s="346"/>
      <c r="D1049" s="519"/>
      <c r="E1049" s="374"/>
      <c r="F1049" s="348"/>
      <c r="G1049" s="349"/>
      <c r="H1049" s="350">
        <f t="shared" si="103"/>
        <v>0</v>
      </c>
      <c r="I1049" s="350">
        <f t="shared" si="104"/>
        <v>0</v>
      </c>
      <c r="J1049" s="375"/>
      <c r="K1049" s="375"/>
      <c r="L1049" s="351"/>
      <c r="M1049" s="352"/>
      <c r="N1049" s="352"/>
      <c r="O1049" s="349"/>
      <c r="P1049" s="353">
        <f t="shared" si="98"/>
        <v>0</v>
      </c>
      <c r="Q1049" s="354"/>
      <c r="R1049" s="376">
        <f t="shared" si="102"/>
        <v>0</v>
      </c>
      <c r="S1049" s="356"/>
      <c r="T1049" s="351"/>
      <c r="U1049" s="416"/>
      <c r="V1049" s="419"/>
      <c r="W1049" s="420"/>
      <c r="X1049" s="414"/>
      <c r="Y1049" s="414"/>
      <c r="Z1049" s="414"/>
      <c r="AA1049" s="415"/>
      <c r="AB1049" s="415"/>
      <c r="AC1049" s="415"/>
      <c r="AD1049" s="415"/>
      <c r="AE1049" s="415"/>
      <c r="AF1049" s="415"/>
      <c r="AG1049" s="415"/>
      <c r="AH1049" s="415"/>
      <c r="AI1049" s="415"/>
      <c r="AJ1049" s="415"/>
    </row>
    <row r="1050" spans="1:36" s="489" customFormat="1" ht="15" customHeight="1">
      <c r="A1050" s="344"/>
      <c r="B1050" s="373"/>
      <c r="C1050" s="346"/>
      <c r="D1050" s="519"/>
      <c r="E1050" s="374"/>
      <c r="F1050" s="348"/>
      <c r="G1050" s="349"/>
      <c r="H1050" s="350">
        <f t="shared" si="103"/>
        <v>0</v>
      </c>
      <c r="I1050" s="350">
        <f t="shared" si="104"/>
        <v>0</v>
      </c>
      <c r="J1050" s="375"/>
      <c r="K1050" s="375"/>
      <c r="L1050" s="351"/>
      <c r="M1050" s="352"/>
      <c r="N1050" s="352"/>
      <c r="O1050" s="349"/>
      <c r="P1050" s="353">
        <f t="shared" si="98"/>
        <v>0</v>
      </c>
      <c r="Q1050" s="354"/>
      <c r="R1050" s="376">
        <f t="shared" si="102"/>
        <v>0</v>
      </c>
      <c r="S1050" s="356"/>
      <c r="T1050" s="351"/>
      <c r="U1050" s="416"/>
      <c r="V1050" s="419"/>
      <c r="W1050" s="420"/>
      <c r="X1050" s="414"/>
      <c r="Y1050" s="414"/>
      <c r="Z1050" s="414"/>
      <c r="AA1050" s="415"/>
      <c r="AB1050" s="415"/>
      <c r="AC1050" s="415"/>
      <c r="AD1050" s="415"/>
      <c r="AE1050" s="415"/>
      <c r="AF1050" s="415"/>
      <c r="AG1050" s="415"/>
      <c r="AH1050" s="415"/>
      <c r="AI1050" s="415"/>
      <c r="AJ1050" s="415"/>
    </row>
    <row r="1051" spans="1:36" s="489" customFormat="1" ht="15" customHeight="1">
      <c r="A1051" s="344"/>
      <c r="B1051" s="373"/>
      <c r="C1051" s="346"/>
      <c r="D1051" s="519"/>
      <c r="E1051" s="374"/>
      <c r="F1051" s="348"/>
      <c r="G1051" s="349"/>
      <c r="H1051" s="350">
        <f t="shared" si="103"/>
        <v>0</v>
      </c>
      <c r="I1051" s="350">
        <f t="shared" si="104"/>
        <v>0</v>
      </c>
      <c r="J1051" s="375"/>
      <c r="K1051" s="375"/>
      <c r="L1051" s="351"/>
      <c r="M1051" s="352"/>
      <c r="N1051" s="352"/>
      <c r="O1051" s="349"/>
      <c r="P1051" s="353">
        <f t="shared" si="98"/>
        <v>0</v>
      </c>
      <c r="Q1051" s="354"/>
      <c r="R1051" s="376">
        <f t="shared" si="102"/>
        <v>0</v>
      </c>
      <c r="S1051" s="356"/>
      <c r="T1051" s="351"/>
      <c r="U1051" s="416"/>
      <c r="V1051" s="419"/>
      <c r="W1051" s="420"/>
      <c r="X1051" s="414"/>
      <c r="Y1051" s="414"/>
      <c r="Z1051" s="414"/>
      <c r="AA1051" s="415"/>
      <c r="AB1051" s="415"/>
      <c r="AC1051" s="415"/>
      <c r="AD1051" s="415"/>
      <c r="AE1051" s="415"/>
      <c r="AF1051" s="415"/>
      <c r="AG1051" s="415"/>
      <c r="AH1051" s="415"/>
      <c r="AI1051" s="415"/>
      <c r="AJ1051" s="415"/>
    </row>
    <row r="1052" spans="1:36" s="489" customFormat="1" ht="15" customHeight="1">
      <c r="A1052" s="344"/>
      <c r="B1052" s="373"/>
      <c r="C1052" s="346"/>
      <c r="D1052" s="519"/>
      <c r="E1052" s="374"/>
      <c r="F1052" s="348"/>
      <c r="G1052" s="349"/>
      <c r="H1052" s="350">
        <f t="shared" si="103"/>
        <v>0</v>
      </c>
      <c r="I1052" s="350">
        <f t="shared" si="104"/>
        <v>0</v>
      </c>
      <c r="J1052" s="375"/>
      <c r="K1052" s="375"/>
      <c r="L1052" s="351"/>
      <c r="M1052" s="352"/>
      <c r="N1052" s="352"/>
      <c r="O1052" s="349"/>
      <c r="P1052" s="353">
        <f t="shared" si="98"/>
        <v>0</v>
      </c>
      <c r="Q1052" s="354"/>
      <c r="R1052" s="376">
        <f t="shared" si="102"/>
        <v>0</v>
      </c>
      <c r="S1052" s="356"/>
      <c r="T1052" s="351"/>
      <c r="U1052" s="416"/>
      <c r="V1052" s="419"/>
      <c r="W1052" s="420"/>
      <c r="X1052" s="414"/>
      <c r="Y1052" s="414"/>
      <c r="Z1052" s="414"/>
      <c r="AA1052" s="415"/>
      <c r="AB1052" s="415"/>
      <c r="AC1052" s="415"/>
      <c r="AD1052" s="415"/>
      <c r="AE1052" s="415"/>
      <c r="AF1052" s="415"/>
      <c r="AG1052" s="415"/>
      <c r="AH1052" s="415"/>
      <c r="AI1052" s="415"/>
      <c r="AJ1052" s="415"/>
    </row>
    <row r="1053" spans="1:36" s="489" customFormat="1" ht="15" customHeight="1">
      <c r="A1053" s="344"/>
      <c r="B1053" s="373"/>
      <c r="C1053" s="346"/>
      <c r="D1053" s="519"/>
      <c r="E1053" s="374"/>
      <c r="F1053" s="348"/>
      <c r="G1053" s="349"/>
      <c r="H1053" s="350">
        <f t="shared" si="103"/>
        <v>0</v>
      </c>
      <c r="I1053" s="350">
        <f t="shared" si="104"/>
        <v>0</v>
      </c>
      <c r="J1053" s="375"/>
      <c r="K1053" s="375"/>
      <c r="L1053" s="351"/>
      <c r="M1053" s="352"/>
      <c r="N1053" s="352"/>
      <c r="O1053" s="349"/>
      <c r="P1053" s="353">
        <f t="shared" si="98"/>
        <v>0</v>
      </c>
      <c r="Q1053" s="354"/>
      <c r="R1053" s="376">
        <f t="shared" si="102"/>
        <v>0</v>
      </c>
      <c r="S1053" s="356"/>
      <c r="T1053" s="351"/>
      <c r="U1053" s="416"/>
      <c r="V1053" s="419"/>
      <c r="W1053" s="420"/>
      <c r="X1053" s="414"/>
      <c r="Y1053" s="414"/>
      <c r="Z1053" s="414"/>
      <c r="AA1053" s="415"/>
      <c r="AB1053" s="415"/>
      <c r="AC1053" s="415"/>
      <c r="AD1053" s="415"/>
      <c r="AE1053" s="415"/>
      <c r="AF1053" s="415"/>
      <c r="AG1053" s="415"/>
      <c r="AH1053" s="415"/>
      <c r="AI1053" s="415"/>
      <c r="AJ1053" s="415"/>
    </row>
    <row r="1054" spans="1:36" s="489" customFormat="1" ht="15" customHeight="1">
      <c r="A1054" s="344"/>
      <c r="B1054" s="373"/>
      <c r="C1054" s="346"/>
      <c r="D1054" s="519"/>
      <c r="E1054" s="374"/>
      <c r="F1054" s="348"/>
      <c r="G1054" s="349"/>
      <c r="H1054" s="350">
        <f t="shared" si="103"/>
        <v>0</v>
      </c>
      <c r="I1054" s="350">
        <f t="shared" si="104"/>
        <v>0</v>
      </c>
      <c r="J1054" s="375"/>
      <c r="K1054" s="375"/>
      <c r="L1054" s="351"/>
      <c r="M1054" s="352"/>
      <c r="N1054" s="352"/>
      <c r="O1054" s="349"/>
      <c r="P1054" s="353">
        <f t="shared" si="98"/>
        <v>0</v>
      </c>
      <c r="Q1054" s="354"/>
      <c r="R1054" s="376">
        <f t="shared" si="102"/>
        <v>0</v>
      </c>
      <c r="S1054" s="356"/>
      <c r="T1054" s="351"/>
      <c r="U1054" s="416"/>
      <c r="V1054" s="419"/>
      <c r="W1054" s="420"/>
      <c r="X1054" s="414"/>
      <c r="Y1054" s="414"/>
      <c r="Z1054" s="414"/>
      <c r="AA1054" s="415"/>
      <c r="AB1054" s="415"/>
      <c r="AC1054" s="415"/>
      <c r="AD1054" s="415"/>
      <c r="AE1054" s="415"/>
      <c r="AF1054" s="415"/>
      <c r="AG1054" s="415"/>
      <c r="AH1054" s="415"/>
      <c r="AI1054" s="415"/>
      <c r="AJ1054" s="415"/>
    </row>
    <row r="1055" spans="1:36" s="489" customFormat="1" ht="15" customHeight="1">
      <c r="A1055" s="344"/>
      <c r="B1055" s="373"/>
      <c r="C1055" s="346"/>
      <c r="D1055" s="519"/>
      <c r="E1055" s="374"/>
      <c r="F1055" s="348"/>
      <c r="G1055" s="349"/>
      <c r="H1055" s="350">
        <f t="shared" si="103"/>
        <v>0</v>
      </c>
      <c r="I1055" s="350">
        <f t="shared" si="104"/>
        <v>0</v>
      </c>
      <c r="J1055" s="375"/>
      <c r="K1055" s="375"/>
      <c r="L1055" s="351"/>
      <c r="M1055" s="352"/>
      <c r="N1055" s="352"/>
      <c r="O1055" s="349"/>
      <c r="P1055" s="353">
        <f t="shared" si="98"/>
        <v>0</v>
      </c>
      <c r="Q1055" s="354"/>
      <c r="R1055" s="376">
        <f t="shared" si="102"/>
        <v>0</v>
      </c>
      <c r="S1055" s="356"/>
      <c r="T1055" s="351"/>
      <c r="U1055" s="416"/>
      <c r="V1055" s="419"/>
      <c r="W1055" s="420"/>
      <c r="X1055" s="414"/>
      <c r="Y1055" s="414"/>
      <c r="Z1055" s="414"/>
      <c r="AA1055" s="415"/>
      <c r="AB1055" s="415"/>
      <c r="AC1055" s="415"/>
      <c r="AD1055" s="415"/>
      <c r="AE1055" s="415"/>
      <c r="AF1055" s="415"/>
      <c r="AG1055" s="415"/>
      <c r="AH1055" s="415"/>
      <c r="AI1055" s="415"/>
      <c r="AJ1055" s="415"/>
    </row>
    <row r="1056" spans="1:36" s="489" customFormat="1" ht="15" customHeight="1">
      <c r="A1056" s="344"/>
      <c r="B1056" s="373"/>
      <c r="C1056" s="346"/>
      <c r="D1056" s="519"/>
      <c r="E1056" s="374"/>
      <c r="F1056" s="348"/>
      <c r="G1056" s="349"/>
      <c r="H1056" s="350">
        <f t="shared" si="103"/>
        <v>0</v>
      </c>
      <c r="I1056" s="350">
        <f t="shared" si="104"/>
        <v>0</v>
      </c>
      <c r="J1056" s="375"/>
      <c r="K1056" s="375"/>
      <c r="L1056" s="351"/>
      <c r="M1056" s="352"/>
      <c r="N1056" s="352"/>
      <c r="O1056" s="349"/>
      <c r="P1056" s="353">
        <f t="shared" si="98"/>
        <v>0</v>
      </c>
      <c r="Q1056" s="354"/>
      <c r="R1056" s="376">
        <f t="shared" si="102"/>
        <v>0</v>
      </c>
      <c r="S1056" s="356"/>
      <c r="T1056" s="351"/>
      <c r="U1056" s="416"/>
      <c r="V1056" s="419"/>
      <c r="W1056" s="420"/>
      <c r="X1056" s="414"/>
      <c r="Y1056" s="414"/>
      <c r="Z1056" s="414"/>
      <c r="AA1056" s="415"/>
      <c r="AB1056" s="415"/>
      <c r="AC1056" s="415"/>
      <c r="AD1056" s="415"/>
      <c r="AE1056" s="415"/>
      <c r="AF1056" s="415"/>
      <c r="AG1056" s="415"/>
      <c r="AH1056" s="415"/>
      <c r="AI1056" s="415"/>
      <c r="AJ1056" s="415"/>
    </row>
    <row r="1057" spans="1:36" s="489" customFormat="1" ht="15" customHeight="1">
      <c r="A1057" s="344"/>
      <c r="B1057" s="373"/>
      <c r="C1057" s="346"/>
      <c r="D1057" s="519"/>
      <c r="E1057" s="374"/>
      <c r="F1057" s="348"/>
      <c r="G1057" s="349"/>
      <c r="H1057" s="350">
        <f t="shared" si="103"/>
        <v>0</v>
      </c>
      <c r="I1057" s="350">
        <f t="shared" si="104"/>
        <v>0</v>
      </c>
      <c r="J1057" s="375"/>
      <c r="K1057" s="375"/>
      <c r="L1057" s="351"/>
      <c r="M1057" s="352"/>
      <c r="N1057" s="352"/>
      <c r="O1057" s="349"/>
      <c r="P1057" s="353">
        <f t="shared" si="98"/>
        <v>0</v>
      </c>
      <c r="Q1057" s="354"/>
      <c r="R1057" s="376">
        <f t="shared" si="102"/>
        <v>0</v>
      </c>
      <c r="S1057" s="356"/>
      <c r="T1057" s="351"/>
      <c r="U1057" s="416"/>
      <c r="V1057" s="419"/>
      <c r="W1057" s="420"/>
      <c r="X1057" s="414"/>
      <c r="Y1057" s="414"/>
      <c r="Z1057" s="414"/>
      <c r="AA1057" s="415"/>
      <c r="AB1057" s="415"/>
      <c r="AC1057" s="415"/>
      <c r="AD1057" s="415"/>
      <c r="AE1057" s="415"/>
      <c r="AF1057" s="415"/>
      <c r="AG1057" s="415"/>
      <c r="AH1057" s="415"/>
      <c r="AI1057" s="415"/>
      <c r="AJ1057" s="415"/>
    </row>
    <row r="1058" spans="1:36" s="489" customFormat="1" ht="15" customHeight="1">
      <c r="A1058" s="344"/>
      <c r="B1058" s="373"/>
      <c r="C1058" s="346"/>
      <c r="D1058" s="519"/>
      <c r="E1058" s="374"/>
      <c r="F1058" s="348"/>
      <c r="G1058" s="349"/>
      <c r="H1058" s="350">
        <f t="shared" si="103"/>
        <v>0</v>
      </c>
      <c r="I1058" s="350">
        <f t="shared" si="104"/>
        <v>0</v>
      </c>
      <c r="J1058" s="375"/>
      <c r="K1058" s="375"/>
      <c r="L1058" s="351"/>
      <c r="M1058" s="352"/>
      <c r="N1058" s="352"/>
      <c r="O1058" s="349"/>
      <c r="P1058" s="353">
        <f t="shared" si="98"/>
        <v>0</v>
      </c>
      <c r="Q1058" s="354"/>
      <c r="R1058" s="376">
        <f t="shared" si="102"/>
        <v>0</v>
      </c>
      <c r="S1058" s="356"/>
      <c r="T1058" s="351"/>
      <c r="U1058" s="416"/>
      <c r="V1058" s="419"/>
      <c r="W1058" s="420"/>
      <c r="X1058" s="414"/>
      <c r="Y1058" s="414"/>
      <c r="Z1058" s="414"/>
      <c r="AA1058" s="415"/>
      <c r="AB1058" s="415"/>
      <c r="AC1058" s="415"/>
      <c r="AD1058" s="415"/>
      <c r="AE1058" s="415"/>
      <c r="AF1058" s="415"/>
      <c r="AG1058" s="415"/>
      <c r="AH1058" s="415"/>
      <c r="AI1058" s="415"/>
      <c r="AJ1058" s="415"/>
    </row>
    <row r="1059" spans="1:36" s="489" customFormat="1" ht="15" customHeight="1">
      <c r="A1059" s="344"/>
      <c r="B1059" s="373"/>
      <c r="C1059" s="346"/>
      <c r="D1059" s="519"/>
      <c r="E1059" s="374"/>
      <c r="F1059" s="348"/>
      <c r="G1059" s="349"/>
      <c r="H1059" s="350">
        <f t="shared" si="103"/>
        <v>0</v>
      </c>
      <c r="I1059" s="350">
        <f t="shared" si="104"/>
        <v>0</v>
      </c>
      <c r="J1059" s="375"/>
      <c r="K1059" s="375"/>
      <c r="L1059" s="351"/>
      <c r="M1059" s="352"/>
      <c r="N1059" s="352"/>
      <c r="O1059" s="349"/>
      <c r="P1059" s="353">
        <f t="shared" si="98"/>
        <v>0</v>
      </c>
      <c r="Q1059" s="354"/>
      <c r="R1059" s="376">
        <f t="shared" si="102"/>
        <v>0</v>
      </c>
      <c r="S1059" s="356"/>
      <c r="T1059" s="351"/>
      <c r="U1059" s="416"/>
      <c r="V1059" s="419"/>
      <c r="W1059" s="420"/>
      <c r="X1059" s="414"/>
      <c r="Y1059" s="414"/>
      <c r="Z1059" s="414"/>
      <c r="AA1059" s="415"/>
      <c r="AB1059" s="415"/>
      <c r="AC1059" s="415"/>
      <c r="AD1059" s="415"/>
      <c r="AE1059" s="415"/>
      <c r="AF1059" s="415"/>
      <c r="AG1059" s="415"/>
      <c r="AH1059" s="415"/>
      <c r="AI1059" s="415"/>
      <c r="AJ1059" s="415"/>
    </row>
    <row r="1060" spans="1:36" s="489" customFormat="1" ht="15" customHeight="1">
      <c r="A1060" s="344"/>
      <c r="B1060" s="373"/>
      <c r="C1060" s="346"/>
      <c r="D1060" s="519"/>
      <c r="E1060" s="374"/>
      <c r="F1060" s="348"/>
      <c r="G1060" s="349"/>
      <c r="H1060" s="350">
        <f t="shared" si="103"/>
        <v>0</v>
      </c>
      <c r="I1060" s="350">
        <f t="shared" si="104"/>
        <v>0</v>
      </c>
      <c r="J1060" s="375"/>
      <c r="K1060" s="375"/>
      <c r="L1060" s="351"/>
      <c r="M1060" s="352"/>
      <c r="N1060" s="352"/>
      <c r="O1060" s="349"/>
      <c r="P1060" s="353">
        <f t="shared" si="98"/>
        <v>0</v>
      </c>
      <c r="Q1060" s="354"/>
      <c r="R1060" s="376">
        <f t="shared" si="102"/>
        <v>0</v>
      </c>
      <c r="S1060" s="356"/>
      <c r="T1060" s="351"/>
      <c r="U1060" s="416"/>
      <c r="V1060" s="419"/>
      <c r="W1060" s="420"/>
      <c r="X1060" s="414"/>
      <c r="Y1060" s="414"/>
      <c r="Z1060" s="414"/>
      <c r="AA1060" s="415"/>
      <c r="AB1060" s="415"/>
      <c r="AC1060" s="415"/>
      <c r="AD1060" s="415"/>
      <c r="AE1060" s="415"/>
      <c r="AF1060" s="415"/>
      <c r="AG1060" s="415"/>
      <c r="AH1060" s="415"/>
      <c r="AI1060" s="415"/>
      <c r="AJ1060" s="415"/>
    </row>
    <row r="1061" spans="1:36" s="489" customFormat="1" ht="15" customHeight="1">
      <c r="A1061" s="344"/>
      <c r="B1061" s="373"/>
      <c r="C1061" s="346"/>
      <c r="D1061" s="519"/>
      <c r="E1061" s="374"/>
      <c r="F1061" s="348"/>
      <c r="G1061" s="349"/>
      <c r="H1061" s="350">
        <f t="shared" si="103"/>
        <v>0</v>
      </c>
      <c r="I1061" s="350">
        <f t="shared" si="104"/>
        <v>0</v>
      </c>
      <c r="J1061" s="375"/>
      <c r="K1061" s="375"/>
      <c r="L1061" s="351"/>
      <c r="M1061" s="352"/>
      <c r="N1061" s="352"/>
      <c r="O1061" s="349"/>
      <c r="P1061" s="353">
        <f t="shared" ref="P1061:P1124" si="105">O1061-N1061</f>
        <v>0</v>
      </c>
      <c r="Q1061" s="354"/>
      <c r="R1061" s="376">
        <f t="shared" si="102"/>
        <v>0</v>
      </c>
      <c r="S1061" s="356"/>
      <c r="T1061" s="351"/>
      <c r="U1061" s="416"/>
      <c r="V1061" s="419"/>
      <c r="W1061" s="420"/>
      <c r="X1061" s="414"/>
      <c r="Y1061" s="414"/>
      <c r="Z1061" s="414"/>
      <c r="AA1061" s="415"/>
      <c r="AB1061" s="415"/>
      <c r="AC1061" s="415"/>
      <c r="AD1061" s="415"/>
      <c r="AE1061" s="415"/>
      <c r="AF1061" s="415"/>
      <c r="AG1061" s="415"/>
      <c r="AH1061" s="415"/>
      <c r="AI1061" s="415"/>
      <c r="AJ1061" s="415"/>
    </row>
    <row r="1062" spans="1:36" s="489" customFormat="1" ht="15" customHeight="1">
      <c r="A1062" s="344"/>
      <c r="B1062" s="373"/>
      <c r="C1062" s="346"/>
      <c r="D1062" s="519"/>
      <c r="E1062" s="374"/>
      <c r="F1062" s="348"/>
      <c r="G1062" s="349"/>
      <c r="H1062" s="350">
        <f t="shared" si="103"/>
        <v>0</v>
      </c>
      <c r="I1062" s="350">
        <f t="shared" si="104"/>
        <v>0</v>
      </c>
      <c r="J1062" s="375"/>
      <c r="K1062" s="375"/>
      <c r="L1062" s="351"/>
      <c r="M1062" s="352"/>
      <c r="N1062" s="352"/>
      <c r="O1062" s="349"/>
      <c r="P1062" s="353">
        <f t="shared" si="105"/>
        <v>0</v>
      </c>
      <c r="Q1062" s="354"/>
      <c r="R1062" s="376">
        <f t="shared" si="102"/>
        <v>0</v>
      </c>
      <c r="S1062" s="356"/>
      <c r="T1062" s="351"/>
      <c r="U1062" s="416"/>
      <c r="V1062" s="419"/>
      <c r="W1062" s="420"/>
      <c r="X1062" s="414"/>
      <c r="Y1062" s="414"/>
      <c r="Z1062" s="414"/>
      <c r="AA1062" s="415"/>
      <c r="AB1062" s="415"/>
      <c r="AC1062" s="415"/>
      <c r="AD1062" s="415"/>
      <c r="AE1062" s="415"/>
      <c r="AF1062" s="415"/>
      <c r="AG1062" s="415"/>
      <c r="AH1062" s="415"/>
      <c r="AI1062" s="415"/>
      <c r="AJ1062" s="415"/>
    </row>
    <row r="1063" spans="1:36" s="489" customFormat="1" ht="15" customHeight="1">
      <c r="A1063" s="344"/>
      <c r="B1063" s="373"/>
      <c r="C1063" s="346"/>
      <c r="D1063" s="519"/>
      <c r="E1063" s="374"/>
      <c r="F1063" s="348"/>
      <c r="G1063" s="349"/>
      <c r="H1063" s="350">
        <f t="shared" si="103"/>
        <v>0</v>
      </c>
      <c r="I1063" s="350">
        <f t="shared" si="104"/>
        <v>0</v>
      </c>
      <c r="J1063" s="375"/>
      <c r="K1063" s="375"/>
      <c r="L1063" s="351"/>
      <c r="M1063" s="352"/>
      <c r="N1063" s="352"/>
      <c r="O1063" s="349"/>
      <c r="P1063" s="353">
        <f t="shared" si="105"/>
        <v>0</v>
      </c>
      <c r="Q1063" s="354"/>
      <c r="R1063" s="376">
        <f t="shared" si="102"/>
        <v>0</v>
      </c>
      <c r="S1063" s="356"/>
      <c r="T1063" s="351"/>
      <c r="U1063" s="416"/>
      <c r="V1063" s="419"/>
      <c r="W1063" s="420"/>
      <c r="X1063" s="414"/>
      <c r="Y1063" s="414"/>
      <c r="Z1063" s="414"/>
      <c r="AA1063" s="415"/>
      <c r="AB1063" s="415"/>
      <c r="AC1063" s="415"/>
      <c r="AD1063" s="415"/>
      <c r="AE1063" s="415"/>
      <c r="AF1063" s="415"/>
      <c r="AG1063" s="415"/>
      <c r="AH1063" s="415"/>
      <c r="AI1063" s="415"/>
      <c r="AJ1063" s="415"/>
    </row>
    <row r="1064" spans="1:36" s="489" customFormat="1" ht="15" customHeight="1">
      <c r="A1064" s="344"/>
      <c r="B1064" s="373"/>
      <c r="C1064" s="346"/>
      <c r="D1064" s="519"/>
      <c r="E1064" s="374"/>
      <c r="F1064" s="348"/>
      <c r="G1064" s="349"/>
      <c r="H1064" s="350">
        <f t="shared" si="103"/>
        <v>0</v>
      </c>
      <c r="I1064" s="350">
        <f t="shared" si="104"/>
        <v>0</v>
      </c>
      <c r="J1064" s="375"/>
      <c r="K1064" s="375"/>
      <c r="L1064" s="351"/>
      <c r="M1064" s="352"/>
      <c r="N1064" s="352"/>
      <c r="O1064" s="349"/>
      <c r="P1064" s="353">
        <f t="shared" si="105"/>
        <v>0</v>
      </c>
      <c r="Q1064" s="354"/>
      <c r="R1064" s="376">
        <f t="shared" si="102"/>
        <v>0</v>
      </c>
      <c r="S1064" s="356"/>
      <c r="T1064" s="351"/>
      <c r="U1064" s="416"/>
      <c r="V1064" s="419"/>
      <c r="W1064" s="420"/>
      <c r="X1064" s="414"/>
      <c r="Y1064" s="414"/>
      <c r="Z1064" s="414"/>
      <c r="AA1064" s="415"/>
      <c r="AB1064" s="415"/>
      <c r="AC1064" s="415"/>
      <c r="AD1064" s="415"/>
      <c r="AE1064" s="415"/>
      <c r="AF1064" s="415"/>
      <c r="AG1064" s="415"/>
      <c r="AH1064" s="415"/>
      <c r="AI1064" s="415"/>
      <c r="AJ1064" s="415"/>
    </row>
    <row r="1065" spans="1:36" s="489" customFormat="1" ht="15" customHeight="1">
      <c r="A1065" s="344"/>
      <c r="B1065" s="373"/>
      <c r="C1065" s="346"/>
      <c r="D1065" s="519"/>
      <c r="E1065" s="374"/>
      <c r="F1065" s="348"/>
      <c r="G1065" s="349"/>
      <c r="H1065" s="350">
        <f t="shared" si="103"/>
        <v>0</v>
      </c>
      <c r="I1065" s="350">
        <f t="shared" si="104"/>
        <v>0</v>
      </c>
      <c r="J1065" s="375"/>
      <c r="K1065" s="375"/>
      <c r="L1065" s="351"/>
      <c r="M1065" s="352"/>
      <c r="N1065" s="352"/>
      <c r="O1065" s="349"/>
      <c r="P1065" s="353">
        <f t="shared" si="105"/>
        <v>0</v>
      </c>
      <c r="Q1065" s="354"/>
      <c r="R1065" s="376">
        <f t="shared" si="102"/>
        <v>0</v>
      </c>
      <c r="S1065" s="356"/>
      <c r="T1065" s="351"/>
      <c r="U1065" s="416"/>
      <c r="V1065" s="419"/>
      <c r="W1065" s="420"/>
      <c r="X1065" s="414"/>
      <c r="Y1065" s="414"/>
      <c r="Z1065" s="414"/>
      <c r="AA1065" s="415"/>
      <c r="AB1065" s="415"/>
      <c r="AC1065" s="415"/>
      <c r="AD1065" s="415"/>
      <c r="AE1065" s="415"/>
      <c r="AF1065" s="415"/>
      <c r="AG1065" s="415"/>
      <c r="AH1065" s="415"/>
      <c r="AI1065" s="415"/>
      <c r="AJ1065" s="415"/>
    </row>
    <row r="1066" spans="1:36" s="489" customFormat="1" ht="15" customHeight="1">
      <c r="A1066" s="344"/>
      <c r="B1066" s="373"/>
      <c r="C1066" s="346"/>
      <c r="D1066" s="519"/>
      <c r="E1066" s="374"/>
      <c r="F1066" s="348"/>
      <c r="G1066" s="349"/>
      <c r="H1066" s="350">
        <f t="shared" si="103"/>
        <v>0</v>
      </c>
      <c r="I1066" s="350">
        <f t="shared" si="104"/>
        <v>0</v>
      </c>
      <c r="J1066" s="375"/>
      <c r="K1066" s="375"/>
      <c r="L1066" s="351"/>
      <c r="M1066" s="352"/>
      <c r="N1066" s="352"/>
      <c r="O1066" s="349"/>
      <c r="P1066" s="353">
        <f t="shared" si="105"/>
        <v>0</v>
      </c>
      <c r="Q1066" s="354"/>
      <c r="R1066" s="376">
        <f t="shared" si="102"/>
        <v>0</v>
      </c>
      <c r="S1066" s="356"/>
      <c r="T1066" s="351"/>
      <c r="U1066" s="416"/>
      <c r="V1066" s="419"/>
      <c r="W1066" s="420"/>
      <c r="X1066" s="414"/>
      <c r="Y1066" s="414"/>
      <c r="Z1066" s="414"/>
      <c r="AA1066" s="415"/>
      <c r="AB1066" s="415"/>
      <c r="AC1066" s="415"/>
      <c r="AD1066" s="415"/>
      <c r="AE1066" s="415"/>
      <c r="AF1066" s="415"/>
      <c r="AG1066" s="415"/>
      <c r="AH1066" s="415"/>
      <c r="AI1066" s="415"/>
      <c r="AJ1066" s="415"/>
    </row>
    <row r="1067" spans="1:36" s="489" customFormat="1" ht="15" customHeight="1">
      <c r="A1067" s="344"/>
      <c r="B1067" s="373"/>
      <c r="C1067" s="346"/>
      <c r="D1067" s="519"/>
      <c r="E1067" s="374"/>
      <c r="F1067" s="348"/>
      <c r="G1067" s="349"/>
      <c r="H1067" s="350">
        <f t="shared" si="103"/>
        <v>0</v>
      </c>
      <c r="I1067" s="350">
        <f t="shared" si="104"/>
        <v>0</v>
      </c>
      <c r="J1067" s="375"/>
      <c r="K1067" s="375"/>
      <c r="L1067" s="351"/>
      <c r="M1067" s="352"/>
      <c r="N1067" s="352"/>
      <c r="O1067" s="349"/>
      <c r="P1067" s="353">
        <f t="shared" si="105"/>
        <v>0</v>
      </c>
      <c r="Q1067" s="354"/>
      <c r="R1067" s="376">
        <f t="shared" si="102"/>
        <v>0</v>
      </c>
      <c r="S1067" s="356"/>
      <c r="T1067" s="351"/>
      <c r="U1067" s="416"/>
      <c r="V1067" s="419"/>
      <c r="W1067" s="420"/>
      <c r="X1067" s="414"/>
      <c r="Y1067" s="414"/>
      <c r="Z1067" s="414"/>
      <c r="AA1067" s="415"/>
      <c r="AB1067" s="415"/>
      <c r="AC1067" s="415"/>
      <c r="AD1067" s="415"/>
      <c r="AE1067" s="415"/>
      <c r="AF1067" s="415"/>
      <c r="AG1067" s="415"/>
      <c r="AH1067" s="415"/>
      <c r="AI1067" s="415"/>
      <c r="AJ1067" s="415"/>
    </row>
    <row r="1068" spans="1:36" s="489" customFormat="1" ht="15" customHeight="1">
      <c r="A1068" s="344"/>
      <c r="B1068" s="373"/>
      <c r="C1068" s="346"/>
      <c r="D1068" s="519"/>
      <c r="E1068" s="374"/>
      <c r="F1068" s="348"/>
      <c r="G1068" s="349"/>
      <c r="H1068" s="350">
        <f t="shared" si="103"/>
        <v>0</v>
      </c>
      <c r="I1068" s="350">
        <f t="shared" si="104"/>
        <v>0</v>
      </c>
      <c r="J1068" s="375"/>
      <c r="K1068" s="375"/>
      <c r="L1068" s="351"/>
      <c r="M1068" s="352"/>
      <c r="N1068" s="352"/>
      <c r="O1068" s="349"/>
      <c r="P1068" s="353">
        <f t="shared" si="105"/>
        <v>0</v>
      </c>
      <c r="Q1068" s="354"/>
      <c r="R1068" s="376">
        <f t="shared" si="102"/>
        <v>0</v>
      </c>
      <c r="S1068" s="356"/>
      <c r="T1068" s="351"/>
      <c r="U1068" s="416"/>
      <c r="V1068" s="419"/>
      <c r="W1068" s="420"/>
      <c r="X1068" s="414"/>
      <c r="Y1068" s="414"/>
      <c r="Z1068" s="414"/>
      <c r="AA1068" s="415"/>
      <c r="AB1068" s="415"/>
      <c r="AC1068" s="415"/>
      <c r="AD1068" s="415"/>
      <c r="AE1068" s="415"/>
      <c r="AF1068" s="415"/>
      <c r="AG1068" s="415"/>
      <c r="AH1068" s="415"/>
      <c r="AI1068" s="415"/>
      <c r="AJ1068" s="415"/>
    </row>
    <row r="1069" spans="1:36" s="489" customFormat="1" ht="15" customHeight="1">
      <c r="A1069" s="344"/>
      <c r="B1069" s="373"/>
      <c r="C1069" s="346"/>
      <c r="D1069" s="519"/>
      <c r="E1069" s="374"/>
      <c r="F1069" s="348"/>
      <c r="G1069" s="349"/>
      <c r="H1069" s="350">
        <f t="shared" si="103"/>
        <v>0</v>
      </c>
      <c r="I1069" s="350">
        <f t="shared" si="104"/>
        <v>0</v>
      </c>
      <c r="J1069" s="375"/>
      <c r="K1069" s="375"/>
      <c r="L1069" s="351"/>
      <c r="M1069" s="352"/>
      <c r="N1069" s="352"/>
      <c r="O1069" s="349"/>
      <c r="P1069" s="353">
        <f t="shared" si="105"/>
        <v>0</v>
      </c>
      <c r="Q1069" s="354"/>
      <c r="R1069" s="376">
        <f t="shared" si="102"/>
        <v>0</v>
      </c>
      <c r="S1069" s="356"/>
      <c r="T1069" s="351"/>
      <c r="U1069" s="416"/>
      <c r="V1069" s="419"/>
      <c r="W1069" s="420"/>
      <c r="X1069" s="414"/>
      <c r="Y1069" s="414"/>
      <c r="Z1069" s="414"/>
      <c r="AA1069" s="415"/>
      <c r="AB1069" s="415"/>
      <c r="AC1069" s="415"/>
      <c r="AD1069" s="415"/>
      <c r="AE1069" s="415"/>
      <c r="AF1069" s="415"/>
      <c r="AG1069" s="415"/>
      <c r="AH1069" s="415"/>
      <c r="AI1069" s="415"/>
      <c r="AJ1069" s="415"/>
    </row>
    <row r="1070" spans="1:36" s="489" customFormat="1" ht="15" customHeight="1">
      <c r="A1070" s="344"/>
      <c r="B1070" s="373"/>
      <c r="C1070" s="346"/>
      <c r="D1070" s="519"/>
      <c r="E1070" s="374"/>
      <c r="F1070" s="348"/>
      <c r="G1070" s="349"/>
      <c r="H1070" s="350">
        <f t="shared" si="103"/>
        <v>0</v>
      </c>
      <c r="I1070" s="350">
        <f t="shared" si="104"/>
        <v>0</v>
      </c>
      <c r="J1070" s="375"/>
      <c r="K1070" s="375"/>
      <c r="L1070" s="351"/>
      <c r="M1070" s="352"/>
      <c r="N1070" s="352"/>
      <c r="O1070" s="349"/>
      <c r="P1070" s="353">
        <f t="shared" si="105"/>
        <v>0</v>
      </c>
      <c r="Q1070" s="354"/>
      <c r="R1070" s="376">
        <f t="shared" si="102"/>
        <v>0</v>
      </c>
      <c r="S1070" s="356"/>
      <c r="T1070" s="351"/>
      <c r="U1070" s="416"/>
      <c r="V1070" s="419"/>
      <c r="W1070" s="420"/>
      <c r="X1070" s="414"/>
      <c r="Y1070" s="414"/>
      <c r="Z1070" s="414"/>
      <c r="AA1070" s="415"/>
      <c r="AB1070" s="415"/>
      <c r="AC1070" s="415"/>
      <c r="AD1070" s="415"/>
      <c r="AE1070" s="415"/>
      <c r="AF1070" s="415"/>
      <c r="AG1070" s="415"/>
      <c r="AH1070" s="415"/>
      <c r="AI1070" s="415"/>
      <c r="AJ1070" s="415"/>
    </row>
    <row r="1071" spans="1:36" s="489" customFormat="1" ht="15" customHeight="1">
      <c r="A1071" s="344"/>
      <c r="B1071" s="373"/>
      <c r="C1071" s="346"/>
      <c r="D1071" s="519"/>
      <c r="E1071" s="374"/>
      <c r="F1071" s="348"/>
      <c r="G1071" s="349"/>
      <c r="H1071" s="350">
        <f t="shared" si="103"/>
        <v>0</v>
      </c>
      <c r="I1071" s="350">
        <f t="shared" si="104"/>
        <v>0</v>
      </c>
      <c r="J1071" s="375"/>
      <c r="K1071" s="375"/>
      <c r="L1071" s="351"/>
      <c r="M1071" s="352"/>
      <c r="N1071" s="352"/>
      <c r="O1071" s="349"/>
      <c r="P1071" s="353">
        <f t="shared" si="105"/>
        <v>0</v>
      </c>
      <c r="Q1071" s="354"/>
      <c r="R1071" s="376">
        <f t="shared" si="102"/>
        <v>0</v>
      </c>
      <c r="S1071" s="356"/>
      <c r="T1071" s="351"/>
      <c r="U1071" s="416"/>
      <c r="V1071" s="419"/>
      <c r="W1071" s="420"/>
      <c r="X1071" s="414"/>
      <c r="Y1071" s="414"/>
      <c r="Z1071" s="414"/>
      <c r="AA1071" s="415"/>
      <c r="AB1071" s="415"/>
      <c r="AC1071" s="415"/>
      <c r="AD1071" s="415"/>
      <c r="AE1071" s="415"/>
      <c r="AF1071" s="415"/>
      <c r="AG1071" s="415"/>
      <c r="AH1071" s="415"/>
      <c r="AI1071" s="415"/>
      <c r="AJ1071" s="415"/>
    </row>
    <row r="1072" spans="1:36" s="489" customFormat="1" ht="15" customHeight="1">
      <c r="A1072" s="344"/>
      <c r="B1072" s="373"/>
      <c r="C1072" s="346"/>
      <c r="D1072" s="519"/>
      <c r="E1072" s="374"/>
      <c r="F1072" s="348"/>
      <c r="G1072" s="349"/>
      <c r="H1072" s="350">
        <f t="shared" si="103"/>
        <v>0</v>
      </c>
      <c r="I1072" s="350">
        <f t="shared" si="104"/>
        <v>0</v>
      </c>
      <c r="J1072" s="375"/>
      <c r="K1072" s="375"/>
      <c r="L1072" s="351"/>
      <c r="M1072" s="352"/>
      <c r="N1072" s="352"/>
      <c r="O1072" s="349"/>
      <c r="P1072" s="353">
        <f t="shared" si="105"/>
        <v>0</v>
      </c>
      <c r="Q1072" s="354"/>
      <c r="R1072" s="376">
        <f t="shared" si="102"/>
        <v>0</v>
      </c>
      <c r="S1072" s="356"/>
      <c r="T1072" s="351"/>
      <c r="U1072" s="416"/>
      <c r="V1072" s="419"/>
      <c r="W1072" s="420"/>
      <c r="X1072" s="414"/>
      <c r="Y1072" s="414"/>
      <c r="Z1072" s="414"/>
      <c r="AA1072" s="415"/>
      <c r="AB1072" s="415"/>
      <c r="AC1072" s="415"/>
      <c r="AD1072" s="415"/>
      <c r="AE1072" s="415"/>
      <c r="AF1072" s="415"/>
      <c r="AG1072" s="415"/>
      <c r="AH1072" s="415"/>
      <c r="AI1072" s="415"/>
      <c r="AJ1072" s="415"/>
    </row>
    <row r="1073" spans="1:36" s="489" customFormat="1" ht="15" customHeight="1">
      <c r="A1073" s="344"/>
      <c r="B1073" s="373"/>
      <c r="C1073" s="346"/>
      <c r="D1073" s="519"/>
      <c r="E1073" s="374"/>
      <c r="F1073" s="348"/>
      <c r="G1073" s="349"/>
      <c r="H1073" s="350">
        <f t="shared" si="103"/>
        <v>0</v>
      </c>
      <c r="I1073" s="350">
        <f t="shared" si="104"/>
        <v>0</v>
      </c>
      <c r="J1073" s="375"/>
      <c r="K1073" s="375"/>
      <c r="L1073" s="351"/>
      <c r="M1073" s="352"/>
      <c r="N1073" s="352"/>
      <c r="O1073" s="349"/>
      <c r="P1073" s="353">
        <f t="shared" si="105"/>
        <v>0</v>
      </c>
      <c r="Q1073" s="354"/>
      <c r="R1073" s="376">
        <f t="shared" si="102"/>
        <v>0</v>
      </c>
      <c r="S1073" s="356"/>
      <c r="T1073" s="351"/>
      <c r="U1073" s="416"/>
      <c r="V1073" s="419"/>
      <c r="W1073" s="420"/>
      <c r="X1073" s="414"/>
      <c r="Y1073" s="414"/>
      <c r="Z1073" s="414"/>
      <c r="AA1073" s="415"/>
      <c r="AB1073" s="415"/>
      <c r="AC1073" s="415"/>
      <c r="AD1073" s="415"/>
      <c r="AE1073" s="415"/>
      <c r="AF1073" s="415"/>
      <c r="AG1073" s="415"/>
      <c r="AH1073" s="415"/>
      <c r="AI1073" s="415"/>
      <c r="AJ1073" s="415"/>
    </row>
    <row r="1074" spans="1:36" s="489" customFormat="1" ht="15" customHeight="1">
      <c r="A1074" s="344"/>
      <c r="B1074" s="373"/>
      <c r="C1074" s="346"/>
      <c r="D1074" s="519"/>
      <c r="E1074" s="374"/>
      <c r="F1074" s="348"/>
      <c r="G1074" s="349"/>
      <c r="H1074" s="350">
        <f t="shared" si="103"/>
        <v>0</v>
      </c>
      <c r="I1074" s="350">
        <f t="shared" si="104"/>
        <v>0</v>
      </c>
      <c r="J1074" s="375"/>
      <c r="K1074" s="375"/>
      <c r="L1074" s="351"/>
      <c r="M1074" s="352"/>
      <c r="N1074" s="352"/>
      <c r="O1074" s="349"/>
      <c r="P1074" s="353">
        <f t="shared" si="105"/>
        <v>0</v>
      </c>
      <c r="Q1074" s="354"/>
      <c r="R1074" s="376">
        <f t="shared" si="102"/>
        <v>0</v>
      </c>
      <c r="S1074" s="356"/>
      <c r="T1074" s="351"/>
      <c r="U1074" s="416"/>
      <c r="V1074" s="419"/>
      <c r="W1074" s="420"/>
      <c r="X1074" s="414"/>
      <c r="Y1074" s="414"/>
      <c r="Z1074" s="414"/>
      <c r="AA1074" s="415"/>
      <c r="AB1074" s="415"/>
      <c r="AC1074" s="415"/>
      <c r="AD1074" s="415"/>
      <c r="AE1074" s="415"/>
      <c r="AF1074" s="415"/>
      <c r="AG1074" s="415"/>
      <c r="AH1074" s="415"/>
      <c r="AI1074" s="415"/>
      <c r="AJ1074" s="415"/>
    </row>
    <row r="1075" spans="1:36" s="489" customFormat="1" ht="15" customHeight="1">
      <c r="A1075" s="344"/>
      <c r="B1075" s="373"/>
      <c r="C1075" s="346"/>
      <c r="D1075" s="519"/>
      <c r="E1075" s="374"/>
      <c r="F1075" s="348"/>
      <c r="G1075" s="349"/>
      <c r="H1075" s="350">
        <f t="shared" si="103"/>
        <v>0</v>
      </c>
      <c r="I1075" s="350">
        <f t="shared" si="104"/>
        <v>0</v>
      </c>
      <c r="J1075" s="375"/>
      <c r="K1075" s="375"/>
      <c r="L1075" s="351"/>
      <c r="M1075" s="352"/>
      <c r="N1075" s="352"/>
      <c r="O1075" s="349"/>
      <c r="P1075" s="353">
        <f t="shared" si="105"/>
        <v>0</v>
      </c>
      <c r="Q1075" s="354"/>
      <c r="R1075" s="376">
        <f t="shared" si="102"/>
        <v>0</v>
      </c>
      <c r="S1075" s="356"/>
      <c r="T1075" s="351"/>
      <c r="U1075" s="416"/>
      <c r="V1075" s="419"/>
      <c r="W1075" s="420"/>
      <c r="X1075" s="414"/>
      <c r="Y1075" s="414"/>
      <c r="Z1075" s="414"/>
      <c r="AA1075" s="415"/>
      <c r="AB1075" s="415"/>
      <c r="AC1075" s="415"/>
      <c r="AD1075" s="415"/>
      <c r="AE1075" s="415"/>
      <c r="AF1075" s="415"/>
      <c r="AG1075" s="415"/>
      <c r="AH1075" s="415"/>
      <c r="AI1075" s="415"/>
      <c r="AJ1075" s="415"/>
    </row>
    <row r="1076" spans="1:36" s="489" customFormat="1" ht="15" customHeight="1">
      <c r="A1076" s="344"/>
      <c r="B1076" s="373"/>
      <c r="C1076" s="346"/>
      <c r="D1076" s="519"/>
      <c r="E1076" s="374"/>
      <c r="F1076" s="348"/>
      <c r="G1076" s="349"/>
      <c r="H1076" s="350">
        <f t="shared" si="103"/>
        <v>0</v>
      </c>
      <c r="I1076" s="350">
        <f t="shared" si="104"/>
        <v>0</v>
      </c>
      <c r="J1076" s="375"/>
      <c r="K1076" s="375"/>
      <c r="L1076" s="351"/>
      <c r="M1076" s="352"/>
      <c r="N1076" s="352"/>
      <c r="O1076" s="349"/>
      <c r="P1076" s="353">
        <f t="shared" si="105"/>
        <v>0</v>
      </c>
      <c r="Q1076" s="354"/>
      <c r="R1076" s="376">
        <f t="shared" si="102"/>
        <v>0</v>
      </c>
      <c r="S1076" s="356"/>
      <c r="T1076" s="351"/>
      <c r="U1076" s="416"/>
      <c r="V1076" s="419"/>
      <c r="W1076" s="420"/>
      <c r="X1076" s="414"/>
      <c r="Y1076" s="414"/>
      <c r="Z1076" s="414"/>
      <c r="AA1076" s="415"/>
      <c r="AB1076" s="415"/>
      <c r="AC1076" s="415"/>
      <c r="AD1076" s="415"/>
      <c r="AE1076" s="415"/>
      <c r="AF1076" s="415"/>
      <c r="AG1076" s="415"/>
      <c r="AH1076" s="415"/>
      <c r="AI1076" s="415"/>
      <c r="AJ1076" s="415"/>
    </row>
    <row r="1077" spans="1:36" s="489" customFormat="1" ht="15" customHeight="1">
      <c r="A1077" s="344"/>
      <c r="B1077" s="373"/>
      <c r="C1077" s="346"/>
      <c r="D1077" s="519"/>
      <c r="E1077" s="374"/>
      <c r="F1077" s="348"/>
      <c r="G1077" s="349"/>
      <c r="H1077" s="350">
        <f t="shared" si="103"/>
        <v>0</v>
      </c>
      <c r="I1077" s="350">
        <f t="shared" si="104"/>
        <v>0</v>
      </c>
      <c r="J1077" s="375"/>
      <c r="K1077" s="375"/>
      <c r="L1077" s="351"/>
      <c r="M1077" s="352"/>
      <c r="N1077" s="352"/>
      <c r="O1077" s="349"/>
      <c r="P1077" s="353">
        <f t="shared" si="105"/>
        <v>0</v>
      </c>
      <c r="Q1077" s="354"/>
      <c r="R1077" s="376">
        <f t="shared" si="102"/>
        <v>0</v>
      </c>
      <c r="S1077" s="356"/>
      <c r="T1077" s="351"/>
      <c r="U1077" s="416"/>
      <c r="V1077" s="419"/>
      <c r="W1077" s="420"/>
      <c r="X1077" s="414"/>
      <c r="Y1077" s="414"/>
      <c r="Z1077" s="414"/>
      <c r="AA1077" s="415"/>
      <c r="AB1077" s="415"/>
      <c r="AC1077" s="415"/>
      <c r="AD1077" s="415"/>
      <c r="AE1077" s="415"/>
      <c r="AF1077" s="415"/>
      <c r="AG1077" s="415"/>
      <c r="AH1077" s="415"/>
      <c r="AI1077" s="415"/>
      <c r="AJ1077" s="415"/>
    </row>
    <row r="1078" spans="1:36" s="489" customFormat="1" ht="15" customHeight="1">
      <c r="A1078" s="344"/>
      <c r="B1078" s="373"/>
      <c r="C1078" s="346"/>
      <c r="D1078" s="519"/>
      <c r="E1078" s="374"/>
      <c r="F1078" s="348"/>
      <c r="G1078" s="349"/>
      <c r="H1078" s="350">
        <f t="shared" si="103"/>
        <v>0</v>
      </c>
      <c r="I1078" s="350">
        <f t="shared" si="104"/>
        <v>0</v>
      </c>
      <c r="J1078" s="375"/>
      <c r="K1078" s="375"/>
      <c r="L1078" s="351"/>
      <c r="M1078" s="352"/>
      <c r="N1078" s="352"/>
      <c r="O1078" s="349"/>
      <c r="P1078" s="353">
        <f t="shared" si="105"/>
        <v>0</v>
      </c>
      <c r="Q1078" s="354"/>
      <c r="R1078" s="376">
        <f t="shared" si="102"/>
        <v>0</v>
      </c>
      <c r="S1078" s="356"/>
      <c r="T1078" s="351"/>
      <c r="U1078" s="416"/>
      <c r="V1078" s="419"/>
      <c r="W1078" s="420"/>
      <c r="X1078" s="414"/>
      <c r="Y1078" s="414"/>
      <c r="Z1078" s="414"/>
      <c r="AA1078" s="415"/>
      <c r="AB1078" s="415"/>
      <c r="AC1078" s="415"/>
      <c r="AD1078" s="415"/>
      <c r="AE1078" s="415"/>
      <c r="AF1078" s="415"/>
      <c r="AG1078" s="415"/>
      <c r="AH1078" s="415"/>
      <c r="AI1078" s="415"/>
      <c r="AJ1078" s="415"/>
    </row>
    <row r="1079" spans="1:36" s="489" customFormat="1" ht="15" customHeight="1">
      <c r="A1079" s="344"/>
      <c r="B1079" s="373"/>
      <c r="C1079" s="346"/>
      <c r="D1079" s="519"/>
      <c r="E1079" s="374"/>
      <c r="F1079" s="348"/>
      <c r="G1079" s="349"/>
      <c r="H1079" s="350">
        <f t="shared" si="103"/>
        <v>0</v>
      </c>
      <c r="I1079" s="350">
        <f t="shared" si="104"/>
        <v>0</v>
      </c>
      <c r="J1079" s="375"/>
      <c r="K1079" s="375"/>
      <c r="L1079" s="351"/>
      <c r="M1079" s="352"/>
      <c r="N1079" s="352"/>
      <c r="O1079" s="349"/>
      <c r="P1079" s="353">
        <f t="shared" si="105"/>
        <v>0</v>
      </c>
      <c r="Q1079" s="354"/>
      <c r="R1079" s="376">
        <f t="shared" si="102"/>
        <v>0</v>
      </c>
      <c r="S1079" s="356"/>
      <c r="T1079" s="351"/>
      <c r="U1079" s="416"/>
      <c r="V1079" s="419"/>
      <c r="W1079" s="420"/>
      <c r="X1079" s="414"/>
      <c r="Y1079" s="414"/>
      <c r="Z1079" s="414"/>
      <c r="AA1079" s="415"/>
      <c r="AB1079" s="415"/>
      <c r="AC1079" s="415"/>
      <c r="AD1079" s="415"/>
      <c r="AE1079" s="415"/>
      <c r="AF1079" s="415"/>
      <c r="AG1079" s="415"/>
      <c r="AH1079" s="415"/>
      <c r="AI1079" s="415"/>
      <c r="AJ1079" s="415"/>
    </row>
    <row r="1080" spans="1:36" s="489" customFormat="1" ht="15" customHeight="1">
      <c r="A1080" s="344"/>
      <c r="B1080" s="373"/>
      <c r="C1080" s="346"/>
      <c r="D1080" s="519"/>
      <c r="E1080" s="374"/>
      <c r="F1080" s="348"/>
      <c r="G1080" s="349"/>
      <c r="H1080" s="350">
        <f t="shared" si="103"/>
        <v>0</v>
      </c>
      <c r="I1080" s="350">
        <f t="shared" si="104"/>
        <v>0</v>
      </c>
      <c r="J1080" s="375"/>
      <c r="K1080" s="375"/>
      <c r="L1080" s="351"/>
      <c r="M1080" s="352"/>
      <c r="N1080" s="352"/>
      <c r="O1080" s="349"/>
      <c r="P1080" s="353">
        <f t="shared" si="105"/>
        <v>0</v>
      </c>
      <c r="Q1080" s="354"/>
      <c r="R1080" s="376">
        <f t="shared" si="102"/>
        <v>0</v>
      </c>
      <c r="S1080" s="356"/>
      <c r="T1080" s="351"/>
      <c r="U1080" s="416"/>
      <c r="V1080" s="419"/>
      <c r="W1080" s="420"/>
      <c r="X1080" s="414"/>
      <c r="Y1080" s="414"/>
      <c r="Z1080" s="414"/>
      <c r="AA1080" s="415"/>
      <c r="AB1080" s="415"/>
      <c r="AC1080" s="415"/>
      <c r="AD1080" s="415"/>
      <c r="AE1080" s="415"/>
      <c r="AF1080" s="415"/>
      <c r="AG1080" s="415"/>
      <c r="AH1080" s="415"/>
      <c r="AI1080" s="415"/>
      <c r="AJ1080" s="415"/>
    </row>
    <row r="1081" spans="1:36" s="489" customFormat="1" ht="15" customHeight="1">
      <c r="A1081" s="344"/>
      <c r="B1081" s="373"/>
      <c r="C1081" s="346"/>
      <c r="D1081" s="519"/>
      <c r="E1081" s="374"/>
      <c r="F1081" s="348"/>
      <c r="G1081" s="349"/>
      <c r="H1081" s="350">
        <f t="shared" si="103"/>
        <v>0</v>
      </c>
      <c r="I1081" s="350">
        <f t="shared" si="104"/>
        <v>0</v>
      </c>
      <c r="J1081" s="375"/>
      <c r="K1081" s="375"/>
      <c r="L1081" s="351"/>
      <c r="M1081" s="352"/>
      <c r="N1081" s="352"/>
      <c r="O1081" s="349"/>
      <c r="P1081" s="353">
        <f t="shared" si="105"/>
        <v>0</v>
      </c>
      <c r="Q1081" s="354"/>
      <c r="R1081" s="376">
        <f t="shared" si="102"/>
        <v>0</v>
      </c>
      <c r="S1081" s="356"/>
      <c r="T1081" s="351"/>
      <c r="U1081" s="416"/>
      <c r="V1081" s="419"/>
      <c r="W1081" s="420"/>
      <c r="X1081" s="414"/>
      <c r="Y1081" s="414"/>
      <c r="Z1081" s="414"/>
      <c r="AA1081" s="415"/>
      <c r="AB1081" s="415"/>
      <c r="AC1081" s="415"/>
      <c r="AD1081" s="415"/>
      <c r="AE1081" s="415"/>
      <c r="AF1081" s="415"/>
      <c r="AG1081" s="415"/>
      <c r="AH1081" s="415"/>
      <c r="AI1081" s="415"/>
      <c r="AJ1081" s="415"/>
    </row>
    <row r="1082" spans="1:36" s="489" customFormat="1" ht="15" customHeight="1">
      <c r="A1082" s="344"/>
      <c r="B1082" s="373"/>
      <c r="C1082" s="346"/>
      <c r="D1082" s="519"/>
      <c r="E1082" s="374"/>
      <c r="F1082" s="348"/>
      <c r="G1082" s="349"/>
      <c r="H1082" s="350">
        <f t="shared" si="103"/>
        <v>0</v>
      </c>
      <c r="I1082" s="350">
        <f t="shared" si="104"/>
        <v>0</v>
      </c>
      <c r="J1082" s="375"/>
      <c r="K1082" s="375"/>
      <c r="L1082" s="351"/>
      <c r="M1082" s="352"/>
      <c r="N1082" s="352"/>
      <c r="O1082" s="349"/>
      <c r="P1082" s="353">
        <f t="shared" si="105"/>
        <v>0</v>
      </c>
      <c r="Q1082" s="354"/>
      <c r="R1082" s="376">
        <f t="shared" si="102"/>
        <v>0</v>
      </c>
      <c r="S1082" s="356"/>
      <c r="T1082" s="351"/>
      <c r="U1082" s="416"/>
      <c r="V1082" s="419"/>
      <c r="W1082" s="420"/>
      <c r="X1082" s="414"/>
      <c r="Y1082" s="414"/>
      <c r="Z1082" s="414"/>
      <c r="AA1082" s="415"/>
      <c r="AB1082" s="415"/>
      <c r="AC1082" s="415"/>
      <c r="AD1082" s="415"/>
      <c r="AE1082" s="415"/>
      <c r="AF1082" s="415"/>
      <c r="AG1082" s="415"/>
      <c r="AH1082" s="415"/>
      <c r="AI1082" s="415"/>
      <c r="AJ1082" s="415"/>
    </row>
    <row r="1083" spans="1:36" s="489" customFormat="1" ht="15" customHeight="1">
      <c r="A1083" s="344"/>
      <c r="B1083" s="373"/>
      <c r="C1083" s="346"/>
      <c r="D1083" s="519"/>
      <c r="E1083" s="374"/>
      <c r="F1083" s="348"/>
      <c r="G1083" s="349"/>
      <c r="H1083" s="350">
        <f t="shared" si="103"/>
        <v>0</v>
      </c>
      <c r="I1083" s="350">
        <f t="shared" si="104"/>
        <v>0</v>
      </c>
      <c r="J1083" s="375"/>
      <c r="K1083" s="375"/>
      <c r="L1083" s="351"/>
      <c r="M1083" s="352"/>
      <c r="N1083" s="352"/>
      <c r="O1083" s="349"/>
      <c r="P1083" s="353">
        <f t="shared" si="105"/>
        <v>0</v>
      </c>
      <c r="Q1083" s="354"/>
      <c r="R1083" s="376">
        <f t="shared" si="102"/>
        <v>0</v>
      </c>
      <c r="S1083" s="356"/>
      <c r="T1083" s="351"/>
      <c r="U1083" s="416"/>
      <c r="V1083" s="419"/>
      <c r="W1083" s="420"/>
      <c r="X1083" s="414"/>
      <c r="Y1083" s="414"/>
      <c r="Z1083" s="414"/>
      <c r="AA1083" s="415"/>
      <c r="AB1083" s="415"/>
      <c r="AC1083" s="415"/>
      <c r="AD1083" s="415"/>
      <c r="AE1083" s="415"/>
      <c r="AF1083" s="415"/>
      <c r="AG1083" s="415"/>
      <c r="AH1083" s="415"/>
      <c r="AI1083" s="415"/>
      <c r="AJ1083" s="415"/>
    </row>
    <row r="1084" spans="1:36" s="489" customFormat="1" ht="15" customHeight="1">
      <c r="A1084" s="344"/>
      <c r="B1084" s="373"/>
      <c r="C1084" s="346"/>
      <c r="D1084" s="519"/>
      <c r="E1084" s="374"/>
      <c r="F1084" s="348"/>
      <c r="G1084" s="349"/>
      <c r="H1084" s="350">
        <f t="shared" si="103"/>
        <v>0</v>
      </c>
      <c r="I1084" s="350">
        <f t="shared" si="104"/>
        <v>0</v>
      </c>
      <c r="J1084" s="375"/>
      <c r="K1084" s="375"/>
      <c r="L1084" s="351"/>
      <c r="M1084" s="352"/>
      <c r="N1084" s="352"/>
      <c r="O1084" s="349"/>
      <c r="P1084" s="353">
        <f t="shared" si="105"/>
        <v>0</v>
      </c>
      <c r="Q1084" s="354"/>
      <c r="R1084" s="376">
        <f t="shared" si="102"/>
        <v>0</v>
      </c>
      <c r="S1084" s="356"/>
      <c r="T1084" s="351"/>
      <c r="U1084" s="416"/>
      <c r="V1084" s="419"/>
      <c r="W1084" s="420"/>
      <c r="X1084" s="414"/>
      <c r="Y1084" s="414"/>
      <c r="Z1084" s="414"/>
      <c r="AA1084" s="415"/>
      <c r="AB1084" s="415"/>
      <c r="AC1084" s="415"/>
      <c r="AD1084" s="415"/>
      <c r="AE1084" s="415"/>
      <c r="AF1084" s="415"/>
      <c r="AG1084" s="415"/>
      <c r="AH1084" s="415"/>
      <c r="AI1084" s="415"/>
      <c r="AJ1084" s="415"/>
    </row>
    <row r="1085" spans="1:36" s="489" customFormat="1" ht="15" customHeight="1">
      <c r="A1085" s="344"/>
      <c r="B1085" s="373"/>
      <c r="C1085" s="346"/>
      <c r="D1085" s="519"/>
      <c r="E1085" s="374"/>
      <c r="F1085" s="348"/>
      <c r="G1085" s="349"/>
      <c r="H1085" s="350">
        <f t="shared" si="103"/>
        <v>0</v>
      </c>
      <c r="I1085" s="350">
        <f t="shared" si="104"/>
        <v>0</v>
      </c>
      <c r="J1085" s="375"/>
      <c r="K1085" s="375"/>
      <c r="L1085" s="351"/>
      <c r="M1085" s="352"/>
      <c r="N1085" s="352"/>
      <c r="O1085" s="349"/>
      <c r="P1085" s="353">
        <f t="shared" si="105"/>
        <v>0</v>
      </c>
      <c r="Q1085" s="354"/>
      <c r="R1085" s="376">
        <f t="shared" si="102"/>
        <v>0</v>
      </c>
      <c r="S1085" s="356"/>
      <c r="T1085" s="351"/>
      <c r="U1085" s="416"/>
      <c r="V1085" s="419"/>
      <c r="W1085" s="420"/>
      <c r="X1085" s="414"/>
      <c r="Y1085" s="414"/>
      <c r="Z1085" s="414"/>
      <c r="AA1085" s="415"/>
      <c r="AB1085" s="415"/>
      <c r="AC1085" s="415"/>
      <c r="AD1085" s="415"/>
      <c r="AE1085" s="415"/>
      <c r="AF1085" s="415"/>
      <c r="AG1085" s="415"/>
      <c r="AH1085" s="415"/>
      <c r="AI1085" s="415"/>
      <c r="AJ1085" s="415"/>
    </row>
    <row r="1086" spans="1:36" s="489" customFormat="1" ht="15" customHeight="1">
      <c r="A1086" s="344"/>
      <c r="B1086" s="373"/>
      <c r="C1086" s="346"/>
      <c r="D1086" s="519"/>
      <c r="E1086" s="374"/>
      <c r="F1086" s="348"/>
      <c r="G1086" s="349"/>
      <c r="H1086" s="350">
        <f t="shared" si="103"/>
        <v>0</v>
      </c>
      <c r="I1086" s="350">
        <f t="shared" si="104"/>
        <v>0</v>
      </c>
      <c r="J1086" s="375"/>
      <c r="K1086" s="375"/>
      <c r="L1086" s="351"/>
      <c r="M1086" s="352"/>
      <c r="N1086" s="352"/>
      <c r="O1086" s="349"/>
      <c r="P1086" s="353">
        <f t="shared" si="105"/>
        <v>0</v>
      </c>
      <c r="Q1086" s="354"/>
      <c r="R1086" s="376">
        <f t="shared" si="102"/>
        <v>0</v>
      </c>
      <c r="S1086" s="356"/>
      <c r="T1086" s="351"/>
      <c r="U1086" s="416"/>
      <c r="V1086" s="419"/>
      <c r="W1086" s="420"/>
      <c r="X1086" s="414"/>
      <c r="Y1086" s="414"/>
      <c r="Z1086" s="414"/>
      <c r="AA1086" s="415"/>
      <c r="AB1086" s="415"/>
      <c r="AC1086" s="415"/>
      <c r="AD1086" s="415"/>
      <c r="AE1086" s="415"/>
      <c r="AF1086" s="415"/>
      <c r="AG1086" s="415"/>
      <c r="AH1086" s="415"/>
      <c r="AI1086" s="415"/>
      <c r="AJ1086" s="415"/>
    </row>
    <row r="1087" spans="1:36" s="489" customFormat="1" ht="15" customHeight="1">
      <c r="A1087" s="344"/>
      <c r="B1087" s="373"/>
      <c r="C1087" s="346"/>
      <c r="D1087" s="519"/>
      <c r="E1087" s="374"/>
      <c r="F1087" s="348"/>
      <c r="G1087" s="349"/>
      <c r="H1087" s="350">
        <f t="shared" si="103"/>
        <v>0</v>
      </c>
      <c r="I1087" s="350">
        <f t="shared" si="104"/>
        <v>0</v>
      </c>
      <c r="J1087" s="375"/>
      <c r="K1087" s="375"/>
      <c r="L1087" s="351"/>
      <c r="M1087" s="352"/>
      <c r="N1087" s="352"/>
      <c r="O1087" s="349"/>
      <c r="P1087" s="353">
        <f t="shared" si="105"/>
        <v>0</v>
      </c>
      <c r="Q1087" s="354"/>
      <c r="R1087" s="376">
        <f t="shared" si="102"/>
        <v>0</v>
      </c>
      <c r="S1087" s="356"/>
      <c r="T1087" s="351"/>
      <c r="U1087" s="416"/>
      <c r="V1087" s="419"/>
      <c r="W1087" s="420"/>
      <c r="X1087" s="414"/>
      <c r="Y1087" s="414"/>
      <c r="Z1087" s="414"/>
      <c r="AA1087" s="415"/>
      <c r="AB1087" s="415"/>
      <c r="AC1087" s="415"/>
      <c r="AD1087" s="415"/>
      <c r="AE1087" s="415"/>
      <c r="AF1087" s="415"/>
      <c r="AG1087" s="415"/>
      <c r="AH1087" s="415"/>
      <c r="AI1087" s="415"/>
      <c r="AJ1087" s="415"/>
    </row>
    <row r="1088" spans="1:36" s="489" customFormat="1" ht="15" customHeight="1">
      <c r="A1088" s="344"/>
      <c r="B1088" s="373"/>
      <c r="C1088" s="346"/>
      <c r="D1088" s="519"/>
      <c r="E1088" s="374"/>
      <c r="F1088" s="348"/>
      <c r="G1088" s="349"/>
      <c r="H1088" s="350">
        <f t="shared" si="103"/>
        <v>0</v>
      </c>
      <c r="I1088" s="350">
        <f t="shared" si="104"/>
        <v>0</v>
      </c>
      <c r="J1088" s="375"/>
      <c r="K1088" s="375"/>
      <c r="L1088" s="351"/>
      <c r="M1088" s="352"/>
      <c r="N1088" s="352"/>
      <c r="O1088" s="349"/>
      <c r="P1088" s="353">
        <f t="shared" si="105"/>
        <v>0</v>
      </c>
      <c r="Q1088" s="354"/>
      <c r="R1088" s="376">
        <f t="shared" si="102"/>
        <v>0</v>
      </c>
      <c r="S1088" s="356"/>
      <c r="T1088" s="351"/>
      <c r="U1088" s="416"/>
      <c r="V1088" s="419"/>
      <c r="W1088" s="420"/>
      <c r="X1088" s="414"/>
      <c r="Y1088" s="414"/>
      <c r="Z1088" s="414"/>
      <c r="AA1088" s="415"/>
      <c r="AB1088" s="415"/>
      <c r="AC1088" s="415"/>
      <c r="AD1088" s="415"/>
      <c r="AE1088" s="415"/>
      <c r="AF1088" s="415"/>
      <c r="AG1088" s="415"/>
      <c r="AH1088" s="415"/>
      <c r="AI1088" s="415"/>
      <c r="AJ1088" s="415"/>
    </row>
    <row r="1089" spans="1:36" s="489" customFormat="1" ht="15" customHeight="1">
      <c r="A1089" s="344"/>
      <c r="B1089" s="373"/>
      <c r="C1089" s="346"/>
      <c r="D1089" s="519"/>
      <c r="E1089" s="374"/>
      <c r="F1089" s="348"/>
      <c r="G1089" s="349"/>
      <c r="H1089" s="350">
        <f t="shared" si="103"/>
        <v>0</v>
      </c>
      <c r="I1089" s="350">
        <f t="shared" si="104"/>
        <v>0</v>
      </c>
      <c r="J1089" s="375"/>
      <c r="K1089" s="375"/>
      <c r="L1089" s="351"/>
      <c r="M1089" s="352"/>
      <c r="N1089" s="352"/>
      <c r="O1089" s="349"/>
      <c r="P1089" s="353">
        <f t="shared" si="105"/>
        <v>0</v>
      </c>
      <c r="Q1089" s="354"/>
      <c r="R1089" s="376">
        <f t="shared" si="102"/>
        <v>0</v>
      </c>
      <c r="S1089" s="356"/>
      <c r="T1089" s="351"/>
      <c r="U1089" s="416"/>
      <c r="V1089" s="419"/>
      <c r="W1089" s="420"/>
      <c r="X1089" s="414"/>
      <c r="Y1089" s="414"/>
      <c r="Z1089" s="414"/>
      <c r="AA1089" s="415"/>
      <c r="AB1089" s="415"/>
      <c r="AC1089" s="415"/>
      <c r="AD1089" s="415"/>
      <c r="AE1089" s="415"/>
      <c r="AF1089" s="415"/>
      <c r="AG1089" s="415"/>
      <c r="AH1089" s="415"/>
      <c r="AI1089" s="415"/>
      <c r="AJ1089" s="415"/>
    </row>
    <row r="1090" spans="1:36" s="489" customFormat="1" ht="15" customHeight="1">
      <c r="A1090" s="344"/>
      <c r="B1090" s="373"/>
      <c r="C1090" s="346"/>
      <c r="D1090" s="519"/>
      <c r="E1090" s="374"/>
      <c r="F1090" s="348"/>
      <c r="G1090" s="349"/>
      <c r="H1090" s="350">
        <f t="shared" si="103"/>
        <v>0</v>
      </c>
      <c r="I1090" s="350">
        <f t="shared" si="104"/>
        <v>0</v>
      </c>
      <c r="J1090" s="375"/>
      <c r="K1090" s="375"/>
      <c r="L1090" s="351"/>
      <c r="M1090" s="352"/>
      <c r="N1090" s="352"/>
      <c r="O1090" s="349"/>
      <c r="P1090" s="353">
        <f t="shared" si="105"/>
        <v>0</v>
      </c>
      <c r="Q1090" s="354"/>
      <c r="R1090" s="376">
        <f t="shared" si="102"/>
        <v>0</v>
      </c>
      <c r="S1090" s="356"/>
      <c r="T1090" s="351"/>
      <c r="U1090" s="416"/>
      <c r="V1090" s="419"/>
      <c r="W1090" s="420"/>
      <c r="X1090" s="414"/>
      <c r="Y1090" s="414"/>
      <c r="Z1090" s="414"/>
      <c r="AA1090" s="415"/>
      <c r="AB1090" s="415"/>
      <c r="AC1090" s="415"/>
      <c r="AD1090" s="415"/>
      <c r="AE1090" s="415"/>
      <c r="AF1090" s="415"/>
      <c r="AG1090" s="415"/>
      <c r="AH1090" s="415"/>
      <c r="AI1090" s="415"/>
      <c r="AJ1090" s="415"/>
    </row>
    <row r="1091" spans="1:36" s="489" customFormat="1" ht="15" customHeight="1">
      <c r="A1091" s="344"/>
      <c r="B1091" s="373"/>
      <c r="C1091" s="346"/>
      <c r="D1091" s="519"/>
      <c r="E1091" s="374"/>
      <c r="F1091" s="348"/>
      <c r="G1091" s="349"/>
      <c r="H1091" s="350">
        <f t="shared" si="103"/>
        <v>0</v>
      </c>
      <c r="I1091" s="350">
        <f t="shared" si="104"/>
        <v>0</v>
      </c>
      <c r="J1091" s="375"/>
      <c r="K1091" s="375"/>
      <c r="L1091" s="351"/>
      <c r="M1091" s="352"/>
      <c r="N1091" s="352"/>
      <c r="O1091" s="349"/>
      <c r="P1091" s="353">
        <f t="shared" si="105"/>
        <v>0</v>
      </c>
      <c r="Q1091" s="354"/>
      <c r="R1091" s="376">
        <f t="shared" si="102"/>
        <v>0</v>
      </c>
      <c r="S1091" s="356"/>
      <c r="T1091" s="351"/>
      <c r="U1091" s="416"/>
      <c r="V1091" s="419"/>
      <c r="W1091" s="420"/>
      <c r="X1091" s="414"/>
      <c r="Y1091" s="414"/>
      <c r="Z1091" s="414"/>
      <c r="AA1091" s="415"/>
      <c r="AB1091" s="415"/>
      <c r="AC1091" s="415"/>
      <c r="AD1091" s="415"/>
      <c r="AE1091" s="415"/>
      <c r="AF1091" s="415"/>
      <c r="AG1091" s="415"/>
      <c r="AH1091" s="415"/>
      <c r="AI1091" s="415"/>
      <c r="AJ1091" s="415"/>
    </row>
    <row r="1092" spans="1:36" s="489" customFormat="1" ht="15" customHeight="1">
      <c r="A1092" s="344"/>
      <c r="B1092" s="373"/>
      <c r="C1092" s="346"/>
      <c r="D1092" s="519"/>
      <c r="E1092" s="374"/>
      <c r="F1092" s="348"/>
      <c r="G1092" s="349"/>
      <c r="H1092" s="350">
        <f t="shared" si="103"/>
        <v>0</v>
      </c>
      <c r="I1092" s="350">
        <f t="shared" si="104"/>
        <v>0</v>
      </c>
      <c r="J1092" s="375"/>
      <c r="K1092" s="375"/>
      <c r="L1092" s="351"/>
      <c r="M1092" s="352"/>
      <c r="N1092" s="352"/>
      <c r="O1092" s="349"/>
      <c r="P1092" s="353">
        <f t="shared" si="105"/>
        <v>0</v>
      </c>
      <c r="Q1092" s="354"/>
      <c r="R1092" s="376">
        <f t="shared" si="102"/>
        <v>0</v>
      </c>
      <c r="S1092" s="356"/>
      <c r="T1092" s="351"/>
      <c r="U1092" s="416"/>
      <c r="V1092" s="419"/>
      <c r="W1092" s="420"/>
      <c r="X1092" s="414"/>
      <c r="Y1092" s="414"/>
      <c r="Z1092" s="414"/>
      <c r="AA1092" s="415"/>
      <c r="AB1092" s="415"/>
      <c r="AC1092" s="415"/>
      <c r="AD1092" s="415"/>
      <c r="AE1092" s="415"/>
      <c r="AF1092" s="415"/>
      <c r="AG1092" s="415"/>
      <c r="AH1092" s="415"/>
      <c r="AI1092" s="415"/>
      <c r="AJ1092" s="415"/>
    </row>
    <row r="1093" spans="1:36" s="489" customFormat="1" ht="15" customHeight="1">
      <c r="A1093" s="344"/>
      <c r="B1093" s="373"/>
      <c r="C1093" s="346"/>
      <c r="D1093" s="519"/>
      <c r="E1093" s="374"/>
      <c r="F1093" s="348"/>
      <c r="G1093" s="349"/>
      <c r="H1093" s="350">
        <f t="shared" si="103"/>
        <v>0</v>
      </c>
      <c r="I1093" s="350">
        <f t="shared" si="104"/>
        <v>0</v>
      </c>
      <c r="J1093" s="375"/>
      <c r="K1093" s="375"/>
      <c r="L1093" s="351"/>
      <c r="M1093" s="352"/>
      <c r="N1093" s="352"/>
      <c r="O1093" s="349"/>
      <c r="P1093" s="353">
        <f t="shared" si="105"/>
        <v>0</v>
      </c>
      <c r="Q1093" s="354"/>
      <c r="R1093" s="376">
        <f t="shared" si="102"/>
        <v>0</v>
      </c>
      <c r="S1093" s="356"/>
      <c r="T1093" s="351"/>
      <c r="U1093" s="416"/>
      <c r="V1093" s="419"/>
      <c r="W1093" s="420"/>
      <c r="X1093" s="414"/>
      <c r="Y1093" s="414"/>
      <c r="Z1093" s="414"/>
      <c r="AA1093" s="415"/>
      <c r="AB1093" s="415"/>
      <c r="AC1093" s="415"/>
      <c r="AD1093" s="415"/>
      <c r="AE1093" s="415"/>
      <c r="AF1093" s="415"/>
      <c r="AG1093" s="415"/>
      <c r="AH1093" s="415"/>
      <c r="AI1093" s="415"/>
      <c r="AJ1093" s="415"/>
    </row>
    <row r="1094" spans="1:36" s="489" customFormat="1" ht="15" customHeight="1">
      <c r="A1094" s="344"/>
      <c r="B1094" s="373"/>
      <c r="C1094" s="346"/>
      <c r="D1094" s="519"/>
      <c r="E1094" s="374"/>
      <c r="F1094" s="348"/>
      <c r="G1094" s="349"/>
      <c r="H1094" s="350">
        <f t="shared" si="103"/>
        <v>0</v>
      </c>
      <c r="I1094" s="350">
        <f t="shared" si="104"/>
        <v>0</v>
      </c>
      <c r="J1094" s="375"/>
      <c r="K1094" s="375"/>
      <c r="L1094" s="351"/>
      <c r="M1094" s="352"/>
      <c r="N1094" s="352"/>
      <c r="O1094" s="349"/>
      <c r="P1094" s="353">
        <f t="shared" si="105"/>
        <v>0</v>
      </c>
      <c r="Q1094" s="354"/>
      <c r="R1094" s="376">
        <f t="shared" si="102"/>
        <v>0</v>
      </c>
      <c r="S1094" s="356"/>
      <c r="T1094" s="351"/>
      <c r="U1094" s="416"/>
      <c r="V1094" s="419"/>
      <c r="W1094" s="420"/>
      <c r="X1094" s="414"/>
      <c r="Y1094" s="414"/>
      <c r="Z1094" s="414"/>
      <c r="AA1094" s="415"/>
      <c r="AB1094" s="415"/>
      <c r="AC1094" s="415"/>
      <c r="AD1094" s="415"/>
      <c r="AE1094" s="415"/>
      <c r="AF1094" s="415"/>
      <c r="AG1094" s="415"/>
      <c r="AH1094" s="415"/>
      <c r="AI1094" s="415"/>
      <c r="AJ1094" s="415"/>
    </row>
    <row r="1095" spans="1:36" s="489" customFormat="1" ht="15" customHeight="1">
      <c r="A1095" s="344"/>
      <c r="B1095" s="373"/>
      <c r="C1095" s="346"/>
      <c r="D1095" s="519"/>
      <c r="E1095" s="374"/>
      <c r="F1095" s="348"/>
      <c r="G1095" s="349"/>
      <c r="H1095" s="350">
        <f t="shared" si="103"/>
        <v>0</v>
      </c>
      <c r="I1095" s="350">
        <f t="shared" si="104"/>
        <v>0</v>
      </c>
      <c r="J1095" s="375"/>
      <c r="K1095" s="375"/>
      <c r="L1095" s="351"/>
      <c r="M1095" s="352"/>
      <c r="N1095" s="352"/>
      <c r="O1095" s="349"/>
      <c r="P1095" s="353">
        <f t="shared" si="105"/>
        <v>0</v>
      </c>
      <c r="Q1095" s="354"/>
      <c r="R1095" s="376">
        <f t="shared" si="102"/>
        <v>0</v>
      </c>
      <c r="S1095" s="356"/>
      <c r="T1095" s="351"/>
      <c r="U1095" s="416"/>
      <c r="V1095" s="419"/>
      <c r="W1095" s="420"/>
      <c r="X1095" s="414"/>
      <c r="Y1095" s="414"/>
      <c r="Z1095" s="414"/>
      <c r="AA1095" s="415"/>
      <c r="AB1095" s="415"/>
      <c r="AC1095" s="415"/>
      <c r="AD1095" s="415"/>
      <c r="AE1095" s="415"/>
      <c r="AF1095" s="415"/>
      <c r="AG1095" s="415"/>
      <c r="AH1095" s="415"/>
      <c r="AI1095" s="415"/>
      <c r="AJ1095" s="415"/>
    </row>
    <row r="1096" spans="1:36" s="489" customFormat="1" ht="15" customHeight="1">
      <c r="A1096" s="344"/>
      <c r="B1096" s="373"/>
      <c r="C1096" s="346"/>
      <c r="D1096" s="519"/>
      <c r="E1096" s="374"/>
      <c r="F1096" s="348"/>
      <c r="G1096" s="349"/>
      <c r="H1096" s="350">
        <f t="shared" si="103"/>
        <v>0</v>
      </c>
      <c r="I1096" s="350">
        <f t="shared" si="104"/>
        <v>0</v>
      </c>
      <c r="J1096" s="375"/>
      <c r="K1096" s="375"/>
      <c r="L1096" s="351"/>
      <c r="M1096" s="352"/>
      <c r="N1096" s="352"/>
      <c r="O1096" s="349"/>
      <c r="P1096" s="353">
        <f t="shared" si="105"/>
        <v>0</v>
      </c>
      <c r="Q1096" s="354"/>
      <c r="R1096" s="376">
        <f t="shared" si="102"/>
        <v>0</v>
      </c>
      <c r="S1096" s="356"/>
      <c r="T1096" s="351"/>
      <c r="U1096" s="416"/>
      <c r="V1096" s="419"/>
      <c r="W1096" s="420"/>
      <c r="X1096" s="414"/>
      <c r="Y1096" s="414"/>
      <c r="Z1096" s="414"/>
      <c r="AA1096" s="415"/>
      <c r="AB1096" s="415"/>
      <c r="AC1096" s="415"/>
      <c r="AD1096" s="415"/>
      <c r="AE1096" s="415"/>
      <c r="AF1096" s="415"/>
      <c r="AG1096" s="415"/>
      <c r="AH1096" s="415"/>
      <c r="AI1096" s="415"/>
      <c r="AJ1096" s="415"/>
    </row>
    <row r="1097" spans="1:36" s="489" customFormat="1" ht="15" customHeight="1">
      <c r="A1097" s="344"/>
      <c r="B1097" s="373"/>
      <c r="C1097" s="346"/>
      <c r="D1097" s="519"/>
      <c r="E1097" s="374"/>
      <c r="F1097" s="348"/>
      <c r="G1097" s="349"/>
      <c r="H1097" s="350">
        <f t="shared" si="103"/>
        <v>0</v>
      </c>
      <c r="I1097" s="350">
        <f t="shared" si="104"/>
        <v>0</v>
      </c>
      <c r="J1097" s="375"/>
      <c r="K1097" s="375"/>
      <c r="L1097" s="351"/>
      <c r="M1097" s="352"/>
      <c r="N1097" s="352"/>
      <c r="O1097" s="349"/>
      <c r="P1097" s="353">
        <f t="shared" si="105"/>
        <v>0</v>
      </c>
      <c r="Q1097" s="354"/>
      <c r="R1097" s="376">
        <f t="shared" si="102"/>
        <v>0</v>
      </c>
      <c r="S1097" s="356"/>
      <c r="T1097" s="351"/>
      <c r="U1097" s="416"/>
      <c r="V1097" s="419"/>
      <c r="W1097" s="420"/>
      <c r="X1097" s="414"/>
      <c r="Y1097" s="414"/>
      <c r="Z1097" s="414"/>
      <c r="AA1097" s="415"/>
      <c r="AB1097" s="415"/>
      <c r="AC1097" s="415"/>
      <c r="AD1097" s="415"/>
      <c r="AE1097" s="415"/>
      <c r="AF1097" s="415"/>
      <c r="AG1097" s="415"/>
      <c r="AH1097" s="415"/>
      <c r="AI1097" s="415"/>
      <c r="AJ1097" s="415"/>
    </row>
    <row r="1098" spans="1:36" s="489" customFormat="1" ht="15" customHeight="1">
      <c r="A1098" s="344"/>
      <c r="B1098" s="373"/>
      <c r="C1098" s="346"/>
      <c r="D1098" s="519"/>
      <c r="E1098" s="374"/>
      <c r="F1098" s="348"/>
      <c r="G1098" s="349"/>
      <c r="H1098" s="350">
        <f t="shared" si="103"/>
        <v>0</v>
      </c>
      <c r="I1098" s="350">
        <f t="shared" si="104"/>
        <v>0</v>
      </c>
      <c r="J1098" s="375"/>
      <c r="K1098" s="375"/>
      <c r="L1098" s="351"/>
      <c r="M1098" s="352"/>
      <c r="N1098" s="352"/>
      <c r="O1098" s="349"/>
      <c r="P1098" s="353">
        <f t="shared" si="105"/>
        <v>0</v>
      </c>
      <c r="Q1098" s="354"/>
      <c r="R1098" s="376">
        <f t="shared" si="102"/>
        <v>0</v>
      </c>
      <c r="S1098" s="356"/>
      <c r="T1098" s="351"/>
      <c r="U1098" s="416"/>
      <c r="V1098" s="419"/>
      <c r="W1098" s="420"/>
      <c r="X1098" s="414"/>
      <c r="Y1098" s="414"/>
      <c r="Z1098" s="414"/>
      <c r="AA1098" s="415"/>
      <c r="AB1098" s="415"/>
      <c r="AC1098" s="415"/>
      <c r="AD1098" s="415"/>
      <c r="AE1098" s="415"/>
      <c r="AF1098" s="415"/>
      <c r="AG1098" s="415"/>
      <c r="AH1098" s="415"/>
      <c r="AI1098" s="415"/>
      <c r="AJ1098" s="415"/>
    </row>
    <row r="1099" spans="1:36" s="489" customFormat="1" ht="15" customHeight="1">
      <c r="A1099" s="344"/>
      <c r="B1099" s="373"/>
      <c r="C1099" s="346"/>
      <c r="D1099" s="519"/>
      <c r="E1099" s="374"/>
      <c r="F1099" s="348"/>
      <c r="G1099" s="349"/>
      <c r="H1099" s="350">
        <f t="shared" si="103"/>
        <v>0</v>
      </c>
      <c r="I1099" s="350">
        <f t="shared" si="104"/>
        <v>0</v>
      </c>
      <c r="J1099" s="375"/>
      <c r="K1099" s="375"/>
      <c r="L1099" s="351"/>
      <c r="M1099" s="352"/>
      <c r="N1099" s="352"/>
      <c r="O1099" s="349"/>
      <c r="P1099" s="353">
        <f t="shared" si="105"/>
        <v>0</v>
      </c>
      <c r="Q1099" s="354"/>
      <c r="R1099" s="376">
        <f t="shared" ref="R1099:R1162" si="106">Q1099*P1099</f>
        <v>0</v>
      </c>
      <c r="S1099" s="356"/>
      <c r="T1099" s="351"/>
      <c r="U1099" s="416"/>
      <c r="V1099" s="419"/>
      <c r="W1099" s="420"/>
      <c r="X1099" s="414"/>
      <c r="Y1099" s="414"/>
      <c r="Z1099" s="414"/>
      <c r="AA1099" s="415"/>
      <c r="AB1099" s="415"/>
      <c r="AC1099" s="415"/>
      <c r="AD1099" s="415"/>
      <c r="AE1099" s="415"/>
      <c r="AF1099" s="415"/>
      <c r="AG1099" s="415"/>
      <c r="AH1099" s="415"/>
      <c r="AI1099" s="415"/>
      <c r="AJ1099" s="415"/>
    </row>
    <row r="1100" spans="1:36" s="489" customFormat="1" ht="15" customHeight="1">
      <c r="A1100" s="344"/>
      <c r="B1100" s="373"/>
      <c r="C1100" s="346"/>
      <c r="D1100" s="519"/>
      <c r="E1100" s="374"/>
      <c r="F1100" s="348"/>
      <c r="G1100" s="349"/>
      <c r="H1100" s="350">
        <f t="shared" si="103"/>
        <v>0</v>
      </c>
      <c r="I1100" s="350">
        <f t="shared" si="104"/>
        <v>0</v>
      </c>
      <c r="J1100" s="375"/>
      <c r="K1100" s="375"/>
      <c r="L1100" s="351"/>
      <c r="M1100" s="352"/>
      <c r="N1100" s="352"/>
      <c r="O1100" s="349"/>
      <c r="P1100" s="353">
        <f t="shared" si="105"/>
        <v>0</v>
      </c>
      <c r="Q1100" s="354"/>
      <c r="R1100" s="376">
        <f t="shared" si="106"/>
        <v>0</v>
      </c>
      <c r="S1100" s="356"/>
      <c r="T1100" s="351"/>
      <c r="U1100" s="416"/>
      <c r="V1100" s="419"/>
      <c r="W1100" s="420"/>
      <c r="X1100" s="414"/>
      <c r="Y1100" s="414"/>
      <c r="Z1100" s="414"/>
      <c r="AA1100" s="415"/>
      <c r="AB1100" s="415"/>
      <c r="AC1100" s="415"/>
      <c r="AD1100" s="415"/>
      <c r="AE1100" s="415"/>
      <c r="AF1100" s="415"/>
      <c r="AG1100" s="415"/>
      <c r="AH1100" s="415"/>
      <c r="AI1100" s="415"/>
      <c r="AJ1100" s="415"/>
    </row>
    <row r="1101" spans="1:36" s="489" customFormat="1" ht="15" customHeight="1">
      <c r="A1101" s="344"/>
      <c r="B1101" s="373"/>
      <c r="C1101" s="346"/>
      <c r="D1101" s="519"/>
      <c r="E1101" s="374"/>
      <c r="F1101" s="348"/>
      <c r="G1101" s="349"/>
      <c r="H1101" s="350">
        <f t="shared" si="103"/>
        <v>0</v>
      </c>
      <c r="I1101" s="350">
        <f t="shared" si="104"/>
        <v>0</v>
      </c>
      <c r="J1101" s="375"/>
      <c r="K1101" s="375"/>
      <c r="L1101" s="351"/>
      <c r="M1101" s="352"/>
      <c r="N1101" s="352"/>
      <c r="O1101" s="349"/>
      <c r="P1101" s="353">
        <f t="shared" si="105"/>
        <v>0</v>
      </c>
      <c r="Q1101" s="354"/>
      <c r="R1101" s="376">
        <f t="shared" si="106"/>
        <v>0</v>
      </c>
      <c r="S1101" s="356"/>
      <c r="T1101" s="351"/>
      <c r="U1101" s="416"/>
      <c r="V1101" s="419"/>
      <c r="W1101" s="420"/>
      <c r="X1101" s="414"/>
      <c r="Y1101" s="414"/>
      <c r="Z1101" s="414"/>
      <c r="AA1101" s="415"/>
      <c r="AB1101" s="415"/>
      <c r="AC1101" s="415"/>
      <c r="AD1101" s="415"/>
      <c r="AE1101" s="415"/>
      <c r="AF1101" s="415"/>
      <c r="AG1101" s="415"/>
      <c r="AH1101" s="415"/>
      <c r="AI1101" s="415"/>
      <c r="AJ1101" s="415"/>
    </row>
    <row r="1102" spans="1:36" s="489" customFormat="1" ht="15" customHeight="1">
      <c r="A1102" s="344"/>
      <c r="B1102" s="373"/>
      <c r="C1102" s="346"/>
      <c r="D1102" s="519"/>
      <c r="E1102" s="374"/>
      <c r="F1102" s="348"/>
      <c r="G1102" s="349"/>
      <c r="H1102" s="350">
        <f t="shared" si="103"/>
        <v>0</v>
      </c>
      <c r="I1102" s="350">
        <f t="shared" si="104"/>
        <v>0</v>
      </c>
      <c r="J1102" s="375"/>
      <c r="K1102" s="375"/>
      <c r="L1102" s="351"/>
      <c r="M1102" s="352"/>
      <c r="N1102" s="352"/>
      <c r="O1102" s="349"/>
      <c r="P1102" s="353">
        <f t="shared" si="105"/>
        <v>0</v>
      </c>
      <c r="Q1102" s="354"/>
      <c r="R1102" s="376">
        <f t="shared" si="106"/>
        <v>0</v>
      </c>
      <c r="S1102" s="356"/>
      <c r="T1102" s="351"/>
      <c r="U1102" s="416"/>
      <c r="V1102" s="419"/>
      <c r="W1102" s="420"/>
      <c r="X1102" s="414"/>
      <c r="Y1102" s="414"/>
      <c r="Z1102" s="414"/>
      <c r="AA1102" s="415"/>
      <c r="AB1102" s="415"/>
      <c r="AC1102" s="415"/>
      <c r="AD1102" s="415"/>
      <c r="AE1102" s="415"/>
      <c r="AF1102" s="415"/>
      <c r="AG1102" s="415"/>
      <c r="AH1102" s="415"/>
      <c r="AI1102" s="415"/>
      <c r="AJ1102" s="415"/>
    </row>
    <row r="1103" spans="1:36" s="489" customFormat="1" ht="15" customHeight="1">
      <c r="A1103" s="344"/>
      <c r="B1103" s="373"/>
      <c r="C1103" s="346"/>
      <c r="D1103" s="519"/>
      <c r="E1103" s="374"/>
      <c r="F1103" s="348"/>
      <c r="G1103" s="349"/>
      <c r="H1103" s="350">
        <f t="shared" ref="H1103:H1166" si="107">G1103</f>
        <v>0</v>
      </c>
      <c r="I1103" s="350">
        <f t="shared" ref="I1103:I1166" si="108">H1103</f>
        <v>0</v>
      </c>
      <c r="J1103" s="375"/>
      <c r="K1103" s="375"/>
      <c r="L1103" s="351"/>
      <c r="M1103" s="352"/>
      <c r="N1103" s="352"/>
      <c r="O1103" s="349"/>
      <c r="P1103" s="353">
        <f t="shared" si="105"/>
        <v>0</v>
      </c>
      <c r="Q1103" s="354"/>
      <c r="R1103" s="376">
        <f t="shared" si="106"/>
        <v>0</v>
      </c>
      <c r="S1103" s="356"/>
      <c r="T1103" s="351"/>
      <c r="U1103" s="416"/>
      <c r="V1103" s="419"/>
      <c r="W1103" s="420"/>
      <c r="X1103" s="414"/>
      <c r="Y1103" s="414"/>
      <c r="Z1103" s="414"/>
      <c r="AA1103" s="415"/>
      <c r="AB1103" s="415"/>
      <c r="AC1103" s="415"/>
      <c r="AD1103" s="415"/>
      <c r="AE1103" s="415"/>
      <c r="AF1103" s="415"/>
      <c r="AG1103" s="415"/>
      <c r="AH1103" s="415"/>
      <c r="AI1103" s="415"/>
      <c r="AJ1103" s="415"/>
    </row>
    <row r="1104" spans="1:36" s="489" customFormat="1" ht="15" customHeight="1">
      <c r="A1104" s="344"/>
      <c r="B1104" s="373"/>
      <c r="C1104" s="346"/>
      <c r="D1104" s="519"/>
      <c r="E1104" s="374"/>
      <c r="F1104" s="348"/>
      <c r="G1104" s="349"/>
      <c r="H1104" s="350">
        <f t="shared" si="107"/>
        <v>0</v>
      </c>
      <c r="I1104" s="350">
        <f t="shared" si="108"/>
        <v>0</v>
      </c>
      <c r="J1104" s="375"/>
      <c r="K1104" s="375"/>
      <c r="L1104" s="351"/>
      <c r="M1104" s="352"/>
      <c r="N1104" s="352"/>
      <c r="O1104" s="349"/>
      <c r="P1104" s="353">
        <f t="shared" si="105"/>
        <v>0</v>
      </c>
      <c r="Q1104" s="354"/>
      <c r="R1104" s="376">
        <f t="shared" si="106"/>
        <v>0</v>
      </c>
      <c r="S1104" s="356"/>
      <c r="T1104" s="351"/>
      <c r="U1104" s="416"/>
      <c r="V1104" s="419"/>
      <c r="W1104" s="420"/>
      <c r="X1104" s="414"/>
      <c r="Y1104" s="414"/>
      <c r="Z1104" s="414"/>
      <c r="AA1104" s="415"/>
      <c r="AB1104" s="415"/>
      <c r="AC1104" s="415"/>
      <c r="AD1104" s="415"/>
      <c r="AE1104" s="415"/>
      <c r="AF1104" s="415"/>
      <c r="AG1104" s="415"/>
      <c r="AH1104" s="415"/>
      <c r="AI1104" s="415"/>
      <c r="AJ1104" s="415"/>
    </row>
    <row r="1105" spans="1:36" s="489" customFormat="1" ht="15" customHeight="1">
      <c r="A1105" s="344"/>
      <c r="B1105" s="373"/>
      <c r="C1105" s="346"/>
      <c r="D1105" s="519"/>
      <c r="E1105" s="374"/>
      <c r="F1105" s="348"/>
      <c r="G1105" s="349"/>
      <c r="H1105" s="350">
        <f t="shared" si="107"/>
        <v>0</v>
      </c>
      <c r="I1105" s="350">
        <f t="shared" si="108"/>
        <v>0</v>
      </c>
      <c r="J1105" s="375"/>
      <c r="K1105" s="375"/>
      <c r="L1105" s="351"/>
      <c r="M1105" s="352"/>
      <c r="N1105" s="352"/>
      <c r="O1105" s="349"/>
      <c r="P1105" s="353">
        <f t="shared" si="105"/>
        <v>0</v>
      </c>
      <c r="Q1105" s="354"/>
      <c r="R1105" s="376">
        <f t="shared" si="106"/>
        <v>0</v>
      </c>
      <c r="S1105" s="356"/>
      <c r="T1105" s="351"/>
      <c r="U1105" s="416"/>
      <c r="V1105" s="419"/>
      <c r="W1105" s="420"/>
      <c r="X1105" s="414"/>
      <c r="Y1105" s="414"/>
      <c r="Z1105" s="414"/>
      <c r="AA1105" s="415"/>
      <c r="AB1105" s="415"/>
      <c r="AC1105" s="415"/>
      <c r="AD1105" s="415"/>
      <c r="AE1105" s="415"/>
      <c r="AF1105" s="415"/>
      <c r="AG1105" s="415"/>
      <c r="AH1105" s="415"/>
      <c r="AI1105" s="415"/>
      <c r="AJ1105" s="415"/>
    </row>
    <row r="1106" spans="1:36" s="489" customFormat="1" ht="15" customHeight="1">
      <c r="A1106" s="344"/>
      <c r="B1106" s="373"/>
      <c r="C1106" s="346"/>
      <c r="D1106" s="519"/>
      <c r="E1106" s="374"/>
      <c r="F1106" s="348"/>
      <c r="G1106" s="349"/>
      <c r="H1106" s="350">
        <f t="shared" si="107"/>
        <v>0</v>
      </c>
      <c r="I1106" s="350">
        <f t="shared" si="108"/>
        <v>0</v>
      </c>
      <c r="J1106" s="375"/>
      <c r="K1106" s="375"/>
      <c r="L1106" s="351"/>
      <c r="M1106" s="352"/>
      <c r="N1106" s="352"/>
      <c r="O1106" s="349"/>
      <c r="P1106" s="353">
        <f t="shared" si="105"/>
        <v>0</v>
      </c>
      <c r="Q1106" s="354"/>
      <c r="R1106" s="376">
        <f t="shared" si="106"/>
        <v>0</v>
      </c>
      <c r="S1106" s="356"/>
      <c r="T1106" s="351"/>
      <c r="U1106" s="416"/>
      <c r="V1106" s="419"/>
      <c r="W1106" s="420"/>
      <c r="X1106" s="414"/>
      <c r="Y1106" s="414"/>
      <c r="Z1106" s="414"/>
      <c r="AA1106" s="415"/>
      <c r="AB1106" s="415"/>
      <c r="AC1106" s="415"/>
      <c r="AD1106" s="415"/>
      <c r="AE1106" s="415"/>
      <c r="AF1106" s="415"/>
      <c r="AG1106" s="415"/>
      <c r="AH1106" s="415"/>
      <c r="AI1106" s="415"/>
      <c r="AJ1106" s="415"/>
    </row>
    <row r="1107" spans="1:36" s="489" customFormat="1" ht="15" customHeight="1">
      <c r="A1107" s="344"/>
      <c r="B1107" s="373"/>
      <c r="C1107" s="346"/>
      <c r="D1107" s="519"/>
      <c r="E1107" s="374"/>
      <c r="F1107" s="348"/>
      <c r="G1107" s="349"/>
      <c r="H1107" s="350">
        <f t="shared" si="107"/>
        <v>0</v>
      </c>
      <c r="I1107" s="350">
        <f t="shared" si="108"/>
        <v>0</v>
      </c>
      <c r="J1107" s="375"/>
      <c r="K1107" s="375"/>
      <c r="L1107" s="351"/>
      <c r="M1107" s="352"/>
      <c r="N1107" s="352"/>
      <c r="O1107" s="349"/>
      <c r="P1107" s="353">
        <f t="shared" si="105"/>
        <v>0</v>
      </c>
      <c r="Q1107" s="354"/>
      <c r="R1107" s="376">
        <f t="shared" si="106"/>
        <v>0</v>
      </c>
      <c r="S1107" s="356"/>
      <c r="T1107" s="351"/>
      <c r="U1107" s="416"/>
      <c r="V1107" s="419"/>
      <c r="W1107" s="420"/>
      <c r="X1107" s="414"/>
      <c r="Y1107" s="414"/>
      <c r="Z1107" s="414"/>
      <c r="AA1107" s="415"/>
      <c r="AB1107" s="415"/>
      <c r="AC1107" s="415"/>
      <c r="AD1107" s="415"/>
      <c r="AE1107" s="415"/>
      <c r="AF1107" s="415"/>
      <c r="AG1107" s="415"/>
      <c r="AH1107" s="415"/>
      <c r="AI1107" s="415"/>
      <c r="AJ1107" s="415"/>
    </row>
    <row r="1108" spans="1:36" s="489" customFormat="1" ht="15" customHeight="1">
      <c r="A1108" s="344"/>
      <c r="B1108" s="373"/>
      <c r="C1108" s="346"/>
      <c r="D1108" s="519"/>
      <c r="E1108" s="374"/>
      <c r="F1108" s="348"/>
      <c r="G1108" s="349"/>
      <c r="H1108" s="350">
        <f t="shared" si="107"/>
        <v>0</v>
      </c>
      <c r="I1108" s="350">
        <f t="shared" si="108"/>
        <v>0</v>
      </c>
      <c r="J1108" s="375"/>
      <c r="K1108" s="375"/>
      <c r="L1108" s="351"/>
      <c r="M1108" s="352"/>
      <c r="N1108" s="352"/>
      <c r="O1108" s="349"/>
      <c r="P1108" s="353">
        <f t="shared" si="105"/>
        <v>0</v>
      </c>
      <c r="Q1108" s="354"/>
      <c r="R1108" s="376">
        <f t="shared" si="106"/>
        <v>0</v>
      </c>
      <c r="S1108" s="356"/>
      <c r="T1108" s="351"/>
      <c r="U1108" s="416"/>
      <c r="V1108" s="419"/>
      <c r="W1108" s="420"/>
      <c r="X1108" s="414"/>
      <c r="Y1108" s="414"/>
      <c r="Z1108" s="414"/>
      <c r="AA1108" s="415"/>
      <c r="AB1108" s="415"/>
      <c r="AC1108" s="415"/>
      <c r="AD1108" s="415"/>
      <c r="AE1108" s="415"/>
      <c r="AF1108" s="415"/>
      <c r="AG1108" s="415"/>
      <c r="AH1108" s="415"/>
      <c r="AI1108" s="415"/>
      <c r="AJ1108" s="415"/>
    </row>
    <row r="1109" spans="1:36" s="489" customFormat="1" ht="15" customHeight="1">
      <c r="A1109" s="344"/>
      <c r="B1109" s="373"/>
      <c r="C1109" s="346"/>
      <c r="D1109" s="519"/>
      <c r="E1109" s="374"/>
      <c r="F1109" s="348"/>
      <c r="G1109" s="349"/>
      <c r="H1109" s="350">
        <f t="shared" si="107"/>
        <v>0</v>
      </c>
      <c r="I1109" s="350">
        <f t="shared" si="108"/>
        <v>0</v>
      </c>
      <c r="J1109" s="375"/>
      <c r="K1109" s="375"/>
      <c r="L1109" s="351"/>
      <c r="M1109" s="352"/>
      <c r="N1109" s="352"/>
      <c r="O1109" s="349"/>
      <c r="P1109" s="353">
        <f t="shared" si="105"/>
        <v>0</v>
      </c>
      <c r="Q1109" s="354"/>
      <c r="R1109" s="376">
        <f t="shared" si="106"/>
        <v>0</v>
      </c>
      <c r="S1109" s="356"/>
      <c r="T1109" s="351"/>
      <c r="U1109" s="416"/>
      <c r="V1109" s="419"/>
      <c r="W1109" s="420"/>
      <c r="X1109" s="414"/>
      <c r="Y1109" s="414"/>
      <c r="Z1109" s="414"/>
      <c r="AA1109" s="415"/>
      <c r="AB1109" s="415"/>
      <c r="AC1109" s="415"/>
      <c r="AD1109" s="415"/>
      <c r="AE1109" s="415"/>
      <c r="AF1109" s="415"/>
      <c r="AG1109" s="415"/>
      <c r="AH1109" s="415"/>
      <c r="AI1109" s="415"/>
      <c r="AJ1109" s="415"/>
    </row>
    <row r="1110" spans="1:36" s="489" customFormat="1" ht="15" customHeight="1">
      <c r="A1110" s="344"/>
      <c r="B1110" s="373"/>
      <c r="C1110" s="346"/>
      <c r="D1110" s="519"/>
      <c r="E1110" s="374"/>
      <c r="F1110" s="348"/>
      <c r="G1110" s="349"/>
      <c r="H1110" s="350">
        <f t="shared" si="107"/>
        <v>0</v>
      </c>
      <c r="I1110" s="350">
        <f t="shared" si="108"/>
        <v>0</v>
      </c>
      <c r="J1110" s="375"/>
      <c r="K1110" s="375"/>
      <c r="L1110" s="351"/>
      <c r="M1110" s="352"/>
      <c r="N1110" s="352"/>
      <c r="O1110" s="349"/>
      <c r="P1110" s="353">
        <f t="shared" si="105"/>
        <v>0</v>
      </c>
      <c r="Q1110" s="354"/>
      <c r="R1110" s="376">
        <f t="shared" si="106"/>
        <v>0</v>
      </c>
      <c r="S1110" s="356"/>
      <c r="T1110" s="351"/>
      <c r="U1110" s="416"/>
      <c r="V1110" s="419"/>
      <c r="W1110" s="420"/>
      <c r="X1110" s="414"/>
      <c r="Y1110" s="414"/>
      <c r="Z1110" s="414"/>
      <c r="AA1110" s="415"/>
      <c r="AB1110" s="415"/>
      <c r="AC1110" s="415"/>
      <c r="AD1110" s="415"/>
      <c r="AE1110" s="415"/>
      <c r="AF1110" s="415"/>
      <c r="AG1110" s="415"/>
      <c r="AH1110" s="415"/>
      <c r="AI1110" s="415"/>
      <c r="AJ1110" s="415"/>
    </row>
    <row r="1111" spans="1:36" s="489" customFormat="1" ht="15" customHeight="1">
      <c r="A1111" s="344"/>
      <c r="B1111" s="373"/>
      <c r="C1111" s="346"/>
      <c r="D1111" s="519"/>
      <c r="E1111" s="374"/>
      <c r="F1111" s="348"/>
      <c r="G1111" s="349"/>
      <c r="H1111" s="350">
        <f t="shared" si="107"/>
        <v>0</v>
      </c>
      <c r="I1111" s="350">
        <f t="shared" si="108"/>
        <v>0</v>
      </c>
      <c r="J1111" s="375"/>
      <c r="K1111" s="375"/>
      <c r="L1111" s="351"/>
      <c r="M1111" s="352"/>
      <c r="N1111" s="352"/>
      <c r="O1111" s="349"/>
      <c r="P1111" s="353">
        <f t="shared" si="105"/>
        <v>0</v>
      </c>
      <c r="Q1111" s="354"/>
      <c r="R1111" s="376">
        <f t="shared" si="106"/>
        <v>0</v>
      </c>
      <c r="S1111" s="356"/>
      <c r="T1111" s="351"/>
      <c r="U1111" s="416"/>
      <c r="V1111" s="419"/>
      <c r="W1111" s="420"/>
      <c r="X1111" s="414"/>
      <c r="Y1111" s="414"/>
      <c r="Z1111" s="414"/>
      <c r="AA1111" s="415"/>
      <c r="AB1111" s="415"/>
      <c r="AC1111" s="415"/>
      <c r="AD1111" s="415"/>
      <c r="AE1111" s="415"/>
      <c r="AF1111" s="415"/>
      <c r="AG1111" s="415"/>
      <c r="AH1111" s="415"/>
      <c r="AI1111" s="415"/>
      <c r="AJ1111" s="415"/>
    </row>
    <row r="1112" spans="1:36" s="489" customFormat="1" ht="15" customHeight="1">
      <c r="A1112" s="344"/>
      <c r="B1112" s="373"/>
      <c r="C1112" s="346"/>
      <c r="D1112" s="519"/>
      <c r="E1112" s="374"/>
      <c r="F1112" s="348"/>
      <c r="G1112" s="349"/>
      <c r="H1112" s="350">
        <f t="shared" si="107"/>
        <v>0</v>
      </c>
      <c r="I1112" s="350">
        <f t="shared" si="108"/>
        <v>0</v>
      </c>
      <c r="J1112" s="375"/>
      <c r="K1112" s="375"/>
      <c r="L1112" s="351"/>
      <c r="M1112" s="352"/>
      <c r="N1112" s="352"/>
      <c r="O1112" s="349"/>
      <c r="P1112" s="353">
        <f t="shared" si="105"/>
        <v>0</v>
      </c>
      <c r="Q1112" s="354"/>
      <c r="R1112" s="376">
        <f t="shared" si="106"/>
        <v>0</v>
      </c>
      <c r="S1112" s="356"/>
      <c r="T1112" s="351"/>
      <c r="U1112" s="416"/>
      <c r="V1112" s="419"/>
      <c r="W1112" s="420"/>
      <c r="X1112" s="414"/>
      <c r="Y1112" s="414"/>
      <c r="Z1112" s="414"/>
      <c r="AA1112" s="415"/>
      <c r="AB1112" s="415"/>
      <c r="AC1112" s="415"/>
      <c r="AD1112" s="415"/>
      <c r="AE1112" s="415"/>
      <c r="AF1112" s="415"/>
      <c r="AG1112" s="415"/>
      <c r="AH1112" s="415"/>
      <c r="AI1112" s="415"/>
      <c r="AJ1112" s="415"/>
    </row>
    <row r="1113" spans="1:36" s="489" customFormat="1" ht="15" customHeight="1">
      <c r="A1113" s="344"/>
      <c r="B1113" s="373"/>
      <c r="C1113" s="346"/>
      <c r="D1113" s="519"/>
      <c r="E1113" s="374"/>
      <c r="F1113" s="348"/>
      <c r="G1113" s="349"/>
      <c r="H1113" s="350">
        <f t="shared" si="107"/>
        <v>0</v>
      </c>
      <c r="I1113" s="350">
        <f t="shared" si="108"/>
        <v>0</v>
      </c>
      <c r="J1113" s="375"/>
      <c r="K1113" s="375"/>
      <c r="L1113" s="351"/>
      <c r="M1113" s="352"/>
      <c r="N1113" s="352"/>
      <c r="O1113" s="349"/>
      <c r="P1113" s="353">
        <f t="shared" si="105"/>
        <v>0</v>
      </c>
      <c r="Q1113" s="354"/>
      <c r="R1113" s="376">
        <f t="shared" si="106"/>
        <v>0</v>
      </c>
      <c r="S1113" s="356"/>
      <c r="T1113" s="351"/>
      <c r="U1113" s="416"/>
      <c r="V1113" s="419"/>
      <c r="W1113" s="420"/>
      <c r="X1113" s="414"/>
      <c r="Y1113" s="414"/>
      <c r="Z1113" s="414"/>
      <c r="AA1113" s="415"/>
      <c r="AB1113" s="415"/>
      <c r="AC1113" s="415"/>
      <c r="AD1113" s="415"/>
      <c r="AE1113" s="415"/>
      <c r="AF1113" s="415"/>
      <c r="AG1113" s="415"/>
      <c r="AH1113" s="415"/>
      <c r="AI1113" s="415"/>
      <c r="AJ1113" s="415"/>
    </row>
    <row r="1114" spans="1:36" s="489" customFormat="1" ht="15" customHeight="1">
      <c r="A1114" s="344"/>
      <c r="B1114" s="373"/>
      <c r="C1114" s="346"/>
      <c r="D1114" s="519"/>
      <c r="E1114" s="374"/>
      <c r="F1114" s="348"/>
      <c r="G1114" s="349"/>
      <c r="H1114" s="350">
        <f t="shared" si="107"/>
        <v>0</v>
      </c>
      <c r="I1114" s="350">
        <f t="shared" si="108"/>
        <v>0</v>
      </c>
      <c r="J1114" s="375"/>
      <c r="K1114" s="375"/>
      <c r="L1114" s="351"/>
      <c r="M1114" s="352"/>
      <c r="N1114" s="352"/>
      <c r="O1114" s="349"/>
      <c r="P1114" s="353">
        <f t="shared" si="105"/>
        <v>0</v>
      </c>
      <c r="Q1114" s="354"/>
      <c r="R1114" s="376">
        <f t="shared" si="106"/>
        <v>0</v>
      </c>
      <c r="S1114" s="356"/>
      <c r="T1114" s="351"/>
      <c r="U1114" s="416"/>
      <c r="V1114" s="419"/>
      <c r="W1114" s="420"/>
      <c r="X1114" s="414"/>
      <c r="Y1114" s="414"/>
      <c r="Z1114" s="414"/>
      <c r="AA1114" s="415"/>
      <c r="AB1114" s="415"/>
      <c r="AC1114" s="415"/>
      <c r="AD1114" s="415"/>
      <c r="AE1114" s="415"/>
      <c r="AF1114" s="415"/>
      <c r="AG1114" s="415"/>
      <c r="AH1114" s="415"/>
      <c r="AI1114" s="415"/>
      <c r="AJ1114" s="415"/>
    </row>
    <row r="1115" spans="1:36" s="489" customFormat="1" ht="15" customHeight="1">
      <c r="A1115" s="344"/>
      <c r="B1115" s="373"/>
      <c r="C1115" s="346"/>
      <c r="D1115" s="519"/>
      <c r="E1115" s="374"/>
      <c r="F1115" s="348"/>
      <c r="G1115" s="349"/>
      <c r="H1115" s="350">
        <f t="shared" si="107"/>
        <v>0</v>
      </c>
      <c r="I1115" s="350">
        <f t="shared" si="108"/>
        <v>0</v>
      </c>
      <c r="J1115" s="375"/>
      <c r="K1115" s="375"/>
      <c r="L1115" s="351"/>
      <c r="M1115" s="352"/>
      <c r="N1115" s="352"/>
      <c r="O1115" s="349"/>
      <c r="P1115" s="353">
        <f t="shared" si="105"/>
        <v>0</v>
      </c>
      <c r="Q1115" s="354"/>
      <c r="R1115" s="376">
        <f t="shared" si="106"/>
        <v>0</v>
      </c>
      <c r="S1115" s="356"/>
      <c r="T1115" s="351"/>
      <c r="U1115" s="416"/>
      <c r="V1115" s="419"/>
      <c r="W1115" s="420"/>
      <c r="X1115" s="414"/>
      <c r="Y1115" s="414"/>
      <c r="Z1115" s="414"/>
      <c r="AA1115" s="415"/>
      <c r="AB1115" s="415"/>
      <c r="AC1115" s="415"/>
      <c r="AD1115" s="415"/>
      <c r="AE1115" s="415"/>
      <c r="AF1115" s="415"/>
      <c r="AG1115" s="415"/>
      <c r="AH1115" s="415"/>
      <c r="AI1115" s="415"/>
      <c r="AJ1115" s="415"/>
    </row>
    <row r="1116" spans="1:36" s="489" customFormat="1" ht="15" customHeight="1">
      <c r="A1116" s="344"/>
      <c r="B1116" s="373"/>
      <c r="C1116" s="346"/>
      <c r="D1116" s="519"/>
      <c r="E1116" s="374"/>
      <c r="F1116" s="348"/>
      <c r="G1116" s="349"/>
      <c r="H1116" s="350">
        <f t="shared" si="107"/>
        <v>0</v>
      </c>
      <c r="I1116" s="350">
        <f t="shared" si="108"/>
        <v>0</v>
      </c>
      <c r="J1116" s="375"/>
      <c r="K1116" s="375"/>
      <c r="L1116" s="351"/>
      <c r="M1116" s="352"/>
      <c r="N1116" s="352"/>
      <c r="O1116" s="349"/>
      <c r="P1116" s="353">
        <f t="shared" si="105"/>
        <v>0</v>
      </c>
      <c r="Q1116" s="354"/>
      <c r="R1116" s="376">
        <f t="shared" si="106"/>
        <v>0</v>
      </c>
      <c r="S1116" s="356"/>
      <c r="T1116" s="351"/>
      <c r="U1116" s="416"/>
      <c r="V1116" s="419"/>
      <c r="W1116" s="420"/>
      <c r="X1116" s="414"/>
      <c r="Y1116" s="414"/>
      <c r="Z1116" s="414"/>
      <c r="AA1116" s="415"/>
      <c r="AB1116" s="415"/>
      <c r="AC1116" s="415"/>
      <c r="AD1116" s="415"/>
      <c r="AE1116" s="415"/>
      <c r="AF1116" s="415"/>
      <c r="AG1116" s="415"/>
      <c r="AH1116" s="415"/>
      <c r="AI1116" s="415"/>
      <c r="AJ1116" s="415"/>
    </row>
    <row r="1117" spans="1:36" s="489" customFormat="1" ht="15" customHeight="1">
      <c r="A1117" s="344"/>
      <c r="B1117" s="373"/>
      <c r="C1117" s="346"/>
      <c r="D1117" s="519"/>
      <c r="E1117" s="374"/>
      <c r="F1117" s="348"/>
      <c r="G1117" s="349"/>
      <c r="H1117" s="350">
        <f t="shared" si="107"/>
        <v>0</v>
      </c>
      <c r="I1117" s="350">
        <f t="shared" si="108"/>
        <v>0</v>
      </c>
      <c r="J1117" s="375"/>
      <c r="K1117" s="375"/>
      <c r="L1117" s="351"/>
      <c r="M1117" s="352"/>
      <c r="N1117" s="352"/>
      <c r="O1117" s="349"/>
      <c r="P1117" s="353">
        <f t="shared" si="105"/>
        <v>0</v>
      </c>
      <c r="Q1117" s="354"/>
      <c r="R1117" s="376">
        <f t="shared" si="106"/>
        <v>0</v>
      </c>
      <c r="S1117" s="356"/>
      <c r="T1117" s="351"/>
      <c r="U1117" s="416"/>
      <c r="V1117" s="419"/>
      <c r="W1117" s="420"/>
      <c r="X1117" s="414"/>
      <c r="Y1117" s="414"/>
      <c r="Z1117" s="414"/>
      <c r="AA1117" s="415"/>
      <c r="AB1117" s="415"/>
      <c r="AC1117" s="415"/>
      <c r="AD1117" s="415"/>
      <c r="AE1117" s="415"/>
      <c r="AF1117" s="415"/>
      <c r="AG1117" s="415"/>
      <c r="AH1117" s="415"/>
      <c r="AI1117" s="415"/>
      <c r="AJ1117" s="415"/>
    </row>
    <row r="1118" spans="1:36" s="489" customFormat="1" ht="15" customHeight="1">
      <c r="A1118" s="344"/>
      <c r="B1118" s="373"/>
      <c r="C1118" s="346"/>
      <c r="D1118" s="519"/>
      <c r="E1118" s="374"/>
      <c r="F1118" s="348"/>
      <c r="G1118" s="349"/>
      <c r="H1118" s="350">
        <f t="shared" si="107"/>
        <v>0</v>
      </c>
      <c r="I1118" s="350">
        <f t="shared" si="108"/>
        <v>0</v>
      </c>
      <c r="J1118" s="375"/>
      <c r="K1118" s="375"/>
      <c r="L1118" s="351"/>
      <c r="M1118" s="352"/>
      <c r="N1118" s="352"/>
      <c r="O1118" s="349"/>
      <c r="P1118" s="353">
        <f t="shared" si="105"/>
        <v>0</v>
      </c>
      <c r="Q1118" s="354"/>
      <c r="R1118" s="376">
        <f t="shared" si="106"/>
        <v>0</v>
      </c>
      <c r="S1118" s="356"/>
      <c r="T1118" s="351"/>
      <c r="U1118" s="416"/>
      <c r="V1118" s="419"/>
      <c r="W1118" s="420"/>
      <c r="X1118" s="414"/>
      <c r="Y1118" s="414"/>
      <c r="Z1118" s="414"/>
      <c r="AA1118" s="415"/>
      <c r="AB1118" s="415"/>
      <c r="AC1118" s="415"/>
      <c r="AD1118" s="415"/>
      <c r="AE1118" s="415"/>
      <c r="AF1118" s="415"/>
      <c r="AG1118" s="415"/>
      <c r="AH1118" s="415"/>
      <c r="AI1118" s="415"/>
      <c r="AJ1118" s="415"/>
    </row>
    <row r="1119" spans="1:36" s="489" customFormat="1" ht="15" customHeight="1">
      <c r="A1119" s="344"/>
      <c r="B1119" s="373"/>
      <c r="C1119" s="346"/>
      <c r="D1119" s="519"/>
      <c r="E1119" s="374"/>
      <c r="F1119" s="348"/>
      <c r="G1119" s="349"/>
      <c r="H1119" s="350">
        <f t="shared" si="107"/>
        <v>0</v>
      </c>
      <c r="I1119" s="350">
        <f t="shared" si="108"/>
        <v>0</v>
      </c>
      <c r="J1119" s="375"/>
      <c r="K1119" s="375"/>
      <c r="L1119" s="351"/>
      <c r="M1119" s="352"/>
      <c r="N1119" s="352"/>
      <c r="O1119" s="349"/>
      <c r="P1119" s="353">
        <f t="shared" si="105"/>
        <v>0</v>
      </c>
      <c r="Q1119" s="354"/>
      <c r="R1119" s="376">
        <f t="shared" si="106"/>
        <v>0</v>
      </c>
      <c r="S1119" s="356"/>
      <c r="T1119" s="351"/>
      <c r="U1119" s="416"/>
      <c r="V1119" s="419"/>
      <c r="W1119" s="420"/>
      <c r="X1119" s="414"/>
      <c r="Y1119" s="414"/>
      <c r="Z1119" s="414"/>
      <c r="AA1119" s="415"/>
      <c r="AB1119" s="415"/>
      <c r="AC1119" s="415"/>
      <c r="AD1119" s="415"/>
      <c r="AE1119" s="415"/>
      <c r="AF1119" s="415"/>
      <c r="AG1119" s="415"/>
      <c r="AH1119" s="415"/>
      <c r="AI1119" s="415"/>
      <c r="AJ1119" s="415"/>
    </row>
    <row r="1120" spans="1:36" s="489" customFormat="1" ht="15" customHeight="1">
      <c r="A1120" s="344"/>
      <c r="B1120" s="373"/>
      <c r="C1120" s="346"/>
      <c r="D1120" s="519"/>
      <c r="E1120" s="374"/>
      <c r="F1120" s="348"/>
      <c r="G1120" s="349"/>
      <c r="H1120" s="350">
        <f t="shared" si="107"/>
        <v>0</v>
      </c>
      <c r="I1120" s="350">
        <f t="shared" si="108"/>
        <v>0</v>
      </c>
      <c r="J1120" s="375"/>
      <c r="K1120" s="375"/>
      <c r="L1120" s="351"/>
      <c r="M1120" s="352"/>
      <c r="N1120" s="352"/>
      <c r="O1120" s="349"/>
      <c r="P1120" s="353">
        <f t="shared" si="105"/>
        <v>0</v>
      </c>
      <c r="Q1120" s="354"/>
      <c r="R1120" s="376">
        <f t="shared" si="106"/>
        <v>0</v>
      </c>
      <c r="S1120" s="356"/>
      <c r="T1120" s="351"/>
      <c r="U1120" s="416"/>
      <c r="V1120" s="419"/>
      <c r="W1120" s="420"/>
      <c r="X1120" s="414"/>
      <c r="Y1120" s="414"/>
      <c r="Z1120" s="414"/>
      <c r="AA1120" s="415"/>
      <c r="AB1120" s="415"/>
      <c r="AC1120" s="415"/>
      <c r="AD1120" s="415"/>
      <c r="AE1120" s="415"/>
      <c r="AF1120" s="415"/>
      <c r="AG1120" s="415"/>
      <c r="AH1120" s="415"/>
      <c r="AI1120" s="415"/>
      <c r="AJ1120" s="415"/>
    </row>
    <row r="1121" spans="1:36" s="489" customFormat="1" ht="15" customHeight="1">
      <c r="A1121" s="344"/>
      <c r="B1121" s="373"/>
      <c r="C1121" s="346"/>
      <c r="D1121" s="519"/>
      <c r="E1121" s="374"/>
      <c r="F1121" s="348"/>
      <c r="G1121" s="349"/>
      <c r="H1121" s="350">
        <f t="shared" si="107"/>
        <v>0</v>
      </c>
      <c r="I1121" s="350">
        <f t="shared" si="108"/>
        <v>0</v>
      </c>
      <c r="J1121" s="375"/>
      <c r="K1121" s="375"/>
      <c r="L1121" s="351"/>
      <c r="M1121" s="352"/>
      <c r="N1121" s="352"/>
      <c r="O1121" s="349"/>
      <c r="P1121" s="353">
        <f t="shared" si="105"/>
        <v>0</v>
      </c>
      <c r="Q1121" s="354"/>
      <c r="R1121" s="376">
        <f t="shared" si="106"/>
        <v>0</v>
      </c>
      <c r="S1121" s="356"/>
      <c r="T1121" s="351"/>
      <c r="U1121" s="416"/>
      <c r="V1121" s="419"/>
      <c r="W1121" s="420"/>
      <c r="X1121" s="414"/>
      <c r="Y1121" s="414"/>
      <c r="Z1121" s="414"/>
      <c r="AA1121" s="415"/>
      <c r="AB1121" s="415"/>
      <c r="AC1121" s="415"/>
      <c r="AD1121" s="415"/>
      <c r="AE1121" s="415"/>
      <c r="AF1121" s="415"/>
      <c r="AG1121" s="415"/>
      <c r="AH1121" s="415"/>
      <c r="AI1121" s="415"/>
      <c r="AJ1121" s="415"/>
    </row>
    <row r="1122" spans="1:36" s="489" customFormat="1" ht="15" customHeight="1">
      <c r="A1122" s="344"/>
      <c r="B1122" s="373"/>
      <c r="C1122" s="346"/>
      <c r="D1122" s="519"/>
      <c r="E1122" s="374"/>
      <c r="F1122" s="348"/>
      <c r="G1122" s="349"/>
      <c r="H1122" s="350">
        <f t="shared" si="107"/>
        <v>0</v>
      </c>
      <c r="I1122" s="350">
        <f t="shared" si="108"/>
        <v>0</v>
      </c>
      <c r="J1122" s="375"/>
      <c r="K1122" s="375"/>
      <c r="L1122" s="351"/>
      <c r="M1122" s="352"/>
      <c r="N1122" s="352"/>
      <c r="O1122" s="349"/>
      <c r="P1122" s="353">
        <f t="shared" si="105"/>
        <v>0</v>
      </c>
      <c r="Q1122" s="354"/>
      <c r="R1122" s="376">
        <f t="shared" si="106"/>
        <v>0</v>
      </c>
      <c r="S1122" s="356"/>
      <c r="T1122" s="351"/>
      <c r="U1122" s="416"/>
      <c r="V1122" s="419"/>
      <c r="W1122" s="420"/>
      <c r="X1122" s="414"/>
      <c r="Y1122" s="414"/>
      <c r="Z1122" s="414"/>
      <c r="AA1122" s="415"/>
      <c r="AB1122" s="415"/>
      <c r="AC1122" s="415"/>
      <c r="AD1122" s="415"/>
      <c r="AE1122" s="415"/>
      <c r="AF1122" s="415"/>
      <c r="AG1122" s="415"/>
      <c r="AH1122" s="415"/>
      <c r="AI1122" s="415"/>
      <c r="AJ1122" s="415"/>
    </row>
    <row r="1123" spans="1:36" s="489" customFormat="1" ht="15" customHeight="1">
      <c r="A1123" s="344"/>
      <c r="B1123" s="373"/>
      <c r="C1123" s="346"/>
      <c r="D1123" s="519"/>
      <c r="E1123" s="374"/>
      <c r="F1123" s="348"/>
      <c r="G1123" s="349"/>
      <c r="H1123" s="350">
        <f t="shared" si="107"/>
        <v>0</v>
      </c>
      <c r="I1123" s="350">
        <f t="shared" si="108"/>
        <v>0</v>
      </c>
      <c r="J1123" s="375"/>
      <c r="K1123" s="375"/>
      <c r="L1123" s="351"/>
      <c r="M1123" s="352"/>
      <c r="N1123" s="352"/>
      <c r="O1123" s="349"/>
      <c r="P1123" s="353">
        <f t="shared" si="105"/>
        <v>0</v>
      </c>
      <c r="Q1123" s="354"/>
      <c r="R1123" s="376">
        <f t="shared" si="106"/>
        <v>0</v>
      </c>
      <c r="S1123" s="356"/>
      <c r="T1123" s="351"/>
      <c r="U1123" s="416"/>
      <c r="V1123" s="419"/>
      <c r="W1123" s="420"/>
      <c r="X1123" s="414"/>
      <c r="Y1123" s="414"/>
      <c r="Z1123" s="414"/>
      <c r="AA1123" s="415"/>
      <c r="AB1123" s="415"/>
      <c r="AC1123" s="415"/>
      <c r="AD1123" s="415"/>
      <c r="AE1123" s="415"/>
      <c r="AF1123" s="415"/>
      <c r="AG1123" s="415"/>
      <c r="AH1123" s="415"/>
      <c r="AI1123" s="415"/>
      <c r="AJ1123" s="415"/>
    </row>
    <row r="1124" spans="1:36" s="489" customFormat="1" ht="15" customHeight="1">
      <c r="A1124" s="344"/>
      <c r="B1124" s="373"/>
      <c r="C1124" s="346"/>
      <c r="D1124" s="519"/>
      <c r="E1124" s="374"/>
      <c r="F1124" s="348"/>
      <c r="G1124" s="349"/>
      <c r="H1124" s="350">
        <f t="shared" si="107"/>
        <v>0</v>
      </c>
      <c r="I1124" s="350">
        <f t="shared" si="108"/>
        <v>0</v>
      </c>
      <c r="J1124" s="375"/>
      <c r="K1124" s="375"/>
      <c r="L1124" s="351"/>
      <c r="M1124" s="352"/>
      <c r="N1124" s="352"/>
      <c r="O1124" s="349"/>
      <c r="P1124" s="353">
        <f t="shared" si="105"/>
        <v>0</v>
      </c>
      <c r="Q1124" s="354"/>
      <c r="R1124" s="376">
        <f t="shared" si="106"/>
        <v>0</v>
      </c>
      <c r="S1124" s="356"/>
      <c r="T1124" s="351"/>
      <c r="U1124" s="416"/>
      <c r="V1124" s="419"/>
      <c r="W1124" s="420"/>
      <c r="X1124" s="414"/>
      <c r="Y1124" s="414"/>
      <c r="Z1124" s="414"/>
      <c r="AA1124" s="415"/>
      <c r="AB1124" s="415"/>
      <c r="AC1124" s="415"/>
      <c r="AD1124" s="415"/>
      <c r="AE1124" s="415"/>
      <c r="AF1124" s="415"/>
      <c r="AG1124" s="415"/>
      <c r="AH1124" s="415"/>
      <c r="AI1124" s="415"/>
      <c r="AJ1124" s="415"/>
    </row>
    <row r="1125" spans="1:36" s="489" customFormat="1" ht="15" customHeight="1">
      <c r="A1125" s="344"/>
      <c r="B1125" s="373"/>
      <c r="C1125" s="346"/>
      <c r="D1125" s="519"/>
      <c r="E1125" s="374"/>
      <c r="F1125" s="348"/>
      <c r="G1125" s="349"/>
      <c r="H1125" s="350">
        <f t="shared" si="107"/>
        <v>0</v>
      </c>
      <c r="I1125" s="350">
        <f t="shared" si="108"/>
        <v>0</v>
      </c>
      <c r="J1125" s="375"/>
      <c r="K1125" s="375"/>
      <c r="L1125" s="351"/>
      <c r="M1125" s="352"/>
      <c r="N1125" s="352"/>
      <c r="O1125" s="349"/>
      <c r="P1125" s="353">
        <f t="shared" ref="P1125:P1177" si="109">O1125-N1125</f>
        <v>0</v>
      </c>
      <c r="Q1125" s="354"/>
      <c r="R1125" s="376">
        <f t="shared" si="106"/>
        <v>0</v>
      </c>
      <c r="S1125" s="356"/>
      <c r="T1125" s="351"/>
      <c r="U1125" s="416"/>
      <c r="V1125" s="419"/>
      <c r="W1125" s="420"/>
      <c r="X1125" s="414"/>
      <c r="Y1125" s="414"/>
      <c r="Z1125" s="414"/>
      <c r="AA1125" s="415"/>
      <c r="AB1125" s="415"/>
      <c r="AC1125" s="415"/>
      <c r="AD1125" s="415"/>
      <c r="AE1125" s="415"/>
      <c r="AF1125" s="415"/>
      <c r="AG1125" s="415"/>
      <c r="AH1125" s="415"/>
      <c r="AI1125" s="415"/>
      <c r="AJ1125" s="415"/>
    </row>
    <row r="1126" spans="1:36" s="489" customFormat="1" ht="15" customHeight="1">
      <c r="A1126" s="344"/>
      <c r="B1126" s="373"/>
      <c r="C1126" s="346"/>
      <c r="D1126" s="519"/>
      <c r="E1126" s="374"/>
      <c r="F1126" s="348"/>
      <c r="G1126" s="349"/>
      <c r="H1126" s="350">
        <f t="shared" si="107"/>
        <v>0</v>
      </c>
      <c r="I1126" s="350">
        <f t="shared" si="108"/>
        <v>0</v>
      </c>
      <c r="J1126" s="375"/>
      <c r="K1126" s="375"/>
      <c r="L1126" s="351"/>
      <c r="M1126" s="352"/>
      <c r="N1126" s="352"/>
      <c r="O1126" s="349"/>
      <c r="P1126" s="353">
        <f t="shared" si="109"/>
        <v>0</v>
      </c>
      <c r="Q1126" s="354"/>
      <c r="R1126" s="376">
        <f t="shared" si="106"/>
        <v>0</v>
      </c>
      <c r="S1126" s="356"/>
      <c r="T1126" s="351"/>
      <c r="U1126" s="416"/>
      <c r="V1126" s="419"/>
      <c r="W1126" s="420"/>
      <c r="X1126" s="414"/>
      <c r="Y1126" s="414"/>
      <c r="Z1126" s="414"/>
      <c r="AA1126" s="415"/>
      <c r="AB1126" s="415"/>
      <c r="AC1126" s="415"/>
      <c r="AD1126" s="415"/>
      <c r="AE1126" s="415"/>
      <c r="AF1126" s="415"/>
      <c r="AG1126" s="415"/>
      <c r="AH1126" s="415"/>
      <c r="AI1126" s="415"/>
      <c r="AJ1126" s="415"/>
    </row>
    <row r="1127" spans="1:36" s="489" customFormat="1" ht="15" customHeight="1">
      <c r="A1127" s="344"/>
      <c r="B1127" s="373"/>
      <c r="C1127" s="346"/>
      <c r="D1127" s="519"/>
      <c r="E1127" s="374"/>
      <c r="F1127" s="348"/>
      <c r="G1127" s="349"/>
      <c r="H1127" s="350">
        <f t="shared" si="107"/>
        <v>0</v>
      </c>
      <c r="I1127" s="350">
        <f t="shared" si="108"/>
        <v>0</v>
      </c>
      <c r="J1127" s="375"/>
      <c r="K1127" s="375"/>
      <c r="L1127" s="351"/>
      <c r="M1127" s="352"/>
      <c r="N1127" s="352"/>
      <c r="O1127" s="349"/>
      <c r="P1127" s="353">
        <f t="shared" si="109"/>
        <v>0</v>
      </c>
      <c r="Q1127" s="354"/>
      <c r="R1127" s="376">
        <f t="shared" si="106"/>
        <v>0</v>
      </c>
      <c r="S1127" s="356"/>
      <c r="T1127" s="351"/>
      <c r="U1127" s="416"/>
      <c r="V1127" s="419"/>
      <c r="W1127" s="420"/>
      <c r="X1127" s="414"/>
      <c r="Y1127" s="414"/>
      <c r="Z1127" s="414"/>
      <c r="AA1127" s="415"/>
      <c r="AB1127" s="415"/>
      <c r="AC1127" s="415"/>
      <c r="AD1127" s="415"/>
      <c r="AE1127" s="415"/>
      <c r="AF1127" s="415"/>
      <c r="AG1127" s="415"/>
      <c r="AH1127" s="415"/>
      <c r="AI1127" s="415"/>
      <c r="AJ1127" s="415"/>
    </row>
    <row r="1128" spans="1:36" s="489" customFormat="1" ht="15" customHeight="1">
      <c r="A1128" s="344"/>
      <c r="B1128" s="373"/>
      <c r="C1128" s="346"/>
      <c r="D1128" s="519"/>
      <c r="E1128" s="374"/>
      <c r="F1128" s="348"/>
      <c r="G1128" s="349"/>
      <c r="H1128" s="350">
        <f t="shared" si="107"/>
        <v>0</v>
      </c>
      <c r="I1128" s="350">
        <f t="shared" si="108"/>
        <v>0</v>
      </c>
      <c r="J1128" s="375"/>
      <c r="K1128" s="375"/>
      <c r="L1128" s="351"/>
      <c r="M1128" s="352"/>
      <c r="N1128" s="352"/>
      <c r="O1128" s="349"/>
      <c r="P1128" s="353">
        <f t="shared" si="109"/>
        <v>0</v>
      </c>
      <c r="Q1128" s="354"/>
      <c r="R1128" s="376">
        <f t="shared" si="106"/>
        <v>0</v>
      </c>
      <c r="S1128" s="356"/>
      <c r="T1128" s="351"/>
      <c r="U1128" s="416"/>
      <c r="V1128" s="419"/>
      <c r="W1128" s="420"/>
      <c r="X1128" s="414"/>
      <c r="Y1128" s="414"/>
      <c r="Z1128" s="414"/>
      <c r="AA1128" s="415"/>
      <c r="AB1128" s="415"/>
      <c r="AC1128" s="415"/>
      <c r="AD1128" s="415"/>
      <c r="AE1128" s="415"/>
      <c r="AF1128" s="415"/>
      <c r="AG1128" s="415"/>
      <c r="AH1128" s="415"/>
      <c r="AI1128" s="415"/>
      <c r="AJ1128" s="415"/>
    </row>
    <row r="1129" spans="1:36" s="489" customFormat="1" ht="15" customHeight="1">
      <c r="A1129" s="344"/>
      <c r="B1129" s="373"/>
      <c r="C1129" s="346"/>
      <c r="D1129" s="519"/>
      <c r="E1129" s="374"/>
      <c r="F1129" s="348"/>
      <c r="G1129" s="349"/>
      <c r="H1129" s="350">
        <f t="shared" si="107"/>
        <v>0</v>
      </c>
      <c r="I1129" s="350">
        <f t="shared" si="108"/>
        <v>0</v>
      </c>
      <c r="J1129" s="375"/>
      <c r="K1129" s="375"/>
      <c r="L1129" s="351"/>
      <c r="M1129" s="352"/>
      <c r="N1129" s="352"/>
      <c r="O1129" s="349"/>
      <c r="P1129" s="353">
        <f t="shared" si="109"/>
        <v>0</v>
      </c>
      <c r="Q1129" s="354"/>
      <c r="R1129" s="376">
        <f t="shared" si="106"/>
        <v>0</v>
      </c>
      <c r="S1129" s="356"/>
      <c r="T1129" s="351"/>
      <c r="U1129" s="416"/>
      <c r="V1129" s="419"/>
      <c r="W1129" s="420"/>
      <c r="X1129" s="414"/>
      <c r="Y1129" s="414"/>
      <c r="Z1129" s="414"/>
      <c r="AA1129" s="415"/>
      <c r="AB1129" s="415"/>
      <c r="AC1129" s="415"/>
      <c r="AD1129" s="415"/>
      <c r="AE1129" s="415"/>
      <c r="AF1129" s="415"/>
      <c r="AG1129" s="415"/>
      <c r="AH1129" s="415"/>
      <c r="AI1129" s="415"/>
      <c r="AJ1129" s="415"/>
    </row>
    <row r="1130" spans="1:36" s="489" customFormat="1" ht="15" customHeight="1">
      <c r="A1130" s="344"/>
      <c r="B1130" s="373"/>
      <c r="C1130" s="346"/>
      <c r="D1130" s="519"/>
      <c r="E1130" s="374"/>
      <c r="F1130" s="348"/>
      <c r="G1130" s="349"/>
      <c r="H1130" s="350">
        <f t="shared" si="107"/>
        <v>0</v>
      </c>
      <c r="I1130" s="350">
        <f t="shared" si="108"/>
        <v>0</v>
      </c>
      <c r="J1130" s="375"/>
      <c r="K1130" s="375"/>
      <c r="L1130" s="351"/>
      <c r="M1130" s="352"/>
      <c r="N1130" s="352"/>
      <c r="O1130" s="349"/>
      <c r="P1130" s="353">
        <f t="shared" si="109"/>
        <v>0</v>
      </c>
      <c r="Q1130" s="354"/>
      <c r="R1130" s="376">
        <f t="shared" si="106"/>
        <v>0</v>
      </c>
      <c r="S1130" s="356"/>
      <c r="T1130" s="351"/>
      <c r="U1130" s="416"/>
      <c r="V1130" s="419"/>
      <c r="W1130" s="420"/>
      <c r="X1130" s="414"/>
      <c r="Y1130" s="414"/>
      <c r="Z1130" s="414"/>
      <c r="AA1130" s="415"/>
      <c r="AB1130" s="415"/>
      <c r="AC1130" s="415"/>
      <c r="AD1130" s="415"/>
      <c r="AE1130" s="415"/>
      <c r="AF1130" s="415"/>
      <c r="AG1130" s="415"/>
      <c r="AH1130" s="415"/>
      <c r="AI1130" s="415"/>
      <c r="AJ1130" s="415"/>
    </row>
    <row r="1131" spans="1:36" s="489" customFormat="1" ht="15" customHeight="1">
      <c r="A1131" s="344"/>
      <c r="B1131" s="373"/>
      <c r="C1131" s="346"/>
      <c r="D1131" s="519"/>
      <c r="E1131" s="374"/>
      <c r="F1131" s="348"/>
      <c r="G1131" s="349"/>
      <c r="H1131" s="350">
        <f t="shared" si="107"/>
        <v>0</v>
      </c>
      <c r="I1131" s="350">
        <f t="shared" si="108"/>
        <v>0</v>
      </c>
      <c r="J1131" s="375"/>
      <c r="K1131" s="375"/>
      <c r="L1131" s="351"/>
      <c r="M1131" s="352"/>
      <c r="N1131" s="352"/>
      <c r="O1131" s="349"/>
      <c r="P1131" s="353">
        <f t="shared" si="109"/>
        <v>0</v>
      </c>
      <c r="Q1131" s="354"/>
      <c r="R1131" s="376">
        <f t="shared" si="106"/>
        <v>0</v>
      </c>
      <c r="S1131" s="356"/>
      <c r="T1131" s="351"/>
      <c r="U1131" s="416"/>
      <c r="V1131" s="419"/>
      <c r="W1131" s="420"/>
      <c r="X1131" s="414"/>
      <c r="Y1131" s="414"/>
      <c r="Z1131" s="414"/>
      <c r="AA1131" s="415"/>
      <c r="AB1131" s="415"/>
      <c r="AC1131" s="415"/>
      <c r="AD1131" s="415"/>
      <c r="AE1131" s="415"/>
      <c r="AF1131" s="415"/>
      <c r="AG1131" s="415"/>
      <c r="AH1131" s="415"/>
      <c r="AI1131" s="415"/>
      <c r="AJ1131" s="415"/>
    </row>
    <row r="1132" spans="1:36" s="489" customFormat="1" ht="15" customHeight="1">
      <c r="A1132" s="344"/>
      <c r="B1132" s="373"/>
      <c r="C1132" s="346"/>
      <c r="D1132" s="519"/>
      <c r="E1132" s="374"/>
      <c r="F1132" s="348"/>
      <c r="G1132" s="349"/>
      <c r="H1132" s="350">
        <f t="shared" si="107"/>
        <v>0</v>
      </c>
      <c r="I1132" s="350">
        <f t="shared" si="108"/>
        <v>0</v>
      </c>
      <c r="J1132" s="375"/>
      <c r="K1132" s="375"/>
      <c r="L1132" s="351"/>
      <c r="M1132" s="352"/>
      <c r="N1132" s="352"/>
      <c r="O1132" s="349"/>
      <c r="P1132" s="353">
        <f t="shared" si="109"/>
        <v>0</v>
      </c>
      <c r="Q1132" s="354"/>
      <c r="R1132" s="376">
        <f t="shared" si="106"/>
        <v>0</v>
      </c>
      <c r="S1132" s="356"/>
      <c r="T1132" s="351"/>
      <c r="U1132" s="416"/>
      <c r="V1132" s="419"/>
      <c r="W1132" s="420"/>
      <c r="X1132" s="414"/>
      <c r="Y1132" s="414"/>
      <c r="Z1132" s="414"/>
      <c r="AA1132" s="415"/>
      <c r="AB1132" s="415"/>
      <c r="AC1132" s="415"/>
      <c r="AD1132" s="415"/>
      <c r="AE1132" s="415"/>
      <c r="AF1132" s="415"/>
      <c r="AG1132" s="415"/>
      <c r="AH1132" s="415"/>
      <c r="AI1132" s="415"/>
      <c r="AJ1132" s="415"/>
    </row>
    <row r="1133" spans="1:36" s="489" customFormat="1" ht="15" customHeight="1">
      <c r="A1133" s="344"/>
      <c r="B1133" s="373"/>
      <c r="C1133" s="346"/>
      <c r="D1133" s="519"/>
      <c r="E1133" s="374"/>
      <c r="F1133" s="348"/>
      <c r="G1133" s="349"/>
      <c r="H1133" s="350">
        <f t="shared" si="107"/>
        <v>0</v>
      </c>
      <c r="I1133" s="350">
        <f t="shared" si="108"/>
        <v>0</v>
      </c>
      <c r="J1133" s="375"/>
      <c r="K1133" s="375"/>
      <c r="L1133" s="351"/>
      <c r="M1133" s="352"/>
      <c r="N1133" s="352"/>
      <c r="O1133" s="349"/>
      <c r="P1133" s="353">
        <f t="shared" si="109"/>
        <v>0</v>
      </c>
      <c r="Q1133" s="354"/>
      <c r="R1133" s="376">
        <f t="shared" si="106"/>
        <v>0</v>
      </c>
      <c r="S1133" s="356"/>
      <c r="T1133" s="351"/>
      <c r="U1133" s="416"/>
      <c r="V1133" s="419"/>
      <c r="W1133" s="420"/>
      <c r="X1133" s="414"/>
      <c r="Y1133" s="414"/>
      <c r="Z1133" s="414"/>
      <c r="AA1133" s="415"/>
      <c r="AB1133" s="415"/>
      <c r="AC1133" s="415"/>
      <c r="AD1133" s="415"/>
      <c r="AE1133" s="415"/>
      <c r="AF1133" s="415"/>
      <c r="AG1133" s="415"/>
      <c r="AH1133" s="415"/>
      <c r="AI1133" s="415"/>
      <c r="AJ1133" s="415"/>
    </row>
    <row r="1134" spans="1:36" s="489" customFormat="1" ht="15" customHeight="1">
      <c r="A1134" s="344"/>
      <c r="B1134" s="373"/>
      <c r="C1134" s="346"/>
      <c r="D1134" s="519"/>
      <c r="E1134" s="374"/>
      <c r="F1134" s="348"/>
      <c r="G1134" s="349"/>
      <c r="H1134" s="350">
        <f t="shared" si="107"/>
        <v>0</v>
      </c>
      <c r="I1134" s="350">
        <f t="shared" si="108"/>
        <v>0</v>
      </c>
      <c r="J1134" s="375"/>
      <c r="K1134" s="375"/>
      <c r="L1134" s="351"/>
      <c r="M1134" s="352"/>
      <c r="N1134" s="352"/>
      <c r="O1134" s="349"/>
      <c r="P1134" s="353">
        <f t="shared" si="109"/>
        <v>0</v>
      </c>
      <c r="Q1134" s="354"/>
      <c r="R1134" s="376">
        <f t="shared" si="106"/>
        <v>0</v>
      </c>
      <c r="S1134" s="356"/>
      <c r="T1134" s="351"/>
      <c r="U1134" s="416"/>
      <c r="V1134" s="419"/>
      <c r="W1134" s="420"/>
      <c r="X1134" s="414"/>
      <c r="Y1134" s="414"/>
      <c r="Z1134" s="414"/>
      <c r="AA1134" s="415"/>
      <c r="AB1134" s="415"/>
      <c r="AC1134" s="415"/>
      <c r="AD1134" s="415"/>
      <c r="AE1134" s="415"/>
      <c r="AF1134" s="415"/>
      <c r="AG1134" s="415"/>
      <c r="AH1134" s="415"/>
      <c r="AI1134" s="415"/>
      <c r="AJ1134" s="415"/>
    </row>
    <row r="1135" spans="1:36" s="489" customFormat="1" ht="15" customHeight="1">
      <c r="A1135" s="344"/>
      <c r="B1135" s="373"/>
      <c r="C1135" s="346"/>
      <c r="D1135" s="519"/>
      <c r="E1135" s="374"/>
      <c r="F1135" s="348"/>
      <c r="G1135" s="349"/>
      <c r="H1135" s="350">
        <f t="shared" si="107"/>
        <v>0</v>
      </c>
      <c r="I1135" s="350">
        <f t="shared" si="108"/>
        <v>0</v>
      </c>
      <c r="J1135" s="375"/>
      <c r="K1135" s="375"/>
      <c r="L1135" s="351"/>
      <c r="M1135" s="352"/>
      <c r="N1135" s="352"/>
      <c r="O1135" s="349"/>
      <c r="P1135" s="353">
        <f t="shared" si="109"/>
        <v>0</v>
      </c>
      <c r="Q1135" s="354"/>
      <c r="R1135" s="376">
        <f t="shared" si="106"/>
        <v>0</v>
      </c>
      <c r="S1135" s="356"/>
      <c r="T1135" s="351"/>
      <c r="U1135" s="416"/>
      <c r="V1135" s="419"/>
      <c r="W1135" s="420"/>
      <c r="X1135" s="414"/>
      <c r="Y1135" s="414"/>
      <c r="Z1135" s="414"/>
      <c r="AA1135" s="415"/>
      <c r="AB1135" s="415"/>
      <c r="AC1135" s="415"/>
      <c r="AD1135" s="415"/>
      <c r="AE1135" s="415"/>
      <c r="AF1135" s="415"/>
      <c r="AG1135" s="415"/>
      <c r="AH1135" s="415"/>
      <c r="AI1135" s="415"/>
      <c r="AJ1135" s="415"/>
    </row>
    <row r="1136" spans="1:36" s="489" customFormat="1" ht="15" customHeight="1">
      <c r="A1136" s="344"/>
      <c r="B1136" s="373"/>
      <c r="C1136" s="346"/>
      <c r="D1136" s="519"/>
      <c r="E1136" s="374"/>
      <c r="F1136" s="348"/>
      <c r="G1136" s="349"/>
      <c r="H1136" s="350">
        <f t="shared" si="107"/>
        <v>0</v>
      </c>
      <c r="I1136" s="350">
        <f t="shared" si="108"/>
        <v>0</v>
      </c>
      <c r="J1136" s="375"/>
      <c r="K1136" s="375"/>
      <c r="L1136" s="351"/>
      <c r="M1136" s="352"/>
      <c r="N1136" s="352"/>
      <c r="O1136" s="349"/>
      <c r="P1136" s="353">
        <f t="shared" si="109"/>
        <v>0</v>
      </c>
      <c r="Q1136" s="354"/>
      <c r="R1136" s="376">
        <f t="shared" si="106"/>
        <v>0</v>
      </c>
      <c r="S1136" s="356"/>
      <c r="T1136" s="351"/>
      <c r="U1136" s="416"/>
      <c r="V1136" s="419"/>
      <c r="W1136" s="420"/>
      <c r="X1136" s="414"/>
      <c r="Y1136" s="414"/>
      <c r="Z1136" s="414"/>
      <c r="AA1136" s="415"/>
      <c r="AB1136" s="415"/>
      <c r="AC1136" s="415"/>
      <c r="AD1136" s="415"/>
      <c r="AE1136" s="415"/>
      <c r="AF1136" s="415"/>
      <c r="AG1136" s="415"/>
      <c r="AH1136" s="415"/>
      <c r="AI1136" s="415"/>
      <c r="AJ1136" s="415"/>
    </row>
    <row r="1137" spans="1:36" s="489" customFormat="1" ht="15" customHeight="1">
      <c r="A1137" s="344"/>
      <c r="B1137" s="373"/>
      <c r="C1137" s="346"/>
      <c r="D1137" s="519"/>
      <c r="E1137" s="374"/>
      <c r="F1137" s="348"/>
      <c r="G1137" s="349"/>
      <c r="H1137" s="350">
        <f t="shared" si="107"/>
        <v>0</v>
      </c>
      <c r="I1137" s="350">
        <f t="shared" si="108"/>
        <v>0</v>
      </c>
      <c r="J1137" s="375"/>
      <c r="K1137" s="375"/>
      <c r="L1137" s="351"/>
      <c r="M1137" s="352"/>
      <c r="N1137" s="352"/>
      <c r="O1137" s="349"/>
      <c r="P1137" s="353">
        <f t="shared" si="109"/>
        <v>0</v>
      </c>
      <c r="Q1137" s="354"/>
      <c r="R1137" s="376">
        <f t="shared" si="106"/>
        <v>0</v>
      </c>
      <c r="S1137" s="356"/>
      <c r="T1137" s="351"/>
      <c r="U1137" s="416"/>
      <c r="V1137" s="419"/>
      <c r="W1137" s="420"/>
      <c r="X1137" s="414"/>
      <c r="Y1137" s="414"/>
      <c r="Z1137" s="414"/>
      <c r="AA1137" s="415"/>
      <c r="AB1137" s="415"/>
      <c r="AC1137" s="415"/>
      <c r="AD1137" s="415"/>
      <c r="AE1137" s="415"/>
      <c r="AF1137" s="415"/>
      <c r="AG1137" s="415"/>
      <c r="AH1137" s="415"/>
      <c r="AI1137" s="415"/>
      <c r="AJ1137" s="415"/>
    </row>
    <row r="1138" spans="1:36" s="489" customFormat="1" ht="15" customHeight="1">
      <c r="A1138" s="344"/>
      <c r="B1138" s="373"/>
      <c r="C1138" s="346"/>
      <c r="D1138" s="519"/>
      <c r="E1138" s="374"/>
      <c r="F1138" s="348"/>
      <c r="G1138" s="349"/>
      <c r="H1138" s="350">
        <f t="shared" si="107"/>
        <v>0</v>
      </c>
      <c r="I1138" s="350">
        <f t="shared" si="108"/>
        <v>0</v>
      </c>
      <c r="J1138" s="375"/>
      <c r="K1138" s="375"/>
      <c r="L1138" s="351"/>
      <c r="M1138" s="352"/>
      <c r="N1138" s="352"/>
      <c r="O1138" s="349"/>
      <c r="P1138" s="353">
        <f t="shared" si="109"/>
        <v>0</v>
      </c>
      <c r="Q1138" s="354"/>
      <c r="R1138" s="376">
        <f t="shared" si="106"/>
        <v>0</v>
      </c>
      <c r="S1138" s="356"/>
      <c r="T1138" s="351"/>
      <c r="U1138" s="416"/>
      <c r="V1138" s="419"/>
      <c r="W1138" s="420"/>
      <c r="X1138" s="414"/>
      <c r="Y1138" s="414"/>
      <c r="Z1138" s="414"/>
      <c r="AA1138" s="415"/>
      <c r="AB1138" s="415"/>
      <c r="AC1138" s="415"/>
      <c r="AD1138" s="415"/>
      <c r="AE1138" s="415"/>
      <c r="AF1138" s="415"/>
      <c r="AG1138" s="415"/>
      <c r="AH1138" s="415"/>
      <c r="AI1138" s="415"/>
      <c r="AJ1138" s="415"/>
    </row>
    <row r="1139" spans="1:36" s="489" customFormat="1" ht="15" customHeight="1">
      <c r="A1139" s="344"/>
      <c r="B1139" s="373"/>
      <c r="C1139" s="346"/>
      <c r="D1139" s="519"/>
      <c r="E1139" s="374"/>
      <c r="F1139" s="348"/>
      <c r="G1139" s="349"/>
      <c r="H1139" s="350">
        <f t="shared" si="107"/>
        <v>0</v>
      </c>
      <c r="I1139" s="350">
        <f t="shared" si="108"/>
        <v>0</v>
      </c>
      <c r="J1139" s="375"/>
      <c r="K1139" s="375"/>
      <c r="L1139" s="351"/>
      <c r="M1139" s="352"/>
      <c r="N1139" s="352"/>
      <c r="O1139" s="349"/>
      <c r="P1139" s="353">
        <f t="shared" si="109"/>
        <v>0</v>
      </c>
      <c r="Q1139" s="354"/>
      <c r="R1139" s="376">
        <f t="shared" si="106"/>
        <v>0</v>
      </c>
      <c r="S1139" s="356"/>
      <c r="T1139" s="351"/>
      <c r="U1139" s="416"/>
      <c r="V1139" s="419"/>
      <c r="W1139" s="420"/>
      <c r="X1139" s="414"/>
      <c r="Y1139" s="414"/>
      <c r="Z1139" s="414"/>
      <c r="AA1139" s="415"/>
      <c r="AB1139" s="415"/>
      <c r="AC1139" s="415"/>
      <c r="AD1139" s="415"/>
      <c r="AE1139" s="415"/>
      <c r="AF1139" s="415"/>
      <c r="AG1139" s="415"/>
      <c r="AH1139" s="415"/>
      <c r="AI1139" s="415"/>
      <c r="AJ1139" s="415"/>
    </row>
    <row r="1140" spans="1:36" s="489" customFormat="1" ht="15" customHeight="1">
      <c r="A1140" s="344"/>
      <c r="B1140" s="373"/>
      <c r="C1140" s="346"/>
      <c r="D1140" s="519"/>
      <c r="E1140" s="374"/>
      <c r="F1140" s="348"/>
      <c r="G1140" s="349"/>
      <c r="H1140" s="350">
        <f t="shared" si="107"/>
        <v>0</v>
      </c>
      <c r="I1140" s="350">
        <f t="shared" si="108"/>
        <v>0</v>
      </c>
      <c r="J1140" s="375"/>
      <c r="K1140" s="375"/>
      <c r="L1140" s="351"/>
      <c r="M1140" s="352"/>
      <c r="N1140" s="352"/>
      <c r="O1140" s="349"/>
      <c r="P1140" s="353">
        <f t="shared" si="109"/>
        <v>0</v>
      </c>
      <c r="Q1140" s="354"/>
      <c r="R1140" s="376">
        <f t="shared" si="106"/>
        <v>0</v>
      </c>
      <c r="S1140" s="356"/>
      <c r="T1140" s="351"/>
      <c r="U1140" s="416"/>
      <c r="V1140" s="419"/>
      <c r="W1140" s="420"/>
      <c r="X1140" s="414"/>
      <c r="Y1140" s="414"/>
      <c r="Z1140" s="414"/>
      <c r="AA1140" s="415"/>
      <c r="AB1140" s="415"/>
      <c r="AC1140" s="415"/>
      <c r="AD1140" s="415"/>
      <c r="AE1140" s="415"/>
      <c r="AF1140" s="415"/>
      <c r="AG1140" s="415"/>
      <c r="AH1140" s="415"/>
      <c r="AI1140" s="415"/>
      <c r="AJ1140" s="415"/>
    </row>
    <row r="1141" spans="1:36" s="489" customFormat="1" ht="15" customHeight="1">
      <c r="A1141" s="344"/>
      <c r="B1141" s="373"/>
      <c r="C1141" s="346"/>
      <c r="D1141" s="519"/>
      <c r="E1141" s="374"/>
      <c r="F1141" s="348"/>
      <c r="G1141" s="349"/>
      <c r="H1141" s="350">
        <f t="shared" si="107"/>
        <v>0</v>
      </c>
      <c r="I1141" s="350">
        <f t="shared" si="108"/>
        <v>0</v>
      </c>
      <c r="J1141" s="375"/>
      <c r="K1141" s="375"/>
      <c r="L1141" s="351"/>
      <c r="M1141" s="352"/>
      <c r="N1141" s="352"/>
      <c r="O1141" s="349"/>
      <c r="P1141" s="353">
        <f t="shared" si="109"/>
        <v>0</v>
      </c>
      <c r="Q1141" s="354"/>
      <c r="R1141" s="376">
        <f t="shared" si="106"/>
        <v>0</v>
      </c>
      <c r="S1141" s="356"/>
      <c r="T1141" s="351"/>
      <c r="U1141" s="416"/>
      <c r="V1141" s="419"/>
      <c r="W1141" s="420"/>
      <c r="X1141" s="414"/>
      <c r="Y1141" s="414"/>
      <c r="Z1141" s="414"/>
      <c r="AA1141" s="415"/>
      <c r="AB1141" s="415"/>
      <c r="AC1141" s="415"/>
      <c r="AD1141" s="415"/>
      <c r="AE1141" s="415"/>
      <c r="AF1141" s="415"/>
      <c r="AG1141" s="415"/>
      <c r="AH1141" s="415"/>
      <c r="AI1141" s="415"/>
      <c r="AJ1141" s="415"/>
    </row>
    <row r="1142" spans="1:36" s="489" customFormat="1" ht="15" customHeight="1">
      <c r="A1142" s="344"/>
      <c r="B1142" s="373"/>
      <c r="C1142" s="346"/>
      <c r="D1142" s="519"/>
      <c r="E1142" s="374"/>
      <c r="F1142" s="348"/>
      <c r="G1142" s="349"/>
      <c r="H1142" s="350">
        <f t="shared" si="107"/>
        <v>0</v>
      </c>
      <c r="I1142" s="350">
        <f t="shared" si="108"/>
        <v>0</v>
      </c>
      <c r="J1142" s="375"/>
      <c r="K1142" s="375"/>
      <c r="L1142" s="351"/>
      <c r="M1142" s="352"/>
      <c r="N1142" s="352"/>
      <c r="O1142" s="349"/>
      <c r="P1142" s="353">
        <f t="shared" si="109"/>
        <v>0</v>
      </c>
      <c r="Q1142" s="354"/>
      <c r="R1142" s="376">
        <f t="shared" si="106"/>
        <v>0</v>
      </c>
      <c r="S1142" s="356"/>
      <c r="T1142" s="351"/>
      <c r="U1142" s="416"/>
      <c r="V1142" s="419"/>
      <c r="W1142" s="420"/>
      <c r="X1142" s="414"/>
      <c r="Y1142" s="414"/>
      <c r="Z1142" s="414"/>
      <c r="AA1142" s="415"/>
      <c r="AB1142" s="415"/>
      <c r="AC1142" s="415"/>
      <c r="AD1142" s="415"/>
      <c r="AE1142" s="415"/>
      <c r="AF1142" s="415"/>
      <c r="AG1142" s="415"/>
      <c r="AH1142" s="415"/>
      <c r="AI1142" s="415"/>
      <c r="AJ1142" s="415"/>
    </row>
    <row r="1143" spans="1:36" s="489" customFormat="1" ht="15" customHeight="1">
      <c r="A1143" s="344"/>
      <c r="B1143" s="373"/>
      <c r="C1143" s="346"/>
      <c r="D1143" s="519"/>
      <c r="E1143" s="374"/>
      <c r="F1143" s="348"/>
      <c r="G1143" s="349"/>
      <c r="H1143" s="350">
        <f t="shared" si="107"/>
        <v>0</v>
      </c>
      <c r="I1143" s="350">
        <f t="shared" si="108"/>
        <v>0</v>
      </c>
      <c r="J1143" s="375"/>
      <c r="K1143" s="375"/>
      <c r="L1143" s="351"/>
      <c r="M1143" s="352"/>
      <c r="N1143" s="352"/>
      <c r="O1143" s="349"/>
      <c r="P1143" s="353">
        <f t="shared" si="109"/>
        <v>0</v>
      </c>
      <c r="Q1143" s="354"/>
      <c r="R1143" s="376">
        <f t="shared" si="106"/>
        <v>0</v>
      </c>
      <c r="S1143" s="356"/>
      <c r="T1143" s="351"/>
      <c r="U1143" s="416"/>
      <c r="V1143" s="419"/>
      <c r="W1143" s="420"/>
      <c r="X1143" s="414"/>
      <c r="Y1143" s="414"/>
      <c r="Z1143" s="414"/>
      <c r="AA1143" s="415"/>
      <c r="AB1143" s="415"/>
      <c r="AC1143" s="415"/>
      <c r="AD1143" s="415"/>
      <c r="AE1143" s="415"/>
      <c r="AF1143" s="415"/>
      <c r="AG1143" s="415"/>
      <c r="AH1143" s="415"/>
      <c r="AI1143" s="415"/>
      <c r="AJ1143" s="415"/>
    </row>
    <row r="1144" spans="1:36" s="489" customFormat="1" ht="15" customHeight="1">
      <c r="A1144" s="344"/>
      <c r="B1144" s="373"/>
      <c r="C1144" s="346"/>
      <c r="D1144" s="519"/>
      <c r="E1144" s="374"/>
      <c r="F1144" s="348"/>
      <c r="G1144" s="349"/>
      <c r="H1144" s="350">
        <f t="shared" si="107"/>
        <v>0</v>
      </c>
      <c r="I1144" s="350">
        <f t="shared" si="108"/>
        <v>0</v>
      </c>
      <c r="J1144" s="375"/>
      <c r="K1144" s="375"/>
      <c r="L1144" s="351"/>
      <c r="M1144" s="352"/>
      <c r="N1144" s="352"/>
      <c r="O1144" s="349"/>
      <c r="P1144" s="353">
        <f t="shared" si="109"/>
        <v>0</v>
      </c>
      <c r="Q1144" s="354"/>
      <c r="R1144" s="376">
        <f t="shared" si="106"/>
        <v>0</v>
      </c>
      <c r="S1144" s="356"/>
      <c r="T1144" s="351"/>
      <c r="U1144" s="416"/>
      <c r="V1144" s="419"/>
      <c r="W1144" s="420"/>
      <c r="X1144" s="414"/>
      <c r="Y1144" s="414"/>
      <c r="Z1144" s="414"/>
      <c r="AA1144" s="415"/>
      <c r="AB1144" s="415"/>
      <c r="AC1144" s="415"/>
      <c r="AD1144" s="415"/>
      <c r="AE1144" s="415"/>
      <c r="AF1144" s="415"/>
      <c r="AG1144" s="415"/>
      <c r="AH1144" s="415"/>
      <c r="AI1144" s="415"/>
      <c r="AJ1144" s="415"/>
    </row>
    <row r="1145" spans="1:36" s="489" customFormat="1" ht="15" customHeight="1">
      <c r="A1145" s="344"/>
      <c r="B1145" s="373"/>
      <c r="C1145" s="346"/>
      <c r="D1145" s="519"/>
      <c r="E1145" s="374"/>
      <c r="F1145" s="348"/>
      <c r="G1145" s="349"/>
      <c r="H1145" s="350">
        <f t="shared" si="107"/>
        <v>0</v>
      </c>
      <c r="I1145" s="350">
        <f t="shared" si="108"/>
        <v>0</v>
      </c>
      <c r="J1145" s="375"/>
      <c r="K1145" s="375"/>
      <c r="L1145" s="351"/>
      <c r="M1145" s="352"/>
      <c r="N1145" s="352"/>
      <c r="O1145" s="349"/>
      <c r="P1145" s="353">
        <f t="shared" si="109"/>
        <v>0</v>
      </c>
      <c r="Q1145" s="354"/>
      <c r="R1145" s="376">
        <f t="shared" si="106"/>
        <v>0</v>
      </c>
      <c r="S1145" s="356"/>
      <c r="T1145" s="351"/>
      <c r="U1145" s="416"/>
      <c r="V1145" s="419"/>
      <c r="W1145" s="420"/>
      <c r="X1145" s="414"/>
      <c r="Y1145" s="414"/>
      <c r="Z1145" s="414"/>
      <c r="AA1145" s="415"/>
      <c r="AB1145" s="415"/>
      <c r="AC1145" s="415"/>
      <c r="AD1145" s="415"/>
      <c r="AE1145" s="415"/>
      <c r="AF1145" s="415"/>
      <c r="AG1145" s="415"/>
      <c r="AH1145" s="415"/>
      <c r="AI1145" s="415"/>
      <c r="AJ1145" s="415"/>
    </row>
    <row r="1146" spans="1:36" s="489" customFormat="1" ht="15" customHeight="1">
      <c r="A1146" s="344"/>
      <c r="B1146" s="373"/>
      <c r="C1146" s="346"/>
      <c r="D1146" s="519"/>
      <c r="E1146" s="374"/>
      <c r="F1146" s="348"/>
      <c r="G1146" s="349"/>
      <c r="H1146" s="350">
        <f t="shared" si="107"/>
        <v>0</v>
      </c>
      <c r="I1146" s="350">
        <f t="shared" si="108"/>
        <v>0</v>
      </c>
      <c r="J1146" s="375"/>
      <c r="K1146" s="375"/>
      <c r="L1146" s="351"/>
      <c r="M1146" s="352"/>
      <c r="N1146" s="352"/>
      <c r="O1146" s="349"/>
      <c r="P1146" s="353">
        <f t="shared" si="109"/>
        <v>0</v>
      </c>
      <c r="Q1146" s="354"/>
      <c r="R1146" s="376">
        <f t="shared" si="106"/>
        <v>0</v>
      </c>
      <c r="S1146" s="356"/>
      <c r="T1146" s="351"/>
      <c r="U1146" s="416"/>
      <c r="V1146" s="419"/>
      <c r="W1146" s="420"/>
      <c r="X1146" s="414"/>
      <c r="Y1146" s="414"/>
      <c r="Z1146" s="414"/>
      <c r="AA1146" s="415"/>
      <c r="AB1146" s="415"/>
      <c r="AC1146" s="415"/>
      <c r="AD1146" s="415"/>
      <c r="AE1146" s="415"/>
      <c r="AF1146" s="415"/>
      <c r="AG1146" s="415"/>
      <c r="AH1146" s="415"/>
      <c r="AI1146" s="415"/>
      <c r="AJ1146" s="415"/>
    </row>
    <row r="1147" spans="1:36" s="489" customFormat="1" ht="15" customHeight="1">
      <c r="A1147" s="344"/>
      <c r="B1147" s="373"/>
      <c r="C1147" s="346"/>
      <c r="D1147" s="519"/>
      <c r="E1147" s="374"/>
      <c r="F1147" s="348"/>
      <c r="G1147" s="349"/>
      <c r="H1147" s="350">
        <f t="shared" si="107"/>
        <v>0</v>
      </c>
      <c r="I1147" s="350">
        <f t="shared" si="108"/>
        <v>0</v>
      </c>
      <c r="J1147" s="375"/>
      <c r="K1147" s="375"/>
      <c r="L1147" s="351"/>
      <c r="M1147" s="352"/>
      <c r="N1147" s="352"/>
      <c r="O1147" s="349"/>
      <c r="P1147" s="353">
        <f t="shared" si="109"/>
        <v>0</v>
      </c>
      <c r="Q1147" s="354"/>
      <c r="R1147" s="376">
        <f t="shared" si="106"/>
        <v>0</v>
      </c>
      <c r="S1147" s="356"/>
      <c r="T1147" s="351"/>
      <c r="U1147" s="416"/>
      <c r="V1147" s="419"/>
      <c r="W1147" s="420"/>
      <c r="X1147" s="414"/>
      <c r="Y1147" s="414"/>
      <c r="Z1147" s="414"/>
      <c r="AA1147" s="415"/>
      <c r="AB1147" s="415"/>
      <c r="AC1147" s="415"/>
      <c r="AD1147" s="415"/>
      <c r="AE1147" s="415"/>
      <c r="AF1147" s="415"/>
      <c r="AG1147" s="415"/>
      <c r="AH1147" s="415"/>
      <c r="AI1147" s="415"/>
      <c r="AJ1147" s="415"/>
    </row>
    <row r="1148" spans="1:36" s="489" customFormat="1" ht="15" customHeight="1">
      <c r="A1148" s="344"/>
      <c r="B1148" s="373"/>
      <c r="C1148" s="346"/>
      <c r="D1148" s="519"/>
      <c r="E1148" s="374"/>
      <c r="F1148" s="348"/>
      <c r="G1148" s="349"/>
      <c r="H1148" s="350">
        <f t="shared" si="107"/>
        <v>0</v>
      </c>
      <c r="I1148" s="350">
        <f t="shared" si="108"/>
        <v>0</v>
      </c>
      <c r="J1148" s="375"/>
      <c r="K1148" s="375"/>
      <c r="L1148" s="351"/>
      <c r="M1148" s="352"/>
      <c r="N1148" s="352"/>
      <c r="O1148" s="349"/>
      <c r="P1148" s="353">
        <f t="shared" si="109"/>
        <v>0</v>
      </c>
      <c r="Q1148" s="354"/>
      <c r="R1148" s="376">
        <f t="shared" si="106"/>
        <v>0</v>
      </c>
      <c r="S1148" s="356"/>
      <c r="T1148" s="351"/>
      <c r="U1148" s="416"/>
      <c r="V1148" s="419"/>
      <c r="W1148" s="420"/>
      <c r="X1148" s="414"/>
      <c r="Y1148" s="414"/>
      <c r="Z1148" s="414"/>
      <c r="AA1148" s="415"/>
      <c r="AB1148" s="415"/>
      <c r="AC1148" s="415"/>
      <c r="AD1148" s="415"/>
      <c r="AE1148" s="415"/>
      <c r="AF1148" s="415"/>
      <c r="AG1148" s="415"/>
      <c r="AH1148" s="415"/>
      <c r="AI1148" s="415"/>
      <c r="AJ1148" s="415"/>
    </row>
    <row r="1149" spans="1:36" s="489" customFormat="1" ht="15" customHeight="1">
      <c r="A1149" s="344"/>
      <c r="B1149" s="373"/>
      <c r="C1149" s="346"/>
      <c r="D1149" s="519"/>
      <c r="E1149" s="374"/>
      <c r="F1149" s="348"/>
      <c r="G1149" s="349"/>
      <c r="H1149" s="350">
        <f t="shared" si="107"/>
        <v>0</v>
      </c>
      <c r="I1149" s="350">
        <f t="shared" si="108"/>
        <v>0</v>
      </c>
      <c r="J1149" s="375"/>
      <c r="K1149" s="375"/>
      <c r="L1149" s="351"/>
      <c r="M1149" s="352"/>
      <c r="N1149" s="352"/>
      <c r="O1149" s="349"/>
      <c r="P1149" s="353">
        <f t="shared" si="109"/>
        <v>0</v>
      </c>
      <c r="Q1149" s="354"/>
      <c r="R1149" s="376">
        <f t="shared" si="106"/>
        <v>0</v>
      </c>
      <c r="S1149" s="356"/>
      <c r="T1149" s="351"/>
      <c r="U1149" s="416"/>
      <c r="V1149" s="419"/>
      <c r="W1149" s="420"/>
      <c r="X1149" s="414"/>
      <c r="Y1149" s="414"/>
      <c r="Z1149" s="414"/>
      <c r="AA1149" s="415"/>
      <c r="AB1149" s="415"/>
      <c r="AC1149" s="415"/>
      <c r="AD1149" s="415"/>
      <c r="AE1149" s="415"/>
      <c r="AF1149" s="415"/>
      <c r="AG1149" s="415"/>
      <c r="AH1149" s="415"/>
      <c r="AI1149" s="415"/>
      <c r="AJ1149" s="415"/>
    </row>
    <row r="1150" spans="1:36" s="489" customFormat="1" ht="15" customHeight="1">
      <c r="A1150" s="344"/>
      <c r="B1150" s="373"/>
      <c r="C1150" s="346"/>
      <c r="D1150" s="519"/>
      <c r="E1150" s="374"/>
      <c r="F1150" s="348"/>
      <c r="G1150" s="349"/>
      <c r="H1150" s="350">
        <f t="shared" si="107"/>
        <v>0</v>
      </c>
      <c r="I1150" s="350">
        <f t="shared" si="108"/>
        <v>0</v>
      </c>
      <c r="J1150" s="375"/>
      <c r="K1150" s="375"/>
      <c r="L1150" s="351"/>
      <c r="M1150" s="352"/>
      <c r="N1150" s="352"/>
      <c r="O1150" s="349"/>
      <c r="P1150" s="353">
        <f t="shared" si="109"/>
        <v>0</v>
      </c>
      <c r="Q1150" s="354"/>
      <c r="R1150" s="376">
        <f t="shared" si="106"/>
        <v>0</v>
      </c>
      <c r="S1150" s="356"/>
      <c r="T1150" s="351"/>
      <c r="U1150" s="416"/>
      <c r="V1150" s="419"/>
      <c r="W1150" s="420"/>
      <c r="X1150" s="414"/>
      <c r="Y1150" s="414"/>
      <c r="Z1150" s="414"/>
      <c r="AA1150" s="415"/>
      <c r="AB1150" s="415"/>
      <c r="AC1150" s="415"/>
      <c r="AD1150" s="415"/>
      <c r="AE1150" s="415"/>
      <c r="AF1150" s="415"/>
      <c r="AG1150" s="415"/>
      <c r="AH1150" s="415"/>
      <c r="AI1150" s="415"/>
      <c r="AJ1150" s="415"/>
    </row>
    <row r="1151" spans="1:36" s="489" customFormat="1" ht="15" customHeight="1">
      <c r="A1151" s="344"/>
      <c r="B1151" s="373"/>
      <c r="C1151" s="346"/>
      <c r="D1151" s="519"/>
      <c r="E1151" s="374"/>
      <c r="F1151" s="348"/>
      <c r="G1151" s="349"/>
      <c r="H1151" s="350">
        <f t="shared" si="107"/>
        <v>0</v>
      </c>
      <c r="I1151" s="350">
        <f t="shared" si="108"/>
        <v>0</v>
      </c>
      <c r="J1151" s="375"/>
      <c r="K1151" s="375"/>
      <c r="L1151" s="351"/>
      <c r="M1151" s="352"/>
      <c r="N1151" s="352"/>
      <c r="O1151" s="349"/>
      <c r="P1151" s="353">
        <f t="shared" si="109"/>
        <v>0</v>
      </c>
      <c r="Q1151" s="354"/>
      <c r="R1151" s="376">
        <f t="shared" si="106"/>
        <v>0</v>
      </c>
      <c r="S1151" s="356"/>
      <c r="T1151" s="351"/>
      <c r="U1151" s="416"/>
      <c r="V1151" s="419"/>
      <c r="W1151" s="420"/>
      <c r="X1151" s="414"/>
      <c r="Y1151" s="414"/>
      <c r="Z1151" s="414"/>
      <c r="AA1151" s="415"/>
      <c r="AB1151" s="415"/>
      <c r="AC1151" s="415"/>
      <c r="AD1151" s="415"/>
      <c r="AE1151" s="415"/>
      <c r="AF1151" s="415"/>
      <c r="AG1151" s="415"/>
      <c r="AH1151" s="415"/>
      <c r="AI1151" s="415"/>
      <c r="AJ1151" s="415"/>
    </row>
    <row r="1152" spans="1:36" s="489" customFormat="1" ht="15" customHeight="1">
      <c r="A1152" s="344"/>
      <c r="B1152" s="373"/>
      <c r="C1152" s="346"/>
      <c r="D1152" s="519"/>
      <c r="E1152" s="374"/>
      <c r="F1152" s="348"/>
      <c r="G1152" s="349"/>
      <c r="H1152" s="350">
        <f t="shared" si="107"/>
        <v>0</v>
      </c>
      <c r="I1152" s="350">
        <f t="shared" si="108"/>
        <v>0</v>
      </c>
      <c r="J1152" s="375"/>
      <c r="K1152" s="375"/>
      <c r="L1152" s="351"/>
      <c r="M1152" s="352"/>
      <c r="N1152" s="352"/>
      <c r="O1152" s="349"/>
      <c r="P1152" s="353">
        <f t="shared" si="109"/>
        <v>0</v>
      </c>
      <c r="Q1152" s="354"/>
      <c r="R1152" s="376">
        <f t="shared" si="106"/>
        <v>0</v>
      </c>
      <c r="S1152" s="356"/>
      <c r="T1152" s="351"/>
      <c r="U1152" s="416"/>
      <c r="V1152" s="419"/>
      <c r="W1152" s="420"/>
      <c r="X1152" s="414"/>
      <c r="Y1152" s="414"/>
      <c r="Z1152" s="414"/>
      <c r="AA1152" s="415"/>
      <c r="AB1152" s="415"/>
      <c r="AC1152" s="415"/>
      <c r="AD1152" s="415"/>
      <c r="AE1152" s="415"/>
      <c r="AF1152" s="415"/>
      <c r="AG1152" s="415"/>
      <c r="AH1152" s="415"/>
      <c r="AI1152" s="415"/>
      <c r="AJ1152" s="415"/>
    </row>
    <row r="1153" spans="1:36" s="489" customFormat="1" ht="15" customHeight="1">
      <c r="A1153" s="344"/>
      <c r="B1153" s="373"/>
      <c r="C1153" s="346"/>
      <c r="D1153" s="519"/>
      <c r="E1153" s="374"/>
      <c r="F1153" s="348"/>
      <c r="G1153" s="349"/>
      <c r="H1153" s="350">
        <f t="shared" si="107"/>
        <v>0</v>
      </c>
      <c r="I1153" s="350">
        <f t="shared" si="108"/>
        <v>0</v>
      </c>
      <c r="J1153" s="375"/>
      <c r="K1153" s="375"/>
      <c r="L1153" s="351"/>
      <c r="M1153" s="352"/>
      <c r="N1153" s="352"/>
      <c r="O1153" s="349"/>
      <c r="P1153" s="353">
        <f t="shared" si="109"/>
        <v>0</v>
      </c>
      <c r="Q1153" s="354"/>
      <c r="R1153" s="376">
        <f t="shared" si="106"/>
        <v>0</v>
      </c>
      <c r="S1153" s="356"/>
      <c r="T1153" s="351"/>
      <c r="U1153" s="416"/>
      <c r="V1153" s="419"/>
      <c r="W1153" s="420"/>
      <c r="X1153" s="414"/>
      <c r="Y1153" s="414"/>
      <c r="Z1153" s="414"/>
      <c r="AA1153" s="415"/>
      <c r="AB1153" s="415"/>
      <c r="AC1153" s="415"/>
      <c r="AD1153" s="415"/>
      <c r="AE1153" s="415"/>
      <c r="AF1153" s="415"/>
      <c r="AG1153" s="415"/>
      <c r="AH1153" s="415"/>
      <c r="AI1153" s="415"/>
      <c r="AJ1153" s="415"/>
    </row>
    <row r="1154" spans="1:36" s="489" customFormat="1" ht="15" customHeight="1">
      <c r="A1154" s="344"/>
      <c r="B1154" s="373"/>
      <c r="C1154" s="346"/>
      <c r="D1154" s="519"/>
      <c r="E1154" s="374"/>
      <c r="F1154" s="348"/>
      <c r="G1154" s="349"/>
      <c r="H1154" s="350">
        <f t="shared" si="107"/>
        <v>0</v>
      </c>
      <c r="I1154" s="350">
        <f t="shared" si="108"/>
        <v>0</v>
      </c>
      <c r="J1154" s="375"/>
      <c r="K1154" s="375"/>
      <c r="L1154" s="351"/>
      <c r="M1154" s="352"/>
      <c r="N1154" s="352"/>
      <c r="O1154" s="349"/>
      <c r="P1154" s="353">
        <f t="shared" si="109"/>
        <v>0</v>
      </c>
      <c r="Q1154" s="354"/>
      <c r="R1154" s="376">
        <f t="shared" si="106"/>
        <v>0</v>
      </c>
      <c r="S1154" s="356"/>
      <c r="T1154" s="351"/>
      <c r="U1154" s="416"/>
      <c r="V1154" s="419"/>
      <c r="W1154" s="420"/>
      <c r="X1154" s="414"/>
      <c r="Y1154" s="414"/>
      <c r="Z1154" s="414"/>
      <c r="AA1154" s="415"/>
      <c r="AB1154" s="415"/>
      <c r="AC1154" s="415"/>
      <c r="AD1154" s="415"/>
      <c r="AE1154" s="415"/>
      <c r="AF1154" s="415"/>
      <c r="AG1154" s="415"/>
      <c r="AH1154" s="415"/>
      <c r="AI1154" s="415"/>
      <c r="AJ1154" s="415"/>
    </row>
    <row r="1155" spans="1:36" s="489" customFormat="1" ht="15" customHeight="1">
      <c r="A1155" s="344"/>
      <c r="B1155" s="373"/>
      <c r="C1155" s="346"/>
      <c r="D1155" s="519"/>
      <c r="E1155" s="374"/>
      <c r="F1155" s="348"/>
      <c r="G1155" s="349"/>
      <c r="H1155" s="350">
        <f t="shared" si="107"/>
        <v>0</v>
      </c>
      <c r="I1155" s="350">
        <f t="shared" si="108"/>
        <v>0</v>
      </c>
      <c r="J1155" s="375"/>
      <c r="K1155" s="375"/>
      <c r="L1155" s="351"/>
      <c r="M1155" s="352"/>
      <c r="N1155" s="352"/>
      <c r="O1155" s="349"/>
      <c r="P1155" s="353">
        <f t="shared" si="109"/>
        <v>0</v>
      </c>
      <c r="Q1155" s="354"/>
      <c r="R1155" s="376">
        <f t="shared" si="106"/>
        <v>0</v>
      </c>
      <c r="S1155" s="356"/>
      <c r="T1155" s="351"/>
      <c r="U1155" s="416"/>
      <c r="V1155" s="419"/>
      <c r="W1155" s="420"/>
      <c r="X1155" s="414"/>
      <c r="Y1155" s="414"/>
      <c r="Z1155" s="414"/>
      <c r="AA1155" s="415"/>
      <c r="AB1155" s="415"/>
      <c r="AC1155" s="415"/>
      <c r="AD1155" s="415"/>
      <c r="AE1155" s="415"/>
      <c r="AF1155" s="415"/>
      <c r="AG1155" s="415"/>
      <c r="AH1155" s="415"/>
      <c r="AI1155" s="415"/>
      <c r="AJ1155" s="415"/>
    </row>
    <row r="1156" spans="1:36" s="489" customFormat="1" ht="15" customHeight="1">
      <c r="A1156" s="344"/>
      <c r="B1156" s="373"/>
      <c r="C1156" s="346"/>
      <c r="D1156" s="519"/>
      <c r="E1156" s="374"/>
      <c r="F1156" s="348"/>
      <c r="G1156" s="349"/>
      <c r="H1156" s="350">
        <f t="shared" si="107"/>
        <v>0</v>
      </c>
      <c r="I1156" s="350">
        <f t="shared" si="108"/>
        <v>0</v>
      </c>
      <c r="J1156" s="375"/>
      <c r="K1156" s="375"/>
      <c r="L1156" s="351"/>
      <c r="M1156" s="352"/>
      <c r="N1156" s="352"/>
      <c r="O1156" s="349"/>
      <c r="P1156" s="353">
        <f t="shared" si="109"/>
        <v>0</v>
      </c>
      <c r="Q1156" s="354"/>
      <c r="R1156" s="376">
        <f t="shared" si="106"/>
        <v>0</v>
      </c>
      <c r="S1156" s="356"/>
      <c r="T1156" s="351"/>
      <c r="U1156" s="416"/>
      <c r="V1156" s="419"/>
      <c r="W1156" s="420"/>
      <c r="X1156" s="414"/>
      <c r="Y1156" s="414"/>
      <c r="Z1156" s="414"/>
      <c r="AA1156" s="415"/>
      <c r="AB1156" s="415"/>
      <c r="AC1156" s="415"/>
      <c r="AD1156" s="415"/>
      <c r="AE1156" s="415"/>
      <c r="AF1156" s="415"/>
      <c r="AG1156" s="415"/>
      <c r="AH1156" s="415"/>
      <c r="AI1156" s="415"/>
      <c r="AJ1156" s="415"/>
    </row>
    <row r="1157" spans="1:36" s="489" customFormat="1" ht="15" customHeight="1">
      <c r="A1157" s="344"/>
      <c r="B1157" s="373"/>
      <c r="C1157" s="346"/>
      <c r="D1157" s="519"/>
      <c r="E1157" s="374"/>
      <c r="F1157" s="348"/>
      <c r="G1157" s="349"/>
      <c r="H1157" s="350">
        <f t="shared" si="107"/>
        <v>0</v>
      </c>
      <c r="I1157" s="350">
        <f t="shared" si="108"/>
        <v>0</v>
      </c>
      <c r="J1157" s="375"/>
      <c r="K1157" s="375"/>
      <c r="L1157" s="351"/>
      <c r="M1157" s="352"/>
      <c r="N1157" s="352"/>
      <c r="O1157" s="349"/>
      <c r="P1157" s="353">
        <f t="shared" si="109"/>
        <v>0</v>
      </c>
      <c r="Q1157" s="354"/>
      <c r="R1157" s="376">
        <f t="shared" si="106"/>
        <v>0</v>
      </c>
      <c r="S1157" s="356"/>
      <c r="T1157" s="351"/>
      <c r="U1157" s="416"/>
      <c r="V1157" s="419"/>
      <c r="W1157" s="420"/>
      <c r="X1157" s="414"/>
      <c r="Y1157" s="414"/>
      <c r="Z1157" s="414"/>
      <c r="AA1157" s="415"/>
      <c r="AB1157" s="415"/>
      <c r="AC1157" s="415"/>
      <c r="AD1157" s="415"/>
      <c r="AE1157" s="415"/>
      <c r="AF1157" s="415"/>
      <c r="AG1157" s="415"/>
      <c r="AH1157" s="415"/>
      <c r="AI1157" s="415"/>
      <c r="AJ1157" s="415"/>
    </row>
    <row r="1158" spans="1:36" s="489" customFormat="1" ht="15" customHeight="1">
      <c r="A1158" s="344"/>
      <c r="B1158" s="373"/>
      <c r="C1158" s="346"/>
      <c r="D1158" s="519"/>
      <c r="E1158" s="374"/>
      <c r="F1158" s="348"/>
      <c r="G1158" s="349"/>
      <c r="H1158" s="350">
        <f t="shared" si="107"/>
        <v>0</v>
      </c>
      <c r="I1158" s="350">
        <f t="shared" si="108"/>
        <v>0</v>
      </c>
      <c r="J1158" s="375"/>
      <c r="K1158" s="375"/>
      <c r="L1158" s="351"/>
      <c r="M1158" s="352"/>
      <c r="N1158" s="352"/>
      <c r="O1158" s="349"/>
      <c r="P1158" s="353">
        <f t="shared" si="109"/>
        <v>0</v>
      </c>
      <c r="Q1158" s="354"/>
      <c r="R1158" s="376">
        <f t="shared" si="106"/>
        <v>0</v>
      </c>
      <c r="S1158" s="356"/>
      <c r="T1158" s="351"/>
      <c r="U1158" s="416"/>
      <c r="V1158" s="419"/>
      <c r="W1158" s="420"/>
      <c r="X1158" s="414"/>
      <c r="Y1158" s="414"/>
      <c r="Z1158" s="414"/>
      <c r="AA1158" s="415"/>
      <c r="AB1158" s="415"/>
      <c r="AC1158" s="415"/>
      <c r="AD1158" s="415"/>
      <c r="AE1158" s="415"/>
      <c r="AF1158" s="415"/>
      <c r="AG1158" s="415"/>
      <c r="AH1158" s="415"/>
      <c r="AI1158" s="415"/>
      <c r="AJ1158" s="415"/>
    </row>
    <row r="1159" spans="1:36" s="489" customFormat="1" ht="15" customHeight="1">
      <c r="A1159" s="344"/>
      <c r="B1159" s="373"/>
      <c r="C1159" s="346"/>
      <c r="D1159" s="519"/>
      <c r="E1159" s="374"/>
      <c r="F1159" s="348"/>
      <c r="G1159" s="349"/>
      <c r="H1159" s="350">
        <f t="shared" si="107"/>
        <v>0</v>
      </c>
      <c r="I1159" s="350">
        <f t="shared" si="108"/>
        <v>0</v>
      </c>
      <c r="J1159" s="375"/>
      <c r="K1159" s="375"/>
      <c r="L1159" s="351"/>
      <c r="M1159" s="352"/>
      <c r="N1159" s="352"/>
      <c r="O1159" s="349"/>
      <c r="P1159" s="353">
        <f t="shared" si="109"/>
        <v>0</v>
      </c>
      <c r="Q1159" s="354"/>
      <c r="R1159" s="376">
        <f t="shared" si="106"/>
        <v>0</v>
      </c>
      <c r="S1159" s="356"/>
      <c r="T1159" s="351"/>
      <c r="U1159" s="416"/>
      <c r="V1159" s="419"/>
      <c r="W1159" s="420"/>
      <c r="X1159" s="414"/>
      <c r="Y1159" s="414"/>
      <c r="Z1159" s="414"/>
      <c r="AA1159" s="415"/>
      <c r="AB1159" s="415"/>
      <c r="AC1159" s="415"/>
      <c r="AD1159" s="415"/>
      <c r="AE1159" s="415"/>
      <c r="AF1159" s="415"/>
      <c r="AG1159" s="415"/>
      <c r="AH1159" s="415"/>
      <c r="AI1159" s="415"/>
      <c r="AJ1159" s="415"/>
    </row>
    <row r="1160" spans="1:36" s="489" customFormat="1" ht="15" customHeight="1">
      <c r="A1160" s="344"/>
      <c r="B1160" s="373"/>
      <c r="C1160" s="346"/>
      <c r="D1160" s="519"/>
      <c r="E1160" s="374"/>
      <c r="F1160" s="348"/>
      <c r="G1160" s="349"/>
      <c r="H1160" s="350">
        <f t="shared" si="107"/>
        <v>0</v>
      </c>
      <c r="I1160" s="350">
        <f t="shared" si="108"/>
        <v>0</v>
      </c>
      <c r="J1160" s="375"/>
      <c r="K1160" s="375"/>
      <c r="L1160" s="351"/>
      <c r="M1160" s="352"/>
      <c r="N1160" s="352"/>
      <c r="O1160" s="349"/>
      <c r="P1160" s="353">
        <f t="shared" si="109"/>
        <v>0</v>
      </c>
      <c r="Q1160" s="354"/>
      <c r="R1160" s="376">
        <f t="shared" si="106"/>
        <v>0</v>
      </c>
      <c r="S1160" s="356"/>
      <c r="T1160" s="351"/>
      <c r="U1160" s="416"/>
      <c r="V1160" s="419"/>
      <c r="W1160" s="420"/>
      <c r="X1160" s="414"/>
      <c r="Y1160" s="414"/>
      <c r="Z1160" s="414"/>
      <c r="AA1160" s="415"/>
      <c r="AB1160" s="415"/>
      <c r="AC1160" s="415"/>
      <c r="AD1160" s="415"/>
      <c r="AE1160" s="415"/>
      <c r="AF1160" s="415"/>
      <c r="AG1160" s="415"/>
      <c r="AH1160" s="415"/>
      <c r="AI1160" s="415"/>
      <c r="AJ1160" s="415"/>
    </row>
    <row r="1161" spans="1:36" s="489" customFormat="1" ht="15" customHeight="1">
      <c r="A1161" s="344"/>
      <c r="B1161" s="373"/>
      <c r="C1161" s="346"/>
      <c r="D1161" s="519"/>
      <c r="E1161" s="374"/>
      <c r="F1161" s="348"/>
      <c r="G1161" s="349"/>
      <c r="H1161" s="350">
        <f t="shared" si="107"/>
        <v>0</v>
      </c>
      <c r="I1161" s="350">
        <f t="shared" si="108"/>
        <v>0</v>
      </c>
      <c r="J1161" s="375"/>
      <c r="K1161" s="375"/>
      <c r="L1161" s="351"/>
      <c r="M1161" s="352"/>
      <c r="N1161" s="352"/>
      <c r="O1161" s="349"/>
      <c r="P1161" s="353">
        <f t="shared" si="109"/>
        <v>0</v>
      </c>
      <c r="Q1161" s="354"/>
      <c r="R1161" s="376">
        <f t="shared" si="106"/>
        <v>0</v>
      </c>
      <c r="S1161" s="356"/>
      <c r="T1161" s="351"/>
      <c r="U1161" s="416"/>
      <c r="V1161" s="419"/>
      <c r="W1161" s="420"/>
      <c r="X1161" s="414"/>
      <c r="Y1161" s="414"/>
      <c r="Z1161" s="414"/>
      <c r="AA1161" s="415"/>
      <c r="AB1161" s="415"/>
      <c r="AC1161" s="415"/>
      <c r="AD1161" s="415"/>
      <c r="AE1161" s="415"/>
      <c r="AF1161" s="415"/>
      <c r="AG1161" s="415"/>
      <c r="AH1161" s="415"/>
      <c r="AI1161" s="415"/>
      <c r="AJ1161" s="415"/>
    </row>
    <row r="1162" spans="1:36" s="489" customFormat="1" ht="15" customHeight="1">
      <c r="A1162" s="344"/>
      <c r="B1162" s="373"/>
      <c r="C1162" s="346"/>
      <c r="D1162" s="519"/>
      <c r="E1162" s="374"/>
      <c r="F1162" s="348"/>
      <c r="G1162" s="349"/>
      <c r="H1162" s="350">
        <f t="shared" si="107"/>
        <v>0</v>
      </c>
      <c r="I1162" s="350">
        <f t="shared" si="108"/>
        <v>0</v>
      </c>
      <c r="J1162" s="375"/>
      <c r="K1162" s="375"/>
      <c r="L1162" s="351"/>
      <c r="M1162" s="352"/>
      <c r="N1162" s="352"/>
      <c r="O1162" s="349"/>
      <c r="P1162" s="353">
        <f t="shared" si="109"/>
        <v>0</v>
      </c>
      <c r="Q1162" s="354"/>
      <c r="R1162" s="376">
        <f t="shared" si="106"/>
        <v>0</v>
      </c>
      <c r="S1162" s="356"/>
      <c r="T1162" s="351"/>
      <c r="U1162" s="416"/>
      <c r="V1162" s="419"/>
      <c r="W1162" s="420"/>
      <c r="X1162" s="414"/>
      <c r="Y1162" s="414"/>
      <c r="Z1162" s="414"/>
      <c r="AA1162" s="415"/>
      <c r="AB1162" s="415"/>
      <c r="AC1162" s="415"/>
      <c r="AD1162" s="415"/>
      <c r="AE1162" s="415"/>
      <c r="AF1162" s="415"/>
      <c r="AG1162" s="415"/>
      <c r="AH1162" s="415"/>
      <c r="AI1162" s="415"/>
      <c r="AJ1162" s="415"/>
    </row>
    <row r="1163" spans="1:36" s="489" customFormat="1" ht="15" customHeight="1">
      <c r="A1163" s="344"/>
      <c r="B1163" s="373"/>
      <c r="C1163" s="346"/>
      <c r="D1163" s="519"/>
      <c r="E1163" s="374"/>
      <c r="F1163" s="348"/>
      <c r="G1163" s="349"/>
      <c r="H1163" s="350">
        <f t="shared" si="107"/>
        <v>0</v>
      </c>
      <c r="I1163" s="350">
        <f t="shared" si="108"/>
        <v>0</v>
      </c>
      <c r="J1163" s="375"/>
      <c r="K1163" s="375"/>
      <c r="L1163" s="351"/>
      <c r="M1163" s="352"/>
      <c r="N1163" s="352"/>
      <c r="O1163" s="349"/>
      <c r="P1163" s="353">
        <f t="shared" si="109"/>
        <v>0</v>
      </c>
      <c r="Q1163" s="354"/>
      <c r="R1163" s="376">
        <f t="shared" ref="R1163:R1177" si="110">Q1163*P1163</f>
        <v>0</v>
      </c>
      <c r="S1163" s="356"/>
      <c r="T1163" s="351"/>
      <c r="U1163" s="416"/>
      <c r="V1163" s="419"/>
      <c r="W1163" s="420"/>
      <c r="X1163" s="414"/>
      <c r="Y1163" s="414"/>
      <c r="Z1163" s="414"/>
      <c r="AA1163" s="415"/>
      <c r="AB1163" s="415"/>
      <c r="AC1163" s="415"/>
      <c r="AD1163" s="415"/>
      <c r="AE1163" s="415"/>
      <c r="AF1163" s="415"/>
      <c r="AG1163" s="415"/>
      <c r="AH1163" s="415"/>
      <c r="AI1163" s="415"/>
      <c r="AJ1163" s="415"/>
    </row>
    <row r="1164" spans="1:36" s="489" customFormat="1" ht="15" customHeight="1">
      <c r="A1164" s="344"/>
      <c r="B1164" s="373"/>
      <c r="C1164" s="346"/>
      <c r="D1164" s="519"/>
      <c r="E1164" s="374"/>
      <c r="F1164" s="348"/>
      <c r="G1164" s="349"/>
      <c r="H1164" s="350">
        <f t="shared" si="107"/>
        <v>0</v>
      </c>
      <c r="I1164" s="350">
        <f t="shared" si="108"/>
        <v>0</v>
      </c>
      <c r="J1164" s="375"/>
      <c r="K1164" s="375"/>
      <c r="L1164" s="351"/>
      <c r="M1164" s="352"/>
      <c r="N1164" s="352"/>
      <c r="O1164" s="349"/>
      <c r="P1164" s="353">
        <f t="shared" si="109"/>
        <v>0</v>
      </c>
      <c r="Q1164" s="354"/>
      <c r="R1164" s="376">
        <f t="shared" si="110"/>
        <v>0</v>
      </c>
      <c r="S1164" s="356"/>
      <c r="T1164" s="351"/>
      <c r="U1164" s="416"/>
      <c r="V1164" s="419"/>
      <c r="W1164" s="420"/>
      <c r="X1164" s="414"/>
      <c r="Y1164" s="414"/>
      <c r="Z1164" s="414"/>
      <c r="AA1164" s="415"/>
      <c r="AB1164" s="415"/>
      <c r="AC1164" s="415"/>
      <c r="AD1164" s="415"/>
      <c r="AE1164" s="415"/>
      <c r="AF1164" s="415"/>
      <c r="AG1164" s="415"/>
      <c r="AH1164" s="415"/>
      <c r="AI1164" s="415"/>
      <c r="AJ1164" s="415"/>
    </row>
    <row r="1165" spans="1:36" s="489" customFormat="1" ht="15" customHeight="1">
      <c r="A1165" s="344"/>
      <c r="B1165" s="373"/>
      <c r="C1165" s="346"/>
      <c r="D1165" s="519"/>
      <c r="E1165" s="374"/>
      <c r="F1165" s="348"/>
      <c r="G1165" s="349"/>
      <c r="H1165" s="350">
        <f t="shared" si="107"/>
        <v>0</v>
      </c>
      <c r="I1165" s="350">
        <f t="shared" si="108"/>
        <v>0</v>
      </c>
      <c r="J1165" s="375"/>
      <c r="K1165" s="375"/>
      <c r="L1165" s="351"/>
      <c r="M1165" s="352"/>
      <c r="N1165" s="352"/>
      <c r="O1165" s="349"/>
      <c r="P1165" s="353">
        <f t="shared" si="109"/>
        <v>0</v>
      </c>
      <c r="Q1165" s="354"/>
      <c r="R1165" s="376">
        <f t="shared" si="110"/>
        <v>0</v>
      </c>
      <c r="S1165" s="356"/>
      <c r="T1165" s="351"/>
      <c r="U1165" s="416"/>
      <c r="V1165" s="419"/>
      <c r="W1165" s="420"/>
      <c r="X1165" s="414"/>
      <c r="Y1165" s="414"/>
      <c r="Z1165" s="414"/>
      <c r="AA1165" s="415"/>
      <c r="AB1165" s="415"/>
      <c r="AC1165" s="415"/>
      <c r="AD1165" s="415"/>
      <c r="AE1165" s="415"/>
      <c r="AF1165" s="415"/>
      <c r="AG1165" s="415"/>
      <c r="AH1165" s="415"/>
      <c r="AI1165" s="415"/>
      <c r="AJ1165" s="415"/>
    </row>
    <row r="1166" spans="1:36" s="489" customFormat="1" ht="15" customHeight="1">
      <c r="A1166" s="344"/>
      <c r="B1166" s="373"/>
      <c r="C1166" s="346"/>
      <c r="D1166" s="519"/>
      <c r="E1166" s="374"/>
      <c r="F1166" s="348"/>
      <c r="G1166" s="349"/>
      <c r="H1166" s="350">
        <f t="shared" si="107"/>
        <v>0</v>
      </c>
      <c r="I1166" s="350">
        <f t="shared" si="108"/>
        <v>0</v>
      </c>
      <c r="J1166" s="375"/>
      <c r="K1166" s="375"/>
      <c r="L1166" s="351"/>
      <c r="M1166" s="352"/>
      <c r="N1166" s="352"/>
      <c r="O1166" s="349"/>
      <c r="P1166" s="353">
        <f t="shared" si="109"/>
        <v>0</v>
      </c>
      <c r="Q1166" s="354"/>
      <c r="R1166" s="376">
        <f t="shared" si="110"/>
        <v>0</v>
      </c>
      <c r="S1166" s="356"/>
      <c r="T1166" s="351"/>
      <c r="U1166" s="416"/>
      <c r="V1166" s="419"/>
      <c r="W1166" s="420"/>
      <c r="X1166" s="414"/>
      <c r="Y1166" s="414"/>
      <c r="Z1166" s="414"/>
      <c r="AA1166" s="415"/>
      <c r="AB1166" s="415"/>
      <c r="AC1166" s="415"/>
      <c r="AD1166" s="415"/>
      <c r="AE1166" s="415"/>
      <c r="AF1166" s="415"/>
      <c r="AG1166" s="415"/>
      <c r="AH1166" s="415"/>
      <c r="AI1166" s="415"/>
      <c r="AJ1166" s="415"/>
    </row>
    <row r="1167" spans="1:36" s="489" customFormat="1" ht="15" customHeight="1">
      <c r="A1167" s="344"/>
      <c r="B1167" s="373"/>
      <c r="C1167" s="346"/>
      <c r="D1167" s="519"/>
      <c r="E1167" s="374"/>
      <c r="F1167" s="348"/>
      <c r="G1167" s="349"/>
      <c r="H1167" s="350">
        <f t="shared" ref="H1167:H1176" si="111">G1167</f>
        <v>0</v>
      </c>
      <c r="I1167" s="350">
        <f t="shared" ref="I1167:I1176" si="112">H1167</f>
        <v>0</v>
      </c>
      <c r="J1167" s="375"/>
      <c r="K1167" s="375"/>
      <c r="L1167" s="351"/>
      <c r="M1167" s="352"/>
      <c r="N1167" s="352"/>
      <c r="O1167" s="349"/>
      <c r="P1167" s="353">
        <f t="shared" si="109"/>
        <v>0</v>
      </c>
      <c r="Q1167" s="354"/>
      <c r="R1167" s="376">
        <f t="shared" si="110"/>
        <v>0</v>
      </c>
      <c r="S1167" s="356"/>
      <c r="T1167" s="351"/>
      <c r="U1167" s="416"/>
      <c r="V1167" s="419"/>
      <c r="W1167" s="420"/>
      <c r="X1167" s="414"/>
      <c r="Y1167" s="414"/>
      <c r="Z1167" s="414"/>
      <c r="AA1167" s="415"/>
      <c r="AB1167" s="415"/>
      <c r="AC1167" s="415"/>
      <c r="AD1167" s="415"/>
      <c r="AE1167" s="415"/>
      <c r="AF1167" s="415"/>
      <c r="AG1167" s="415"/>
      <c r="AH1167" s="415"/>
      <c r="AI1167" s="415"/>
      <c r="AJ1167" s="415"/>
    </row>
    <row r="1168" spans="1:36" s="489" customFormat="1" ht="15" customHeight="1">
      <c r="A1168" s="344"/>
      <c r="B1168" s="373"/>
      <c r="C1168" s="346"/>
      <c r="D1168" s="519"/>
      <c r="E1168" s="374"/>
      <c r="F1168" s="348"/>
      <c r="G1168" s="349"/>
      <c r="H1168" s="350">
        <f t="shared" si="111"/>
        <v>0</v>
      </c>
      <c r="I1168" s="350">
        <f t="shared" si="112"/>
        <v>0</v>
      </c>
      <c r="J1168" s="375"/>
      <c r="K1168" s="375"/>
      <c r="L1168" s="351"/>
      <c r="M1168" s="352"/>
      <c r="N1168" s="352"/>
      <c r="O1168" s="349"/>
      <c r="P1168" s="353">
        <f t="shared" si="109"/>
        <v>0</v>
      </c>
      <c r="Q1168" s="354"/>
      <c r="R1168" s="376">
        <f t="shared" si="110"/>
        <v>0</v>
      </c>
      <c r="S1168" s="356"/>
      <c r="T1168" s="351"/>
      <c r="U1168" s="416"/>
      <c r="V1168" s="419"/>
      <c r="W1168" s="420"/>
      <c r="X1168" s="414"/>
      <c r="Y1168" s="414"/>
      <c r="Z1168" s="414"/>
      <c r="AA1168" s="415"/>
      <c r="AB1168" s="415"/>
      <c r="AC1168" s="415"/>
      <c r="AD1168" s="415"/>
      <c r="AE1168" s="415"/>
      <c r="AF1168" s="415"/>
      <c r="AG1168" s="415"/>
      <c r="AH1168" s="415"/>
      <c r="AI1168" s="415"/>
      <c r="AJ1168" s="415"/>
    </row>
    <row r="1169" spans="1:36" s="489" customFormat="1" ht="15" customHeight="1">
      <c r="A1169" s="344"/>
      <c r="B1169" s="373"/>
      <c r="C1169" s="346"/>
      <c r="D1169" s="519"/>
      <c r="E1169" s="374"/>
      <c r="F1169" s="348"/>
      <c r="G1169" s="349"/>
      <c r="H1169" s="350">
        <f t="shared" si="111"/>
        <v>0</v>
      </c>
      <c r="I1169" s="350">
        <f t="shared" si="112"/>
        <v>0</v>
      </c>
      <c r="J1169" s="375"/>
      <c r="K1169" s="375"/>
      <c r="L1169" s="351"/>
      <c r="M1169" s="352"/>
      <c r="N1169" s="352"/>
      <c r="O1169" s="349"/>
      <c r="P1169" s="353">
        <f t="shared" si="109"/>
        <v>0</v>
      </c>
      <c r="Q1169" s="354"/>
      <c r="R1169" s="376">
        <f t="shared" si="110"/>
        <v>0</v>
      </c>
      <c r="S1169" s="356"/>
      <c r="T1169" s="351"/>
      <c r="U1169" s="416"/>
      <c r="V1169" s="419"/>
      <c r="W1169" s="420"/>
      <c r="X1169" s="414"/>
      <c r="Y1169" s="414"/>
      <c r="Z1169" s="414"/>
      <c r="AA1169" s="415"/>
      <c r="AB1169" s="415"/>
      <c r="AC1169" s="415"/>
      <c r="AD1169" s="415"/>
      <c r="AE1169" s="415"/>
      <c r="AF1169" s="415"/>
      <c r="AG1169" s="415"/>
      <c r="AH1169" s="415"/>
      <c r="AI1169" s="415"/>
      <c r="AJ1169" s="415"/>
    </row>
    <row r="1170" spans="1:36" s="489" customFormat="1" ht="15" customHeight="1">
      <c r="A1170" s="344"/>
      <c r="B1170" s="373"/>
      <c r="C1170" s="346"/>
      <c r="D1170" s="519"/>
      <c r="E1170" s="374"/>
      <c r="F1170" s="348"/>
      <c r="G1170" s="349"/>
      <c r="H1170" s="350">
        <f t="shared" si="111"/>
        <v>0</v>
      </c>
      <c r="I1170" s="350">
        <f t="shared" si="112"/>
        <v>0</v>
      </c>
      <c r="J1170" s="375"/>
      <c r="K1170" s="375"/>
      <c r="L1170" s="351"/>
      <c r="M1170" s="352"/>
      <c r="N1170" s="352"/>
      <c r="O1170" s="349"/>
      <c r="P1170" s="353">
        <f t="shared" si="109"/>
        <v>0</v>
      </c>
      <c r="Q1170" s="354"/>
      <c r="R1170" s="376">
        <f t="shared" si="110"/>
        <v>0</v>
      </c>
      <c r="S1170" s="356"/>
      <c r="T1170" s="351"/>
      <c r="U1170" s="416"/>
      <c r="V1170" s="419"/>
      <c r="W1170" s="420"/>
      <c r="X1170" s="414"/>
      <c r="Y1170" s="414"/>
      <c r="Z1170" s="414"/>
      <c r="AA1170" s="415"/>
      <c r="AB1170" s="415"/>
      <c r="AC1170" s="415"/>
      <c r="AD1170" s="415"/>
      <c r="AE1170" s="415"/>
      <c r="AF1170" s="415"/>
      <c r="AG1170" s="415"/>
      <c r="AH1170" s="415"/>
      <c r="AI1170" s="415"/>
      <c r="AJ1170" s="415"/>
    </row>
    <row r="1171" spans="1:36" s="489" customFormat="1" ht="15" customHeight="1">
      <c r="A1171" s="344"/>
      <c r="B1171" s="373"/>
      <c r="C1171" s="346"/>
      <c r="D1171" s="519"/>
      <c r="E1171" s="374"/>
      <c r="F1171" s="348"/>
      <c r="G1171" s="349"/>
      <c r="H1171" s="350">
        <f t="shared" si="111"/>
        <v>0</v>
      </c>
      <c r="I1171" s="350">
        <f t="shared" si="112"/>
        <v>0</v>
      </c>
      <c r="J1171" s="375"/>
      <c r="K1171" s="375"/>
      <c r="L1171" s="351"/>
      <c r="M1171" s="352"/>
      <c r="N1171" s="352"/>
      <c r="O1171" s="349"/>
      <c r="P1171" s="353">
        <f t="shared" si="109"/>
        <v>0</v>
      </c>
      <c r="Q1171" s="354"/>
      <c r="R1171" s="376">
        <f t="shared" si="110"/>
        <v>0</v>
      </c>
      <c r="S1171" s="356"/>
      <c r="T1171" s="351"/>
      <c r="U1171" s="416"/>
      <c r="V1171" s="419"/>
      <c r="W1171" s="420"/>
      <c r="X1171" s="414"/>
      <c r="Y1171" s="414"/>
      <c r="Z1171" s="414"/>
      <c r="AA1171" s="415"/>
      <c r="AB1171" s="415"/>
      <c r="AC1171" s="415"/>
      <c r="AD1171" s="415"/>
      <c r="AE1171" s="415"/>
      <c r="AF1171" s="415"/>
      <c r="AG1171" s="415"/>
      <c r="AH1171" s="415"/>
      <c r="AI1171" s="415"/>
      <c r="AJ1171" s="415"/>
    </row>
    <row r="1172" spans="1:36" s="489" customFormat="1" ht="15" customHeight="1">
      <c r="A1172" s="344"/>
      <c r="B1172" s="373"/>
      <c r="C1172" s="346"/>
      <c r="D1172" s="519"/>
      <c r="E1172" s="374"/>
      <c r="F1172" s="348"/>
      <c r="G1172" s="349"/>
      <c r="H1172" s="350">
        <f t="shared" si="111"/>
        <v>0</v>
      </c>
      <c r="I1172" s="350">
        <f t="shared" si="112"/>
        <v>0</v>
      </c>
      <c r="J1172" s="375"/>
      <c r="K1172" s="375"/>
      <c r="L1172" s="351"/>
      <c r="M1172" s="352"/>
      <c r="N1172" s="352"/>
      <c r="O1172" s="349"/>
      <c r="P1172" s="353">
        <f t="shared" si="109"/>
        <v>0</v>
      </c>
      <c r="Q1172" s="354"/>
      <c r="R1172" s="376">
        <f t="shared" si="110"/>
        <v>0</v>
      </c>
      <c r="S1172" s="356"/>
      <c r="T1172" s="351"/>
      <c r="U1172" s="416"/>
      <c r="V1172" s="419"/>
      <c r="W1172" s="420"/>
      <c r="X1172" s="414"/>
      <c r="Y1172" s="414"/>
      <c r="Z1172" s="414"/>
      <c r="AA1172" s="415"/>
      <c r="AB1172" s="415"/>
      <c r="AC1172" s="415"/>
      <c r="AD1172" s="415"/>
      <c r="AE1172" s="415"/>
      <c r="AF1172" s="415"/>
      <c r="AG1172" s="415"/>
      <c r="AH1172" s="415"/>
      <c r="AI1172" s="415"/>
      <c r="AJ1172" s="415"/>
    </row>
    <row r="1173" spans="1:36" s="489" customFormat="1" ht="15" customHeight="1">
      <c r="A1173" s="344"/>
      <c r="B1173" s="373"/>
      <c r="C1173" s="346"/>
      <c r="D1173" s="519"/>
      <c r="E1173" s="374"/>
      <c r="F1173" s="348"/>
      <c r="G1173" s="349"/>
      <c r="H1173" s="350">
        <f t="shared" si="111"/>
        <v>0</v>
      </c>
      <c r="I1173" s="350">
        <f t="shared" si="112"/>
        <v>0</v>
      </c>
      <c r="J1173" s="375"/>
      <c r="K1173" s="375"/>
      <c r="L1173" s="351"/>
      <c r="M1173" s="352"/>
      <c r="N1173" s="352"/>
      <c r="O1173" s="349"/>
      <c r="P1173" s="353">
        <f t="shared" si="109"/>
        <v>0</v>
      </c>
      <c r="Q1173" s="354"/>
      <c r="R1173" s="376">
        <f t="shared" si="110"/>
        <v>0</v>
      </c>
      <c r="S1173" s="356"/>
      <c r="T1173" s="351"/>
      <c r="U1173" s="416"/>
      <c r="V1173" s="419"/>
      <c r="W1173" s="420"/>
      <c r="X1173" s="414"/>
      <c r="Y1173" s="414"/>
      <c r="Z1173" s="414"/>
      <c r="AA1173" s="415"/>
      <c r="AB1173" s="415"/>
      <c r="AC1173" s="415"/>
      <c r="AD1173" s="415"/>
      <c r="AE1173" s="415"/>
      <c r="AF1173" s="415"/>
      <c r="AG1173" s="415"/>
      <c r="AH1173" s="415"/>
      <c r="AI1173" s="415"/>
      <c r="AJ1173" s="415"/>
    </row>
    <row r="1174" spans="1:36" s="489" customFormat="1" ht="15" customHeight="1">
      <c r="A1174" s="344"/>
      <c r="B1174" s="373"/>
      <c r="C1174" s="346"/>
      <c r="D1174" s="519"/>
      <c r="E1174" s="374"/>
      <c r="F1174" s="348"/>
      <c r="G1174" s="349"/>
      <c r="H1174" s="350">
        <f t="shared" si="111"/>
        <v>0</v>
      </c>
      <c r="I1174" s="350">
        <f t="shared" si="112"/>
        <v>0</v>
      </c>
      <c r="J1174" s="375"/>
      <c r="K1174" s="375"/>
      <c r="L1174" s="351"/>
      <c r="M1174" s="352"/>
      <c r="N1174" s="352"/>
      <c r="O1174" s="349"/>
      <c r="P1174" s="353">
        <f t="shared" si="109"/>
        <v>0</v>
      </c>
      <c r="Q1174" s="354"/>
      <c r="R1174" s="376">
        <f t="shared" si="110"/>
        <v>0</v>
      </c>
      <c r="S1174" s="356"/>
      <c r="T1174" s="351"/>
      <c r="U1174" s="416"/>
      <c r="V1174" s="419"/>
      <c r="W1174" s="420"/>
      <c r="X1174" s="414"/>
      <c r="Y1174" s="414"/>
      <c r="Z1174" s="414"/>
      <c r="AA1174" s="415"/>
      <c r="AB1174" s="415"/>
      <c r="AC1174" s="415"/>
      <c r="AD1174" s="415"/>
      <c r="AE1174" s="415"/>
      <c r="AF1174" s="415"/>
      <c r="AG1174" s="415"/>
      <c r="AH1174" s="415"/>
      <c r="AI1174" s="415"/>
      <c r="AJ1174" s="415"/>
    </row>
    <row r="1175" spans="1:36" s="489" customFormat="1" ht="15" customHeight="1">
      <c r="A1175" s="344"/>
      <c r="B1175" s="373"/>
      <c r="C1175" s="346"/>
      <c r="D1175" s="519"/>
      <c r="E1175" s="374"/>
      <c r="F1175" s="348"/>
      <c r="G1175" s="349"/>
      <c r="H1175" s="350">
        <f t="shared" si="111"/>
        <v>0</v>
      </c>
      <c r="I1175" s="350">
        <f t="shared" si="112"/>
        <v>0</v>
      </c>
      <c r="J1175" s="375"/>
      <c r="K1175" s="375"/>
      <c r="L1175" s="351"/>
      <c r="M1175" s="352"/>
      <c r="N1175" s="352"/>
      <c r="O1175" s="349"/>
      <c r="P1175" s="353">
        <f t="shared" si="109"/>
        <v>0</v>
      </c>
      <c r="Q1175" s="354"/>
      <c r="R1175" s="376">
        <f t="shared" si="110"/>
        <v>0</v>
      </c>
      <c r="S1175" s="356"/>
      <c r="T1175" s="351"/>
      <c r="U1175" s="416"/>
      <c r="V1175" s="419"/>
      <c r="W1175" s="420"/>
      <c r="X1175" s="414"/>
      <c r="Y1175" s="414"/>
      <c r="Z1175" s="414"/>
      <c r="AA1175" s="415"/>
      <c r="AB1175" s="415"/>
      <c r="AC1175" s="415"/>
      <c r="AD1175" s="415"/>
      <c r="AE1175" s="415"/>
      <c r="AF1175" s="415"/>
      <c r="AG1175" s="415"/>
      <c r="AH1175" s="415"/>
      <c r="AI1175" s="415"/>
      <c r="AJ1175" s="415"/>
    </row>
    <row r="1176" spans="1:36" s="489" customFormat="1" ht="15" customHeight="1">
      <c r="A1176" s="344"/>
      <c r="B1176" s="373"/>
      <c r="C1176" s="346"/>
      <c r="D1176" s="519"/>
      <c r="E1176" s="374"/>
      <c r="F1176" s="348"/>
      <c r="G1176" s="349"/>
      <c r="H1176" s="350">
        <f t="shared" si="111"/>
        <v>0</v>
      </c>
      <c r="I1176" s="350">
        <f t="shared" si="112"/>
        <v>0</v>
      </c>
      <c r="J1176" s="375"/>
      <c r="K1176" s="375"/>
      <c r="L1176" s="351"/>
      <c r="M1176" s="352"/>
      <c r="N1176" s="352"/>
      <c r="O1176" s="349"/>
      <c r="P1176" s="353">
        <f t="shared" si="109"/>
        <v>0</v>
      </c>
      <c r="Q1176" s="354"/>
      <c r="R1176" s="376">
        <f t="shared" si="110"/>
        <v>0</v>
      </c>
      <c r="S1176" s="356"/>
      <c r="T1176" s="351"/>
      <c r="U1176" s="416"/>
      <c r="V1176" s="419"/>
      <c r="W1176" s="420"/>
      <c r="X1176" s="414"/>
      <c r="Y1176" s="414"/>
      <c r="Z1176" s="414"/>
      <c r="AA1176" s="415"/>
      <c r="AB1176" s="415"/>
      <c r="AC1176" s="415"/>
      <c r="AD1176" s="415"/>
      <c r="AE1176" s="415"/>
      <c r="AF1176" s="415"/>
      <c r="AG1176" s="415"/>
      <c r="AH1176" s="415"/>
      <c r="AI1176" s="415"/>
      <c r="AJ1176" s="415"/>
    </row>
    <row r="1177" spans="1:36" ht="15" customHeight="1">
      <c r="A1177" s="344"/>
      <c r="B1177" s="373"/>
      <c r="C1177" s="346"/>
      <c r="D1177" s="519"/>
      <c r="E1177" s="374"/>
      <c r="F1177" s="348"/>
      <c r="G1177" s="349"/>
      <c r="H1177" s="350">
        <f t="shared" ref="H1177:I1177" si="113">G1177</f>
        <v>0</v>
      </c>
      <c r="I1177" s="350">
        <f t="shared" si="113"/>
        <v>0</v>
      </c>
      <c r="J1177" s="375"/>
      <c r="K1177" s="375"/>
      <c r="L1177" s="351"/>
      <c r="M1177" s="352"/>
      <c r="N1177" s="352"/>
      <c r="O1177" s="349"/>
      <c r="P1177" s="353">
        <f t="shared" si="109"/>
        <v>0</v>
      </c>
      <c r="Q1177" s="354"/>
      <c r="R1177" s="376">
        <f t="shared" si="110"/>
        <v>0</v>
      </c>
      <c r="S1177" s="356"/>
      <c r="T1177" s="351"/>
      <c r="U1177" s="416"/>
      <c r="V1177" s="419"/>
      <c r="W1177" s="420"/>
      <c r="X1177" s="414"/>
      <c r="Y1177" s="414"/>
      <c r="Z1177" s="414"/>
    </row>
    <row r="1178" spans="1:36" ht="15" customHeight="1">
      <c r="A1178" s="193"/>
      <c r="B1178" s="194"/>
      <c r="C1178" s="195"/>
      <c r="D1178" s="195"/>
      <c r="E1178" s="196"/>
      <c r="F1178" s="197"/>
      <c r="G1178" s="198"/>
      <c r="H1178" s="199"/>
      <c r="I1178" s="200">
        <f>SUM(I9:I1177)</f>
        <v>3800</v>
      </c>
      <c r="J1178" s="202"/>
      <c r="K1178" s="202"/>
      <c r="L1178" s="203"/>
      <c r="M1178" s="204"/>
      <c r="N1178" s="205"/>
      <c r="O1178" s="198"/>
      <c r="P1178" s="206">
        <f>SUM(P9:P1177)</f>
        <v>818</v>
      </c>
      <c r="Q1178" s="207"/>
      <c r="R1178" s="208">
        <f>SUM(R9:R1177)</f>
        <v>63743750</v>
      </c>
      <c r="S1178" s="209"/>
      <c r="T1178" s="210"/>
      <c r="U1178" s="416"/>
      <c r="V1178" s="419"/>
      <c r="W1178" s="420"/>
      <c r="X1178" s="414"/>
      <c r="Y1178" s="414"/>
      <c r="Z1178" s="414"/>
    </row>
    <row r="1179" spans="1:36" ht="15" customHeight="1">
      <c r="A1179" s="211"/>
      <c r="B1179" s="3"/>
      <c r="C1179" s="144"/>
      <c r="D1179" s="212"/>
      <c r="E1179" s="3"/>
      <c r="F1179" s="3"/>
      <c r="G1179" s="174"/>
      <c r="H1179" s="213"/>
      <c r="I1179" s="214"/>
      <c r="J1179" s="215"/>
      <c r="K1179" s="215"/>
      <c r="L1179" s="3"/>
      <c r="M1179" s="3"/>
      <c r="N1179" s="3"/>
      <c r="O1179" s="174"/>
      <c r="P1179" s="174"/>
      <c r="Q1179" s="177"/>
      <c r="R1179" s="216"/>
      <c r="S1179" s="217"/>
      <c r="T1179" s="178"/>
      <c r="U1179" s="416"/>
      <c r="V1179" s="419"/>
      <c r="W1179" s="419"/>
      <c r="X1179" s="414"/>
      <c r="Y1179" s="414"/>
      <c r="Z1179" s="414"/>
    </row>
    <row r="1180" spans="1:36" ht="15" customHeight="1">
      <c r="A1180" s="218"/>
      <c r="B1180" s="3"/>
      <c r="C1180" s="144"/>
      <c r="D1180" s="212"/>
      <c r="E1180" s="3"/>
      <c r="F1180" s="3"/>
      <c r="G1180" s="174"/>
      <c r="H1180" s="213"/>
      <c r="I1180" s="214"/>
      <c r="J1180" s="215"/>
      <c r="K1180" s="215"/>
      <c r="L1180" s="178"/>
      <c r="M1180" s="3"/>
      <c r="N1180" s="3"/>
      <c r="O1180" s="174"/>
      <c r="P1180" s="174"/>
      <c r="Q1180" s="177"/>
      <c r="R1180" s="216"/>
      <c r="S1180" s="217"/>
      <c r="T1180" s="178"/>
      <c r="U1180" s="416"/>
      <c r="V1180" s="419"/>
      <c r="W1180" s="419"/>
      <c r="X1180" s="414"/>
      <c r="Y1180" s="414"/>
      <c r="Z1180" s="414"/>
    </row>
    <row r="1181" spans="1:36" ht="15" customHeight="1">
      <c r="A1181" s="219"/>
      <c r="B1181" s="107"/>
      <c r="C1181" s="107"/>
      <c r="D1181" s="107"/>
      <c r="E1181" s="107"/>
      <c r="F1181" s="3"/>
      <c r="G1181" s="174"/>
      <c r="H1181" s="213"/>
      <c r="I1181" s="214"/>
      <c r="J1181" s="215"/>
      <c r="K1181" s="215"/>
      <c r="L1181" s="178"/>
      <c r="M1181" s="3"/>
      <c r="N1181" s="3"/>
      <c r="O1181" s="174"/>
      <c r="P1181" s="174"/>
      <c r="Q1181" s="177"/>
      <c r="R1181" s="216"/>
      <c r="S1181" s="217"/>
      <c r="T1181" s="178"/>
      <c r="U1181" s="416"/>
      <c r="V1181" s="419"/>
      <c r="W1181" s="419"/>
      <c r="X1181" s="414"/>
      <c r="Y1181" s="414"/>
      <c r="Z1181" s="414"/>
    </row>
    <row r="1182" spans="1:36" ht="15" customHeight="1">
      <c r="A1182" s="219"/>
      <c r="B1182" s="107"/>
      <c r="C1182" s="107"/>
      <c r="D1182" s="107"/>
      <c r="E1182" s="107"/>
      <c r="F1182" s="3"/>
      <c r="G1182" s="174"/>
      <c r="H1182" s="213"/>
      <c r="I1182" s="214"/>
      <c r="J1182" s="215"/>
      <c r="K1182" s="701"/>
      <c r="L1182" s="178"/>
      <c r="M1182" s="3"/>
      <c r="N1182" s="3"/>
      <c r="O1182" s="174"/>
      <c r="P1182" s="174"/>
      <c r="Q1182" s="177"/>
      <c r="R1182" s="216"/>
      <c r="S1182" s="217"/>
      <c r="T1182" s="178"/>
      <c r="U1182" s="416"/>
      <c r="V1182" s="419"/>
      <c r="W1182" s="419"/>
      <c r="X1182" s="414"/>
      <c r="Y1182" s="414"/>
      <c r="Z1182" s="414"/>
    </row>
    <row r="1183" spans="1:36" ht="15" customHeight="1">
      <c r="A1183" s="211"/>
      <c r="B1183" s="178"/>
      <c r="C1183" s="220"/>
      <c r="D1183" s="220"/>
      <c r="E1183" s="178"/>
      <c r="F1183" s="3"/>
      <c r="G1183" s="174"/>
      <c r="H1183" s="213"/>
      <c r="I1183" s="214"/>
      <c r="J1183" s="651"/>
      <c r="K1183" s="215"/>
      <c r="L1183" s="178"/>
      <c r="M1183" s="3"/>
      <c r="N1183" s="3"/>
      <c r="O1183" s="174"/>
      <c r="P1183" s="174"/>
      <c r="Q1183" s="177"/>
      <c r="R1183" s="216"/>
      <c r="S1183" s="217"/>
      <c r="T1183" s="178"/>
      <c r="U1183" s="416"/>
      <c r="V1183" s="419"/>
      <c r="W1183" s="419"/>
      <c r="X1183" s="414"/>
      <c r="Y1183" s="414"/>
      <c r="Z1183" s="414"/>
    </row>
    <row r="1184" spans="1:36" ht="15" customHeight="1">
      <c r="A1184" s="211"/>
      <c r="B1184" s="178"/>
      <c r="C1184" s="220"/>
      <c r="D1184" s="220"/>
      <c r="E1184" s="178"/>
      <c r="F1184" s="3"/>
      <c r="G1184" s="174"/>
      <c r="H1184" s="213"/>
      <c r="I1184" s="214"/>
      <c r="J1184" s="215"/>
      <c r="K1184" s="215"/>
      <c r="L1184" s="178"/>
      <c r="M1184" s="3"/>
      <c r="N1184" s="3"/>
      <c r="O1184" s="174"/>
      <c r="P1184" s="174"/>
      <c r="Q1184" s="177"/>
      <c r="R1184" s="216"/>
      <c r="S1184" s="217"/>
      <c r="T1184" s="178"/>
      <c r="U1184" s="416"/>
      <c r="V1184" s="419"/>
      <c r="W1184" s="419"/>
      <c r="X1184" s="414"/>
      <c r="Y1184" s="414"/>
      <c r="Z1184" s="414"/>
    </row>
    <row r="1185" spans="1:26" ht="15" customHeight="1">
      <c r="A1185" s="211"/>
      <c r="B1185" s="178"/>
      <c r="C1185" s="220"/>
      <c r="D1185" s="220"/>
      <c r="E1185" s="178"/>
      <c r="F1185" s="3"/>
      <c r="G1185" s="174"/>
      <c r="H1185" s="213"/>
      <c r="I1185" s="214"/>
      <c r="J1185" s="215"/>
      <c r="K1185" s="215"/>
      <c r="L1185" s="178"/>
      <c r="M1185" s="3"/>
      <c r="N1185" s="3"/>
      <c r="O1185" s="174"/>
      <c r="P1185" s="174"/>
      <c r="Q1185" s="177"/>
      <c r="R1185" s="216"/>
      <c r="S1185" s="217"/>
      <c r="T1185" s="178"/>
      <c r="U1185" s="416"/>
      <c r="V1185" s="419"/>
      <c r="W1185" s="419"/>
      <c r="X1185" s="414"/>
      <c r="Y1185" s="414"/>
      <c r="Z1185" s="414"/>
    </row>
    <row r="1186" spans="1:26" ht="15" customHeight="1">
      <c r="A1186" s="211"/>
      <c r="B1186" s="178"/>
      <c r="C1186" s="220"/>
      <c r="D1186" s="220"/>
      <c r="E1186" s="178"/>
      <c r="F1186" s="3"/>
      <c r="G1186" s="174"/>
      <c r="H1186" s="213"/>
      <c r="I1186" s="214"/>
      <c r="J1186" s="215"/>
      <c r="K1186" s="215"/>
      <c r="L1186" s="178"/>
      <c r="M1186" s="3"/>
      <c r="N1186" s="3"/>
      <c r="O1186" s="174"/>
      <c r="P1186" s="174"/>
      <c r="Q1186" s="177"/>
      <c r="R1186" s="216"/>
      <c r="S1186" s="217"/>
      <c r="T1186" s="178"/>
      <c r="U1186" s="416"/>
      <c r="V1186" s="419"/>
      <c r="W1186" s="419"/>
      <c r="X1186" s="414"/>
      <c r="Y1186" s="414"/>
      <c r="Z1186" s="414"/>
    </row>
    <row r="1187" spans="1:26" ht="15" customHeight="1">
      <c r="A1187" s="211"/>
      <c r="B1187" s="178"/>
      <c r="C1187" s="220"/>
      <c r="D1187" s="220"/>
      <c r="E1187" s="178"/>
      <c r="F1187" s="3"/>
      <c r="G1187" s="174"/>
      <c r="H1187" s="213"/>
      <c r="I1187" s="214"/>
      <c r="J1187" s="215"/>
      <c r="K1187" s="215"/>
      <c r="L1187" s="3"/>
      <c r="N1187" s="3"/>
      <c r="O1187" s="174"/>
      <c r="P1187" s="174"/>
      <c r="Q1187" s="177"/>
      <c r="R1187" s="216"/>
      <c r="S1187" s="217"/>
      <c r="T1187" s="178"/>
      <c r="U1187" s="416"/>
      <c r="V1187" s="419"/>
      <c r="W1187" s="419"/>
      <c r="X1187" s="414"/>
      <c r="Y1187" s="414"/>
      <c r="Z1187" s="414"/>
    </row>
    <row r="1188" spans="1:26" ht="15" customHeight="1">
      <c r="A1188" s="211"/>
      <c r="B1188" s="178"/>
      <c r="C1188" s="220"/>
      <c r="D1188" s="220"/>
      <c r="E1188" s="178"/>
      <c r="F1188" s="3"/>
      <c r="G1188" s="174"/>
      <c r="H1188" s="213"/>
      <c r="I1188" s="214"/>
      <c r="J1188" s="215"/>
      <c r="K1188" s="215"/>
      <c r="L1188" s="178"/>
      <c r="M1188" s="3"/>
      <c r="N1188" s="3"/>
      <c r="O1188" s="174"/>
      <c r="P1188" s="174"/>
      <c r="Q1188" s="177"/>
      <c r="R1188" s="216"/>
      <c r="S1188" s="217"/>
      <c r="T1188" s="178"/>
      <c r="U1188" s="416"/>
      <c r="V1188" s="419"/>
      <c r="W1188" s="419"/>
      <c r="X1188" s="414"/>
      <c r="Y1188" s="414"/>
      <c r="Z1188" s="414"/>
    </row>
    <row r="1189" spans="1:26" ht="15" customHeight="1">
      <c r="A1189" s="211"/>
      <c r="B1189" s="178"/>
      <c r="C1189" s="220"/>
      <c r="D1189" s="220"/>
      <c r="E1189" s="178"/>
      <c r="F1189" s="3"/>
      <c r="G1189" s="174"/>
      <c r="H1189" s="213"/>
      <c r="I1189" s="214"/>
      <c r="J1189" s="215"/>
      <c r="K1189" s="215"/>
      <c r="L1189" s="178"/>
      <c r="M1189" s="3"/>
      <c r="N1189" s="3"/>
      <c r="O1189" s="174"/>
      <c r="P1189" s="174"/>
      <c r="Q1189" s="177"/>
      <c r="R1189" s="216"/>
      <c r="S1189" s="217"/>
      <c r="T1189" s="178"/>
      <c r="U1189" s="416"/>
      <c r="V1189" s="419"/>
      <c r="W1189" s="419"/>
      <c r="X1189" s="414"/>
      <c r="Y1189" s="414"/>
      <c r="Z1189" s="414"/>
    </row>
    <row r="1190" spans="1:26" ht="15" customHeight="1">
      <c r="A1190" s="211"/>
      <c r="B1190" s="178"/>
      <c r="C1190" s="220"/>
      <c r="D1190" s="220"/>
      <c r="E1190" s="178"/>
      <c r="F1190" s="3"/>
      <c r="G1190" s="174"/>
      <c r="H1190" s="213"/>
      <c r="I1190" s="214"/>
      <c r="J1190" s="215"/>
      <c r="K1190" s="215"/>
      <c r="L1190" s="178"/>
      <c r="M1190" s="3"/>
      <c r="N1190" s="3"/>
      <c r="O1190" s="174"/>
      <c r="P1190" s="174"/>
      <c r="Q1190" s="177"/>
      <c r="R1190" s="216"/>
      <c r="S1190" s="217"/>
      <c r="T1190" s="178"/>
      <c r="U1190" s="416"/>
      <c r="V1190" s="419"/>
      <c r="W1190" s="419"/>
      <c r="X1190" s="414"/>
      <c r="Y1190" s="414"/>
      <c r="Z1190" s="414"/>
    </row>
    <row r="1191" spans="1:26" ht="15" customHeight="1">
      <c r="A1191" s="211"/>
      <c r="B1191" s="178"/>
      <c r="C1191" s="220"/>
      <c r="D1191" s="220"/>
      <c r="E1191" s="178"/>
      <c r="F1191" s="3"/>
      <c r="G1191" s="174"/>
      <c r="H1191" s="213"/>
      <c r="I1191" s="214"/>
      <c r="J1191" s="215"/>
      <c r="K1191" s="215"/>
      <c r="L1191" s="178"/>
      <c r="M1191" s="3"/>
      <c r="N1191" s="3"/>
      <c r="O1191" s="174"/>
      <c r="P1191" s="174"/>
      <c r="Q1191" s="177"/>
      <c r="R1191" s="216"/>
      <c r="S1191" s="217"/>
      <c r="T1191" s="178"/>
      <c r="U1191" s="416"/>
      <c r="V1191" s="419"/>
      <c r="W1191" s="419"/>
      <c r="X1191" s="414"/>
      <c r="Y1191" s="414"/>
      <c r="Z1191" s="414"/>
    </row>
    <row r="1192" spans="1:26" ht="15" customHeight="1">
      <c r="A1192" s="211"/>
      <c r="B1192" s="178"/>
      <c r="C1192" s="220"/>
      <c r="D1192" s="220"/>
      <c r="E1192" s="178"/>
      <c r="F1192" s="3"/>
      <c r="G1192" s="174"/>
      <c r="H1192" s="213"/>
      <c r="I1192" s="214"/>
      <c r="J1192" s="215" t="s">
        <v>12069</v>
      </c>
      <c r="K1192" s="215"/>
      <c r="L1192" s="178"/>
      <c r="M1192" s="3"/>
      <c r="N1192" s="3"/>
      <c r="O1192" s="174"/>
      <c r="P1192" s="174"/>
      <c r="Q1192" s="177"/>
      <c r="R1192" s="216"/>
      <c r="S1192" s="217"/>
      <c r="T1192" s="178"/>
      <c r="U1192" s="416"/>
      <c r="V1192" s="419"/>
      <c r="W1192" s="419"/>
      <c r="X1192" s="414"/>
      <c r="Y1192" s="414"/>
      <c r="Z1192" s="414"/>
    </row>
    <row r="1193" spans="1:26" ht="15" customHeight="1">
      <c r="A1193" s="211"/>
      <c r="B1193" s="178"/>
      <c r="C1193" s="220"/>
      <c r="D1193" s="220"/>
      <c r="E1193" s="178"/>
      <c r="F1193" s="3"/>
      <c r="G1193" s="174"/>
      <c r="H1193" s="213"/>
      <c r="I1193" s="214"/>
      <c r="J1193" s="215"/>
      <c r="K1193" s="215"/>
      <c r="L1193" s="178"/>
      <c r="M1193" s="3"/>
      <c r="N1193" s="3"/>
      <c r="O1193" s="174"/>
      <c r="P1193" s="174"/>
      <c r="Q1193" s="177"/>
      <c r="R1193" s="216"/>
      <c r="S1193" s="217"/>
      <c r="T1193" s="178"/>
      <c r="U1193" s="416"/>
      <c r="V1193" s="419"/>
      <c r="W1193" s="419"/>
      <c r="X1193" s="414"/>
      <c r="Y1193" s="414"/>
      <c r="Z1193" s="414"/>
    </row>
    <row r="1194" spans="1:26" ht="15" customHeight="1">
      <c r="A1194" s="211"/>
      <c r="B1194" s="178"/>
      <c r="C1194" s="220"/>
      <c r="D1194" s="220"/>
      <c r="E1194" s="178"/>
      <c r="F1194" s="3"/>
      <c r="G1194" s="174"/>
      <c r="H1194" s="213"/>
      <c r="I1194" s="214"/>
      <c r="J1194" s="215"/>
      <c r="K1194" s="215"/>
      <c r="L1194" s="178"/>
      <c r="M1194" s="3"/>
      <c r="N1194" s="3"/>
      <c r="O1194" s="174"/>
      <c r="P1194" s="174"/>
      <c r="Q1194" s="177"/>
      <c r="R1194" s="216"/>
      <c r="S1194" s="217"/>
      <c r="T1194" s="178"/>
      <c r="U1194" s="416"/>
      <c r="V1194" s="419"/>
      <c r="W1194" s="419"/>
      <c r="X1194" s="414"/>
      <c r="Y1194" s="414"/>
      <c r="Z1194" s="414"/>
    </row>
    <row r="1195" spans="1:26" ht="15" customHeight="1">
      <c r="A1195" s="211"/>
      <c r="B1195" s="178"/>
      <c r="C1195" s="220"/>
      <c r="D1195" s="220"/>
      <c r="E1195" s="178"/>
      <c r="F1195" s="3"/>
      <c r="G1195" s="174"/>
      <c r="H1195" s="213"/>
      <c r="I1195" s="214"/>
      <c r="J1195" s="215"/>
      <c r="K1195" s="215"/>
      <c r="L1195" s="178"/>
      <c r="M1195" s="3"/>
      <c r="N1195" s="3"/>
      <c r="O1195" s="174"/>
      <c r="P1195" s="174"/>
      <c r="Q1195" s="177"/>
      <c r="R1195" s="216"/>
      <c r="S1195" s="217"/>
      <c r="T1195" s="178"/>
      <c r="U1195" s="416"/>
      <c r="V1195" s="419"/>
      <c r="W1195" s="419"/>
      <c r="X1195" s="414"/>
      <c r="Y1195" s="414"/>
      <c r="Z1195" s="414"/>
    </row>
    <row r="1196" spans="1:26" ht="15" customHeight="1">
      <c r="A1196" s="211"/>
      <c r="B1196" s="178"/>
      <c r="C1196" s="220"/>
      <c r="D1196" s="220"/>
      <c r="E1196" s="178"/>
      <c r="F1196" s="3"/>
      <c r="G1196" s="174"/>
      <c r="H1196" s="213"/>
      <c r="I1196" s="214"/>
      <c r="J1196" s="215"/>
      <c r="K1196" s="215"/>
      <c r="L1196" s="178"/>
      <c r="M1196" s="3"/>
      <c r="N1196" s="3"/>
      <c r="O1196" s="174"/>
      <c r="P1196" s="174"/>
      <c r="Q1196" s="177"/>
      <c r="R1196" s="216"/>
      <c r="S1196" s="217"/>
      <c r="T1196" s="178"/>
      <c r="U1196" s="416"/>
      <c r="V1196" s="419"/>
      <c r="W1196" s="419"/>
      <c r="X1196" s="414"/>
      <c r="Y1196" s="414"/>
      <c r="Z1196" s="414"/>
    </row>
    <row r="1197" spans="1:26" ht="15" customHeight="1">
      <c r="A1197" s="211"/>
      <c r="B1197" s="178"/>
      <c r="C1197" s="220"/>
      <c r="D1197" s="220"/>
      <c r="E1197" s="178"/>
      <c r="F1197" s="3"/>
      <c r="G1197" s="174"/>
      <c r="H1197" s="213"/>
      <c r="I1197" s="214"/>
      <c r="J1197" s="215"/>
      <c r="K1197" s="215"/>
      <c r="L1197" s="178"/>
      <c r="M1197" s="3"/>
      <c r="N1197" s="3"/>
      <c r="O1197" s="174"/>
      <c r="P1197" s="174"/>
      <c r="Q1197" s="177"/>
      <c r="R1197" s="216"/>
      <c r="S1197" s="217"/>
      <c r="T1197" s="178"/>
      <c r="U1197" s="416"/>
      <c r="V1197" s="419"/>
      <c r="W1197" s="419"/>
      <c r="X1197" s="414"/>
      <c r="Y1197" s="414"/>
      <c r="Z1197" s="414"/>
    </row>
    <row r="1198" spans="1:26" ht="15" customHeight="1">
      <c r="A1198" s="211"/>
      <c r="B1198" s="178"/>
      <c r="C1198" s="220"/>
      <c r="D1198" s="220"/>
      <c r="E1198" s="178"/>
      <c r="F1198" s="3"/>
      <c r="G1198" s="174"/>
      <c r="H1198" s="213"/>
      <c r="I1198" s="214"/>
      <c r="J1198" s="215"/>
      <c r="K1198" s="215"/>
      <c r="L1198" s="178"/>
      <c r="M1198" s="3"/>
      <c r="N1198" s="3"/>
      <c r="O1198" s="174"/>
      <c r="P1198" s="174"/>
      <c r="Q1198" s="177"/>
      <c r="R1198" s="216"/>
      <c r="S1198" s="217"/>
      <c r="T1198" s="178"/>
      <c r="U1198" s="416"/>
      <c r="V1198" s="419"/>
      <c r="W1198" s="419"/>
      <c r="X1198" s="414"/>
      <c r="Y1198" s="414"/>
      <c r="Z1198" s="414"/>
    </row>
    <row r="1199" spans="1:26" ht="15" customHeight="1">
      <c r="A1199" s="211"/>
      <c r="B1199" s="178"/>
      <c r="C1199" s="220"/>
      <c r="D1199" s="220"/>
      <c r="E1199" s="178"/>
      <c r="F1199" s="3"/>
      <c r="G1199" s="174"/>
      <c r="H1199" s="213"/>
      <c r="I1199" s="214"/>
      <c r="J1199" s="215"/>
      <c r="K1199" s="215"/>
      <c r="L1199" s="178"/>
      <c r="M1199" s="3"/>
      <c r="N1199" s="3"/>
      <c r="O1199" s="174"/>
      <c r="P1199" s="174"/>
      <c r="Q1199" s="177"/>
      <c r="R1199" s="216"/>
      <c r="S1199" s="217"/>
      <c r="T1199" s="178"/>
      <c r="U1199" s="416"/>
      <c r="V1199" s="419"/>
      <c r="W1199" s="419"/>
      <c r="X1199" s="414"/>
      <c r="Y1199" s="414"/>
      <c r="Z1199" s="414"/>
    </row>
    <row r="1200" spans="1:26" ht="15" customHeight="1">
      <c r="A1200" s="211"/>
      <c r="B1200" s="178"/>
      <c r="C1200" s="220"/>
      <c r="D1200" s="220"/>
      <c r="E1200" s="178"/>
      <c r="F1200" s="3"/>
      <c r="G1200" s="174"/>
      <c r="H1200" s="213"/>
      <c r="I1200" s="214"/>
      <c r="J1200" s="215"/>
      <c r="K1200" s="215"/>
      <c r="L1200" s="178"/>
      <c r="M1200" s="3"/>
      <c r="N1200" s="3"/>
      <c r="O1200" s="174"/>
      <c r="P1200" s="174"/>
      <c r="Q1200" s="177"/>
      <c r="R1200" s="216"/>
      <c r="S1200" s="217"/>
      <c r="T1200" s="178"/>
      <c r="U1200" s="416"/>
      <c r="V1200" s="419"/>
      <c r="W1200" s="419"/>
      <c r="X1200" s="414"/>
      <c r="Y1200" s="414"/>
      <c r="Z1200" s="414"/>
    </row>
    <row r="1201" spans="1:26" ht="15" customHeight="1">
      <c r="A1201" s="211"/>
      <c r="B1201" s="178"/>
      <c r="C1201" s="220"/>
      <c r="D1201" s="220"/>
      <c r="E1201" s="178"/>
      <c r="F1201" s="3"/>
      <c r="G1201" s="174"/>
      <c r="H1201" s="213"/>
      <c r="I1201" s="214"/>
      <c r="J1201" s="215"/>
      <c r="K1201" s="215"/>
      <c r="L1201" s="178"/>
      <c r="M1201" s="3"/>
      <c r="N1201" s="3"/>
      <c r="O1201" s="174"/>
      <c r="P1201" s="174"/>
      <c r="Q1201" s="177"/>
      <c r="R1201" s="216"/>
      <c r="S1201" s="217"/>
      <c r="T1201" s="178"/>
      <c r="U1201" s="416"/>
      <c r="V1201" s="419"/>
      <c r="W1201" s="419"/>
      <c r="X1201" s="414"/>
      <c r="Y1201" s="414"/>
      <c r="Z1201" s="414"/>
    </row>
    <row r="1202" spans="1:26" ht="15" customHeight="1">
      <c r="A1202" s="211"/>
      <c r="B1202" s="178"/>
      <c r="C1202" s="220"/>
      <c r="D1202" s="220"/>
      <c r="E1202" s="178"/>
      <c r="F1202" s="3"/>
      <c r="G1202" s="174"/>
      <c r="H1202" s="213"/>
      <c r="I1202" s="214"/>
      <c r="J1202" s="215"/>
      <c r="K1202" s="215"/>
      <c r="L1202" s="178"/>
      <c r="M1202" s="3"/>
      <c r="N1202" s="3"/>
      <c r="O1202" s="174"/>
      <c r="P1202" s="174"/>
      <c r="Q1202" s="177"/>
      <c r="R1202" s="216"/>
      <c r="S1202" s="217"/>
      <c r="T1202" s="178"/>
      <c r="U1202" s="416"/>
      <c r="V1202" s="419"/>
      <c r="W1202" s="419"/>
      <c r="X1202" s="414"/>
      <c r="Y1202" s="414"/>
      <c r="Z1202" s="414"/>
    </row>
    <row r="1203" spans="1:26" ht="15" customHeight="1">
      <c r="A1203" s="211"/>
      <c r="B1203" s="178"/>
      <c r="C1203" s="220"/>
      <c r="D1203" s="220"/>
      <c r="E1203" s="178"/>
      <c r="F1203" s="3"/>
      <c r="G1203" s="174"/>
      <c r="H1203" s="213"/>
      <c r="I1203" s="214"/>
      <c r="J1203" s="215"/>
      <c r="K1203" s="215"/>
      <c r="L1203" s="178"/>
      <c r="M1203" s="3"/>
      <c r="N1203" s="3"/>
      <c r="O1203" s="174"/>
      <c r="P1203" s="174"/>
      <c r="Q1203" s="177"/>
      <c r="R1203" s="216"/>
      <c r="S1203" s="217"/>
      <c r="T1203" s="178"/>
      <c r="U1203" s="416"/>
      <c r="V1203" s="419"/>
      <c r="W1203" s="419"/>
      <c r="X1203" s="414"/>
      <c r="Y1203" s="414"/>
      <c r="Z1203" s="414"/>
    </row>
    <row r="1204" spans="1:26" ht="15" customHeight="1">
      <c r="A1204" s="211"/>
      <c r="B1204" s="178"/>
      <c r="C1204" s="220"/>
      <c r="D1204" s="220"/>
      <c r="E1204" s="178"/>
      <c r="F1204" s="3"/>
      <c r="G1204" s="174"/>
      <c r="H1204" s="213"/>
      <c r="I1204" s="214"/>
      <c r="J1204" s="215"/>
      <c r="K1204" s="215"/>
      <c r="L1204" s="178"/>
      <c r="M1204" s="3"/>
      <c r="N1204" s="3"/>
      <c r="O1204" s="174"/>
      <c r="P1204" s="174"/>
      <c r="Q1204" s="177"/>
      <c r="R1204" s="216"/>
      <c r="S1204" s="217"/>
      <c r="T1204" s="178"/>
      <c r="U1204" s="416"/>
      <c r="V1204" s="419"/>
      <c r="W1204" s="419"/>
      <c r="X1204" s="414"/>
      <c r="Y1204" s="414"/>
      <c r="Z1204" s="414"/>
    </row>
    <row r="1205" spans="1:26" ht="15" customHeight="1">
      <c r="A1205" s="211"/>
      <c r="B1205" s="178"/>
      <c r="C1205" s="220"/>
      <c r="D1205" s="220"/>
      <c r="E1205" s="178"/>
      <c r="F1205" s="3"/>
      <c r="G1205" s="174"/>
      <c r="H1205" s="213"/>
      <c r="I1205" s="214"/>
      <c r="J1205" s="215"/>
      <c r="K1205" s="215"/>
      <c r="L1205" s="178"/>
      <c r="M1205" s="3"/>
      <c r="N1205" s="3"/>
      <c r="O1205" s="174"/>
      <c r="P1205" s="174"/>
      <c r="Q1205" s="177"/>
      <c r="R1205" s="216"/>
      <c r="S1205" s="217"/>
      <c r="T1205" s="178"/>
      <c r="U1205" s="416"/>
      <c r="V1205" s="419"/>
      <c r="W1205" s="419"/>
      <c r="X1205" s="414"/>
      <c r="Y1205" s="414"/>
      <c r="Z1205" s="414"/>
    </row>
    <row r="1206" spans="1:26" ht="15" customHeight="1">
      <c r="A1206" s="211"/>
      <c r="B1206" s="178"/>
      <c r="C1206" s="220"/>
      <c r="D1206" s="220"/>
      <c r="E1206" s="178"/>
      <c r="F1206" s="3"/>
      <c r="G1206" s="174"/>
      <c r="H1206" s="213"/>
      <c r="I1206" s="214"/>
      <c r="J1206" s="215"/>
      <c r="K1206" s="215"/>
      <c r="L1206" s="178"/>
      <c r="M1206" s="3"/>
      <c r="N1206" s="3"/>
      <c r="O1206" s="174"/>
      <c r="P1206" s="174"/>
      <c r="Q1206" s="177"/>
      <c r="R1206" s="216"/>
      <c r="S1206" s="217"/>
      <c r="T1206" s="178"/>
      <c r="U1206" s="416"/>
      <c r="V1206" s="419"/>
      <c r="W1206" s="419"/>
      <c r="X1206" s="414"/>
      <c r="Y1206" s="414"/>
      <c r="Z1206" s="414"/>
    </row>
    <row r="1207" spans="1:26" ht="15" customHeight="1">
      <c r="A1207" s="211"/>
      <c r="B1207" s="178"/>
      <c r="C1207" s="220"/>
      <c r="D1207" s="220"/>
      <c r="E1207" s="178"/>
      <c r="F1207" s="3"/>
      <c r="G1207" s="174"/>
      <c r="H1207" s="213"/>
      <c r="I1207" s="214"/>
      <c r="J1207" s="215"/>
      <c r="K1207" s="215"/>
      <c r="L1207" s="178"/>
      <c r="M1207" s="3"/>
      <c r="N1207" s="3"/>
      <c r="O1207" s="174"/>
      <c r="P1207" s="174"/>
      <c r="Q1207" s="177"/>
      <c r="R1207" s="216"/>
      <c r="S1207" s="217"/>
      <c r="T1207" s="178"/>
      <c r="U1207" s="416"/>
      <c r="V1207" s="419"/>
      <c r="W1207" s="419"/>
      <c r="X1207" s="414"/>
      <c r="Y1207" s="414"/>
      <c r="Z1207" s="414"/>
    </row>
    <row r="1208" spans="1:26" ht="15" customHeight="1">
      <c r="A1208" s="211"/>
      <c r="B1208" s="178"/>
      <c r="C1208" s="220"/>
      <c r="D1208" s="220"/>
      <c r="E1208" s="178"/>
      <c r="F1208" s="3"/>
      <c r="G1208" s="174"/>
      <c r="H1208" s="213"/>
      <c r="I1208" s="214"/>
      <c r="J1208" s="215"/>
      <c r="K1208" s="215"/>
      <c r="L1208" s="178"/>
      <c r="M1208" s="3"/>
      <c r="N1208" s="3"/>
      <c r="O1208" s="174"/>
      <c r="P1208" s="174"/>
      <c r="Q1208" s="177"/>
      <c r="R1208" s="216"/>
      <c r="S1208" s="217"/>
      <c r="T1208" s="178"/>
      <c r="U1208" s="416"/>
      <c r="V1208" s="419"/>
      <c r="W1208" s="419"/>
      <c r="X1208" s="414"/>
      <c r="Y1208" s="414"/>
      <c r="Z1208" s="414"/>
    </row>
    <row r="1209" spans="1:26" ht="15" customHeight="1">
      <c r="A1209" s="211"/>
      <c r="B1209" s="178"/>
      <c r="C1209" s="220"/>
      <c r="D1209" s="220"/>
      <c r="E1209" s="178"/>
      <c r="F1209" s="3"/>
      <c r="G1209" s="174"/>
      <c r="H1209" s="213"/>
      <c r="I1209" s="214"/>
      <c r="J1209" s="215"/>
      <c r="K1209" s="215"/>
      <c r="L1209" s="178"/>
      <c r="M1209" s="3"/>
      <c r="N1209" s="3"/>
      <c r="O1209" s="174"/>
      <c r="P1209" s="174"/>
      <c r="Q1209" s="177"/>
      <c r="R1209" s="216"/>
      <c r="S1209" s="217"/>
      <c r="T1209" s="178"/>
      <c r="U1209" s="416"/>
      <c r="V1209" s="419"/>
      <c r="W1209" s="419"/>
      <c r="X1209" s="414"/>
      <c r="Y1209" s="414"/>
      <c r="Z1209" s="414"/>
    </row>
    <row r="1210" spans="1:26" ht="15" customHeight="1">
      <c r="A1210" s="211"/>
      <c r="B1210" s="178"/>
      <c r="C1210" s="220"/>
      <c r="D1210" s="220"/>
      <c r="E1210" s="178"/>
      <c r="F1210" s="3"/>
      <c r="G1210" s="174"/>
      <c r="H1210" s="213"/>
      <c r="I1210" s="214"/>
      <c r="J1210" s="215"/>
      <c r="K1210" s="215"/>
      <c r="L1210" s="178"/>
      <c r="M1210" s="3"/>
      <c r="N1210" s="3"/>
      <c r="O1210" s="174"/>
      <c r="P1210" s="174"/>
      <c r="Q1210" s="177"/>
      <c r="R1210" s="216"/>
      <c r="S1210" s="217"/>
      <c r="T1210" s="178"/>
      <c r="U1210" s="416"/>
      <c r="V1210" s="419"/>
      <c r="W1210" s="419"/>
      <c r="X1210" s="414"/>
      <c r="Y1210" s="414"/>
      <c r="Z1210" s="414"/>
    </row>
    <row r="1211" spans="1:26" ht="15" customHeight="1">
      <c r="A1211" s="211"/>
      <c r="B1211" s="178"/>
      <c r="C1211" s="220"/>
      <c r="D1211" s="220"/>
      <c r="E1211" s="178"/>
      <c r="F1211" s="3"/>
      <c r="G1211" s="174"/>
      <c r="H1211" s="213"/>
      <c r="I1211" s="214"/>
      <c r="J1211" s="215"/>
      <c r="K1211" s="215"/>
      <c r="L1211" s="178"/>
      <c r="M1211" s="3"/>
      <c r="N1211" s="3"/>
      <c r="O1211" s="174"/>
      <c r="P1211" s="174"/>
      <c r="Q1211" s="177"/>
      <c r="R1211" s="216"/>
      <c r="S1211" s="217"/>
      <c r="T1211" s="178"/>
      <c r="U1211" s="416"/>
      <c r="V1211" s="419"/>
      <c r="W1211" s="419"/>
      <c r="X1211" s="414"/>
      <c r="Y1211" s="414"/>
      <c r="Z1211" s="414"/>
    </row>
    <row r="1212" spans="1:26" ht="15" customHeight="1">
      <c r="A1212" s="211"/>
      <c r="B1212" s="178"/>
      <c r="C1212" s="220"/>
      <c r="D1212" s="220"/>
      <c r="E1212" s="178"/>
      <c r="F1212" s="3"/>
      <c r="G1212" s="174"/>
      <c r="H1212" s="213"/>
      <c r="I1212" s="214"/>
      <c r="J1212" s="215"/>
      <c r="K1212" s="215"/>
      <c r="L1212" s="178"/>
      <c r="M1212" s="3"/>
      <c r="N1212" s="3"/>
      <c r="O1212" s="174"/>
      <c r="P1212" s="174"/>
      <c r="Q1212" s="177"/>
      <c r="R1212" s="216"/>
      <c r="S1212" s="217"/>
      <c r="T1212" s="178"/>
      <c r="U1212" s="416"/>
      <c r="V1212" s="419"/>
      <c r="W1212" s="419"/>
      <c r="X1212" s="414"/>
      <c r="Y1212" s="414"/>
      <c r="Z1212" s="414"/>
    </row>
    <row r="1213" spans="1:26" ht="15" customHeight="1">
      <c r="A1213" s="211"/>
      <c r="B1213" s="178"/>
      <c r="C1213" s="220"/>
      <c r="D1213" s="220"/>
      <c r="E1213" s="178"/>
      <c r="F1213" s="3"/>
      <c r="G1213" s="174"/>
      <c r="H1213" s="213"/>
      <c r="I1213" s="214"/>
      <c r="J1213" s="215"/>
      <c r="K1213" s="215"/>
      <c r="L1213" s="178"/>
      <c r="M1213" s="3"/>
      <c r="N1213" s="3"/>
      <c r="O1213" s="174"/>
      <c r="P1213" s="174"/>
      <c r="Q1213" s="177"/>
      <c r="R1213" s="216"/>
      <c r="S1213" s="217"/>
      <c r="T1213" s="178"/>
      <c r="U1213" s="416"/>
      <c r="V1213" s="419"/>
      <c r="W1213" s="419"/>
      <c r="X1213" s="414"/>
      <c r="Y1213" s="414"/>
      <c r="Z1213" s="414"/>
    </row>
    <row r="1214" spans="1:26" ht="15" customHeight="1">
      <c r="A1214" s="211"/>
      <c r="B1214" s="178"/>
      <c r="C1214" s="220"/>
      <c r="D1214" s="220"/>
      <c r="E1214" s="178"/>
      <c r="F1214" s="3"/>
      <c r="G1214" s="174"/>
      <c r="H1214" s="213"/>
      <c r="I1214" s="214"/>
      <c r="J1214" s="215"/>
      <c r="K1214" s="215"/>
      <c r="L1214" s="178"/>
      <c r="M1214" s="3"/>
      <c r="N1214" s="3"/>
      <c r="O1214" s="174"/>
      <c r="P1214" s="174"/>
      <c r="Q1214" s="177"/>
      <c r="R1214" s="216"/>
      <c r="S1214" s="217"/>
      <c r="T1214" s="178"/>
      <c r="U1214" s="416"/>
      <c r="V1214" s="419"/>
      <c r="W1214" s="419"/>
      <c r="X1214" s="414"/>
      <c r="Y1214" s="414"/>
      <c r="Z1214" s="414"/>
    </row>
    <row r="1215" spans="1:26" ht="15" customHeight="1">
      <c r="A1215" s="211"/>
      <c r="B1215" s="178"/>
      <c r="C1215" s="220"/>
      <c r="D1215" s="220"/>
      <c r="E1215" s="178"/>
      <c r="F1215" s="3"/>
      <c r="G1215" s="174"/>
      <c r="H1215" s="213"/>
      <c r="I1215" s="214"/>
      <c r="J1215" s="215"/>
      <c r="K1215" s="215"/>
      <c r="L1215" s="178"/>
      <c r="M1215" s="3"/>
      <c r="N1215" s="3"/>
      <c r="O1215" s="174"/>
      <c r="P1215" s="174"/>
      <c r="Q1215" s="177"/>
      <c r="R1215" s="216"/>
      <c r="S1215" s="217"/>
      <c r="T1215" s="178"/>
      <c r="U1215" s="416"/>
      <c r="V1215" s="419"/>
      <c r="W1215" s="419"/>
      <c r="X1215" s="414"/>
      <c r="Y1215" s="414"/>
      <c r="Z1215" s="414"/>
    </row>
    <row r="1216" spans="1:26" ht="15" customHeight="1">
      <c r="A1216" s="211"/>
      <c r="B1216" s="178"/>
      <c r="C1216" s="220"/>
      <c r="D1216" s="220"/>
      <c r="E1216" s="178"/>
      <c r="F1216" s="3"/>
      <c r="G1216" s="174"/>
      <c r="H1216" s="213"/>
      <c r="I1216" s="214"/>
      <c r="J1216" s="215"/>
      <c r="K1216" s="215"/>
      <c r="L1216" s="178"/>
      <c r="M1216" s="3"/>
      <c r="N1216" s="3"/>
      <c r="O1216" s="174"/>
      <c r="P1216" s="174"/>
      <c r="Q1216" s="177"/>
      <c r="R1216" s="216"/>
      <c r="S1216" s="217"/>
      <c r="T1216" s="178"/>
      <c r="U1216" s="416"/>
      <c r="V1216" s="419"/>
      <c r="W1216" s="419"/>
      <c r="X1216" s="414"/>
      <c r="Y1216" s="414"/>
      <c r="Z1216" s="414"/>
    </row>
    <row r="1217" spans="1:26" ht="15" customHeight="1">
      <c r="A1217" s="211"/>
      <c r="B1217" s="178"/>
      <c r="C1217" s="220"/>
      <c r="D1217" s="220"/>
      <c r="E1217" s="178"/>
      <c r="F1217" s="3"/>
      <c r="G1217" s="174"/>
      <c r="H1217" s="213"/>
      <c r="I1217" s="214"/>
      <c r="J1217" s="215"/>
      <c r="K1217" s="215"/>
      <c r="L1217" s="178"/>
      <c r="M1217" s="3"/>
      <c r="N1217" s="3"/>
      <c r="O1217" s="174"/>
      <c r="P1217" s="174"/>
      <c r="Q1217" s="177"/>
      <c r="R1217" s="216"/>
      <c r="S1217" s="217"/>
      <c r="T1217" s="178"/>
      <c r="U1217" s="416"/>
      <c r="V1217" s="419"/>
      <c r="W1217" s="419"/>
      <c r="X1217" s="414"/>
      <c r="Y1217" s="414"/>
      <c r="Z1217" s="414"/>
    </row>
    <row r="1218" spans="1:26" ht="15" customHeight="1">
      <c r="A1218" s="211"/>
      <c r="B1218" s="178"/>
      <c r="C1218" s="220"/>
      <c r="D1218" s="220"/>
      <c r="E1218" s="178"/>
      <c r="F1218" s="3"/>
      <c r="G1218" s="174"/>
      <c r="H1218" s="213"/>
      <c r="I1218" s="214"/>
      <c r="J1218" s="215"/>
      <c r="K1218" s="215"/>
      <c r="L1218" s="178"/>
      <c r="M1218" s="3"/>
      <c r="N1218" s="3"/>
      <c r="O1218" s="174"/>
      <c r="P1218" s="174"/>
      <c r="Q1218" s="177"/>
      <c r="R1218" s="216"/>
      <c r="S1218" s="217"/>
      <c r="T1218" s="178"/>
      <c r="U1218" s="416"/>
      <c r="V1218" s="419"/>
      <c r="W1218" s="419"/>
      <c r="X1218" s="414"/>
      <c r="Y1218" s="414"/>
      <c r="Z1218" s="414"/>
    </row>
    <row r="1219" spans="1:26" ht="15" customHeight="1">
      <c r="A1219" s="211"/>
      <c r="B1219" s="178"/>
      <c r="C1219" s="220"/>
      <c r="D1219" s="220"/>
      <c r="E1219" s="178"/>
      <c r="F1219" s="3"/>
      <c r="G1219" s="174"/>
      <c r="H1219" s="213"/>
      <c r="I1219" s="214"/>
      <c r="J1219" s="215"/>
      <c r="K1219" s="215"/>
      <c r="L1219" s="178"/>
      <c r="M1219" s="3"/>
      <c r="N1219" s="3"/>
      <c r="O1219" s="174"/>
      <c r="P1219" s="174"/>
      <c r="Q1219" s="177"/>
      <c r="R1219" s="216"/>
      <c r="S1219" s="217"/>
      <c r="T1219" s="178"/>
      <c r="U1219" s="416"/>
      <c r="V1219" s="419"/>
      <c r="W1219" s="419"/>
      <c r="X1219" s="414"/>
      <c r="Y1219" s="414"/>
      <c r="Z1219" s="414"/>
    </row>
    <row r="1220" spans="1:26" ht="15" customHeight="1">
      <c r="A1220" s="211"/>
      <c r="B1220" s="178"/>
      <c r="C1220" s="220"/>
      <c r="D1220" s="220"/>
      <c r="E1220" s="178"/>
      <c r="F1220" s="3"/>
      <c r="G1220" s="174"/>
      <c r="H1220" s="213"/>
      <c r="I1220" s="214"/>
      <c r="J1220" s="215"/>
      <c r="K1220" s="215"/>
      <c r="L1220" s="178"/>
      <c r="M1220" s="3"/>
      <c r="N1220" s="3"/>
      <c r="O1220" s="174"/>
      <c r="P1220" s="174"/>
      <c r="Q1220" s="177"/>
      <c r="R1220" s="216"/>
      <c r="S1220" s="217"/>
      <c r="T1220" s="178"/>
      <c r="U1220" s="416"/>
      <c r="V1220" s="419"/>
      <c r="W1220" s="419"/>
      <c r="X1220" s="414"/>
      <c r="Y1220" s="414"/>
      <c r="Z1220" s="414"/>
    </row>
    <row r="1221" spans="1:26" ht="15" customHeight="1">
      <c r="A1221" s="211"/>
      <c r="B1221" s="178"/>
      <c r="C1221" s="220"/>
      <c r="D1221" s="220"/>
      <c r="E1221" s="178"/>
      <c r="F1221" s="3"/>
      <c r="G1221" s="174"/>
      <c r="H1221" s="213"/>
      <c r="I1221" s="214"/>
      <c r="J1221" s="215"/>
      <c r="K1221" s="215"/>
      <c r="L1221" s="178"/>
      <c r="M1221" s="3"/>
      <c r="N1221" s="3"/>
      <c r="O1221" s="174"/>
      <c r="P1221" s="174"/>
      <c r="Q1221" s="177"/>
      <c r="R1221" s="216"/>
      <c r="S1221" s="217"/>
      <c r="T1221" s="178"/>
      <c r="U1221" s="416"/>
      <c r="V1221" s="419"/>
      <c r="W1221" s="419"/>
      <c r="X1221" s="414"/>
      <c r="Y1221" s="414"/>
      <c r="Z1221" s="414"/>
    </row>
    <row r="1222" spans="1:26" ht="15" customHeight="1">
      <c r="A1222" s="211"/>
      <c r="B1222" s="178"/>
      <c r="C1222" s="220"/>
      <c r="D1222" s="220"/>
      <c r="E1222" s="178"/>
      <c r="F1222" s="3"/>
      <c r="G1222" s="174"/>
      <c r="H1222" s="213"/>
      <c r="I1222" s="214"/>
      <c r="J1222" s="215"/>
      <c r="K1222" s="215"/>
      <c r="L1222" s="178"/>
      <c r="M1222" s="3"/>
      <c r="N1222" s="3"/>
      <c r="O1222" s="174"/>
      <c r="P1222" s="174"/>
      <c r="Q1222" s="177"/>
      <c r="R1222" s="216"/>
      <c r="S1222" s="217"/>
      <c r="T1222" s="178"/>
      <c r="U1222" s="416"/>
      <c r="V1222" s="419"/>
      <c r="W1222" s="419"/>
      <c r="X1222" s="414"/>
      <c r="Y1222" s="414"/>
      <c r="Z1222" s="414"/>
    </row>
    <row r="1223" spans="1:26" ht="15" customHeight="1">
      <c r="A1223" s="211"/>
      <c r="B1223" s="178"/>
      <c r="C1223" s="220"/>
      <c r="D1223" s="220"/>
      <c r="E1223" s="178"/>
      <c r="F1223" s="3"/>
      <c r="G1223" s="174"/>
      <c r="H1223" s="213"/>
      <c r="I1223" s="214"/>
      <c r="J1223" s="215"/>
      <c r="K1223" s="215"/>
      <c r="L1223" s="178"/>
      <c r="M1223" s="3"/>
      <c r="N1223" s="3"/>
      <c r="O1223" s="174"/>
      <c r="P1223" s="174"/>
      <c r="Q1223" s="177"/>
      <c r="R1223" s="216"/>
      <c r="S1223" s="217"/>
      <c r="T1223" s="178"/>
      <c r="U1223" s="416"/>
      <c r="V1223" s="419"/>
      <c r="W1223" s="419"/>
      <c r="X1223" s="414"/>
      <c r="Y1223" s="414"/>
      <c r="Z1223" s="414"/>
    </row>
    <row r="1224" spans="1:26" ht="15" customHeight="1">
      <c r="A1224" s="211"/>
      <c r="B1224" s="178"/>
      <c r="C1224" s="220"/>
      <c r="D1224" s="220"/>
      <c r="E1224" s="178"/>
      <c r="F1224" s="3"/>
      <c r="G1224" s="174"/>
      <c r="H1224" s="213"/>
      <c r="I1224" s="214"/>
      <c r="J1224" s="215"/>
      <c r="K1224" s="215"/>
      <c r="L1224" s="178"/>
      <c r="M1224" s="3"/>
      <c r="N1224" s="3"/>
      <c r="O1224" s="174"/>
      <c r="P1224" s="174"/>
      <c r="Q1224" s="177"/>
      <c r="R1224" s="216"/>
      <c r="S1224" s="217"/>
      <c r="T1224" s="178"/>
      <c r="U1224" s="416"/>
      <c r="V1224" s="419"/>
      <c r="W1224" s="419"/>
      <c r="X1224" s="414"/>
      <c r="Y1224" s="414"/>
      <c r="Z1224" s="414"/>
    </row>
    <row r="1225" spans="1:26" ht="15" customHeight="1">
      <c r="A1225" s="211"/>
      <c r="B1225" s="178"/>
      <c r="C1225" s="220"/>
      <c r="D1225" s="220"/>
      <c r="E1225" s="178"/>
      <c r="F1225" s="3"/>
      <c r="G1225" s="174"/>
      <c r="H1225" s="213"/>
      <c r="I1225" s="214"/>
      <c r="J1225" s="215"/>
      <c r="K1225" s="215"/>
      <c r="L1225" s="178"/>
      <c r="M1225" s="3"/>
      <c r="N1225" s="3"/>
      <c r="O1225" s="174"/>
      <c r="P1225" s="174"/>
      <c r="Q1225" s="177"/>
      <c r="R1225" s="216"/>
      <c r="S1225" s="217"/>
      <c r="T1225" s="178"/>
      <c r="U1225" s="416"/>
      <c r="V1225" s="419"/>
      <c r="W1225" s="419"/>
      <c r="X1225" s="414"/>
      <c r="Y1225" s="414"/>
      <c r="Z1225" s="414"/>
    </row>
    <row r="1226" spans="1:26" ht="15" customHeight="1">
      <c r="A1226" s="211"/>
      <c r="B1226" s="178"/>
      <c r="C1226" s="220"/>
      <c r="D1226" s="220"/>
      <c r="E1226" s="178"/>
      <c r="F1226" s="3"/>
      <c r="G1226" s="174"/>
      <c r="H1226" s="213"/>
      <c r="I1226" s="214"/>
      <c r="J1226" s="215"/>
      <c r="K1226" s="215"/>
      <c r="L1226" s="178"/>
      <c r="M1226" s="3"/>
      <c r="N1226" s="3"/>
      <c r="O1226" s="174"/>
      <c r="P1226" s="174"/>
      <c r="Q1226" s="177"/>
      <c r="R1226" s="216"/>
      <c r="S1226" s="217"/>
      <c r="T1226" s="178"/>
      <c r="U1226" s="416"/>
      <c r="V1226" s="419"/>
      <c r="W1226" s="419"/>
      <c r="X1226" s="414"/>
      <c r="Y1226" s="414"/>
      <c r="Z1226" s="414"/>
    </row>
    <row r="1227" spans="1:26" ht="15" customHeight="1">
      <c r="A1227" s="211"/>
      <c r="B1227" s="178"/>
      <c r="C1227" s="220"/>
      <c r="D1227" s="220"/>
      <c r="E1227" s="178"/>
      <c r="F1227" s="3"/>
      <c r="G1227" s="174"/>
      <c r="H1227" s="213"/>
      <c r="I1227" s="214"/>
      <c r="J1227" s="215"/>
      <c r="K1227" s="215"/>
      <c r="L1227" s="178"/>
      <c r="M1227" s="3"/>
      <c r="N1227" s="3"/>
      <c r="O1227" s="174"/>
      <c r="P1227" s="174"/>
      <c r="Q1227" s="177"/>
      <c r="R1227" s="216"/>
      <c r="S1227" s="217"/>
      <c r="T1227" s="178"/>
      <c r="U1227" s="416"/>
      <c r="V1227" s="419"/>
      <c r="W1227" s="419"/>
      <c r="X1227" s="414"/>
      <c r="Y1227" s="414"/>
      <c r="Z1227" s="414"/>
    </row>
    <row r="1228" spans="1:26" ht="15" customHeight="1">
      <c r="A1228" s="211"/>
      <c r="B1228" s="178"/>
      <c r="C1228" s="220"/>
      <c r="D1228" s="220"/>
      <c r="E1228" s="178"/>
      <c r="F1228" s="3"/>
      <c r="G1228" s="174"/>
      <c r="H1228" s="213"/>
      <c r="I1228" s="214"/>
      <c r="J1228" s="215"/>
      <c r="K1228" s="215"/>
      <c r="L1228" s="178"/>
      <c r="M1228" s="3"/>
      <c r="N1228" s="3"/>
      <c r="O1228" s="174"/>
      <c r="P1228" s="174"/>
      <c r="Q1228" s="177"/>
      <c r="R1228" s="216"/>
      <c r="S1228" s="217"/>
      <c r="T1228" s="178"/>
      <c r="U1228" s="416"/>
      <c r="V1228" s="419"/>
      <c r="W1228" s="419"/>
      <c r="X1228" s="414"/>
      <c r="Y1228" s="414"/>
      <c r="Z1228" s="414"/>
    </row>
    <row r="1229" spans="1:26" ht="15" customHeight="1">
      <c r="A1229" s="211"/>
      <c r="B1229" s="178"/>
      <c r="C1229" s="220"/>
      <c r="D1229" s="220"/>
      <c r="E1229" s="178"/>
      <c r="F1229" s="3"/>
      <c r="G1229" s="174"/>
      <c r="H1229" s="213"/>
      <c r="I1229" s="214"/>
      <c r="J1229" s="215"/>
      <c r="K1229" s="215"/>
      <c r="L1229" s="178"/>
      <c r="M1229" s="3"/>
      <c r="N1229" s="3"/>
      <c r="O1229" s="174"/>
      <c r="P1229" s="174"/>
      <c r="Q1229" s="177"/>
      <c r="R1229" s="216"/>
      <c r="S1229" s="217"/>
      <c r="T1229" s="178"/>
      <c r="U1229" s="416"/>
      <c r="V1229" s="419"/>
      <c r="W1229" s="419"/>
      <c r="X1229" s="414"/>
      <c r="Y1229" s="414"/>
      <c r="Z1229" s="414"/>
    </row>
    <row r="1230" spans="1:26" ht="15" customHeight="1">
      <c r="A1230" s="211"/>
      <c r="B1230" s="178"/>
      <c r="C1230" s="220"/>
      <c r="D1230" s="220"/>
      <c r="E1230" s="178"/>
      <c r="F1230" s="3"/>
      <c r="G1230" s="174"/>
      <c r="H1230" s="213"/>
      <c r="I1230" s="214"/>
      <c r="J1230" s="215"/>
      <c r="K1230" s="215"/>
      <c r="L1230" s="178"/>
      <c r="M1230" s="3"/>
      <c r="N1230" s="3"/>
      <c r="O1230" s="174"/>
      <c r="P1230" s="174"/>
      <c r="Q1230" s="177"/>
      <c r="R1230" s="216"/>
      <c r="S1230" s="217"/>
      <c r="T1230" s="178"/>
      <c r="U1230" s="416"/>
      <c r="V1230" s="419"/>
      <c r="W1230" s="419"/>
      <c r="X1230" s="414"/>
      <c r="Y1230" s="414"/>
      <c r="Z1230" s="414"/>
    </row>
    <row r="1231" spans="1:26" ht="15" customHeight="1">
      <c r="A1231" s="211"/>
      <c r="B1231" s="178"/>
      <c r="C1231" s="220"/>
      <c r="D1231" s="220"/>
      <c r="E1231" s="178"/>
      <c r="F1231" s="3"/>
      <c r="G1231" s="174"/>
      <c r="H1231" s="213"/>
      <c r="I1231" s="214"/>
      <c r="J1231" s="215"/>
      <c r="K1231" s="215"/>
      <c r="L1231" s="178"/>
      <c r="M1231" s="3"/>
      <c r="N1231" s="3"/>
      <c r="O1231" s="174"/>
      <c r="P1231" s="174"/>
      <c r="Q1231" s="177"/>
      <c r="R1231" s="216"/>
      <c r="S1231" s="217"/>
      <c r="T1231" s="178"/>
      <c r="U1231" s="416"/>
      <c r="V1231" s="419"/>
      <c r="W1231" s="419"/>
      <c r="X1231" s="414"/>
      <c r="Y1231" s="414"/>
      <c r="Z1231" s="414"/>
    </row>
    <row r="1232" spans="1:26" ht="15" customHeight="1">
      <c r="A1232" s="211"/>
      <c r="B1232" s="178"/>
      <c r="C1232" s="220"/>
      <c r="D1232" s="220"/>
      <c r="E1232" s="178"/>
      <c r="F1232" s="3"/>
      <c r="G1232" s="174"/>
      <c r="H1232" s="213"/>
      <c r="I1232" s="214"/>
      <c r="J1232" s="215"/>
      <c r="K1232" s="215"/>
      <c r="L1232" s="178"/>
      <c r="M1232" s="3"/>
      <c r="N1232" s="3"/>
      <c r="O1232" s="174"/>
      <c r="P1232" s="174"/>
      <c r="Q1232" s="177"/>
      <c r="R1232" s="216"/>
      <c r="S1232" s="217"/>
      <c r="T1232" s="178"/>
      <c r="U1232" s="416"/>
      <c r="V1232" s="419"/>
      <c r="W1232" s="419"/>
      <c r="X1232" s="414"/>
      <c r="Y1232" s="414"/>
      <c r="Z1232" s="414"/>
    </row>
    <row r="1233" spans="1:26" ht="15" customHeight="1">
      <c r="A1233" s="211"/>
      <c r="B1233" s="178"/>
      <c r="C1233" s="220"/>
      <c r="D1233" s="220"/>
      <c r="E1233" s="178"/>
      <c r="F1233" s="3"/>
      <c r="G1233" s="174"/>
      <c r="H1233" s="213"/>
      <c r="I1233" s="214"/>
      <c r="J1233" s="215"/>
      <c r="K1233" s="215"/>
      <c r="L1233" s="178"/>
      <c r="M1233" s="3"/>
      <c r="N1233" s="3"/>
      <c r="O1233" s="174"/>
      <c r="P1233" s="174"/>
      <c r="Q1233" s="177"/>
      <c r="R1233" s="216"/>
      <c r="S1233" s="217"/>
      <c r="T1233" s="178"/>
      <c r="U1233" s="416"/>
      <c r="V1233" s="419"/>
      <c r="W1233" s="419"/>
      <c r="X1233" s="414"/>
      <c r="Y1233" s="414"/>
      <c r="Z1233" s="414"/>
    </row>
    <row r="1234" spans="1:26" ht="15" customHeight="1">
      <c r="A1234" s="211"/>
      <c r="B1234" s="178"/>
      <c r="C1234" s="220"/>
      <c r="D1234" s="220"/>
      <c r="E1234" s="178"/>
      <c r="F1234" s="3"/>
      <c r="G1234" s="174"/>
      <c r="H1234" s="213"/>
      <c r="I1234" s="214"/>
      <c r="J1234" s="215"/>
      <c r="K1234" s="215"/>
      <c r="L1234" s="178"/>
      <c r="M1234" s="3"/>
      <c r="N1234" s="3"/>
      <c r="O1234" s="174"/>
      <c r="P1234" s="174"/>
      <c r="Q1234" s="177"/>
      <c r="R1234" s="216"/>
      <c r="S1234" s="217"/>
      <c r="T1234" s="178"/>
      <c r="U1234" s="416"/>
      <c r="V1234" s="419"/>
      <c r="W1234" s="419"/>
      <c r="X1234" s="414"/>
      <c r="Y1234" s="414"/>
      <c r="Z1234" s="414"/>
    </row>
    <row r="1235" spans="1:26" ht="15" customHeight="1">
      <c r="A1235" s="211"/>
      <c r="B1235" s="178"/>
      <c r="C1235" s="220"/>
      <c r="D1235" s="220"/>
      <c r="E1235" s="178"/>
      <c r="F1235" s="3"/>
      <c r="G1235" s="174"/>
      <c r="H1235" s="213"/>
      <c r="I1235" s="214"/>
      <c r="J1235" s="215"/>
      <c r="K1235" s="215"/>
      <c r="L1235" s="178"/>
      <c r="M1235" s="3"/>
      <c r="N1235" s="3"/>
      <c r="O1235" s="174"/>
      <c r="P1235" s="174"/>
      <c r="Q1235" s="177"/>
      <c r="R1235" s="216"/>
      <c r="S1235" s="217"/>
      <c r="T1235" s="178"/>
      <c r="U1235" s="416"/>
      <c r="V1235" s="419"/>
      <c r="W1235" s="419"/>
      <c r="X1235" s="414"/>
      <c r="Y1235" s="414"/>
      <c r="Z1235" s="414"/>
    </row>
    <row r="1236" spans="1:26" ht="15" customHeight="1">
      <c r="A1236" s="211"/>
      <c r="B1236" s="178"/>
      <c r="C1236" s="220"/>
      <c r="D1236" s="220"/>
      <c r="E1236" s="178"/>
      <c r="F1236" s="3"/>
      <c r="G1236" s="174"/>
      <c r="H1236" s="213"/>
      <c r="I1236" s="214"/>
      <c r="J1236" s="215"/>
      <c r="K1236" s="215"/>
      <c r="L1236" s="178"/>
      <c r="M1236" s="3"/>
      <c r="N1236" s="3"/>
      <c r="O1236" s="174"/>
      <c r="P1236" s="174"/>
      <c r="Q1236" s="177"/>
      <c r="R1236" s="216"/>
      <c r="S1236" s="217"/>
      <c r="T1236" s="178"/>
      <c r="U1236" s="416"/>
      <c r="V1236" s="419"/>
      <c r="W1236" s="419"/>
      <c r="X1236" s="414"/>
      <c r="Y1236" s="414"/>
      <c r="Z1236" s="414"/>
    </row>
    <row r="1237" spans="1:26" ht="15" customHeight="1">
      <c r="A1237" s="211"/>
      <c r="B1237" s="178"/>
      <c r="C1237" s="220"/>
      <c r="D1237" s="220"/>
      <c r="E1237" s="178"/>
      <c r="F1237" s="3"/>
      <c r="G1237" s="174"/>
      <c r="H1237" s="213"/>
      <c r="I1237" s="214"/>
      <c r="J1237" s="215"/>
      <c r="K1237" s="215"/>
      <c r="L1237" s="178"/>
      <c r="M1237" s="3"/>
      <c r="N1237" s="3"/>
      <c r="O1237" s="174"/>
      <c r="P1237" s="174"/>
      <c r="Q1237" s="177"/>
      <c r="R1237" s="216"/>
      <c r="S1237" s="217"/>
      <c r="T1237" s="178"/>
      <c r="U1237" s="416"/>
      <c r="V1237" s="419"/>
      <c r="W1237" s="419"/>
      <c r="X1237" s="414"/>
      <c r="Y1237" s="414"/>
      <c r="Z1237" s="414"/>
    </row>
    <row r="1238" spans="1:26" ht="15" customHeight="1">
      <c r="A1238" s="211"/>
      <c r="B1238" s="178"/>
      <c r="C1238" s="220"/>
      <c r="D1238" s="220"/>
      <c r="E1238" s="178"/>
      <c r="F1238" s="3"/>
      <c r="G1238" s="174"/>
      <c r="H1238" s="213"/>
      <c r="I1238" s="214"/>
      <c r="J1238" s="215"/>
      <c r="K1238" s="215"/>
      <c r="L1238" s="178"/>
      <c r="M1238" s="3"/>
      <c r="N1238" s="3"/>
      <c r="O1238" s="174"/>
      <c r="P1238" s="174"/>
      <c r="Q1238" s="177"/>
      <c r="R1238" s="216"/>
      <c r="S1238" s="217"/>
      <c r="T1238" s="178"/>
      <c r="U1238" s="416"/>
      <c r="V1238" s="419"/>
      <c r="W1238" s="419"/>
      <c r="X1238" s="414"/>
      <c r="Y1238" s="414"/>
      <c r="Z1238" s="414"/>
    </row>
    <row r="1239" spans="1:26" ht="15" customHeight="1">
      <c r="A1239" s="211"/>
      <c r="B1239" s="178"/>
      <c r="C1239" s="220"/>
      <c r="D1239" s="220"/>
      <c r="E1239" s="178"/>
      <c r="F1239" s="3"/>
      <c r="G1239" s="174"/>
      <c r="H1239" s="213"/>
      <c r="I1239" s="214"/>
      <c r="J1239" s="215"/>
      <c r="K1239" s="215"/>
      <c r="L1239" s="178"/>
      <c r="M1239" s="3"/>
      <c r="N1239" s="3"/>
      <c r="O1239" s="174"/>
      <c r="P1239" s="174"/>
      <c r="Q1239" s="177"/>
      <c r="R1239" s="216"/>
      <c r="S1239" s="217"/>
      <c r="T1239" s="178"/>
      <c r="U1239" s="416"/>
      <c r="V1239" s="419"/>
      <c r="W1239" s="419"/>
      <c r="X1239" s="414"/>
      <c r="Y1239" s="414"/>
      <c r="Z1239" s="414"/>
    </row>
    <row r="1240" spans="1:26" ht="15" customHeight="1">
      <c r="A1240" s="211"/>
      <c r="B1240" s="178"/>
      <c r="C1240" s="220"/>
      <c r="D1240" s="220"/>
      <c r="E1240" s="178"/>
      <c r="F1240" s="3"/>
      <c r="G1240" s="174"/>
      <c r="H1240" s="213"/>
      <c r="I1240" s="214"/>
      <c r="J1240" s="215"/>
      <c r="K1240" s="215"/>
      <c r="L1240" s="178"/>
      <c r="M1240" s="3"/>
      <c r="N1240" s="3"/>
      <c r="O1240" s="174"/>
      <c r="P1240" s="174"/>
      <c r="Q1240" s="177"/>
      <c r="R1240" s="216"/>
      <c r="S1240" s="217"/>
      <c r="T1240" s="178"/>
      <c r="U1240" s="416"/>
      <c r="V1240" s="419"/>
      <c r="W1240" s="419"/>
      <c r="X1240" s="414"/>
      <c r="Y1240" s="414"/>
      <c r="Z1240" s="414"/>
    </row>
    <row r="1241" spans="1:26" ht="15" customHeight="1">
      <c r="A1241" s="211"/>
      <c r="B1241" s="178"/>
      <c r="C1241" s="220"/>
      <c r="D1241" s="220"/>
      <c r="E1241" s="178"/>
      <c r="F1241" s="3"/>
      <c r="G1241" s="174"/>
      <c r="H1241" s="213"/>
      <c r="I1241" s="214"/>
      <c r="J1241" s="215"/>
      <c r="K1241" s="215"/>
      <c r="L1241" s="178"/>
      <c r="M1241" s="3"/>
      <c r="N1241" s="3"/>
      <c r="O1241" s="174"/>
      <c r="P1241" s="174"/>
      <c r="Q1241" s="177"/>
      <c r="R1241" s="216"/>
      <c r="S1241" s="217"/>
      <c r="T1241" s="178"/>
      <c r="U1241" s="416"/>
      <c r="V1241" s="419"/>
      <c r="W1241" s="419"/>
      <c r="X1241" s="414"/>
      <c r="Y1241" s="414"/>
      <c r="Z1241" s="414"/>
    </row>
    <row r="1242" spans="1:26" ht="15" customHeight="1">
      <c r="A1242" s="211"/>
      <c r="B1242" s="178"/>
      <c r="C1242" s="220"/>
      <c r="D1242" s="220"/>
      <c r="E1242" s="178"/>
      <c r="F1242" s="3"/>
      <c r="G1242" s="174"/>
      <c r="H1242" s="213"/>
      <c r="I1242" s="214"/>
      <c r="J1242" s="215"/>
      <c r="K1242" s="215"/>
      <c r="L1242" s="178"/>
      <c r="M1242" s="3"/>
      <c r="N1242" s="3"/>
      <c r="O1242" s="174"/>
      <c r="P1242" s="174"/>
      <c r="Q1242" s="177"/>
      <c r="R1242" s="216"/>
      <c r="S1242" s="217"/>
      <c r="T1242" s="178"/>
      <c r="U1242" s="416"/>
      <c r="V1242" s="419"/>
      <c r="W1242" s="419"/>
      <c r="X1242" s="414"/>
      <c r="Y1242" s="414"/>
      <c r="Z1242" s="414"/>
    </row>
    <row r="1243" spans="1:26" ht="15" customHeight="1">
      <c r="A1243" s="211"/>
      <c r="B1243" s="178"/>
      <c r="C1243" s="220"/>
      <c r="D1243" s="220"/>
      <c r="E1243" s="178"/>
      <c r="F1243" s="3"/>
      <c r="G1243" s="174"/>
      <c r="H1243" s="213"/>
      <c r="I1243" s="214"/>
      <c r="J1243" s="215"/>
      <c r="K1243" s="215"/>
      <c r="L1243" s="178"/>
      <c r="M1243" s="3"/>
      <c r="N1243" s="3"/>
      <c r="O1243" s="174"/>
      <c r="P1243" s="174"/>
      <c r="Q1243" s="177"/>
      <c r="R1243" s="216"/>
      <c r="S1243" s="217"/>
      <c r="T1243" s="178"/>
      <c r="U1243" s="416"/>
      <c r="V1243" s="419"/>
      <c r="W1243" s="419"/>
      <c r="X1243" s="414"/>
      <c r="Y1243" s="414"/>
      <c r="Z1243" s="414"/>
    </row>
    <row r="1244" spans="1:26" ht="15" customHeight="1">
      <c r="A1244" s="211"/>
      <c r="B1244" s="178"/>
      <c r="C1244" s="220"/>
      <c r="D1244" s="220"/>
      <c r="E1244" s="178"/>
      <c r="F1244" s="3"/>
      <c r="G1244" s="174"/>
      <c r="H1244" s="213"/>
      <c r="I1244" s="214"/>
      <c r="J1244" s="215"/>
      <c r="K1244" s="215"/>
      <c r="L1244" s="178"/>
      <c r="M1244" s="3"/>
      <c r="N1244" s="3"/>
      <c r="O1244" s="174"/>
      <c r="P1244" s="174"/>
      <c r="Q1244" s="177"/>
      <c r="R1244" s="216"/>
      <c r="S1244" s="217"/>
      <c r="T1244" s="178"/>
      <c r="U1244" s="416"/>
      <c r="V1244" s="419"/>
      <c r="W1244" s="419"/>
      <c r="X1244" s="414"/>
      <c r="Y1244" s="414"/>
      <c r="Z1244" s="414"/>
    </row>
    <row r="1245" spans="1:26" ht="15" customHeight="1">
      <c r="A1245" s="211"/>
      <c r="B1245" s="178"/>
      <c r="C1245" s="220"/>
      <c r="D1245" s="220"/>
      <c r="E1245" s="178"/>
      <c r="F1245" s="3"/>
      <c r="G1245" s="174"/>
      <c r="H1245" s="213"/>
      <c r="I1245" s="214"/>
      <c r="J1245" s="215"/>
      <c r="K1245" s="215"/>
      <c r="L1245" s="178"/>
      <c r="M1245" s="3"/>
      <c r="N1245" s="3"/>
      <c r="O1245" s="174"/>
      <c r="P1245" s="174"/>
      <c r="Q1245" s="177"/>
      <c r="R1245" s="216"/>
      <c r="S1245" s="217"/>
      <c r="T1245" s="178"/>
      <c r="U1245" s="416"/>
      <c r="V1245" s="419"/>
      <c r="W1245" s="419"/>
      <c r="X1245" s="414"/>
      <c r="Y1245" s="414"/>
      <c r="Z1245" s="414"/>
    </row>
    <row r="1246" spans="1:26" ht="15" customHeight="1">
      <c r="A1246" s="211"/>
      <c r="B1246" s="178"/>
      <c r="C1246" s="220"/>
      <c r="D1246" s="220"/>
      <c r="E1246" s="178"/>
      <c r="F1246" s="3"/>
      <c r="G1246" s="174"/>
      <c r="H1246" s="213"/>
      <c r="I1246" s="214"/>
      <c r="J1246" s="215"/>
      <c r="K1246" s="215"/>
      <c r="L1246" s="178"/>
      <c r="M1246" s="3"/>
      <c r="N1246" s="3"/>
      <c r="O1246" s="174"/>
      <c r="P1246" s="174"/>
      <c r="Q1246" s="177"/>
      <c r="R1246" s="216"/>
      <c r="S1246" s="217"/>
      <c r="T1246" s="178"/>
      <c r="U1246" s="416"/>
      <c r="V1246" s="419"/>
      <c r="W1246" s="419"/>
      <c r="X1246" s="414"/>
      <c r="Y1246" s="414"/>
      <c r="Z1246" s="414"/>
    </row>
    <row r="1247" spans="1:26" ht="15" customHeight="1">
      <c r="A1247" s="211"/>
      <c r="B1247" s="178"/>
      <c r="C1247" s="220"/>
      <c r="D1247" s="220"/>
      <c r="E1247" s="178"/>
      <c r="F1247" s="3"/>
      <c r="G1247" s="174"/>
      <c r="H1247" s="213"/>
      <c r="I1247" s="214"/>
      <c r="J1247" s="215"/>
      <c r="K1247" s="215"/>
      <c r="L1247" s="178"/>
      <c r="M1247" s="3"/>
      <c r="N1247" s="3"/>
      <c r="O1247" s="174"/>
      <c r="P1247" s="174"/>
      <c r="Q1247" s="177"/>
      <c r="R1247" s="216"/>
      <c r="S1247" s="217"/>
      <c r="T1247" s="178"/>
      <c r="U1247" s="416"/>
      <c r="V1247" s="419"/>
      <c r="W1247" s="419"/>
      <c r="X1247" s="414"/>
      <c r="Y1247" s="414"/>
      <c r="Z1247" s="414"/>
    </row>
    <row r="1248" spans="1:26" ht="15" customHeight="1">
      <c r="A1248" s="211"/>
      <c r="B1248" s="178"/>
      <c r="C1248" s="220"/>
      <c r="D1248" s="220"/>
      <c r="E1248" s="178"/>
      <c r="F1248" s="3"/>
      <c r="G1248" s="174"/>
      <c r="H1248" s="213"/>
      <c r="I1248" s="214"/>
      <c r="J1248" s="215"/>
      <c r="K1248" s="215"/>
      <c r="L1248" s="178"/>
      <c r="M1248" s="3"/>
      <c r="N1248" s="3"/>
      <c r="O1248" s="174"/>
      <c r="P1248" s="174"/>
      <c r="Q1248" s="177"/>
      <c r="R1248" s="216"/>
      <c r="S1248" s="217"/>
      <c r="T1248" s="178"/>
      <c r="U1248" s="416"/>
      <c r="V1248" s="419"/>
      <c r="W1248" s="419"/>
      <c r="X1248" s="414"/>
      <c r="Y1248" s="414"/>
      <c r="Z1248" s="414"/>
    </row>
    <row r="1249" spans="1:26" ht="15" customHeight="1">
      <c r="A1249" s="211"/>
      <c r="B1249" s="178"/>
      <c r="C1249" s="220"/>
      <c r="D1249" s="220"/>
      <c r="E1249" s="178"/>
      <c r="F1249" s="3"/>
      <c r="G1249" s="174"/>
      <c r="H1249" s="213"/>
      <c r="I1249" s="214"/>
      <c r="J1249" s="215"/>
      <c r="K1249" s="215"/>
      <c r="L1249" s="178"/>
      <c r="M1249" s="3"/>
      <c r="N1249" s="3"/>
      <c r="O1249" s="174"/>
      <c r="P1249" s="174"/>
      <c r="Q1249" s="177"/>
      <c r="R1249" s="216"/>
      <c r="S1249" s="217"/>
      <c r="T1249" s="178"/>
      <c r="U1249" s="416"/>
      <c r="V1249" s="419"/>
      <c r="W1249" s="419"/>
      <c r="X1249" s="414"/>
      <c r="Y1249" s="414"/>
      <c r="Z1249" s="414"/>
    </row>
    <row r="1250" spans="1:26" ht="15" customHeight="1">
      <c r="A1250" s="211"/>
      <c r="B1250" s="178"/>
      <c r="C1250" s="220"/>
      <c r="D1250" s="220"/>
      <c r="E1250" s="178"/>
      <c r="F1250" s="3"/>
      <c r="G1250" s="174"/>
      <c r="H1250" s="213"/>
      <c r="I1250" s="214"/>
      <c r="J1250" s="215"/>
      <c r="K1250" s="215"/>
      <c r="L1250" s="178"/>
      <c r="M1250" s="3"/>
      <c r="N1250" s="3"/>
      <c r="O1250" s="174"/>
      <c r="P1250" s="174"/>
      <c r="Q1250" s="177"/>
      <c r="R1250" s="216"/>
      <c r="S1250" s="217"/>
      <c r="T1250" s="178"/>
      <c r="U1250" s="416"/>
      <c r="V1250" s="419"/>
      <c r="W1250" s="419"/>
      <c r="X1250" s="414"/>
      <c r="Y1250" s="414"/>
      <c r="Z1250" s="414"/>
    </row>
    <row r="1251" spans="1:26" ht="15" customHeight="1">
      <c r="A1251" s="211"/>
      <c r="B1251" s="178"/>
      <c r="C1251" s="220"/>
      <c r="D1251" s="220"/>
      <c r="E1251" s="178"/>
      <c r="F1251" s="3"/>
      <c r="G1251" s="174"/>
      <c r="H1251" s="213"/>
      <c r="I1251" s="214"/>
      <c r="J1251" s="215"/>
      <c r="K1251" s="215"/>
      <c r="L1251" s="178"/>
      <c r="M1251" s="3"/>
      <c r="N1251" s="3"/>
      <c r="O1251" s="174"/>
      <c r="P1251" s="174"/>
      <c r="Q1251" s="177"/>
      <c r="R1251" s="216"/>
      <c r="S1251" s="217"/>
      <c r="T1251" s="178"/>
      <c r="U1251" s="416"/>
      <c r="V1251" s="419"/>
      <c r="W1251" s="419"/>
      <c r="X1251" s="414"/>
      <c r="Y1251" s="414"/>
      <c r="Z1251" s="414"/>
    </row>
    <row r="1252" spans="1:26" ht="15" customHeight="1">
      <c r="A1252" s="211"/>
      <c r="B1252" s="178"/>
      <c r="C1252" s="220"/>
      <c r="D1252" s="220"/>
      <c r="E1252" s="178"/>
      <c r="F1252" s="3"/>
      <c r="G1252" s="174"/>
      <c r="H1252" s="213"/>
      <c r="I1252" s="214"/>
      <c r="J1252" s="215"/>
      <c r="K1252" s="215"/>
      <c r="L1252" s="178"/>
      <c r="M1252" s="3"/>
      <c r="N1252" s="3"/>
      <c r="O1252" s="174"/>
      <c r="P1252" s="174"/>
      <c r="Q1252" s="177"/>
      <c r="R1252" s="216"/>
      <c r="S1252" s="217"/>
      <c r="T1252" s="178"/>
      <c r="U1252" s="416"/>
      <c r="V1252" s="419"/>
      <c r="W1252" s="419"/>
      <c r="X1252" s="414"/>
      <c r="Y1252" s="414"/>
      <c r="Z1252" s="414"/>
    </row>
    <row r="1253" spans="1:26" ht="15" customHeight="1">
      <c r="A1253" s="211"/>
      <c r="B1253" s="178"/>
      <c r="C1253" s="220"/>
      <c r="D1253" s="220"/>
      <c r="E1253" s="178"/>
      <c r="F1253" s="3"/>
      <c r="G1253" s="174"/>
      <c r="H1253" s="213"/>
      <c r="I1253" s="214"/>
      <c r="J1253" s="215"/>
      <c r="K1253" s="215"/>
      <c r="L1253" s="178"/>
      <c r="M1253" s="3"/>
      <c r="N1253" s="3"/>
      <c r="O1253" s="174"/>
      <c r="P1253" s="174"/>
      <c r="Q1253" s="177"/>
      <c r="R1253" s="216"/>
      <c r="S1253" s="217"/>
      <c r="T1253" s="178"/>
      <c r="U1253" s="416"/>
      <c r="V1253" s="419"/>
      <c r="W1253" s="419"/>
      <c r="X1253" s="414"/>
      <c r="Y1253" s="414"/>
      <c r="Z1253" s="414"/>
    </row>
    <row r="1254" spans="1:26" ht="15" customHeight="1">
      <c r="A1254" s="211"/>
      <c r="B1254" s="178"/>
      <c r="C1254" s="220"/>
      <c r="D1254" s="220"/>
      <c r="E1254" s="178"/>
      <c r="F1254" s="3"/>
      <c r="G1254" s="174"/>
      <c r="H1254" s="213"/>
      <c r="I1254" s="214"/>
      <c r="J1254" s="215"/>
      <c r="K1254" s="215"/>
      <c r="L1254" s="178"/>
      <c r="M1254" s="3"/>
      <c r="N1254" s="3"/>
      <c r="O1254" s="174"/>
      <c r="P1254" s="174"/>
      <c r="Q1254" s="177"/>
      <c r="R1254" s="216"/>
      <c r="S1254" s="217"/>
      <c r="T1254" s="178"/>
      <c r="U1254" s="416"/>
      <c r="V1254" s="419"/>
      <c r="W1254" s="419"/>
      <c r="X1254" s="414"/>
      <c r="Y1254" s="414"/>
      <c r="Z1254" s="414"/>
    </row>
    <row r="1255" spans="1:26" ht="15" customHeight="1">
      <c r="A1255" s="211"/>
      <c r="B1255" s="178"/>
      <c r="C1255" s="220"/>
      <c r="D1255" s="220"/>
      <c r="E1255" s="178"/>
      <c r="F1255" s="3"/>
      <c r="G1255" s="174"/>
      <c r="H1255" s="213"/>
      <c r="I1255" s="214"/>
      <c r="J1255" s="215"/>
      <c r="K1255" s="215"/>
      <c r="L1255" s="178"/>
      <c r="M1255" s="3"/>
      <c r="N1255" s="3"/>
      <c r="O1255" s="174"/>
      <c r="P1255" s="174"/>
      <c r="Q1255" s="177"/>
      <c r="R1255" s="216"/>
      <c r="S1255" s="217"/>
      <c r="T1255" s="178"/>
      <c r="U1255" s="416"/>
      <c r="V1255" s="419"/>
      <c r="W1255" s="419"/>
      <c r="X1255" s="414"/>
      <c r="Y1255" s="414"/>
      <c r="Z1255" s="414"/>
    </row>
    <row r="1256" spans="1:26" ht="15" customHeight="1">
      <c r="A1256" s="211"/>
      <c r="B1256" s="178"/>
      <c r="C1256" s="220"/>
      <c r="D1256" s="220"/>
      <c r="E1256" s="178"/>
      <c r="F1256" s="3"/>
      <c r="G1256" s="174"/>
      <c r="H1256" s="213"/>
      <c r="I1256" s="214"/>
      <c r="J1256" s="215"/>
      <c r="K1256" s="215"/>
      <c r="L1256" s="178"/>
      <c r="M1256" s="3"/>
      <c r="N1256" s="3"/>
      <c r="O1256" s="174"/>
      <c r="P1256" s="174"/>
      <c r="Q1256" s="177"/>
      <c r="R1256" s="216"/>
      <c r="S1256" s="217"/>
      <c r="T1256" s="178"/>
      <c r="U1256" s="416"/>
      <c r="V1256" s="419"/>
      <c r="W1256" s="419"/>
      <c r="X1256" s="414"/>
      <c r="Y1256" s="414"/>
      <c r="Z1256" s="414"/>
    </row>
    <row r="1257" spans="1:26" ht="15" customHeight="1">
      <c r="A1257" s="211"/>
      <c r="B1257" s="178"/>
      <c r="C1257" s="220"/>
      <c r="D1257" s="220"/>
      <c r="E1257" s="178"/>
      <c r="F1257" s="3"/>
      <c r="G1257" s="174"/>
      <c r="H1257" s="213"/>
      <c r="I1257" s="214"/>
      <c r="J1257" s="215"/>
      <c r="K1257" s="215"/>
      <c r="L1257" s="178"/>
      <c r="M1257" s="3"/>
      <c r="N1257" s="3"/>
      <c r="O1257" s="174"/>
      <c r="P1257" s="174"/>
      <c r="Q1257" s="177"/>
      <c r="R1257" s="216"/>
      <c r="S1257" s="217"/>
      <c r="T1257" s="178"/>
      <c r="U1257" s="416"/>
      <c r="V1257" s="419"/>
      <c r="W1257" s="419"/>
      <c r="X1257" s="414"/>
      <c r="Y1257" s="414"/>
      <c r="Z1257" s="414"/>
    </row>
    <row r="1258" spans="1:26" ht="15" customHeight="1">
      <c r="A1258" s="211"/>
      <c r="B1258" s="178"/>
      <c r="C1258" s="220"/>
      <c r="D1258" s="220"/>
      <c r="E1258" s="178"/>
      <c r="F1258" s="3"/>
      <c r="G1258" s="174"/>
      <c r="H1258" s="213"/>
      <c r="I1258" s="214"/>
      <c r="J1258" s="215"/>
      <c r="K1258" s="215"/>
      <c r="L1258" s="178"/>
      <c r="M1258" s="3"/>
      <c r="N1258" s="3"/>
      <c r="O1258" s="174"/>
      <c r="P1258" s="174"/>
      <c r="Q1258" s="177"/>
      <c r="R1258" s="216"/>
      <c r="S1258" s="217"/>
      <c r="T1258" s="178"/>
      <c r="U1258" s="416"/>
      <c r="V1258" s="419"/>
      <c r="W1258" s="419"/>
      <c r="X1258" s="414"/>
      <c r="Y1258" s="414"/>
      <c r="Z1258" s="414"/>
    </row>
    <row r="1259" spans="1:26" ht="15" customHeight="1">
      <c r="A1259" s="211"/>
      <c r="B1259" s="178"/>
      <c r="C1259" s="220"/>
      <c r="D1259" s="220"/>
      <c r="E1259" s="178"/>
      <c r="F1259" s="3"/>
      <c r="G1259" s="174"/>
      <c r="H1259" s="213"/>
      <c r="I1259" s="214"/>
      <c r="J1259" s="215"/>
      <c r="K1259" s="215"/>
      <c r="L1259" s="178"/>
      <c r="M1259" s="3"/>
      <c r="N1259" s="3"/>
      <c r="O1259" s="174"/>
      <c r="P1259" s="174"/>
      <c r="Q1259" s="177"/>
      <c r="R1259" s="216"/>
      <c r="S1259" s="217"/>
      <c r="T1259" s="178"/>
      <c r="U1259" s="416"/>
      <c r="V1259" s="419"/>
      <c r="W1259" s="419"/>
      <c r="X1259" s="414"/>
      <c r="Y1259" s="414"/>
      <c r="Z1259" s="414"/>
    </row>
    <row r="1260" spans="1:26" ht="15" customHeight="1">
      <c r="A1260" s="211"/>
      <c r="B1260" s="178"/>
      <c r="C1260" s="220"/>
      <c r="D1260" s="220"/>
      <c r="E1260" s="178"/>
      <c r="F1260" s="3"/>
      <c r="G1260" s="174"/>
      <c r="H1260" s="213"/>
      <c r="I1260" s="214"/>
      <c r="J1260" s="215"/>
      <c r="K1260" s="215"/>
      <c r="L1260" s="178"/>
      <c r="M1260" s="3"/>
      <c r="N1260" s="3"/>
      <c r="O1260" s="174"/>
      <c r="P1260" s="174"/>
      <c r="Q1260" s="177"/>
      <c r="R1260" s="216"/>
      <c r="S1260" s="217"/>
      <c r="T1260" s="178"/>
      <c r="U1260" s="416"/>
      <c r="V1260" s="419"/>
      <c r="W1260" s="419"/>
      <c r="X1260" s="414"/>
      <c r="Y1260" s="414"/>
      <c r="Z1260" s="414"/>
    </row>
    <row r="1261" spans="1:26" ht="15" customHeight="1">
      <c r="A1261" s="211"/>
      <c r="B1261" s="178"/>
      <c r="C1261" s="220"/>
      <c r="D1261" s="220"/>
      <c r="E1261" s="178"/>
      <c r="F1261" s="3"/>
      <c r="G1261" s="174"/>
      <c r="H1261" s="213"/>
      <c r="I1261" s="214"/>
      <c r="J1261" s="215"/>
      <c r="K1261" s="215"/>
      <c r="L1261" s="178"/>
      <c r="M1261" s="3"/>
      <c r="N1261" s="3"/>
      <c r="O1261" s="174"/>
      <c r="P1261" s="174"/>
      <c r="Q1261" s="177"/>
      <c r="R1261" s="216"/>
      <c r="S1261" s="217"/>
      <c r="T1261" s="178"/>
      <c r="U1261" s="416"/>
      <c r="V1261" s="419"/>
      <c r="W1261" s="419"/>
      <c r="X1261" s="414"/>
      <c r="Y1261" s="414"/>
      <c r="Z1261" s="414"/>
    </row>
    <row r="1262" spans="1:26" ht="15" customHeight="1">
      <c r="A1262" s="211"/>
      <c r="B1262" s="178"/>
      <c r="C1262" s="220"/>
      <c r="D1262" s="220"/>
      <c r="E1262" s="178"/>
      <c r="F1262" s="3"/>
      <c r="G1262" s="174"/>
      <c r="H1262" s="213"/>
      <c r="I1262" s="214"/>
      <c r="J1262" s="215"/>
      <c r="K1262" s="215"/>
      <c r="L1262" s="178"/>
      <c r="M1262" s="3"/>
      <c r="N1262" s="3"/>
      <c r="O1262" s="174"/>
      <c r="P1262" s="174"/>
      <c r="Q1262" s="177"/>
      <c r="R1262" s="216"/>
      <c r="S1262" s="217"/>
      <c r="T1262" s="178"/>
      <c r="U1262" s="416"/>
      <c r="V1262" s="419"/>
      <c r="W1262" s="419"/>
      <c r="X1262" s="414"/>
      <c r="Y1262" s="414"/>
      <c r="Z1262" s="414"/>
    </row>
    <row r="1263" spans="1:26" ht="15" customHeight="1">
      <c r="A1263" s="211"/>
      <c r="B1263" s="178"/>
      <c r="C1263" s="220"/>
      <c r="D1263" s="220"/>
      <c r="E1263" s="178"/>
      <c r="F1263" s="3"/>
      <c r="G1263" s="174"/>
      <c r="H1263" s="213"/>
      <c r="I1263" s="214"/>
      <c r="J1263" s="215"/>
      <c r="K1263" s="215"/>
      <c r="L1263" s="178"/>
      <c r="M1263" s="3"/>
      <c r="N1263" s="3"/>
      <c r="O1263" s="174"/>
      <c r="P1263" s="174"/>
      <c r="Q1263" s="177"/>
      <c r="R1263" s="216"/>
      <c r="S1263" s="217"/>
      <c r="T1263" s="178"/>
      <c r="U1263" s="416"/>
      <c r="V1263" s="419"/>
      <c r="W1263" s="419"/>
      <c r="X1263" s="414"/>
      <c r="Y1263" s="414"/>
      <c r="Z1263" s="414"/>
    </row>
    <row r="1264" spans="1:26" ht="15" customHeight="1">
      <c r="A1264" s="211"/>
      <c r="B1264" s="178"/>
      <c r="C1264" s="220"/>
      <c r="D1264" s="220"/>
      <c r="E1264" s="178"/>
      <c r="F1264" s="3"/>
      <c r="G1264" s="174"/>
      <c r="H1264" s="213"/>
      <c r="I1264" s="214"/>
      <c r="J1264" s="215"/>
      <c r="K1264" s="215"/>
      <c r="L1264" s="178"/>
      <c r="M1264" s="3"/>
      <c r="N1264" s="3"/>
      <c r="O1264" s="174"/>
      <c r="P1264" s="174"/>
      <c r="Q1264" s="177"/>
      <c r="R1264" s="216"/>
      <c r="S1264" s="217"/>
      <c r="T1264" s="178"/>
      <c r="U1264" s="416"/>
      <c r="V1264" s="419"/>
      <c r="W1264" s="419"/>
      <c r="X1264" s="414"/>
      <c r="Y1264" s="414"/>
      <c r="Z1264" s="414"/>
    </row>
    <row r="1265" spans="1:26" ht="15" customHeight="1">
      <c r="A1265" s="211"/>
      <c r="B1265" s="178"/>
      <c r="C1265" s="220"/>
      <c r="D1265" s="220"/>
      <c r="E1265" s="178"/>
      <c r="F1265" s="3"/>
      <c r="G1265" s="174"/>
      <c r="H1265" s="213"/>
      <c r="I1265" s="214"/>
      <c r="J1265" s="215"/>
      <c r="K1265" s="215"/>
      <c r="L1265" s="178"/>
      <c r="M1265" s="3"/>
      <c r="N1265" s="3"/>
      <c r="O1265" s="174"/>
      <c r="P1265" s="174"/>
      <c r="Q1265" s="177"/>
      <c r="R1265" s="216"/>
      <c r="S1265" s="217"/>
      <c r="T1265" s="178"/>
      <c r="U1265" s="416"/>
      <c r="V1265" s="419"/>
      <c r="W1265" s="419"/>
      <c r="X1265" s="414"/>
      <c r="Y1265" s="414"/>
      <c r="Z1265" s="414"/>
    </row>
    <row r="1266" spans="1:26" ht="15" customHeight="1">
      <c r="A1266" s="211"/>
      <c r="B1266" s="178"/>
      <c r="C1266" s="220"/>
      <c r="D1266" s="220"/>
      <c r="E1266" s="178"/>
      <c r="F1266" s="3"/>
      <c r="G1266" s="174"/>
      <c r="H1266" s="213"/>
      <c r="I1266" s="214"/>
      <c r="J1266" s="215"/>
      <c r="K1266" s="215"/>
      <c r="L1266" s="178"/>
      <c r="M1266" s="3"/>
      <c r="N1266" s="3"/>
      <c r="O1266" s="174"/>
      <c r="P1266" s="174"/>
      <c r="Q1266" s="177"/>
      <c r="R1266" s="216"/>
      <c r="S1266" s="217"/>
      <c r="T1266" s="178"/>
      <c r="U1266" s="416"/>
      <c r="V1266" s="419"/>
      <c r="W1266" s="419"/>
      <c r="X1266" s="414"/>
      <c r="Y1266" s="414"/>
      <c r="Z1266" s="414"/>
    </row>
    <row r="1267" spans="1:26" ht="15" customHeight="1">
      <c r="A1267" s="211"/>
      <c r="B1267" s="178"/>
      <c r="C1267" s="220"/>
      <c r="D1267" s="220"/>
      <c r="E1267" s="178"/>
      <c r="F1267" s="3"/>
      <c r="G1267" s="174"/>
      <c r="H1267" s="213"/>
      <c r="I1267" s="214"/>
      <c r="J1267" s="215"/>
      <c r="K1267" s="215"/>
      <c r="L1267" s="178"/>
      <c r="M1267" s="3"/>
      <c r="N1267" s="3"/>
      <c r="O1267" s="174"/>
      <c r="P1267" s="174"/>
      <c r="Q1267" s="177"/>
      <c r="R1267" s="216"/>
      <c r="S1267" s="217"/>
      <c r="T1267" s="178"/>
      <c r="U1267" s="416"/>
      <c r="V1267" s="419"/>
      <c r="W1267" s="419"/>
      <c r="X1267" s="414"/>
      <c r="Y1267" s="414"/>
      <c r="Z1267" s="414"/>
    </row>
    <row r="1268" spans="1:26" ht="15" customHeight="1">
      <c r="A1268" s="211"/>
      <c r="B1268" s="178"/>
      <c r="C1268" s="220"/>
      <c r="D1268" s="220"/>
      <c r="E1268" s="178"/>
      <c r="F1268" s="3"/>
      <c r="G1268" s="174"/>
      <c r="H1268" s="213"/>
      <c r="I1268" s="214"/>
      <c r="J1268" s="215"/>
      <c r="K1268" s="215"/>
      <c r="L1268" s="178"/>
      <c r="M1268" s="3"/>
      <c r="N1268" s="3"/>
      <c r="O1268" s="174"/>
      <c r="P1268" s="174"/>
      <c r="Q1268" s="177"/>
      <c r="R1268" s="216"/>
      <c r="S1268" s="217"/>
      <c r="T1268" s="178"/>
      <c r="U1268" s="416"/>
      <c r="V1268" s="419"/>
      <c r="W1268" s="419"/>
      <c r="X1268" s="414"/>
      <c r="Y1268" s="414"/>
      <c r="Z1268" s="414"/>
    </row>
    <row r="1269" spans="1:26" ht="15" customHeight="1">
      <c r="A1269" s="211"/>
      <c r="B1269" s="178"/>
      <c r="C1269" s="220"/>
      <c r="D1269" s="220"/>
      <c r="E1269" s="178"/>
      <c r="F1269" s="3"/>
      <c r="G1269" s="174"/>
      <c r="H1269" s="213"/>
      <c r="I1269" s="214"/>
      <c r="J1269" s="215"/>
      <c r="K1269" s="215"/>
      <c r="L1269" s="178"/>
      <c r="M1269" s="3"/>
      <c r="N1269" s="3"/>
      <c r="O1269" s="174"/>
      <c r="P1269" s="174"/>
      <c r="Q1269" s="177"/>
      <c r="R1269" s="216"/>
      <c r="S1269" s="217"/>
      <c r="T1269" s="178"/>
      <c r="U1269" s="416"/>
      <c r="V1269" s="419"/>
      <c r="W1269" s="419"/>
      <c r="X1269" s="414"/>
      <c r="Y1269" s="414"/>
      <c r="Z1269" s="414"/>
    </row>
    <row r="1270" spans="1:26" ht="15" customHeight="1">
      <c r="A1270" s="211"/>
      <c r="B1270" s="178"/>
      <c r="C1270" s="220"/>
      <c r="D1270" s="220"/>
      <c r="E1270" s="178"/>
      <c r="F1270" s="3"/>
      <c r="G1270" s="174"/>
      <c r="H1270" s="213"/>
      <c r="I1270" s="214"/>
      <c r="J1270" s="215"/>
      <c r="K1270" s="215"/>
      <c r="L1270" s="178"/>
      <c r="M1270" s="3"/>
      <c r="N1270" s="3"/>
      <c r="O1270" s="174"/>
      <c r="P1270" s="174"/>
      <c r="Q1270" s="177"/>
      <c r="R1270" s="216"/>
      <c r="S1270" s="217"/>
      <c r="T1270" s="178"/>
      <c r="U1270" s="416"/>
      <c r="V1270" s="419"/>
      <c r="W1270" s="419"/>
      <c r="X1270" s="414"/>
      <c r="Y1270" s="414"/>
      <c r="Z1270" s="414"/>
    </row>
    <row r="1271" spans="1:26" ht="15" customHeight="1">
      <c r="A1271" s="211"/>
      <c r="B1271" s="178"/>
      <c r="C1271" s="220"/>
      <c r="D1271" s="220"/>
      <c r="E1271" s="178"/>
      <c r="F1271" s="3"/>
      <c r="G1271" s="174"/>
      <c r="H1271" s="213"/>
      <c r="I1271" s="214"/>
      <c r="J1271" s="215"/>
      <c r="K1271" s="215"/>
      <c r="L1271" s="178"/>
      <c r="M1271" s="3"/>
      <c r="N1271" s="3"/>
      <c r="O1271" s="174"/>
      <c r="P1271" s="174"/>
      <c r="Q1271" s="177"/>
      <c r="R1271" s="216"/>
      <c r="S1271" s="217"/>
      <c r="T1271" s="178"/>
      <c r="U1271" s="416"/>
      <c r="V1271" s="419"/>
      <c r="W1271" s="419"/>
      <c r="X1271" s="414"/>
      <c r="Y1271" s="414"/>
      <c r="Z1271" s="414"/>
    </row>
    <row r="1272" spans="1:26" ht="15" customHeight="1">
      <c r="A1272" s="211"/>
      <c r="B1272" s="178"/>
      <c r="C1272" s="220"/>
      <c r="D1272" s="220"/>
      <c r="E1272" s="178"/>
      <c r="F1272" s="3"/>
      <c r="G1272" s="174"/>
      <c r="H1272" s="213"/>
      <c r="I1272" s="214"/>
      <c r="J1272" s="215"/>
      <c r="K1272" s="215"/>
      <c r="L1272" s="178"/>
      <c r="M1272" s="3"/>
      <c r="N1272" s="3"/>
      <c r="O1272" s="174"/>
      <c r="P1272" s="174"/>
      <c r="Q1272" s="177"/>
      <c r="R1272" s="216"/>
      <c r="S1272" s="217"/>
      <c r="T1272" s="178"/>
      <c r="U1272" s="416"/>
      <c r="V1272" s="419"/>
      <c r="W1272" s="419"/>
      <c r="X1272" s="414"/>
      <c r="Y1272" s="414"/>
      <c r="Z1272" s="414"/>
    </row>
    <row r="1273" spans="1:26" ht="15" customHeight="1">
      <c r="A1273" s="211"/>
      <c r="B1273" s="178"/>
      <c r="C1273" s="220"/>
      <c r="D1273" s="220"/>
      <c r="E1273" s="178"/>
      <c r="F1273" s="3"/>
      <c r="G1273" s="174"/>
      <c r="H1273" s="213"/>
      <c r="I1273" s="214"/>
      <c r="J1273" s="215"/>
      <c r="K1273" s="215"/>
      <c r="L1273" s="178"/>
      <c r="M1273" s="3"/>
      <c r="N1273" s="3"/>
      <c r="O1273" s="174"/>
      <c r="P1273" s="174"/>
      <c r="Q1273" s="177"/>
      <c r="R1273" s="216"/>
      <c r="S1273" s="217"/>
      <c r="T1273" s="178"/>
      <c r="U1273" s="416"/>
      <c r="V1273" s="419"/>
      <c r="W1273" s="419"/>
      <c r="X1273" s="414"/>
      <c r="Y1273" s="414"/>
      <c r="Z1273" s="414"/>
    </row>
    <row r="1274" spans="1:26" ht="15" customHeight="1">
      <c r="A1274" s="211"/>
      <c r="B1274" s="178"/>
      <c r="C1274" s="220"/>
      <c r="D1274" s="220"/>
      <c r="E1274" s="178"/>
      <c r="F1274" s="3"/>
      <c r="G1274" s="174"/>
      <c r="H1274" s="213"/>
      <c r="I1274" s="214"/>
      <c r="J1274" s="215"/>
      <c r="K1274" s="215"/>
      <c r="L1274" s="178"/>
      <c r="M1274" s="3"/>
      <c r="N1274" s="3"/>
      <c r="O1274" s="174"/>
      <c r="P1274" s="174"/>
      <c r="Q1274" s="177"/>
      <c r="R1274" s="216"/>
      <c r="S1274" s="217"/>
      <c r="T1274" s="178"/>
      <c r="U1274" s="416"/>
      <c r="V1274" s="419"/>
      <c r="W1274" s="419"/>
      <c r="X1274" s="414"/>
      <c r="Y1274" s="414"/>
      <c r="Z1274" s="414"/>
    </row>
    <row r="1275" spans="1:26" ht="15" customHeight="1">
      <c r="A1275" s="211"/>
      <c r="B1275" s="178"/>
      <c r="C1275" s="220"/>
      <c r="D1275" s="220"/>
      <c r="E1275" s="178"/>
      <c r="F1275" s="3"/>
      <c r="G1275" s="174"/>
      <c r="H1275" s="213"/>
      <c r="I1275" s="214"/>
      <c r="J1275" s="215"/>
      <c r="K1275" s="215"/>
      <c r="L1275" s="178"/>
      <c r="M1275" s="3"/>
      <c r="N1275" s="3"/>
      <c r="O1275" s="174"/>
      <c r="P1275" s="174"/>
      <c r="Q1275" s="177"/>
      <c r="R1275" s="216"/>
      <c r="S1275" s="217"/>
      <c r="T1275" s="178"/>
      <c r="U1275" s="416"/>
      <c r="V1275" s="419"/>
      <c r="W1275" s="419"/>
      <c r="X1275" s="414"/>
      <c r="Y1275" s="414"/>
      <c r="Z1275" s="414"/>
    </row>
    <row r="1276" spans="1:26" ht="15" customHeight="1">
      <c r="A1276" s="211"/>
      <c r="B1276" s="178"/>
      <c r="C1276" s="220"/>
      <c r="D1276" s="220"/>
      <c r="E1276" s="178"/>
      <c r="F1276" s="3"/>
      <c r="G1276" s="174"/>
      <c r="H1276" s="213"/>
      <c r="I1276" s="214"/>
      <c r="J1276" s="215"/>
      <c r="K1276" s="215"/>
      <c r="L1276" s="178"/>
      <c r="M1276" s="3"/>
      <c r="N1276" s="3"/>
      <c r="O1276" s="174"/>
      <c r="P1276" s="174"/>
      <c r="Q1276" s="177"/>
      <c r="R1276" s="216"/>
      <c r="S1276" s="217"/>
      <c r="T1276" s="178"/>
      <c r="U1276" s="416"/>
      <c r="V1276" s="419"/>
      <c r="W1276" s="419"/>
      <c r="X1276" s="414"/>
      <c r="Y1276" s="414"/>
      <c r="Z1276" s="414"/>
    </row>
    <row r="1277" spans="1:26" ht="15" customHeight="1">
      <c r="A1277" s="211"/>
      <c r="B1277" s="178"/>
      <c r="C1277" s="220"/>
      <c r="D1277" s="220"/>
      <c r="E1277" s="178"/>
      <c r="F1277" s="3"/>
      <c r="G1277" s="174"/>
      <c r="H1277" s="213"/>
      <c r="I1277" s="214"/>
      <c r="J1277" s="215"/>
      <c r="K1277" s="215"/>
      <c r="L1277" s="178"/>
      <c r="M1277" s="3"/>
      <c r="N1277" s="3"/>
      <c r="O1277" s="174"/>
      <c r="P1277" s="174"/>
      <c r="Q1277" s="177"/>
      <c r="R1277" s="216"/>
      <c r="S1277" s="217"/>
      <c r="T1277" s="178"/>
      <c r="U1277" s="416"/>
      <c r="V1277" s="419"/>
      <c r="W1277" s="419"/>
      <c r="X1277" s="414"/>
      <c r="Y1277" s="414"/>
      <c r="Z1277" s="414"/>
    </row>
    <row r="1278" spans="1:26" ht="15" customHeight="1">
      <c r="A1278" s="211"/>
      <c r="B1278" s="178"/>
      <c r="C1278" s="220"/>
      <c r="D1278" s="220"/>
      <c r="E1278" s="178"/>
      <c r="F1278" s="3"/>
      <c r="G1278" s="174"/>
      <c r="H1278" s="213"/>
      <c r="I1278" s="214"/>
      <c r="J1278" s="215"/>
      <c r="K1278" s="215"/>
      <c r="L1278" s="178"/>
      <c r="M1278" s="3"/>
      <c r="N1278" s="3"/>
      <c r="O1278" s="174"/>
      <c r="P1278" s="174"/>
      <c r="Q1278" s="177"/>
      <c r="R1278" s="216"/>
      <c r="S1278" s="217"/>
      <c r="T1278" s="178"/>
      <c r="U1278" s="416"/>
      <c r="V1278" s="419"/>
      <c r="W1278" s="419"/>
      <c r="X1278" s="414"/>
      <c r="Y1278" s="414"/>
      <c r="Z1278" s="414"/>
    </row>
    <row r="1279" spans="1:26">
      <c r="A1279" s="221"/>
      <c r="B1279" s="13"/>
      <c r="C1279" s="13"/>
      <c r="D1279" s="13"/>
      <c r="E1279" s="13"/>
      <c r="F1279" s="13"/>
      <c r="G1279" s="13"/>
      <c r="H1279" s="222"/>
      <c r="I1279" s="13"/>
      <c r="J1279" s="13"/>
      <c r="K1279" s="13"/>
      <c r="L1279" s="13"/>
      <c r="M1279" s="12"/>
      <c r="N1279" s="13"/>
      <c r="O1279" s="13"/>
      <c r="P1279" s="13"/>
      <c r="Q1279" s="232"/>
      <c r="R1279" s="13"/>
      <c r="S1279" s="13"/>
      <c r="T1279" s="13"/>
      <c r="U1279" s="414"/>
      <c r="V1279" s="414"/>
      <c r="W1279" s="414"/>
      <c r="X1279" s="414"/>
      <c r="Y1279" s="414"/>
      <c r="Z1279" s="414"/>
    </row>
    <row r="1280" spans="1:26">
      <c r="A1280" s="221"/>
      <c r="B1280" s="13"/>
      <c r="C1280" s="13"/>
      <c r="D1280" s="13"/>
      <c r="E1280" s="13"/>
      <c r="F1280" s="13"/>
      <c r="G1280" s="13"/>
      <c r="H1280" s="222"/>
      <c r="I1280" s="13"/>
      <c r="J1280" s="13"/>
      <c r="K1280" s="13"/>
      <c r="L1280" s="13"/>
      <c r="M1280" s="12"/>
      <c r="N1280" s="13"/>
      <c r="O1280" s="13"/>
      <c r="P1280" s="13"/>
      <c r="Q1280" s="232"/>
      <c r="R1280" s="13"/>
      <c r="S1280" s="13"/>
      <c r="T1280" s="13"/>
      <c r="U1280" s="414"/>
      <c r="V1280" s="414"/>
      <c r="W1280" s="414"/>
      <c r="X1280" s="414"/>
      <c r="Y1280" s="414"/>
      <c r="Z1280" s="414"/>
    </row>
    <row r="1281" spans="1:26">
      <c r="A1281" s="221"/>
      <c r="B1281" s="13"/>
      <c r="C1281" s="13"/>
      <c r="D1281" s="13"/>
      <c r="E1281" s="13"/>
      <c r="F1281" s="13"/>
      <c r="G1281" s="13"/>
      <c r="H1281" s="222"/>
      <c r="I1281" s="13"/>
      <c r="J1281" s="13"/>
      <c r="K1281" s="13"/>
      <c r="L1281" s="13"/>
      <c r="M1281" s="12"/>
      <c r="N1281" s="13"/>
      <c r="O1281" s="13"/>
      <c r="P1281" s="13"/>
      <c r="Q1281" s="232"/>
      <c r="R1281" s="13"/>
      <c r="S1281" s="13"/>
      <c r="T1281" s="13"/>
      <c r="U1281" s="414"/>
      <c r="V1281" s="414"/>
      <c r="W1281" s="414"/>
      <c r="X1281" s="414"/>
      <c r="Y1281" s="414"/>
      <c r="Z1281" s="414"/>
    </row>
    <row r="1282" spans="1:26">
      <c r="A1282" s="221"/>
      <c r="B1282" s="13"/>
      <c r="C1282" s="13"/>
      <c r="D1282" s="13"/>
      <c r="E1282" s="13"/>
      <c r="F1282" s="13"/>
      <c r="G1282" s="13"/>
      <c r="H1282" s="222"/>
      <c r="I1282" s="13"/>
      <c r="J1282" s="13"/>
      <c r="K1282" s="13"/>
      <c r="L1282" s="13"/>
      <c r="M1282" s="12"/>
      <c r="N1282" s="13"/>
      <c r="O1282" s="13"/>
      <c r="P1282" s="13"/>
      <c r="Q1282" s="232"/>
      <c r="R1282" s="13"/>
      <c r="S1282" s="13"/>
      <c r="T1282" s="13"/>
      <c r="U1282" s="414"/>
      <c r="V1282" s="414"/>
      <c r="W1282" s="414"/>
      <c r="X1282" s="414"/>
      <c r="Y1282" s="414"/>
      <c r="Z1282" s="414"/>
    </row>
    <row r="1283" spans="1:26">
      <c r="A1283" s="221"/>
      <c r="B1283" s="13"/>
      <c r="C1283" s="13"/>
      <c r="D1283" s="13"/>
      <c r="E1283" s="13"/>
      <c r="F1283" s="13"/>
      <c r="G1283" s="13"/>
      <c r="H1283" s="222"/>
      <c r="I1283" s="13"/>
      <c r="J1283" s="13"/>
      <c r="K1283" s="13"/>
      <c r="L1283" s="13"/>
      <c r="M1283" s="12"/>
      <c r="N1283" s="13"/>
      <c r="O1283" s="13"/>
      <c r="P1283" s="13"/>
      <c r="Q1283" s="232"/>
      <c r="R1283" s="13"/>
      <c r="S1283" s="13"/>
      <c r="T1283" s="13"/>
      <c r="U1283" s="414"/>
      <c r="V1283" s="414"/>
      <c r="W1283" s="414"/>
      <c r="X1283" s="414"/>
      <c r="Y1283" s="414"/>
      <c r="Z1283" s="414"/>
    </row>
  </sheetData>
  <autoFilter ref="A7:T1177">
    <filterColumn colId="1"/>
    <filterColumn colId="9"/>
    <filterColumn colId="10"/>
    <filterColumn colId="11"/>
    <filterColumn colId="12"/>
  </autoFilter>
  <sortState ref="A9:T422">
    <sortCondition ref="A9:A422"/>
  </sortState>
  <mergeCells count="10">
    <mergeCell ref="B1:B2"/>
    <mergeCell ref="A1:A2"/>
    <mergeCell ref="D4:D5"/>
    <mergeCell ref="N4:T4"/>
    <mergeCell ref="F4:M4"/>
    <mergeCell ref="B4:C5"/>
    <mergeCell ref="A4:A5"/>
    <mergeCell ref="E1:I1"/>
    <mergeCell ref="E2:I2"/>
    <mergeCell ref="B3:E3"/>
  </mergeCells>
  <conditionalFormatting sqref="C1:C2">
    <cfRule type="cellIs" dxfId="19" priority="5" operator="equal">
      <formula>"FALSE"</formula>
    </cfRule>
  </conditionalFormatting>
  <conditionalFormatting sqref="L354">
    <cfRule type="cellIs" dxfId="18" priority="3" operator="lessThan">
      <formula>0</formula>
    </cfRule>
    <cfRule type="cellIs" dxfId="17" priority="4" operator="equal">
      <formula>0</formula>
    </cfRule>
  </conditionalFormatting>
  <conditionalFormatting sqref="L355:L358">
    <cfRule type="cellIs" dxfId="16" priority="1" operator="lessThan">
      <formula>0</formula>
    </cfRule>
    <cfRule type="cellIs" dxfId="15" priority="2" operator="equal">
      <formula>0</formula>
    </cfRule>
  </conditionalFormatting>
  <hyperlinks>
    <hyperlink ref="B3" r:id="rId1" display="http://gudangmekarjaya.blogspot.com/"/>
  </hyperlinks>
  <pageMargins left="0.7" right="0.7" top="0.75" bottom="0.75" header="0.3" footer="0.3"/>
  <pageSetup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BG1000"/>
  <sheetViews>
    <sheetView workbookViewId="0">
      <pane xSplit="1" ySplit="3" topLeftCell="B178" activePane="bottomRight" state="frozen"/>
      <selection pane="topRight" activeCell="B1" sqref="B1"/>
      <selection pane="bottomLeft" activeCell="A4" sqref="A4"/>
      <selection pane="bottomRight" activeCell="E192" sqref="E192"/>
    </sheetView>
  </sheetViews>
  <sheetFormatPr defaultColWidth="15.140625" defaultRowHeight="15" customHeight="1"/>
  <cols>
    <col min="1" max="1" width="6.85546875" style="789" customWidth="1"/>
    <col min="2" max="2" width="11.140625" style="789" customWidth="1"/>
    <col min="3" max="3" width="26.42578125" style="789" customWidth="1"/>
    <col min="4" max="4" width="8.42578125" style="789" customWidth="1"/>
    <col min="5" max="5" width="10.42578125" style="789" customWidth="1"/>
    <col min="6" max="6" width="10.140625" style="789" customWidth="1"/>
    <col min="7" max="7" width="1.85546875" style="789" customWidth="1"/>
    <col min="8" max="8" width="9.7109375" style="789" customWidth="1"/>
    <col min="9" max="9" width="22.42578125" style="789" customWidth="1"/>
    <col min="10" max="10" width="10.42578125" style="789" customWidth="1"/>
    <col min="11" max="11" width="10.28515625" style="789" customWidth="1"/>
    <col min="12" max="12" width="9.5703125" style="789" customWidth="1"/>
    <col min="13" max="13" width="1.28515625" style="789" customWidth="1"/>
    <col min="14" max="14" width="11.7109375" style="789" customWidth="1"/>
    <col min="15" max="15" width="23" style="789" customWidth="1"/>
    <col min="16" max="17" width="11" style="789" customWidth="1"/>
    <col min="18" max="18" width="9.5703125" style="789" customWidth="1"/>
    <col min="19" max="19" width="1.42578125" style="789" customWidth="1"/>
    <col min="20" max="20" width="13" style="789" customWidth="1"/>
    <col min="21" max="21" width="22.7109375" style="789" customWidth="1"/>
    <col min="22" max="22" width="9.85546875" style="789" customWidth="1"/>
    <col min="23" max="23" width="11" style="789" customWidth="1"/>
    <col min="24" max="24" width="10.5703125" style="789" customWidth="1"/>
    <col min="25" max="25" width="1.42578125" style="789" customWidth="1"/>
    <col min="26" max="26" width="13.5703125" style="789" customWidth="1"/>
    <col min="27" max="27" width="31.85546875" style="789" customWidth="1"/>
    <col min="28" max="29" width="6.5703125" style="789" customWidth="1"/>
    <col min="30" max="30" width="13" style="789" customWidth="1"/>
    <col min="31" max="31" width="1.85546875" style="789" customWidth="1"/>
    <col min="32" max="32" width="14.42578125" style="789" customWidth="1"/>
    <col min="33" max="33" width="21.42578125" style="789" customWidth="1"/>
    <col min="34" max="35" width="6.5703125" style="789" customWidth="1"/>
    <col min="36" max="36" width="10.5703125" style="789" customWidth="1"/>
    <col min="37" max="37" width="1.85546875" style="789" customWidth="1"/>
    <col min="38" max="38" width="13.42578125" style="789" customWidth="1"/>
    <col min="39" max="39" width="21.42578125" style="789" customWidth="1"/>
    <col min="40" max="41" width="8.85546875" style="789" customWidth="1"/>
    <col min="42" max="42" width="9.85546875" style="789" customWidth="1"/>
    <col min="43" max="43" width="1.85546875" style="789" customWidth="1"/>
    <col min="44" max="44" width="17.42578125" style="789" customWidth="1"/>
    <col min="45" max="45" width="36.7109375" style="789" customWidth="1"/>
    <col min="46" max="46" width="10.42578125" style="789" customWidth="1"/>
    <col min="47" max="47" width="9.5703125" style="789" customWidth="1"/>
    <col min="48" max="48" width="11" style="789" customWidth="1"/>
    <col min="49" max="59" width="6.140625" style="789" customWidth="1"/>
    <col min="60" max="16384" width="15.140625" style="789"/>
  </cols>
  <sheetData>
    <row r="1" spans="1:59" ht="15.75" customHeight="1" thickBot="1">
      <c r="A1" s="779"/>
      <c r="B1" s="780"/>
      <c r="C1" s="781"/>
      <c r="D1" s="781"/>
      <c r="E1" s="782"/>
      <c r="F1" s="783"/>
      <c r="G1" s="784"/>
      <c r="H1" s="780"/>
      <c r="I1" s="781"/>
      <c r="J1" s="781"/>
      <c r="K1" s="781"/>
      <c r="L1" s="783"/>
      <c r="M1" s="784"/>
      <c r="N1" s="785"/>
      <c r="O1" s="781"/>
      <c r="P1" s="781"/>
      <c r="Q1" s="782"/>
      <c r="R1" s="783"/>
      <c r="S1" s="784"/>
      <c r="T1" s="780"/>
      <c r="U1" s="781"/>
      <c r="V1" s="781"/>
      <c r="W1" s="782"/>
      <c r="X1" s="783"/>
      <c r="Y1" s="784"/>
      <c r="Z1" s="786"/>
      <c r="AA1" s="781"/>
      <c r="AB1" s="781"/>
      <c r="AC1" s="781"/>
      <c r="AD1" s="783"/>
      <c r="AE1" s="784"/>
      <c r="AF1" s="787"/>
      <c r="AG1" s="781"/>
      <c r="AH1" s="781"/>
      <c r="AI1" s="781"/>
      <c r="AJ1" s="783"/>
      <c r="AK1" s="784"/>
      <c r="AL1" s="787"/>
      <c r="AM1" s="781"/>
      <c r="AN1" s="781"/>
      <c r="AO1" s="781"/>
      <c r="AP1" s="783"/>
      <c r="AQ1" s="784"/>
      <c r="AR1" s="787"/>
      <c r="AS1" s="781"/>
      <c r="AT1" s="781"/>
      <c r="AU1" s="781"/>
      <c r="AV1" s="783"/>
      <c r="AW1" s="788"/>
      <c r="AX1" s="788"/>
      <c r="AY1" s="788"/>
      <c r="AZ1" s="788"/>
      <c r="BA1" s="788"/>
      <c r="BB1" s="788"/>
      <c r="BC1" s="788"/>
      <c r="BD1" s="788"/>
      <c r="BE1" s="788"/>
      <c r="BF1" s="788"/>
      <c r="BG1" s="788"/>
    </row>
    <row r="2" spans="1:59" ht="24" customHeight="1" thickBot="1">
      <c r="A2" s="1011" t="s">
        <v>2794</v>
      </c>
      <c r="B2" s="1012"/>
      <c r="C2" s="1012"/>
      <c r="D2" s="1012"/>
      <c r="E2" s="1012"/>
      <c r="F2" s="790" t="b">
        <f>IF(CARTOON!F202='LAPORAN OKTOBER 2016'!G53,TRUE)</f>
        <v>1</v>
      </c>
      <c r="G2" s="784"/>
      <c r="H2" s="1011" t="s">
        <v>2809</v>
      </c>
      <c r="I2" s="1012"/>
      <c r="J2" s="1012"/>
      <c r="K2" s="1012"/>
      <c r="L2" s="791" t="b">
        <f>IF(CARTOON!L202='LAPORAN OKTOBER 2016'!G54,TRUE)</f>
        <v>1</v>
      </c>
      <c r="M2" s="792"/>
      <c r="N2" s="1011" t="s">
        <v>2817</v>
      </c>
      <c r="O2" s="1012"/>
      <c r="P2" s="1012"/>
      <c r="Q2" s="1012"/>
      <c r="R2" s="791" t="b">
        <f>IF(CARTOON!R202='LAPORAN OKTOBER 2016'!G52,TRUE)</f>
        <v>1</v>
      </c>
      <c r="S2" s="792"/>
      <c r="T2" s="1011" t="s">
        <v>2823</v>
      </c>
      <c r="U2" s="1012"/>
      <c r="V2" s="1012"/>
      <c r="W2" s="1012"/>
      <c r="X2" s="791" t="b">
        <f>IF(CARTOON!X202='LAPORAN OKTOBER 2016'!G51,TRUE)</f>
        <v>1</v>
      </c>
      <c r="Y2" s="792"/>
      <c r="Z2" s="1011" t="s">
        <v>2826</v>
      </c>
      <c r="AA2" s="1012"/>
      <c r="AB2" s="1012"/>
      <c r="AC2" s="1012"/>
      <c r="AD2" s="791" t="b">
        <f>IF(CARTOON!AD202='LAPORAN OKTOBER 2016'!G48,TRUE)</f>
        <v>1</v>
      </c>
      <c r="AE2" s="792"/>
      <c r="AF2" s="1011" t="s">
        <v>2832</v>
      </c>
      <c r="AG2" s="1012"/>
      <c r="AH2" s="1012"/>
      <c r="AI2" s="1012"/>
      <c r="AJ2" s="791" t="b">
        <f>IF(CARTOON!AJ202='LAPORAN OKTOBER 2016'!G49,TRUE)</f>
        <v>1</v>
      </c>
      <c r="AK2" s="792"/>
      <c r="AL2" s="1011" t="s">
        <v>2838</v>
      </c>
      <c r="AM2" s="1012"/>
      <c r="AN2" s="1012"/>
      <c r="AO2" s="1012"/>
      <c r="AP2" s="791" t="b">
        <f>IF(CARTOON!AP202='LAPORAN OKTOBER 2016'!G50,TRUE)</f>
        <v>1</v>
      </c>
      <c r="AQ2" s="792"/>
      <c r="AR2" s="1011" t="s">
        <v>2841</v>
      </c>
      <c r="AS2" s="1012"/>
      <c r="AT2" s="1012"/>
      <c r="AU2" s="1012"/>
      <c r="AV2" s="1012"/>
      <c r="AW2" s="792"/>
      <c r="AX2" s="788"/>
      <c r="AY2" s="788"/>
      <c r="AZ2" s="788"/>
      <c r="BA2" s="788"/>
      <c r="BB2" s="788"/>
      <c r="BC2" s="788"/>
      <c r="BD2" s="788"/>
      <c r="BE2" s="788"/>
      <c r="BF2" s="788"/>
      <c r="BG2" s="788"/>
    </row>
    <row r="3" spans="1:59" ht="18.75" customHeight="1">
      <c r="A3" s="793" t="s">
        <v>2844</v>
      </c>
      <c r="B3" s="794" t="s">
        <v>2850</v>
      </c>
      <c r="C3" s="795" t="s">
        <v>2854</v>
      </c>
      <c r="D3" s="795" t="s">
        <v>2857</v>
      </c>
      <c r="E3" s="796" t="s">
        <v>2858</v>
      </c>
      <c r="F3" s="797" t="s">
        <v>70</v>
      </c>
      <c r="G3" s="798"/>
      <c r="H3" s="794" t="s">
        <v>2850</v>
      </c>
      <c r="I3" s="795" t="s">
        <v>2854</v>
      </c>
      <c r="J3" s="795" t="s">
        <v>2857</v>
      </c>
      <c r="K3" s="795" t="s">
        <v>2858</v>
      </c>
      <c r="L3" s="797" t="s">
        <v>70</v>
      </c>
      <c r="M3" s="798"/>
      <c r="N3" s="799" t="s">
        <v>2850</v>
      </c>
      <c r="O3" s="795" t="s">
        <v>2854</v>
      </c>
      <c r="P3" s="795" t="s">
        <v>2857</v>
      </c>
      <c r="Q3" s="796" t="s">
        <v>2858</v>
      </c>
      <c r="R3" s="797" t="s">
        <v>70</v>
      </c>
      <c r="S3" s="798"/>
      <c r="T3" s="794" t="s">
        <v>2850</v>
      </c>
      <c r="U3" s="795" t="s">
        <v>2854</v>
      </c>
      <c r="V3" s="795" t="s">
        <v>2857</v>
      </c>
      <c r="W3" s="796" t="s">
        <v>2858</v>
      </c>
      <c r="X3" s="797" t="s">
        <v>70</v>
      </c>
      <c r="Y3" s="798"/>
      <c r="Z3" s="800" t="s">
        <v>2850</v>
      </c>
      <c r="AA3" s="795" t="s">
        <v>2854</v>
      </c>
      <c r="AB3" s="795" t="s">
        <v>2857</v>
      </c>
      <c r="AC3" s="801" t="s">
        <v>2858</v>
      </c>
      <c r="AD3" s="797" t="s">
        <v>70</v>
      </c>
      <c r="AE3" s="798"/>
      <c r="AF3" s="802" t="s">
        <v>2850</v>
      </c>
      <c r="AG3" s="795" t="s">
        <v>2854</v>
      </c>
      <c r="AH3" s="795" t="s">
        <v>2857</v>
      </c>
      <c r="AI3" s="795" t="s">
        <v>2858</v>
      </c>
      <c r="AJ3" s="797" t="s">
        <v>70</v>
      </c>
      <c r="AK3" s="798"/>
      <c r="AL3" s="802" t="s">
        <v>2850</v>
      </c>
      <c r="AM3" s="795" t="s">
        <v>2854</v>
      </c>
      <c r="AN3" s="795" t="s">
        <v>2857</v>
      </c>
      <c r="AO3" s="795" t="s">
        <v>2858</v>
      </c>
      <c r="AP3" s="797" t="s">
        <v>70</v>
      </c>
      <c r="AQ3" s="798"/>
      <c r="AR3" s="802" t="s">
        <v>2850</v>
      </c>
      <c r="AS3" s="795" t="s">
        <v>2854</v>
      </c>
      <c r="AT3" s="795" t="s">
        <v>2857</v>
      </c>
      <c r="AU3" s="795" t="s">
        <v>2858</v>
      </c>
      <c r="AV3" s="803" t="s">
        <v>70</v>
      </c>
      <c r="AW3" s="804"/>
      <c r="AX3" s="804"/>
      <c r="AY3" s="788"/>
      <c r="AZ3" s="788"/>
      <c r="BA3" s="788"/>
      <c r="BB3" s="788"/>
      <c r="BC3" s="788"/>
      <c r="BD3" s="788"/>
      <c r="BE3" s="788"/>
      <c r="BF3" s="788"/>
      <c r="BG3" s="788"/>
    </row>
    <row r="4" spans="1:59">
      <c r="A4" s="805">
        <v>1</v>
      </c>
      <c r="B4" s="806">
        <v>41620</v>
      </c>
      <c r="C4" s="807" t="s">
        <v>2909</v>
      </c>
      <c r="D4" s="807"/>
      <c r="E4" s="808">
        <v>310</v>
      </c>
      <c r="F4" s="809">
        <v>1205</v>
      </c>
      <c r="G4" s="784"/>
      <c r="H4" s="806"/>
      <c r="I4" s="807" t="s">
        <v>9</v>
      </c>
      <c r="J4" s="807"/>
      <c r="K4" s="807"/>
      <c r="L4" s="809">
        <v>386</v>
      </c>
      <c r="M4" s="784"/>
      <c r="N4" s="810">
        <v>41577</v>
      </c>
      <c r="O4" s="808" t="s">
        <v>492</v>
      </c>
      <c r="P4" s="808"/>
      <c r="Q4" s="808">
        <v>150</v>
      </c>
      <c r="R4" s="809">
        <v>23</v>
      </c>
      <c r="S4" s="784"/>
      <c r="T4" s="806">
        <v>41620</v>
      </c>
      <c r="U4" s="807" t="s">
        <v>770</v>
      </c>
      <c r="V4" s="807"/>
      <c r="W4" s="808">
        <v>150</v>
      </c>
      <c r="X4" s="809">
        <v>259</v>
      </c>
      <c r="Y4" s="784"/>
      <c r="Z4" s="811">
        <v>41620</v>
      </c>
      <c r="AA4" s="807" t="s">
        <v>770</v>
      </c>
      <c r="AB4" s="807"/>
      <c r="AC4" s="807">
        <v>200</v>
      </c>
      <c r="AD4" s="809">
        <v>2465</v>
      </c>
      <c r="AE4" s="784"/>
      <c r="AF4" s="812">
        <v>40182</v>
      </c>
      <c r="AG4" s="807" t="s">
        <v>2928</v>
      </c>
      <c r="AH4" s="807">
        <v>30</v>
      </c>
      <c r="AI4" s="807"/>
      <c r="AJ4" s="809">
        <f>AH4-AI4</f>
        <v>30</v>
      </c>
      <c r="AK4" s="784"/>
      <c r="AL4" s="812">
        <v>41400</v>
      </c>
      <c r="AM4" s="807" t="s">
        <v>2931</v>
      </c>
      <c r="AN4" s="807">
        <v>46</v>
      </c>
      <c r="AO4" s="807"/>
      <c r="AP4" s="809">
        <f>AN4-AO4</f>
        <v>46</v>
      </c>
      <c r="AQ4" s="784"/>
      <c r="AR4" s="812">
        <v>40229</v>
      </c>
      <c r="AS4" s="807" t="s">
        <v>2932</v>
      </c>
      <c r="AT4" s="807">
        <v>100</v>
      </c>
      <c r="AU4" s="807"/>
      <c r="AV4" s="809">
        <f>AT4-AU4</f>
        <v>100</v>
      </c>
      <c r="AW4" s="788"/>
      <c r="AX4" s="788"/>
      <c r="AY4" s="788"/>
      <c r="AZ4" s="788"/>
      <c r="BA4" s="788"/>
      <c r="BB4" s="788"/>
      <c r="BC4" s="788"/>
      <c r="BD4" s="788"/>
      <c r="BE4" s="788"/>
      <c r="BF4" s="788"/>
      <c r="BG4" s="788"/>
    </row>
    <row r="5" spans="1:59">
      <c r="A5" s="805">
        <f t="shared" ref="A5:A68" si="0">A4+1</f>
        <v>2</v>
      </c>
      <c r="B5" s="806">
        <v>41647</v>
      </c>
      <c r="C5" s="807" t="s">
        <v>2939</v>
      </c>
      <c r="D5" s="807"/>
      <c r="E5" s="813">
        <v>50</v>
      </c>
      <c r="F5" s="809">
        <f t="shared" ref="F5:F68" si="1">(F4+D5)-E5</f>
        <v>1155</v>
      </c>
      <c r="G5" s="784"/>
      <c r="H5" s="806">
        <v>40239</v>
      </c>
      <c r="I5" s="807" t="s">
        <v>2946</v>
      </c>
      <c r="J5" s="807"/>
      <c r="K5" s="807">
        <v>15</v>
      </c>
      <c r="L5" s="809">
        <f t="shared" ref="L5:L68" si="2">(L4+J5)-K5</f>
        <v>371</v>
      </c>
      <c r="M5" s="784"/>
      <c r="N5" s="810">
        <v>41650</v>
      </c>
      <c r="O5" s="814" t="s">
        <v>2947</v>
      </c>
      <c r="P5" s="808">
        <v>1000</v>
      </c>
      <c r="Q5" s="808"/>
      <c r="R5" s="809">
        <f t="shared" ref="R5:R68" si="3">(R4+P5)-Q5</f>
        <v>1023</v>
      </c>
      <c r="S5" s="784"/>
      <c r="T5" s="806">
        <v>41647</v>
      </c>
      <c r="U5" s="807" t="s">
        <v>441</v>
      </c>
      <c r="V5" s="807"/>
      <c r="W5" s="808">
        <v>50</v>
      </c>
      <c r="X5" s="809">
        <f t="shared" ref="X5:X68" si="4">(X4+V5)-W5</f>
        <v>209</v>
      </c>
      <c r="Y5" s="784"/>
      <c r="Z5" s="811">
        <v>41652</v>
      </c>
      <c r="AA5" s="807" t="s">
        <v>2955</v>
      </c>
      <c r="AB5" s="807"/>
      <c r="AC5" s="807">
        <v>200</v>
      </c>
      <c r="AD5" s="809">
        <f t="shared" ref="AD5:AD68" si="5">(AD4+AB5)-AC5</f>
        <v>2265</v>
      </c>
      <c r="AE5" s="784"/>
      <c r="AF5" s="812">
        <v>40187</v>
      </c>
      <c r="AG5" s="807" t="s">
        <v>2957</v>
      </c>
      <c r="AH5" s="807"/>
      <c r="AI5" s="807">
        <v>30</v>
      </c>
      <c r="AJ5" s="809">
        <f t="shared" ref="AJ5:AJ68" si="6">(AJ4+AH5)-AI5</f>
        <v>0</v>
      </c>
      <c r="AK5" s="784"/>
      <c r="AL5" s="812">
        <v>41403</v>
      </c>
      <c r="AM5" s="807" t="s">
        <v>2939</v>
      </c>
      <c r="AN5" s="807"/>
      <c r="AO5" s="807">
        <v>10</v>
      </c>
      <c r="AP5" s="809">
        <f t="shared" ref="AP5:AP68" si="7">(AP4+AN5)-AO5</f>
        <v>36</v>
      </c>
      <c r="AQ5" s="784"/>
      <c r="AR5" s="812"/>
      <c r="AS5" s="807" t="s">
        <v>2961</v>
      </c>
      <c r="AT5" s="807">
        <v>100</v>
      </c>
      <c r="AU5" s="807"/>
      <c r="AV5" s="809">
        <f t="shared" ref="AV5:AV68" si="8">(AV4+AT5)-AU5</f>
        <v>200</v>
      </c>
      <c r="AW5" s="788"/>
      <c r="AX5" s="788"/>
      <c r="AY5" s="788"/>
      <c r="AZ5" s="788"/>
      <c r="BA5" s="788"/>
      <c r="BB5" s="788"/>
      <c r="BC5" s="788"/>
      <c r="BD5" s="788"/>
      <c r="BE5" s="788"/>
      <c r="BF5" s="788"/>
      <c r="BG5" s="788"/>
    </row>
    <row r="6" spans="1:59">
      <c r="A6" s="805">
        <f t="shared" si="0"/>
        <v>3</v>
      </c>
      <c r="B6" s="806">
        <v>41649</v>
      </c>
      <c r="C6" s="807" t="s">
        <v>2965</v>
      </c>
      <c r="D6" s="807">
        <v>1000</v>
      </c>
      <c r="E6" s="808"/>
      <c r="F6" s="809">
        <f t="shared" si="1"/>
        <v>2155</v>
      </c>
      <c r="G6" s="784"/>
      <c r="H6" s="806">
        <v>40245</v>
      </c>
      <c r="I6" s="807" t="s">
        <v>2966</v>
      </c>
      <c r="J6" s="807"/>
      <c r="K6" s="807">
        <v>15</v>
      </c>
      <c r="L6" s="809">
        <f t="shared" si="2"/>
        <v>356</v>
      </c>
      <c r="M6" s="784"/>
      <c r="N6" s="810">
        <v>41650</v>
      </c>
      <c r="O6" s="814" t="s">
        <v>2968</v>
      </c>
      <c r="P6" s="808">
        <v>1000</v>
      </c>
      <c r="Q6" s="813"/>
      <c r="R6" s="809">
        <f t="shared" si="3"/>
        <v>2023</v>
      </c>
      <c r="S6" s="784"/>
      <c r="T6" s="806">
        <v>41652</v>
      </c>
      <c r="U6" s="807" t="s">
        <v>2955</v>
      </c>
      <c r="V6" s="807"/>
      <c r="W6" s="808">
        <v>50</v>
      </c>
      <c r="X6" s="809">
        <f t="shared" si="4"/>
        <v>159</v>
      </c>
      <c r="Y6" s="784"/>
      <c r="Z6" s="811">
        <v>41652</v>
      </c>
      <c r="AA6" s="807" t="s">
        <v>2969</v>
      </c>
      <c r="AB6" s="807"/>
      <c r="AC6" s="807">
        <v>200</v>
      </c>
      <c r="AD6" s="809">
        <f t="shared" si="5"/>
        <v>2065</v>
      </c>
      <c r="AE6" s="784"/>
      <c r="AF6" s="812">
        <v>40470</v>
      </c>
      <c r="AG6" s="807" t="s">
        <v>2970</v>
      </c>
      <c r="AH6" s="807">
        <v>64</v>
      </c>
      <c r="AI6" s="807"/>
      <c r="AJ6" s="809">
        <f t="shared" si="6"/>
        <v>64</v>
      </c>
      <c r="AK6" s="784"/>
      <c r="AL6" s="812">
        <v>41409</v>
      </c>
      <c r="AM6" s="807" t="s">
        <v>898</v>
      </c>
      <c r="AN6" s="807"/>
      <c r="AO6" s="807">
        <v>10</v>
      </c>
      <c r="AP6" s="809">
        <f t="shared" si="7"/>
        <v>26</v>
      </c>
      <c r="AQ6" s="784"/>
      <c r="AR6" s="812"/>
      <c r="AS6" s="807" t="s">
        <v>2972</v>
      </c>
      <c r="AT6" s="807">
        <v>100</v>
      </c>
      <c r="AU6" s="807"/>
      <c r="AV6" s="809">
        <f t="shared" si="8"/>
        <v>300</v>
      </c>
      <c r="AW6" s="788"/>
      <c r="AX6" s="788"/>
      <c r="AY6" s="788"/>
      <c r="AZ6" s="788"/>
      <c r="BA6" s="788"/>
      <c r="BB6" s="788"/>
      <c r="BC6" s="788"/>
      <c r="BD6" s="788"/>
      <c r="BE6" s="788"/>
      <c r="BF6" s="788"/>
      <c r="BG6" s="788"/>
    </row>
    <row r="7" spans="1:59">
      <c r="A7" s="805">
        <f t="shared" si="0"/>
        <v>4</v>
      </c>
      <c r="B7" s="806">
        <v>41649</v>
      </c>
      <c r="C7" s="807" t="s">
        <v>2976</v>
      </c>
      <c r="D7" s="807">
        <v>1000</v>
      </c>
      <c r="E7" s="808"/>
      <c r="F7" s="809">
        <f t="shared" si="1"/>
        <v>3155</v>
      </c>
      <c r="G7" s="784"/>
      <c r="H7" s="806">
        <v>40353</v>
      </c>
      <c r="I7" s="807" t="s">
        <v>2977</v>
      </c>
      <c r="J7" s="807"/>
      <c r="K7" s="807">
        <v>10</v>
      </c>
      <c r="L7" s="809">
        <f t="shared" si="2"/>
        <v>346</v>
      </c>
      <c r="M7" s="784"/>
      <c r="N7" s="810">
        <v>41650</v>
      </c>
      <c r="O7" s="814" t="s">
        <v>2981</v>
      </c>
      <c r="P7" s="808">
        <v>2000</v>
      </c>
      <c r="Q7" s="808"/>
      <c r="R7" s="809">
        <f t="shared" si="3"/>
        <v>4023</v>
      </c>
      <c r="S7" s="784"/>
      <c r="T7" s="806">
        <v>41652</v>
      </c>
      <c r="U7" s="807" t="s">
        <v>491</v>
      </c>
      <c r="V7" s="807"/>
      <c r="W7" s="808">
        <v>100</v>
      </c>
      <c r="X7" s="809">
        <f t="shared" si="4"/>
        <v>59</v>
      </c>
      <c r="Y7" s="784"/>
      <c r="Z7" s="811">
        <v>41675</v>
      </c>
      <c r="AA7" s="807" t="s">
        <v>2982</v>
      </c>
      <c r="AB7" s="807"/>
      <c r="AC7" s="807">
        <v>100</v>
      </c>
      <c r="AD7" s="809">
        <f t="shared" si="5"/>
        <v>1965</v>
      </c>
      <c r="AE7" s="784"/>
      <c r="AF7" s="812">
        <v>40568</v>
      </c>
      <c r="AG7" s="807" t="s">
        <v>2986</v>
      </c>
      <c r="AH7" s="807"/>
      <c r="AI7" s="807">
        <v>25</v>
      </c>
      <c r="AJ7" s="809">
        <f t="shared" si="6"/>
        <v>39</v>
      </c>
      <c r="AK7" s="784"/>
      <c r="AL7" s="812">
        <v>41409</v>
      </c>
      <c r="AM7" s="807" t="s">
        <v>770</v>
      </c>
      <c r="AN7" s="807"/>
      <c r="AO7" s="807">
        <v>20</v>
      </c>
      <c r="AP7" s="809">
        <f t="shared" si="7"/>
        <v>6</v>
      </c>
      <c r="AQ7" s="784"/>
      <c r="AR7" s="812">
        <v>40406</v>
      </c>
      <c r="AS7" s="807" t="s">
        <v>2987</v>
      </c>
      <c r="AT7" s="807"/>
      <c r="AU7" s="807">
        <v>15</v>
      </c>
      <c r="AV7" s="809">
        <f t="shared" si="8"/>
        <v>285</v>
      </c>
      <c r="AW7" s="788"/>
      <c r="AX7" s="788"/>
      <c r="AY7" s="788"/>
      <c r="AZ7" s="788"/>
      <c r="BA7" s="788"/>
      <c r="BB7" s="788"/>
      <c r="BC7" s="788"/>
      <c r="BD7" s="788"/>
      <c r="BE7" s="788"/>
      <c r="BF7" s="788"/>
      <c r="BG7" s="788"/>
    </row>
    <row r="8" spans="1:59">
      <c r="A8" s="805">
        <f t="shared" si="0"/>
        <v>5</v>
      </c>
      <c r="B8" s="806">
        <v>41649</v>
      </c>
      <c r="C8" s="807" t="s">
        <v>2991</v>
      </c>
      <c r="D8" s="807">
        <v>1000</v>
      </c>
      <c r="E8" s="808"/>
      <c r="F8" s="809">
        <f t="shared" si="1"/>
        <v>4155</v>
      </c>
      <c r="G8" s="784"/>
      <c r="H8" s="806">
        <v>40406</v>
      </c>
      <c r="I8" s="807" t="s">
        <v>2946</v>
      </c>
      <c r="J8" s="807"/>
      <c r="K8" s="807">
        <v>10</v>
      </c>
      <c r="L8" s="809">
        <f t="shared" si="2"/>
        <v>336</v>
      </c>
      <c r="M8" s="784"/>
      <c r="N8" s="810">
        <v>41652</v>
      </c>
      <c r="O8" s="807" t="s">
        <v>2955</v>
      </c>
      <c r="P8" s="807"/>
      <c r="Q8" s="808">
        <v>100</v>
      </c>
      <c r="R8" s="809">
        <f t="shared" si="3"/>
        <v>3923</v>
      </c>
      <c r="S8" s="784"/>
      <c r="T8" s="806">
        <v>41652</v>
      </c>
      <c r="U8" s="807" t="s">
        <v>2969</v>
      </c>
      <c r="V8" s="807"/>
      <c r="W8" s="808">
        <v>50</v>
      </c>
      <c r="X8" s="809">
        <f t="shared" si="4"/>
        <v>9</v>
      </c>
      <c r="Y8" s="784"/>
      <c r="Z8" s="811">
        <v>41682</v>
      </c>
      <c r="AA8" s="807" t="s">
        <v>906</v>
      </c>
      <c r="AB8" s="807"/>
      <c r="AC8" s="807">
        <v>50</v>
      </c>
      <c r="AD8" s="809">
        <f t="shared" si="5"/>
        <v>1915</v>
      </c>
      <c r="AE8" s="784"/>
      <c r="AF8" s="812">
        <v>41001</v>
      </c>
      <c r="AG8" s="807" t="s">
        <v>2995</v>
      </c>
      <c r="AH8" s="807"/>
      <c r="AI8" s="807">
        <v>9</v>
      </c>
      <c r="AJ8" s="809">
        <f t="shared" si="6"/>
        <v>30</v>
      </c>
      <c r="AK8" s="784"/>
      <c r="AL8" s="812">
        <v>41429</v>
      </c>
      <c r="AM8" s="807" t="s">
        <v>492</v>
      </c>
      <c r="AN8" s="807"/>
      <c r="AO8" s="807">
        <v>3</v>
      </c>
      <c r="AP8" s="809">
        <f t="shared" si="7"/>
        <v>3</v>
      </c>
      <c r="AQ8" s="784"/>
      <c r="AR8" s="812">
        <v>40442</v>
      </c>
      <c r="AS8" s="807" t="s">
        <v>2999</v>
      </c>
      <c r="AT8" s="807"/>
      <c r="AU8" s="807">
        <v>44</v>
      </c>
      <c r="AV8" s="809">
        <f t="shared" si="8"/>
        <v>241</v>
      </c>
      <c r="AW8" s="788"/>
      <c r="AX8" s="788"/>
      <c r="AY8" s="788"/>
      <c r="AZ8" s="788"/>
      <c r="BA8" s="788"/>
      <c r="BB8" s="788"/>
      <c r="BC8" s="788"/>
      <c r="BD8" s="788"/>
      <c r="BE8" s="788"/>
      <c r="BF8" s="788"/>
      <c r="BG8" s="788"/>
    </row>
    <row r="9" spans="1:59">
      <c r="A9" s="805">
        <f t="shared" si="0"/>
        <v>6</v>
      </c>
      <c r="B9" s="806">
        <v>41649</v>
      </c>
      <c r="C9" s="807" t="s">
        <v>3000</v>
      </c>
      <c r="D9" s="807">
        <v>1000</v>
      </c>
      <c r="E9" s="808"/>
      <c r="F9" s="809">
        <f t="shared" si="1"/>
        <v>5155</v>
      </c>
      <c r="G9" s="784"/>
      <c r="H9" s="806">
        <v>40421</v>
      </c>
      <c r="I9" s="807" t="s">
        <v>2977</v>
      </c>
      <c r="J9" s="807"/>
      <c r="K9" s="807">
        <v>5</v>
      </c>
      <c r="L9" s="809">
        <f t="shared" si="2"/>
        <v>331</v>
      </c>
      <c r="M9" s="784"/>
      <c r="N9" s="810">
        <v>41652</v>
      </c>
      <c r="O9" s="807" t="s">
        <v>491</v>
      </c>
      <c r="P9" s="807"/>
      <c r="Q9" s="808">
        <v>150</v>
      </c>
      <c r="R9" s="809">
        <f t="shared" si="3"/>
        <v>3773</v>
      </c>
      <c r="S9" s="784"/>
      <c r="T9" s="806">
        <v>41656</v>
      </c>
      <c r="U9" s="807" t="s">
        <v>3003</v>
      </c>
      <c r="V9" s="807">
        <v>2000</v>
      </c>
      <c r="W9" s="808"/>
      <c r="X9" s="809">
        <f t="shared" si="4"/>
        <v>2009</v>
      </c>
      <c r="Y9" s="784"/>
      <c r="Z9" s="811">
        <v>41696</v>
      </c>
      <c r="AA9" s="807" t="s">
        <v>3006</v>
      </c>
      <c r="AB9" s="807"/>
      <c r="AC9" s="807">
        <v>440</v>
      </c>
      <c r="AD9" s="809">
        <f t="shared" si="5"/>
        <v>1475</v>
      </c>
      <c r="AE9" s="784"/>
      <c r="AF9" s="812">
        <v>41002</v>
      </c>
      <c r="AG9" s="807" t="s">
        <v>3007</v>
      </c>
      <c r="AH9" s="807"/>
      <c r="AI9" s="807">
        <v>16</v>
      </c>
      <c r="AJ9" s="809">
        <f t="shared" si="6"/>
        <v>14</v>
      </c>
      <c r="AK9" s="784"/>
      <c r="AL9" s="812">
        <v>41429</v>
      </c>
      <c r="AM9" s="807" t="s">
        <v>491</v>
      </c>
      <c r="AN9" s="807"/>
      <c r="AO9" s="807">
        <v>3</v>
      </c>
      <c r="AP9" s="809">
        <f t="shared" si="7"/>
        <v>0</v>
      </c>
      <c r="AQ9" s="784"/>
      <c r="AR9" s="812">
        <v>40446</v>
      </c>
      <c r="AS9" s="807" t="s">
        <v>3009</v>
      </c>
      <c r="AT9" s="807"/>
      <c r="AU9" s="807">
        <v>10</v>
      </c>
      <c r="AV9" s="809">
        <f t="shared" si="8"/>
        <v>231</v>
      </c>
      <c r="AW9" s="788"/>
      <c r="AX9" s="788"/>
      <c r="AY9" s="788"/>
      <c r="AZ9" s="788"/>
      <c r="BA9" s="788"/>
      <c r="BB9" s="788"/>
      <c r="BC9" s="788"/>
      <c r="BD9" s="788"/>
      <c r="BE9" s="788"/>
      <c r="BF9" s="788"/>
      <c r="BG9" s="788"/>
    </row>
    <row r="10" spans="1:59">
      <c r="A10" s="805">
        <f t="shared" si="0"/>
        <v>7</v>
      </c>
      <c r="B10" s="806">
        <v>41652</v>
      </c>
      <c r="C10" s="807" t="s">
        <v>2955</v>
      </c>
      <c r="D10" s="807"/>
      <c r="E10" s="808">
        <v>150</v>
      </c>
      <c r="F10" s="809">
        <f t="shared" si="1"/>
        <v>5005</v>
      </c>
      <c r="G10" s="784"/>
      <c r="H10" s="806">
        <v>40446</v>
      </c>
      <c r="I10" s="807" t="s">
        <v>2977</v>
      </c>
      <c r="J10" s="807"/>
      <c r="K10" s="807">
        <v>10</v>
      </c>
      <c r="L10" s="809">
        <f t="shared" si="2"/>
        <v>321</v>
      </c>
      <c r="M10" s="784"/>
      <c r="N10" s="810">
        <v>41652</v>
      </c>
      <c r="O10" s="807" t="s">
        <v>2969</v>
      </c>
      <c r="P10" s="807"/>
      <c r="Q10" s="808">
        <v>100</v>
      </c>
      <c r="R10" s="809">
        <f t="shared" si="3"/>
        <v>3673</v>
      </c>
      <c r="S10" s="784"/>
      <c r="T10" s="806">
        <v>41675</v>
      </c>
      <c r="U10" s="807" t="s">
        <v>2982</v>
      </c>
      <c r="V10" s="807"/>
      <c r="W10" s="808">
        <v>200</v>
      </c>
      <c r="X10" s="809">
        <f t="shared" si="4"/>
        <v>1809</v>
      </c>
      <c r="Y10" s="784"/>
      <c r="Z10" s="811">
        <v>41676</v>
      </c>
      <c r="AA10" s="807" t="s">
        <v>906</v>
      </c>
      <c r="AB10" s="807"/>
      <c r="AC10" s="807">
        <v>25</v>
      </c>
      <c r="AD10" s="809">
        <f t="shared" si="5"/>
        <v>1450</v>
      </c>
      <c r="AE10" s="784"/>
      <c r="AF10" s="812">
        <v>41158</v>
      </c>
      <c r="AG10" s="807" t="s">
        <v>770</v>
      </c>
      <c r="AH10" s="807"/>
      <c r="AI10" s="807">
        <v>14</v>
      </c>
      <c r="AJ10" s="809">
        <f t="shared" si="6"/>
        <v>0</v>
      </c>
      <c r="AK10" s="784"/>
      <c r="AL10" s="812">
        <v>41991</v>
      </c>
      <c r="AM10" s="807" t="s">
        <v>3015</v>
      </c>
      <c r="AN10" s="807">
        <v>1000</v>
      </c>
      <c r="AO10" s="807"/>
      <c r="AP10" s="809">
        <f t="shared" si="7"/>
        <v>1000</v>
      </c>
      <c r="AQ10" s="784"/>
      <c r="AR10" s="812">
        <v>40551</v>
      </c>
      <c r="AS10" s="807" t="s">
        <v>3017</v>
      </c>
      <c r="AT10" s="807"/>
      <c r="AU10" s="807">
        <v>50</v>
      </c>
      <c r="AV10" s="809">
        <f t="shared" si="8"/>
        <v>181</v>
      </c>
      <c r="AW10" s="788"/>
      <c r="AX10" s="788"/>
      <c r="AY10" s="788"/>
      <c r="AZ10" s="788"/>
      <c r="BA10" s="788"/>
      <c r="BB10" s="788"/>
      <c r="BC10" s="788"/>
      <c r="BD10" s="788"/>
      <c r="BE10" s="788"/>
      <c r="BF10" s="788"/>
      <c r="BG10" s="788"/>
    </row>
    <row r="11" spans="1:59">
      <c r="A11" s="805">
        <f t="shared" si="0"/>
        <v>8</v>
      </c>
      <c r="B11" s="806">
        <v>41652</v>
      </c>
      <c r="C11" s="807" t="s">
        <v>491</v>
      </c>
      <c r="D11" s="807"/>
      <c r="E11" s="808">
        <v>350</v>
      </c>
      <c r="F11" s="809">
        <f t="shared" si="1"/>
        <v>4655</v>
      </c>
      <c r="G11" s="784"/>
      <c r="H11" s="806">
        <v>40460</v>
      </c>
      <c r="I11" s="807" t="s">
        <v>2946</v>
      </c>
      <c r="J11" s="807"/>
      <c r="K11" s="807">
        <v>10</v>
      </c>
      <c r="L11" s="809">
        <f t="shared" si="2"/>
        <v>311</v>
      </c>
      <c r="M11" s="784"/>
      <c r="N11" s="810">
        <v>41662</v>
      </c>
      <c r="O11" s="807" t="s">
        <v>2939</v>
      </c>
      <c r="P11" s="807"/>
      <c r="Q11" s="808">
        <v>200</v>
      </c>
      <c r="R11" s="809">
        <f t="shared" si="3"/>
        <v>3473</v>
      </c>
      <c r="S11" s="784"/>
      <c r="T11" s="806">
        <v>41676</v>
      </c>
      <c r="U11" s="807" t="s">
        <v>3019</v>
      </c>
      <c r="V11" s="807"/>
      <c r="W11" s="808">
        <v>40</v>
      </c>
      <c r="X11" s="809">
        <f t="shared" si="4"/>
        <v>1769</v>
      </c>
      <c r="Y11" s="784"/>
      <c r="Z11" s="811">
        <v>41720</v>
      </c>
      <c r="AA11" s="807" t="s">
        <v>2955</v>
      </c>
      <c r="AB11" s="807"/>
      <c r="AC11" s="807">
        <v>200</v>
      </c>
      <c r="AD11" s="809">
        <f t="shared" si="5"/>
        <v>1250</v>
      </c>
      <c r="AE11" s="784"/>
      <c r="AF11" s="812">
        <v>41400</v>
      </c>
      <c r="AG11" s="807" t="s">
        <v>2931</v>
      </c>
      <c r="AH11" s="807">
        <v>100</v>
      </c>
      <c r="AI11" s="807"/>
      <c r="AJ11" s="809">
        <f t="shared" si="6"/>
        <v>100</v>
      </c>
      <c r="AK11" s="784"/>
      <c r="AL11" s="812">
        <v>41991</v>
      </c>
      <c r="AM11" s="807" t="s">
        <v>492</v>
      </c>
      <c r="AN11" s="807"/>
      <c r="AO11" s="807">
        <v>50</v>
      </c>
      <c r="AP11" s="809">
        <f t="shared" si="7"/>
        <v>950</v>
      </c>
      <c r="AQ11" s="784"/>
      <c r="AR11" s="812">
        <v>40656</v>
      </c>
      <c r="AS11" s="807" t="s">
        <v>3022</v>
      </c>
      <c r="AT11" s="807"/>
      <c r="AU11" s="807">
        <v>15</v>
      </c>
      <c r="AV11" s="809">
        <f t="shared" si="8"/>
        <v>166</v>
      </c>
      <c r="AW11" s="788"/>
      <c r="AX11" s="788"/>
      <c r="AY11" s="788"/>
      <c r="AZ11" s="788"/>
      <c r="BA11" s="788"/>
      <c r="BB11" s="788"/>
      <c r="BC11" s="788"/>
      <c r="BD11" s="788"/>
      <c r="BE11" s="788"/>
      <c r="BF11" s="788"/>
      <c r="BG11" s="788"/>
    </row>
    <row r="12" spans="1:59">
      <c r="A12" s="805">
        <f t="shared" si="0"/>
        <v>9</v>
      </c>
      <c r="B12" s="806">
        <v>41652</v>
      </c>
      <c r="C12" s="807" t="s">
        <v>2969</v>
      </c>
      <c r="D12" s="807"/>
      <c r="E12" s="808">
        <v>200</v>
      </c>
      <c r="F12" s="809">
        <f t="shared" si="1"/>
        <v>4455</v>
      </c>
      <c r="G12" s="784"/>
      <c r="H12" s="806">
        <v>40476</v>
      </c>
      <c r="I12" s="807" t="s">
        <v>2966</v>
      </c>
      <c r="J12" s="807"/>
      <c r="K12" s="807">
        <v>10</v>
      </c>
      <c r="L12" s="809">
        <f t="shared" si="2"/>
        <v>301</v>
      </c>
      <c r="M12" s="784"/>
      <c r="N12" s="810">
        <v>41675</v>
      </c>
      <c r="O12" s="807" t="s">
        <v>2982</v>
      </c>
      <c r="P12" s="807"/>
      <c r="Q12" s="808">
        <v>100</v>
      </c>
      <c r="R12" s="809">
        <f t="shared" si="3"/>
        <v>3373</v>
      </c>
      <c r="S12" s="784"/>
      <c r="T12" s="806">
        <v>41680</v>
      </c>
      <c r="U12" s="807" t="s">
        <v>2939</v>
      </c>
      <c r="V12" s="807"/>
      <c r="W12" s="808">
        <v>200</v>
      </c>
      <c r="X12" s="809">
        <f t="shared" si="4"/>
        <v>1569</v>
      </c>
      <c r="Y12" s="784"/>
      <c r="Z12" s="811">
        <v>41721</v>
      </c>
      <c r="AA12" s="807" t="s">
        <v>491</v>
      </c>
      <c r="AB12" s="807"/>
      <c r="AC12" s="807">
        <v>100</v>
      </c>
      <c r="AD12" s="809">
        <f t="shared" si="5"/>
        <v>1150</v>
      </c>
      <c r="AE12" s="784"/>
      <c r="AF12" s="812">
        <v>41409</v>
      </c>
      <c r="AG12" s="807" t="s">
        <v>898</v>
      </c>
      <c r="AH12" s="807"/>
      <c r="AI12" s="807">
        <v>10</v>
      </c>
      <c r="AJ12" s="809">
        <f t="shared" si="6"/>
        <v>90</v>
      </c>
      <c r="AK12" s="784"/>
      <c r="AL12" s="812">
        <v>42003</v>
      </c>
      <c r="AM12" s="807" t="s">
        <v>2955</v>
      </c>
      <c r="AN12" s="807"/>
      <c r="AO12" s="807">
        <v>100</v>
      </c>
      <c r="AP12" s="809">
        <f t="shared" si="7"/>
        <v>850</v>
      </c>
      <c r="AQ12" s="784"/>
      <c r="AR12" s="812">
        <v>40766</v>
      </c>
      <c r="AS12" s="807" t="s">
        <v>3029</v>
      </c>
      <c r="AT12" s="807"/>
      <c r="AU12" s="807">
        <v>10</v>
      </c>
      <c r="AV12" s="809">
        <f t="shared" si="8"/>
        <v>156</v>
      </c>
      <c r="AW12" s="788"/>
      <c r="AX12" s="788"/>
      <c r="AY12" s="788"/>
      <c r="AZ12" s="788"/>
      <c r="BA12" s="788"/>
      <c r="BB12" s="788"/>
      <c r="BC12" s="788"/>
      <c r="BD12" s="788"/>
      <c r="BE12" s="788"/>
      <c r="BF12" s="788"/>
      <c r="BG12" s="788"/>
    </row>
    <row r="13" spans="1:59">
      <c r="A13" s="805">
        <f t="shared" si="0"/>
        <v>10</v>
      </c>
      <c r="B13" s="806">
        <v>41656</v>
      </c>
      <c r="C13" s="807" t="s">
        <v>3032</v>
      </c>
      <c r="D13" s="807">
        <v>2000</v>
      </c>
      <c r="E13" s="808"/>
      <c r="F13" s="809">
        <f t="shared" si="1"/>
        <v>6455</v>
      </c>
      <c r="G13" s="784"/>
      <c r="H13" s="806">
        <v>40508</v>
      </c>
      <c r="I13" s="807" t="s">
        <v>2966</v>
      </c>
      <c r="J13" s="807"/>
      <c r="K13" s="807">
        <v>15</v>
      </c>
      <c r="L13" s="809">
        <f t="shared" si="2"/>
        <v>286</v>
      </c>
      <c r="M13" s="784"/>
      <c r="N13" s="810">
        <v>41680</v>
      </c>
      <c r="O13" s="807" t="s">
        <v>2939</v>
      </c>
      <c r="P13" s="807"/>
      <c r="Q13" s="808">
        <v>200</v>
      </c>
      <c r="R13" s="809">
        <f t="shared" si="3"/>
        <v>3173</v>
      </c>
      <c r="S13" s="784"/>
      <c r="T13" s="806">
        <v>41682</v>
      </c>
      <c r="U13" s="807" t="s">
        <v>2955</v>
      </c>
      <c r="V13" s="807"/>
      <c r="W13" s="808">
        <v>200</v>
      </c>
      <c r="X13" s="809">
        <f t="shared" si="4"/>
        <v>1369</v>
      </c>
      <c r="Y13" s="784"/>
      <c r="Z13" s="811">
        <v>41731</v>
      </c>
      <c r="AA13" s="807" t="s">
        <v>2955</v>
      </c>
      <c r="AB13" s="807"/>
      <c r="AC13" s="807">
        <v>100</v>
      </c>
      <c r="AD13" s="809">
        <f t="shared" si="5"/>
        <v>1050</v>
      </c>
      <c r="AE13" s="784"/>
      <c r="AF13" s="812">
        <v>41409</v>
      </c>
      <c r="AG13" s="807" t="s">
        <v>770</v>
      </c>
      <c r="AH13" s="807"/>
      <c r="AI13" s="807">
        <v>50</v>
      </c>
      <c r="AJ13" s="809">
        <f t="shared" si="6"/>
        <v>40</v>
      </c>
      <c r="AK13" s="784"/>
      <c r="AL13" s="812">
        <v>42024</v>
      </c>
      <c r="AM13" s="807" t="s">
        <v>770</v>
      </c>
      <c r="AN13" s="807"/>
      <c r="AO13" s="807">
        <v>500</v>
      </c>
      <c r="AP13" s="809">
        <f t="shared" si="7"/>
        <v>350</v>
      </c>
      <c r="AQ13" s="784"/>
      <c r="AR13" s="812">
        <v>40807</v>
      </c>
      <c r="AS13" s="807" t="s">
        <v>3037</v>
      </c>
      <c r="AT13" s="807"/>
      <c r="AU13" s="807">
        <v>20</v>
      </c>
      <c r="AV13" s="809">
        <f t="shared" si="8"/>
        <v>136</v>
      </c>
      <c r="AW13" s="788"/>
      <c r="AX13" s="788"/>
      <c r="AY13" s="788"/>
      <c r="AZ13" s="788"/>
      <c r="BA13" s="788"/>
      <c r="BB13" s="788"/>
      <c r="BC13" s="788"/>
      <c r="BD13" s="788"/>
      <c r="BE13" s="788"/>
      <c r="BF13" s="788"/>
      <c r="BG13" s="788"/>
    </row>
    <row r="14" spans="1:59">
      <c r="A14" s="805">
        <f t="shared" si="0"/>
        <v>11</v>
      </c>
      <c r="B14" s="806">
        <v>41656</v>
      </c>
      <c r="C14" s="807" t="s">
        <v>3039</v>
      </c>
      <c r="D14" s="807">
        <v>1000</v>
      </c>
      <c r="E14" s="808"/>
      <c r="F14" s="809">
        <f t="shared" si="1"/>
        <v>7455</v>
      </c>
      <c r="G14" s="784"/>
      <c r="H14" s="806">
        <v>40876</v>
      </c>
      <c r="I14" s="807" t="s">
        <v>2977</v>
      </c>
      <c r="J14" s="807"/>
      <c r="K14" s="807">
        <v>20</v>
      </c>
      <c r="L14" s="809">
        <f t="shared" si="2"/>
        <v>266</v>
      </c>
      <c r="M14" s="784"/>
      <c r="N14" s="810">
        <v>41682</v>
      </c>
      <c r="O14" s="807" t="s">
        <v>2955</v>
      </c>
      <c r="P14" s="807"/>
      <c r="Q14" s="808">
        <v>250</v>
      </c>
      <c r="R14" s="809">
        <f t="shared" si="3"/>
        <v>2923</v>
      </c>
      <c r="S14" s="784"/>
      <c r="T14" s="806">
        <v>41682</v>
      </c>
      <c r="U14" s="807" t="s">
        <v>906</v>
      </c>
      <c r="V14" s="807"/>
      <c r="W14" s="808">
        <v>80</v>
      </c>
      <c r="X14" s="809">
        <f t="shared" si="4"/>
        <v>1289</v>
      </c>
      <c r="Y14" s="784"/>
      <c r="Z14" s="811">
        <v>41733</v>
      </c>
      <c r="AA14" s="807" t="s">
        <v>3006</v>
      </c>
      <c r="AB14" s="807"/>
      <c r="AC14" s="807">
        <v>400</v>
      </c>
      <c r="AD14" s="809">
        <f t="shared" si="5"/>
        <v>650</v>
      </c>
      <c r="AE14" s="784"/>
      <c r="AF14" s="812">
        <v>41429</v>
      </c>
      <c r="AG14" s="807" t="s">
        <v>492</v>
      </c>
      <c r="AH14" s="807"/>
      <c r="AI14" s="807">
        <v>20</v>
      </c>
      <c r="AJ14" s="809">
        <f t="shared" si="6"/>
        <v>20</v>
      </c>
      <c r="AK14" s="784"/>
      <c r="AL14" s="812">
        <v>42024</v>
      </c>
      <c r="AM14" s="807" t="s">
        <v>2955</v>
      </c>
      <c r="AN14" s="807"/>
      <c r="AO14" s="807">
        <v>90</v>
      </c>
      <c r="AP14" s="809">
        <f t="shared" si="7"/>
        <v>260</v>
      </c>
      <c r="AQ14" s="784"/>
      <c r="AR14" s="812">
        <v>40934</v>
      </c>
      <c r="AS14" s="807" t="s">
        <v>3045</v>
      </c>
      <c r="AT14" s="807">
        <v>500</v>
      </c>
      <c r="AU14" s="807">
        <v>190</v>
      </c>
      <c r="AV14" s="809">
        <f t="shared" si="8"/>
        <v>446</v>
      </c>
      <c r="AW14" s="788"/>
      <c r="AX14" s="788"/>
      <c r="AY14" s="788"/>
      <c r="AZ14" s="788"/>
      <c r="BA14" s="788"/>
      <c r="BB14" s="788"/>
      <c r="BC14" s="788"/>
      <c r="BD14" s="788"/>
      <c r="BE14" s="788"/>
      <c r="BF14" s="788"/>
      <c r="BG14" s="788"/>
    </row>
    <row r="15" spans="1:59">
      <c r="A15" s="805">
        <f t="shared" si="0"/>
        <v>12</v>
      </c>
      <c r="B15" s="806">
        <v>41675</v>
      </c>
      <c r="C15" s="815" t="s">
        <v>3046</v>
      </c>
      <c r="D15" s="807"/>
      <c r="E15" s="808">
        <v>120</v>
      </c>
      <c r="F15" s="809">
        <f t="shared" si="1"/>
        <v>7335</v>
      </c>
      <c r="G15" s="784"/>
      <c r="H15" s="806">
        <v>40717</v>
      </c>
      <c r="I15" s="807" t="s">
        <v>3052</v>
      </c>
      <c r="J15" s="807"/>
      <c r="K15" s="813">
        <v>4</v>
      </c>
      <c r="L15" s="809">
        <f t="shared" si="2"/>
        <v>262</v>
      </c>
      <c r="M15" s="784"/>
      <c r="N15" s="810">
        <v>41682</v>
      </c>
      <c r="O15" s="807" t="s">
        <v>906</v>
      </c>
      <c r="P15" s="807"/>
      <c r="Q15" s="808">
        <v>210</v>
      </c>
      <c r="R15" s="809">
        <f t="shared" si="3"/>
        <v>2713</v>
      </c>
      <c r="S15" s="784"/>
      <c r="T15" s="806">
        <v>41696</v>
      </c>
      <c r="U15" s="807" t="s">
        <v>770</v>
      </c>
      <c r="V15" s="807"/>
      <c r="W15" s="808">
        <v>50</v>
      </c>
      <c r="X15" s="809">
        <f t="shared" si="4"/>
        <v>1239</v>
      </c>
      <c r="Y15" s="784"/>
      <c r="Z15" s="811">
        <v>41733</v>
      </c>
      <c r="AA15" s="807" t="s">
        <v>906</v>
      </c>
      <c r="AB15" s="807"/>
      <c r="AC15" s="807">
        <v>50</v>
      </c>
      <c r="AD15" s="809">
        <f t="shared" si="5"/>
        <v>600</v>
      </c>
      <c r="AE15" s="784"/>
      <c r="AF15" s="812">
        <v>41429</v>
      </c>
      <c r="AG15" s="807" t="s">
        <v>491</v>
      </c>
      <c r="AH15" s="807"/>
      <c r="AI15" s="807">
        <v>20</v>
      </c>
      <c r="AJ15" s="809">
        <f t="shared" si="6"/>
        <v>0</v>
      </c>
      <c r="AK15" s="784"/>
      <c r="AL15" s="812">
        <v>42024</v>
      </c>
      <c r="AM15" s="807" t="s">
        <v>441</v>
      </c>
      <c r="AN15" s="807"/>
      <c r="AO15" s="807">
        <f>300-40</f>
        <v>260</v>
      </c>
      <c r="AP15" s="809">
        <f t="shared" si="7"/>
        <v>0</v>
      </c>
      <c r="AQ15" s="784"/>
      <c r="AR15" s="812">
        <v>40983</v>
      </c>
      <c r="AS15" s="807" t="s">
        <v>3058</v>
      </c>
      <c r="AT15" s="807"/>
      <c r="AU15" s="807">
        <v>20</v>
      </c>
      <c r="AV15" s="809">
        <f t="shared" si="8"/>
        <v>426</v>
      </c>
      <c r="AW15" s="788"/>
      <c r="AX15" s="788"/>
      <c r="AY15" s="788"/>
      <c r="AZ15" s="788"/>
      <c r="BA15" s="788"/>
      <c r="BB15" s="788"/>
      <c r="BC15" s="788"/>
      <c r="BD15" s="788"/>
      <c r="BE15" s="788"/>
      <c r="BF15" s="788"/>
      <c r="BG15" s="788"/>
    </row>
    <row r="16" spans="1:59">
      <c r="A16" s="805">
        <f t="shared" si="0"/>
        <v>13</v>
      </c>
      <c r="B16" s="806">
        <v>41675</v>
      </c>
      <c r="C16" s="807" t="s">
        <v>3062</v>
      </c>
      <c r="D16" s="807"/>
      <c r="E16" s="808">
        <v>160</v>
      </c>
      <c r="F16" s="809">
        <f t="shared" si="1"/>
        <v>7175</v>
      </c>
      <c r="G16" s="784"/>
      <c r="H16" s="806">
        <v>40743</v>
      </c>
      <c r="I16" s="807" t="s">
        <v>2946</v>
      </c>
      <c r="J16" s="807"/>
      <c r="K16" s="807">
        <v>50</v>
      </c>
      <c r="L16" s="809">
        <f t="shared" si="2"/>
        <v>212</v>
      </c>
      <c r="M16" s="784"/>
      <c r="N16" s="810">
        <v>41696</v>
      </c>
      <c r="O16" s="807" t="s">
        <v>770</v>
      </c>
      <c r="P16" s="807"/>
      <c r="Q16" s="808">
        <v>100</v>
      </c>
      <c r="R16" s="809">
        <f t="shared" si="3"/>
        <v>2613</v>
      </c>
      <c r="S16" s="784"/>
      <c r="T16" s="806">
        <v>41676</v>
      </c>
      <c r="U16" s="807" t="s">
        <v>906</v>
      </c>
      <c r="V16" s="807"/>
      <c r="W16" s="808">
        <v>90</v>
      </c>
      <c r="X16" s="809">
        <f t="shared" si="4"/>
        <v>1149</v>
      </c>
      <c r="Y16" s="784"/>
      <c r="Z16" s="811">
        <v>41762</v>
      </c>
      <c r="AA16" s="807" t="s">
        <v>491</v>
      </c>
      <c r="AB16" s="807"/>
      <c r="AC16" s="807">
        <v>50</v>
      </c>
      <c r="AD16" s="809">
        <f t="shared" si="5"/>
        <v>550</v>
      </c>
      <c r="AE16" s="784"/>
      <c r="AF16" s="812">
        <v>41435</v>
      </c>
      <c r="AG16" s="807" t="s">
        <v>3068</v>
      </c>
      <c r="AH16" s="807">
        <v>75</v>
      </c>
      <c r="AI16" s="807"/>
      <c r="AJ16" s="809">
        <f t="shared" si="6"/>
        <v>75</v>
      </c>
      <c r="AK16" s="784"/>
      <c r="AL16" s="812">
        <v>42119</v>
      </c>
      <c r="AM16" s="807"/>
      <c r="AN16" s="807">
        <v>1000</v>
      </c>
      <c r="AO16" s="807"/>
      <c r="AP16" s="809">
        <f t="shared" si="7"/>
        <v>1000</v>
      </c>
      <c r="AQ16" s="784"/>
      <c r="AR16" s="812">
        <v>41002</v>
      </c>
      <c r="AS16" s="807" t="s">
        <v>3071</v>
      </c>
      <c r="AT16" s="807"/>
      <c r="AU16" s="807">
        <v>3</v>
      </c>
      <c r="AV16" s="809">
        <f t="shared" si="8"/>
        <v>423</v>
      </c>
      <c r="AW16" s="788"/>
      <c r="AX16" s="788"/>
      <c r="AY16" s="788"/>
      <c r="AZ16" s="788"/>
      <c r="BA16" s="788"/>
      <c r="BB16" s="788"/>
      <c r="BC16" s="788"/>
      <c r="BD16" s="788"/>
      <c r="BE16" s="788"/>
      <c r="BF16" s="788"/>
      <c r="BG16" s="788"/>
    </row>
    <row r="17" spans="1:59">
      <c r="A17" s="805">
        <f t="shared" si="0"/>
        <v>14</v>
      </c>
      <c r="B17" s="806">
        <v>41680</v>
      </c>
      <c r="C17" s="807" t="s">
        <v>2939</v>
      </c>
      <c r="D17" s="807"/>
      <c r="E17" s="808">
        <v>250</v>
      </c>
      <c r="F17" s="809">
        <f t="shared" si="1"/>
        <v>6925</v>
      </c>
      <c r="G17" s="784"/>
      <c r="H17" s="806">
        <v>40817</v>
      </c>
      <c r="I17" s="807" t="s">
        <v>906</v>
      </c>
      <c r="J17" s="807"/>
      <c r="K17" s="807">
        <v>5</v>
      </c>
      <c r="L17" s="809">
        <f t="shared" si="2"/>
        <v>207</v>
      </c>
      <c r="M17" s="784"/>
      <c r="N17" s="810">
        <v>41676</v>
      </c>
      <c r="O17" s="807" t="s">
        <v>888</v>
      </c>
      <c r="P17" s="807"/>
      <c r="Q17" s="808">
        <v>400</v>
      </c>
      <c r="R17" s="809">
        <f t="shared" si="3"/>
        <v>2213</v>
      </c>
      <c r="S17" s="784"/>
      <c r="T17" s="806">
        <v>41720</v>
      </c>
      <c r="U17" s="807" t="s">
        <v>2955</v>
      </c>
      <c r="V17" s="807"/>
      <c r="W17" s="808">
        <v>120</v>
      </c>
      <c r="X17" s="809">
        <f t="shared" si="4"/>
        <v>1029</v>
      </c>
      <c r="Y17" s="784"/>
      <c r="Z17" s="811">
        <v>41762</v>
      </c>
      <c r="AA17" s="807" t="s">
        <v>3006</v>
      </c>
      <c r="AB17" s="807"/>
      <c r="AC17" s="807">
        <v>350</v>
      </c>
      <c r="AD17" s="809">
        <f t="shared" si="5"/>
        <v>200</v>
      </c>
      <c r="AE17" s="784"/>
      <c r="AF17" s="812">
        <v>41459</v>
      </c>
      <c r="AG17" s="807" t="s">
        <v>2969</v>
      </c>
      <c r="AH17" s="807"/>
      <c r="AI17" s="807">
        <v>50</v>
      </c>
      <c r="AJ17" s="809">
        <f t="shared" si="6"/>
        <v>25</v>
      </c>
      <c r="AK17" s="784"/>
      <c r="AL17" s="812">
        <v>42118</v>
      </c>
      <c r="AM17" s="807" t="s">
        <v>1064</v>
      </c>
      <c r="AN17" s="807"/>
      <c r="AO17" s="807">
        <v>100</v>
      </c>
      <c r="AP17" s="809">
        <f t="shared" si="7"/>
        <v>900</v>
      </c>
      <c r="AQ17" s="784"/>
      <c r="AR17" s="812">
        <v>41002</v>
      </c>
      <c r="AS17" s="807" t="s">
        <v>3078</v>
      </c>
      <c r="AT17" s="807"/>
      <c r="AU17" s="807">
        <v>20</v>
      </c>
      <c r="AV17" s="809">
        <f t="shared" si="8"/>
        <v>403</v>
      </c>
      <c r="AW17" s="788"/>
      <c r="AX17" s="788"/>
      <c r="AY17" s="788"/>
      <c r="AZ17" s="788"/>
      <c r="BA17" s="788"/>
      <c r="BB17" s="788"/>
      <c r="BC17" s="788"/>
      <c r="BD17" s="788"/>
      <c r="BE17" s="788"/>
      <c r="BF17" s="788"/>
      <c r="BG17" s="788"/>
    </row>
    <row r="18" spans="1:59">
      <c r="A18" s="805">
        <f t="shared" si="0"/>
        <v>15</v>
      </c>
      <c r="B18" s="806">
        <v>41682</v>
      </c>
      <c r="C18" s="807" t="s">
        <v>906</v>
      </c>
      <c r="D18" s="807"/>
      <c r="E18" s="808">
        <v>75</v>
      </c>
      <c r="F18" s="809">
        <f t="shared" si="1"/>
        <v>6850</v>
      </c>
      <c r="G18" s="784"/>
      <c r="H18" s="806">
        <v>40854</v>
      </c>
      <c r="I18" s="807" t="s">
        <v>770</v>
      </c>
      <c r="J18" s="807"/>
      <c r="K18" s="807">
        <v>50</v>
      </c>
      <c r="L18" s="809">
        <f t="shared" si="2"/>
        <v>157</v>
      </c>
      <c r="M18" s="784"/>
      <c r="N18" s="810">
        <v>41676</v>
      </c>
      <c r="O18" s="807" t="s">
        <v>906</v>
      </c>
      <c r="P18" s="807"/>
      <c r="Q18" s="808">
        <v>150</v>
      </c>
      <c r="R18" s="809">
        <f t="shared" si="3"/>
        <v>2063</v>
      </c>
      <c r="S18" s="784"/>
      <c r="T18" s="806">
        <v>41720</v>
      </c>
      <c r="U18" s="807" t="s">
        <v>491</v>
      </c>
      <c r="V18" s="807"/>
      <c r="W18" s="808">
        <v>200</v>
      </c>
      <c r="X18" s="809">
        <f t="shared" si="4"/>
        <v>829</v>
      </c>
      <c r="Y18" s="784"/>
      <c r="Z18" s="811">
        <v>41762</v>
      </c>
      <c r="AA18" s="807" t="s">
        <v>2955</v>
      </c>
      <c r="AB18" s="807"/>
      <c r="AC18" s="807">
        <v>200</v>
      </c>
      <c r="AD18" s="809">
        <f t="shared" si="5"/>
        <v>0</v>
      </c>
      <c r="AE18" s="784"/>
      <c r="AF18" s="812">
        <v>41476</v>
      </c>
      <c r="AG18" s="807" t="s">
        <v>2969</v>
      </c>
      <c r="AH18" s="807"/>
      <c r="AI18" s="807">
        <v>25</v>
      </c>
      <c r="AJ18" s="809">
        <f t="shared" si="6"/>
        <v>0</v>
      </c>
      <c r="AK18" s="784"/>
      <c r="AL18" s="812">
        <v>42121</v>
      </c>
      <c r="AM18" s="807" t="s">
        <v>888</v>
      </c>
      <c r="AN18" s="807"/>
      <c r="AO18" s="807">
        <v>50</v>
      </c>
      <c r="AP18" s="809">
        <f t="shared" si="7"/>
        <v>850</v>
      </c>
      <c r="AQ18" s="784"/>
      <c r="AR18" s="812">
        <v>41002</v>
      </c>
      <c r="AS18" s="807" t="s">
        <v>3085</v>
      </c>
      <c r="AT18" s="807"/>
      <c r="AU18" s="807">
        <v>20</v>
      </c>
      <c r="AV18" s="809">
        <f t="shared" si="8"/>
        <v>383</v>
      </c>
      <c r="AW18" s="788"/>
      <c r="AX18" s="788"/>
      <c r="AY18" s="788"/>
      <c r="AZ18" s="788"/>
      <c r="BA18" s="788"/>
      <c r="BB18" s="788"/>
      <c r="BC18" s="788"/>
      <c r="BD18" s="788"/>
      <c r="BE18" s="788"/>
      <c r="BF18" s="788"/>
      <c r="BG18" s="788"/>
    </row>
    <row r="19" spans="1:59">
      <c r="A19" s="805">
        <f t="shared" si="0"/>
        <v>16</v>
      </c>
      <c r="B19" s="806">
        <v>41682</v>
      </c>
      <c r="C19" s="807" t="s">
        <v>3086</v>
      </c>
      <c r="D19" s="807"/>
      <c r="E19" s="808">
        <v>200</v>
      </c>
      <c r="F19" s="809">
        <f t="shared" si="1"/>
        <v>6650</v>
      </c>
      <c r="G19" s="784"/>
      <c r="H19" s="806">
        <v>40880</v>
      </c>
      <c r="I19" s="807" t="s">
        <v>491</v>
      </c>
      <c r="J19" s="807"/>
      <c r="K19" s="807">
        <v>25</v>
      </c>
      <c r="L19" s="809">
        <f t="shared" si="2"/>
        <v>132</v>
      </c>
      <c r="M19" s="784"/>
      <c r="N19" s="810">
        <v>41720</v>
      </c>
      <c r="O19" s="807" t="s">
        <v>2955</v>
      </c>
      <c r="P19" s="807"/>
      <c r="Q19" s="808">
        <v>150</v>
      </c>
      <c r="R19" s="809">
        <f t="shared" si="3"/>
        <v>1913</v>
      </c>
      <c r="S19" s="784"/>
      <c r="T19" s="806">
        <v>41723</v>
      </c>
      <c r="U19" s="807" t="s">
        <v>2939</v>
      </c>
      <c r="V19" s="807"/>
      <c r="W19" s="808">
        <v>100</v>
      </c>
      <c r="X19" s="809">
        <f t="shared" si="4"/>
        <v>729</v>
      </c>
      <c r="Y19" s="784"/>
      <c r="Z19" s="811">
        <v>41922</v>
      </c>
      <c r="AA19" s="807" t="s">
        <v>3387</v>
      </c>
      <c r="AB19" s="807">
        <v>1000</v>
      </c>
      <c r="AC19" s="807"/>
      <c r="AD19" s="809">
        <f t="shared" si="5"/>
        <v>1000</v>
      </c>
      <c r="AE19" s="784"/>
      <c r="AF19" s="812">
        <v>41560</v>
      </c>
      <c r="AG19" s="807" t="s">
        <v>3092</v>
      </c>
      <c r="AH19" s="807">
        <v>2000</v>
      </c>
      <c r="AI19" s="807"/>
      <c r="AJ19" s="809">
        <f t="shared" si="6"/>
        <v>2000</v>
      </c>
      <c r="AK19" s="784"/>
      <c r="AL19" s="812">
        <v>42130</v>
      </c>
      <c r="AM19" s="807" t="s">
        <v>908</v>
      </c>
      <c r="AN19" s="807"/>
      <c r="AO19" s="807">
        <v>500</v>
      </c>
      <c r="AP19" s="809">
        <f t="shared" si="7"/>
        <v>350</v>
      </c>
      <c r="AQ19" s="784"/>
      <c r="AR19" s="812">
        <v>41045</v>
      </c>
      <c r="AS19" s="807" t="s">
        <v>3095</v>
      </c>
      <c r="AT19" s="807"/>
      <c r="AU19" s="807">
        <v>10</v>
      </c>
      <c r="AV19" s="809">
        <f t="shared" si="8"/>
        <v>373</v>
      </c>
      <c r="AW19" s="788"/>
      <c r="AX19" s="788"/>
      <c r="AY19" s="788"/>
      <c r="AZ19" s="788"/>
      <c r="BA19" s="788"/>
      <c r="BB19" s="788"/>
      <c r="BC19" s="788"/>
      <c r="BD19" s="788"/>
      <c r="BE19" s="788"/>
      <c r="BF19" s="788"/>
      <c r="BG19" s="788"/>
    </row>
    <row r="20" spans="1:59">
      <c r="A20" s="805">
        <f t="shared" si="0"/>
        <v>17</v>
      </c>
      <c r="B20" s="806">
        <v>41696</v>
      </c>
      <c r="C20" s="807" t="s">
        <v>770</v>
      </c>
      <c r="D20" s="807"/>
      <c r="E20" s="808">
        <v>150</v>
      </c>
      <c r="F20" s="809">
        <f t="shared" si="1"/>
        <v>6500</v>
      </c>
      <c r="G20" s="784"/>
      <c r="H20" s="806">
        <v>40933</v>
      </c>
      <c r="I20" s="807" t="s">
        <v>906</v>
      </c>
      <c r="J20" s="807"/>
      <c r="K20" s="807">
        <v>20</v>
      </c>
      <c r="L20" s="809">
        <f t="shared" si="2"/>
        <v>112</v>
      </c>
      <c r="M20" s="784"/>
      <c r="N20" s="810">
        <v>41720</v>
      </c>
      <c r="O20" s="807" t="s">
        <v>491</v>
      </c>
      <c r="P20" s="807"/>
      <c r="Q20" s="808">
        <v>150</v>
      </c>
      <c r="R20" s="809">
        <f t="shared" si="3"/>
        <v>1763</v>
      </c>
      <c r="S20" s="784"/>
      <c r="T20" s="806">
        <v>41731</v>
      </c>
      <c r="U20" s="807" t="s">
        <v>2955</v>
      </c>
      <c r="V20" s="807"/>
      <c r="W20" s="808">
        <v>60</v>
      </c>
      <c r="X20" s="809">
        <f t="shared" si="4"/>
        <v>669</v>
      </c>
      <c r="Y20" s="784"/>
      <c r="Z20" s="811">
        <v>41922</v>
      </c>
      <c r="AA20" s="807" t="s">
        <v>441</v>
      </c>
      <c r="AB20" s="807"/>
      <c r="AC20" s="807">
        <v>500</v>
      </c>
      <c r="AD20" s="809">
        <f t="shared" si="5"/>
        <v>500</v>
      </c>
      <c r="AE20" s="784"/>
      <c r="AF20" s="812">
        <v>41577</v>
      </c>
      <c r="AG20" s="807" t="s">
        <v>492</v>
      </c>
      <c r="AH20" s="807"/>
      <c r="AI20" s="807">
        <v>20</v>
      </c>
      <c r="AJ20" s="809">
        <f t="shared" si="6"/>
        <v>1980</v>
      </c>
      <c r="AK20" s="784"/>
      <c r="AL20" s="812">
        <v>42146</v>
      </c>
      <c r="AM20" s="807" t="s">
        <v>441</v>
      </c>
      <c r="AN20" s="807"/>
      <c r="AO20" s="807">
        <v>50</v>
      </c>
      <c r="AP20" s="809">
        <f t="shared" si="7"/>
        <v>300</v>
      </c>
      <c r="AQ20" s="784"/>
      <c r="AR20" s="812"/>
      <c r="AS20" s="807"/>
      <c r="AT20" s="807"/>
      <c r="AU20" s="807"/>
      <c r="AV20" s="809">
        <f t="shared" si="8"/>
        <v>373</v>
      </c>
      <c r="AW20" s="788"/>
      <c r="AX20" s="788"/>
      <c r="AY20" s="788"/>
      <c r="AZ20" s="788"/>
      <c r="BA20" s="788"/>
      <c r="BB20" s="788"/>
      <c r="BC20" s="788"/>
      <c r="BD20" s="788"/>
      <c r="BE20" s="788"/>
      <c r="BF20" s="788"/>
      <c r="BG20" s="788"/>
    </row>
    <row r="21" spans="1:59">
      <c r="A21" s="805">
        <f t="shared" si="0"/>
        <v>18</v>
      </c>
      <c r="B21" s="806">
        <v>41697</v>
      </c>
      <c r="C21" s="807" t="s">
        <v>3086</v>
      </c>
      <c r="D21" s="807"/>
      <c r="E21" s="808">
        <v>1200</v>
      </c>
      <c r="F21" s="809">
        <f t="shared" si="1"/>
        <v>5300</v>
      </c>
      <c r="G21" s="784"/>
      <c r="H21" s="806">
        <v>40983</v>
      </c>
      <c r="I21" s="807" t="s">
        <v>906</v>
      </c>
      <c r="J21" s="807"/>
      <c r="K21" s="807">
        <v>10</v>
      </c>
      <c r="L21" s="809">
        <f t="shared" si="2"/>
        <v>102</v>
      </c>
      <c r="M21" s="784"/>
      <c r="N21" s="810">
        <v>41723</v>
      </c>
      <c r="O21" s="807" t="s">
        <v>2939</v>
      </c>
      <c r="P21" s="807"/>
      <c r="Q21" s="808">
        <v>150</v>
      </c>
      <c r="R21" s="809">
        <f t="shared" si="3"/>
        <v>1613</v>
      </c>
      <c r="S21" s="784"/>
      <c r="T21" s="806"/>
      <c r="U21" s="807" t="s">
        <v>2939</v>
      </c>
      <c r="V21" s="807"/>
      <c r="W21" s="808">
        <v>150</v>
      </c>
      <c r="X21" s="809">
        <f t="shared" si="4"/>
        <v>519</v>
      </c>
      <c r="Y21" s="784"/>
      <c r="Z21" s="811">
        <v>41922</v>
      </c>
      <c r="AA21" s="807" t="s">
        <v>770</v>
      </c>
      <c r="AB21" s="807"/>
      <c r="AC21" s="807">
        <v>500</v>
      </c>
      <c r="AD21" s="809">
        <f t="shared" si="5"/>
        <v>0</v>
      </c>
      <c r="AE21" s="784"/>
      <c r="AF21" s="812">
        <v>41587</v>
      </c>
      <c r="AG21" s="807" t="s">
        <v>491</v>
      </c>
      <c r="AH21" s="807"/>
      <c r="AI21" s="807">
        <v>50</v>
      </c>
      <c r="AJ21" s="809">
        <f t="shared" si="6"/>
        <v>1930</v>
      </c>
      <c r="AK21" s="784"/>
      <c r="AL21" s="812">
        <v>42173</v>
      </c>
      <c r="AM21" s="807" t="s">
        <v>906</v>
      </c>
      <c r="AN21" s="807"/>
      <c r="AO21" s="807">
        <v>25</v>
      </c>
      <c r="AP21" s="809">
        <f t="shared" si="7"/>
        <v>275</v>
      </c>
      <c r="AQ21" s="784"/>
      <c r="AR21" s="812">
        <v>41190</v>
      </c>
      <c r="AS21" s="815" t="s">
        <v>3108</v>
      </c>
      <c r="AT21" s="807"/>
      <c r="AU21" s="807">
        <v>41</v>
      </c>
      <c r="AV21" s="809">
        <f t="shared" si="8"/>
        <v>332</v>
      </c>
      <c r="AW21" s="788"/>
      <c r="AX21" s="788"/>
      <c r="AY21" s="788"/>
      <c r="AZ21" s="788"/>
      <c r="BA21" s="788"/>
      <c r="BB21" s="788"/>
      <c r="BC21" s="788"/>
      <c r="BD21" s="788"/>
      <c r="BE21" s="788"/>
      <c r="BF21" s="788"/>
      <c r="BG21" s="788"/>
    </row>
    <row r="22" spans="1:59">
      <c r="A22" s="805">
        <f t="shared" si="0"/>
        <v>19</v>
      </c>
      <c r="B22" s="806">
        <v>41720</v>
      </c>
      <c r="C22" s="807" t="s">
        <v>2955</v>
      </c>
      <c r="D22" s="807"/>
      <c r="E22" s="808">
        <v>200</v>
      </c>
      <c r="F22" s="809">
        <f t="shared" si="1"/>
        <v>5100</v>
      </c>
      <c r="G22" s="784"/>
      <c r="H22" s="806">
        <v>41086</v>
      </c>
      <c r="I22" s="807" t="s">
        <v>441</v>
      </c>
      <c r="J22" s="807"/>
      <c r="K22" s="807">
        <v>10</v>
      </c>
      <c r="L22" s="809">
        <f t="shared" si="2"/>
        <v>92</v>
      </c>
      <c r="M22" s="784"/>
      <c r="N22" s="810">
        <v>41732</v>
      </c>
      <c r="O22" s="807" t="s">
        <v>2955</v>
      </c>
      <c r="P22" s="807"/>
      <c r="Q22" s="808">
        <v>75</v>
      </c>
      <c r="R22" s="809">
        <f t="shared" si="3"/>
        <v>1538</v>
      </c>
      <c r="S22" s="784"/>
      <c r="T22" s="806">
        <v>41733</v>
      </c>
      <c r="U22" s="807" t="s">
        <v>898</v>
      </c>
      <c r="V22" s="807"/>
      <c r="W22" s="808">
        <v>150</v>
      </c>
      <c r="X22" s="809">
        <f t="shared" si="4"/>
        <v>369</v>
      </c>
      <c r="Y22" s="784"/>
      <c r="Z22" s="811">
        <v>41932</v>
      </c>
      <c r="AA22" s="807" t="s">
        <v>3110</v>
      </c>
      <c r="AB22" s="807">
        <v>2000</v>
      </c>
      <c r="AC22" s="807"/>
      <c r="AD22" s="809">
        <f t="shared" si="5"/>
        <v>2000</v>
      </c>
      <c r="AE22" s="784"/>
      <c r="AF22" s="812">
        <v>41598</v>
      </c>
      <c r="AG22" s="807" t="s">
        <v>2955</v>
      </c>
      <c r="AH22" s="807"/>
      <c r="AI22" s="807">
        <v>40</v>
      </c>
      <c r="AJ22" s="809">
        <f t="shared" si="6"/>
        <v>1890</v>
      </c>
      <c r="AK22" s="784"/>
      <c r="AL22" s="812">
        <v>42259</v>
      </c>
      <c r="AM22" s="807" t="s">
        <v>441</v>
      </c>
      <c r="AN22" s="807"/>
      <c r="AO22" s="807">
        <v>50</v>
      </c>
      <c r="AP22" s="809">
        <f t="shared" si="7"/>
        <v>225</v>
      </c>
      <c r="AQ22" s="784"/>
      <c r="AR22" s="812">
        <v>41248</v>
      </c>
      <c r="AS22" s="807" t="s">
        <v>3115</v>
      </c>
      <c r="AT22" s="807"/>
      <c r="AU22" s="807">
        <v>50</v>
      </c>
      <c r="AV22" s="809">
        <f t="shared" si="8"/>
        <v>282</v>
      </c>
      <c r="AW22" s="788"/>
      <c r="AX22" s="788"/>
      <c r="AY22" s="788"/>
      <c r="AZ22" s="788"/>
      <c r="BA22" s="788"/>
      <c r="BB22" s="788"/>
      <c r="BC22" s="788"/>
      <c r="BD22" s="788"/>
      <c r="BE22" s="788"/>
      <c r="BF22" s="788"/>
      <c r="BG22" s="788"/>
    </row>
    <row r="23" spans="1:59">
      <c r="A23" s="805">
        <f t="shared" si="0"/>
        <v>20</v>
      </c>
      <c r="B23" s="806">
        <v>41721</v>
      </c>
      <c r="C23" s="807" t="s">
        <v>491</v>
      </c>
      <c r="D23" s="807"/>
      <c r="E23" s="808">
        <v>600</v>
      </c>
      <c r="F23" s="809">
        <f t="shared" si="1"/>
        <v>4500</v>
      </c>
      <c r="G23" s="784"/>
      <c r="H23" s="806">
        <v>41155</v>
      </c>
      <c r="I23" s="807" t="s">
        <v>491</v>
      </c>
      <c r="J23" s="807"/>
      <c r="K23" s="807">
        <v>10</v>
      </c>
      <c r="L23" s="809">
        <f t="shared" si="2"/>
        <v>82</v>
      </c>
      <c r="M23" s="784"/>
      <c r="N23" s="810">
        <v>41733</v>
      </c>
      <c r="O23" s="807" t="s">
        <v>898</v>
      </c>
      <c r="P23" s="807"/>
      <c r="Q23" s="808">
        <v>100</v>
      </c>
      <c r="R23" s="809">
        <f t="shared" si="3"/>
        <v>1438</v>
      </c>
      <c r="S23" s="784"/>
      <c r="T23" s="806">
        <v>41733</v>
      </c>
      <c r="U23" s="807" t="s">
        <v>770</v>
      </c>
      <c r="V23" s="807"/>
      <c r="W23" s="808">
        <v>250</v>
      </c>
      <c r="X23" s="809">
        <f t="shared" si="4"/>
        <v>119</v>
      </c>
      <c r="Y23" s="784"/>
      <c r="Z23" s="811">
        <v>41934</v>
      </c>
      <c r="AA23" s="807" t="s">
        <v>3121</v>
      </c>
      <c r="AB23" s="807">
        <v>2000</v>
      </c>
      <c r="AC23" s="807"/>
      <c r="AD23" s="809">
        <f t="shared" si="5"/>
        <v>4000</v>
      </c>
      <c r="AE23" s="784"/>
      <c r="AF23" s="812">
        <v>41652</v>
      </c>
      <c r="AG23" s="807" t="s">
        <v>2955</v>
      </c>
      <c r="AH23" s="807"/>
      <c r="AI23" s="807">
        <v>25</v>
      </c>
      <c r="AJ23" s="809">
        <f t="shared" si="6"/>
        <v>1865</v>
      </c>
      <c r="AK23" s="784"/>
      <c r="AL23" s="816">
        <v>42289</v>
      </c>
      <c r="AM23" s="817" t="s">
        <v>3127</v>
      </c>
      <c r="AN23" s="807">
        <v>1000</v>
      </c>
      <c r="AO23" s="807"/>
      <c r="AP23" s="809">
        <f t="shared" si="7"/>
        <v>1225</v>
      </c>
      <c r="AQ23" s="784"/>
      <c r="AR23" s="812">
        <v>41276</v>
      </c>
      <c r="AS23" s="815" t="s">
        <v>3133</v>
      </c>
      <c r="AT23" s="807"/>
      <c r="AU23" s="807">
        <v>3</v>
      </c>
      <c r="AV23" s="809">
        <f t="shared" si="8"/>
        <v>279</v>
      </c>
      <c r="AW23" s="788"/>
      <c r="AX23" s="788"/>
      <c r="AY23" s="788"/>
      <c r="AZ23" s="788"/>
      <c r="BA23" s="788"/>
      <c r="BB23" s="788"/>
      <c r="BC23" s="788"/>
      <c r="BD23" s="788"/>
      <c r="BE23" s="788"/>
      <c r="BF23" s="788"/>
      <c r="BG23" s="788"/>
    </row>
    <row r="24" spans="1:59">
      <c r="A24" s="805">
        <f t="shared" si="0"/>
        <v>21</v>
      </c>
      <c r="B24" s="806">
        <v>41723</v>
      </c>
      <c r="C24" s="807" t="s">
        <v>2939</v>
      </c>
      <c r="D24" s="807"/>
      <c r="E24" s="808">
        <v>200</v>
      </c>
      <c r="F24" s="809">
        <f t="shared" si="1"/>
        <v>4300</v>
      </c>
      <c r="G24" s="784"/>
      <c r="H24" s="806">
        <v>41158</v>
      </c>
      <c r="I24" s="807" t="s">
        <v>770</v>
      </c>
      <c r="J24" s="807"/>
      <c r="K24" s="807">
        <v>11</v>
      </c>
      <c r="L24" s="809">
        <f t="shared" si="2"/>
        <v>71</v>
      </c>
      <c r="M24" s="784"/>
      <c r="N24" s="810">
        <v>41733</v>
      </c>
      <c r="O24" s="807" t="s">
        <v>770</v>
      </c>
      <c r="P24" s="807"/>
      <c r="Q24" s="808">
        <v>200</v>
      </c>
      <c r="R24" s="809">
        <f t="shared" si="3"/>
        <v>1238</v>
      </c>
      <c r="S24" s="784"/>
      <c r="T24" s="806">
        <v>41733</v>
      </c>
      <c r="U24" s="807" t="s">
        <v>906</v>
      </c>
      <c r="V24" s="807"/>
      <c r="W24" s="808">
        <v>60</v>
      </c>
      <c r="X24" s="809">
        <f t="shared" si="4"/>
        <v>59</v>
      </c>
      <c r="Y24" s="784"/>
      <c r="Z24" s="811">
        <v>41936</v>
      </c>
      <c r="AA24" s="807" t="s">
        <v>1064</v>
      </c>
      <c r="AB24" s="807"/>
      <c r="AC24" s="807">
        <v>99</v>
      </c>
      <c r="AD24" s="809">
        <f t="shared" si="5"/>
        <v>3901</v>
      </c>
      <c r="AE24" s="784"/>
      <c r="AF24" s="812">
        <v>41682</v>
      </c>
      <c r="AG24" s="807" t="s">
        <v>906</v>
      </c>
      <c r="AH24" s="807"/>
      <c r="AI24" s="807">
        <v>30</v>
      </c>
      <c r="AJ24" s="809">
        <f t="shared" si="6"/>
        <v>1835</v>
      </c>
      <c r="AK24" s="784"/>
      <c r="AL24" s="816">
        <v>42297</v>
      </c>
      <c r="AM24" s="817" t="s">
        <v>3127</v>
      </c>
      <c r="AN24" s="807">
        <v>1000</v>
      </c>
      <c r="AO24" s="807"/>
      <c r="AP24" s="809">
        <f t="shared" si="7"/>
        <v>2225</v>
      </c>
      <c r="AQ24" s="784"/>
      <c r="AR24" s="812">
        <v>41283</v>
      </c>
      <c r="AS24" s="807" t="s">
        <v>3137</v>
      </c>
      <c r="AT24" s="807"/>
      <c r="AU24" s="807">
        <v>20</v>
      </c>
      <c r="AV24" s="809">
        <f t="shared" si="8"/>
        <v>259</v>
      </c>
      <c r="AW24" s="788"/>
      <c r="AX24" s="788"/>
      <c r="AY24" s="788"/>
      <c r="AZ24" s="788"/>
      <c r="BA24" s="788"/>
      <c r="BB24" s="788"/>
      <c r="BC24" s="788"/>
      <c r="BD24" s="788"/>
      <c r="BE24" s="788"/>
      <c r="BF24" s="788"/>
      <c r="BG24" s="788"/>
    </row>
    <row r="25" spans="1:59">
      <c r="A25" s="805">
        <f t="shared" si="0"/>
        <v>22</v>
      </c>
      <c r="B25" s="806">
        <v>41731</v>
      </c>
      <c r="C25" s="807" t="s">
        <v>2955</v>
      </c>
      <c r="D25" s="807"/>
      <c r="E25" s="808">
        <v>300</v>
      </c>
      <c r="F25" s="809">
        <f t="shared" si="1"/>
        <v>4000</v>
      </c>
      <c r="G25" s="784"/>
      <c r="H25" s="806"/>
      <c r="I25" s="807" t="s">
        <v>2955</v>
      </c>
      <c r="J25" s="807">
        <v>615</v>
      </c>
      <c r="K25" s="807"/>
      <c r="L25" s="809">
        <f t="shared" si="2"/>
        <v>686</v>
      </c>
      <c r="M25" s="784"/>
      <c r="N25" s="810">
        <v>41733</v>
      </c>
      <c r="O25" s="807" t="s">
        <v>906</v>
      </c>
      <c r="P25" s="807"/>
      <c r="Q25" s="808">
        <v>50</v>
      </c>
      <c r="R25" s="809">
        <f t="shared" si="3"/>
        <v>1188</v>
      </c>
      <c r="S25" s="784"/>
      <c r="T25" s="806">
        <v>41741</v>
      </c>
      <c r="U25" s="807" t="s">
        <v>2969</v>
      </c>
      <c r="V25" s="807"/>
      <c r="W25" s="808">
        <v>50</v>
      </c>
      <c r="X25" s="809">
        <f t="shared" si="4"/>
        <v>9</v>
      </c>
      <c r="Y25" s="784"/>
      <c r="Z25" s="811">
        <v>41941</v>
      </c>
      <c r="AA25" s="807" t="s">
        <v>441</v>
      </c>
      <c r="AB25" s="807"/>
      <c r="AC25" s="807">
        <v>1000</v>
      </c>
      <c r="AD25" s="809">
        <f t="shared" si="5"/>
        <v>2901</v>
      </c>
      <c r="AE25" s="784"/>
      <c r="AF25" s="812">
        <v>41696</v>
      </c>
      <c r="AG25" s="807" t="s">
        <v>3006</v>
      </c>
      <c r="AH25" s="807"/>
      <c r="AI25" s="807">
        <v>50</v>
      </c>
      <c r="AJ25" s="809">
        <f t="shared" si="6"/>
        <v>1785</v>
      </c>
      <c r="AK25" s="784"/>
      <c r="AL25" s="816">
        <v>42287</v>
      </c>
      <c r="AM25" s="817" t="s">
        <v>3138</v>
      </c>
      <c r="AN25" s="807">
        <v>50</v>
      </c>
      <c r="AO25" s="807"/>
      <c r="AP25" s="809">
        <f t="shared" si="7"/>
        <v>2275</v>
      </c>
      <c r="AQ25" s="784"/>
      <c r="AR25" s="812">
        <v>41386</v>
      </c>
      <c r="AS25" s="807" t="s">
        <v>3139</v>
      </c>
      <c r="AT25" s="807"/>
      <c r="AU25" s="807">
        <v>20</v>
      </c>
      <c r="AV25" s="809">
        <f t="shared" si="8"/>
        <v>239</v>
      </c>
      <c r="AW25" s="788" t="s">
        <v>3141</v>
      </c>
      <c r="AX25" s="788"/>
      <c r="AY25" s="788"/>
      <c r="AZ25" s="788"/>
      <c r="BA25" s="788"/>
      <c r="BB25" s="788"/>
      <c r="BC25" s="788"/>
      <c r="BD25" s="788"/>
      <c r="BE25" s="788"/>
      <c r="BF25" s="788"/>
      <c r="BG25" s="788"/>
    </row>
    <row r="26" spans="1:59">
      <c r="A26" s="805">
        <f t="shared" si="0"/>
        <v>23</v>
      </c>
      <c r="B26" s="806">
        <v>41733</v>
      </c>
      <c r="C26" s="807" t="s">
        <v>2909</v>
      </c>
      <c r="D26" s="807"/>
      <c r="E26" s="808">
        <v>350</v>
      </c>
      <c r="F26" s="809">
        <f t="shared" si="1"/>
        <v>3650</v>
      </c>
      <c r="G26" s="784"/>
      <c r="H26" s="806">
        <v>41564</v>
      </c>
      <c r="I26" s="807" t="s">
        <v>2939</v>
      </c>
      <c r="J26" s="807"/>
      <c r="K26" s="807">
        <v>20</v>
      </c>
      <c r="L26" s="809">
        <f t="shared" si="2"/>
        <v>666</v>
      </c>
      <c r="M26" s="784"/>
      <c r="N26" s="810">
        <v>41741</v>
      </c>
      <c r="O26" s="807" t="s">
        <v>2969</v>
      </c>
      <c r="P26" s="807"/>
      <c r="Q26" s="808">
        <v>50</v>
      </c>
      <c r="R26" s="809">
        <f t="shared" si="3"/>
        <v>1138</v>
      </c>
      <c r="S26" s="784"/>
      <c r="T26" s="806">
        <v>41906</v>
      </c>
      <c r="U26" s="807" t="s">
        <v>3143</v>
      </c>
      <c r="V26" s="807">
        <v>5000</v>
      </c>
      <c r="W26" s="808"/>
      <c r="X26" s="809">
        <f t="shared" si="4"/>
        <v>5009</v>
      </c>
      <c r="Y26" s="784"/>
      <c r="Z26" s="811">
        <v>41947</v>
      </c>
      <c r="AA26" s="807" t="s">
        <v>770</v>
      </c>
      <c r="AB26" s="807"/>
      <c r="AC26" s="807">
        <v>1000</v>
      </c>
      <c r="AD26" s="809">
        <f t="shared" si="5"/>
        <v>1901</v>
      </c>
      <c r="AE26" s="784"/>
      <c r="AF26" s="812">
        <v>41733</v>
      </c>
      <c r="AG26" s="807" t="s">
        <v>898</v>
      </c>
      <c r="AH26" s="807"/>
      <c r="AI26" s="807">
        <v>25</v>
      </c>
      <c r="AJ26" s="809">
        <f t="shared" si="6"/>
        <v>1760</v>
      </c>
      <c r="AK26" s="784"/>
      <c r="AL26" s="818">
        <v>42287</v>
      </c>
      <c r="AM26" s="819" t="s">
        <v>906</v>
      </c>
      <c r="AN26" s="807"/>
      <c r="AO26" s="807">
        <v>50</v>
      </c>
      <c r="AP26" s="809">
        <f t="shared" si="7"/>
        <v>2225</v>
      </c>
      <c r="AQ26" s="784"/>
      <c r="AR26" s="812">
        <v>41387</v>
      </c>
      <c r="AS26" s="807" t="s">
        <v>3149</v>
      </c>
      <c r="AT26" s="807">
        <v>1400</v>
      </c>
      <c r="AU26" s="807"/>
      <c r="AV26" s="809">
        <f t="shared" si="8"/>
        <v>1639</v>
      </c>
      <c r="AW26" s="788"/>
      <c r="AX26" s="788"/>
      <c r="AY26" s="788"/>
      <c r="AZ26" s="788"/>
      <c r="BA26" s="788"/>
      <c r="BB26" s="788"/>
      <c r="BC26" s="788"/>
      <c r="BD26" s="788"/>
      <c r="BE26" s="788"/>
      <c r="BF26" s="788"/>
      <c r="BG26" s="788"/>
    </row>
    <row r="27" spans="1:59">
      <c r="A27" s="805">
        <f t="shared" si="0"/>
        <v>24</v>
      </c>
      <c r="B27" s="806">
        <v>41741</v>
      </c>
      <c r="C27" s="807" t="s">
        <v>2969</v>
      </c>
      <c r="D27" s="807"/>
      <c r="E27" s="808">
        <v>300</v>
      </c>
      <c r="F27" s="809">
        <f t="shared" si="1"/>
        <v>3350</v>
      </c>
      <c r="G27" s="784"/>
      <c r="H27" s="806">
        <v>41577</v>
      </c>
      <c r="I27" s="807" t="s">
        <v>2969</v>
      </c>
      <c r="J27" s="807"/>
      <c r="K27" s="807">
        <v>50</v>
      </c>
      <c r="L27" s="809">
        <f t="shared" si="2"/>
        <v>616</v>
      </c>
      <c r="M27" s="784"/>
      <c r="N27" s="810">
        <v>41762</v>
      </c>
      <c r="O27" s="807" t="s">
        <v>491</v>
      </c>
      <c r="P27" s="807"/>
      <c r="Q27" s="808">
        <v>300</v>
      </c>
      <c r="R27" s="809">
        <f t="shared" si="3"/>
        <v>838</v>
      </c>
      <c r="S27" s="784"/>
      <c r="T27" s="806">
        <v>41911</v>
      </c>
      <c r="U27" s="807" t="s">
        <v>441</v>
      </c>
      <c r="V27" s="807"/>
      <c r="W27" s="808">
        <v>300</v>
      </c>
      <c r="X27" s="809">
        <f t="shared" si="4"/>
        <v>4709</v>
      </c>
      <c r="Y27" s="784"/>
      <c r="Z27" s="811">
        <v>41947</v>
      </c>
      <c r="AA27" s="807" t="s">
        <v>2955</v>
      </c>
      <c r="AB27" s="807"/>
      <c r="AC27" s="807">
        <v>150</v>
      </c>
      <c r="AD27" s="809">
        <f t="shared" si="5"/>
        <v>1751</v>
      </c>
      <c r="AE27" s="784"/>
      <c r="AF27" s="812"/>
      <c r="AG27" s="807" t="s">
        <v>3006</v>
      </c>
      <c r="AH27" s="807"/>
      <c r="AI27" s="807">
        <v>50</v>
      </c>
      <c r="AJ27" s="809">
        <f t="shared" si="6"/>
        <v>1710</v>
      </c>
      <c r="AK27" s="784"/>
      <c r="AL27" s="816">
        <v>42297</v>
      </c>
      <c r="AM27" s="817" t="s">
        <v>3154</v>
      </c>
      <c r="AN27" s="807">
        <v>1000</v>
      </c>
      <c r="AO27" s="807"/>
      <c r="AP27" s="809">
        <f t="shared" si="7"/>
        <v>3225</v>
      </c>
      <c r="AQ27" s="784"/>
      <c r="AR27" s="812">
        <v>41404</v>
      </c>
      <c r="AS27" s="807" t="s">
        <v>3158</v>
      </c>
      <c r="AT27" s="807"/>
      <c r="AU27" s="807">
        <v>60</v>
      </c>
      <c r="AV27" s="809">
        <f t="shared" si="8"/>
        <v>1579</v>
      </c>
      <c r="AW27" s="788" t="s">
        <v>3159</v>
      </c>
      <c r="AX27" s="788"/>
      <c r="AY27" s="788"/>
      <c r="AZ27" s="788"/>
      <c r="BA27" s="788"/>
      <c r="BB27" s="788"/>
      <c r="BC27" s="788"/>
      <c r="BD27" s="788"/>
      <c r="BE27" s="788"/>
      <c r="BF27" s="788"/>
      <c r="BG27" s="788"/>
    </row>
    <row r="28" spans="1:59">
      <c r="A28" s="805">
        <f t="shared" si="0"/>
        <v>25</v>
      </c>
      <c r="B28" s="806">
        <v>41762</v>
      </c>
      <c r="C28" s="807" t="s">
        <v>491</v>
      </c>
      <c r="D28" s="807"/>
      <c r="E28" s="808">
        <v>600</v>
      </c>
      <c r="F28" s="809">
        <f t="shared" si="1"/>
        <v>2750</v>
      </c>
      <c r="G28" s="784"/>
      <c r="H28" s="806">
        <v>41598</v>
      </c>
      <c r="I28" s="807" t="s">
        <v>3163</v>
      </c>
      <c r="J28" s="807"/>
      <c r="K28" s="807">
        <v>20</v>
      </c>
      <c r="L28" s="809">
        <f t="shared" si="2"/>
        <v>596</v>
      </c>
      <c r="M28" s="784"/>
      <c r="N28" s="810">
        <v>41762</v>
      </c>
      <c r="O28" s="807" t="s">
        <v>770</v>
      </c>
      <c r="P28" s="807"/>
      <c r="Q28" s="808">
        <v>100</v>
      </c>
      <c r="R28" s="809">
        <f t="shared" si="3"/>
        <v>738</v>
      </c>
      <c r="S28" s="784"/>
      <c r="T28" s="806">
        <v>41920</v>
      </c>
      <c r="U28" s="807" t="s">
        <v>770</v>
      </c>
      <c r="V28" s="807"/>
      <c r="W28" s="808">
        <v>150</v>
      </c>
      <c r="X28" s="809">
        <f t="shared" si="4"/>
        <v>4559</v>
      </c>
      <c r="Y28" s="784"/>
      <c r="Z28" s="811">
        <v>41972</v>
      </c>
      <c r="AA28" s="807" t="s">
        <v>770</v>
      </c>
      <c r="AB28" s="807"/>
      <c r="AC28" s="807">
        <v>500</v>
      </c>
      <c r="AD28" s="809">
        <f t="shared" si="5"/>
        <v>1251</v>
      </c>
      <c r="AE28" s="784"/>
      <c r="AF28" s="812">
        <v>41762</v>
      </c>
      <c r="AG28" s="807" t="s">
        <v>3006</v>
      </c>
      <c r="AH28" s="807"/>
      <c r="AI28" s="807">
        <v>150</v>
      </c>
      <c r="AJ28" s="809">
        <f t="shared" si="6"/>
        <v>1560</v>
      </c>
      <c r="AK28" s="784"/>
      <c r="AL28" s="816">
        <v>42298</v>
      </c>
      <c r="AM28" s="817" t="s">
        <v>3167</v>
      </c>
      <c r="AN28" s="807">
        <v>900</v>
      </c>
      <c r="AO28" s="807"/>
      <c r="AP28" s="809">
        <f t="shared" si="7"/>
        <v>4125</v>
      </c>
      <c r="AQ28" s="784"/>
      <c r="AR28" s="812">
        <v>41409</v>
      </c>
      <c r="AS28" s="807" t="s">
        <v>3168</v>
      </c>
      <c r="AT28" s="807"/>
      <c r="AU28" s="807">
        <v>30</v>
      </c>
      <c r="AV28" s="809">
        <f t="shared" si="8"/>
        <v>1549</v>
      </c>
      <c r="AW28" s="788"/>
      <c r="AX28" s="788"/>
      <c r="AY28" s="788"/>
      <c r="AZ28" s="788"/>
      <c r="BA28" s="788"/>
      <c r="BB28" s="788"/>
      <c r="BC28" s="788"/>
      <c r="BD28" s="788"/>
      <c r="BE28" s="788"/>
      <c r="BF28" s="788"/>
      <c r="BG28" s="788"/>
    </row>
    <row r="29" spans="1:59">
      <c r="A29" s="805">
        <f t="shared" si="0"/>
        <v>26</v>
      </c>
      <c r="B29" s="806">
        <v>41762</v>
      </c>
      <c r="C29" s="807" t="s">
        <v>2969</v>
      </c>
      <c r="D29" s="807"/>
      <c r="E29" s="808">
        <v>700</v>
      </c>
      <c r="F29" s="809">
        <f t="shared" si="1"/>
        <v>2050</v>
      </c>
      <c r="G29" s="784"/>
      <c r="H29" s="806">
        <v>41620</v>
      </c>
      <c r="I29" s="807" t="s">
        <v>770</v>
      </c>
      <c r="J29" s="807"/>
      <c r="K29" s="807">
        <v>30</v>
      </c>
      <c r="L29" s="809">
        <f t="shared" si="2"/>
        <v>566</v>
      </c>
      <c r="M29" s="784"/>
      <c r="N29" s="810">
        <v>41762</v>
      </c>
      <c r="O29" s="807" t="s">
        <v>2955</v>
      </c>
      <c r="P29" s="807"/>
      <c r="Q29" s="808">
        <v>100</v>
      </c>
      <c r="R29" s="809">
        <f t="shared" si="3"/>
        <v>638</v>
      </c>
      <c r="S29" s="784"/>
      <c r="T29" s="806">
        <v>41941</v>
      </c>
      <c r="U29" s="807" t="s">
        <v>441</v>
      </c>
      <c r="V29" s="807"/>
      <c r="W29" s="808">
        <v>100</v>
      </c>
      <c r="X29" s="809">
        <f t="shared" si="4"/>
        <v>4459</v>
      </c>
      <c r="Y29" s="784"/>
      <c r="Z29" s="811">
        <v>41972</v>
      </c>
      <c r="AA29" s="807" t="s">
        <v>2969</v>
      </c>
      <c r="AB29" s="807"/>
      <c r="AC29" s="807">
        <v>500</v>
      </c>
      <c r="AD29" s="809">
        <f t="shared" si="5"/>
        <v>751</v>
      </c>
      <c r="AE29" s="784"/>
      <c r="AF29" s="812"/>
      <c r="AG29" s="807" t="s">
        <v>2955</v>
      </c>
      <c r="AH29" s="807"/>
      <c r="AI29" s="807">
        <v>25</v>
      </c>
      <c r="AJ29" s="809">
        <f t="shared" si="6"/>
        <v>1535</v>
      </c>
      <c r="AK29" s="784"/>
      <c r="AL29" s="818">
        <v>42319</v>
      </c>
      <c r="AM29" s="819" t="s">
        <v>441</v>
      </c>
      <c r="AN29" s="807"/>
      <c r="AO29" s="807">
        <v>704</v>
      </c>
      <c r="AP29" s="809">
        <f t="shared" si="7"/>
        <v>3421</v>
      </c>
      <c r="AQ29" s="784"/>
      <c r="AR29" s="812">
        <v>41415</v>
      </c>
      <c r="AS29" s="807" t="s">
        <v>3158</v>
      </c>
      <c r="AT29" s="807"/>
      <c r="AU29" s="807">
        <v>60</v>
      </c>
      <c r="AV29" s="809">
        <f t="shared" si="8"/>
        <v>1489</v>
      </c>
      <c r="AW29" s="788"/>
      <c r="AX29" s="788"/>
      <c r="AY29" s="788"/>
      <c r="AZ29" s="788"/>
      <c r="BA29" s="788"/>
      <c r="BB29" s="788"/>
      <c r="BC29" s="788"/>
      <c r="BD29" s="788"/>
      <c r="BE29" s="788"/>
      <c r="BF29" s="788"/>
      <c r="BG29" s="788"/>
    </row>
    <row r="30" spans="1:59">
      <c r="A30" s="805">
        <f t="shared" si="0"/>
        <v>27</v>
      </c>
      <c r="B30" s="806">
        <v>41762</v>
      </c>
      <c r="C30" s="807" t="s">
        <v>2909</v>
      </c>
      <c r="D30" s="807"/>
      <c r="E30" s="808">
        <v>250</v>
      </c>
      <c r="F30" s="809">
        <f t="shared" si="1"/>
        <v>1800</v>
      </c>
      <c r="G30" s="784"/>
      <c r="H30" s="806">
        <v>41652</v>
      </c>
      <c r="I30" s="807" t="s">
        <v>2955</v>
      </c>
      <c r="J30" s="807"/>
      <c r="K30" s="807">
        <v>25</v>
      </c>
      <c r="L30" s="809">
        <f t="shared" si="2"/>
        <v>541</v>
      </c>
      <c r="M30" s="784"/>
      <c r="N30" s="810">
        <v>41775</v>
      </c>
      <c r="O30" s="807" t="s">
        <v>906</v>
      </c>
      <c r="P30" s="807"/>
      <c r="Q30" s="808">
        <v>50</v>
      </c>
      <c r="R30" s="809">
        <f t="shared" si="3"/>
        <v>588</v>
      </c>
      <c r="S30" s="784"/>
      <c r="T30" s="806">
        <v>41947</v>
      </c>
      <c r="U30" s="807" t="s">
        <v>770</v>
      </c>
      <c r="V30" s="807"/>
      <c r="W30" s="808">
        <v>150</v>
      </c>
      <c r="X30" s="809">
        <f t="shared" si="4"/>
        <v>4309</v>
      </c>
      <c r="Y30" s="784"/>
      <c r="Z30" s="811">
        <v>41988</v>
      </c>
      <c r="AA30" s="807" t="s">
        <v>1064</v>
      </c>
      <c r="AB30" s="807"/>
      <c r="AC30" s="807">
        <v>100</v>
      </c>
      <c r="AD30" s="809">
        <f t="shared" si="5"/>
        <v>651</v>
      </c>
      <c r="AE30" s="784"/>
      <c r="AF30" s="812">
        <v>41775</v>
      </c>
      <c r="AG30" s="807" t="s">
        <v>888</v>
      </c>
      <c r="AH30" s="807"/>
      <c r="AI30" s="807">
        <v>20</v>
      </c>
      <c r="AJ30" s="809">
        <f t="shared" si="6"/>
        <v>1515</v>
      </c>
      <c r="AK30" s="784"/>
      <c r="AL30" s="820">
        <v>42312</v>
      </c>
      <c r="AM30" s="807" t="s">
        <v>491</v>
      </c>
      <c r="AN30" s="807"/>
      <c r="AO30" s="807">
        <v>100</v>
      </c>
      <c r="AP30" s="809">
        <f t="shared" si="7"/>
        <v>3321</v>
      </c>
      <c r="AQ30" s="784"/>
      <c r="AR30" s="812">
        <v>41440</v>
      </c>
      <c r="AS30" s="807" t="s">
        <v>908</v>
      </c>
      <c r="AT30" s="807"/>
      <c r="AU30" s="807">
        <v>11</v>
      </c>
      <c r="AV30" s="809">
        <f t="shared" si="8"/>
        <v>1478</v>
      </c>
      <c r="AW30" s="788" t="s">
        <v>3181</v>
      </c>
      <c r="AX30" s="788"/>
      <c r="AY30" s="788"/>
      <c r="AZ30" s="788"/>
      <c r="BA30" s="788"/>
      <c r="BB30" s="788"/>
      <c r="BC30" s="788"/>
      <c r="BD30" s="788"/>
      <c r="BE30" s="788"/>
      <c r="BF30" s="788"/>
      <c r="BG30" s="788"/>
    </row>
    <row r="31" spans="1:59">
      <c r="A31" s="805">
        <f t="shared" si="0"/>
        <v>28</v>
      </c>
      <c r="B31" s="806">
        <v>41762</v>
      </c>
      <c r="C31" s="807" t="s">
        <v>2955</v>
      </c>
      <c r="D31" s="807"/>
      <c r="E31" s="808">
        <v>300</v>
      </c>
      <c r="F31" s="809">
        <f t="shared" si="1"/>
        <v>1500</v>
      </c>
      <c r="G31" s="784"/>
      <c r="H31" s="806">
        <v>41652</v>
      </c>
      <c r="I31" s="807" t="s">
        <v>491</v>
      </c>
      <c r="J31" s="807"/>
      <c r="K31" s="807">
        <v>25</v>
      </c>
      <c r="L31" s="809">
        <f t="shared" si="2"/>
        <v>516</v>
      </c>
      <c r="M31" s="784"/>
      <c r="N31" s="810">
        <v>41775</v>
      </c>
      <c r="O31" s="807" t="s">
        <v>888</v>
      </c>
      <c r="P31" s="807"/>
      <c r="Q31" s="808">
        <v>125</v>
      </c>
      <c r="R31" s="809">
        <f t="shared" si="3"/>
        <v>463</v>
      </c>
      <c r="S31" s="784"/>
      <c r="T31" s="806">
        <v>41947</v>
      </c>
      <c r="U31" s="807" t="s">
        <v>2955</v>
      </c>
      <c r="V31" s="807"/>
      <c r="W31" s="808">
        <v>500</v>
      </c>
      <c r="X31" s="809">
        <f t="shared" si="4"/>
        <v>3809</v>
      </c>
      <c r="Y31" s="784"/>
      <c r="Z31" s="811">
        <v>41988</v>
      </c>
      <c r="AA31" s="807" t="s">
        <v>770</v>
      </c>
      <c r="AB31" s="807"/>
      <c r="AC31" s="807">
        <v>250</v>
      </c>
      <c r="AD31" s="809">
        <f t="shared" si="5"/>
        <v>401</v>
      </c>
      <c r="AE31" s="784"/>
      <c r="AF31" s="812">
        <v>41808</v>
      </c>
      <c r="AG31" s="807" t="s">
        <v>491</v>
      </c>
      <c r="AH31" s="807"/>
      <c r="AI31" s="807">
        <v>100</v>
      </c>
      <c r="AJ31" s="809">
        <f t="shared" si="6"/>
        <v>1415</v>
      </c>
      <c r="AK31" s="784"/>
      <c r="AL31" s="821">
        <v>42326</v>
      </c>
      <c r="AM31" s="807" t="s">
        <v>441</v>
      </c>
      <c r="AN31" s="807"/>
      <c r="AO31" s="807">
        <v>50</v>
      </c>
      <c r="AP31" s="809">
        <f t="shared" si="7"/>
        <v>3271</v>
      </c>
      <c r="AQ31" s="784"/>
      <c r="AR31" s="812">
        <v>41466</v>
      </c>
      <c r="AS31" s="807" t="s">
        <v>888</v>
      </c>
      <c r="AT31" s="807"/>
      <c r="AU31" s="807">
        <v>10</v>
      </c>
      <c r="AV31" s="809">
        <f t="shared" si="8"/>
        <v>1468</v>
      </c>
      <c r="AW31" s="788" t="s">
        <v>3187</v>
      </c>
      <c r="AX31" s="788"/>
      <c r="AY31" s="788"/>
      <c r="AZ31" s="788"/>
      <c r="BA31" s="788"/>
      <c r="BB31" s="788"/>
      <c r="BC31" s="788"/>
      <c r="BD31" s="788"/>
      <c r="BE31" s="788"/>
      <c r="BF31" s="788"/>
      <c r="BG31" s="788"/>
    </row>
    <row r="32" spans="1:59">
      <c r="A32" s="805">
        <f t="shared" si="0"/>
        <v>29</v>
      </c>
      <c r="B32" s="806">
        <v>41775</v>
      </c>
      <c r="C32" s="807" t="s">
        <v>906</v>
      </c>
      <c r="D32" s="807"/>
      <c r="E32" s="808">
        <v>50</v>
      </c>
      <c r="F32" s="809">
        <f t="shared" si="1"/>
        <v>1450</v>
      </c>
      <c r="G32" s="784"/>
      <c r="H32" s="806">
        <v>41675</v>
      </c>
      <c r="I32" s="807" t="s">
        <v>2982</v>
      </c>
      <c r="J32" s="807"/>
      <c r="K32" s="807">
        <v>20</v>
      </c>
      <c r="L32" s="809">
        <f t="shared" si="2"/>
        <v>496</v>
      </c>
      <c r="M32" s="784"/>
      <c r="N32" s="810">
        <v>41793</v>
      </c>
      <c r="O32" s="807" t="s">
        <v>2955</v>
      </c>
      <c r="P32" s="807"/>
      <c r="Q32" s="808">
        <v>175</v>
      </c>
      <c r="R32" s="809">
        <f t="shared" si="3"/>
        <v>288</v>
      </c>
      <c r="S32" s="784"/>
      <c r="T32" s="806">
        <v>41953</v>
      </c>
      <c r="U32" s="807" t="s">
        <v>1064</v>
      </c>
      <c r="V32" s="807"/>
      <c r="W32" s="808">
        <v>24</v>
      </c>
      <c r="X32" s="809">
        <f t="shared" si="4"/>
        <v>3785</v>
      </c>
      <c r="Y32" s="784"/>
      <c r="Z32" s="811">
        <v>41988</v>
      </c>
      <c r="AA32" s="807" t="s">
        <v>491</v>
      </c>
      <c r="AB32" s="807"/>
      <c r="AC32" s="807">
        <v>250</v>
      </c>
      <c r="AD32" s="809">
        <f t="shared" si="5"/>
        <v>151</v>
      </c>
      <c r="AE32" s="784"/>
      <c r="AF32" s="812">
        <v>41894</v>
      </c>
      <c r="AG32" s="807" t="s">
        <v>770</v>
      </c>
      <c r="AH32" s="807"/>
      <c r="AI32" s="807">
        <v>300</v>
      </c>
      <c r="AJ32" s="809">
        <f t="shared" si="6"/>
        <v>1115</v>
      </c>
      <c r="AK32" s="784"/>
      <c r="AL32" s="820">
        <v>42322</v>
      </c>
      <c r="AM32" s="807" t="s">
        <v>3193</v>
      </c>
      <c r="AN32" s="807"/>
      <c r="AO32" s="807">
        <v>110</v>
      </c>
      <c r="AP32" s="809">
        <f t="shared" si="7"/>
        <v>3161</v>
      </c>
      <c r="AQ32" s="784"/>
      <c r="AR32" s="812">
        <v>41514</v>
      </c>
      <c r="AS32" s="807" t="s">
        <v>492</v>
      </c>
      <c r="AT32" s="807"/>
      <c r="AU32" s="807">
        <v>30</v>
      </c>
      <c r="AV32" s="809">
        <f t="shared" si="8"/>
        <v>1438</v>
      </c>
      <c r="AW32" s="788" t="s">
        <v>3194</v>
      </c>
      <c r="AX32" s="788"/>
      <c r="AY32" s="788"/>
      <c r="AZ32" s="788"/>
      <c r="BA32" s="788"/>
      <c r="BB32" s="788"/>
      <c r="BC32" s="788"/>
      <c r="BD32" s="788"/>
      <c r="BE32" s="788"/>
      <c r="BF32" s="788"/>
      <c r="BG32" s="788"/>
    </row>
    <row r="33" spans="1:59">
      <c r="A33" s="805">
        <f t="shared" si="0"/>
        <v>30</v>
      </c>
      <c r="B33" s="806">
        <v>41775</v>
      </c>
      <c r="C33" s="807" t="s">
        <v>2909</v>
      </c>
      <c r="D33" s="807"/>
      <c r="E33" s="808">
        <v>350</v>
      </c>
      <c r="F33" s="809">
        <f t="shared" si="1"/>
        <v>1100</v>
      </c>
      <c r="G33" s="784"/>
      <c r="H33" s="806">
        <v>41696</v>
      </c>
      <c r="I33" s="807" t="s">
        <v>2955</v>
      </c>
      <c r="J33" s="807"/>
      <c r="K33" s="807">
        <v>50</v>
      </c>
      <c r="L33" s="809">
        <f t="shared" si="2"/>
        <v>446</v>
      </c>
      <c r="M33" s="784"/>
      <c r="N33" s="810">
        <v>41793</v>
      </c>
      <c r="O33" s="807" t="s">
        <v>2939</v>
      </c>
      <c r="P33" s="807"/>
      <c r="Q33" s="808">
        <v>150</v>
      </c>
      <c r="R33" s="809">
        <f t="shared" si="3"/>
        <v>138</v>
      </c>
      <c r="S33" s="784"/>
      <c r="T33" s="806">
        <v>41972</v>
      </c>
      <c r="U33" s="807" t="s">
        <v>441</v>
      </c>
      <c r="V33" s="807"/>
      <c r="W33" s="808">
        <v>100</v>
      </c>
      <c r="X33" s="809">
        <f t="shared" si="4"/>
        <v>3685</v>
      </c>
      <c r="Y33" s="784"/>
      <c r="Z33" s="811">
        <v>41988</v>
      </c>
      <c r="AA33" s="807" t="s">
        <v>888</v>
      </c>
      <c r="AB33" s="807"/>
      <c r="AC33" s="807">
        <v>100</v>
      </c>
      <c r="AD33" s="809">
        <f t="shared" si="5"/>
        <v>51</v>
      </c>
      <c r="AE33" s="784"/>
      <c r="AF33" s="812">
        <v>41926</v>
      </c>
      <c r="AG33" s="807" t="s">
        <v>3197</v>
      </c>
      <c r="AH33" s="807">
        <v>1000</v>
      </c>
      <c r="AI33" s="807"/>
      <c r="AJ33" s="809">
        <f t="shared" si="6"/>
        <v>2115</v>
      </c>
      <c r="AK33" s="784"/>
      <c r="AL33" s="821">
        <v>42342</v>
      </c>
      <c r="AM33" s="807" t="s">
        <v>1006</v>
      </c>
      <c r="AN33" s="807"/>
      <c r="AO33" s="807">
        <v>15</v>
      </c>
      <c r="AP33" s="809">
        <f t="shared" si="7"/>
        <v>3146</v>
      </c>
      <c r="AQ33" s="784"/>
      <c r="AR33" s="812">
        <v>41514</v>
      </c>
      <c r="AS33" s="807" t="s">
        <v>888</v>
      </c>
      <c r="AT33" s="807"/>
      <c r="AU33" s="807">
        <v>25</v>
      </c>
      <c r="AV33" s="809">
        <f t="shared" si="8"/>
        <v>1413</v>
      </c>
      <c r="AW33" s="788"/>
      <c r="AX33" s="788"/>
      <c r="AY33" s="788"/>
      <c r="AZ33" s="788"/>
      <c r="BA33" s="788"/>
      <c r="BB33" s="788"/>
      <c r="BC33" s="788"/>
      <c r="BD33" s="788"/>
      <c r="BE33" s="788"/>
      <c r="BF33" s="788"/>
      <c r="BG33" s="788"/>
    </row>
    <row r="34" spans="1:59">
      <c r="A34" s="805">
        <f t="shared" si="0"/>
        <v>31</v>
      </c>
      <c r="B34" s="806">
        <v>41775</v>
      </c>
      <c r="C34" s="807" t="s">
        <v>888</v>
      </c>
      <c r="D34" s="807"/>
      <c r="E34" s="808">
        <v>400</v>
      </c>
      <c r="F34" s="809">
        <f t="shared" si="1"/>
        <v>700</v>
      </c>
      <c r="G34" s="784"/>
      <c r="H34" s="806">
        <v>41697</v>
      </c>
      <c r="I34" s="807" t="s">
        <v>3086</v>
      </c>
      <c r="J34" s="807"/>
      <c r="K34" s="807">
        <v>271</v>
      </c>
      <c r="L34" s="809">
        <f t="shared" si="2"/>
        <v>175</v>
      </c>
      <c r="M34" s="784"/>
      <c r="N34" s="810">
        <v>41815</v>
      </c>
      <c r="O34" s="807" t="s">
        <v>888</v>
      </c>
      <c r="P34" s="807"/>
      <c r="Q34" s="808">
        <v>130</v>
      </c>
      <c r="R34" s="809">
        <f t="shared" si="3"/>
        <v>8</v>
      </c>
      <c r="S34" s="784"/>
      <c r="T34" s="806">
        <v>41988</v>
      </c>
      <c r="U34" s="807" t="s">
        <v>1064</v>
      </c>
      <c r="V34" s="807"/>
      <c r="W34" s="808">
        <v>200</v>
      </c>
      <c r="X34" s="809">
        <f t="shared" si="4"/>
        <v>3485</v>
      </c>
      <c r="Y34" s="784"/>
      <c r="Z34" s="811">
        <v>41995</v>
      </c>
      <c r="AA34" s="807" t="s">
        <v>3203</v>
      </c>
      <c r="AB34" s="807">
        <v>2000</v>
      </c>
      <c r="AC34" s="807"/>
      <c r="AD34" s="809">
        <f t="shared" si="5"/>
        <v>2051</v>
      </c>
      <c r="AE34" s="784"/>
      <c r="AF34" s="812"/>
      <c r="AG34" s="807" t="s">
        <v>3205</v>
      </c>
      <c r="AH34" s="807"/>
      <c r="AI34" s="807"/>
      <c r="AJ34" s="809">
        <f t="shared" si="6"/>
        <v>2115</v>
      </c>
      <c r="AK34" s="784"/>
      <c r="AL34" s="821">
        <v>42345</v>
      </c>
      <c r="AM34" s="807" t="s">
        <v>871</v>
      </c>
      <c r="AN34" s="807"/>
      <c r="AO34" s="807">
        <v>75</v>
      </c>
      <c r="AP34" s="809">
        <f t="shared" si="7"/>
        <v>3071</v>
      </c>
      <c r="AQ34" s="784"/>
      <c r="AR34" s="812">
        <v>41652</v>
      </c>
      <c r="AS34" s="807" t="s">
        <v>3208</v>
      </c>
      <c r="AT34" s="807"/>
      <c r="AU34" s="807">
        <v>25</v>
      </c>
      <c r="AV34" s="809">
        <f t="shared" si="8"/>
        <v>1388</v>
      </c>
      <c r="AW34" s="788"/>
      <c r="AX34" s="788"/>
      <c r="AY34" s="788"/>
      <c r="AZ34" s="788"/>
      <c r="BA34" s="788"/>
      <c r="BB34" s="788"/>
      <c r="BC34" s="788"/>
      <c r="BD34" s="788"/>
      <c r="BE34" s="788"/>
      <c r="BF34" s="788"/>
      <c r="BG34" s="788"/>
    </row>
    <row r="35" spans="1:59">
      <c r="A35" s="805">
        <f t="shared" si="0"/>
        <v>32</v>
      </c>
      <c r="B35" s="806">
        <v>41793</v>
      </c>
      <c r="C35" s="807" t="s">
        <v>2955</v>
      </c>
      <c r="D35" s="807"/>
      <c r="E35" s="808">
        <v>500</v>
      </c>
      <c r="F35" s="809">
        <f t="shared" si="1"/>
        <v>200</v>
      </c>
      <c r="G35" s="784"/>
      <c r="H35" s="806">
        <v>41731</v>
      </c>
      <c r="I35" s="807" t="s">
        <v>2955</v>
      </c>
      <c r="J35" s="807"/>
      <c r="K35" s="807">
        <v>25</v>
      </c>
      <c r="L35" s="809">
        <f t="shared" si="2"/>
        <v>150</v>
      </c>
      <c r="M35" s="784"/>
      <c r="N35" s="810">
        <v>41877</v>
      </c>
      <c r="O35" s="807" t="s">
        <v>3211</v>
      </c>
      <c r="P35" s="807">
        <v>8000</v>
      </c>
      <c r="Q35" s="808"/>
      <c r="R35" s="809">
        <f t="shared" si="3"/>
        <v>8008</v>
      </c>
      <c r="S35" s="784"/>
      <c r="T35" s="806">
        <v>41995</v>
      </c>
      <c r="U35" s="807" t="s">
        <v>441</v>
      </c>
      <c r="V35" s="807"/>
      <c r="W35" s="808">
        <v>150</v>
      </c>
      <c r="X35" s="809">
        <f t="shared" si="4"/>
        <v>3335</v>
      </c>
      <c r="Y35" s="784"/>
      <c r="Z35" s="811">
        <v>42003</v>
      </c>
      <c r="AA35" s="807" t="s">
        <v>2955</v>
      </c>
      <c r="AB35" s="807"/>
      <c r="AC35" s="807">
        <v>400</v>
      </c>
      <c r="AD35" s="809">
        <f t="shared" si="5"/>
        <v>1651</v>
      </c>
      <c r="AE35" s="784"/>
      <c r="AF35" s="812">
        <v>41934</v>
      </c>
      <c r="AG35" s="807" t="s">
        <v>3213</v>
      </c>
      <c r="AH35" s="807">
        <v>1000</v>
      </c>
      <c r="AI35" s="807"/>
      <c r="AJ35" s="809">
        <f t="shared" si="6"/>
        <v>3115</v>
      </c>
      <c r="AK35" s="784"/>
      <c r="AL35" s="821">
        <v>42356</v>
      </c>
      <c r="AM35" s="807" t="s">
        <v>491</v>
      </c>
      <c r="AN35" s="807"/>
      <c r="AO35" s="807">
        <v>100</v>
      </c>
      <c r="AP35" s="809">
        <f t="shared" si="7"/>
        <v>2971</v>
      </c>
      <c r="AQ35" s="784"/>
      <c r="AR35" s="812">
        <v>41680</v>
      </c>
      <c r="AS35" s="807" t="s">
        <v>3214</v>
      </c>
      <c r="AT35" s="807"/>
      <c r="AU35" s="807">
        <v>60</v>
      </c>
      <c r="AV35" s="809">
        <f t="shared" si="8"/>
        <v>1328</v>
      </c>
      <c r="AW35" s="788"/>
      <c r="AX35" s="788"/>
      <c r="AY35" s="788"/>
      <c r="AZ35" s="788"/>
      <c r="BA35" s="788"/>
      <c r="BB35" s="788"/>
      <c r="BC35" s="788"/>
      <c r="BD35" s="788"/>
      <c r="BE35" s="788"/>
      <c r="BF35" s="788"/>
      <c r="BG35" s="788"/>
    </row>
    <row r="36" spans="1:59">
      <c r="A36" s="805">
        <f t="shared" si="0"/>
        <v>33</v>
      </c>
      <c r="B36" s="806">
        <v>41806</v>
      </c>
      <c r="C36" s="807" t="s">
        <v>2955</v>
      </c>
      <c r="D36" s="807"/>
      <c r="E36" s="808">
        <v>200</v>
      </c>
      <c r="F36" s="809">
        <f t="shared" si="1"/>
        <v>0</v>
      </c>
      <c r="G36" s="784"/>
      <c r="H36" s="806">
        <v>41733</v>
      </c>
      <c r="I36" s="807" t="s">
        <v>770</v>
      </c>
      <c r="J36" s="807"/>
      <c r="K36" s="807">
        <v>150</v>
      </c>
      <c r="L36" s="809">
        <f t="shared" si="2"/>
        <v>0</v>
      </c>
      <c r="M36" s="784"/>
      <c r="N36" s="810">
        <v>41881</v>
      </c>
      <c r="O36" s="807" t="s">
        <v>441</v>
      </c>
      <c r="P36" s="807"/>
      <c r="Q36" s="808">
        <v>53</v>
      </c>
      <c r="R36" s="809">
        <f t="shared" si="3"/>
        <v>7955</v>
      </c>
      <c r="S36" s="784"/>
      <c r="T36" s="806">
        <v>42003</v>
      </c>
      <c r="U36" s="807" t="s">
        <v>2955</v>
      </c>
      <c r="V36" s="807"/>
      <c r="W36" s="808">
        <v>50</v>
      </c>
      <c r="X36" s="809">
        <f t="shared" si="4"/>
        <v>3285</v>
      </c>
      <c r="Y36" s="784"/>
      <c r="Z36" s="811">
        <v>42012</v>
      </c>
      <c r="AA36" s="807" t="s">
        <v>906</v>
      </c>
      <c r="AB36" s="807"/>
      <c r="AC36" s="807">
        <v>200</v>
      </c>
      <c r="AD36" s="809">
        <f t="shared" si="5"/>
        <v>1451</v>
      </c>
      <c r="AE36" s="784"/>
      <c r="AF36" s="812">
        <v>41944</v>
      </c>
      <c r="AG36" s="807" t="s">
        <v>3222</v>
      </c>
      <c r="AH36" s="807">
        <v>1000</v>
      </c>
      <c r="AI36" s="807"/>
      <c r="AJ36" s="809">
        <f t="shared" si="6"/>
        <v>4115</v>
      </c>
      <c r="AK36" s="784"/>
      <c r="AL36" s="821">
        <v>42387</v>
      </c>
      <c r="AM36" s="807" t="s">
        <v>492</v>
      </c>
      <c r="AN36" s="807"/>
      <c r="AO36" s="807">
        <v>100</v>
      </c>
      <c r="AP36" s="809">
        <f t="shared" si="7"/>
        <v>2871</v>
      </c>
      <c r="AQ36" s="784"/>
      <c r="AR36" s="812">
        <v>41692</v>
      </c>
      <c r="AS36" s="807" t="s">
        <v>3226</v>
      </c>
      <c r="AT36" s="807"/>
      <c r="AU36" s="807">
        <v>125</v>
      </c>
      <c r="AV36" s="809">
        <f t="shared" si="8"/>
        <v>1203</v>
      </c>
      <c r="AW36" s="788"/>
      <c r="AX36" s="788"/>
      <c r="AY36" s="788"/>
      <c r="AZ36" s="788"/>
      <c r="BA36" s="788"/>
      <c r="BB36" s="788"/>
      <c r="BC36" s="788"/>
      <c r="BD36" s="788"/>
      <c r="BE36" s="788"/>
      <c r="BF36" s="788"/>
      <c r="BG36" s="788"/>
    </row>
    <row r="37" spans="1:59">
      <c r="A37" s="805">
        <f t="shared" si="0"/>
        <v>34</v>
      </c>
      <c r="B37" s="806">
        <v>41874</v>
      </c>
      <c r="C37" s="807" t="s">
        <v>3227</v>
      </c>
      <c r="D37" s="807">
        <v>2000</v>
      </c>
      <c r="E37" s="808"/>
      <c r="F37" s="809">
        <f t="shared" si="1"/>
        <v>2000</v>
      </c>
      <c r="G37" s="784"/>
      <c r="H37" s="816">
        <v>41908</v>
      </c>
      <c r="I37" s="822" t="s">
        <v>3228</v>
      </c>
      <c r="J37" s="807">
        <v>1993</v>
      </c>
      <c r="K37" s="807"/>
      <c r="L37" s="809">
        <f t="shared" si="2"/>
        <v>1993</v>
      </c>
      <c r="M37" s="784"/>
      <c r="N37" s="810">
        <v>41881</v>
      </c>
      <c r="O37" s="807" t="s">
        <v>3234</v>
      </c>
      <c r="P37" s="807"/>
      <c r="Q37" s="808">
        <v>100</v>
      </c>
      <c r="R37" s="809">
        <f t="shared" si="3"/>
        <v>7855</v>
      </c>
      <c r="S37" s="784"/>
      <c r="T37" s="806">
        <v>42012</v>
      </c>
      <c r="U37" s="807" t="s">
        <v>906</v>
      </c>
      <c r="V37" s="807"/>
      <c r="W37" s="808">
        <v>100</v>
      </c>
      <c r="X37" s="809">
        <f t="shared" si="4"/>
        <v>3185</v>
      </c>
      <c r="Y37" s="784"/>
      <c r="Z37" s="811">
        <v>42024</v>
      </c>
      <c r="AA37" s="807" t="s">
        <v>770</v>
      </c>
      <c r="AB37" s="807"/>
      <c r="AC37" s="807">
        <v>1000</v>
      </c>
      <c r="AD37" s="809">
        <f t="shared" si="5"/>
        <v>451</v>
      </c>
      <c r="AE37" s="784"/>
      <c r="AF37" s="812"/>
      <c r="AG37" s="807" t="s">
        <v>3236</v>
      </c>
      <c r="AH37" s="807"/>
      <c r="AI37" s="807"/>
      <c r="AJ37" s="809">
        <f t="shared" si="6"/>
        <v>4115</v>
      </c>
      <c r="AK37" s="784"/>
      <c r="AL37" s="821">
        <v>42394</v>
      </c>
      <c r="AM37" s="807" t="s">
        <v>3193</v>
      </c>
      <c r="AN37" s="807"/>
      <c r="AO37" s="807">
        <v>2</v>
      </c>
      <c r="AP37" s="809">
        <f t="shared" si="7"/>
        <v>2869</v>
      </c>
      <c r="AQ37" s="784"/>
      <c r="AR37" s="812">
        <v>41691</v>
      </c>
      <c r="AS37" s="807" t="s">
        <v>3238</v>
      </c>
      <c r="AT37" s="807">
        <v>500</v>
      </c>
      <c r="AU37" s="807"/>
      <c r="AV37" s="809">
        <f t="shared" si="8"/>
        <v>1703</v>
      </c>
      <c r="AW37" s="788" t="s">
        <v>3239</v>
      </c>
      <c r="AX37" s="788"/>
      <c r="AY37" s="788"/>
      <c r="AZ37" s="788"/>
      <c r="BA37" s="788"/>
      <c r="BB37" s="788"/>
      <c r="BC37" s="788"/>
      <c r="BD37" s="788"/>
      <c r="BE37" s="788"/>
      <c r="BF37" s="788"/>
      <c r="BG37" s="788"/>
    </row>
    <row r="38" spans="1:59">
      <c r="A38" s="805">
        <f t="shared" si="0"/>
        <v>35</v>
      </c>
      <c r="B38" s="806">
        <v>41877</v>
      </c>
      <c r="C38" s="807" t="s">
        <v>3211</v>
      </c>
      <c r="D38" s="807">
        <v>9600</v>
      </c>
      <c r="E38" s="808"/>
      <c r="F38" s="809">
        <f t="shared" si="1"/>
        <v>11600</v>
      </c>
      <c r="G38" s="784"/>
      <c r="H38" s="806">
        <v>42277</v>
      </c>
      <c r="I38" s="807" t="s">
        <v>1064</v>
      </c>
      <c r="J38" s="807"/>
      <c r="K38" s="807">
        <v>20</v>
      </c>
      <c r="L38" s="809">
        <f t="shared" si="2"/>
        <v>1973</v>
      </c>
      <c r="M38" s="784"/>
      <c r="N38" s="810">
        <v>41888</v>
      </c>
      <c r="O38" s="807" t="s">
        <v>770</v>
      </c>
      <c r="P38" s="807"/>
      <c r="Q38" s="808">
        <v>250</v>
      </c>
      <c r="R38" s="809">
        <f t="shared" si="3"/>
        <v>7605</v>
      </c>
      <c r="S38" s="784"/>
      <c r="T38" s="806">
        <v>42024</v>
      </c>
      <c r="U38" s="823" t="s">
        <v>3242</v>
      </c>
      <c r="V38" s="807">
        <v>1000</v>
      </c>
      <c r="W38" s="808"/>
      <c r="X38" s="809">
        <f t="shared" si="4"/>
        <v>4185</v>
      </c>
      <c r="Y38" s="784"/>
      <c r="Z38" s="811">
        <v>42024</v>
      </c>
      <c r="AA38" s="807" t="s">
        <v>441</v>
      </c>
      <c r="AB38" s="807"/>
      <c r="AC38" s="807">
        <v>300</v>
      </c>
      <c r="AD38" s="809">
        <f t="shared" si="5"/>
        <v>151</v>
      </c>
      <c r="AE38" s="784"/>
      <c r="AF38" s="812">
        <v>41947</v>
      </c>
      <c r="AG38" s="807" t="s">
        <v>2955</v>
      </c>
      <c r="AH38" s="807"/>
      <c r="AI38" s="807">
        <v>25</v>
      </c>
      <c r="AJ38" s="809">
        <f t="shared" si="6"/>
        <v>4090</v>
      </c>
      <c r="AK38" s="784"/>
      <c r="AL38" s="821">
        <v>42399</v>
      </c>
      <c r="AM38" s="807" t="s">
        <v>906</v>
      </c>
      <c r="AN38" s="807"/>
      <c r="AO38" s="807">
        <v>20</v>
      </c>
      <c r="AP38" s="809">
        <f t="shared" si="7"/>
        <v>2849</v>
      </c>
      <c r="AQ38" s="784"/>
      <c r="AR38" s="812">
        <v>41695</v>
      </c>
      <c r="AS38" s="807" t="s">
        <v>2939</v>
      </c>
      <c r="AT38" s="807"/>
      <c r="AU38" s="807">
        <v>140</v>
      </c>
      <c r="AV38" s="809">
        <f t="shared" si="8"/>
        <v>1563</v>
      </c>
      <c r="AW38" s="788"/>
      <c r="AX38" s="788"/>
      <c r="AY38" s="788"/>
      <c r="AZ38" s="788"/>
      <c r="BA38" s="788"/>
      <c r="BB38" s="788"/>
      <c r="BC38" s="788"/>
      <c r="BD38" s="788"/>
      <c r="BE38" s="788"/>
      <c r="BF38" s="788"/>
      <c r="BG38" s="788"/>
    </row>
    <row r="39" spans="1:59">
      <c r="A39" s="805">
        <f t="shared" si="0"/>
        <v>36</v>
      </c>
      <c r="B39" s="806">
        <v>41881</v>
      </c>
      <c r="C39" s="807" t="s">
        <v>441</v>
      </c>
      <c r="D39" s="807"/>
      <c r="E39" s="808">
        <v>960</v>
      </c>
      <c r="F39" s="809">
        <f t="shared" si="1"/>
        <v>10640</v>
      </c>
      <c r="G39" s="784"/>
      <c r="H39" s="806">
        <v>42287</v>
      </c>
      <c r="I39" s="807" t="s">
        <v>906</v>
      </c>
      <c r="J39" s="807"/>
      <c r="K39" s="807">
        <v>6</v>
      </c>
      <c r="L39" s="809">
        <f t="shared" si="2"/>
        <v>1967</v>
      </c>
      <c r="M39" s="784"/>
      <c r="N39" s="810">
        <v>41894</v>
      </c>
      <c r="O39" s="807" t="s">
        <v>770</v>
      </c>
      <c r="P39" s="807"/>
      <c r="Q39" s="808">
        <v>100</v>
      </c>
      <c r="R39" s="809">
        <f t="shared" si="3"/>
        <v>7505</v>
      </c>
      <c r="S39" s="784"/>
      <c r="T39" s="806">
        <v>42024</v>
      </c>
      <c r="U39" s="807" t="s">
        <v>770</v>
      </c>
      <c r="V39" s="807"/>
      <c r="W39" s="808">
        <v>500</v>
      </c>
      <c r="X39" s="809">
        <f t="shared" si="4"/>
        <v>3685</v>
      </c>
      <c r="Y39" s="784"/>
      <c r="Z39" s="811">
        <v>42033</v>
      </c>
      <c r="AA39" s="807" t="s">
        <v>2955</v>
      </c>
      <c r="AB39" s="807"/>
      <c r="AC39" s="807">
        <v>151</v>
      </c>
      <c r="AD39" s="809">
        <f t="shared" si="5"/>
        <v>0</v>
      </c>
      <c r="AE39" s="784"/>
      <c r="AF39" s="812">
        <v>41953</v>
      </c>
      <c r="AG39" s="807" t="s">
        <v>1064</v>
      </c>
      <c r="AH39" s="807"/>
      <c r="AI39" s="807">
        <v>6</v>
      </c>
      <c r="AJ39" s="809">
        <f t="shared" si="6"/>
        <v>4084</v>
      </c>
      <c r="AK39" s="784"/>
      <c r="AL39" s="821">
        <v>42058</v>
      </c>
      <c r="AM39" s="807" t="s">
        <v>491</v>
      </c>
      <c r="AN39" s="807"/>
      <c r="AO39" s="807">
        <v>150</v>
      </c>
      <c r="AP39" s="809">
        <f t="shared" si="7"/>
        <v>2699</v>
      </c>
      <c r="AQ39" s="784"/>
      <c r="AR39" s="812">
        <v>41906</v>
      </c>
      <c r="AS39" s="807" t="s">
        <v>3247</v>
      </c>
      <c r="AT39" s="807">
        <v>3580</v>
      </c>
      <c r="AU39" s="807"/>
      <c r="AV39" s="809">
        <f t="shared" si="8"/>
        <v>5143</v>
      </c>
      <c r="AW39" s="788"/>
      <c r="AX39" s="788"/>
      <c r="AY39" s="788"/>
      <c r="AZ39" s="788"/>
      <c r="BA39" s="788"/>
      <c r="BB39" s="788"/>
      <c r="BC39" s="788"/>
      <c r="BD39" s="788"/>
      <c r="BE39" s="788"/>
      <c r="BF39" s="788"/>
      <c r="BG39" s="788"/>
    </row>
    <row r="40" spans="1:59">
      <c r="A40" s="805">
        <f t="shared" si="0"/>
        <v>37</v>
      </c>
      <c r="B40" s="806">
        <v>41881</v>
      </c>
      <c r="C40" s="807" t="s">
        <v>908</v>
      </c>
      <c r="D40" s="807"/>
      <c r="E40" s="808">
        <v>400</v>
      </c>
      <c r="F40" s="809">
        <f t="shared" si="1"/>
        <v>10240</v>
      </c>
      <c r="G40" s="784"/>
      <c r="H40" s="821">
        <v>42342</v>
      </c>
      <c r="I40" s="807" t="s">
        <v>1006</v>
      </c>
      <c r="J40" s="807"/>
      <c r="K40" s="807">
        <v>15</v>
      </c>
      <c r="L40" s="809">
        <f t="shared" si="2"/>
        <v>1952</v>
      </c>
      <c r="M40" s="784"/>
      <c r="N40" s="810">
        <v>41906</v>
      </c>
      <c r="O40" s="807" t="s">
        <v>3143</v>
      </c>
      <c r="P40" s="807">
        <v>1000</v>
      </c>
      <c r="Q40" s="808"/>
      <c r="R40" s="809">
        <f t="shared" si="3"/>
        <v>8505</v>
      </c>
      <c r="S40" s="784"/>
      <c r="T40" s="806">
        <v>42024</v>
      </c>
      <c r="U40" s="807" t="s">
        <v>2955</v>
      </c>
      <c r="V40" s="807"/>
      <c r="W40" s="808">
        <v>200</v>
      </c>
      <c r="X40" s="809">
        <f t="shared" si="4"/>
        <v>3485</v>
      </c>
      <c r="Y40" s="784"/>
      <c r="Z40" s="811" t="s">
        <v>3251</v>
      </c>
      <c r="AA40" s="807" t="s">
        <v>3252</v>
      </c>
      <c r="AB40" s="807">
        <v>2534</v>
      </c>
      <c r="AC40" s="807"/>
      <c r="AD40" s="809">
        <f t="shared" si="5"/>
        <v>2534</v>
      </c>
      <c r="AE40" s="784"/>
      <c r="AF40" s="812">
        <v>41988</v>
      </c>
      <c r="AG40" s="807" t="s">
        <v>1064</v>
      </c>
      <c r="AH40" s="807"/>
      <c r="AI40" s="807">
        <v>50</v>
      </c>
      <c r="AJ40" s="809">
        <f t="shared" si="6"/>
        <v>4034</v>
      </c>
      <c r="AK40" s="784"/>
      <c r="AL40" s="821">
        <v>42425</v>
      </c>
      <c r="AM40" s="807" t="s">
        <v>3193</v>
      </c>
      <c r="AN40" s="807"/>
      <c r="AO40" s="807">
        <v>10</v>
      </c>
      <c r="AP40" s="809">
        <f t="shared" si="7"/>
        <v>2689</v>
      </c>
      <c r="AQ40" s="784"/>
      <c r="AR40" s="812">
        <v>41953</v>
      </c>
      <c r="AS40" s="807"/>
      <c r="AT40" s="807"/>
      <c r="AU40" s="807">
        <v>1</v>
      </c>
      <c r="AV40" s="809">
        <f t="shared" si="8"/>
        <v>5142</v>
      </c>
      <c r="AW40" s="788"/>
      <c r="AX40" s="788"/>
      <c r="AY40" s="788"/>
      <c r="AZ40" s="788"/>
      <c r="BA40" s="788"/>
      <c r="BB40" s="788"/>
      <c r="BC40" s="788"/>
      <c r="BD40" s="788"/>
      <c r="BE40" s="788"/>
      <c r="BF40" s="788"/>
      <c r="BG40" s="788"/>
    </row>
    <row r="41" spans="1:59">
      <c r="A41" s="805">
        <f t="shared" si="0"/>
        <v>38</v>
      </c>
      <c r="B41" s="806">
        <v>41888</v>
      </c>
      <c r="C41" s="807" t="s">
        <v>491</v>
      </c>
      <c r="D41" s="807"/>
      <c r="E41" s="808">
        <v>2300</v>
      </c>
      <c r="F41" s="809">
        <f t="shared" si="1"/>
        <v>7940</v>
      </c>
      <c r="G41" s="784"/>
      <c r="H41" s="821">
        <v>42366</v>
      </c>
      <c r="I41" s="807" t="s">
        <v>441</v>
      </c>
      <c r="J41" s="807"/>
      <c r="K41" s="807">
        <v>10</v>
      </c>
      <c r="L41" s="809">
        <f t="shared" si="2"/>
        <v>1942</v>
      </c>
      <c r="M41" s="784"/>
      <c r="N41" s="810">
        <v>41911</v>
      </c>
      <c r="O41" s="807" t="s">
        <v>441</v>
      </c>
      <c r="P41" s="807"/>
      <c r="Q41" s="808">
        <v>100</v>
      </c>
      <c r="R41" s="809">
        <f t="shared" si="3"/>
        <v>8405</v>
      </c>
      <c r="S41" s="784"/>
      <c r="T41" s="806">
        <v>42024</v>
      </c>
      <c r="U41" s="807" t="s">
        <v>441</v>
      </c>
      <c r="V41" s="807"/>
      <c r="W41" s="808">
        <v>100</v>
      </c>
      <c r="X41" s="809">
        <f t="shared" si="4"/>
        <v>3385</v>
      </c>
      <c r="Y41" s="784"/>
      <c r="Z41" s="811" t="s">
        <v>3251</v>
      </c>
      <c r="AA41" s="807" t="s">
        <v>3253</v>
      </c>
      <c r="AB41" s="807"/>
      <c r="AC41" s="807">
        <v>300</v>
      </c>
      <c r="AD41" s="809">
        <f t="shared" si="5"/>
        <v>2234</v>
      </c>
      <c r="AE41" s="784"/>
      <c r="AF41" s="812">
        <v>41995</v>
      </c>
      <c r="AG41" s="807" t="s">
        <v>441</v>
      </c>
      <c r="AH41" s="807"/>
      <c r="AI41" s="807">
        <v>50</v>
      </c>
      <c r="AJ41" s="809">
        <f t="shared" si="6"/>
        <v>3984</v>
      </c>
      <c r="AK41" s="784"/>
      <c r="AL41" s="821">
        <v>42438</v>
      </c>
      <c r="AM41" s="807" t="s">
        <v>1064</v>
      </c>
      <c r="AN41" s="807"/>
      <c r="AO41" s="807">
        <v>100</v>
      </c>
      <c r="AP41" s="809">
        <f t="shared" si="7"/>
        <v>2589</v>
      </c>
      <c r="AQ41" s="784"/>
      <c r="AR41" s="812">
        <v>42230</v>
      </c>
      <c r="AS41" s="807" t="s">
        <v>3254</v>
      </c>
      <c r="AT41" s="807"/>
      <c r="AU41" s="807">
        <v>722</v>
      </c>
      <c r="AV41" s="809">
        <f t="shared" si="8"/>
        <v>4420</v>
      </c>
      <c r="AW41" s="788"/>
      <c r="AX41" s="788"/>
      <c r="AY41" s="788"/>
      <c r="AZ41" s="788"/>
      <c r="BA41" s="788"/>
      <c r="BB41" s="788"/>
      <c r="BC41" s="788"/>
      <c r="BD41" s="788"/>
      <c r="BE41" s="788"/>
      <c r="BF41" s="788"/>
      <c r="BG41" s="788"/>
    </row>
    <row r="42" spans="1:59">
      <c r="A42" s="805">
        <f t="shared" si="0"/>
        <v>39</v>
      </c>
      <c r="B42" s="806">
        <v>41888</v>
      </c>
      <c r="C42" s="807" t="s">
        <v>770</v>
      </c>
      <c r="D42" s="807"/>
      <c r="E42" s="808">
        <v>1700</v>
      </c>
      <c r="F42" s="809">
        <f t="shared" si="1"/>
        <v>6240</v>
      </c>
      <c r="G42" s="784"/>
      <c r="H42" s="821">
        <v>42045</v>
      </c>
      <c r="I42" s="807" t="s">
        <v>770</v>
      </c>
      <c r="J42" s="807"/>
      <c r="K42" s="807">
        <v>50</v>
      </c>
      <c r="L42" s="809">
        <f t="shared" si="2"/>
        <v>1892</v>
      </c>
      <c r="M42" s="784"/>
      <c r="N42" s="810">
        <v>41941</v>
      </c>
      <c r="O42" s="807" t="s">
        <v>441</v>
      </c>
      <c r="P42" s="807"/>
      <c r="Q42" s="808">
        <v>100</v>
      </c>
      <c r="R42" s="809">
        <f t="shared" si="3"/>
        <v>8305</v>
      </c>
      <c r="S42" s="784"/>
      <c r="T42" s="806">
        <v>42027</v>
      </c>
      <c r="U42" s="807" t="s">
        <v>3255</v>
      </c>
      <c r="V42" s="807">
        <v>1000</v>
      </c>
      <c r="W42" s="808"/>
      <c r="X42" s="809">
        <f t="shared" si="4"/>
        <v>4385</v>
      </c>
      <c r="Y42" s="784"/>
      <c r="Z42" s="811" t="s">
        <v>3256</v>
      </c>
      <c r="AA42" s="807" t="s">
        <v>888</v>
      </c>
      <c r="AB42" s="807"/>
      <c r="AC42" s="807">
        <v>50</v>
      </c>
      <c r="AD42" s="809">
        <f t="shared" si="5"/>
        <v>2184</v>
      </c>
      <c r="AE42" s="784"/>
      <c r="AF42" s="812">
        <v>42003</v>
      </c>
      <c r="AG42" s="807" t="s">
        <v>2955</v>
      </c>
      <c r="AH42" s="807"/>
      <c r="AI42" s="807">
        <v>80</v>
      </c>
      <c r="AJ42" s="809">
        <f t="shared" si="6"/>
        <v>3904</v>
      </c>
      <c r="AK42" s="784"/>
      <c r="AL42" s="821">
        <v>42079</v>
      </c>
      <c r="AM42" s="807" t="s">
        <v>3257</v>
      </c>
      <c r="AN42" s="807"/>
      <c r="AO42" s="807">
        <v>25</v>
      </c>
      <c r="AP42" s="809">
        <f t="shared" si="7"/>
        <v>2564</v>
      </c>
      <c r="AQ42" s="784"/>
      <c r="AR42" s="812">
        <v>42259</v>
      </c>
      <c r="AS42" s="807" t="s">
        <v>441</v>
      </c>
      <c r="AT42" s="807"/>
      <c r="AU42" s="807">
        <v>10</v>
      </c>
      <c r="AV42" s="809">
        <f t="shared" si="8"/>
        <v>4410</v>
      </c>
      <c r="AW42" s="824"/>
      <c r="AX42" s="788"/>
      <c r="AY42" s="788"/>
      <c r="AZ42" s="788"/>
      <c r="BA42" s="788"/>
      <c r="BB42" s="788"/>
      <c r="BC42" s="788"/>
      <c r="BD42" s="788"/>
      <c r="BE42" s="788"/>
      <c r="BF42" s="788"/>
      <c r="BG42" s="788"/>
    </row>
    <row r="43" spans="1:59">
      <c r="A43" s="805">
        <f t="shared" si="0"/>
        <v>40</v>
      </c>
      <c r="B43" s="806">
        <v>41894</v>
      </c>
      <c r="C43" s="807" t="s">
        <v>492</v>
      </c>
      <c r="D43" s="807"/>
      <c r="E43" s="808">
        <v>650</v>
      </c>
      <c r="F43" s="809">
        <f t="shared" si="1"/>
        <v>5590</v>
      </c>
      <c r="G43" s="784"/>
      <c r="H43" s="821">
        <v>42452</v>
      </c>
      <c r="I43" s="807" t="s">
        <v>770</v>
      </c>
      <c r="J43" s="807"/>
      <c r="K43" s="807">
        <v>45</v>
      </c>
      <c r="L43" s="809">
        <f t="shared" si="2"/>
        <v>1847</v>
      </c>
      <c r="M43" s="784"/>
      <c r="N43" s="810">
        <v>41947</v>
      </c>
      <c r="O43" s="807" t="s">
        <v>2955</v>
      </c>
      <c r="P43" s="807"/>
      <c r="Q43" s="808">
        <v>75</v>
      </c>
      <c r="R43" s="809">
        <f t="shared" si="3"/>
        <v>8230</v>
      </c>
      <c r="S43" s="784"/>
      <c r="T43" s="806">
        <v>42030</v>
      </c>
      <c r="U43" s="807" t="s">
        <v>3263</v>
      </c>
      <c r="V43" s="807">
        <v>500</v>
      </c>
      <c r="W43" s="808"/>
      <c r="X43" s="809">
        <f t="shared" si="4"/>
        <v>4885</v>
      </c>
      <c r="Y43" s="784"/>
      <c r="Z43" s="811" t="s">
        <v>3266</v>
      </c>
      <c r="AA43" s="807" t="s">
        <v>3267</v>
      </c>
      <c r="AB43" s="807"/>
      <c r="AC43" s="807">
        <v>500</v>
      </c>
      <c r="AD43" s="809">
        <f t="shared" si="5"/>
        <v>1684</v>
      </c>
      <c r="AE43" s="784"/>
      <c r="AF43" s="812">
        <v>42024</v>
      </c>
      <c r="AG43" s="807" t="s">
        <v>770</v>
      </c>
      <c r="AH43" s="807"/>
      <c r="AI43" s="807">
        <v>500</v>
      </c>
      <c r="AJ43" s="809">
        <f t="shared" si="6"/>
        <v>3404</v>
      </c>
      <c r="AK43" s="784"/>
      <c r="AL43" s="821">
        <v>42466</v>
      </c>
      <c r="AM43" s="807" t="s">
        <v>3193</v>
      </c>
      <c r="AN43" s="807"/>
      <c r="AO43" s="807">
        <v>5</v>
      </c>
      <c r="AP43" s="809">
        <f t="shared" si="7"/>
        <v>2559</v>
      </c>
      <c r="AQ43" s="784"/>
      <c r="AR43" s="821">
        <v>42366</v>
      </c>
      <c r="AS43" s="807" t="s">
        <v>441</v>
      </c>
      <c r="AT43" s="807"/>
      <c r="AU43" s="807">
        <v>75</v>
      </c>
      <c r="AV43" s="809">
        <f t="shared" si="8"/>
        <v>4335</v>
      </c>
      <c r="AW43" s="788"/>
      <c r="AX43" s="788"/>
      <c r="AY43" s="788"/>
      <c r="AZ43" s="788"/>
      <c r="BA43" s="788"/>
      <c r="BB43" s="788"/>
      <c r="BC43" s="788"/>
      <c r="BD43" s="788"/>
      <c r="BE43" s="788"/>
      <c r="BF43" s="788"/>
      <c r="BG43" s="788"/>
    </row>
    <row r="44" spans="1:59">
      <c r="A44" s="805">
        <f t="shared" si="0"/>
        <v>41</v>
      </c>
      <c r="B44" s="806">
        <v>41894</v>
      </c>
      <c r="C44" s="807" t="s">
        <v>888</v>
      </c>
      <c r="D44" s="807"/>
      <c r="E44" s="808">
        <v>25</v>
      </c>
      <c r="F44" s="809">
        <f t="shared" si="1"/>
        <v>5565</v>
      </c>
      <c r="G44" s="784"/>
      <c r="H44" s="825">
        <v>42458</v>
      </c>
      <c r="I44" s="826" t="s">
        <v>3228</v>
      </c>
      <c r="J44" s="807">
        <v>1000</v>
      </c>
      <c r="K44" s="807"/>
      <c r="L44" s="809">
        <f t="shared" si="2"/>
        <v>2847</v>
      </c>
      <c r="M44" s="784"/>
      <c r="N44" s="810">
        <v>41953</v>
      </c>
      <c r="O44" s="807" t="s">
        <v>1064</v>
      </c>
      <c r="P44" s="807"/>
      <c r="Q44" s="808">
        <v>33</v>
      </c>
      <c r="R44" s="809">
        <f t="shared" si="3"/>
        <v>8197</v>
      </c>
      <c r="S44" s="784"/>
      <c r="T44" s="806">
        <v>42033</v>
      </c>
      <c r="U44" s="807" t="s">
        <v>441</v>
      </c>
      <c r="V44" s="807"/>
      <c r="W44" s="808">
        <v>100</v>
      </c>
      <c r="X44" s="809">
        <f t="shared" si="4"/>
        <v>4785</v>
      </c>
      <c r="Y44" s="784"/>
      <c r="Z44" s="811">
        <v>42160</v>
      </c>
      <c r="AA44" s="807" t="s">
        <v>3274</v>
      </c>
      <c r="AB44" s="807"/>
      <c r="AC44" s="807">
        <v>200</v>
      </c>
      <c r="AD44" s="809">
        <f t="shared" si="5"/>
        <v>1484</v>
      </c>
      <c r="AE44" s="784"/>
      <c r="AF44" s="812">
        <v>42049</v>
      </c>
      <c r="AG44" s="807" t="s">
        <v>2955</v>
      </c>
      <c r="AH44" s="807"/>
      <c r="AI44" s="807">
        <v>20</v>
      </c>
      <c r="AJ44" s="809">
        <f t="shared" si="6"/>
        <v>3384</v>
      </c>
      <c r="AK44" s="784"/>
      <c r="AL44" s="821">
        <v>42496</v>
      </c>
      <c r="AM44" s="807" t="s">
        <v>906</v>
      </c>
      <c r="AN44" s="807"/>
      <c r="AO44" s="807">
        <v>20</v>
      </c>
      <c r="AP44" s="809">
        <f t="shared" si="7"/>
        <v>2539</v>
      </c>
      <c r="AQ44" s="784"/>
      <c r="AR44" s="821">
        <v>42374</v>
      </c>
      <c r="AS44" s="807" t="s">
        <v>906</v>
      </c>
      <c r="AT44" s="807"/>
      <c r="AU44" s="807">
        <v>1</v>
      </c>
      <c r="AV44" s="809">
        <f t="shared" si="8"/>
        <v>4334</v>
      </c>
      <c r="AW44" s="788"/>
      <c r="AX44" s="788"/>
      <c r="AY44" s="788"/>
      <c r="AZ44" s="788"/>
      <c r="BA44" s="788"/>
      <c r="BB44" s="788"/>
      <c r="BC44" s="788"/>
      <c r="BD44" s="788"/>
      <c r="BE44" s="788"/>
      <c r="BF44" s="788"/>
      <c r="BG44" s="788"/>
    </row>
    <row r="45" spans="1:59">
      <c r="A45" s="805">
        <f t="shared" si="0"/>
        <v>42</v>
      </c>
      <c r="B45" s="806">
        <v>41894</v>
      </c>
      <c r="C45" s="807" t="s">
        <v>770</v>
      </c>
      <c r="D45" s="807"/>
      <c r="E45" s="808">
        <v>250</v>
      </c>
      <c r="F45" s="809">
        <f t="shared" si="1"/>
        <v>5315</v>
      </c>
      <c r="G45" s="784"/>
      <c r="H45" s="821">
        <v>42510</v>
      </c>
      <c r="I45" s="807" t="s">
        <v>3193</v>
      </c>
      <c r="J45" s="807"/>
      <c r="K45" s="807">
        <v>5</v>
      </c>
      <c r="L45" s="809">
        <f t="shared" si="2"/>
        <v>2842</v>
      </c>
      <c r="M45" s="784"/>
      <c r="N45" s="810">
        <v>41967</v>
      </c>
      <c r="O45" s="807" t="s">
        <v>770</v>
      </c>
      <c r="P45" s="807"/>
      <c r="Q45" s="808">
        <v>1000</v>
      </c>
      <c r="R45" s="809">
        <f t="shared" si="3"/>
        <v>7197</v>
      </c>
      <c r="S45" s="784"/>
      <c r="T45" s="806">
        <v>41675</v>
      </c>
      <c r="U45" s="807" t="s">
        <v>492</v>
      </c>
      <c r="V45" s="807"/>
      <c r="W45" s="808">
        <v>50</v>
      </c>
      <c r="X45" s="809">
        <f t="shared" si="4"/>
        <v>4735</v>
      </c>
      <c r="Y45" s="784"/>
      <c r="Z45" s="811" t="s">
        <v>3279</v>
      </c>
      <c r="AA45" s="807" t="s">
        <v>3253</v>
      </c>
      <c r="AB45" s="807"/>
      <c r="AC45" s="807">
        <v>100</v>
      </c>
      <c r="AD45" s="809">
        <f t="shared" si="5"/>
        <v>1384</v>
      </c>
      <c r="AE45" s="784"/>
      <c r="AF45" s="812">
        <v>42079</v>
      </c>
      <c r="AG45" s="807" t="s">
        <v>2955</v>
      </c>
      <c r="AH45" s="807"/>
      <c r="AI45" s="807">
        <v>50</v>
      </c>
      <c r="AJ45" s="809">
        <f t="shared" si="6"/>
        <v>3334</v>
      </c>
      <c r="AK45" s="784"/>
      <c r="AL45" s="821">
        <v>42500</v>
      </c>
      <c r="AM45" s="807" t="s">
        <v>492</v>
      </c>
      <c r="AN45" s="807"/>
      <c r="AO45" s="807">
        <v>50</v>
      </c>
      <c r="AP45" s="809">
        <f t="shared" si="7"/>
        <v>2489</v>
      </c>
      <c r="AQ45" s="784"/>
      <c r="AR45" s="821">
        <v>42390</v>
      </c>
      <c r="AS45" s="807" t="s">
        <v>441</v>
      </c>
      <c r="AT45" s="807"/>
      <c r="AU45" s="807">
        <v>120</v>
      </c>
      <c r="AV45" s="809">
        <f t="shared" si="8"/>
        <v>4214</v>
      </c>
      <c r="AW45" s="788"/>
      <c r="AX45" s="788"/>
      <c r="AY45" s="788"/>
      <c r="AZ45" s="788"/>
      <c r="BA45" s="788"/>
      <c r="BB45" s="788"/>
      <c r="BC45" s="788"/>
      <c r="BD45" s="788"/>
      <c r="BE45" s="788"/>
      <c r="BF45" s="788"/>
      <c r="BG45" s="788"/>
    </row>
    <row r="46" spans="1:59">
      <c r="A46" s="805">
        <f t="shared" si="0"/>
        <v>43</v>
      </c>
      <c r="B46" s="806">
        <v>41911</v>
      </c>
      <c r="C46" s="807" t="s">
        <v>441</v>
      </c>
      <c r="D46" s="807"/>
      <c r="E46" s="808">
        <v>800</v>
      </c>
      <c r="F46" s="809">
        <f t="shared" si="1"/>
        <v>4515</v>
      </c>
      <c r="G46" s="784"/>
      <c r="H46" s="821">
        <v>42567</v>
      </c>
      <c r="I46" s="807" t="s">
        <v>770</v>
      </c>
      <c r="J46" s="807"/>
      <c r="K46" s="807">
        <v>5</v>
      </c>
      <c r="L46" s="809">
        <f t="shared" si="2"/>
        <v>2837</v>
      </c>
      <c r="M46" s="784"/>
      <c r="N46" s="810">
        <v>41972</v>
      </c>
      <c r="O46" s="807" t="s">
        <v>441</v>
      </c>
      <c r="P46" s="807"/>
      <c r="Q46" s="808">
        <v>100</v>
      </c>
      <c r="R46" s="809">
        <f t="shared" si="3"/>
        <v>7097</v>
      </c>
      <c r="S46" s="784"/>
      <c r="T46" s="806">
        <v>42049</v>
      </c>
      <c r="U46" s="807" t="s">
        <v>441</v>
      </c>
      <c r="V46" s="807"/>
      <c r="W46" s="808">
        <v>100</v>
      </c>
      <c r="X46" s="809">
        <f t="shared" si="4"/>
        <v>4635</v>
      </c>
      <c r="Y46" s="784"/>
      <c r="Z46" s="811" t="s">
        <v>3283</v>
      </c>
      <c r="AA46" s="807" t="s">
        <v>3284</v>
      </c>
      <c r="AB46" s="807"/>
      <c r="AC46" s="807">
        <v>50</v>
      </c>
      <c r="AD46" s="809">
        <f t="shared" si="5"/>
        <v>1334</v>
      </c>
      <c r="AE46" s="784"/>
      <c r="AF46" s="812"/>
      <c r="AG46" s="807"/>
      <c r="AH46" s="807">
        <v>342</v>
      </c>
      <c r="AI46" s="807"/>
      <c r="AJ46" s="809">
        <f t="shared" si="6"/>
        <v>3676</v>
      </c>
      <c r="AK46" s="784"/>
      <c r="AL46" s="821">
        <v>42516</v>
      </c>
      <c r="AM46" s="807" t="s">
        <v>906</v>
      </c>
      <c r="AN46" s="807"/>
      <c r="AO46" s="807">
        <v>20</v>
      </c>
      <c r="AP46" s="809">
        <f t="shared" si="7"/>
        <v>2469</v>
      </c>
      <c r="AQ46" s="784"/>
      <c r="AR46" s="821">
        <v>42472</v>
      </c>
      <c r="AS46" s="807" t="s">
        <v>441</v>
      </c>
      <c r="AT46" s="807"/>
      <c r="AU46" s="807">
        <v>20</v>
      </c>
      <c r="AV46" s="809">
        <f t="shared" si="8"/>
        <v>4194</v>
      </c>
      <c r="AW46" s="788"/>
      <c r="AX46" s="788"/>
      <c r="AY46" s="788"/>
      <c r="AZ46" s="788"/>
      <c r="BA46" s="788"/>
      <c r="BB46" s="788"/>
      <c r="BC46" s="788"/>
      <c r="BD46" s="788"/>
      <c r="BE46" s="788"/>
      <c r="BF46" s="788"/>
      <c r="BG46" s="788"/>
    </row>
    <row r="47" spans="1:59">
      <c r="A47" s="805">
        <f t="shared" si="0"/>
        <v>44</v>
      </c>
      <c r="B47" s="806">
        <v>41936</v>
      </c>
      <c r="C47" s="807" t="s">
        <v>1064</v>
      </c>
      <c r="D47" s="807"/>
      <c r="E47" s="808">
        <v>345</v>
      </c>
      <c r="F47" s="809">
        <f t="shared" si="1"/>
        <v>4170</v>
      </c>
      <c r="G47" s="784"/>
      <c r="H47" s="821">
        <v>42572</v>
      </c>
      <c r="I47" s="807" t="s">
        <v>908</v>
      </c>
      <c r="J47" s="807"/>
      <c r="K47" s="807">
        <v>100</v>
      </c>
      <c r="L47" s="809">
        <f t="shared" si="2"/>
        <v>2737</v>
      </c>
      <c r="M47" s="784"/>
      <c r="N47" s="810">
        <v>41988</v>
      </c>
      <c r="O47" s="807" t="s">
        <v>1064</v>
      </c>
      <c r="P47" s="807"/>
      <c r="Q47" s="808">
        <v>200</v>
      </c>
      <c r="R47" s="809">
        <f t="shared" si="3"/>
        <v>6897</v>
      </c>
      <c r="S47" s="784"/>
      <c r="T47" s="806">
        <v>42060</v>
      </c>
      <c r="U47" s="807" t="s">
        <v>898</v>
      </c>
      <c r="V47" s="807"/>
      <c r="W47" s="808">
        <v>50</v>
      </c>
      <c r="X47" s="809">
        <f t="shared" si="4"/>
        <v>4585</v>
      </c>
      <c r="Y47" s="784"/>
      <c r="Z47" s="811">
        <v>42253</v>
      </c>
      <c r="AA47" s="807" t="s">
        <v>3274</v>
      </c>
      <c r="AB47" s="807"/>
      <c r="AC47" s="807">
        <v>100</v>
      </c>
      <c r="AD47" s="809">
        <f t="shared" si="5"/>
        <v>1234</v>
      </c>
      <c r="AE47" s="784"/>
      <c r="AF47" s="812" t="s">
        <v>3251</v>
      </c>
      <c r="AG47" s="807" t="s">
        <v>492</v>
      </c>
      <c r="AH47" s="807"/>
      <c r="AI47" s="807">
        <v>25</v>
      </c>
      <c r="AJ47" s="809">
        <f t="shared" si="6"/>
        <v>3651</v>
      </c>
      <c r="AK47" s="784"/>
      <c r="AL47" s="821">
        <v>42534</v>
      </c>
      <c r="AM47" s="807" t="s">
        <v>3193</v>
      </c>
      <c r="AN47" s="807"/>
      <c r="AO47" s="807">
        <v>5</v>
      </c>
      <c r="AP47" s="809">
        <f t="shared" si="7"/>
        <v>2464</v>
      </c>
      <c r="AQ47" s="784"/>
      <c r="AR47" s="821">
        <v>42518</v>
      </c>
      <c r="AS47" s="807" t="s">
        <v>441</v>
      </c>
      <c r="AT47" s="807"/>
      <c r="AU47" s="807">
        <v>20</v>
      </c>
      <c r="AV47" s="809">
        <f t="shared" si="8"/>
        <v>4174</v>
      </c>
      <c r="AW47" s="788"/>
      <c r="AX47" s="788"/>
      <c r="AY47" s="788"/>
      <c r="AZ47" s="788"/>
      <c r="BA47" s="788"/>
      <c r="BB47" s="788"/>
      <c r="BC47" s="788"/>
      <c r="BD47" s="788"/>
      <c r="BE47" s="788"/>
      <c r="BF47" s="788"/>
      <c r="BG47" s="788"/>
    </row>
    <row r="48" spans="1:59">
      <c r="A48" s="805">
        <f t="shared" si="0"/>
        <v>45</v>
      </c>
      <c r="B48" s="806">
        <v>41941</v>
      </c>
      <c r="C48" s="807" t="s">
        <v>441</v>
      </c>
      <c r="D48" s="807"/>
      <c r="E48" s="808">
        <v>200</v>
      </c>
      <c r="F48" s="809">
        <f t="shared" si="1"/>
        <v>3970</v>
      </c>
      <c r="G48" s="784"/>
      <c r="H48" s="821">
        <v>42595</v>
      </c>
      <c r="I48" s="807" t="s">
        <v>908</v>
      </c>
      <c r="J48" s="807"/>
      <c r="K48" s="807">
        <v>100</v>
      </c>
      <c r="L48" s="809">
        <f t="shared" si="2"/>
        <v>2637</v>
      </c>
      <c r="M48" s="784"/>
      <c r="N48" s="810">
        <v>41995</v>
      </c>
      <c r="O48" s="807" t="s">
        <v>441</v>
      </c>
      <c r="P48" s="807"/>
      <c r="Q48" s="808">
        <v>50</v>
      </c>
      <c r="R48" s="809">
        <f t="shared" si="3"/>
        <v>6847</v>
      </c>
      <c r="S48" s="784"/>
      <c r="T48" s="806">
        <v>42077</v>
      </c>
      <c r="U48" s="807" t="s">
        <v>1064</v>
      </c>
      <c r="V48" s="807"/>
      <c r="W48" s="808">
        <v>60</v>
      </c>
      <c r="X48" s="809">
        <f t="shared" si="4"/>
        <v>4525</v>
      </c>
      <c r="Y48" s="784"/>
      <c r="Z48" s="811" t="s">
        <v>3296</v>
      </c>
      <c r="AA48" s="807" t="s">
        <v>906</v>
      </c>
      <c r="AB48" s="807"/>
      <c r="AC48" s="807">
        <v>350</v>
      </c>
      <c r="AD48" s="809">
        <f t="shared" si="5"/>
        <v>884</v>
      </c>
      <c r="AE48" s="784"/>
      <c r="AF48" s="812" t="s">
        <v>3298</v>
      </c>
      <c r="AG48" s="807" t="s">
        <v>3299</v>
      </c>
      <c r="AH48" s="807"/>
      <c r="AI48" s="807">
        <v>200</v>
      </c>
      <c r="AJ48" s="809">
        <f t="shared" si="6"/>
        <v>3451</v>
      </c>
      <c r="AK48" s="784"/>
      <c r="AL48" s="821">
        <v>42567</v>
      </c>
      <c r="AM48" s="807" t="s">
        <v>871</v>
      </c>
      <c r="AN48" s="807"/>
      <c r="AO48" s="807">
        <v>20</v>
      </c>
      <c r="AP48" s="809">
        <f t="shared" si="7"/>
        <v>2444</v>
      </c>
      <c r="AQ48" s="784"/>
      <c r="AR48" s="821">
        <v>42527</v>
      </c>
      <c r="AS48" s="807" t="s">
        <v>441</v>
      </c>
      <c r="AT48" s="807"/>
      <c r="AU48" s="807">
        <v>20</v>
      </c>
      <c r="AV48" s="809">
        <f t="shared" si="8"/>
        <v>4154</v>
      </c>
      <c r="AW48" s="788"/>
      <c r="AX48" s="788"/>
      <c r="AY48" s="788"/>
      <c r="AZ48" s="788"/>
      <c r="BA48" s="788"/>
      <c r="BB48" s="788"/>
      <c r="BC48" s="788"/>
      <c r="BD48" s="788"/>
      <c r="BE48" s="788"/>
      <c r="BF48" s="788"/>
      <c r="BG48" s="788"/>
    </row>
    <row r="49" spans="1:59">
      <c r="A49" s="805">
        <f t="shared" si="0"/>
        <v>46</v>
      </c>
      <c r="B49" s="806">
        <v>41947</v>
      </c>
      <c r="C49" s="807" t="s">
        <v>770</v>
      </c>
      <c r="D49" s="807"/>
      <c r="E49" s="808">
        <v>250</v>
      </c>
      <c r="F49" s="809">
        <f t="shared" si="1"/>
        <v>3720</v>
      </c>
      <c r="G49" s="784"/>
      <c r="H49" s="825">
        <v>42619</v>
      </c>
      <c r="I49" s="826" t="s">
        <v>12205</v>
      </c>
      <c r="J49" s="807">
        <v>2000</v>
      </c>
      <c r="K49" s="807"/>
      <c r="L49" s="809">
        <f t="shared" si="2"/>
        <v>4637</v>
      </c>
      <c r="M49" s="784"/>
      <c r="N49" s="810">
        <v>42003</v>
      </c>
      <c r="O49" s="807" t="s">
        <v>2955</v>
      </c>
      <c r="P49" s="807"/>
      <c r="Q49" s="808">
        <v>100</v>
      </c>
      <c r="R49" s="809">
        <f t="shared" si="3"/>
        <v>6747</v>
      </c>
      <c r="S49" s="784"/>
      <c r="T49" s="806">
        <v>42079</v>
      </c>
      <c r="U49" s="807" t="s">
        <v>2955</v>
      </c>
      <c r="V49" s="807"/>
      <c r="W49" s="808">
        <v>50</v>
      </c>
      <c r="X49" s="809">
        <f t="shared" si="4"/>
        <v>4475</v>
      </c>
      <c r="Y49" s="784"/>
      <c r="Z49" s="811" t="s">
        <v>3300</v>
      </c>
      <c r="AA49" s="807" t="s">
        <v>3253</v>
      </c>
      <c r="AB49" s="807"/>
      <c r="AC49" s="807">
        <v>400</v>
      </c>
      <c r="AD49" s="809">
        <f t="shared" si="5"/>
        <v>484</v>
      </c>
      <c r="AE49" s="784"/>
      <c r="AF49" s="812" t="s">
        <v>3266</v>
      </c>
      <c r="AG49" s="807" t="s">
        <v>770</v>
      </c>
      <c r="AH49" s="807"/>
      <c r="AI49" s="807">
        <v>500</v>
      </c>
      <c r="AJ49" s="809">
        <f t="shared" si="6"/>
        <v>2951</v>
      </c>
      <c r="AK49" s="784"/>
      <c r="AL49" s="821">
        <v>42567</v>
      </c>
      <c r="AM49" s="807" t="s">
        <v>879</v>
      </c>
      <c r="AN49" s="807"/>
      <c r="AO49" s="807">
        <v>200</v>
      </c>
      <c r="AP49" s="809">
        <f t="shared" si="7"/>
        <v>2244</v>
      </c>
      <c r="AQ49" s="784"/>
      <c r="AR49" s="821">
        <v>42542</v>
      </c>
      <c r="AS49" s="807" t="s">
        <v>879</v>
      </c>
      <c r="AT49" s="807"/>
      <c r="AU49" s="807">
        <v>20</v>
      </c>
      <c r="AV49" s="809">
        <f t="shared" si="8"/>
        <v>4134</v>
      </c>
      <c r="AW49" s="788"/>
      <c r="AX49" s="788"/>
      <c r="AY49" s="788"/>
      <c r="AZ49" s="788"/>
      <c r="BA49" s="788"/>
      <c r="BB49" s="788"/>
      <c r="BC49" s="788"/>
      <c r="BD49" s="788"/>
      <c r="BE49" s="788"/>
      <c r="BF49" s="788"/>
      <c r="BG49" s="788"/>
    </row>
    <row r="50" spans="1:59">
      <c r="A50" s="805">
        <f t="shared" si="0"/>
        <v>47</v>
      </c>
      <c r="B50" s="806">
        <v>41947</v>
      </c>
      <c r="C50" s="807" t="s">
        <v>2955</v>
      </c>
      <c r="D50" s="807"/>
      <c r="E50" s="808">
        <v>100</v>
      </c>
      <c r="F50" s="809">
        <f t="shared" si="1"/>
        <v>3620</v>
      </c>
      <c r="G50" s="784"/>
      <c r="H50" s="821">
        <v>42620</v>
      </c>
      <c r="I50" s="807" t="s">
        <v>3257</v>
      </c>
      <c r="J50" s="807"/>
      <c r="K50" s="807">
        <v>25</v>
      </c>
      <c r="L50" s="809">
        <f t="shared" si="2"/>
        <v>4612</v>
      </c>
      <c r="M50" s="784"/>
      <c r="N50" s="810">
        <v>42012</v>
      </c>
      <c r="O50" s="807" t="s">
        <v>906</v>
      </c>
      <c r="P50" s="807"/>
      <c r="Q50" s="808">
        <v>50</v>
      </c>
      <c r="R50" s="809">
        <f t="shared" si="3"/>
        <v>6697</v>
      </c>
      <c r="S50" s="784"/>
      <c r="T50" s="806"/>
      <c r="U50" s="807" t="s">
        <v>3305</v>
      </c>
      <c r="V50" s="807"/>
      <c r="W50" s="808">
        <v>366</v>
      </c>
      <c r="X50" s="809">
        <f t="shared" si="4"/>
        <v>4109</v>
      </c>
      <c r="Y50" s="784"/>
      <c r="Z50" s="811">
        <v>42192</v>
      </c>
      <c r="AA50" s="807" t="s">
        <v>770</v>
      </c>
      <c r="AB50" s="807"/>
      <c r="AC50" s="807">
        <v>175</v>
      </c>
      <c r="AD50" s="809">
        <f t="shared" si="5"/>
        <v>309</v>
      </c>
      <c r="AE50" s="784"/>
      <c r="AF50" s="812">
        <v>42130</v>
      </c>
      <c r="AG50" s="807" t="s">
        <v>3308</v>
      </c>
      <c r="AH50" s="807"/>
      <c r="AI50" s="807">
        <v>100</v>
      </c>
      <c r="AJ50" s="809">
        <f t="shared" si="6"/>
        <v>2851</v>
      </c>
      <c r="AK50" s="784"/>
      <c r="AL50" s="821">
        <v>42567</v>
      </c>
      <c r="AM50" s="807" t="s">
        <v>888</v>
      </c>
      <c r="AN50" s="807"/>
      <c r="AO50" s="807">
        <v>20</v>
      </c>
      <c r="AP50" s="809">
        <f t="shared" si="7"/>
        <v>2224</v>
      </c>
      <c r="AQ50" s="784"/>
      <c r="AR50" s="821">
        <v>42565</v>
      </c>
      <c r="AS50" s="807" t="s">
        <v>491</v>
      </c>
      <c r="AT50" s="807"/>
      <c r="AU50" s="807">
        <v>50</v>
      </c>
      <c r="AV50" s="809">
        <f t="shared" si="8"/>
        <v>4084</v>
      </c>
      <c r="AW50" s="788"/>
      <c r="AX50" s="788"/>
      <c r="AY50" s="788"/>
      <c r="AZ50" s="788"/>
      <c r="BA50" s="788"/>
      <c r="BB50" s="788"/>
      <c r="BC50" s="788"/>
      <c r="BD50" s="788"/>
      <c r="BE50" s="788"/>
      <c r="BF50" s="788"/>
      <c r="BG50" s="788"/>
    </row>
    <row r="51" spans="1:59">
      <c r="A51" s="805">
        <f t="shared" si="0"/>
        <v>48</v>
      </c>
      <c r="B51" s="806">
        <v>41972</v>
      </c>
      <c r="C51" s="807" t="s">
        <v>770</v>
      </c>
      <c r="D51" s="807"/>
      <c r="E51" s="808">
        <v>1000</v>
      </c>
      <c r="F51" s="809">
        <f t="shared" si="1"/>
        <v>2620</v>
      </c>
      <c r="G51" s="784"/>
      <c r="H51" s="821">
        <v>42636</v>
      </c>
      <c r="I51" s="807" t="s">
        <v>3086</v>
      </c>
      <c r="J51" s="807"/>
      <c r="K51" s="807">
        <v>152</v>
      </c>
      <c r="L51" s="809">
        <f t="shared" si="2"/>
        <v>4460</v>
      </c>
      <c r="M51" s="784"/>
      <c r="N51" s="810">
        <v>42024</v>
      </c>
      <c r="O51" s="807" t="s">
        <v>2955</v>
      </c>
      <c r="P51" s="807"/>
      <c r="Q51" s="808">
        <v>200</v>
      </c>
      <c r="R51" s="809">
        <f t="shared" si="3"/>
        <v>6497</v>
      </c>
      <c r="S51" s="784"/>
      <c r="T51" s="806" t="s">
        <v>3251</v>
      </c>
      <c r="U51" s="807" t="s">
        <v>3313</v>
      </c>
      <c r="V51" s="807"/>
      <c r="W51" s="808">
        <v>50</v>
      </c>
      <c r="X51" s="809">
        <f t="shared" si="4"/>
        <v>4059</v>
      </c>
      <c r="Y51" s="784"/>
      <c r="Z51" s="827">
        <v>42223</v>
      </c>
      <c r="AA51" s="807" t="s">
        <v>770</v>
      </c>
      <c r="AB51" s="807"/>
      <c r="AC51" s="807">
        <v>100</v>
      </c>
      <c r="AD51" s="809">
        <f t="shared" si="5"/>
        <v>209</v>
      </c>
      <c r="AE51" s="784"/>
      <c r="AF51" s="812">
        <v>42164</v>
      </c>
      <c r="AG51" s="807" t="s">
        <v>3308</v>
      </c>
      <c r="AH51" s="807"/>
      <c r="AI51" s="807">
        <v>100</v>
      </c>
      <c r="AJ51" s="809">
        <f t="shared" si="6"/>
        <v>2751</v>
      </c>
      <c r="AK51" s="784"/>
      <c r="AL51" s="821">
        <v>42567</v>
      </c>
      <c r="AM51" s="807" t="s">
        <v>898</v>
      </c>
      <c r="AN51" s="807"/>
      <c r="AO51" s="807">
        <v>100</v>
      </c>
      <c r="AP51" s="809">
        <f t="shared" si="7"/>
        <v>2124</v>
      </c>
      <c r="AQ51" s="784"/>
      <c r="AR51" s="812"/>
      <c r="AS51" s="807"/>
      <c r="AT51" s="807"/>
      <c r="AU51" s="807"/>
      <c r="AV51" s="809">
        <f t="shared" si="8"/>
        <v>4084</v>
      </c>
      <c r="AW51" s="788"/>
      <c r="AX51" s="788"/>
      <c r="AY51" s="788"/>
      <c r="AZ51" s="788"/>
      <c r="BA51" s="788"/>
      <c r="BB51" s="788"/>
      <c r="BC51" s="788"/>
      <c r="BD51" s="788"/>
      <c r="BE51" s="788"/>
      <c r="BF51" s="788"/>
      <c r="BG51" s="788"/>
    </row>
    <row r="52" spans="1:59">
      <c r="A52" s="805">
        <f t="shared" si="0"/>
        <v>49</v>
      </c>
      <c r="B52" s="806">
        <v>41972</v>
      </c>
      <c r="C52" s="807" t="s">
        <v>441</v>
      </c>
      <c r="D52" s="807"/>
      <c r="E52" s="808">
        <v>1000</v>
      </c>
      <c r="F52" s="809">
        <f t="shared" si="1"/>
        <v>1620</v>
      </c>
      <c r="G52" s="784"/>
      <c r="H52" s="821">
        <v>42634</v>
      </c>
      <c r="I52" s="807" t="s">
        <v>1064</v>
      </c>
      <c r="J52" s="807"/>
      <c r="K52" s="807">
        <v>25</v>
      </c>
      <c r="L52" s="809">
        <f t="shared" si="2"/>
        <v>4435</v>
      </c>
      <c r="M52" s="784"/>
      <c r="N52" s="810">
        <v>42024</v>
      </c>
      <c r="O52" s="807" t="s">
        <v>441</v>
      </c>
      <c r="P52" s="807"/>
      <c r="Q52" s="808">
        <v>100</v>
      </c>
      <c r="R52" s="809">
        <f t="shared" si="3"/>
        <v>6397</v>
      </c>
      <c r="S52" s="784"/>
      <c r="T52" s="806" t="s">
        <v>3251</v>
      </c>
      <c r="U52" s="807" t="s">
        <v>3299</v>
      </c>
      <c r="V52" s="807"/>
      <c r="W52" s="808">
        <v>50</v>
      </c>
      <c r="X52" s="809">
        <f t="shared" si="4"/>
        <v>4009</v>
      </c>
      <c r="Y52" s="784"/>
      <c r="Z52" s="811">
        <v>42226</v>
      </c>
      <c r="AA52" s="807" t="s">
        <v>908</v>
      </c>
      <c r="AB52" s="807"/>
      <c r="AC52" s="807">
        <v>150</v>
      </c>
      <c r="AD52" s="809">
        <f t="shared" si="5"/>
        <v>59</v>
      </c>
      <c r="AE52" s="784"/>
      <c r="AF52" s="812">
        <v>42165</v>
      </c>
      <c r="AG52" s="807" t="s">
        <v>906</v>
      </c>
      <c r="AH52" s="807"/>
      <c r="AI52" s="807">
        <v>25</v>
      </c>
      <c r="AJ52" s="809">
        <f t="shared" si="6"/>
        <v>2726</v>
      </c>
      <c r="AK52" s="784"/>
      <c r="AL52" s="821">
        <v>42569</v>
      </c>
      <c r="AM52" s="807" t="s">
        <v>3257</v>
      </c>
      <c r="AN52" s="807"/>
      <c r="AO52" s="807">
        <v>100</v>
      </c>
      <c r="AP52" s="809">
        <f t="shared" si="7"/>
        <v>2024</v>
      </c>
      <c r="AQ52" s="784"/>
      <c r="AR52" s="812"/>
      <c r="AS52" s="807"/>
      <c r="AT52" s="807"/>
      <c r="AU52" s="807"/>
      <c r="AV52" s="809">
        <f t="shared" si="8"/>
        <v>4084</v>
      </c>
      <c r="AW52" s="788"/>
      <c r="AX52" s="788"/>
      <c r="AY52" s="788"/>
      <c r="AZ52" s="788"/>
      <c r="BA52" s="788"/>
      <c r="BB52" s="788"/>
      <c r="BC52" s="788"/>
      <c r="BD52" s="788"/>
      <c r="BE52" s="788"/>
      <c r="BF52" s="788"/>
      <c r="BG52" s="788"/>
    </row>
    <row r="53" spans="1:59">
      <c r="A53" s="805">
        <f t="shared" si="0"/>
        <v>50</v>
      </c>
      <c r="B53" s="806">
        <v>41972</v>
      </c>
      <c r="C53" s="807" t="s">
        <v>2969</v>
      </c>
      <c r="D53" s="807"/>
      <c r="E53" s="808">
        <v>400</v>
      </c>
      <c r="F53" s="809">
        <f t="shared" si="1"/>
        <v>1220</v>
      </c>
      <c r="G53" s="784"/>
      <c r="H53" s="806"/>
      <c r="I53" s="807"/>
      <c r="J53" s="807"/>
      <c r="K53" s="807"/>
      <c r="L53" s="809">
        <f t="shared" si="2"/>
        <v>4435</v>
      </c>
      <c r="M53" s="784"/>
      <c r="N53" s="810">
        <v>42033</v>
      </c>
      <c r="O53" s="807" t="s">
        <v>441</v>
      </c>
      <c r="P53" s="807"/>
      <c r="Q53" s="808">
        <v>100</v>
      </c>
      <c r="R53" s="809">
        <f t="shared" si="3"/>
        <v>6297</v>
      </c>
      <c r="S53" s="784"/>
      <c r="T53" s="806" t="s">
        <v>3266</v>
      </c>
      <c r="U53" s="807" t="s">
        <v>770</v>
      </c>
      <c r="V53" s="807"/>
      <c r="W53" s="808">
        <v>200</v>
      </c>
      <c r="X53" s="809">
        <f t="shared" si="4"/>
        <v>3809</v>
      </c>
      <c r="Y53" s="784"/>
      <c r="Z53" s="828">
        <v>42277</v>
      </c>
      <c r="AA53" s="822" t="s">
        <v>3228</v>
      </c>
      <c r="AB53" s="807">
        <v>3000</v>
      </c>
      <c r="AC53" s="807"/>
      <c r="AD53" s="809">
        <f t="shared" si="5"/>
        <v>3059</v>
      </c>
      <c r="AE53" s="784"/>
      <c r="AF53" s="812">
        <v>42192</v>
      </c>
      <c r="AG53" s="807" t="s">
        <v>770</v>
      </c>
      <c r="AH53" s="807"/>
      <c r="AI53" s="807">
        <v>200</v>
      </c>
      <c r="AJ53" s="809">
        <f t="shared" si="6"/>
        <v>2526</v>
      </c>
      <c r="AK53" s="784"/>
      <c r="AL53" s="821">
        <v>42565</v>
      </c>
      <c r="AM53" s="807" t="s">
        <v>1064</v>
      </c>
      <c r="AN53" s="807"/>
      <c r="AO53" s="807">
        <v>50</v>
      </c>
      <c r="AP53" s="809">
        <f t="shared" si="7"/>
        <v>1974</v>
      </c>
      <c r="AQ53" s="784"/>
      <c r="AR53" s="812"/>
      <c r="AS53" s="807"/>
      <c r="AT53" s="807"/>
      <c r="AU53" s="807"/>
      <c r="AV53" s="809">
        <f t="shared" si="8"/>
        <v>4084</v>
      </c>
      <c r="AW53" s="788"/>
      <c r="AX53" s="788"/>
      <c r="AY53" s="788"/>
      <c r="AZ53" s="788"/>
      <c r="BA53" s="788"/>
      <c r="BB53" s="788"/>
      <c r="BC53" s="788"/>
      <c r="BD53" s="788"/>
      <c r="BE53" s="788"/>
      <c r="BF53" s="788"/>
      <c r="BG53" s="788"/>
    </row>
    <row r="54" spans="1:59">
      <c r="A54" s="805">
        <f t="shared" si="0"/>
        <v>51</v>
      </c>
      <c r="B54" s="806">
        <v>41988</v>
      </c>
      <c r="C54" s="807" t="s">
        <v>1064</v>
      </c>
      <c r="D54" s="807"/>
      <c r="E54" s="808">
        <v>200</v>
      </c>
      <c r="F54" s="809">
        <f t="shared" si="1"/>
        <v>1020</v>
      </c>
      <c r="G54" s="784"/>
      <c r="H54" s="806"/>
      <c r="I54" s="807"/>
      <c r="J54" s="807"/>
      <c r="K54" s="807"/>
      <c r="L54" s="809">
        <f t="shared" si="2"/>
        <v>4435</v>
      </c>
      <c r="M54" s="784"/>
      <c r="N54" s="810">
        <v>42049</v>
      </c>
      <c r="O54" s="807" t="s">
        <v>2955</v>
      </c>
      <c r="P54" s="807"/>
      <c r="Q54" s="808">
        <v>50</v>
      </c>
      <c r="R54" s="809">
        <f t="shared" si="3"/>
        <v>6247</v>
      </c>
      <c r="S54" s="784"/>
      <c r="T54" s="829" t="s">
        <v>3256</v>
      </c>
      <c r="U54" s="807" t="s">
        <v>888</v>
      </c>
      <c r="V54" s="807"/>
      <c r="W54" s="808">
        <v>50</v>
      </c>
      <c r="X54" s="809">
        <f t="shared" si="4"/>
        <v>3759</v>
      </c>
      <c r="Y54" s="784"/>
      <c r="Z54" s="830">
        <v>42280</v>
      </c>
      <c r="AA54" s="807" t="s">
        <v>770</v>
      </c>
      <c r="AB54" s="807"/>
      <c r="AC54" s="807">
        <v>50</v>
      </c>
      <c r="AD54" s="809">
        <f t="shared" si="5"/>
        <v>3009</v>
      </c>
      <c r="AE54" s="784"/>
      <c r="AF54" s="812">
        <v>42226</v>
      </c>
      <c r="AG54" s="807" t="s">
        <v>908</v>
      </c>
      <c r="AH54" s="807"/>
      <c r="AI54" s="807">
        <v>50</v>
      </c>
      <c r="AJ54" s="809">
        <f t="shared" si="6"/>
        <v>2476</v>
      </c>
      <c r="AK54" s="784"/>
      <c r="AL54" s="821">
        <v>42574</v>
      </c>
      <c r="AM54" s="807" t="s">
        <v>441</v>
      </c>
      <c r="AN54" s="807"/>
      <c r="AO54" s="807">
        <v>50</v>
      </c>
      <c r="AP54" s="809">
        <f t="shared" si="7"/>
        <v>1924</v>
      </c>
      <c r="AQ54" s="784"/>
      <c r="AR54" s="812"/>
      <c r="AS54" s="807"/>
      <c r="AT54" s="807"/>
      <c r="AU54" s="807"/>
      <c r="AV54" s="809">
        <f t="shared" si="8"/>
        <v>4084</v>
      </c>
      <c r="AW54" s="788"/>
      <c r="AX54" s="788"/>
      <c r="AY54" s="788"/>
      <c r="AZ54" s="788"/>
      <c r="BA54" s="788"/>
      <c r="BB54" s="788"/>
      <c r="BC54" s="788"/>
      <c r="BD54" s="788"/>
      <c r="BE54" s="788"/>
      <c r="BF54" s="788"/>
      <c r="BG54" s="788"/>
    </row>
    <row r="55" spans="1:59">
      <c r="A55" s="805">
        <f t="shared" si="0"/>
        <v>52</v>
      </c>
      <c r="B55" s="806">
        <v>41988</v>
      </c>
      <c r="C55" s="807" t="s">
        <v>770</v>
      </c>
      <c r="D55" s="807"/>
      <c r="E55" s="813">
        <v>500</v>
      </c>
      <c r="F55" s="809">
        <f t="shared" si="1"/>
        <v>520</v>
      </c>
      <c r="G55" s="784"/>
      <c r="H55" s="806"/>
      <c r="I55" s="807"/>
      <c r="J55" s="807"/>
      <c r="K55" s="807"/>
      <c r="L55" s="809">
        <f t="shared" si="2"/>
        <v>4435</v>
      </c>
      <c r="M55" s="784"/>
      <c r="N55" s="810">
        <v>42049</v>
      </c>
      <c r="O55" s="807" t="s">
        <v>441</v>
      </c>
      <c r="P55" s="807"/>
      <c r="Q55" s="808">
        <v>100</v>
      </c>
      <c r="R55" s="809">
        <f t="shared" si="3"/>
        <v>6147</v>
      </c>
      <c r="S55" s="784"/>
      <c r="T55" s="829">
        <v>42252</v>
      </c>
      <c r="U55" s="807" t="s">
        <v>441</v>
      </c>
      <c r="V55" s="807"/>
      <c r="W55" s="808">
        <v>100</v>
      </c>
      <c r="X55" s="809">
        <f t="shared" si="4"/>
        <v>3659</v>
      </c>
      <c r="Y55" s="784"/>
      <c r="Z55" s="828">
        <v>42284</v>
      </c>
      <c r="AA55" s="822" t="s">
        <v>3228</v>
      </c>
      <c r="AB55" s="807">
        <v>1999</v>
      </c>
      <c r="AC55" s="807"/>
      <c r="AD55" s="809">
        <f t="shared" si="5"/>
        <v>5008</v>
      </c>
      <c r="AE55" s="784"/>
      <c r="AF55" s="812">
        <v>42259</v>
      </c>
      <c r="AG55" s="807" t="s">
        <v>441</v>
      </c>
      <c r="AH55" s="807"/>
      <c r="AI55" s="807">
        <v>100</v>
      </c>
      <c r="AJ55" s="809">
        <f t="shared" si="6"/>
        <v>2376</v>
      </c>
      <c r="AK55" s="784"/>
      <c r="AL55" s="831">
        <v>42582</v>
      </c>
      <c r="AM55" s="832" t="s">
        <v>3449</v>
      </c>
      <c r="AN55" s="807">
        <v>2860</v>
      </c>
      <c r="AO55" s="807"/>
      <c r="AP55" s="809">
        <f t="shared" si="7"/>
        <v>4784</v>
      </c>
      <c r="AQ55" s="784"/>
      <c r="AR55" s="812"/>
      <c r="AS55" s="807"/>
      <c r="AT55" s="807"/>
      <c r="AU55" s="807"/>
      <c r="AV55" s="809">
        <f t="shared" si="8"/>
        <v>4084</v>
      </c>
      <c r="AW55" s="788"/>
      <c r="AX55" s="788"/>
      <c r="AY55" s="788"/>
      <c r="AZ55" s="788"/>
      <c r="BA55" s="788"/>
      <c r="BB55" s="788"/>
      <c r="BC55" s="788"/>
      <c r="BD55" s="788"/>
      <c r="BE55" s="788"/>
      <c r="BF55" s="788"/>
      <c r="BG55" s="788"/>
    </row>
    <row r="56" spans="1:59">
      <c r="A56" s="805">
        <f t="shared" si="0"/>
        <v>53</v>
      </c>
      <c r="B56" s="806">
        <v>41988</v>
      </c>
      <c r="C56" s="807" t="s">
        <v>491</v>
      </c>
      <c r="D56" s="807"/>
      <c r="E56" s="808">
        <v>450</v>
      </c>
      <c r="F56" s="809">
        <f t="shared" si="1"/>
        <v>70</v>
      </c>
      <c r="G56" s="784"/>
      <c r="H56" s="806"/>
      <c r="I56" s="807"/>
      <c r="J56" s="807"/>
      <c r="K56" s="807"/>
      <c r="L56" s="809">
        <f t="shared" si="2"/>
        <v>4435</v>
      </c>
      <c r="M56" s="784"/>
      <c r="N56" s="810">
        <v>42060</v>
      </c>
      <c r="O56" s="807" t="s">
        <v>898</v>
      </c>
      <c r="P56" s="807"/>
      <c r="Q56" s="808">
        <v>100</v>
      </c>
      <c r="R56" s="809">
        <f t="shared" si="3"/>
        <v>6047</v>
      </c>
      <c r="S56" s="784"/>
      <c r="T56" s="829">
        <v>42160</v>
      </c>
      <c r="U56" s="807" t="s">
        <v>908</v>
      </c>
      <c r="V56" s="807"/>
      <c r="W56" s="808">
        <v>150</v>
      </c>
      <c r="X56" s="809">
        <f t="shared" si="4"/>
        <v>3509</v>
      </c>
      <c r="Y56" s="784"/>
      <c r="Z56" s="828">
        <v>42283</v>
      </c>
      <c r="AA56" s="817" t="s">
        <v>3327</v>
      </c>
      <c r="AB56" s="807">
        <v>2000</v>
      </c>
      <c r="AC56" s="807"/>
      <c r="AD56" s="809">
        <f t="shared" si="5"/>
        <v>7008</v>
      </c>
      <c r="AE56" s="784"/>
      <c r="AF56" s="830">
        <v>42280</v>
      </c>
      <c r="AG56" s="807" t="s">
        <v>770</v>
      </c>
      <c r="AH56" s="807"/>
      <c r="AI56" s="807">
        <v>50</v>
      </c>
      <c r="AJ56" s="809">
        <f t="shared" si="6"/>
        <v>2326</v>
      </c>
      <c r="AK56" s="784"/>
      <c r="AL56" s="821">
        <v>42587</v>
      </c>
      <c r="AM56" s="807" t="s">
        <v>1064</v>
      </c>
      <c r="AN56" s="807"/>
      <c r="AO56" s="807">
        <v>50</v>
      </c>
      <c r="AP56" s="809">
        <f t="shared" si="7"/>
        <v>4734</v>
      </c>
      <c r="AQ56" s="784"/>
      <c r="AR56" s="812"/>
      <c r="AS56" s="807"/>
      <c r="AT56" s="807"/>
      <c r="AU56" s="807"/>
      <c r="AV56" s="809">
        <f t="shared" si="8"/>
        <v>4084</v>
      </c>
      <c r="AW56" s="788"/>
      <c r="AX56" s="788"/>
      <c r="AY56" s="788"/>
      <c r="AZ56" s="788"/>
      <c r="BA56" s="788"/>
      <c r="BB56" s="788"/>
      <c r="BC56" s="788"/>
      <c r="BD56" s="788"/>
      <c r="BE56" s="788"/>
      <c r="BF56" s="788"/>
      <c r="BG56" s="788"/>
    </row>
    <row r="57" spans="1:59">
      <c r="A57" s="805">
        <f t="shared" si="0"/>
        <v>54</v>
      </c>
      <c r="B57" s="806">
        <v>41988</v>
      </c>
      <c r="C57" s="807" t="s">
        <v>888</v>
      </c>
      <c r="D57" s="807"/>
      <c r="E57" s="808">
        <v>250</v>
      </c>
      <c r="F57" s="809">
        <f t="shared" si="1"/>
        <v>-180</v>
      </c>
      <c r="G57" s="784"/>
      <c r="H57" s="806"/>
      <c r="I57" s="807"/>
      <c r="J57" s="807"/>
      <c r="K57" s="807"/>
      <c r="L57" s="809">
        <f t="shared" si="2"/>
        <v>4435</v>
      </c>
      <c r="M57" s="784"/>
      <c r="N57" s="810">
        <v>42077</v>
      </c>
      <c r="O57" s="807" t="s">
        <v>1064</v>
      </c>
      <c r="P57" s="807"/>
      <c r="Q57" s="808">
        <v>100</v>
      </c>
      <c r="R57" s="809">
        <f t="shared" si="3"/>
        <v>5947</v>
      </c>
      <c r="S57" s="784"/>
      <c r="T57" s="829" t="s">
        <v>3279</v>
      </c>
      <c r="U57" s="807" t="s">
        <v>491</v>
      </c>
      <c r="V57" s="807"/>
      <c r="W57" s="808">
        <v>50</v>
      </c>
      <c r="X57" s="809">
        <f t="shared" si="4"/>
        <v>3459</v>
      </c>
      <c r="Y57" s="784"/>
      <c r="Z57" s="830">
        <v>42283</v>
      </c>
      <c r="AA57" s="807" t="s">
        <v>770</v>
      </c>
      <c r="AB57" s="807"/>
      <c r="AC57" s="807">
        <v>1000</v>
      </c>
      <c r="AD57" s="809">
        <f t="shared" si="5"/>
        <v>6008</v>
      </c>
      <c r="AE57" s="784"/>
      <c r="AF57" s="818">
        <v>42287</v>
      </c>
      <c r="AG57" s="807" t="s">
        <v>906</v>
      </c>
      <c r="AH57" s="807"/>
      <c r="AI57" s="807">
        <v>20</v>
      </c>
      <c r="AJ57" s="809">
        <f t="shared" si="6"/>
        <v>2306</v>
      </c>
      <c r="AK57" s="784"/>
      <c r="AL57" s="833">
        <v>42608</v>
      </c>
      <c r="AM57" s="807" t="s">
        <v>441</v>
      </c>
      <c r="AN57" s="807"/>
      <c r="AO57" s="807">
        <v>50</v>
      </c>
      <c r="AP57" s="809">
        <f t="shared" si="7"/>
        <v>4684</v>
      </c>
      <c r="AQ57" s="784"/>
      <c r="AR57" s="812"/>
      <c r="AS57" s="807"/>
      <c r="AT57" s="807"/>
      <c r="AU57" s="807"/>
      <c r="AV57" s="809">
        <f t="shared" si="8"/>
        <v>4084</v>
      </c>
      <c r="AW57" s="788"/>
      <c r="AX57" s="788"/>
      <c r="AY57" s="788"/>
      <c r="AZ57" s="788"/>
      <c r="BA57" s="788"/>
      <c r="BB57" s="788"/>
      <c r="BC57" s="788"/>
      <c r="BD57" s="788"/>
      <c r="BE57" s="788"/>
      <c r="BF57" s="788"/>
      <c r="BG57" s="788"/>
    </row>
    <row r="58" spans="1:59">
      <c r="A58" s="805">
        <f t="shared" si="0"/>
        <v>55</v>
      </c>
      <c r="B58" s="806">
        <v>42024</v>
      </c>
      <c r="C58" s="823" t="s">
        <v>3328</v>
      </c>
      <c r="D58" s="807">
        <v>1000</v>
      </c>
      <c r="E58" s="808"/>
      <c r="F58" s="809">
        <f t="shared" si="1"/>
        <v>820</v>
      </c>
      <c r="G58" s="784"/>
      <c r="H58" s="806"/>
      <c r="I58" s="807"/>
      <c r="J58" s="807"/>
      <c r="K58" s="807"/>
      <c r="L58" s="809">
        <f t="shared" si="2"/>
        <v>4435</v>
      </c>
      <c r="M58" s="784"/>
      <c r="N58" s="810">
        <v>42079</v>
      </c>
      <c r="O58" s="807" t="s">
        <v>2955</v>
      </c>
      <c r="P58" s="807"/>
      <c r="Q58" s="808">
        <v>50</v>
      </c>
      <c r="R58" s="809">
        <f t="shared" si="3"/>
        <v>5897</v>
      </c>
      <c r="S58" s="784"/>
      <c r="T58" s="829">
        <v>42253</v>
      </c>
      <c r="U58" s="807" t="s">
        <v>908</v>
      </c>
      <c r="V58" s="807"/>
      <c r="W58" s="808">
        <v>50</v>
      </c>
      <c r="X58" s="809">
        <f t="shared" si="4"/>
        <v>3409</v>
      </c>
      <c r="Y58" s="784"/>
      <c r="Z58" s="830">
        <v>42283</v>
      </c>
      <c r="AA58" s="807" t="s">
        <v>3274</v>
      </c>
      <c r="AB58" s="807"/>
      <c r="AC58" s="807">
        <v>200</v>
      </c>
      <c r="AD58" s="809">
        <f t="shared" si="5"/>
        <v>5808</v>
      </c>
      <c r="AE58" s="784"/>
      <c r="AF58" s="834">
        <v>42312</v>
      </c>
      <c r="AG58" s="835" t="s">
        <v>418</v>
      </c>
      <c r="AH58" s="807">
        <v>3000</v>
      </c>
      <c r="AI58" s="807"/>
      <c r="AJ58" s="809">
        <f t="shared" si="6"/>
        <v>5306</v>
      </c>
      <c r="AK58" s="784"/>
      <c r="AL58" s="821">
        <v>42634</v>
      </c>
      <c r="AM58" s="807" t="s">
        <v>1064</v>
      </c>
      <c r="AN58" s="807"/>
      <c r="AO58" s="807">
        <v>50</v>
      </c>
      <c r="AP58" s="809">
        <f t="shared" si="7"/>
        <v>4634</v>
      </c>
      <c r="AQ58" s="784"/>
      <c r="AR58" s="812"/>
      <c r="AS58" s="807"/>
      <c r="AT58" s="807"/>
      <c r="AU58" s="807"/>
      <c r="AV58" s="809">
        <f t="shared" si="8"/>
        <v>4084</v>
      </c>
      <c r="AW58" s="788"/>
      <c r="AX58" s="788"/>
      <c r="AY58" s="788"/>
      <c r="AZ58" s="788"/>
      <c r="BA58" s="788"/>
      <c r="BB58" s="788"/>
      <c r="BC58" s="788"/>
      <c r="BD58" s="788"/>
      <c r="BE58" s="788"/>
      <c r="BF58" s="788"/>
      <c r="BG58" s="788"/>
    </row>
    <row r="59" spans="1:59">
      <c r="A59" s="805">
        <f t="shared" si="0"/>
        <v>56</v>
      </c>
      <c r="B59" s="806">
        <v>42030</v>
      </c>
      <c r="C59" s="807" t="s">
        <v>3263</v>
      </c>
      <c r="D59" s="807">
        <v>1000</v>
      </c>
      <c r="E59" s="808"/>
      <c r="F59" s="809">
        <f t="shared" si="1"/>
        <v>1820</v>
      </c>
      <c r="G59" s="784"/>
      <c r="H59" s="806"/>
      <c r="I59" s="807"/>
      <c r="J59" s="807"/>
      <c r="K59" s="807"/>
      <c r="L59" s="809">
        <f t="shared" si="2"/>
        <v>4435</v>
      </c>
      <c r="M59" s="784"/>
      <c r="N59" s="810"/>
      <c r="O59" s="807" t="s">
        <v>3305</v>
      </c>
      <c r="P59" s="807"/>
      <c r="Q59" s="808">
        <v>677</v>
      </c>
      <c r="R59" s="809">
        <f t="shared" si="3"/>
        <v>5220</v>
      </c>
      <c r="S59" s="784"/>
      <c r="T59" s="829" t="s">
        <v>3296</v>
      </c>
      <c r="U59" s="807" t="s">
        <v>906</v>
      </c>
      <c r="V59" s="807"/>
      <c r="W59" s="808">
        <v>140</v>
      </c>
      <c r="X59" s="809">
        <f t="shared" si="4"/>
        <v>3269</v>
      </c>
      <c r="Y59" s="784"/>
      <c r="Z59" s="830"/>
      <c r="AA59" s="807" t="s">
        <v>3329</v>
      </c>
      <c r="AB59" s="807"/>
      <c r="AC59" s="807"/>
      <c r="AD59" s="809">
        <f t="shared" si="5"/>
        <v>5808</v>
      </c>
      <c r="AE59" s="784"/>
      <c r="AF59" s="834">
        <v>42318</v>
      </c>
      <c r="AG59" s="835" t="s">
        <v>418</v>
      </c>
      <c r="AH59" s="807">
        <v>2000</v>
      </c>
      <c r="AI59" s="807"/>
      <c r="AJ59" s="809">
        <f t="shared" si="6"/>
        <v>7306</v>
      </c>
      <c r="AK59" s="784"/>
      <c r="AL59" s="833">
        <v>42608</v>
      </c>
      <c r="AM59" s="807" t="s">
        <v>3193</v>
      </c>
      <c r="AN59" s="807"/>
      <c r="AO59" s="807">
        <v>10</v>
      </c>
      <c r="AP59" s="809">
        <f t="shared" si="7"/>
        <v>4624</v>
      </c>
      <c r="AQ59" s="784"/>
      <c r="AR59" s="812"/>
      <c r="AS59" s="807"/>
      <c r="AT59" s="807"/>
      <c r="AU59" s="807"/>
      <c r="AV59" s="809">
        <f t="shared" si="8"/>
        <v>4084</v>
      </c>
      <c r="AW59" s="788"/>
      <c r="AX59" s="788"/>
      <c r="AY59" s="788"/>
      <c r="AZ59" s="788"/>
      <c r="BA59" s="788"/>
      <c r="BB59" s="788"/>
      <c r="BC59" s="788"/>
      <c r="BD59" s="788"/>
      <c r="BE59" s="788"/>
      <c r="BF59" s="788"/>
      <c r="BG59" s="788"/>
    </row>
    <row r="60" spans="1:59">
      <c r="A60" s="805">
        <f t="shared" si="0"/>
        <v>57</v>
      </c>
      <c r="B60" s="806">
        <v>42033</v>
      </c>
      <c r="C60" s="807" t="s">
        <v>2955</v>
      </c>
      <c r="D60" s="807"/>
      <c r="E60" s="813">
        <v>820</v>
      </c>
      <c r="F60" s="809">
        <f t="shared" si="1"/>
        <v>1000</v>
      </c>
      <c r="G60" s="784"/>
      <c r="H60" s="806"/>
      <c r="I60" s="807"/>
      <c r="J60" s="807"/>
      <c r="K60" s="807"/>
      <c r="L60" s="809">
        <f t="shared" si="2"/>
        <v>4435</v>
      </c>
      <c r="M60" s="784"/>
      <c r="N60" s="810" t="s">
        <v>3251</v>
      </c>
      <c r="O60" s="807" t="s">
        <v>3313</v>
      </c>
      <c r="P60" s="807"/>
      <c r="Q60" s="808">
        <v>50</v>
      </c>
      <c r="R60" s="809">
        <f t="shared" si="3"/>
        <v>5170</v>
      </c>
      <c r="S60" s="784"/>
      <c r="T60" s="829" t="s">
        <v>3330</v>
      </c>
      <c r="U60" s="807" t="s">
        <v>491</v>
      </c>
      <c r="V60" s="807"/>
      <c r="W60" s="808">
        <v>50</v>
      </c>
      <c r="X60" s="809">
        <f t="shared" si="4"/>
        <v>3219</v>
      </c>
      <c r="Y60" s="784"/>
      <c r="Z60" s="828">
        <v>42283</v>
      </c>
      <c r="AA60" s="817" t="s">
        <v>3331</v>
      </c>
      <c r="AB60" s="807">
        <v>100</v>
      </c>
      <c r="AC60" s="807"/>
      <c r="AD60" s="809">
        <f t="shared" si="5"/>
        <v>5908</v>
      </c>
      <c r="AE60" s="784"/>
      <c r="AF60" s="820">
        <v>42312</v>
      </c>
      <c r="AG60" s="807" t="s">
        <v>491</v>
      </c>
      <c r="AH60" s="807"/>
      <c r="AI60" s="807">
        <v>100</v>
      </c>
      <c r="AJ60" s="809">
        <f t="shared" si="6"/>
        <v>7206</v>
      </c>
      <c r="AK60" s="784"/>
      <c r="AL60" s="812"/>
      <c r="AM60" s="807"/>
      <c r="AN60" s="807"/>
      <c r="AO60" s="807"/>
      <c r="AP60" s="809">
        <f t="shared" si="7"/>
        <v>4624</v>
      </c>
      <c r="AQ60" s="784"/>
      <c r="AR60" s="812"/>
      <c r="AS60" s="807"/>
      <c r="AT60" s="807"/>
      <c r="AU60" s="807"/>
      <c r="AV60" s="809">
        <f t="shared" si="8"/>
        <v>4084</v>
      </c>
      <c r="AW60" s="788"/>
      <c r="AX60" s="788"/>
      <c r="AY60" s="788"/>
      <c r="AZ60" s="788"/>
      <c r="BA60" s="788"/>
      <c r="BB60" s="788"/>
      <c r="BC60" s="788"/>
      <c r="BD60" s="788"/>
      <c r="BE60" s="788"/>
      <c r="BF60" s="788"/>
      <c r="BG60" s="788"/>
    </row>
    <row r="61" spans="1:59">
      <c r="A61" s="805">
        <f t="shared" si="0"/>
        <v>58</v>
      </c>
      <c r="B61" s="806">
        <v>42033</v>
      </c>
      <c r="C61" s="807" t="s">
        <v>441</v>
      </c>
      <c r="D61" s="807"/>
      <c r="E61" s="808">
        <v>1000</v>
      </c>
      <c r="F61" s="809">
        <f t="shared" si="1"/>
        <v>0</v>
      </c>
      <c r="G61" s="784"/>
      <c r="H61" s="806"/>
      <c r="I61" s="807"/>
      <c r="J61" s="807"/>
      <c r="K61" s="807"/>
      <c r="L61" s="809">
        <f t="shared" si="2"/>
        <v>4435</v>
      </c>
      <c r="M61" s="784"/>
      <c r="N61" s="810" t="s">
        <v>3251</v>
      </c>
      <c r="O61" s="807" t="s">
        <v>3332</v>
      </c>
      <c r="P61" s="807"/>
      <c r="Q61" s="808">
        <v>100</v>
      </c>
      <c r="R61" s="809">
        <f t="shared" si="3"/>
        <v>5070</v>
      </c>
      <c r="S61" s="784"/>
      <c r="T61" s="806">
        <v>42192</v>
      </c>
      <c r="U61" s="807" t="s">
        <v>770</v>
      </c>
      <c r="V61" s="807"/>
      <c r="W61" s="808">
        <v>100</v>
      </c>
      <c r="X61" s="809">
        <f t="shared" si="4"/>
        <v>3119</v>
      </c>
      <c r="Y61" s="784"/>
      <c r="Z61" s="830">
        <v>42283</v>
      </c>
      <c r="AA61" s="807" t="s">
        <v>491</v>
      </c>
      <c r="AB61" s="807"/>
      <c r="AC61" s="807">
        <v>100</v>
      </c>
      <c r="AD61" s="809">
        <f t="shared" si="5"/>
        <v>5808</v>
      </c>
      <c r="AE61" s="784"/>
      <c r="AF61" s="821">
        <v>42326</v>
      </c>
      <c r="AG61" s="807" t="s">
        <v>441</v>
      </c>
      <c r="AH61" s="807"/>
      <c r="AI61" s="807">
        <v>40</v>
      </c>
      <c r="AJ61" s="809">
        <f t="shared" si="6"/>
        <v>7166</v>
      </c>
      <c r="AK61" s="784"/>
      <c r="AL61" s="812"/>
      <c r="AM61" s="807"/>
      <c r="AN61" s="807"/>
      <c r="AO61" s="807"/>
      <c r="AP61" s="809">
        <f t="shared" si="7"/>
        <v>4624</v>
      </c>
      <c r="AQ61" s="784"/>
      <c r="AR61" s="812"/>
      <c r="AS61" s="807"/>
      <c r="AT61" s="807"/>
      <c r="AU61" s="807"/>
      <c r="AV61" s="809">
        <f t="shared" si="8"/>
        <v>4084</v>
      </c>
      <c r="AW61" s="788"/>
      <c r="AX61" s="788"/>
      <c r="AY61" s="788"/>
      <c r="AZ61" s="788"/>
      <c r="BA61" s="788"/>
      <c r="BB61" s="788"/>
      <c r="BC61" s="788"/>
      <c r="BD61" s="788"/>
      <c r="BE61" s="788"/>
      <c r="BF61" s="788"/>
      <c r="BG61" s="788"/>
    </row>
    <row r="62" spans="1:59">
      <c r="A62" s="805">
        <f t="shared" si="0"/>
        <v>59</v>
      </c>
      <c r="B62" s="806">
        <v>42033</v>
      </c>
      <c r="C62" s="807" t="s">
        <v>3333</v>
      </c>
      <c r="D62" s="807">
        <v>1500</v>
      </c>
      <c r="E62" s="808"/>
      <c r="F62" s="809">
        <f t="shared" si="1"/>
        <v>1500</v>
      </c>
      <c r="G62" s="784"/>
      <c r="H62" s="806"/>
      <c r="I62" s="807"/>
      <c r="J62" s="807"/>
      <c r="K62" s="807"/>
      <c r="L62" s="809">
        <f t="shared" si="2"/>
        <v>4435</v>
      </c>
      <c r="M62" s="784"/>
      <c r="N62" s="810" t="s">
        <v>3251</v>
      </c>
      <c r="O62" s="807" t="s">
        <v>1064</v>
      </c>
      <c r="P62" s="807"/>
      <c r="Q62" s="808">
        <v>135</v>
      </c>
      <c r="R62" s="809">
        <f t="shared" si="3"/>
        <v>4935</v>
      </c>
      <c r="S62" s="784"/>
      <c r="T62" s="810">
        <v>42223</v>
      </c>
      <c r="U62" s="807" t="s">
        <v>441</v>
      </c>
      <c r="V62" s="807"/>
      <c r="W62" s="808">
        <v>300</v>
      </c>
      <c r="X62" s="809">
        <f t="shared" si="4"/>
        <v>2819</v>
      </c>
      <c r="Y62" s="784"/>
      <c r="Z62" s="818">
        <v>42284</v>
      </c>
      <c r="AA62" s="807" t="s">
        <v>441</v>
      </c>
      <c r="AB62" s="807"/>
      <c r="AC62" s="807">
        <v>150</v>
      </c>
      <c r="AD62" s="809">
        <f t="shared" si="5"/>
        <v>5658</v>
      </c>
      <c r="AE62" s="784"/>
      <c r="AF62" s="820">
        <v>42324</v>
      </c>
      <c r="AG62" s="807" t="s">
        <v>3308</v>
      </c>
      <c r="AH62" s="807"/>
      <c r="AI62" s="807">
        <v>60</v>
      </c>
      <c r="AJ62" s="809">
        <f t="shared" si="6"/>
        <v>7106</v>
      </c>
      <c r="AK62" s="784"/>
      <c r="AL62" s="812"/>
      <c r="AM62" s="807"/>
      <c r="AN62" s="807"/>
      <c r="AO62" s="807"/>
      <c r="AP62" s="809">
        <f t="shared" si="7"/>
        <v>4624</v>
      </c>
      <c r="AQ62" s="784"/>
      <c r="AR62" s="812"/>
      <c r="AS62" s="807"/>
      <c r="AT62" s="807"/>
      <c r="AU62" s="807"/>
      <c r="AV62" s="809">
        <f t="shared" si="8"/>
        <v>4084</v>
      </c>
      <c r="AW62" s="788"/>
      <c r="AX62" s="788"/>
      <c r="AY62" s="788"/>
      <c r="AZ62" s="788"/>
      <c r="BA62" s="788"/>
      <c r="BB62" s="788"/>
      <c r="BC62" s="788"/>
      <c r="BD62" s="788"/>
      <c r="BE62" s="788"/>
      <c r="BF62" s="788"/>
      <c r="BG62" s="788"/>
    </row>
    <row r="63" spans="1:59">
      <c r="A63" s="805">
        <f t="shared" si="0"/>
        <v>60</v>
      </c>
      <c r="B63" s="806">
        <v>42034</v>
      </c>
      <c r="C63" s="807" t="s">
        <v>3334</v>
      </c>
      <c r="D63" s="807">
        <v>1500</v>
      </c>
      <c r="E63" s="808"/>
      <c r="F63" s="809">
        <f t="shared" si="1"/>
        <v>3000</v>
      </c>
      <c r="G63" s="784"/>
      <c r="H63" s="806"/>
      <c r="I63" s="807"/>
      <c r="J63" s="807"/>
      <c r="K63" s="807"/>
      <c r="L63" s="809">
        <f t="shared" si="2"/>
        <v>4435</v>
      </c>
      <c r="M63" s="784"/>
      <c r="N63" s="810" t="s">
        <v>3251</v>
      </c>
      <c r="O63" s="807" t="s">
        <v>770</v>
      </c>
      <c r="P63" s="807"/>
      <c r="Q63" s="808">
        <v>500</v>
      </c>
      <c r="R63" s="809">
        <f t="shared" si="3"/>
        <v>4435</v>
      </c>
      <c r="S63" s="784"/>
      <c r="T63" s="806">
        <v>42227</v>
      </c>
      <c r="U63" s="807" t="s">
        <v>492</v>
      </c>
      <c r="V63" s="807"/>
      <c r="W63" s="808">
        <v>50</v>
      </c>
      <c r="X63" s="809">
        <f t="shared" si="4"/>
        <v>2769</v>
      </c>
      <c r="Y63" s="784"/>
      <c r="Z63" s="816">
        <v>42287</v>
      </c>
      <c r="AA63" s="817" t="s">
        <v>3127</v>
      </c>
      <c r="AB63" s="807">
        <v>5500</v>
      </c>
      <c r="AC63" s="807"/>
      <c r="AD63" s="809">
        <f t="shared" si="5"/>
        <v>11158</v>
      </c>
      <c r="AE63" s="784"/>
      <c r="AF63" s="836">
        <v>42334</v>
      </c>
      <c r="AG63" s="835" t="s">
        <v>3335</v>
      </c>
      <c r="AH63" s="807">
        <v>2000</v>
      </c>
      <c r="AI63" s="807"/>
      <c r="AJ63" s="809">
        <f t="shared" si="6"/>
        <v>9106</v>
      </c>
      <c r="AK63" s="784"/>
      <c r="AL63" s="812"/>
      <c r="AM63" s="807"/>
      <c r="AN63" s="807"/>
      <c r="AO63" s="807"/>
      <c r="AP63" s="809">
        <f t="shared" si="7"/>
        <v>4624</v>
      </c>
      <c r="AQ63" s="784"/>
      <c r="AR63" s="812"/>
      <c r="AS63" s="807"/>
      <c r="AT63" s="807"/>
      <c r="AU63" s="807"/>
      <c r="AV63" s="809">
        <f t="shared" si="8"/>
        <v>4084</v>
      </c>
      <c r="AW63" s="788"/>
      <c r="AX63" s="788"/>
      <c r="AY63" s="788"/>
      <c r="AZ63" s="788"/>
      <c r="BA63" s="788"/>
      <c r="BB63" s="788"/>
      <c r="BC63" s="788"/>
      <c r="BD63" s="788"/>
      <c r="BE63" s="788"/>
      <c r="BF63" s="788"/>
      <c r="BG63" s="788"/>
    </row>
    <row r="64" spans="1:59">
      <c r="A64" s="805">
        <f t="shared" si="0"/>
        <v>61</v>
      </c>
      <c r="B64" s="806">
        <v>42039</v>
      </c>
      <c r="C64" s="807" t="s">
        <v>3336</v>
      </c>
      <c r="D64" s="807">
        <v>1000</v>
      </c>
      <c r="E64" s="808"/>
      <c r="F64" s="809">
        <f t="shared" si="1"/>
        <v>4000</v>
      </c>
      <c r="G64" s="784"/>
      <c r="H64" s="806"/>
      <c r="I64" s="807"/>
      <c r="J64" s="807"/>
      <c r="K64" s="807"/>
      <c r="L64" s="809">
        <f t="shared" si="2"/>
        <v>4435</v>
      </c>
      <c r="M64" s="784"/>
      <c r="N64" s="810">
        <v>42133</v>
      </c>
      <c r="O64" s="807" t="s">
        <v>441</v>
      </c>
      <c r="P64" s="807"/>
      <c r="Q64" s="808">
        <v>100</v>
      </c>
      <c r="R64" s="809">
        <f t="shared" si="3"/>
        <v>4335</v>
      </c>
      <c r="S64" s="784"/>
      <c r="T64" s="806">
        <v>42226</v>
      </c>
      <c r="U64" s="807" t="s">
        <v>908</v>
      </c>
      <c r="V64" s="807"/>
      <c r="W64" s="808">
        <v>50</v>
      </c>
      <c r="X64" s="809">
        <f t="shared" si="4"/>
        <v>2719</v>
      </c>
      <c r="Y64" s="784"/>
      <c r="Z64" s="816">
        <v>42289</v>
      </c>
      <c r="AA64" s="817" t="s">
        <v>3127</v>
      </c>
      <c r="AB64" s="807">
        <v>2596</v>
      </c>
      <c r="AC64" s="807"/>
      <c r="AD64" s="809">
        <f t="shared" si="5"/>
        <v>13754</v>
      </c>
      <c r="AE64" s="784"/>
      <c r="AF64" s="821">
        <v>42342</v>
      </c>
      <c r="AG64" s="807" t="s">
        <v>1006</v>
      </c>
      <c r="AH64" s="807"/>
      <c r="AI64" s="807">
        <v>15</v>
      </c>
      <c r="AJ64" s="809">
        <f t="shared" si="6"/>
        <v>9091</v>
      </c>
      <c r="AK64" s="784"/>
      <c r="AL64" s="812"/>
      <c r="AM64" s="807"/>
      <c r="AN64" s="807"/>
      <c r="AO64" s="807"/>
      <c r="AP64" s="809">
        <f t="shared" si="7"/>
        <v>4624</v>
      </c>
      <c r="AQ64" s="784"/>
      <c r="AR64" s="812"/>
      <c r="AS64" s="807"/>
      <c r="AT64" s="807"/>
      <c r="AU64" s="807"/>
      <c r="AV64" s="809">
        <f t="shared" si="8"/>
        <v>4084</v>
      </c>
      <c r="AW64" s="788"/>
      <c r="AX64" s="788"/>
      <c r="AY64" s="788"/>
      <c r="AZ64" s="788"/>
      <c r="BA64" s="788"/>
      <c r="BB64" s="788"/>
      <c r="BC64" s="788"/>
      <c r="BD64" s="788"/>
      <c r="BE64" s="788"/>
      <c r="BF64" s="788"/>
      <c r="BG64" s="788"/>
    </row>
    <row r="65" spans="1:59">
      <c r="A65" s="805">
        <f t="shared" si="0"/>
        <v>62</v>
      </c>
      <c r="B65" s="806">
        <v>41675</v>
      </c>
      <c r="C65" s="807" t="s">
        <v>491</v>
      </c>
      <c r="D65" s="807"/>
      <c r="E65" s="808">
        <v>400</v>
      </c>
      <c r="F65" s="809">
        <f t="shared" si="1"/>
        <v>3600</v>
      </c>
      <c r="G65" s="784"/>
      <c r="H65" s="806"/>
      <c r="I65" s="807"/>
      <c r="J65" s="807"/>
      <c r="K65" s="807"/>
      <c r="L65" s="809">
        <f t="shared" si="2"/>
        <v>4435</v>
      </c>
      <c r="M65" s="784"/>
      <c r="N65" s="810">
        <v>42130</v>
      </c>
      <c r="O65" s="807" t="s">
        <v>492</v>
      </c>
      <c r="P65" s="807"/>
      <c r="Q65" s="808">
        <v>200</v>
      </c>
      <c r="R65" s="809">
        <f t="shared" si="3"/>
        <v>4135</v>
      </c>
      <c r="S65" s="784"/>
      <c r="T65" s="806">
        <v>42243</v>
      </c>
      <c r="U65" s="807" t="s">
        <v>770</v>
      </c>
      <c r="V65" s="807"/>
      <c r="W65" s="808">
        <v>200</v>
      </c>
      <c r="X65" s="809">
        <f t="shared" si="4"/>
        <v>2519</v>
      </c>
      <c r="Y65" s="784"/>
      <c r="Z65" s="821">
        <v>42297</v>
      </c>
      <c r="AA65" s="807" t="s">
        <v>770</v>
      </c>
      <c r="AB65" s="807"/>
      <c r="AC65" s="807">
        <v>200</v>
      </c>
      <c r="AD65" s="809">
        <f t="shared" si="5"/>
        <v>13554</v>
      </c>
      <c r="AE65" s="784"/>
      <c r="AF65" s="821">
        <v>42342</v>
      </c>
      <c r="AG65" s="837" t="s">
        <v>492</v>
      </c>
      <c r="AH65" s="807"/>
      <c r="AI65" s="807">
        <v>10</v>
      </c>
      <c r="AJ65" s="809">
        <f t="shared" si="6"/>
        <v>9081</v>
      </c>
      <c r="AK65" s="784"/>
      <c r="AL65" s="812"/>
      <c r="AM65" s="807"/>
      <c r="AN65" s="807"/>
      <c r="AO65" s="807"/>
      <c r="AP65" s="809">
        <f t="shared" si="7"/>
        <v>4624</v>
      </c>
      <c r="AQ65" s="784"/>
      <c r="AR65" s="812"/>
      <c r="AS65" s="807"/>
      <c r="AT65" s="807"/>
      <c r="AU65" s="807"/>
      <c r="AV65" s="809">
        <f t="shared" si="8"/>
        <v>4084</v>
      </c>
      <c r="AW65" s="788"/>
      <c r="AX65" s="788"/>
      <c r="AY65" s="788"/>
      <c r="AZ65" s="788"/>
      <c r="BA65" s="788"/>
      <c r="BB65" s="788"/>
      <c r="BC65" s="788"/>
      <c r="BD65" s="788"/>
      <c r="BE65" s="788"/>
      <c r="BF65" s="788"/>
      <c r="BG65" s="788"/>
    </row>
    <row r="66" spans="1:59">
      <c r="A66" s="805">
        <f t="shared" si="0"/>
        <v>63</v>
      </c>
      <c r="B66" s="806">
        <v>42040</v>
      </c>
      <c r="C66" s="807" t="s">
        <v>492</v>
      </c>
      <c r="D66" s="807"/>
      <c r="E66" s="808">
        <v>300</v>
      </c>
      <c r="F66" s="809">
        <f t="shared" si="1"/>
        <v>3300</v>
      </c>
      <c r="G66" s="784"/>
      <c r="H66" s="806"/>
      <c r="I66" s="807"/>
      <c r="J66" s="807"/>
      <c r="K66" s="807"/>
      <c r="L66" s="809">
        <f t="shared" si="2"/>
        <v>4435</v>
      </c>
      <c r="M66" s="784"/>
      <c r="N66" s="810">
        <v>42130</v>
      </c>
      <c r="O66" s="807" t="s">
        <v>906</v>
      </c>
      <c r="P66" s="807"/>
      <c r="Q66" s="808">
        <v>200</v>
      </c>
      <c r="R66" s="809">
        <f t="shared" si="3"/>
        <v>3935</v>
      </c>
      <c r="S66" s="784"/>
      <c r="T66" s="806">
        <v>42251</v>
      </c>
      <c r="U66" s="807" t="s">
        <v>441</v>
      </c>
      <c r="V66" s="807"/>
      <c r="W66" s="808">
        <v>300</v>
      </c>
      <c r="X66" s="809">
        <f t="shared" si="4"/>
        <v>2219</v>
      </c>
      <c r="Y66" s="784"/>
      <c r="Z66" s="821">
        <v>42302</v>
      </c>
      <c r="AA66" s="837" t="s">
        <v>908</v>
      </c>
      <c r="AB66" s="807"/>
      <c r="AC66" s="807">
        <v>150</v>
      </c>
      <c r="AD66" s="809">
        <f t="shared" si="5"/>
        <v>13404</v>
      </c>
      <c r="AE66" s="784"/>
      <c r="AF66" s="821">
        <v>42345</v>
      </c>
      <c r="AG66" s="807" t="s">
        <v>871</v>
      </c>
      <c r="AH66" s="807"/>
      <c r="AI66" s="807">
        <v>50</v>
      </c>
      <c r="AJ66" s="809">
        <f t="shared" si="6"/>
        <v>9031</v>
      </c>
      <c r="AK66" s="784"/>
      <c r="AL66" s="812"/>
      <c r="AM66" s="807"/>
      <c r="AN66" s="807"/>
      <c r="AO66" s="807"/>
      <c r="AP66" s="809">
        <f t="shared" si="7"/>
        <v>4624</v>
      </c>
      <c r="AQ66" s="784"/>
      <c r="AR66" s="812"/>
      <c r="AS66" s="807"/>
      <c r="AT66" s="807"/>
      <c r="AU66" s="807"/>
      <c r="AV66" s="809">
        <f t="shared" si="8"/>
        <v>4084</v>
      </c>
      <c r="AW66" s="788"/>
      <c r="AX66" s="788"/>
      <c r="AY66" s="788"/>
      <c r="AZ66" s="788"/>
      <c r="BA66" s="788"/>
      <c r="BB66" s="788"/>
      <c r="BC66" s="788"/>
      <c r="BD66" s="788"/>
      <c r="BE66" s="788"/>
      <c r="BF66" s="788"/>
      <c r="BG66" s="788"/>
    </row>
    <row r="67" spans="1:59">
      <c r="A67" s="805">
        <f t="shared" si="0"/>
        <v>64</v>
      </c>
      <c r="B67" s="806">
        <v>42049</v>
      </c>
      <c r="C67" s="807" t="s">
        <v>2955</v>
      </c>
      <c r="D67" s="807"/>
      <c r="E67" s="808">
        <v>150</v>
      </c>
      <c r="F67" s="809">
        <f t="shared" si="1"/>
        <v>3150</v>
      </c>
      <c r="G67" s="784"/>
      <c r="H67" s="806"/>
      <c r="I67" s="807"/>
      <c r="J67" s="807"/>
      <c r="K67" s="807"/>
      <c r="L67" s="809">
        <f t="shared" si="2"/>
        <v>4435</v>
      </c>
      <c r="M67" s="784"/>
      <c r="N67" s="810">
        <v>42130</v>
      </c>
      <c r="O67" s="807" t="s">
        <v>3253</v>
      </c>
      <c r="P67" s="807"/>
      <c r="Q67" s="808">
        <v>50</v>
      </c>
      <c r="R67" s="809">
        <f t="shared" si="3"/>
        <v>3885</v>
      </c>
      <c r="S67" s="784"/>
      <c r="T67" s="806">
        <v>42259</v>
      </c>
      <c r="U67" s="807" t="s">
        <v>418</v>
      </c>
      <c r="V67" s="807"/>
      <c r="W67" s="808">
        <v>50</v>
      </c>
      <c r="X67" s="809">
        <f t="shared" si="4"/>
        <v>2169</v>
      </c>
      <c r="Y67" s="784"/>
      <c r="Z67" s="821">
        <v>42324</v>
      </c>
      <c r="AA67" s="837" t="s">
        <v>898</v>
      </c>
      <c r="AB67" s="807"/>
      <c r="AC67" s="807">
        <v>100</v>
      </c>
      <c r="AD67" s="809">
        <f t="shared" si="5"/>
        <v>13304</v>
      </c>
      <c r="AE67" s="784"/>
      <c r="AF67" s="821">
        <v>42366</v>
      </c>
      <c r="AG67" s="807" t="s">
        <v>441</v>
      </c>
      <c r="AH67" s="807"/>
      <c r="AI67" s="807">
        <v>50</v>
      </c>
      <c r="AJ67" s="809">
        <f t="shared" si="6"/>
        <v>8981</v>
      </c>
      <c r="AK67" s="784"/>
      <c r="AL67" s="812"/>
      <c r="AM67" s="807"/>
      <c r="AN67" s="807"/>
      <c r="AO67" s="807"/>
      <c r="AP67" s="809">
        <f t="shared" si="7"/>
        <v>4624</v>
      </c>
      <c r="AQ67" s="784"/>
      <c r="AR67" s="812"/>
      <c r="AS67" s="807"/>
      <c r="AT67" s="807"/>
      <c r="AU67" s="807"/>
      <c r="AV67" s="809">
        <f t="shared" si="8"/>
        <v>4084</v>
      </c>
      <c r="AW67" s="788"/>
      <c r="AX67" s="788"/>
      <c r="AY67" s="788"/>
      <c r="AZ67" s="788"/>
      <c r="BA67" s="788"/>
      <c r="BB67" s="788"/>
      <c r="BC67" s="788"/>
      <c r="BD67" s="788"/>
      <c r="BE67" s="788"/>
      <c r="BF67" s="788"/>
      <c r="BG67" s="788"/>
    </row>
    <row r="68" spans="1:59">
      <c r="A68" s="805">
        <f t="shared" si="0"/>
        <v>65</v>
      </c>
      <c r="B68" s="806">
        <v>42049</v>
      </c>
      <c r="C68" s="807" t="s">
        <v>770</v>
      </c>
      <c r="D68" s="807"/>
      <c r="E68" s="808">
        <v>1000</v>
      </c>
      <c r="F68" s="809">
        <f t="shared" si="1"/>
        <v>2150</v>
      </c>
      <c r="G68" s="784"/>
      <c r="H68" s="806"/>
      <c r="I68" s="807"/>
      <c r="J68" s="807"/>
      <c r="K68" s="807"/>
      <c r="L68" s="809">
        <f t="shared" si="2"/>
        <v>4435</v>
      </c>
      <c r="M68" s="784"/>
      <c r="N68" s="810">
        <v>42137</v>
      </c>
      <c r="O68" s="807" t="s">
        <v>3308</v>
      </c>
      <c r="P68" s="807"/>
      <c r="Q68" s="808">
        <v>50</v>
      </c>
      <c r="R68" s="809">
        <f t="shared" si="3"/>
        <v>3835</v>
      </c>
      <c r="S68" s="784"/>
      <c r="T68" s="806">
        <v>42259</v>
      </c>
      <c r="U68" s="807" t="s">
        <v>441</v>
      </c>
      <c r="V68" s="807"/>
      <c r="W68" s="808">
        <v>200</v>
      </c>
      <c r="X68" s="809">
        <f t="shared" si="4"/>
        <v>1969</v>
      </c>
      <c r="Y68" s="784"/>
      <c r="Z68" s="821">
        <v>42324</v>
      </c>
      <c r="AA68" s="837" t="s">
        <v>908</v>
      </c>
      <c r="AB68" s="807"/>
      <c r="AC68" s="807">
        <v>200</v>
      </c>
      <c r="AD68" s="809">
        <f t="shared" si="5"/>
        <v>13104</v>
      </c>
      <c r="AE68" s="784"/>
      <c r="AF68" s="821">
        <v>42350</v>
      </c>
      <c r="AG68" s="807" t="s">
        <v>441</v>
      </c>
      <c r="AH68" s="807"/>
      <c r="AI68" s="807">
        <v>20</v>
      </c>
      <c r="AJ68" s="809">
        <f t="shared" si="6"/>
        <v>8961</v>
      </c>
      <c r="AK68" s="784"/>
      <c r="AL68" s="812"/>
      <c r="AM68" s="807"/>
      <c r="AN68" s="807"/>
      <c r="AO68" s="807"/>
      <c r="AP68" s="809">
        <f t="shared" si="7"/>
        <v>4624</v>
      </c>
      <c r="AQ68" s="784"/>
      <c r="AR68" s="812"/>
      <c r="AS68" s="807"/>
      <c r="AT68" s="807"/>
      <c r="AU68" s="807"/>
      <c r="AV68" s="809">
        <f t="shared" si="8"/>
        <v>4084</v>
      </c>
      <c r="AW68" s="788"/>
      <c r="AX68" s="788"/>
      <c r="AY68" s="788"/>
      <c r="AZ68" s="788"/>
      <c r="BA68" s="788"/>
      <c r="BB68" s="788"/>
      <c r="BC68" s="788"/>
      <c r="BD68" s="788"/>
      <c r="BE68" s="788"/>
      <c r="BF68" s="788"/>
      <c r="BG68" s="788"/>
    </row>
    <row r="69" spans="1:59">
      <c r="A69" s="805">
        <f t="shared" ref="A69:A132" si="9">A68+1</f>
        <v>66</v>
      </c>
      <c r="B69" s="806">
        <v>42049</v>
      </c>
      <c r="C69" s="807" t="s">
        <v>3337</v>
      </c>
      <c r="D69" s="807"/>
      <c r="E69" s="808">
        <v>300</v>
      </c>
      <c r="F69" s="809">
        <f t="shared" ref="F69:F132" si="10">(F68+D69)-E69</f>
        <v>1850</v>
      </c>
      <c r="G69" s="784"/>
      <c r="H69" s="806"/>
      <c r="I69" s="807"/>
      <c r="J69" s="807"/>
      <c r="K69" s="807"/>
      <c r="L69" s="809">
        <f t="shared" ref="L69:L132" si="11">(L68+J69)-K69</f>
        <v>4435</v>
      </c>
      <c r="M69" s="784"/>
      <c r="N69" s="810">
        <v>42164</v>
      </c>
      <c r="O69" s="807" t="s">
        <v>906</v>
      </c>
      <c r="P69" s="807"/>
      <c r="Q69" s="808">
        <v>240</v>
      </c>
      <c r="R69" s="809">
        <f t="shared" ref="R69:R132" si="12">(R68+P69)-Q69</f>
        <v>3595</v>
      </c>
      <c r="S69" s="784"/>
      <c r="T69" s="806">
        <v>42261</v>
      </c>
      <c r="U69" s="807" t="s">
        <v>908</v>
      </c>
      <c r="V69" s="807"/>
      <c r="W69" s="808">
        <v>150</v>
      </c>
      <c r="X69" s="809">
        <f t="shared" ref="X69:X132" si="13">(X68+V69)-W69</f>
        <v>1819</v>
      </c>
      <c r="Y69" s="784"/>
      <c r="Z69" s="821">
        <v>42319</v>
      </c>
      <c r="AA69" s="837" t="s">
        <v>492</v>
      </c>
      <c r="AB69" s="807"/>
      <c r="AC69" s="807">
        <v>100</v>
      </c>
      <c r="AD69" s="809">
        <f t="shared" ref="AD69:AD132" si="14">(AD68+AB69)-AC69</f>
        <v>13004</v>
      </c>
      <c r="AE69" s="784"/>
      <c r="AF69" s="821">
        <v>42356</v>
      </c>
      <c r="AG69" s="807" t="s">
        <v>491</v>
      </c>
      <c r="AH69" s="807"/>
      <c r="AI69" s="807">
        <v>200</v>
      </c>
      <c r="AJ69" s="809">
        <f t="shared" ref="AJ69:AJ132" si="15">(AJ68+AH69)-AI69</f>
        <v>8761</v>
      </c>
      <c r="AK69" s="784"/>
      <c r="AL69" s="812"/>
      <c r="AM69" s="807"/>
      <c r="AN69" s="807"/>
      <c r="AO69" s="807"/>
      <c r="AP69" s="809">
        <f t="shared" ref="AP69:AP132" si="16">(AP68+AN69)-AO69</f>
        <v>4624</v>
      </c>
      <c r="AQ69" s="784"/>
      <c r="AR69" s="812"/>
      <c r="AS69" s="807"/>
      <c r="AT69" s="807"/>
      <c r="AU69" s="807"/>
      <c r="AV69" s="809">
        <f t="shared" ref="AV69:AV132" si="17">(AV68+AT69)-AU69</f>
        <v>4084</v>
      </c>
      <c r="AW69" s="788"/>
      <c r="AX69" s="788"/>
      <c r="AY69" s="788"/>
      <c r="AZ69" s="788"/>
      <c r="BA69" s="788"/>
      <c r="BB69" s="788"/>
      <c r="BC69" s="788"/>
      <c r="BD69" s="788"/>
      <c r="BE69" s="788"/>
      <c r="BF69" s="788"/>
      <c r="BG69" s="788"/>
    </row>
    <row r="70" spans="1:59">
      <c r="A70" s="805">
        <f t="shared" si="9"/>
        <v>67</v>
      </c>
      <c r="B70" s="806">
        <v>42049</v>
      </c>
      <c r="C70" s="807" t="s">
        <v>441</v>
      </c>
      <c r="D70" s="807"/>
      <c r="E70" s="808">
        <v>700</v>
      </c>
      <c r="F70" s="809">
        <f t="shared" si="10"/>
        <v>1150</v>
      </c>
      <c r="G70" s="784"/>
      <c r="H70" s="806"/>
      <c r="I70" s="807"/>
      <c r="J70" s="807"/>
      <c r="K70" s="807"/>
      <c r="L70" s="809">
        <f t="shared" si="11"/>
        <v>4435</v>
      </c>
      <c r="M70" s="784"/>
      <c r="N70" s="810">
        <v>42178</v>
      </c>
      <c r="O70" s="807" t="s">
        <v>3253</v>
      </c>
      <c r="P70" s="807"/>
      <c r="Q70" s="808">
        <v>50</v>
      </c>
      <c r="R70" s="809">
        <f t="shared" si="12"/>
        <v>3545</v>
      </c>
      <c r="S70" s="784"/>
      <c r="T70" s="806">
        <v>42261</v>
      </c>
      <c r="U70" s="807" t="s">
        <v>906</v>
      </c>
      <c r="V70" s="807"/>
      <c r="W70" s="808">
        <v>80</v>
      </c>
      <c r="X70" s="809">
        <f t="shared" si="13"/>
        <v>1739</v>
      </c>
      <c r="Y70" s="784"/>
      <c r="Z70" s="820">
        <v>42325</v>
      </c>
      <c r="AA70" s="837" t="s">
        <v>770</v>
      </c>
      <c r="AB70" s="807"/>
      <c r="AC70" s="807">
        <v>400</v>
      </c>
      <c r="AD70" s="809">
        <f t="shared" si="14"/>
        <v>12604</v>
      </c>
      <c r="AE70" s="784"/>
      <c r="AF70" s="821">
        <v>42367</v>
      </c>
      <c r="AG70" s="807" t="s">
        <v>1064</v>
      </c>
      <c r="AH70" s="807"/>
      <c r="AI70" s="807">
        <v>70</v>
      </c>
      <c r="AJ70" s="809">
        <f t="shared" si="15"/>
        <v>8691</v>
      </c>
      <c r="AK70" s="784"/>
      <c r="AL70" s="812"/>
      <c r="AM70" s="807"/>
      <c r="AN70" s="807"/>
      <c r="AO70" s="807"/>
      <c r="AP70" s="809">
        <f t="shared" si="16"/>
        <v>4624</v>
      </c>
      <c r="AQ70" s="784"/>
      <c r="AR70" s="812"/>
      <c r="AS70" s="807"/>
      <c r="AT70" s="807"/>
      <c r="AU70" s="807"/>
      <c r="AV70" s="809">
        <f t="shared" si="17"/>
        <v>4084</v>
      </c>
      <c r="AW70" s="788"/>
      <c r="AX70" s="788"/>
      <c r="AY70" s="788"/>
      <c r="AZ70" s="788"/>
      <c r="BA70" s="788"/>
      <c r="BB70" s="788"/>
      <c r="BC70" s="788"/>
      <c r="BD70" s="788"/>
      <c r="BE70" s="788"/>
      <c r="BF70" s="788"/>
      <c r="BG70" s="788"/>
    </row>
    <row r="71" spans="1:59">
      <c r="A71" s="805">
        <f t="shared" si="9"/>
        <v>68</v>
      </c>
      <c r="B71" s="806">
        <v>42060</v>
      </c>
      <c r="C71" s="807" t="s">
        <v>898</v>
      </c>
      <c r="D71" s="807"/>
      <c r="E71" s="808">
        <v>40</v>
      </c>
      <c r="F71" s="809">
        <f t="shared" si="10"/>
        <v>1110</v>
      </c>
      <c r="G71" s="784"/>
      <c r="H71" s="806"/>
      <c r="I71" s="807"/>
      <c r="J71" s="807"/>
      <c r="K71" s="807"/>
      <c r="L71" s="809">
        <f t="shared" si="11"/>
        <v>4435</v>
      </c>
      <c r="M71" s="784"/>
      <c r="N71" s="810">
        <v>42192</v>
      </c>
      <c r="O71" s="807" t="s">
        <v>770</v>
      </c>
      <c r="P71" s="807"/>
      <c r="Q71" s="808">
        <v>100</v>
      </c>
      <c r="R71" s="809">
        <f t="shared" si="12"/>
        <v>3445</v>
      </c>
      <c r="S71" s="784"/>
      <c r="T71" s="806">
        <v>42264</v>
      </c>
      <c r="U71" s="807" t="s">
        <v>491</v>
      </c>
      <c r="V71" s="807"/>
      <c r="W71" s="808">
        <v>100</v>
      </c>
      <c r="X71" s="809">
        <f t="shared" si="13"/>
        <v>1639</v>
      </c>
      <c r="Y71" s="784"/>
      <c r="Z71" s="820">
        <v>42314</v>
      </c>
      <c r="AA71" s="837" t="s">
        <v>770</v>
      </c>
      <c r="AB71" s="807"/>
      <c r="AC71" s="807">
        <v>500</v>
      </c>
      <c r="AD71" s="809">
        <f t="shared" si="14"/>
        <v>12104</v>
      </c>
      <c r="AE71" s="784"/>
      <c r="AF71" s="821">
        <v>42367</v>
      </c>
      <c r="AG71" s="807" t="s">
        <v>441</v>
      </c>
      <c r="AH71" s="807"/>
      <c r="AI71" s="807">
        <v>200</v>
      </c>
      <c r="AJ71" s="809">
        <f t="shared" si="15"/>
        <v>8491</v>
      </c>
      <c r="AK71" s="784"/>
      <c r="AL71" s="812"/>
      <c r="AM71" s="807"/>
      <c r="AN71" s="807"/>
      <c r="AO71" s="807"/>
      <c r="AP71" s="809">
        <f t="shared" si="16"/>
        <v>4624</v>
      </c>
      <c r="AQ71" s="784"/>
      <c r="AR71" s="812"/>
      <c r="AS71" s="807"/>
      <c r="AT71" s="807"/>
      <c r="AU71" s="807"/>
      <c r="AV71" s="809">
        <f t="shared" si="17"/>
        <v>4084</v>
      </c>
      <c r="AW71" s="788"/>
      <c r="AX71" s="788"/>
      <c r="AY71" s="788"/>
      <c r="AZ71" s="788"/>
      <c r="BA71" s="788"/>
      <c r="BB71" s="788"/>
      <c r="BC71" s="788"/>
      <c r="BD71" s="788"/>
      <c r="BE71" s="788"/>
      <c r="BF71" s="788"/>
      <c r="BG71" s="788"/>
    </row>
    <row r="72" spans="1:59">
      <c r="A72" s="805">
        <f t="shared" si="9"/>
        <v>69</v>
      </c>
      <c r="B72" s="806">
        <v>42077</v>
      </c>
      <c r="C72" s="807" t="s">
        <v>491</v>
      </c>
      <c r="D72" s="807"/>
      <c r="E72" s="808">
        <v>400</v>
      </c>
      <c r="F72" s="809">
        <f t="shared" si="10"/>
        <v>710</v>
      </c>
      <c r="G72" s="784"/>
      <c r="H72" s="806"/>
      <c r="I72" s="807"/>
      <c r="J72" s="807"/>
      <c r="K72" s="807"/>
      <c r="L72" s="809">
        <f t="shared" si="11"/>
        <v>4435</v>
      </c>
      <c r="M72" s="784"/>
      <c r="N72" s="810">
        <v>42196</v>
      </c>
      <c r="O72" s="807" t="s">
        <v>906</v>
      </c>
      <c r="P72" s="807"/>
      <c r="Q72" s="808">
        <v>40</v>
      </c>
      <c r="R72" s="809">
        <f t="shared" si="12"/>
        <v>3405</v>
      </c>
      <c r="S72" s="784"/>
      <c r="T72" s="806">
        <v>42269</v>
      </c>
      <c r="U72" s="807" t="s">
        <v>441</v>
      </c>
      <c r="V72" s="807"/>
      <c r="W72" s="808">
        <v>100</v>
      </c>
      <c r="X72" s="809">
        <f t="shared" si="13"/>
        <v>1539</v>
      </c>
      <c r="Y72" s="784"/>
      <c r="Z72" s="820">
        <v>42328</v>
      </c>
      <c r="AA72" s="807" t="s">
        <v>906</v>
      </c>
      <c r="AB72" s="807"/>
      <c r="AC72" s="807">
        <v>100</v>
      </c>
      <c r="AD72" s="809">
        <f t="shared" si="14"/>
        <v>12004</v>
      </c>
      <c r="AE72" s="784"/>
      <c r="AF72" s="821">
        <v>42374</v>
      </c>
      <c r="AG72" s="807" t="s">
        <v>908</v>
      </c>
      <c r="AH72" s="807"/>
      <c r="AI72" s="807">
        <v>100</v>
      </c>
      <c r="AJ72" s="809">
        <f t="shared" si="15"/>
        <v>8391</v>
      </c>
      <c r="AK72" s="784"/>
      <c r="AL72" s="812"/>
      <c r="AM72" s="807"/>
      <c r="AN72" s="807"/>
      <c r="AO72" s="807"/>
      <c r="AP72" s="809">
        <f t="shared" si="16"/>
        <v>4624</v>
      </c>
      <c r="AQ72" s="784"/>
      <c r="AR72" s="812"/>
      <c r="AS72" s="807"/>
      <c r="AT72" s="807"/>
      <c r="AU72" s="807"/>
      <c r="AV72" s="809">
        <f t="shared" si="17"/>
        <v>4084</v>
      </c>
      <c r="AW72" s="788"/>
      <c r="AX72" s="788"/>
      <c r="AY72" s="788"/>
      <c r="AZ72" s="788"/>
      <c r="BA72" s="788"/>
      <c r="BB72" s="788"/>
      <c r="BC72" s="788"/>
      <c r="BD72" s="788"/>
      <c r="BE72" s="788"/>
      <c r="BF72" s="788"/>
      <c r="BG72" s="788"/>
    </row>
    <row r="73" spans="1:59">
      <c r="A73" s="805">
        <f t="shared" si="9"/>
        <v>70</v>
      </c>
      <c r="B73" s="806">
        <v>42077</v>
      </c>
      <c r="C73" s="807" t="s">
        <v>1064</v>
      </c>
      <c r="D73" s="807"/>
      <c r="E73" s="808">
        <v>100</v>
      </c>
      <c r="F73" s="809">
        <f t="shared" si="10"/>
        <v>610</v>
      </c>
      <c r="G73" s="784"/>
      <c r="H73" s="806"/>
      <c r="I73" s="807"/>
      <c r="J73" s="807"/>
      <c r="K73" s="807"/>
      <c r="L73" s="809">
        <f t="shared" si="11"/>
        <v>4435</v>
      </c>
      <c r="M73" s="784"/>
      <c r="N73" s="810">
        <v>42223</v>
      </c>
      <c r="O73" s="807" t="s">
        <v>441</v>
      </c>
      <c r="P73" s="807"/>
      <c r="Q73" s="808">
        <v>100</v>
      </c>
      <c r="R73" s="809">
        <f t="shared" si="12"/>
        <v>3305</v>
      </c>
      <c r="S73" s="784"/>
      <c r="T73" s="806">
        <v>42272</v>
      </c>
      <c r="U73" s="807" t="s">
        <v>908</v>
      </c>
      <c r="V73" s="807"/>
      <c r="W73" s="808">
        <v>100</v>
      </c>
      <c r="X73" s="809">
        <f t="shared" si="13"/>
        <v>1439</v>
      </c>
      <c r="Y73" s="784"/>
      <c r="Z73" s="821">
        <v>42342</v>
      </c>
      <c r="AA73" s="807" t="s">
        <v>1006</v>
      </c>
      <c r="AB73" s="807"/>
      <c r="AC73" s="807">
        <v>20</v>
      </c>
      <c r="AD73" s="809">
        <f t="shared" si="14"/>
        <v>11984</v>
      </c>
      <c r="AE73" s="784"/>
      <c r="AF73" s="821">
        <v>42387</v>
      </c>
      <c r="AG73" s="807" t="s">
        <v>492</v>
      </c>
      <c r="AH73" s="807"/>
      <c r="AI73" s="807">
        <v>100</v>
      </c>
      <c r="AJ73" s="809">
        <f t="shared" si="15"/>
        <v>8291</v>
      </c>
      <c r="AK73" s="784"/>
      <c r="AL73" s="812"/>
      <c r="AM73" s="807"/>
      <c r="AN73" s="807"/>
      <c r="AO73" s="807"/>
      <c r="AP73" s="809">
        <f t="shared" si="16"/>
        <v>4624</v>
      </c>
      <c r="AQ73" s="784"/>
      <c r="AR73" s="812"/>
      <c r="AS73" s="807"/>
      <c r="AT73" s="807"/>
      <c r="AU73" s="807"/>
      <c r="AV73" s="809">
        <f t="shared" si="17"/>
        <v>4084</v>
      </c>
      <c r="AW73" s="788"/>
      <c r="AX73" s="788"/>
      <c r="AY73" s="788"/>
      <c r="AZ73" s="788"/>
      <c r="BA73" s="788"/>
      <c r="BB73" s="788"/>
      <c r="BC73" s="788"/>
      <c r="BD73" s="788"/>
      <c r="BE73" s="788"/>
      <c r="BF73" s="788"/>
      <c r="BG73" s="788"/>
    </row>
    <row r="74" spans="1:59">
      <c r="A74" s="805">
        <f t="shared" si="9"/>
        <v>71</v>
      </c>
      <c r="B74" s="806">
        <v>42079</v>
      </c>
      <c r="C74" s="807" t="s">
        <v>2955</v>
      </c>
      <c r="D74" s="807"/>
      <c r="E74" s="808">
        <v>300</v>
      </c>
      <c r="F74" s="809">
        <f t="shared" si="10"/>
        <v>310</v>
      </c>
      <c r="G74" s="784"/>
      <c r="H74" s="806"/>
      <c r="I74" s="807"/>
      <c r="J74" s="807"/>
      <c r="K74" s="807"/>
      <c r="L74" s="809">
        <f t="shared" si="11"/>
        <v>4435</v>
      </c>
      <c r="M74" s="784"/>
      <c r="N74" s="810">
        <v>42227</v>
      </c>
      <c r="O74" s="807" t="s">
        <v>492</v>
      </c>
      <c r="P74" s="807"/>
      <c r="Q74" s="808">
        <v>50</v>
      </c>
      <c r="R74" s="809">
        <f t="shared" si="12"/>
        <v>3255</v>
      </c>
      <c r="S74" s="784"/>
      <c r="T74" s="816">
        <v>42273</v>
      </c>
      <c r="U74" s="822" t="s">
        <v>3228</v>
      </c>
      <c r="V74" s="807">
        <v>1500</v>
      </c>
      <c r="W74" s="808"/>
      <c r="X74" s="809">
        <f t="shared" si="13"/>
        <v>2939</v>
      </c>
      <c r="Y74" s="784"/>
      <c r="Z74" s="821">
        <v>42342</v>
      </c>
      <c r="AA74" s="837" t="s">
        <v>492</v>
      </c>
      <c r="AB74" s="807"/>
      <c r="AC74" s="807">
        <v>150</v>
      </c>
      <c r="AD74" s="809">
        <f t="shared" si="14"/>
        <v>11834</v>
      </c>
      <c r="AE74" s="784"/>
      <c r="AF74" s="821">
        <v>42390</v>
      </c>
      <c r="AG74" s="807" t="s">
        <v>441</v>
      </c>
      <c r="AH74" s="807"/>
      <c r="AI74" s="807">
        <v>10</v>
      </c>
      <c r="AJ74" s="809">
        <f t="shared" si="15"/>
        <v>8281</v>
      </c>
      <c r="AK74" s="784"/>
      <c r="AL74" s="812"/>
      <c r="AM74" s="807"/>
      <c r="AN74" s="807"/>
      <c r="AO74" s="807"/>
      <c r="AP74" s="809">
        <f t="shared" si="16"/>
        <v>4624</v>
      </c>
      <c r="AQ74" s="784"/>
      <c r="AR74" s="812"/>
      <c r="AS74" s="807"/>
      <c r="AT74" s="807"/>
      <c r="AU74" s="807"/>
      <c r="AV74" s="809">
        <f t="shared" si="17"/>
        <v>4084</v>
      </c>
      <c r="AW74" s="788"/>
      <c r="AX74" s="788"/>
      <c r="AY74" s="788"/>
      <c r="AZ74" s="788"/>
      <c r="BA74" s="788"/>
      <c r="BB74" s="788"/>
      <c r="BC74" s="788"/>
      <c r="BD74" s="788"/>
      <c r="BE74" s="788"/>
      <c r="BF74" s="788"/>
      <c r="BG74" s="788"/>
    </row>
    <row r="75" spans="1:59">
      <c r="A75" s="805">
        <f t="shared" si="9"/>
        <v>72</v>
      </c>
      <c r="B75" s="806">
        <v>42230</v>
      </c>
      <c r="C75" s="838" t="s">
        <v>3254</v>
      </c>
      <c r="D75" s="807"/>
      <c r="E75" s="808">
        <v>287</v>
      </c>
      <c r="F75" s="809">
        <f t="shared" si="10"/>
        <v>23</v>
      </c>
      <c r="G75" s="784"/>
      <c r="H75" s="806"/>
      <c r="I75" s="807"/>
      <c r="J75" s="807"/>
      <c r="K75" s="807"/>
      <c r="L75" s="809">
        <f t="shared" si="11"/>
        <v>4435</v>
      </c>
      <c r="M75" s="784"/>
      <c r="N75" s="810">
        <v>42226</v>
      </c>
      <c r="O75" s="807" t="s">
        <v>908</v>
      </c>
      <c r="P75" s="807"/>
      <c r="Q75" s="808">
        <v>100</v>
      </c>
      <c r="R75" s="809">
        <f t="shared" si="12"/>
        <v>3155</v>
      </c>
      <c r="S75" s="784"/>
      <c r="T75" s="806">
        <v>42273</v>
      </c>
      <c r="U75" s="807" t="s">
        <v>888</v>
      </c>
      <c r="V75" s="807"/>
      <c r="W75" s="808">
        <v>30</v>
      </c>
      <c r="X75" s="809">
        <f t="shared" si="13"/>
        <v>2909</v>
      </c>
      <c r="Y75" s="784"/>
      <c r="Z75" s="821">
        <v>42345</v>
      </c>
      <c r="AA75" s="807" t="s">
        <v>871</v>
      </c>
      <c r="AB75" s="807"/>
      <c r="AC75" s="807">
        <v>250</v>
      </c>
      <c r="AD75" s="809">
        <f t="shared" si="14"/>
        <v>11584</v>
      </c>
      <c r="AE75" s="784"/>
      <c r="AF75" s="821">
        <v>42394</v>
      </c>
      <c r="AG75" s="807" t="s">
        <v>3193</v>
      </c>
      <c r="AH75" s="807"/>
      <c r="AI75" s="807">
        <v>7</v>
      </c>
      <c r="AJ75" s="809">
        <f t="shared" si="15"/>
        <v>8274</v>
      </c>
      <c r="AK75" s="784"/>
      <c r="AL75" s="812"/>
      <c r="AM75" s="807"/>
      <c r="AN75" s="807"/>
      <c r="AO75" s="807"/>
      <c r="AP75" s="809">
        <f t="shared" si="16"/>
        <v>4624</v>
      </c>
      <c r="AQ75" s="784"/>
      <c r="AR75" s="812"/>
      <c r="AS75" s="807"/>
      <c r="AT75" s="807"/>
      <c r="AU75" s="807"/>
      <c r="AV75" s="809">
        <f t="shared" si="17"/>
        <v>4084</v>
      </c>
      <c r="AW75" s="788"/>
      <c r="AX75" s="788"/>
      <c r="AY75" s="788"/>
      <c r="AZ75" s="788"/>
      <c r="BA75" s="788"/>
      <c r="BB75" s="788"/>
      <c r="BC75" s="788"/>
      <c r="BD75" s="788"/>
      <c r="BE75" s="788"/>
      <c r="BF75" s="788"/>
      <c r="BG75" s="788"/>
    </row>
    <row r="76" spans="1:59">
      <c r="A76" s="805">
        <f t="shared" si="9"/>
        <v>73</v>
      </c>
      <c r="B76" s="816">
        <v>42276</v>
      </c>
      <c r="C76" s="822" t="s">
        <v>3228</v>
      </c>
      <c r="D76" s="807">
        <v>1500</v>
      </c>
      <c r="E76" s="808"/>
      <c r="F76" s="809">
        <f t="shared" si="10"/>
        <v>1523</v>
      </c>
      <c r="G76" s="784"/>
      <c r="H76" s="806"/>
      <c r="I76" s="807"/>
      <c r="J76" s="807"/>
      <c r="K76" s="807"/>
      <c r="L76" s="809">
        <f t="shared" si="11"/>
        <v>4435</v>
      </c>
      <c r="M76" s="784"/>
      <c r="N76" s="806">
        <v>42251</v>
      </c>
      <c r="O76" s="807" t="s">
        <v>441</v>
      </c>
      <c r="P76" s="807"/>
      <c r="Q76" s="808">
        <v>60</v>
      </c>
      <c r="R76" s="809">
        <f t="shared" si="12"/>
        <v>3095</v>
      </c>
      <c r="S76" s="784"/>
      <c r="T76" s="806">
        <v>42277</v>
      </c>
      <c r="U76" s="807" t="s">
        <v>1064</v>
      </c>
      <c r="V76" s="807"/>
      <c r="W76" s="808">
        <v>100</v>
      </c>
      <c r="X76" s="809">
        <f t="shared" si="13"/>
        <v>2809</v>
      </c>
      <c r="Y76" s="784"/>
      <c r="Z76" s="821">
        <v>42366</v>
      </c>
      <c r="AA76" s="807" t="s">
        <v>441</v>
      </c>
      <c r="AB76" s="807"/>
      <c r="AC76" s="807">
        <v>46</v>
      </c>
      <c r="AD76" s="809">
        <f t="shared" si="14"/>
        <v>11538</v>
      </c>
      <c r="AE76" s="784"/>
      <c r="AF76" s="821">
        <v>42399</v>
      </c>
      <c r="AG76" s="807" t="s">
        <v>908</v>
      </c>
      <c r="AH76" s="807"/>
      <c r="AI76" s="807">
        <v>50</v>
      </c>
      <c r="AJ76" s="809">
        <f t="shared" si="15"/>
        <v>8224</v>
      </c>
      <c r="AK76" s="784"/>
      <c r="AL76" s="812"/>
      <c r="AM76" s="807"/>
      <c r="AN76" s="807"/>
      <c r="AO76" s="807"/>
      <c r="AP76" s="809">
        <f t="shared" si="16"/>
        <v>4624</v>
      </c>
      <c r="AQ76" s="784"/>
      <c r="AR76" s="812"/>
      <c r="AS76" s="807"/>
      <c r="AT76" s="807"/>
      <c r="AU76" s="807"/>
      <c r="AV76" s="809">
        <f t="shared" si="17"/>
        <v>4084</v>
      </c>
      <c r="AW76" s="788"/>
      <c r="AX76" s="788"/>
      <c r="AY76" s="788"/>
      <c r="AZ76" s="788"/>
      <c r="BA76" s="788"/>
      <c r="BB76" s="788"/>
      <c r="BC76" s="788"/>
      <c r="BD76" s="788"/>
      <c r="BE76" s="788"/>
      <c r="BF76" s="788"/>
      <c r="BG76" s="788"/>
    </row>
    <row r="77" spans="1:59">
      <c r="A77" s="805">
        <f t="shared" si="9"/>
        <v>74</v>
      </c>
      <c r="B77" s="806">
        <v>42277</v>
      </c>
      <c r="C77" s="807" t="s">
        <v>1064</v>
      </c>
      <c r="D77" s="807"/>
      <c r="E77" s="808">
        <v>200</v>
      </c>
      <c r="F77" s="809">
        <f t="shared" si="10"/>
        <v>1323</v>
      </c>
      <c r="G77" s="784"/>
      <c r="H77" s="806"/>
      <c r="I77" s="807"/>
      <c r="J77" s="807"/>
      <c r="K77" s="807"/>
      <c r="L77" s="809">
        <f t="shared" si="11"/>
        <v>4435</v>
      </c>
      <c r="M77" s="784"/>
      <c r="N77" s="806">
        <v>42261</v>
      </c>
      <c r="O77" s="807" t="s">
        <v>906</v>
      </c>
      <c r="P77" s="807"/>
      <c r="Q77" s="808">
        <v>50</v>
      </c>
      <c r="R77" s="809">
        <f t="shared" si="12"/>
        <v>3045</v>
      </c>
      <c r="S77" s="784"/>
      <c r="T77" s="806">
        <v>42286</v>
      </c>
      <c r="U77" s="807" t="s">
        <v>441</v>
      </c>
      <c r="V77" s="807"/>
      <c r="W77" s="808">
        <v>20</v>
      </c>
      <c r="X77" s="809">
        <f t="shared" si="13"/>
        <v>2789</v>
      </c>
      <c r="Y77" s="784"/>
      <c r="Z77" s="821">
        <v>42368</v>
      </c>
      <c r="AA77" s="807" t="s">
        <v>908</v>
      </c>
      <c r="AB77" s="807"/>
      <c r="AC77" s="807">
        <v>200</v>
      </c>
      <c r="AD77" s="809">
        <f t="shared" si="14"/>
        <v>11338</v>
      </c>
      <c r="AE77" s="784"/>
      <c r="AF77" s="821">
        <v>42399</v>
      </c>
      <c r="AG77" s="807" t="s">
        <v>906</v>
      </c>
      <c r="AH77" s="807"/>
      <c r="AI77" s="807">
        <v>20</v>
      </c>
      <c r="AJ77" s="809">
        <f t="shared" si="15"/>
        <v>8204</v>
      </c>
      <c r="AK77" s="784"/>
      <c r="AL77" s="812"/>
      <c r="AM77" s="807"/>
      <c r="AN77" s="807"/>
      <c r="AO77" s="807"/>
      <c r="AP77" s="809">
        <f t="shared" si="16"/>
        <v>4624</v>
      </c>
      <c r="AQ77" s="784"/>
      <c r="AR77" s="812"/>
      <c r="AS77" s="807"/>
      <c r="AT77" s="807"/>
      <c r="AU77" s="807"/>
      <c r="AV77" s="809">
        <f t="shared" si="17"/>
        <v>4084</v>
      </c>
      <c r="AW77" s="788"/>
      <c r="AX77" s="788"/>
      <c r="AY77" s="788"/>
      <c r="AZ77" s="788"/>
      <c r="BA77" s="788"/>
      <c r="BB77" s="788"/>
      <c r="BC77" s="788"/>
      <c r="BD77" s="788"/>
      <c r="BE77" s="788"/>
      <c r="BF77" s="788"/>
      <c r="BG77" s="788"/>
    </row>
    <row r="78" spans="1:59">
      <c r="A78" s="805">
        <f t="shared" si="9"/>
        <v>75</v>
      </c>
      <c r="B78" s="806">
        <v>42277</v>
      </c>
      <c r="C78" s="807" t="s">
        <v>491</v>
      </c>
      <c r="D78" s="807"/>
      <c r="E78" s="808">
        <v>400</v>
      </c>
      <c r="F78" s="809">
        <f t="shared" si="10"/>
        <v>923</v>
      </c>
      <c r="G78" s="784"/>
      <c r="H78" s="806"/>
      <c r="I78" s="807"/>
      <c r="J78" s="807"/>
      <c r="K78" s="807"/>
      <c r="L78" s="809">
        <f t="shared" si="11"/>
        <v>4435</v>
      </c>
      <c r="M78" s="784"/>
      <c r="N78" s="806">
        <v>42269</v>
      </c>
      <c r="O78" s="807" t="s">
        <v>441</v>
      </c>
      <c r="P78" s="807"/>
      <c r="Q78" s="808">
        <v>25</v>
      </c>
      <c r="R78" s="809">
        <f t="shared" si="12"/>
        <v>3020</v>
      </c>
      <c r="S78" s="784"/>
      <c r="T78" s="806">
        <v>42294</v>
      </c>
      <c r="U78" s="807" t="s">
        <v>3193</v>
      </c>
      <c r="V78" s="807"/>
      <c r="W78" s="808">
        <v>10</v>
      </c>
      <c r="X78" s="809">
        <f t="shared" si="13"/>
        <v>2779</v>
      </c>
      <c r="Y78" s="784"/>
      <c r="Z78" s="821">
        <v>42374</v>
      </c>
      <c r="AA78" s="807" t="s">
        <v>906</v>
      </c>
      <c r="AB78" s="807"/>
      <c r="AC78" s="807">
        <v>100</v>
      </c>
      <c r="AD78" s="809">
        <f t="shared" si="14"/>
        <v>11238</v>
      </c>
      <c r="AE78" s="784"/>
      <c r="AF78" s="821">
        <v>42411</v>
      </c>
      <c r="AG78" s="807" t="s">
        <v>908</v>
      </c>
      <c r="AH78" s="807"/>
      <c r="AI78" s="807">
        <v>50</v>
      </c>
      <c r="AJ78" s="809">
        <f t="shared" si="15"/>
        <v>8154</v>
      </c>
      <c r="AK78" s="784"/>
      <c r="AL78" s="812"/>
      <c r="AM78" s="807"/>
      <c r="AN78" s="807"/>
      <c r="AO78" s="807"/>
      <c r="AP78" s="809">
        <f t="shared" si="16"/>
        <v>4624</v>
      </c>
      <c r="AQ78" s="784"/>
      <c r="AR78" s="812"/>
      <c r="AS78" s="807"/>
      <c r="AT78" s="807"/>
      <c r="AU78" s="807"/>
      <c r="AV78" s="809">
        <f t="shared" si="17"/>
        <v>4084</v>
      </c>
      <c r="AW78" s="788"/>
      <c r="AX78" s="788"/>
      <c r="AY78" s="788"/>
      <c r="AZ78" s="788"/>
      <c r="BA78" s="788"/>
      <c r="BB78" s="788"/>
      <c r="BC78" s="788"/>
      <c r="BD78" s="788"/>
      <c r="BE78" s="788"/>
      <c r="BF78" s="788"/>
      <c r="BG78" s="788"/>
    </row>
    <row r="79" spans="1:59">
      <c r="A79" s="805">
        <f t="shared" si="9"/>
        <v>76</v>
      </c>
      <c r="B79" s="816">
        <v>42283</v>
      </c>
      <c r="C79" s="839" t="s">
        <v>3338</v>
      </c>
      <c r="D79" s="807">
        <v>1497</v>
      </c>
      <c r="E79" s="808"/>
      <c r="F79" s="809">
        <f t="shared" si="10"/>
        <v>2420</v>
      </c>
      <c r="G79" s="784"/>
      <c r="H79" s="806"/>
      <c r="I79" s="807"/>
      <c r="J79" s="807"/>
      <c r="K79" s="807"/>
      <c r="L79" s="809">
        <f t="shared" si="11"/>
        <v>4435</v>
      </c>
      <c r="M79" s="784"/>
      <c r="N79" s="806">
        <v>42264</v>
      </c>
      <c r="O79" s="807" t="s">
        <v>491</v>
      </c>
      <c r="P79" s="807"/>
      <c r="Q79" s="808">
        <v>100</v>
      </c>
      <c r="R79" s="809">
        <f t="shared" si="12"/>
        <v>2920</v>
      </c>
      <c r="S79" s="784"/>
      <c r="T79" s="818">
        <v>42287</v>
      </c>
      <c r="U79" s="807" t="s">
        <v>906</v>
      </c>
      <c r="V79" s="807"/>
      <c r="W79" s="808">
        <v>15</v>
      </c>
      <c r="X79" s="809">
        <f t="shared" si="13"/>
        <v>2764</v>
      </c>
      <c r="Y79" s="784"/>
      <c r="Z79" s="821">
        <v>42387</v>
      </c>
      <c r="AA79" s="807" t="s">
        <v>3274</v>
      </c>
      <c r="AB79" s="807"/>
      <c r="AC79" s="807">
        <v>350</v>
      </c>
      <c r="AD79" s="809">
        <f t="shared" si="14"/>
        <v>10888</v>
      </c>
      <c r="AE79" s="784"/>
      <c r="AF79" s="821">
        <v>42425</v>
      </c>
      <c r="AG79" s="807" t="s">
        <v>3193</v>
      </c>
      <c r="AH79" s="807"/>
      <c r="AI79" s="807">
        <v>10</v>
      </c>
      <c r="AJ79" s="809">
        <f t="shared" si="15"/>
        <v>8144</v>
      </c>
      <c r="AK79" s="784"/>
      <c r="AL79" s="812"/>
      <c r="AM79" s="807"/>
      <c r="AN79" s="807"/>
      <c r="AO79" s="807"/>
      <c r="AP79" s="809">
        <f t="shared" si="16"/>
        <v>4624</v>
      </c>
      <c r="AQ79" s="784"/>
      <c r="AR79" s="812"/>
      <c r="AS79" s="807"/>
      <c r="AT79" s="807"/>
      <c r="AU79" s="807"/>
      <c r="AV79" s="809">
        <f t="shared" si="17"/>
        <v>4084</v>
      </c>
      <c r="AW79" s="788"/>
      <c r="AX79" s="788"/>
      <c r="AY79" s="788"/>
      <c r="AZ79" s="788"/>
      <c r="BA79" s="788"/>
      <c r="BB79" s="788"/>
      <c r="BC79" s="788"/>
      <c r="BD79" s="788"/>
      <c r="BE79" s="788"/>
      <c r="BF79" s="788"/>
      <c r="BG79" s="788"/>
    </row>
    <row r="80" spans="1:59">
      <c r="A80" s="805">
        <f t="shared" si="9"/>
        <v>77</v>
      </c>
      <c r="B80" s="816">
        <v>42283</v>
      </c>
      <c r="C80" s="822" t="s">
        <v>3339</v>
      </c>
      <c r="D80" s="807">
        <v>2000</v>
      </c>
      <c r="E80" s="808"/>
      <c r="F80" s="809">
        <f t="shared" si="10"/>
        <v>4420</v>
      </c>
      <c r="G80" s="784"/>
      <c r="H80" s="806"/>
      <c r="I80" s="807"/>
      <c r="J80" s="807"/>
      <c r="K80" s="807"/>
      <c r="L80" s="809">
        <f t="shared" si="11"/>
        <v>4435</v>
      </c>
      <c r="M80" s="784"/>
      <c r="N80" s="806">
        <v>42272</v>
      </c>
      <c r="O80" s="807" t="s">
        <v>3340</v>
      </c>
      <c r="P80" s="807"/>
      <c r="Q80" s="808">
        <v>50</v>
      </c>
      <c r="R80" s="809">
        <f t="shared" si="12"/>
        <v>2870</v>
      </c>
      <c r="S80" s="784"/>
      <c r="T80" s="818">
        <v>42283</v>
      </c>
      <c r="U80" s="807" t="s">
        <v>871</v>
      </c>
      <c r="V80" s="807"/>
      <c r="W80" s="808">
        <v>20</v>
      </c>
      <c r="X80" s="809">
        <f t="shared" si="13"/>
        <v>2744</v>
      </c>
      <c r="Y80" s="784"/>
      <c r="Z80" s="821">
        <v>42392</v>
      </c>
      <c r="AA80" s="807" t="s">
        <v>491</v>
      </c>
      <c r="AB80" s="807"/>
      <c r="AC80" s="807">
        <v>200</v>
      </c>
      <c r="AD80" s="809">
        <f t="shared" si="14"/>
        <v>10688</v>
      </c>
      <c r="AE80" s="784"/>
      <c r="AF80" s="821">
        <v>42420</v>
      </c>
      <c r="AG80" s="807" t="s">
        <v>906</v>
      </c>
      <c r="AH80" s="807"/>
      <c r="AI80" s="807">
        <v>15</v>
      </c>
      <c r="AJ80" s="809">
        <f t="shared" si="15"/>
        <v>8129</v>
      </c>
      <c r="AK80" s="784"/>
      <c r="AL80" s="812"/>
      <c r="AM80" s="807"/>
      <c r="AN80" s="807"/>
      <c r="AO80" s="807"/>
      <c r="AP80" s="809">
        <f t="shared" si="16"/>
        <v>4624</v>
      </c>
      <c r="AQ80" s="784"/>
      <c r="AR80" s="812"/>
      <c r="AS80" s="807"/>
      <c r="AT80" s="807"/>
      <c r="AU80" s="807"/>
      <c r="AV80" s="809">
        <f t="shared" si="17"/>
        <v>4084</v>
      </c>
      <c r="AW80" s="788"/>
      <c r="AX80" s="788"/>
      <c r="AY80" s="788"/>
      <c r="AZ80" s="788"/>
      <c r="BA80" s="788"/>
      <c r="BB80" s="788"/>
      <c r="BC80" s="788"/>
      <c r="BD80" s="788"/>
      <c r="BE80" s="788"/>
      <c r="BF80" s="788"/>
      <c r="BG80" s="788"/>
    </row>
    <row r="81" spans="1:59">
      <c r="A81" s="805">
        <f t="shared" si="9"/>
        <v>78</v>
      </c>
      <c r="B81" s="818">
        <v>42283</v>
      </c>
      <c r="C81" s="807" t="s">
        <v>770</v>
      </c>
      <c r="D81" s="807"/>
      <c r="E81" s="808">
        <v>1000</v>
      </c>
      <c r="F81" s="809">
        <f t="shared" si="10"/>
        <v>3420</v>
      </c>
      <c r="G81" s="784"/>
      <c r="H81" s="806"/>
      <c r="I81" s="807"/>
      <c r="J81" s="807"/>
      <c r="K81" s="807"/>
      <c r="L81" s="809">
        <f t="shared" si="11"/>
        <v>4435</v>
      </c>
      <c r="M81" s="784"/>
      <c r="N81" s="806">
        <v>42273</v>
      </c>
      <c r="O81" s="807" t="s">
        <v>888</v>
      </c>
      <c r="P81" s="807"/>
      <c r="Q81" s="808">
        <v>30</v>
      </c>
      <c r="R81" s="809">
        <f t="shared" si="12"/>
        <v>2840</v>
      </c>
      <c r="S81" s="784"/>
      <c r="T81" s="818">
        <v>42293</v>
      </c>
      <c r="U81" s="807" t="s">
        <v>418</v>
      </c>
      <c r="V81" s="807"/>
      <c r="W81" s="808">
        <v>132</v>
      </c>
      <c r="X81" s="809">
        <f t="shared" si="13"/>
        <v>2612</v>
      </c>
      <c r="Y81" s="784"/>
      <c r="Z81" s="821">
        <v>42390</v>
      </c>
      <c r="AA81" s="807" t="s">
        <v>441</v>
      </c>
      <c r="AB81" s="807"/>
      <c r="AC81" s="807">
        <v>50</v>
      </c>
      <c r="AD81" s="809">
        <f t="shared" si="14"/>
        <v>10638</v>
      </c>
      <c r="AE81" s="784"/>
      <c r="AF81" s="821">
        <v>42079</v>
      </c>
      <c r="AG81" s="807" t="s">
        <v>441</v>
      </c>
      <c r="AH81" s="807"/>
      <c r="AI81" s="807">
        <v>20</v>
      </c>
      <c r="AJ81" s="809">
        <f t="shared" si="15"/>
        <v>8109</v>
      </c>
      <c r="AK81" s="784"/>
      <c r="AL81" s="812"/>
      <c r="AM81" s="807"/>
      <c r="AN81" s="807"/>
      <c r="AO81" s="807"/>
      <c r="AP81" s="809">
        <f t="shared" si="16"/>
        <v>4624</v>
      </c>
      <c r="AQ81" s="784"/>
      <c r="AR81" s="812"/>
      <c r="AS81" s="807"/>
      <c r="AT81" s="807"/>
      <c r="AU81" s="807"/>
      <c r="AV81" s="809">
        <f t="shared" si="17"/>
        <v>4084</v>
      </c>
      <c r="AW81" s="788"/>
      <c r="AX81" s="788"/>
      <c r="AY81" s="788"/>
      <c r="AZ81" s="788"/>
      <c r="BA81" s="788"/>
      <c r="BB81" s="788"/>
      <c r="BC81" s="788"/>
      <c r="BD81" s="788"/>
      <c r="BE81" s="788"/>
      <c r="BF81" s="788"/>
      <c r="BG81" s="788"/>
    </row>
    <row r="82" spans="1:59">
      <c r="A82" s="805">
        <f t="shared" si="9"/>
        <v>79</v>
      </c>
      <c r="B82" s="818">
        <v>42283</v>
      </c>
      <c r="C82" s="807" t="s">
        <v>908</v>
      </c>
      <c r="D82" s="807"/>
      <c r="E82" s="808">
        <v>400</v>
      </c>
      <c r="F82" s="809">
        <f t="shared" si="10"/>
        <v>3020</v>
      </c>
      <c r="G82" s="784"/>
      <c r="H82" s="806"/>
      <c r="I82" s="807"/>
      <c r="J82" s="807"/>
      <c r="K82" s="807"/>
      <c r="L82" s="809">
        <f t="shared" si="11"/>
        <v>4435</v>
      </c>
      <c r="M82" s="784"/>
      <c r="N82" s="806">
        <v>42277</v>
      </c>
      <c r="O82" s="807" t="s">
        <v>1064</v>
      </c>
      <c r="P82" s="807"/>
      <c r="Q82" s="808">
        <v>150</v>
      </c>
      <c r="R82" s="809">
        <f t="shared" si="12"/>
        <v>2690</v>
      </c>
      <c r="S82" s="784"/>
      <c r="T82" s="818">
        <v>42297</v>
      </c>
      <c r="U82" s="837" t="s">
        <v>908</v>
      </c>
      <c r="V82" s="807"/>
      <c r="W82" s="808">
        <v>50</v>
      </c>
      <c r="X82" s="809">
        <f t="shared" si="13"/>
        <v>2562</v>
      </c>
      <c r="Y82" s="784"/>
      <c r="Z82" s="821">
        <v>42399</v>
      </c>
      <c r="AA82" s="807" t="s">
        <v>908</v>
      </c>
      <c r="AB82" s="807"/>
      <c r="AC82" s="807">
        <v>100</v>
      </c>
      <c r="AD82" s="809">
        <f t="shared" si="14"/>
        <v>10538</v>
      </c>
      <c r="AE82" s="784"/>
      <c r="AF82" s="821">
        <v>42479</v>
      </c>
      <c r="AG82" s="807" t="s">
        <v>888</v>
      </c>
      <c r="AH82" s="807"/>
      <c r="AI82" s="807">
        <v>20</v>
      </c>
      <c r="AJ82" s="809">
        <f t="shared" si="15"/>
        <v>8089</v>
      </c>
      <c r="AK82" s="784"/>
      <c r="AL82" s="812"/>
      <c r="AM82" s="807"/>
      <c r="AN82" s="807"/>
      <c r="AO82" s="807"/>
      <c r="AP82" s="809">
        <f t="shared" si="16"/>
        <v>4624</v>
      </c>
      <c r="AQ82" s="784"/>
      <c r="AR82" s="812"/>
      <c r="AS82" s="807"/>
      <c r="AT82" s="807"/>
      <c r="AU82" s="807"/>
      <c r="AV82" s="809">
        <f t="shared" si="17"/>
        <v>4084</v>
      </c>
      <c r="AW82" s="788"/>
      <c r="AX82" s="788"/>
      <c r="AY82" s="788"/>
      <c r="AZ82" s="788"/>
      <c r="BA82" s="788"/>
      <c r="BB82" s="788"/>
      <c r="BC82" s="788"/>
      <c r="BD82" s="788"/>
      <c r="BE82" s="788"/>
      <c r="BF82" s="788"/>
      <c r="BG82" s="788"/>
    </row>
    <row r="83" spans="1:59">
      <c r="A83" s="805">
        <f t="shared" si="9"/>
        <v>80</v>
      </c>
      <c r="B83" s="818">
        <v>42283</v>
      </c>
      <c r="C83" s="840" t="s">
        <v>906</v>
      </c>
      <c r="D83" s="840"/>
      <c r="E83" s="841">
        <v>400</v>
      </c>
      <c r="F83" s="809">
        <f t="shared" si="10"/>
        <v>2620</v>
      </c>
      <c r="G83" s="784"/>
      <c r="H83" s="842"/>
      <c r="I83" s="840"/>
      <c r="J83" s="840"/>
      <c r="K83" s="840"/>
      <c r="L83" s="809">
        <f t="shared" si="11"/>
        <v>4435</v>
      </c>
      <c r="M83" s="784"/>
      <c r="N83" s="818">
        <v>42284</v>
      </c>
      <c r="O83" s="807" t="s">
        <v>441</v>
      </c>
      <c r="P83" s="807"/>
      <c r="Q83" s="808">
        <v>20</v>
      </c>
      <c r="R83" s="809">
        <f t="shared" si="12"/>
        <v>2670</v>
      </c>
      <c r="S83" s="784"/>
      <c r="T83" s="820">
        <v>42312</v>
      </c>
      <c r="U83" s="840" t="s">
        <v>491</v>
      </c>
      <c r="V83" s="807"/>
      <c r="W83" s="808">
        <v>50</v>
      </c>
      <c r="X83" s="809">
        <f t="shared" si="13"/>
        <v>2512</v>
      </c>
      <c r="Y83" s="784"/>
      <c r="Z83" s="821">
        <v>42399</v>
      </c>
      <c r="AA83" s="807" t="s">
        <v>906</v>
      </c>
      <c r="AB83" s="840"/>
      <c r="AC83" s="840">
        <v>300</v>
      </c>
      <c r="AD83" s="809">
        <f t="shared" si="14"/>
        <v>10238</v>
      </c>
      <c r="AE83" s="784"/>
      <c r="AF83" s="821">
        <v>42488</v>
      </c>
      <c r="AG83" s="807" t="s">
        <v>3193</v>
      </c>
      <c r="AH83" s="840"/>
      <c r="AI83" s="840">
        <v>10</v>
      </c>
      <c r="AJ83" s="843">
        <f t="shared" si="15"/>
        <v>8079</v>
      </c>
      <c r="AK83" s="784"/>
      <c r="AL83" s="844"/>
      <c r="AM83" s="840"/>
      <c r="AN83" s="840"/>
      <c r="AO83" s="840"/>
      <c r="AP83" s="809">
        <f t="shared" si="16"/>
        <v>4624</v>
      </c>
      <c r="AQ83" s="784"/>
      <c r="AR83" s="844"/>
      <c r="AS83" s="840"/>
      <c r="AT83" s="840"/>
      <c r="AU83" s="840"/>
      <c r="AV83" s="809">
        <f t="shared" si="17"/>
        <v>4084</v>
      </c>
      <c r="AW83" s="788"/>
      <c r="AX83" s="788"/>
      <c r="AY83" s="788"/>
      <c r="AZ83" s="788"/>
      <c r="BA83" s="788"/>
      <c r="BB83" s="788"/>
      <c r="BC83" s="788"/>
      <c r="BD83" s="788"/>
      <c r="BE83" s="788"/>
      <c r="BF83" s="788"/>
      <c r="BG83" s="788"/>
    </row>
    <row r="84" spans="1:59">
      <c r="A84" s="805">
        <f t="shared" si="9"/>
        <v>81</v>
      </c>
      <c r="B84" s="806"/>
      <c r="C84" s="845" t="s">
        <v>3341</v>
      </c>
      <c r="D84" s="807"/>
      <c r="E84" s="808"/>
      <c r="F84" s="809">
        <f t="shared" si="10"/>
        <v>2620</v>
      </c>
      <c r="G84" s="846"/>
      <c r="H84" s="806"/>
      <c r="I84" s="807"/>
      <c r="J84" s="807"/>
      <c r="K84" s="807"/>
      <c r="L84" s="809">
        <f t="shared" si="11"/>
        <v>4435</v>
      </c>
      <c r="M84" s="784"/>
      <c r="N84" s="816">
        <v>42286</v>
      </c>
      <c r="O84" s="817" t="s">
        <v>3127</v>
      </c>
      <c r="P84" s="807">
        <v>1480</v>
      </c>
      <c r="Q84" s="808"/>
      <c r="R84" s="809">
        <f t="shared" si="12"/>
        <v>4150</v>
      </c>
      <c r="S84" s="784"/>
      <c r="T84" s="821">
        <v>42324</v>
      </c>
      <c r="U84" s="807" t="s">
        <v>898</v>
      </c>
      <c r="V84" s="807"/>
      <c r="W84" s="808">
        <v>100</v>
      </c>
      <c r="X84" s="809">
        <f t="shared" si="13"/>
        <v>2412</v>
      </c>
      <c r="Y84" s="784"/>
      <c r="Z84" s="821">
        <v>42409</v>
      </c>
      <c r="AA84" s="807" t="s">
        <v>492</v>
      </c>
      <c r="AB84" s="807"/>
      <c r="AC84" s="807">
        <v>50</v>
      </c>
      <c r="AD84" s="809">
        <f t="shared" si="14"/>
        <v>10188</v>
      </c>
      <c r="AE84" s="846"/>
      <c r="AF84" s="821">
        <v>42119</v>
      </c>
      <c r="AG84" s="807" t="s">
        <v>441</v>
      </c>
      <c r="AH84" s="807"/>
      <c r="AI84" s="807">
        <v>50</v>
      </c>
      <c r="AJ84" s="843">
        <f t="shared" si="15"/>
        <v>8029</v>
      </c>
      <c r="AK84" s="846"/>
      <c r="AL84" s="812"/>
      <c r="AM84" s="807"/>
      <c r="AN84" s="807"/>
      <c r="AO84" s="807"/>
      <c r="AP84" s="809">
        <f t="shared" si="16"/>
        <v>4624</v>
      </c>
      <c r="AQ84" s="846"/>
      <c r="AR84" s="812"/>
      <c r="AS84" s="807"/>
      <c r="AT84" s="807"/>
      <c r="AU84" s="807"/>
      <c r="AV84" s="809">
        <f t="shared" si="17"/>
        <v>4084</v>
      </c>
      <c r="AW84" s="788"/>
      <c r="AX84" s="788"/>
      <c r="AY84" s="788"/>
      <c r="AZ84" s="788"/>
      <c r="BA84" s="788"/>
      <c r="BB84" s="788"/>
      <c r="BC84" s="788"/>
      <c r="BD84" s="788"/>
      <c r="BE84" s="788"/>
      <c r="BF84" s="788"/>
      <c r="BG84" s="788"/>
    </row>
    <row r="85" spans="1:59">
      <c r="A85" s="805">
        <f t="shared" si="9"/>
        <v>82</v>
      </c>
      <c r="B85" s="818">
        <v>42284</v>
      </c>
      <c r="C85" s="807" t="s">
        <v>441</v>
      </c>
      <c r="D85" s="807"/>
      <c r="E85" s="808">
        <v>500</v>
      </c>
      <c r="F85" s="809">
        <f t="shared" si="10"/>
        <v>2120</v>
      </c>
      <c r="G85" s="846"/>
      <c r="H85" s="806"/>
      <c r="I85" s="807"/>
      <c r="J85" s="807"/>
      <c r="K85" s="807"/>
      <c r="L85" s="809">
        <f t="shared" si="11"/>
        <v>4435</v>
      </c>
      <c r="M85" s="784"/>
      <c r="N85" s="816">
        <v>42287</v>
      </c>
      <c r="O85" s="817" t="s">
        <v>3127</v>
      </c>
      <c r="P85" s="807">
        <v>1000</v>
      </c>
      <c r="Q85" s="808"/>
      <c r="R85" s="809">
        <f t="shared" si="12"/>
        <v>5150</v>
      </c>
      <c r="S85" s="784"/>
      <c r="T85" s="821">
        <v>42324</v>
      </c>
      <c r="U85" s="807" t="s">
        <v>908</v>
      </c>
      <c r="V85" s="807"/>
      <c r="W85" s="808">
        <v>100</v>
      </c>
      <c r="X85" s="809">
        <f t="shared" si="13"/>
        <v>2312</v>
      </c>
      <c r="Y85" s="784"/>
      <c r="Z85" s="821">
        <v>42411</v>
      </c>
      <c r="AA85" s="807" t="s">
        <v>908</v>
      </c>
      <c r="AB85" s="807"/>
      <c r="AC85" s="807">
        <v>50</v>
      </c>
      <c r="AD85" s="809">
        <f t="shared" si="14"/>
        <v>10138</v>
      </c>
      <c r="AE85" s="846"/>
      <c r="AF85" s="821">
        <v>42499</v>
      </c>
      <c r="AG85" s="807" t="s">
        <v>3257</v>
      </c>
      <c r="AH85" s="807"/>
      <c r="AI85" s="807">
        <v>200</v>
      </c>
      <c r="AJ85" s="843">
        <f t="shared" si="15"/>
        <v>7829</v>
      </c>
      <c r="AK85" s="846"/>
      <c r="AL85" s="812"/>
      <c r="AM85" s="807"/>
      <c r="AN85" s="807"/>
      <c r="AO85" s="807"/>
      <c r="AP85" s="809">
        <f t="shared" si="16"/>
        <v>4624</v>
      </c>
      <c r="AQ85" s="846"/>
      <c r="AR85" s="812"/>
      <c r="AS85" s="807"/>
      <c r="AT85" s="807"/>
      <c r="AU85" s="807"/>
      <c r="AV85" s="809">
        <f t="shared" si="17"/>
        <v>4084</v>
      </c>
      <c r="AW85" s="788"/>
      <c r="AX85" s="788"/>
      <c r="AY85" s="788"/>
      <c r="AZ85" s="788"/>
      <c r="BA85" s="788"/>
      <c r="BB85" s="788"/>
      <c r="BC85" s="788"/>
      <c r="BD85" s="788"/>
      <c r="BE85" s="788"/>
      <c r="BF85" s="788"/>
      <c r="BG85" s="788"/>
    </row>
    <row r="86" spans="1:59">
      <c r="A86" s="805">
        <f t="shared" si="9"/>
        <v>83</v>
      </c>
      <c r="B86" s="816">
        <v>42283</v>
      </c>
      <c r="C86" s="847" t="s">
        <v>3342</v>
      </c>
      <c r="D86" s="807">
        <v>2000</v>
      </c>
      <c r="E86" s="808"/>
      <c r="F86" s="809">
        <f t="shared" si="10"/>
        <v>4120</v>
      </c>
      <c r="G86" s="846"/>
      <c r="H86" s="806"/>
      <c r="I86" s="807"/>
      <c r="J86" s="807"/>
      <c r="K86" s="807"/>
      <c r="L86" s="809">
        <f t="shared" si="11"/>
        <v>4435</v>
      </c>
      <c r="M86" s="784"/>
      <c r="N86" s="818">
        <v>42287</v>
      </c>
      <c r="O86" s="807" t="s">
        <v>906</v>
      </c>
      <c r="P86" s="807"/>
      <c r="Q86" s="808">
        <v>1</v>
      </c>
      <c r="R86" s="809">
        <f t="shared" si="12"/>
        <v>5149</v>
      </c>
      <c r="S86" s="784"/>
      <c r="T86" s="821">
        <v>42319</v>
      </c>
      <c r="U86" s="807" t="s">
        <v>492</v>
      </c>
      <c r="V86" s="807"/>
      <c r="W86" s="808">
        <v>50</v>
      </c>
      <c r="X86" s="809">
        <f t="shared" si="13"/>
        <v>2262</v>
      </c>
      <c r="Y86" s="784"/>
      <c r="Z86" s="821">
        <v>42045</v>
      </c>
      <c r="AA86" s="807" t="s">
        <v>770</v>
      </c>
      <c r="AB86" s="807"/>
      <c r="AC86" s="807">
        <v>226</v>
      </c>
      <c r="AD86" s="809">
        <f t="shared" si="14"/>
        <v>9912</v>
      </c>
      <c r="AE86" s="846"/>
      <c r="AF86" s="821">
        <v>42496</v>
      </c>
      <c r="AG86" s="807" t="s">
        <v>906</v>
      </c>
      <c r="AH86" s="807"/>
      <c r="AI86" s="807">
        <v>30</v>
      </c>
      <c r="AJ86" s="843">
        <f t="shared" si="15"/>
        <v>7799</v>
      </c>
      <c r="AK86" s="846"/>
      <c r="AL86" s="812"/>
      <c r="AM86" s="807"/>
      <c r="AN86" s="807"/>
      <c r="AO86" s="807"/>
      <c r="AP86" s="809">
        <f t="shared" si="16"/>
        <v>4624</v>
      </c>
      <c r="AQ86" s="846"/>
      <c r="AR86" s="812"/>
      <c r="AS86" s="807"/>
      <c r="AT86" s="807"/>
      <c r="AU86" s="807"/>
      <c r="AV86" s="809">
        <f t="shared" si="17"/>
        <v>4084</v>
      </c>
      <c r="AW86" s="788"/>
      <c r="AX86" s="788"/>
      <c r="AY86" s="788"/>
      <c r="AZ86" s="788"/>
      <c r="BA86" s="788"/>
      <c r="BB86" s="788"/>
      <c r="BC86" s="788"/>
      <c r="BD86" s="788"/>
      <c r="BE86" s="788"/>
      <c r="BF86" s="788"/>
      <c r="BG86" s="788"/>
    </row>
    <row r="87" spans="1:59">
      <c r="A87" s="805">
        <f t="shared" si="9"/>
        <v>84</v>
      </c>
      <c r="B87" s="818">
        <v>42286</v>
      </c>
      <c r="C87" s="848" t="s">
        <v>888</v>
      </c>
      <c r="D87" s="837"/>
      <c r="E87" s="849">
        <v>100</v>
      </c>
      <c r="F87" s="809">
        <f t="shared" si="10"/>
        <v>4020</v>
      </c>
      <c r="G87" s="846"/>
      <c r="H87" s="806"/>
      <c r="I87" s="807"/>
      <c r="J87" s="807"/>
      <c r="K87" s="807"/>
      <c r="L87" s="809">
        <f t="shared" si="11"/>
        <v>4435</v>
      </c>
      <c r="M87" s="784"/>
      <c r="N87" s="818">
        <v>42283</v>
      </c>
      <c r="O87" s="807" t="s">
        <v>871</v>
      </c>
      <c r="P87" s="807"/>
      <c r="Q87" s="808">
        <v>20</v>
      </c>
      <c r="R87" s="809">
        <f t="shared" si="12"/>
        <v>5129</v>
      </c>
      <c r="S87" s="784"/>
      <c r="T87" s="821">
        <v>42326</v>
      </c>
      <c r="U87" s="807" t="s">
        <v>441</v>
      </c>
      <c r="V87" s="807"/>
      <c r="W87" s="808">
        <v>35</v>
      </c>
      <c r="X87" s="809">
        <f t="shared" si="13"/>
        <v>2227</v>
      </c>
      <c r="Y87" s="784"/>
      <c r="Z87" s="821">
        <v>42050</v>
      </c>
      <c r="AA87" s="807" t="s">
        <v>441</v>
      </c>
      <c r="AB87" s="807"/>
      <c r="AC87" s="807">
        <v>120</v>
      </c>
      <c r="AD87" s="809">
        <f t="shared" si="14"/>
        <v>9792</v>
      </c>
      <c r="AE87" s="846"/>
      <c r="AF87" s="821">
        <v>42500</v>
      </c>
      <c r="AG87" s="807" t="s">
        <v>492</v>
      </c>
      <c r="AH87" s="807"/>
      <c r="AI87" s="807">
        <v>50</v>
      </c>
      <c r="AJ87" s="843">
        <f t="shared" si="15"/>
        <v>7749</v>
      </c>
      <c r="AK87" s="846"/>
      <c r="AL87" s="812"/>
      <c r="AM87" s="807"/>
      <c r="AN87" s="807"/>
      <c r="AO87" s="807"/>
      <c r="AP87" s="809">
        <f t="shared" si="16"/>
        <v>4624</v>
      </c>
      <c r="AQ87" s="846"/>
      <c r="AR87" s="812"/>
      <c r="AS87" s="807"/>
      <c r="AT87" s="807"/>
      <c r="AU87" s="807"/>
      <c r="AV87" s="809">
        <f t="shared" si="17"/>
        <v>4084</v>
      </c>
      <c r="AW87" s="788"/>
      <c r="AX87" s="788"/>
      <c r="AY87" s="788"/>
      <c r="AZ87" s="788"/>
      <c r="BA87" s="788"/>
      <c r="BB87" s="788"/>
      <c r="BC87" s="788"/>
      <c r="BD87" s="788"/>
      <c r="BE87" s="788"/>
      <c r="BF87" s="788"/>
      <c r="BG87" s="788"/>
    </row>
    <row r="88" spans="1:59">
      <c r="A88" s="805">
        <f t="shared" si="9"/>
        <v>85</v>
      </c>
      <c r="B88" s="818">
        <v>42297</v>
      </c>
      <c r="C88" s="807" t="s">
        <v>770</v>
      </c>
      <c r="D88" s="807"/>
      <c r="E88" s="808">
        <v>200</v>
      </c>
      <c r="F88" s="809">
        <f t="shared" si="10"/>
        <v>3820</v>
      </c>
      <c r="G88" s="846"/>
      <c r="H88" s="806"/>
      <c r="I88" s="807"/>
      <c r="J88" s="807"/>
      <c r="K88" s="807"/>
      <c r="L88" s="809">
        <f t="shared" si="11"/>
        <v>4435</v>
      </c>
      <c r="M88" s="784"/>
      <c r="N88" s="818">
        <v>42297</v>
      </c>
      <c r="O88" s="837" t="s">
        <v>908</v>
      </c>
      <c r="P88" s="807"/>
      <c r="Q88" s="808">
        <v>50</v>
      </c>
      <c r="R88" s="809">
        <f t="shared" si="12"/>
        <v>5079</v>
      </c>
      <c r="S88" s="784"/>
      <c r="T88" s="820">
        <v>42324</v>
      </c>
      <c r="U88" s="807" t="s">
        <v>3308</v>
      </c>
      <c r="V88" s="807"/>
      <c r="W88" s="808">
        <v>20</v>
      </c>
      <c r="X88" s="809">
        <f t="shared" si="13"/>
        <v>2207</v>
      </c>
      <c r="Y88" s="784"/>
      <c r="Z88" s="850">
        <v>42060</v>
      </c>
      <c r="AA88" s="851" t="s">
        <v>3228</v>
      </c>
      <c r="AB88" s="851">
        <v>1000</v>
      </c>
      <c r="AC88" s="807"/>
      <c r="AD88" s="809">
        <f t="shared" si="14"/>
        <v>10792</v>
      </c>
      <c r="AE88" s="846"/>
      <c r="AF88" s="821">
        <v>42516</v>
      </c>
      <c r="AG88" s="807" t="s">
        <v>906</v>
      </c>
      <c r="AH88" s="807"/>
      <c r="AI88" s="807">
        <v>30</v>
      </c>
      <c r="AJ88" s="843">
        <f t="shared" si="15"/>
        <v>7719</v>
      </c>
      <c r="AK88" s="846"/>
      <c r="AL88" s="812"/>
      <c r="AM88" s="807"/>
      <c r="AN88" s="807"/>
      <c r="AO88" s="807"/>
      <c r="AP88" s="809">
        <f t="shared" si="16"/>
        <v>4624</v>
      </c>
      <c r="AQ88" s="846"/>
      <c r="AR88" s="812"/>
      <c r="AS88" s="807"/>
      <c r="AT88" s="807"/>
      <c r="AU88" s="807"/>
      <c r="AV88" s="809">
        <f t="shared" si="17"/>
        <v>4084</v>
      </c>
      <c r="AW88" s="788"/>
      <c r="AX88" s="788"/>
      <c r="AY88" s="788"/>
      <c r="AZ88" s="788"/>
      <c r="BA88" s="788"/>
      <c r="BB88" s="788"/>
      <c r="BC88" s="788"/>
      <c r="BD88" s="788"/>
      <c r="BE88" s="788"/>
      <c r="BF88" s="788"/>
      <c r="BG88" s="788"/>
    </row>
    <row r="89" spans="1:59">
      <c r="A89" s="805">
        <f t="shared" si="9"/>
        <v>86</v>
      </c>
      <c r="B89" s="818">
        <v>42297</v>
      </c>
      <c r="C89" s="837" t="s">
        <v>908</v>
      </c>
      <c r="D89" s="807"/>
      <c r="E89" s="808">
        <v>150</v>
      </c>
      <c r="F89" s="809">
        <f t="shared" si="10"/>
        <v>3670</v>
      </c>
      <c r="G89" s="846"/>
      <c r="H89" s="806"/>
      <c r="I89" s="807"/>
      <c r="J89" s="807"/>
      <c r="K89" s="807"/>
      <c r="L89" s="809">
        <f t="shared" si="11"/>
        <v>4435</v>
      </c>
      <c r="M89" s="784"/>
      <c r="N89" s="821">
        <v>42312</v>
      </c>
      <c r="O89" s="807" t="s">
        <v>491</v>
      </c>
      <c r="P89" s="807"/>
      <c r="Q89" s="808">
        <v>50</v>
      </c>
      <c r="R89" s="809">
        <f t="shared" si="12"/>
        <v>5029</v>
      </c>
      <c r="S89" s="784"/>
      <c r="T89" s="820">
        <v>42328</v>
      </c>
      <c r="U89" s="807" t="s">
        <v>906</v>
      </c>
      <c r="V89" s="807"/>
      <c r="W89" s="808">
        <v>10</v>
      </c>
      <c r="X89" s="809">
        <f t="shared" si="13"/>
        <v>2197</v>
      </c>
      <c r="Y89" s="784"/>
      <c r="Z89" s="821">
        <v>42433</v>
      </c>
      <c r="AA89" s="807" t="s">
        <v>3193</v>
      </c>
      <c r="AB89" s="807"/>
      <c r="AC89" s="807">
        <v>225</v>
      </c>
      <c r="AD89" s="809">
        <f t="shared" si="14"/>
        <v>10567</v>
      </c>
      <c r="AE89" s="846"/>
      <c r="AF89" s="821">
        <v>42527</v>
      </c>
      <c r="AG89" s="807" t="s">
        <v>441</v>
      </c>
      <c r="AH89" s="807"/>
      <c r="AI89" s="807">
        <v>50</v>
      </c>
      <c r="AJ89" s="843">
        <f t="shared" si="15"/>
        <v>7669</v>
      </c>
      <c r="AK89" s="846"/>
      <c r="AL89" s="812"/>
      <c r="AM89" s="807"/>
      <c r="AN89" s="807"/>
      <c r="AO89" s="807"/>
      <c r="AP89" s="809">
        <f t="shared" si="16"/>
        <v>4624</v>
      </c>
      <c r="AQ89" s="846"/>
      <c r="AR89" s="812"/>
      <c r="AS89" s="807"/>
      <c r="AT89" s="807"/>
      <c r="AU89" s="807"/>
      <c r="AV89" s="809">
        <f t="shared" si="17"/>
        <v>4084</v>
      </c>
      <c r="AW89" s="788"/>
      <c r="AX89" s="788"/>
      <c r="AY89" s="788"/>
      <c r="AZ89" s="788"/>
      <c r="BA89" s="788"/>
      <c r="BB89" s="788"/>
      <c r="BC89" s="788"/>
      <c r="BD89" s="788"/>
      <c r="BE89" s="788"/>
      <c r="BF89" s="788"/>
      <c r="BG89" s="788"/>
    </row>
    <row r="90" spans="1:59">
      <c r="A90" s="805">
        <f t="shared" si="9"/>
        <v>87</v>
      </c>
      <c r="B90" s="821">
        <v>42312</v>
      </c>
      <c r="C90" s="807" t="s">
        <v>491</v>
      </c>
      <c r="D90" s="807"/>
      <c r="E90" s="808">
        <v>300</v>
      </c>
      <c r="F90" s="809">
        <f t="shared" si="10"/>
        <v>3370</v>
      </c>
      <c r="G90" s="846"/>
      <c r="H90" s="806"/>
      <c r="I90" s="807"/>
      <c r="J90" s="807"/>
      <c r="K90" s="807"/>
      <c r="L90" s="809">
        <f t="shared" si="11"/>
        <v>4435</v>
      </c>
      <c r="M90" s="784"/>
      <c r="N90" s="821">
        <v>42312</v>
      </c>
      <c r="O90" s="807" t="s">
        <v>3193</v>
      </c>
      <c r="P90" s="807"/>
      <c r="Q90" s="808">
        <v>50</v>
      </c>
      <c r="R90" s="809">
        <f t="shared" si="12"/>
        <v>4979</v>
      </c>
      <c r="S90" s="784"/>
      <c r="T90" s="821">
        <v>42342</v>
      </c>
      <c r="U90" s="807" t="s">
        <v>1006</v>
      </c>
      <c r="V90" s="807"/>
      <c r="W90" s="808">
        <v>15</v>
      </c>
      <c r="X90" s="809">
        <f t="shared" si="13"/>
        <v>2182</v>
      </c>
      <c r="Y90" s="784"/>
      <c r="Z90" s="821">
        <v>42438</v>
      </c>
      <c r="AA90" s="807"/>
      <c r="AB90" s="807"/>
      <c r="AC90" s="807">
        <v>100</v>
      </c>
      <c r="AD90" s="809">
        <f t="shared" si="14"/>
        <v>10467</v>
      </c>
      <c r="AE90" s="846"/>
      <c r="AF90" s="821">
        <v>42534</v>
      </c>
      <c r="AG90" s="807" t="s">
        <v>3193</v>
      </c>
      <c r="AH90" s="807"/>
      <c r="AI90" s="807">
        <v>10</v>
      </c>
      <c r="AJ90" s="843">
        <f t="shared" si="15"/>
        <v>7659</v>
      </c>
      <c r="AK90" s="846"/>
      <c r="AL90" s="812"/>
      <c r="AM90" s="807"/>
      <c r="AN90" s="807"/>
      <c r="AO90" s="807"/>
      <c r="AP90" s="809">
        <f t="shared" si="16"/>
        <v>4624</v>
      </c>
      <c r="AQ90" s="846"/>
      <c r="AR90" s="812"/>
      <c r="AS90" s="807"/>
      <c r="AT90" s="807"/>
      <c r="AU90" s="807"/>
      <c r="AV90" s="809">
        <f t="shared" si="17"/>
        <v>4084</v>
      </c>
      <c r="AW90" s="788"/>
      <c r="AX90" s="788"/>
      <c r="AY90" s="788"/>
      <c r="AZ90" s="788"/>
      <c r="BA90" s="788"/>
      <c r="BB90" s="788"/>
      <c r="BC90" s="788"/>
      <c r="BD90" s="788"/>
      <c r="BE90" s="788"/>
      <c r="BF90" s="788"/>
      <c r="BG90" s="788"/>
    </row>
    <row r="91" spans="1:59">
      <c r="A91" s="805">
        <f t="shared" si="9"/>
        <v>88</v>
      </c>
      <c r="B91" s="821">
        <v>42319</v>
      </c>
      <c r="C91" s="807" t="s">
        <v>492</v>
      </c>
      <c r="D91" s="807"/>
      <c r="E91" s="808">
        <v>100</v>
      </c>
      <c r="F91" s="809">
        <f t="shared" si="10"/>
        <v>3270</v>
      </c>
      <c r="G91" s="846"/>
      <c r="H91" s="806"/>
      <c r="I91" s="807"/>
      <c r="J91" s="807"/>
      <c r="K91" s="807"/>
      <c r="L91" s="809">
        <f t="shared" si="11"/>
        <v>4435</v>
      </c>
      <c r="M91" s="784"/>
      <c r="N91" s="821">
        <v>42324</v>
      </c>
      <c r="O91" s="807" t="s">
        <v>898</v>
      </c>
      <c r="P91" s="807"/>
      <c r="Q91" s="808">
        <v>100</v>
      </c>
      <c r="R91" s="809">
        <f t="shared" si="12"/>
        <v>4879</v>
      </c>
      <c r="S91" s="784"/>
      <c r="T91" s="821">
        <v>42345</v>
      </c>
      <c r="U91" s="807" t="s">
        <v>871</v>
      </c>
      <c r="V91" s="807"/>
      <c r="W91" s="808">
        <v>75</v>
      </c>
      <c r="X91" s="809">
        <f t="shared" si="13"/>
        <v>2107</v>
      </c>
      <c r="Y91" s="784"/>
      <c r="Z91" s="821">
        <v>42079</v>
      </c>
      <c r="AA91" s="807" t="s">
        <v>441</v>
      </c>
      <c r="AB91" s="807"/>
      <c r="AC91" s="807">
        <v>200</v>
      </c>
      <c r="AD91" s="809">
        <f t="shared" si="14"/>
        <v>10267</v>
      </c>
      <c r="AE91" s="846"/>
      <c r="AF91" s="821">
        <v>42530</v>
      </c>
      <c r="AG91" s="807" t="s">
        <v>908</v>
      </c>
      <c r="AH91" s="807"/>
      <c r="AI91" s="807">
        <v>50</v>
      </c>
      <c r="AJ91" s="843">
        <f t="shared" si="15"/>
        <v>7609</v>
      </c>
      <c r="AK91" s="846"/>
      <c r="AL91" s="812"/>
      <c r="AM91" s="807"/>
      <c r="AN91" s="807"/>
      <c r="AO91" s="807"/>
      <c r="AP91" s="809">
        <f t="shared" si="16"/>
        <v>4624</v>
      </c>
      <c r="AQ91" s="846"/>
      <c r="AR91" s="812"/>
      <c r="AS91" s="807"/>
      <c r="AT91" s="807"/>
      <c r="AU91" s="807"/>
      <c r="AV91" s="809">
        <f t="shared" si="17"/>
        <v>4084</v>
      </c>
      <c r="AW91" s="788"/>
      <c r="AX91" s="788"/>
      <c r="AY91" s="788"/>
      <c r="AZ91" s="788"/>
      <c r="BA91" s="788"/>
      <c r="BB91" s="788"/>
      <c r="BC91" s="788"/>
      <c r="BD91" s="788"/>
      <c r="BE91" s="788"/>
      <c r="BF91" s="788"/>
      <c r="BG91" s="788"/>
    </row>
    <row r="92" spans="1:59">
      <c r="A92" s="805">
        <f t="shared" si="9"/>
        <v>89</v>
      </c>
      <c r="B92" s="821">
        <v>42322</v>
      </c>
      <c r="C92" s="807" t="s">
        <v>888</v>
      </c>
      <c r="D92" s="807"/>
      <c r="E92" s="808">
        <v>200</v>
      </c>
      <c r="F92" s="809">
        <f t="shared" si="10"/>
        <v>3070</v>
      </c>
      <c r="G92" s="846"/>
      <c r="H92" s="806"/>
      <c r="I92" s="807"/>
      <c r="J92" s="807"/>
      <c r="K92" s="807"/>
      <c r="L92" s="809">
        <f t="shared" si="11"/>
        <v>4435</v>
      </c>
      <c r="M92" s="784"/>
      <c r="N92" s="821">
        <v>42324</v>
      </c>
      <c r="O92" s="807" t="s">
        <v>908</v>
      </c>
      <c r="P92" s="807"/>
      <c r="Q92" s="808">
        <v>100</v>
      </c>
      <c r="R92" s="809">
        <f t="shared" si="12"/>
        <v>4779</v>
      </c>
      <c r="S92" s="784"/>
      <c r="T92" s="821">
        <v>42354</v>
      </c>
      <c r="U92" s="807" t="s">
        <v>888</v>
      </c>
      <c r="V92" s="807"/>
      <c r="W92" s="808">
        <v>40</v>
      </c>
      <c r="X92" s="809">
        <f t="shared" si="13"/>
        <v>2067</v>
      </c>
      <c r="Y92" s="784"/>
      <c r="Z92" s="821">
        <v>42452</v>
      </c>
      <c r="AA92" s="807" t="s">
        <v>770</v>
      </c>
      <c r="AB92" s="807"/>
      <c r="AC92" s="807">
        <v>460</v>
      </c>
      <c r="AD92" s="809">
        <f t="shared" si="14"/>
        <v>9807</v>
      </c>
      <c r="AE92" s="846"/>
      <c r="AF92" s="821">
        <v>42536</v>
      </c>
      <c r="AG92" s="807" t="s">
        <v>1064</v>
      </c>
      <c r="AH92" s="807"/>
      <c r="AI92" s="807">
        <v>10</v>
      </c>
      <c r="AJ92" s="843">
        <f t="shared" si="15"/>
        <v>7599</v>
      </c>
      <c r="AK92" s="846"/>
      <c r="AL92" s="812"/>
      <c r="AM92" s="807"/>
      <c r="AN92" s="807"/>
      <c r="AO92" s="807"/>
      <c r="AP92" s="809">
        <f t="shared" si="16"/>
        <v>4624</v>
      </c>
      <c r="AQ92" s="846"/>
      <c r="AR92" s="812"/>
      <c r="AS92" s="807"/>
      <c r="AT92" s="807"/>
      <c r="AU92" s="807"/>
      <c r="AV92" s="809">
        <f t="shared" si="17"/>
        <v>4084</v>
      </c>
      <c r="AW92" s="788"/>
      <c r="AX92" s="788"/>
      <c r="AY92" s="788"/>
      <c r="AZ92" s="788"/>
      <c r="BA92" s="788"/>
      <c r="BB92" s="788"/>
      <c r="BC92" s="788"/>
      <c r="BD92" s="788"/>
      <c r="BE92" s="788"/>
      <c r="BF92" s="788"/>
      <c r="BG92" s="788"/>
    </row>
    <row r="93" spans="1:59">
      <c r="A93" s="805">
        <f t="shared" si="9"/>
        <v>90</v>
      </c>
      <c r="B93" s="821">
        <v>42324</v>
      </c>
      <c r="C93" s="807" t="s">
        <v>3193</v>
      </c>
      <c r="D93" s="807"/>
      <c r="E93" s="808">
        <v>75</v>
      </c>
      <c r="F93" s="809">
        <f t="shared" si="10"/>
        <v>2995</v>
      </c>
      <c r="G93" s="846"/>
      <c r="H93" s="806"/>
      <c r="I93" s="807"/>
      <c r="J93" s="807"/>
      <c r="K93" s="807"/>
      <c r="L93" s="809">
        <f t="shared" si="11"/>
        <v>4435</v>
      </c>
      <c r="M93" s="784"/>
      <c r="N93" s="821">
        <v>42319</v>
      </c>
      <c r="O93" s="807" t="s">
        <v>492</v>
      </c>
      <c r="P93" s="807"/>
      <c r="Q93" s="808">
        <v>50</v>
      </c>
      <c r="R93" s="809">
        <f t="shared" si="12"/>
        <v>4729</v>
      </c>
      <c r="S93" s="784"/>
      <c r="T93" s="821">
        <v>42361</v>
      </c>
      <c r="U93" s="807" t="s">
        <v>871</v>
      </c>
      <c r="V93" s="807"/>
      <c r="W93" s="808">
        <v>50</v>
      </c>
      <c r="X93" s="809">
        <f t="shared" si="13"/>
        <v>2017</v>
      </c>
      <c r="Y93" s="784"/>
      <c r="Z93" s="821">
        <v>42087</v>
      </c>
      <c r="AA93" s="807" t="s">
        <v>770</v>
      </c>
      <c r="AB93" s="807"/>
      <c r="AC93" s="807">
        <v>270</v>
      </c>
      <c r="AD93" s="809">
        <f t="shared" si="14"/>
        <v>9537</v>
      </c>
      <c r="AE93" s="846"/>
      <c r="AF93" s="821">
        <v>42563</v>
      </c>
      <c r="AG93" s="807" t="s">
        <v>441</v>
      </c>
      <c r="AH93" s="807"/>
      <c r="AI93" s="807">
        <v>100</v>
      </c>
      <c r="AJ93" s="843">
        <f t="shared" si="15"/>
        <v>7499</v>
      </c>
      <c r="AK93" s="846"/>
      <c r="AL93" s="812"/>
      <c r="AM93" s="807"/>
      <c r="AN93" s="807"/>
      <c r="AO93" s="807"/>
      <c r="AP93" s="809">
        <f t="shared" si="16"/>
        <v>4624</v>
      </c>
      <c r="AQ93" s="846"/>
      <c r="AR93" s="812"/>
      <c r="AS93" s="807"/>
      <c r="AT93" s="807"/>
      <c r="AU93" s="807"/>
      <c r="AV93" s="809">
        <f t="shared" si="17"/>
        <v>4084</v>
      </c>
      <c r="AW93" s="788"/>
      <c r="AX93" s="788"/>
      <c r="AY93" s="788"/>
      <c r="AZ93" s="788"/>
      <c r="BA93" s="788"/>
      <c r="BB93" s="788"/>
      <c r="BC93" s="788"/>
      <c r="BD93" s="788"/>
      <c r="BE93" s="788"/>
      <c r="BF93" s="788"/>
      <c r="BG93" s="788"/>
    </row>
    <row r="94" spans="1:59">
      <c r="A94" s="805">
        <f t="shared" si="9"/>
        <v>91</v>
      </c>
      <c r="B94" s="821">
        <v>42324</v>
      </c>
      <c r="C94" s="807" t="s">
        <v>898</v>
      </c>
      <c r="D94" s="807"/>
      <c r="E94" s="808">
        <v>100</v>
      </c>
      <c r="F94" s="809">
        <f t="shared" si="10"/>
        <v>2895</v>
      </c>
      <c r="G94" s="846"/>
      <c r="H94" s="806"/>
      <c r="I94" s="807"/>
      <c r="J94" s="807"/>
      <c r="K94" s="807"/>
      <c r="L94" s="809">
        <f t="shared" si="11"/>
        <v>4435</v>
      </c>
      <c r="M94" s="784"/>
      <c r="N94" s="821">
        <v>42326</v>
      </c>
      <c r="O94" s="807" t="s">
        <v>441</v>
      </c>
      <c r="P94" s="807"/>
      <c r="Q94" s="808">
        <v>25</v>
      </c>
      <c r="R94" s="809">
        <f t="shared" si="12"/>
        <v>4704</v>
      </c>
      <c r="S94" s="784"/>
      <c r="T94" s="821">
        <v>42366</v>
      </c>
      <c r="U94" s="807" t="s">
        <v>441</v>
      </c>
      <c r="V94" s="807"/>
      <c r="W94" s="808">
        <v>200</v>
      </c>
      <c r="X94" s="809">
        <f t="shared" si="13"/>
        <v>1817</v>
      </c>
      <c r="Y94" s="784"/>
      <c r="Z94" s="821">
        <v>42079</v>
      </c>
      <c r="AA94" s="807" t="s">
        <v>3257</v>
      </c>
      <c r="AB94" s="807"/>
      <c r="AC94" s="807">
        <v>100</v>
      </c>
      <c r="AD94" s="809">
        <f t="shared" si="14"/>
        <v>9437</v>
      </c>
      <c r="AE94" s="846"/>
      <c r="AF94" s="821">
        <v>42567</v>
      </c>
      <c r="AG94" s="807" t="s">
        <v>871</v>
      </c>
      <c r="AH94" s="807"/>
      <c r="AI94" s="807">
        <v>50</v>
      </c>
      <c r="AJ94" s="843">
        <f t="shared" si="15"/>
        <v>7449</v>
      </c>
      <c r="AK94" s="846"/>
      <c r="AL94" s="812"/>
      <c r="AM94" s="807"/>
      <c r="AN94" s="807"/>
      <c r="AO94" s="807"/>
      <c r="AP94" s="809">
        <f t="shared" si="16"/>
        <v>4624</v>
      </c>
      <c r="AQ94" s="846"/>
      <c r="AR94" s="812"/>
      <c r="AS94" s="807"/>
      <c r="AT94" s="807"/>
      <c r="AU94" s="807"/>
      <c r="AV94" s="809">
        <f t="shared" si="17"/>
        <v>4084</v>
      </c>
      <c r="AW94" s="788"/>
      <c r="AX94" s="788"/>
      <c r="AY94" s="788"/>
      <c r="AZ94" s="788"/>
      <c r="BA94" s="788"/>
      <c r="BB94" s="788"/>
      <c r="BC94" s="788"/>
      <c r="BD94" s="788"/>
      <c r="BE94" s="788"/>
      <c r="BF94" s="788"/>
      <c r="BG94" s="788"/>
    </row>
    <row r="95" spans="1:59">
      <c r="A95" s="805">
        <f t="shared" si="9"/>
        <v>92</v>
      </c>
      <c r="B95" s="821">
        <v>42324</v>
      </c>
      <c r="C95" s="807" t="s">
        <v>908</v>
      </c>
      <c r="D95" s="807"/>
      <c r="E95" s="808">
        <v>597</v>
      </c>
      <c r="F95" s="809">
        <f t="shared" si="10"/>
        <v>2298</v>
      </c>
      <c r="G95" s="846"/>
      <c r="H95" s="806"/>
      <c r="I95" s="807"/>
      <c r="J95" s="807"/>
      <c r="K95" s="807"/>
      <c r="L95" s="809">
        <f t="shared" si="11"/>
        <v>4435</v>
      </c>
      <c r="M95" s="784"/>
      <c r="N95" s="820">
        <v>42324</v>
      </c>
      <c r="O95" s="807" t="s">
        <v>3308</v>
      </c>
      <c r="P95" s="807"/>
      <c r="Q95" s="808">
        <v>20</v>
      </c>
      <c r="R95" s="809">
        <f t="shared" si="12"/>
        <v>4684</v>
      </c>
      <c r="S95" s="784"/>
      <c r="T95" s="821">
        <v>42356</v>
      </c>
      <c r="U95" s="807" t="s">
        <v>491</v>
      </c>
      <c r="V95" s="807"/>
      <c r="W95" s="808">
        <v>50</v>
      </c>
      <c r="X95" s="809">
        <f t="shared" si="13"/>
        <v>1767</v>
      </c>
      <c r="Y95" s="784"/>
      <c r="Z95" s="821">
        <v>42123</v>
      </c>
      <c r="AA95" s="807" t="s">
        <v>441</v>
      </c>
      <c r="AB95" s="807"/>
      <c r="AC95" s="807">
        <v>300</v>
      </c>
      <c r="AD95" s="809">
        <f t="shared" si="14"/>
        <v>9137</v>
      </c>
      <c r="AE95" s="846"/>
      <c r="AF95" s="821">
        <v>42567</v>
      </c>
      <c r="AG95" s="807" t="s">
        <v>879</v>
      </c>
      <c r="AH95" s="807"/>
      <c r="AI95" s="807">
        <v>250</v>
      </c>
      <c r="AJ95" s="843">
        <f t="shared" si="15"/>
        <v>7199</v>
      </c>
      <c r="AK95" s="846"/>
      <c r="AL95" s="812"/>
      <c r="AM95" s="807"/>
      <c r="AN95" s="807"/>
      <c r="AO95" s="807"/>
      <c r="AP95" s="809">
        <f t="shared" si="16"/>
        <v>4624</v>
      </c>
      <c r="AQ95" s="846"/>
      <c r="AR95" s="812"/>
      <c r="AS95" s="807"/>
      <c r="AT95" s="807"/>
      <c r="AU95" s="807"/>
      <c r="AV95" s="809">
        <f t="shared" si="17"/>
        <v>4084</v>
      </c>
      <c r="AW95" s="788"/>
      <c r="AX95" s="788"/>
      <c r="AY95" s="788"/>
      <c r="AZ95" s="788"/>
      <c r="BA95" s="788"/>
      <c r="BB95" s="788"/>
      <c r="BC95" s="788"/>
      <c r="BD95" s="788"/>
      <c r="BE95" s="788"/>
      <c r="BF95" s="788"/>
      <c r="BG95" s="788"/>
    </row>
    <row r="96" spans="1:59">
      <c r="A96" s="805">
        <f t="shared" si="9"/>
        <v>93</v>
      </c>
      <c r="B96" s="821">
        <v>42325</v>
      </c>
      <c r="C96" s="807" t="s">
        <v>770</v>
      </c>
      <c r="D96" s="807"/>
      <c r="E96" s="808">
        <v>400</v>
      </c>
      <c r="F96" s="809">
        <f t="shared" si="10"/>
        <v>1898</v>
      </c>
      <c r="G96" s="846"/>
      <c r="H96" s="806"/>
      <c r="I96" s="807"/>
      <c r="J96" s="807"/>
      <c r="K96" s="807"/>
      <c r="L96" s="809">
        <f t="shared" si="11"/>
        <v>4435</v>
      </c>
      <c r="M96" s="784"/>
      <c r="N96" s="821">
        <v>42342</v>
      </c>
      <c r="O96" s="807" t="s">
        <v>1006</v>
      </c>
      <c r="P96" s="807"/>
      <c r="Q96" s="808">
        <v>15</v>
      </c>
      <c r="R96" s="809">
        <f t="shared" si="12"/>
        <v>4669</v>
      </c>
      <c r="S96" s="784"/>
      <c r="T96" s="821">
        <v>42368</v>
      </c>
      <c r="U96" s="807" t="s">
        <v>3193</v>
      </c>
      <c r="V96" s="807"/>
      <c r="W96" s="808">
        <v>20</v>
      </c>
      <c r="X96" s="809">
        <f t="shared" si="13"/>
        <v>1747</v>
      </c>
      <c r="Y96" s="784"/>
      <c r="Z96" s="821">
        <v>42118</v>
      </c>
      <c r="AA96" s="807" t="s">
        <v>908</v>
      </c>
      <c r="AB96" s="807"/>
      <c r="AC96" s="807">
        <v>150</v>
      </c>
      <c r="AD96" s="809">
        <f t="shared" si="14"/>
        <v>8987</v>
      </c>
      <c r="AE96" s="846"/>
      <c r="AF96" s="821">
        <v>42567</v>
      </c>
      <c r="AG96" s="807" t="s">
        <v>888</v>
      </c>
      <c r="AH96" s="807"/>
      <c r="AI96" s="807">
        <v>20</v>
      </c>
      <c r="AJ96" s="843">
        <f t="shared" si="15"/>
        <v>7179</v>
      </c>
      <c r="AK96" s="846"/>
      <c r="AL96" s="812"/>
      <c r="AM96" s="807"/>
      <c r="AN96" s="807"/>
      <c r="AO96" s="807"/>
      <c r="AP96" s="809">
        <f t="shared" si="16"/>
        <v>4624</v>
      </c>
      <c r="AQ96" s="846"/>
      <c r="AR96" s="812"/>
      <c r="AS96" s="807"/>
      <c r="AT96" s="807"/>
      <c r="AU96" s="807"/>
      <c r="AV96" s="809">
        <f t="shared" si="17"/>
        <v>4084</v>
      </c>
      <c r="AW96" s="788"/>
      <c r="AX96" s="788"/>
      <c r="AY96" s="788"/>
      <c r="AZ96" s="788"/>
      <c r="BA96" s="788"/>
      <c r="BB96" s="788"/>
      <c r="BC96" s="788"/>
      <c r="BD96" s="788"/>
      <c r="BE96" s="788"/>
      <c r="BF96" s="788"/>
      <c r="BG96" s="788"/>
    </row>
    <row r="97" spans="1:59">
      <c r="A97" s="805">
        <f t="shared" si="9"/>
        <v>94</v>
      </c>
      <c r="B97" s="821">
        <v>42328</v>
      </c>
      <c r="C97" s="807" t="s">
        <v>906</v>
      </c>
      <c r="D97" s="807"/>
      <c r="E97" s="808">
        <v>75</v>
      </c>
      <c r="F97" s="809">
        <f t="shared" si="10"/>
        <v>1823</v>
      </c>
      <c r="G97" s="846"/>
      <c r="H97" s="806"/>
      <c r="I97" s="807"/>
      <c r="J97" s="807"/>
      <c r="K97" s="807"/>
      <c r="L97" s="809">
        <f t="shared" si="11"/>
        <v>4435</v>
      </c>
      <c r="M97" s="784"/>
      <c r="N97" s="821">
        <v>42345</v>
      </c>
      <c r="O97" s="807" t="s">
        <v>871</v>
      </c>
      <c r="P97" s="807"/>
      <c r="Q97" s="808">
        <v>50</v>
      </c>
      <c r="R97" s="809">
        <f t="shared" si="12"/>
        <v>4619</v>
      </c>
      <c r="S97" s="784"/>
      <c r="T97" s="821">
        <v>42368</v>
      </c>
      <c r="U97" s="807" t="s">
        <v>908</v>
      </c>
      <c r="V97" s="807"/>
      <c r="W97" s="808">
        <v>200</v>
      </c>
      <c r="X97" s="809">
        <f t="shared" si="13"/>
        <v>1547</v>
      </c>
      <c r="Y97" s="784"/>
      <c r="Z97" s="821">
        <v>42118</v>
      </c>
      <c r="AA97" s="807" t="s">
        <v>879</v>
      </c>
      <c r="AB97" s="807"/>
      <c r="AC97" s="807">
        <v>40</v>
      </c>
      <c r="AD97" s="809">
        <f t="shared" si="14"/>
        <v>8947</v>
      </c>
      <c r="AE97" s="846"/>
      <c r="AF97" s="821">
        <v>42567</v>
      </c>
      <c r="AG97" s="807" t="s">
        <v>898</v>
      </c>
      <c r="AH97" s="807"/>
      <c r="AI97" s="807">
        <v>100</v>
      </c>
      <c r="AJ97" s="843">
        <f t="shared" si="15"/>
        <v>7079</v>
      </c>
      <c r="AK97" s="846"/>
      <c r="AL97" s="812"/>
      <c r="AM97" s="807"/>
      <c r="AN97" s="807"/>
      <c r="AO97" s="807"/>
      <c r="AP97" s="809">
        <f t="shared" si="16"/>
        <v>4624</v>
      </c>
      <c r="AQ97" s="846"/>
      <c r="AR97" s="812"/>
      <c r="AS97" s="807"/>
      <c r="AT97" s="807"/>
      <c r="AU97" s="807"/>
      <c r="AV97" s="809">
        <f t="shared" si="17"/>
        <v>4084</v>
      </c>
      <c r="AW97" s="788"/>
      <c r="AX97" s="788"/>
      <c r="AY97" s="788"/>
      <c r="AZ97" s="788"/>
      <c r="BA97" s="788"/>
      <c r="BB97" s="788"/>
      <c r="BC97" s="788"/>
      <c r="BD97" s="788"/>
      <c r="BE97" s="788"/>
      <c r="BF97" s="788"/>
      <c r="BG97" s="788"/>
    </row>
    <row r="98" spans="1:59">
      <c r="A98" s="805">
        <f t="shared" si="9"/>
        <v>95</v>
      </c>
      <c r="B98" s="821">
        <v>42331</v>
      </c>
      <c r="C98" s="822" t="s">
        <v>3343</v>
      </c>
      <c r="D98" s="807">
        <v>1500</v>
      </c>
      <c r="E98" s="808"/>
      <c r="F98" s="809">
        <f t="shared" si="10"/>
        <v>3323</v>
      </c>
      <c r="G98" s="846"/>
      <c r="H98" s="806"/>
      <c r="I98" s="807"/>
      <c r="J98" s="807"/>
      <c r="K98" s="807"/>
      <c r="L98" s="809">
        <f t="shared" si="11"/>
        <v>4435</v>
      </c>
      <c r="M98" s="784"/>
      <c r="N98" s="821">
        <v>42354</v>
      </c>
      <c r="O98" s="807" t="s">
        <v>888</v>
      </c>
      <c r="P98" s="807"/>
      <c r="Q98" s="808">
        <v>20</v>
      </c>
      <c r="R98" s="809">
        <f t="shared" si="12"/>
        <v>4599</v>
      </c>
      <c r="S98" s="784"/>
      <c r="T98" s="821">
        <v>42374</v>
      </c>
      <c r="U98" s="807" t="s">
        <v>906</v>
      </c>
      <c r="V98" s="807"/>
      <c r="W98" s="808">
        <v>50</v>
      </c>
      <c r="X98" s="809">
        <f t="shared" si="13"/>
        <v>1497</v>
      </c>
      <c r="Y98" s="784"/>
      <c r="Z98" s="821">
        <v>42120</v>
      </c>
      <c r="AA98" s="807" t="s">
        <v>908</v>
      </c>
      <c r="AB98" s="807"/>
      <c r="AC98" s="807">
        <v>150</v>
      </c>
      <c r="AD98" s="809">
        <f t="shared" si="14"/>
        <v>8797</v>
      </c>
      <c r="AE98" s="846"/>
      <c r="AF98" s="821">
        <v>42567</v>
      </c>
      <c r="AG98" s="807" t="s">
        <v>908</v>
      </c>
      <c r="AH98" s="807"/>
      <c r="AI98" s="807">
        <v>50</v>
      </c>
      <c r="AJ98" s="843">
        <f t="shared" si="15"/>
        <v>7029</v>
      </c>
      <c r="AK98" s="846"/>
      <c r="AL98" s="812"/>
      <c r="AM98" s="807"/>
      <c r="AN98" s="807"/>
      <c r="AO98" s="807"/>
      <c r="AP98" s="809">
        <f t="shared" si="16"/>
        <v>4624</v>
      </c>
      <c r="AQ98" s="846"/>
      <c r="AR98" s="812"/>
      <c r="AS98" s="807"/>
      <c r="AT98" s="807"/>
      <c r="AU98" s="807"/>
      <c r="AV98" s="809">
        <f t="shared" si="17"/>
        <v>4084</v>
      </c>
      <c r="AW98" s="788"/>
      <c r="AX98" s="788"/>
      <c r="AY98" s="788"/>
      <c r="AZ98" s="788"/>
      <c r="BA98" s="788"/>
      <c r="BB98" s="788"/>
      <c r="BC98" s="788"/>
      <c r="BD98" s="788"/>
      <c r="BE98" s="788"/>
      <c r="BF98" s="788"/>
      <c r="BG98" s="788"/>
    </row>
    <row r="99" spans="1:59">
      <c r="A99" s="805">
        <f t="shared" si="9"/>
        <v>96</v>
      </c>
      <c r="B99" s="821">
        <v>42335</v>
      </c>
      <c r="C99" s="807" t="s">
        <v>491</v>
      </c>
      <c r="D99" s="807"/>
      <c r="E99" s="808">
        <v>300</v>
      </c>
      <c r="F99" s="809">
        <f t="shared" si="10"/>
        <v>3023</v>
      </c>
      <c r="G99" s="846"/>
      <c r="H99" s="806"/>
      <c r="I99" s="807"/>
      <c r="J99" s="807"/>
      <c r="K99" s="807"/>
      <c r="L99" s="809">
        <f t="shared" si="11"/>
        <v>4435</v>
      </c>
      <c r="M99" s="784"/>
      <c r="N99" s="821">
        <v>42366</v>
      </c>
      <c r="O99" s="807" t="s">
        <v>441</v>
      </c>
      <c r="P99" s="807"/>
      <c r="Q99" s="808">
        <v>50</v>
      </c>
      <c r="R99" s="809">
        <f t="shared" si="12"/>
        <v>4549</v>
      </c>
      <c r="S99" s="784"/>
      <c r="T99" s="821">
        <v>42392</v>
      </c>
      <c r="U99" s="807" t="s">
        <v>3228</v>
      </c>
      <c r="V99" s="807">
        <v>1500</v>
      </c>
      <c r="W99" s="808"/>
      <c r="X99" s="809">
        <f t="shared" si="13"/>
        <v>2997</v>
      </c>
      <c r="Y99" s="784"/>
      <c r="Z99" s="821">
        <v>42460</v>
      </c>
      <c r="AA99" s="807" t="s">
        <v>770</v>
      </c>
      <c r="AB99" s="807"/>
      <c r="AC99" s="807">
        <v>200</v>
      </c>
      <c r="AD99" s="809">
        <f t="shared" si="14"/>
        <v>8597</v>
      </c>
      <c r="AE99" s="846"/>
      <c r="AF99" s="821">
        <v>42565</v>
      </c>
      <c r="AG99" s="807" t="s">
        <v>1064</v>
      </c>
      <c r="AH99" s="807"/>
      <c r="AI99" s="807">
        <v>25</v>
      </c>
      <c r="AJ99" s="843">
        <f t="shared" si="15"/>
        <v>7004</v>
      </c>
      <c r="AK99" s="846"/>
      <c r="AL99" s="812"/>
      <c r="AM99" s="807"/>
      <c r="AN99" s="807"/>
      <c r="AO99" s="807"/>
      <c r="AP99" s="809">
        <f t="shared" si="16"/>
        <v>4624</v>
      </c>
      <c r="AQ99" s="846"/>
      <c r="AR99" s="812"/>
      <c r="AS99" s="807"/>
      <c r="AT99" s="807"/>
      <c r="AU99" s="807"/>
      <c r="AV99" s="809">
        <f t="shared" si="17"/>
        <v>4084</v>
      </c>
      <c r="AW99" s="788"/>
      <c r="AX99" s="788"/>
      <c r="AY99" s="788"/>
      <c r="AZ99" s="788"/>
      <c r="BA99" s="788"/>
      <c r="BB99" s="788"/>
      <c r="BC99" s="788"/>
      <c r="BD99" s="788"/>
      <c r="BE99" s="788"/>
      <c r="BF99" s="788"/>
      <c r="BG99" s="788"/>
    </row>
    <row r="100" spans="1:59">
      <c r="A100" s="805">
        <f t="shared" si="9"/>
        <v>97</v>
      </c>
      <c r="B100" s="821">
        <v>42338</v>
      </c>
      <c r="C100" s="807" t="s">
        <v>418</v>
      </c>
      <c r="D100" s="807"/>
      <c r="E100" s="808">
        <v>300</v>
      </c>
      <c r="F100" s="809">
        <f t="shared" si="10"/>
        <v>2723</v>
      </c>
      <c r="G100" s="846"/>
      <c r="H100" s="806"/>
      <c r="I100" s="807"/>
      <c r="J100" s="807"/>
      <c r="K100" s="807"/>
      <c r="L100" s="809">
        <f t="shared" si="11"/>
        <v>4435</v>
      </c>
      <c r="M100" s="784"/>
      <c r="N100" s="821">
        <v>42356</v>
      </c>
      <c r="O100" s="807" t="s">
        <v>491</v>
      </c>
      <c r="P100" s="807"/>
      <c r="Q100" s="808">
        <v>200</v>
      </c>
      <c r="R100" s="809">
        <f t="shared" si="12"/>
        <v>4349</v>
      </c>
      <c r="S100" s="784"/>
      <c r="T100" s="821">
        <v>42392</v>
      </c>
      <c r="U100" s="807" t="s">
        <v>491</v>
      </c>
      <c r="V100" s="807"/>
      <c r="W100" s="808">
        <v>100</v>
      </c>
      <c r="X100" s="809">
        <f t="shared" si="13"/>
        <v>2897</v>
      </c>
      <c r="Y100" s="784"/>
      <c r="Z100" s="821">
        <v>42466</v>
      </c>
      <c r="AA100" s="807" t="s">
        <v>491</v>
      </c>
      <c r="AB100" s="807"/>
      <c r="AC100" s="807">
        <v>200</v>
      </c>
      <c r="AD100" s="809">
        <f t="shared" si="14"/>
        <v>8397</v>
      </c>
      <c r="AE100" s="846"/>
      <c r="AF100" s="821">
        <v>42567</v>
      </c>
      <c r="AG100" s="807" t="s">
        <v>3193</v>
      </c>
      <c r="AH100" s="807"/>
      <c r="AI100" s="807">
        <v>10</v>
      </c>
      <c r="AJ100" s="843">
        <f t="shared" si="15"/>
        <v>6994</v>
      </c>
      <c r="AK100" s="846"/>
      <c r="AL100" s="812"/>
      <c r="AM100" s="807"/>
      <c r="AN100" s="807"/>
      <c r="AO100" s="807"/>
      <c r="AP100" s="809">
        <f t="shared" si="16"/>
        <v>4624</v>
      </c>
      <c r="AQ100" s="846"/>
      <c r="AR100" s="812"/>
      <c r="AS100" s="807"/>
      <c r="AT100" s="807"/>
      <c r="AU100" s="807"/>
      <c r="AV100" s="809">
        <f t="shared" si="17"/>
        <v>4084</v>
      </c>
      <c r="AW100" s="788"/>
      <c r="AX100" s="788"/>
      <c r="AY100" s="788"/>
      <c r="AZ100" s="788"/>
      <c r="BA100" s="788"/>
      <c r="BB100" s="788"/>
      <c r="BC100" s="788"/>
      <c r="BD100" s="788"/>
      <c r="BE100" s="788"/>
      <c r="BF100" s="788"/>
      <c r="BG100" s="788"/>
    </row>
    <row r="101" spans="1:59">
      <c r="A101" s="805">
        <f t="shared" si="9"/>
        <v>98</v>
      </c>
      <c r="B101" s="821">
        <v>42342</v>
      </c>
      <c r="C101" s="807" t="s">
        <v>1006</v>
      </c>
      <c r="D101" s="807"/>
      <c r="E101" s="808">
        <v>25</v>
      </c>
      <c r="F101" s="809">
        <f t="shared" si="10"/>
        <v>2698</v>
      </c>
      <c r="G101" s="846"/>
      <c r="H101" s="806"/>
      <c r="I101" s="807"/>
      <c r="J101" s="807"/>
      <c r="K101" s="807"/>
      <c r="L101" s="809">
        <f t="shared" si="11"/>
        <v>4435</v>
      </c>
      <c r="M101" s="784"/>
      <c r="N101" s="821">
        <v>42374</v>
      </c>
      <c r="O101" s="807" t="s">
        <v>908</v>
      </c>
      <c r="P101" s="807"/>
      <c r="Q101" s="808">
        <v>100</v>
      </c>
      <c r="R101" s="809">
        <f t="shared" si="12"/>
        <v>4249</v>
      </c>
      <c r="S101" s="784"/>
      <c r="T101" s="821">
        <v>42394</v>
      </c>
      <c r="U101" s="807" t="s">
        <v>3193</v>
      </c>
      <c r="V101" s="807"/>
      <c r="W101" s="808">
        <v>2</v>
      </c>
      <c r="X101" s="809">
        <f t="shared" si="13"/>
        <v>2895</v>
      </c>
      <c r="Y101" s="784"/>
      <c r="Z101" s="821">
        <v>42472</v>
      </c>
      <c r="AA101" s="807" t="s">
        <v>908</v>
      </c>
      <c r="AB101" s="807"/>
      <c r="AC101" s="808">
        <v>100</v>
      </c>
      <c r="AD101" s="809">
        <f t="shared" si="14"/>
        <v>8297</v>
      </c>
      <c r="AE101" s="846"/>
      <c r="AF101" s="821">
        <v>42572</v>
      </c>
      <c r="AG101" s="807" t="s">
        <v>906</v>
      </c>
      <c r="AH101" s="807"/>
      <c r="AI101" s="807">
        <v>30</v>
      </c>
      <c r="AJ101" s="843">
        <f t="shared" si="15"/>
        <v>6964</v>
      </c>
      <c r="AK101" s="846"/>
      <c r="AL101" s="812"/>
      <c r="AM101" s="807"/>
      <c r="AN101" s="807"/>
      <c r="AO101" s="807"/>
      <c r="AP101" s="809">
        <f t="shared" si="16"/>
        <v>4624</v>
      </c>
      <c r="AQ101" s="846"/>
      <c r="AR101" s="812"/>
      <c r="AS101" s="807"/>
      <c r="AT101" s="807"/>
      <c r="AU101" s="807"/>
      <c r="AV101" s="809">
        <f t="shared" si="17"/>
        <v>4084</v>
      </c>
      <c r="AW101" s="788"/>
      <c r="AX101" s="788"/>
      <c r="AY101" s="788"/>
      <c r="AZ101" s="788"/>
      <c r="BA101" s="788"/>
      <c r="BB101" s="788"/>
      <c r="BC101" s="788"/>
      <c r="BD101" s="788"/>
      <c r="BE101" s="788"/>
      <c r="BF101" s="788"/>
      <c r="BG101" s="788"/>
    </row>
    <row r="102" spans="1:59">
      <c r="A102" s="805">
        <f t="shared" si="9"/>
        <v>99</v>
      </c>
      <c r="B102" s="821">
        <v>42339</v>
      </c>
      <c r="C102" s="807" t="s">
        <v>908</v>
      </c>
      <c r="D102" s="807"/>
      <c r="E102" s="808">
        <v>150</v>
      </c>
      <c r="F102" s="809">
        <f t="shared" si="10"/>
        <v>2548</v>
      </c>
      <c r="G102" s="846"/>
      <c r="H102" s="806"/>
      <c r="I102" s="807"/>
      <c r="J102" s="807"/>
      <c r="K102" s="807"/>
      <c r="L102" s="809">
        <f t="shared" si="11"/>
        <v>4435</v>
      </c>
      <c r="M102" s="784"/>
      <c r="N102" s="821">
        <v>42399</v>
      </c>
      <c r="O102" s="807" t="s">
        <v>888</v>
      </c>
      <c r="P102" s="807"/>
      <c r="Q102" s="808">
        <v>20</v>
      </c>
      <c r="R102" s="809">
        <f t="shared" si="12"/>
        <v>4229</v>
      </c>
      <c r="S102" s="784"/>
      <c r="T102" s="821">
        <v>42399</v>
      </c>
      <c r="U102" s="807" t="s">
        <v>888</v>
      </c>
      <c r="V102" s="807"/>
      <c r="W102" s="808">
        <v>20</v>
      </c>
      <c r="X102" s="809">
        <f t="shared" si="13"/>
        <v>2875</v>
      </c>
      <c r="Y102" s="784"/>
      <c r="Z102" s="821">
        <v>42482</v>
      </c>
      <c r="AA102" s="807" t="s">
        <v>908</v>
      </c>
      <c r="AB102" s="807"/>
      <c r="AC102" s="807">
        <v>150</v>
      </c>
      <c r="AD102" s="809">
        <f t="shared" si="14"/>
        <v>8147</v>
      </c>
      <c r="AE102" s="846"/>
      <c r="AF102" s="821">
        <v>42572</v>
      </c>
      <c r="AG102" s="807" t="s">
        <v>908</v>
      </c>
      <c r="AH102" s="807"/>
      <c r="AI102" s="807">
        <v>150</v>
      </c>
      <c r="AJ102" s="843">
        <f t="shared" si="15"/>
        <v>6814</v>
      </c>
      <c r="AK102" s="846"/>
      <c r="AL102" s="812"/>
      <c r="AM102" s="807"/>
      <c r="AN102" s="807"/>
      <c r="AO102" s="807"/>
      <c r="AP102" s="809">
        <f t="shared" si="16"/>
        <v>4624</v>
      </c>
      <c r="AQ102" s="846"/>
      <c r="AR102" s="812"/>
      <c r="AS102" s="807"/>
      <c r="AT102" s="807"/>
      <c r="AU102" s="807"/>
      <c r="AV102" s="809">
        <f t="shared" si="17"/>
        <v>4084</v>
      </c>
      <c r="AW102" s="788"/>
      <c r="AX102" s="788"/>
      <c r="AY102" s="788"/>
      <c r="AZ102" s="788"/>
      <c r="BA102" s="788"/>
      <c r="BB102" s="788"/>
      <c r="BC102" s="788"/>
      <c r="BD102" s="788"/>
      <c r="BE102" s="788"/>
      <c r="BF102" s="788"/>
      <c r="BG102" s="788"/>
    </row>
    <row r="103" spans="1:59">
      <c r="A103" s="805">
        <f t="shared" si="9"/>
        <v>100</v>
      </c>
      <c r="B103" s="821">
        <v>42345</v>
      </c>
      <c r="C103" s="807" t="s">
        <v>871</v>
      </c>
      <c r="D103" s="807"/>
      <c r="E103" s="808">
        <v>500</v>
      </c>
      <c r="F103" s="809">
        <f t="shared" si="10"/>
        <v>2048</v>
      </c>
      <c r="G103" s="846"/>
      <c r="H103" s="806"/>
      <c r="I103" s="807"/>
      <c r="J103" s="807"/>
      <c r="K103" s="807"/>
      <c r="L103" s="809">
        <f t="shared" si="11"/>
        <v>4435</v>
      </c>
      <c r="M103" s="784"/>
      <c r="N103" s="821">
        <v>42399</v>
      </c>
      <c r="O103" s="807" t="s">
        <v>906</v>
      </c>
      <c r="P103" s="807"/>
      <c r="Q103" s="808">
        <v>20</v>
      </c>
      <c r="R103" s="809">
        <f t="shared" si="12"/>
        <v>4209</v>
      </c>
      <c r="S103" s="784"/>
      <c r="T103" s="821">
        <v>42409</v>
      </c>
      <c r="U103" s="807" t="s">
        <v>492</v>
      </c>
      <c r="V103" s="807"/>
      <c r="W103" s="808">
        <v>200</v>
      </c>
      <c r="X103" s="809">
        <f t="shared" si="13"/>
        <v>2675</v>
      </c>
      <c r="Y103" s="784"/>
      <c r="Z103" s="821">
        <v>42483</v>
      </c>
      <c r="AA103" s="807" t="s">
        <v>492</v>
      </c>
      <c r="AB103" s="807"/>
      <c r="AC103" s="807">
        <v>300</v>
      </c>
      <c r="AD103" s="809">
        <f t="shared" si="14"/>
        <v>7847</v>
      </c>
      <c r="AE103" s="846"/>
      <c r="AF103" s="831">
        <v>42582</v>
      </c>
      <c r="AG103" s="832" t="s">
        <v>3449</v>
      </c>
      <c r="AH103" s="807">
        <v>4080</v>
      </c>
      <c r="AI103" s="807"/>
      <c r="AJ103" s="843">
        <f t="shared" si="15"/>
        <v>10894</v>
      </c>
      <c r="AK103" s="846"/>
      <c r="AL103" s="812"/>
      <c r="AM103" s="807"/>
      <c r="AN103" s="807"/>
      <c r="AO103" s="807"/>
      <c r="AP103" s="809">
        <f t="shared" si="16"/>
        <v>4624</v>
      </c>
      <c r="AQ103" s="846"/>
      <c r="AR103" s="812"/>
      <c r="AS103" s="807"/>
      <c r="AT103" s="807"/>
      <c r="AU103" s="807"/>
      <c r="AV103" s="809">
        <f t="shared" si="17"/>
        <v>4084</v>
      </c>
      <c r="AW103" s="788"/>
      <c r="AX103" s="788"/>
      <c r="AY103" s="788"/>
      <c r="AZ103" s="788"/>
      <c r="BA103" s="788"/>
      <c r="BB103" s="788"/>
      <c r="BC103" s="788"/>
      <c r="BD103" s="788"/>
      <c r="BE103" s="788"/>
      <c r="BF103" s="788"/>
      <c r="BG103" s="788"/>
    </row>
    <row r="104" spans="1:59">
      <c r="A104" s="805">
        <f t="shared" si="9"/>
        <v>101</v>
      </c>
      <c r="B104" s="821">
        <v>42361</v>
      </c>
      <c r="C104" s="807" t="s">
        <v>770</v>
      </c>
      <c r="D104" s="807"/>
      <c r="E104" s="808">
        <v>200</v>
      </c>
      <c r="F104" s="809">
        <f t="shared" si="10"/>
        <v>1848</v>
      </c>
      <c r="G104" s="846"/>
      <c r="H104" s="806"/>
      <c r="I104" s="807"/>
      <c r="J104" s="807"/>
      <c r="K104" s="807"/>
      <c r="L104" s="809">
        <f t="shared" si="11"/>
        <v>4435</v>
      </c>
      <c r="M104" s="784"/>
      <c r="N104" s="821">
        <v>42411</v>
      </c>
      <c r="O104" s="807" t="s">
        <v>908</v>
      </c>
      <c r="P104" s="807"/>
      <c r="Q104" s="808">
        <v>50</v>
      </c>
      <c r="R104" s="809">
        <f t="shared" si="12"/>
        <v>4159</v>
      </c>
      <c r="S104" s="784"/>
      <c r="T104" s="821">
        <v>42411</v>
      </c>
      <c r="U104" s="807" t="s">
        <v>908</v>
      </c>
      <c r="V104" s="807"/>
      <c r="W104" s="808">
        <v>50</v>
      </c>
      <c r="X104" s="809">
        <f t="shared" si="13"/>
        <v>2625</v>
      </c>
      <c r="Y104" s="784"/>
      <c r="Z104" s="821">
        <v>42119</v>
      </c>
      <c r="AA104" s="807" t="s">
        <v>441</v>
      </c>
      <c r="AB104" s="807"/>
      <c r="AC104" s="807">
        <v>200</v>
      </c>
      <c r="AD104" s="809">
        <f t="shared" si="14"/>
        <v>7647</v>
      </c>
      <c r="AE104" s="846"/>
      <c r="AF104" s="821">
        <v>42587</v>
      </c>
      <c r="AG104" s="807" t="s">
        <v>1064</v>
      </c>
      <c r="AH104" s="807"/>
      <c r="AI104" s="807">
        <v>50</v>
      </c>
      <c r="AJ104" s="843">
        <f t="shared" si="15"/>
        <v>10844</v>
      </c>
      <c r="AK104" s="846"/>
      <c r="AL104" s="812"/>
      <c r="AM104" s="807"/>
      <c r="AN104" s="807"/>
      <c r="AO104" s="807"/>
      <c r="AP104" s="809">
        <f t="shared" si="16"/>
        <v>4624</v>
      </c>
      <c r="AQ104" s="846"/>
      <c r="AR104" s="812"/>
      <c r="AS104" s="807"/>
      <c r="AT104" s="807"/>
      <c r="AU104" s="807"/>
      <c r="AV104" s="809">
        <f t="shared" si="17"/>
        <v>4084</v>
      </c>
      <c r="AW104" s="788"/>
      <c r="AX104" s="788"/>
      <c r="AY104" s="788"/>
      <c r="AZ104" s="788"/>
      <c r="BA104" s="788"/>
      <c r="BB104" s="788"/>
      <c r="BC104" s="788"/>
      <c r="BD104" s="788"/>
      <c r="BE104" s="788"/>
      <c r="BF104" s="788"/>
      <c r="BG104" s="788"/>
    </row>
    <row r="105" spans="1:59">
      <c r="A105" s="805">
        <f t="shared" si="9"/>
        <v>102</v>
      </c>
      <c r="B105" s="821">
        <v>42356</v>
      </c>
      <c r="C105" s="807" t="s">
        <v>491</v>
      </c>
      <c r="D105" s="807"/>
      <c r="E105" s="808">
        <v>400</v>
      </c>
      <c r="F105" s="809">
        <f t="shared" si="10"/>
        <v>1448</v>
      </c>
      <c r="G105" s="846"/>
      <c r="H105" s="806"/>
      <c r="I105" s="807"/>
      <c r="J105" s="807"/>
      <c r="K105" s="807"/>
      <c r="L105" s="809">
        <f t="shared" si="11"/>
        <v>4435</v>
      </c>
      <c r="M105" s="784"/>
      <c r="N105" s="821">
        <v>42050</v>
      </c>
      <c r="O105" s="807" t="s">
        <v>441</v>
      </c>
      <c r="P105" s="807"/>
      <c r="Q105" s="808">
        <v>40</v>
      </c>
      <c r="R105" s="809">
        <f t="shared" si="12"/>
        <v>4119</v>
      </c>
      <c r="S105" s="784"/>
      <c r="T105" s="821">
        <v>42045</v>
      </c>
      <c r="U105" s="807" t="s">
        <v>770</v>
      </c>
      <c r="V105" s="807"/>
      <c r="W105" s="808">
        <v>70</v>
      </c>
      <c r="X105" s="809">
        <f t="shared" si="13"/>
        <v>2555</v>
      </c>
      <c r="Y105" s="784"/>
      <c r="Z105" s="821">
        <v>42487</v>
      </c>
      <c r="AA105" s="807" t="s">
        <v>491</v>
      </c>
      <c r="AB105" s="807"/>
      <c r="AC105" s="807">
        <v>200</v>
      </c>
      <c r="AD105" s="809">
        <f t="shared" si="14"/>
        <v>7447</v>
      </c>
      <c r="AE105" s="846"/>
      <c r="AF105" s="821">
        <v>42595</v>
      </c>
      <c r="AG105" s="807" t="s">
        <v>908</v>
      </c>
      <c r="AH105" s="807"/>
      <c r="AI105" s="807">
        <v>100</v>
      </c>
      <c r="AJ105" s="843">
        <f t="shared" si="15"/>
        <v>10744</v>
      </c>
      <c r="AK105" s="846"/>
      <c r="AL105" s="812"/>
      <c r="AM105" s="807"/>
      <c r="AN105" s="807"/>
      <c r="AO105" s="807"/>
      <c r="AP105" s="809">
        <f t="shared" si="16"/>
        <v>4624</v>
      </c>
      <c r="AQ105" s="846"/>
      <c r="AR105" s="812"/>
      <c r="AS105" s="807"/>
      <c r="AT105" s="807"/>
      <c r="AU105" s="807"/>
      <c r="AV105" s="809">
        <f t="shared" si="17"/>
        <v>4084</v>
      </c>
      <c r="AW105" s="788"/>
      <c r="AX105" s="788"/>
      <c r="AY105" s="788"/>
      <c r="AZ105" s="788"/>
      <c r="BA105" s="788"/>
      <c r="BB105" s="788"/>
      <c r="BC105" s="788"/>
      <c r="BD105" s="788"/>
      <c r="BE105" s="788"/>
      <c r="BF105" s="788"/>
      <c r="BG105" s="788"/>
    </row>
    <row r="106" spans="1:59">
      <c r="A106" s="805">
        <f t="shared" si="9"/>
        <v>103</v>
      </c>
      <c r="B106" s="821">
        <v>42368</v>
      </c>
      <c r="C106" s="807" t="s">
        <v>908</v>
      </c>
      <c r="D106" s="807"/>
      <c r="E106" s="808">
        <v>800</v>
      </c>
      <c r="F106" s="809">
        <f t="shared" si="10"/>
        <v>648</v>
      </c>
      <c r="G106" s="846"/>
      <c r="H106" s="806"/>
      <c r="I106" s="807"/>
      <c r="J106" s="807"/>
      <c r="K106" s="807"/>
      <c r="L106" s="809">
        <f t="shared" si="11"/>
        <v>4435</v>
      </c>
      <c r="M106" s="784"/>
      <c r="N106" s="821">
        <v>42425</v>
      </c>
      <c r="O106" s="807" t="s">
        <v>3193</v>
      </c>
      <c r="P106" s="807"/>
      <c r="Q106" s="808">
        <v>20</v>
      </c>
      <c r="R106" s="809">
        <f t="shared" si="12"/>
        <v>4099</v>
      </c>
      <c r="S106" s="784"/>
      <c r="T106" s="821">
        <v>42050</v>
      </c>
      <c r="U106" s="807" t="s">
        <v>441</v>
      </c>
      <c r="V106" s="807"/>
      <c r="W106" s="808">
        <v>70</v>
      </c>
      <c r="X106" s="809">
        <f t="shared" si="13"/>
        <v>2485</v>
      </c>
      <c r="Y106" s="784"/>
      <c r="Z106" s="821">
        <v>42499</v>
      </c>
      <c r="AA106" s="807" t="s">
        <v>3257</v>
      </c>
      <c r="AB106" s="807"/>
      <c r="AC106" s="807">
        <v>350</v>
      </c>
      <c r="AD106" s="809">
        <f t="shared" si="14"/>
        <v>7097</v>
      </c>
      <c r="AE106" s="846"/>
      <c r="AF106" s="821">
        <v>42597</v>
      </c>
      <c r="AG106" s="807" t="s">
        <v>492</v>
      </c>
      <c r="AH106" s="807"/>
      <c r="AI106" s="807">
        <v>50</v>
      </c>
      <c r="AJ106" s="843">
        <f t="shared" si="15"/>
        <v>10694</v>
      </c>
      <c r="AK106" s="846"/>
      <c r="AL106" s="812"/>
      <c r="AM106" s="807"/>
      <c r="AN106" s="807"/>
      <c r="AO106" s="807"/>
      <c r="AP106" s="809">
        <f t="shared" si="16"/>
        <v>4624</v>
      </c>
      <c r="AQ106" s="846"/>
      <c r="AR106" s="812"/>
      <c r="AS106" s="807"/>
      <c r="AT106" s="807"/>
      <c r="AU106" s="807"/>
      <c r="AV106" s="809">
        <f t="shared" si="17"/>
        <v>4084</v>
      </c>
      <c r="AW106" s="788"/>
      <c r="AX106" s="788"/>
      <c r="AY106" s="788"/>
      <c r="AZ106" s="788"/>
      <c r="BA106" s="788"/>
      <c r="BB106" s="788"/>
      <c r="BC106" s="788"/>
      <c r="BD106" s="788"/>
      <c r="BE106" s="788"/>
      <c r="BF106" s="788"/>
      <c r="BG106" s="788"/>
    </row>
    <row r="107" spans="1:59">
      <c r="A107" s="805">
        <f t="shared" si="9"/>
        <v>104</v>
      </c>
      <c r="B107" s="821">
        <v>42374</v>
      </c>
      <c r="C107" s="807" t="s">
        <v>908</v>
      </c>
      <c r="D107" s="807"/>
      <c r="E107" s="808">
        <v>600</v>
      </c>
      <c r="F107" s="809">
        <f t="shared" si="10"/>
        <v>48</v>
      </c>
      <c r="G107" s="846"/>
      <c r="H107" s="806"/>
      <c r="I107" s="807"/>
      <c r="J107" s="807"/>
      <c r="K107" s="807"/>
      <c r="L107" s="809">
        <f t="shared" si="11"/>
        <v>4435</v>
      </c>
      <c r="M107" s="784"/>
      <c r="N107" s="821">
        <v>42423</v>
      </c>
      <c r="O107" s="807" t="s">
        <v>908</v>
      </c>
      <c r="P107" s="807"/>
      <c r="Q107" s="808">
        <v>100</v>
      </c>
      <c r="R107" s="809">
        <f t="shared" si="12"/>
        <v>3999</v>
      </c>
      <c r="S107" s="784"/>
      <c r="T107" s="821">
        <v>42058</v>
      </c>
      <c r="U107" s="807" t="s">
        <v>491</v>
      </c>
      <c r="V107" s="807"/>
      <c r="W107" s="808">
        <v>150</v>
      </c>
      <c r="X107" s="809">
        <f t="shared" si="13"/>
        <v>2335</v>
      </c>
      <c r="Y107" s="784"/>
      <c r="Z107" s="821">
        <v>42500</v>
      </c>
      <c r="AA107" s="807" t="s">
        <v>492</v>
      </c>
      <c r="AB107" s="807"/>
      <c r="AC107" s="807">
        <v>100</v>
      </c>
      <c r="AD107" s="809">
        <f t="shared" si="14"/>
        <v>6997</v>
      </c>
      <c r="AE107" s="846"/>
      <c r="AF107" s="821">
        <v>42634</v>
      </c>
      <c r="AG107" s="807" t="s">
        <v>1064</v>
      </c>
      <c r="AH107" s="807"/>
      <c r="AI107" s="807">
        <v>50</v>
      </c>
      <c r="AJ107" s="843">
        <f t="shared" si="15"/>
        <v>10644</v>
      </c>
      <c r="AK107" s="846"/>
      <c r="AL107" s="812"/>
      <c r="AM107" s="807"/>
      <c r="AN107" s="807"/>
      <c r="AO107" s="807"/>
      <c r="AP107" s="809">
        <f t="shared" si="16"/>
        <v>4624</v>
      </c>
      <c r="AQ107" s="846"/>
      <c r="AR107" s="812"/>
      <c r="AS107" s="807"/>
      <c r="AT107" s="807"/>
      <c r="AU107" s="807"/>
      <c r="AV107" s="809">
        <f t="shared" si="17"/>
        <v>4084</v>
      </c>
      <c r="AW107" s="788"/>
      <c r="AX107" s="788"/>
      <c r="AY107" s="788"/>
      <c r="AZ107" s="788"/>
      <c r="BA107" s="788"/>
      <c r="BB107" s="788"/>
      <c r="BC107" s="788"/>
      <c r="BD107" s="788"/>
      <c r="BE107" s="788"/>
      <c r="BF107" s="788"/>
      <c r="BG107" s="788"/>
    </row>
    <row r="108" spans="1:59">
      <c r="A108" s="805">
        <f t="shared" si="9"/>
        <v>105</v>
      </c>
      <c r="B108" s="821">
        <v>42384</v>
      </c>
      <c r="C108" s="807" t="s">
        <v>3228</v>
      </c>
      <c r="D108" s="807">
        <v>4000</v>
      </c>
      <c r="E108" s="808"/>
      <c r="F108" s="809">
        <f t="shared" si="10"/>
        <v>4048</v>
      </c>
      <c r="G108" s="846"/>
      <c r="H108" s="806"/>
      <c r="I108" s="807"/>
      <c r="J108" s="807"/>
      <c r="K108" s="807"/>
      <c r="L108" s="809">
        <f t="shared" si="11"/>
        <v>4435</v>
      </c>
      <c r="M108" s="784"/>
      <c r="N108" s="850">
        <v>42433</v>
      </c>
      <c r="O108" s="851" t="s">
        <v>3228</v>
      </c>
      <c r="P108" s="807">
        <v>4000</v>
      </c>
      <c r="Q108" s="808"/>
      <c r="R108" s="809">
        <f t="shared" si="12"/>
        <v>7999</v>
      </c>
      <c r="S108" s="784"/>
      <c r="T108" s="821">
        <v>42425</v>
      </c>
      <c r="U108" s="807" t="s">
        <v>3193</v>
      </c>
      <c r="V108" s="807"/>
      <c r="W108" s="808">
        <v>10</v>
      </c>
      <c r="X108" s="809">
        <f t="shared" si="13"/>
        <v>2325</v>
      </c>
      <c r="Y108" s="784"/>
      <c r="Z108" s="821">
        <v>42477</v>
      </c>
      <c r="AA108" s="807" t="s">
        <v>908</v>
      </c>
      <c r="AB108" s="807"/>
      <c r="AC108" s="807">
        <v>100</v>
      </c>
      <c r="AD108" s="809">
        <f t="shared" si="14"/>
        <v>6897</v>
      </c>
      <c r="AE108" s="846"/>
      <c r="AF108" s="821">
        <v>42640</v>
      </c>
      <c r="AG108" s="807" t="s">
        <v>441</v>
      </c>
      <c r="AH108" s="807"/>
      <c r="AI108" s="807">
        <v>100</v>
      </c>
      <c r="AJ108" s="843">
        <f t="shared" si="15"/>
        <v>10544</v>
      </c>
      <c r="AK108" s="846"/>
      <c r="AL108" s="812"/>
      <c r="AM108" s="807"/>
      <c r="AN108" s="807"/>
      <c r="AO108" s="807"/>
      <c r="AP108" s="809">
        <f t="shared" si="16"/>
        <v>4624</v>
      </c>
      <c r="AQ108" s="846"/>
      <c r="AR108" s="812"/>
      <c r="AS108" s="807"/>
      <c r="AT108" s="807"/>
      <c r="AU108" s="807"/>
      <c r="AV108" s="809">
        <f t="shared" si="17"/>
        <v>4084</v>
      </c>
      <c r="AW108" s="788"/>
      <c r="AX108" s="788"/>
      <c r="AY108" s="788"/>
      <c r="AZ108" s="788"/>
      <c r="BA108" s="788"/>
      <c r="BB108" s="788"/>
      <c r="BC108" s="788"/>
      <c r="BD108" s="788"/>
      <c r="BE108" s="788"/>
      <c r="BF108" s="788"/>
      <c r="BG108" s="788"/>
    </row>
    <row r="109" spans="1:59">
      <c r="A109" s="805">
        <f t="shared" si="9"/>
        <v>106</v>
      </c>
      <c r="B109" s="821">
        <v>42387</v>
      </c>
      <c r="C109" s="807" t="s">
        <v>492</v>
      </c>
      <c r="D109" s="807"/>
      <c r="E109" s="808">
        <v>300</v>
      </c>
      <c r="F109" s="809">
        <f t="shared" si="10"/>
        <v>3748</v>
      </c>
      <c r="G109" s="846"/>
      <c r="H109" s="806"/>
      <c r="I109" s="807"/>
      <c r="J109" s="807"/>
      <c r="K109" s="807"/>
      <c r="L109" s="809">
        <f t="shared" si="11"/>
        <v>4435</v>
      </c>
      <c r="M109" s="784"/>
      <c r="N109" s="821">
        <v>42433</v>
      </c>
      <c r="O109" s="807" t="s">
        <v>3193</v>
      </c>
      <c r="P109" s="807"/>
      <c r="Q109" s="808">
        <v>35</v>
      </c>
      <c r="R109" s="809">
        <f t="shared" si="12"/>
        <v>7964</v>
      </c>
      <c r="S109" s="784"/>
      <c r="T109" s="821">
        <v>42423</v>
      </c>
      <c r="U109" s="807" t="s">
        <v>908</v>
      </c>
      <c r="V109" s="807"/>
      <c r="W109" s="808">
        <v>50</v>
      </c>
      <c r="X109" s="809">
        <f t="shared" si="13"/>
        <v>2275</v>
      </c>
      <c r="Y109" s="784"/>
      <c r="Z109" s="821">
        <v>42511</v>
      </c>
      <c r="AA109" s="807" t="s">
        <v>441</v>
      </c>
      <c r="AB109" s="807"/>
      <c r="AC109" s="807">
        <v>200</v>
      </c>
      <c r="AD109" s="809">
        <f t="shared" si="14"/>
        <v>6697</v>
      </c>
      <c r="AE109" s="846"/>
      <c r="AF109" s="821">
        <v>42640</v>
      </c>
      <c r="AG109" s="807" t="s">
        <v>491</v>
      </c>
      <c r="AH109" s="807"/>
      <c r="AI109" s="807">
        <v>100</v>
      </c>
      <c r="AJ109" s="843">
        <f t="shared" si="15"/>
        <v>10444</v>
      </c>
      <c r="AK109" s="846"/>
      <c r="AL109" s="812"/>
      <c r="AM109" s="807"/>
      <c r="AN109" s="807"/>
      <c r="AO109" s="807"/>
      <c r="AP109" s="809">
        <f t="shared" si="16"/>
        <v>4624</v>
      </c>
      <c r="AQ109" s="846"/>
      <c r="AR109" s="812"/>
      <c r="AS109" s="807"/>
      <c r="AT109" s="807"/>
      <c r="AU109" s="807"/>
      <c r="AV109" s="809">
        <f t="shared" si="17"/>
        <v>4084</v>
      </c>
      <c r="AW109" s="788"/>
      <c r="AX109" s="788"/>
      <c r="AY109" s="788"/>
      <c r="AZ109" s="788"/>
      <c r="BA109" s="788"/>
      <c r="BB109" s="788"/>
      <c r="BC109" s="788"/>
      <c r="BD109" s="788"/>
      <c r="BE109" s="788"/>
      <c r="BF109" s="788"/>
      <c r="BG109" s="788"/>
    </row>
    <row r="110" spans="1:59">
      <c r="A110" s="805">
        <f t="shared" si="9"/>
        <v>107</v>
      </c>
      <c r="B110" s="821">
        <v>42384</v>
      </c>
      <c r="C110" s="807" t="s">
        <v>908</v>
      </c>
      <c r="D110" s="807"/>
      <c r="E110" s="808">
        <v>350</v>
      </c>
      <c r="F110" s="809">
        <f t="shared" si="10"/>
        <v>3398</v>
      </c>
      <c r="G110" s="846"/>
      <c r="H110" s="806"/>
      <c r="I110" s="807"/>
      <c r="J110" s="807"/>
      <c r="K110" s="807"/>
      <c r="L110" s="809">
        <f t="shared" si="11"/>
        <v>4435</v>
      </c>
      <c r="M110" s="784"/>
      <c r="N110" s="821">
        <v>42438</v>
      </c>
      <c r="O110" s="807" t="s">
        <v>1064</v>
      </c>
      <c r="P110" s="807"/>
      <c r="Q110" s="808">
        <v>100</v>
      </c>
      <c r="R110" s="809">
        <f t="shared" si="12"/>
        <v>7864</v>
      </c>
      <c r="S110" s="784"/>
      <c r="T110" s="821">
        <v>42420</v>
      </c>
      <c r="U110" s="807" t="s">
        <v>906</v>
      </c>
      <c r="V110" s="807"/>
      <c r="W110" s="808">
        <v>10</v>
      </c>
      <c r="X110" s="809">
        <f t="shared" si="13"/>
        <v>2265</v>
      </c>
      <c r="Y110" s="784"/>
      <c r="Z110" s="821">
        <v>42514</v>
      </c>
      <c r="AA110" s="807" t="s">
        <v>491</v>
      </c>
      <c r="AB110" s="807"/>
      <c r="AC110" s="807">
        <v>500</v>
      </c>
      <c r="AD110" s="809">
        <f t="shared" si="14"/>
        <v>6197</v>
      </c>
      <c r="AE110" s="846"/>
      <c r="AF110" s="812"/>
      <c r="AG110" s="807"/>
      <c r="AH110" s="807"/>
      <c r="AI110" s="807"/>
      <c r="AJ110" s="843">
        <f t="shared" si="15"/>
        <v>10444</v>
      </c>
      <c r="AK110" s="846"/>
      <c r="AL110" s="812"/>
      <c r="AM110" s="807"/>
      <c r="AN110" s="807"/>
      <c r="AO110" s="807"/>
      <c r="AP110" s="809">
        <f t="shared" si="16"/>
        <v>4624</v>
      </c>
      <c r="AQ110" s="846"/>
      <c r="AR110" s="812"/>
      <c r="AS110" s="807"/>
      <c r="AT110" s="807"/>
      <c r="AU110" s="807"/>
      <c r="AV110" s="809">
        <f t="shared" si="17"/>
        <v>4084</v>
      </c>
      <c r="AW110" s="788"/>
      <c r="AX110" s="788"/>
      <c r="AY110" s="788"/>
      <c r="AZ110" s="788"/>
      <c r="BA110" s="788"/>
      <c r="BB110" s="788"/>
      <c r="BC110" s="788"/>
      <c r="BD110" s="788"/>
      <c r="BE110" s="788"/>
      <c r="BF110" s="788"/>
      <c r="BG110" s="788"/>
    </row>
    <row r="111" spans="1:59">
      <c r="A111" s="805">
        <f t="shared" si="9"/>
        <v>108</v>
      </c>
      <c r="B111" s="821">
        <v>42399</v>
      </c>
      <c r="C111" s="807" t="s">
        <v>888</v>
      </c>
      <c r="D111" s="807"/>
      <c r="E111" s="808">
        <v>60</v>
      </c>
      <c r="F111" s="809">
        <f t="shared" si="10"/>
        <v>3338</v>
      </c>
      <c r="G111" s="846"/>
      <c r="H111" s="806"/>
      <c r="I111" s="807"/>
      <c r="J111" s="807"/>
      <c r="K111" s="807"/>
      <c r="L111" s="809">
        <f t="shared" si="11"/>
        <v>4435</v>
      </c>
      <c r="M111" s="784"/>
      <c r="N111" s="821">
        <v>42432</v>
      </c>
      <c r="O111" s="807" t="s">
        <v>888</v>
      </c>
      <c r="P111" s="807"/>
      <c r="Q111" s="808">
        <v>40</v>
      </c>
      <c r="R111" s="809">
        <f t="shared" si="12"/>
        <v>7824</v>
      </c>
      <c r="S111" s="784"/>
      <c r="T111" s="821">
        <v>42433</v>
      </c>
      <c r="U111" s="807" t="s">
        <v>3228</v>
      </c>
      <c r="V111" s="807">
        <v>1000</v>
      </c>
      <c r="W111" s="808"/>
      <c r="X111" s="809">
        <f t="shared" si="13"/>
        <v>3265</v>
      </c>
      <c r="Y111" s="784"/>
      <c r="Z111" s="821">
        <v>42517</v>
      </c>
      <c r="AA111" s="807" t="s">
        <v>770</v>
      </c>
      <c r="AB111" s="807"/>
      <c r="AC111" s="807">
        <v>500</v>
      </c>
      <c r="AD111" s="809">
        <f t="shared" si="14"/>
        <v>5697</v>
      </c>
      <c r="AE111" s="846"/>
      <c r="AF111" s="812"/>
      <c r="AG111" s="807"/>
      <c r="AH111" s="807"/>
      <c r="AI111" s="807"/>
      <c r="AJ111" s="843">
        <f t="shared" si="15"/>
        <v>10444</v>
      </c>
      <c r="AK111" s="846"/>
      <c r="AL111" s="812"/>
      <c r="AM111" s="807"/>
      <c r="AN111" s="807"/>
      <c r="AO111" s="807"/>
      <c r="AP111" s="809">
        <f t="shared" si="16"/>
        <v>4624</v>
      </c>
      <c r="AQ111" s="846"/>
      <c r="AR111" s="812"/>
      <c r="AS111" s="807"/>
      <c r="AT111" s="807"/>
      <c r="AU111" s="807"/>
      <c r="AV111" s="809">
        <f t="shared" si="17"/>
        <v>4084</v>
      </c>
      <c r="AW111" s="788"/>
      <c r="AX111" s="788"/>
      <c r="AY111" s="788"/>
      <c r="AZ111" s="788"/>
      <c r="BA111" s="788"/>
      <c r="BB111" s="788"/>
      <c r="BC111" s="788"/>
      <c r="BD111" s="788"/>
      <c r="BE111" s="788"/>
      <c r="BF111" s="788"/>
      <c r="BG111" s="788"/>
    </row>
    <row r="112" spans="1:59">
      <c r="A112" s="805">
        <f t="shared" si="9"/>
        <v>109</v>
      </c>
      <c r="B112" s="821">
        <v>42399</v>
      </c>
      <c r="C112" s="807" t="s">
        <v>871</v>
      </c>
      <c r="D112" s="807"/>
      <c r="E112" s="808">
        <v>150</v>
      </c>
      <c r="F112" s="809">
        <f t="shared" si="10"/>
        <v>3188</v>
      </c>
      <c r="G112" s="846"/>
      <c r="H112" s="806"/>
      <c r="I112" s="807"/>
      <c r="J112" s="807"/>
      <c r="K112" s="807"/>
      <c r="L112" s="809">
        <f t="shared" si="11"/>
        <v>4435</v>
      </c>
      <c r="M112" s="784"/>
      <c r="N112" s="821">
        <v>42452</v>
      </c>
      <c r="O112" s="807" t="s">
        <v>770</v>
      </c>
      <c r="P112" s="807"/>
      <c r="Q112" s="808">
        <v>50</v>
      </c>
      <c r="R112" s="809">
        <f t="shared" si="12"/>
        <v>7774</v>
      </c>
      <c r="S112" s="784"/>
      <c r="T112" s="821">
        <v>42433</v>
      </c>
      <c r="U112" s="807" t="s">
        <v>3193</v>
      </c>
      <c r="V112" s="807"/>
      <c r="W112" s="808">
        <v>35</v>
      </c>
      <c r="X112" s="809">
        <f t="shared" si="13"/>
        <v>3230</v>
      </c>
      <c r="Y112" s="784"/>
      <c r="Z112" s="821">
        <v>42518</v>
      </c>
      <c r="AA112" s="807" t="s">
        <v>441</v>
      </c>
      <c r="AB112" s="807"/>
      <c r="AC112" s="807">
        <v>300</v>
      </c>
      <c r="AD112" s="809">
        <f t="shared" si="14"/>
        <v>5397</v>
      </c>
      <c r="AE112" s="846"/>
      <c r="AF112" s="812"/>
      <c r="AG112" s="807"/>
      <c r="AH112" s="807"/>
      <c r="AI112" s="807"/>
      <c r="AJ112" s="843">
        <f t="shared" si="15"/>
        <v>10444</v>
      </c>
      <c r="AK112" s="846"/>
      <c r="AL112" s="812"/>
      <c r="AM112" s="807"/>
      <c r="AN112" s="807"/>
      <c r="AO112" s="807"/>
      <c r="AP112" s="809">
        <f t="shared" si="16"/>
        <v>4624</v>
      </c>
      <c r="AQ112" s="846"/>
      <c r="AR112" s="812"/>
      <c r="AS112" s="807"/>
      <c r="AT112" s="807"/>
      <c r="AU112" s="807"/>
      <c r="AV112" s="809">
        <f t="shared" si="17"/>
        <v>4084</v>
      </c>
      <c r="AW112" s="788"/>
      <c r="AX112" s="788"/>
      <c r="AY112" s="788"/>
      <c r="AZ112" s="788"/>
      <c r="BA112" s="788"/>
      <c r="BB112" s="788"/>
      <c r="BC112" s="788"/>
      <c r="BD112" s="788"/>
      <c r="BE112" s="788"/>
      <c r="BF112" s="788"/>
      <c r="BG112" s="788"/>
    </row>
    <row r="113" spans="1:59">
      <c r="A113" s="805">
        <f t="shared" si="9"/>
        <v>110</v>
      </c>
      <c r="B113" s="821">
        <v>42409</v>
      </c>
      <c r="C113" s="807" t="s">
        <v>492</v>
      </c>
      <c r="D113" s="807"/>
      <c r="E113" s="808">
        <v>325</v>
      </c>
      <c r="F113" s="809">
        <f t="shared" si="10"/>
        <v>2863</v>
      </c>
      <c r="G113" s="846"/>
      <c r="H113" s="806"/>
      <c r="I113" s="807"/>
      <c r="J113" s="807"/>
      <c r="K113" s="807"/>
      <c r="L113" s="809">
        <f t="shared" si="11"/>
        <v>4435</v>
      </c>
      <c r="M113" s="784"/>
      <c r="N113" s="821">
        <v>42430</v>
      </c>
      <c r="O113" s="807" t="s">
        <v>908</v>
      </c>
      <c r="P113" s="807"/>
      <c r="Q113" s="808">
        <v>200</v>
      </c>
      <c r="R113" s="809">
        <f t="shared" si="12"/>
        <v>7574</v>
      </c>
      <c r="S113" s="784"/>
      <c r="T113" s="821">
        <v>42438</v>
      </c>
      <c r="U113" s="807" t="s">
        <v>1064</v>
      </c>
      <c r="V113" s="807"/>
      <c r="W113" s="808">
        <v>130</v>
      </c>
      <c r="X113" s="809">
        <f t="shared" si="13"/>
        <v>3100</v>
      </c>
      <c r="Y113" s="784"/>
      <c r="Z113" s="821">
        <v>42523</v>
      </c>
      <c r="AA113" s="807" t="s">
        <v>879</v>
      </c>
      <c r="AB113" s="807"/>
      <c r="AC113" s="807">
        <v>50</v>
      </c>
      <c r="AD113" s="809">
        <f t="shared" si="14"/>
        <v>5347</v>
      </c>
      <c r="AE113" s="846"/>
      <c r="AF113" s="812"/>
      <c r="AG113" s="807"/>
      <c r="AH113" s="807"/>
      <c r="AI113" s="807"/>
      <c r="AJ113" s="843">
        <f t="shared" si="15"/>
        <v>10444</v>
      </c>
      <c r="AK113" s="846"/>
      <c r="AL113" s="812"/>
      <c r="AM113" s="807"/>
      <c r="AN113" s="807"/>
      <c r="AO113" s="807"/>
      <c r="AP113" s="809">
        <f t="shared" si="16"/>
        <v>4624</v>
      </c>
      <c r="AQ113" s="846"/>
      <c r="AR113" s="812"/>
      <c r="AS113" s="807"/>
      <c r="AT113" s="807"/>
      <c r="AU113" s="807"/>
      <c r="AV113" s="809">
        <f t="shared" si="17"/>
        <v>4084</v>
      </c>
      <c r="AW113" s="788"/>
      <c r="AX113" s="788"/>
      <c r="AY113" s="788"/>
      <c r="AZ113" s="788"/>
      <c r="BA113" s="788"/>
      <c r="BB113" s="788"/>
      <c r="BC113" s="788"/>
      <c r="BD113" s="788"/>
      <c r="BE113" s="788"/>
      <c r="BF113" s="788"/>
      <c r="BG113" s="788"/>
    </row>
    <row r="114" spans="1:59">
      <c r="A114" s="805">
        <f t="shared" si="9"/>
        <v>111</v>
      </c>
      <c r="B114" s="821">
        <v>42410</v>
      </c>
      <c r="C114" s="807" t="s">
        <v>491</v>
      </c>
      <c r="D114" s="807"/>
      <c r="E114" s="808">
        <v>200</v>
      </c>
      <c r="F114" s="809">
        <f t="shared" si="10"/>
        <v>2663</v>
      </c>
      <c r="G114" s="846"/>
      <c r="H114" s="806"/>
      <c r="I114" s="807"/>
      <c r="J114" s="807"/>
      <c r="K114" s="807"/>
      <c r="L114" s="809">
        <f t="shared" si="11"/>
        <v>4435</v>
      </c>
      <c r="M114" s="784"/>
      <c r="N114" s="821">
        <v>42445</v>
      </c>
      <c r="O114" s="807" t="s">
        <v>871</v>
      </c>
      <c r="P114" s="807"/>
      <c r="Q114" s="808">
        <v>50</v>
      </c>
      <c r="R114" s="809">
        <f t="shared" si="12"/>
        <v>7524</v>
      </c>
      <c r="S114" s="784"/>
      <c r="T114" s="821">
        <v>42432</v>
      </c>
      <c r="U114" s="807" t="s">
        <v>888</v>
      </c>
      <c r="V114" s="807"/>
      <c r="W114" s="808">
        <v>40</v>
      </c>
      <c r="X114" s="809">
        <f t="shared" si="13"/>
        <v>3060</v>
      </c>
      <c r="Y114" s="784"/>
      <c r="Z114" s="821">
        <v>42527</v>
      </c>
      <c r="AA114" s="807" t="s">
        <v>898</v>
      </c>
      <c r="AB114" s="807"/>
      <c r="AC114" s="807">
        <v>100</v>
      </c>
      <c r="AD114" s="809">
        <f t="shared" si="14"/>
        <v>5247</v>
      </c>
      <c r="AE114" s="846"/>
      <c r="AF114" s="812"/>
      <c r="AG114" s="807"/>
      <c r="AH114" s="807"/>
      <c r="AI114" s="807"/>
      <c r="AJ114" s="843">
        <f t="shared" si="15"/>
        <v>10444</v>
      </c>
      <c r="AK114" s="846"/>
      <c r="AL114" s="812"/>
      <c r="AM114" s="807"/>
      <c r="AN114" s="807"/>
      <c r="AO114" s="807"/>
      <c r="AP114" s="809">
        <f t="shared" si="16"/>
        <v>4624</v>
      </c>
      <c r="AQ114" s="846"/>
      <c r="AR114" s="812"/>
      <c r="AS114" s="807"/>
      <c r="AT114" s="807"/>
      <c r="AU114" s="807"/>
      <c r="AV114" s="809">
        <f t="shared" si="17"/>
        <v>4084</v>
      </c>
      <c r="AW114" s="788"/>
      <c r="AX114" s="788"/>
      <c r="AY114" s="788"/>
      <c r="AZ114" s="788"/>
      <c r="BA114" s="788"/>
      <c r="BB114" s="788"/>
      <c r="BC114" s="788"/>
      <c r="BD114" s="788"/>
      <c r="BE114" s="788"/>
      <c r="BF114" s="788"/>
      <c r="BG114" s="788"/>
    </row>
    <row r="115" spans="1:59">
      <c r="A115" s="805">
        <f t="shared" si="9"/>
        <v>112</v>
      </c>
      <c r="B115" s="821">
        <v>42411</v>
      </c>
      <c r="C115" s="807" t="s">
        <v>908</v>
      </c>
      <c r="D115" s="807"/>
      <c r="E115" s="808">
        <v>100</v>
      </c>
      <c r="F115" s="809">
        <f t="shared" si="10"/>
        <v>2563</v>
      </c>
      <c r="G115" s="846"/>
      <c r="H115" s="806"/>
      <c r="I115" s="807"/>
      <c r="J115" s="807"/>
      <c r="K115" s="807"/>
      <c r="L115" s="809">
        <f t="shared" si="11"/>
        <v>4435</v>
      </c>
      <c r="M115" s="784"/>
      <c r="N115" s="821">
        <v>42466</v>
      </c>
      <c r="O115" s="807" t="s">
        <v>491</v>
      </c>
      <c r="P115" s="807"/>
      <c r="Q115" s="808">
        <v>150</v>
      </c>
      <c r="R115" s="809">
        <f t="shared" si="12"/>
        <v>7374</v>
      </c>
      <c r="S115" s="784"/>
      <c r="T115" s="821">
        <v>42452</v>
      </c>
      <c r="U115" s="807" t="s">
        <v>770</v>
      </c>
      <c r="V115" s="807"/>
      <c r="W115" s="808">
        <v>50</v>
      </c>
      <c r="X115" s="809">
        <f t="shared" si="13"/>
        <v>3010</v>
      </c>
      <c r="Y115" s="784"/>
      <c r="Z115" s="821">
        <v>42527</v>
      </c>
      <c r="AA115" s="807" t="s">
        <v>441</v>
      </c>
      <c r="AB115" s="807"/>
      <c r="AC115" s="807">
        <v>200</v>
      </c>
      <c r="AD115" s="809">
        <f t="shared" si="14"/>
        <v>5047</v>
      </c>
      <c r="AE115" s="846"/>
      <c r="AF115" s="812"/>
      <c r="AG115" s="807"/>
      <c r="AH115" s="807"/>
      <c r="AI115" s="807"/>
      <c r="AJ115" s="843">
        <f t="shared" si="15"/>
        <v>10444</v>
      </c>
      <c r="AK115" s="846"/>
      <c r="AL115" s="812"/>
      <c r="AM115" s="807"/>
      <c r="AN115" s="807"/>
      <c r="AO115" s="807"/>
      <c r="AP115" s="809">
        <f t="shared" si="16"/>
        <v>4624</v>
      </c>
      <c r="AQ115" s="846"/>
      <c r="AR115" s="812"/>
      <c r="AS115" s="807"/>
      <c r="AT115" s="807"/>
      <c r="AU115" s="807"/>
      <c r="AV115" s="809">
        <f t="shared" si="17"/>
        <v>4084</v>
      </c>
      <c r="AW115" s="788"/>
      <c r="AX115" s="788"/>
      <c r="AY115" s="788"/>
      <c r="AZ115" s="788"/>
      <c r="BA115" s="788"/>
      <c r="BB115" s="788"/>
      <c r="BC115" s="788"/>
      <c r="BD115" s="788"/>
      <c r="BE115" s="788"/>
      <c r="BF115" s="788"/>
      <c r="BG115" s="788"/>
    </row>
    <row r="116" spans="1:59">
      <c r="A116" s="805">
        <f t="shared" si="9"/>
        <v>113</v>
      </c>
      <c r="B116" s="821">
        <v>42410</v>
      </c>
      <c r="C116" s="807" t="s">
        <v>770</v>
      </c>
      <c r="D116" s="807"/>
      <c r="E116" s="808">
        <v>315</v>
      </c>
      <c r="F116" s="809">
        <f t="shared" si="10"/>
        <v>2248</v>
      </c>
      <c r="G116" s="846"/>
      <c r="H116" s="806"/>
      <c r="I116" s="807"/>
      <c r="J116" s="807"/>
      <c r="K116" s="807"/>
      <c r="L116" s="809">
        <f t="shared" si="11"/>
        <v>4435</v>
      </c>
      <c r="M116" s="784"/>
      <c r="N116" s="821">
        <v>42472</v>
      </c>
      <c r="O116" s="807" t="s">
        <v>441</v>
      </c>
      <c r="P116" s="807"/>
      <c r="Q116" s="808">
        <v>100</v>
      </c>
      <c r="R116" s="809">
        <f t="shared" si="12"/>
        <v>7274</v>
      </c>
      <c r="S116" s="784"/>
      <c r="T116" s="821">
        <v>42123</v>
      </c>
      <c r="U116" s="807" t="s">
        <v>441</v>
      </c>
      <c r="V116" s="807"/>
      <c r="W116" s="808">
        <v>150</v>
      </c>
      <c r="X116" s="809">
        <f t="shared" si="13"/>
        <v>2860</v>
      </c>
      <c r="Y116" s="784"/>
      <c r="Z116" s="821">
        <v>42531</v>
      </c>
      <c r="AA116" s="807" t="s">
        <v>441</v>
      </c>
      <c r="AB116" s="807"/>
      <c r="AC116" s="807">
        <v>500</v>
      </c>
      <c r="AD116" s="809">
        <f t="shared" si="14"/>
        <v>4547</v>
      </c>
      <c r="AE116" s="846"/>
      <c r="AF116" s="812"/>
      <c r="AG116" s="807"/>
      <c r="AH116" s="807"/>
      <c r="AI116" s="807"/>
      <c r="AJ116" s="843">
        <f t="shared" si="15"/>
        <v>10444</v>
      </c>
      <c r="AK116" s="846"/>
      <c r="AL116" s="812"/>
      <c r="AM116" s="807"/>
      <c r="AN116" s="807"/>
      <c r="AO116" s="807"/>
      <c r="AP116" s="809">
        <f t="shared" si="16"/>
        <v>4624</v>
      </c>
      <c r="AQ116" s="846"/>
      <c r="AR116" s="812"/>
      <c r="AS116" s="807"/>
      <c r="AT116" s="807"/>
      <c r="AU116" s="807"/>
      <c r="AV116" s="809">
        <f t="shared" si="17"/>
        <v>4084</v>
      </c>
      <c r="AW116" s="788"/>
      <c r="AX116" s="788"/>
      <c r="AY116" s="788"/>
      <c r="AZ116" s="788"/>
      <c r="BA116" s="788"/>
      <c r="BB116" s="788"/>
      <c r="BC116" s="788"/>
      <c r="BD116" s="788"/>
      <c r="BE116" s="788"/>
      <c r="BF116" s="788"/>
      <c r="BG116" s="788"/>
    </row>
    <row r="117" spans="1:59">
      <c r="A117" s="805">
        <f t="shared" si="9"/>
        <v>114</v>
      </c>
      <c r="B117" s="821">
        <v>42425</v>
      </c>
      <c r="C117" s="807" t="s">
        <v>3193</v>
      </c>
      <c r="D117" s="807"/>
      <c r="E117" s="808">
        <v>20</v>
      </c>
      <c r="F117" s="809">
        <f t="shared" si="10"/>
        <v>2228</v>
      </c>
      <c r="G117" s="846"/>
      <c r="H117" s="806"/>
      <c r="I117" s="807"/>
      <c r="J117" s="807"/>
      <c r="K117" s="807"/>
      <c r="L117" s="809">
        <f t="shared" si="11"/>
        <v>4435</v>
      </c>
      <c r="M117" s="784"/>
      <c r="N117" s="821">
        <v>42466</v>
      </c>
      <c r="O117" s="807" t="s">
        <v>3193</v>
      </c>
      <c r="P117" s="807"/>
      <c r="Q117" s="808">
        <v>5</v>
      </c>
      <c r="R117" s="809">
        <f t="shared" si="12"/>
        <v>7269</v>
      </c>
      <c r="S117" s="784"/>
      <c r="T117" s="821">
        <v>42092</v>
      </c>
      <c r="U117" s="807" t="s">
        <v>908</v>
      </c>
      <c r="V117" s="807"/>
      <c r="W117" s="808">
        <v>75</v>
      </c>
      <c r="X117" s="809">
        <f t="shared" si="13"/>
        <v>2785</v>
      </c>
      <c r="Y117" s="784"/>
      <c r="Z117" s="821">
        <v>42530</v>
      </c>
      <c r="AA117" s="807" t="s">
        <v>491</v>
      </c>
      <c r="AB117" s="807"/>
      <c r="AC117" s="807">
        <v>500</v>
      </c>
      <c r="AD117" s="809">
        <f t="shared" si="14"/>
        <v>4047</v>
      </c>
      <c r="AE117" s="846"/>
      <c r="AF117" s="812"/>
      <c r="AG117" s="807"/>
      <c r="AH117" s="807"/>
      <c r="AI117" s="807"/>
      <c r="AJ117" s="843">
        <f t="shared" si="15"/>
        <v>10444</v>
      </c>
      <c r="AK117" s="846"/>
      <c r="AL117" s="812"/>
      <c r="AM117" s="807"/>
      <c r="AN117" s="807"/>
      <c r="AO117" s="807"/>
      <c r="AP117" s="809">
        <f t="shared" si="16"/>
        <v>4624</v>
      </c>
      <c r="AQ117" s="846"/>
      <c r="AR117" s="812"/>
      <c r="AS117" s="807"/>
      <c r="AT117" s="807"/>
      <c r="AU117" s="807"/>
      <c r="AV117" s="809">
        <f t="shared" si="17"/>
        <v>4084</v>
      </c>
      <c r="AW117" s="788"/>
      <c r="AX117" s="788"/>
      <c r="AY117" s="788"/>
      <c r="AZ117" s="788"/>
      <c r="BA117" s="788"/>
      <c r="BB117" s="788"/>
      <c r="BC117" s="788"/>
      <c r="BD117" s="788"/>
      <c r="BE117" s="788"/>
      <c r="BF117" s="788"/>
      <c r="BG117" s="788"/>
    </row>
    <row r="118" spans="1:59">
      <c r="A118" s="805">
        <f t="shared" si="9"/>
        <v>115</v>
      </c>
      <c r="B118" s="821">
        <v>42420</v>
      </c>
      <c r="C118" s="807" t="s">
        <v>906</v>
      </c>
      <c r="D118" s="807"/>
      <c r="E118" s="808">
        <v>150</v>
      </c>
      <c r="F118" s="809">
        <f t="shared" si="10"/>
        <v>2078</v>
      </c>
      <c r="G118" s="846"/>
      <c r="H118" s="806"/>
      <c r="I118" s="807"/>
      <c r="J118" s="807"/>
      <c r="K118" s="807"/>
      <c r="L118" s="809">
        <f t="shared" si="11"/>
        <v>4435</v>
      </c>
      <c r="M118" s="784"/>
      <c r="N118" s="821">
        <v>42473</v>
      </c>
      <c r="O118" s="807" t="s">
        <v>879</v>
      </c>
      <c r="P118" s="807"/>
      <c r="Q118" s="808">
        <v>50</v>
      </c>
      <c r="R118" s="809">
        <f t="shared" si="12"/>
        <v>7219</v>
      </c>
      <c r="S118" s="784"/>
      <c r="T118" s="821">
        <v>42454</v>
      </c>
      <c r="U118" s="807" t="s">
        <v>906</v>
      </c>
      <c r="V118" s="807"/>
      <c r="W118" s="808">
        <v>50</v>
      </c>
      <c r="X118" s="809">
        <f t="shared" si="13"/>
        <v>2735</v>
      </c>
      <c r="Y118" s="784"/>
      <c r="Z118" s="821">
        <v>42542</v>
      </c>
      <c r="AA118" s="807" t="s">
        <v>879</v>
      </c>
      <c r="AB118" s="807"/>
      <c r="AC118" s="807">
        <v>30</v>
      </c>
      <c r="AD118" s="809">
        <f t="shared" si="14"/>
        <v>4017</v>
      </c>
      <c r="AE118" s="846"/>
      <c r="AF118" s="812"/>
      <c r="AG118" s="807"/>
      <c r="AH118" s="807"/>
      <c r="AI118" s="807"/>
      <c r="AJ118" s="843">
        <f t="shared" si="15"/>
        <v>10444</v>
      </c>
      <c r="AK118" s="846"/>
      <c r="AL118" s="812"/>
      <c r="AM118" s="807"/>
      <c r="AN118" s="807"/>
      <c r="AO118" s="807"/>
      <c r="AP118" s="809">
        <f t="shared" si="16"/>
        <v>4624</v>
      </c>
      <c r="AQ118" s="846"/>
      <c r="AR118" s="812"/>
      <c r="AS118" s="807"/>
      <c r="AT118" s="807"/>
      <c r="AU118" s="807"/>
      <c r="AV118" s="809">
        <f t="shared" si="17"/>
        <v>4084</v>
      </c>
      <c r="AW118" s="788"/>
      <c r="AX118" s="788"/>
      <c r="AY118" s="788"/>
      <c r="AZ118" s="788"/>
      <c r="BA118" s="788"/>
      <c r="BB118" s="788"/>
      <c r="BC118" s="788"/>
      <c r="BD118" s="788"/>
      <c r="BE118" s="788"/>
      <c r="BF118" s="788"/>
      <c r="BG118" s="788"/>
    </row>
    <row r="119" spans="1:59">
      <c r="A119" s="805">
        <f t="shared" si="9"/>
        <v>116</v>
      </c>
      <c r="B119" s="821">
        <v>42431</v>
      </c>
      <c r="C119" s="807" t="s">
        <v>3228</v>
      </c>
      <c r="D119" s="807">
        <v>3000</v>
      </c>
      <c r="E119" s="808"/>
      <c r="F119" s="809">
        <f t="shared" si="10"/>
        <v>5078</v>
      </c>
      <c r="G119" s="846"/>
      <c r="H119" s="806"/>
      <c r="I119" s="807"/>
      <c r="J119" s="807"/>
      <c r="K119" s="807"/>
      <c r="L119" s="809">
        <f t="shared" si="11"/>
        <v>4435</v>
      </c>
      <c r="M119" s="784"/>
      <c r="N119" s="821">
        <v>42479</v>
      </c>
      <c r="O119" s="807" t="s">
        <v>888</v>
      </c>
      <c r="P119" s="807"/>
      <c r="Q119" s="807">
        <v>20</v>
      </c>
      <c r="R119" s="809">
        <f t="shared" si="12"/>
        <v>7199</v>
      </c>
      <c r="S119" s="784"/>
      <c r="T119" s="821">
        <v>42466</v>
      </c>
      <c r="U119" s="807" t="s">
        <v>491</v>
      </c>
      <c r="V119" s="807"/>
      <c r="W119" s="808">
        <v>150</v>
      </c>
      <c r="X119" s="809">
        <f t="shared" si="13"/>
        <v>2585</v>
      </c>
      <c r="Y119" s="784"/>
      <c r="Z119" s="821">
        <v>42542</v>
      </c>
      <c r="AA119" s="807" t="s">
        <v>908</v>
      </c>
      <c r="AB119" s="807"/>
      <c r="AC119" s="807">
        <v>250</v>
      </c>
      <c r="AD119" s="809">
        <f t="shared" si="14"/>
        <v>3767</v>
      </c>
      <c r="AE119" s="846"/>
      <c r="AF119" s="812"/>
      <c r="AG119" s="807"/>
      <c r="AH119" s="807"/>
      <c r="AI119" s="807"/>
      <c r="AJ119" s="843">
        <f t="shared" si="15"/>
        <v>10444</v>
      </c>
      <c r="AK119" s="846"/>
      <c r="AL119" s="812"/>
      <c r="AM119" s="807"/>
      <c r="AN119" s="807"/>
      <c r="AO119" s="807"/>
      <c r="AP119" s="809">
        <f t="shared" si="16"/>
        <v>4624</v>
      </c>
      <c r="AQ119" s="846"/>
      <c r="AR119" s="812"/>
      <c r="AS119" s="807"/>
      <c r="AT119" s="807"/>
      <c r="AU119" s="807"/>
      <c r="AV119" s="809">
        <f t="shared" si="17"/>
        <v>4084</v>
      </c>
      <c r="AW119" s="788"/>
      <c r="AX119" s="788"/>
      <c r="AY119" s="788"/>
      <c r="AZ119" s="788"/>
      <c r="BA119" s="788"/>
      <c r="BB119" s="788"/>
      <c r="BC119" s="788"/>
      <c r="BD119" s="788"/>
      <c r="BE119" s="788"/>
      <c r="BF119" s="788"/>
      <c r="BG119" s="788"/>
    </row>
    <row r="120" spans="1:59">
      <c r="A120" s="805">
        <f t="shared" si="9"/>
        <v>117</v>
      </c>
      <c r="B120" s="821">
        <v>42430</v>
      </c>
      <c r="C120" s="807" t="s">
        <v>908</v>
      </c>
      <c r="D120" s="807"/>
      <c r="E120" s="808">
        <v>200</v>
      </c>
      <c r="F120" s="809">
        <f t="shared" si="10"/>
        <v>4878</v>
      </c>
      <c r="G120" s="846"/>
      <c r="H120" s="806"/>
      <c r="I120" s="807"/>
      <c r="J120" s="807"/>
      <c r="K120" s="807"/>
      <c r="L120" s="809">
        <f t="shared" si="11"/>
        <v>4435</v>
      </c>
      <c r="M120" s="784"/>
      <c r="N120" s="821">
        <v>42483</v>
      </c>
      <c r="O120" s="807" t="s">
        <v>492</v>
      </c>
      <c r="P120" s="807"/>
      <c r="Q120" s="808">
        <v>100</v>
      </c>
      <c r="R120" s="809">
        <f t="shared" si="12"/>
        <v>7099</v>
      </c>
      <c r="S120" s="784"/>
      <c r="T120" s="821">
        <v>42466</v>
      </c>
      <c r="U120" s="807" t="s">
        <v>3193</v>
      </c>
      <c r="V120" s="807"/>
      <c r="W120" s="808">
        <v>25</v>
      </c>
      <c r="X120" s="809">
        <f t="shared" si="13"/>
        <v>2560</v>
      </c>
      <c r="Y120" s="784"/>
      <c r="Z120" s="821">
        <v>42538</v>
      </c>
      <c r="AA120" s="807" t="s">
        <v>770</v>
      </c>
      <c r="AB120" s="807"/>
      <c r="AC120" s="807">
        <v>500</v>
      </c>
      <c r="AD120" s="809">
        <f t="shared" si="14"/>
        <v>3267</v>
      </c>
      <c r="AE120" s="846"/>
      <c r="AF120" s="812"/>
      <c r="AG120" s="807"/>
      <c r="AH120" s="807"/>
      <c r="AI120" s="807"/>
      <c r="AJ120" s="843">
        <f t="shared" si="15"/>
        <v>10444</v>
      </c>
      <c r="AK120" s="846"/>
      <c r="AL120" s="812"/>
      <c r="AM120" s="807"/>
      <c r="AN120" s="807"/>
      <c r="AO120" s="807"/>
      <c r="AP120" s="809">
        <f t="shared" si="16"/>
        <v>4624</v>
      </c>
      <c r="AQ120" s="846"/>
      <c r="AR120" s="812"/>
      <c r="AS120" s="807"/>
      <c r="AT120" s="807"/>
      <c r="AU120" s="807"/>
      <c r="AV120" s="809">
        <f t="shared" si="17"/>
        <v>4084</v>
      </c>
      <c r="AW120" s="788"/>
      <c r="AX120" s="788"/>
      <c r="AY120" s="788"/>
      <c r="AZ120" s="788"/>
      <c r="BA120" s="788"/>
      <c r="BB120" s="788"/>
      <c r="BC120" s="788"/>
      <c r="BD120" s="788"/>
      <c r="BE120" s="788"/>
      <c r="BF120" s="788"/>
      <c r="BG120" s="788"/>
    </row>
    <row r="121" spans="1:59">
      <c r="A121" s="805">
        <f t="shared" si="9"/>
        <v>118</v>
      </c>
      <c r="B121" s="821">
        <v>42438</v>
      </c>
      <c r="C121" s="807"/>
      <c r="D121" s="807"/>
      <c r="E121" s="808">
        <v>200</v>
      </c>
      <c r="F121" s="809">
        <f t="shared" si="10"/>
        <v>4678</v>
      </c>
      <c r="G121" s="846"/>
      <c r="H121" s="806"/>
      <c r="I121" s="807"/>
      <c r="J121" s="807"/>
      <c r="K121" s="807"/>
      <c r="L121" s="809">
        <f t="shared" si="11"/>
        <v>4435</v>
      </c>
      <c r="M121" s="784"/>
      <c r="N121" s="821">
        <v>42488</v>
      </c>
      <c r="O121" s="807" t="s">
        <v>3193</v>
      </c>
      <c r="P121" s="807"/>
      <c r="Q121" s="808">
        <v>10</v>
      </c>
      <c r="R121" s="809">
        <f t="shared" si="12"/>
        <v>7089</v>
      </c>
      <c r="S121" s="784"/>
      <c r="T121" s="821">
        <v>42473</v>
      </c>
      <c r="U121" s="807" t="s">
        <v>879</v>
      </c>
      <c r="V121" s="807"/>
      <c r="W121" s="808">
        <v>50</v>
      </c>
      <c r="X121" s="809">
        <f t="shared" si="13"/>
        <v>2510</v>
      </c>
      <c r="Y121" s="784"/>
      <c r="Z121" s="821">
        <v>42541</v>
      </c>
      <c r="AA121" s="807" t="s">
        <v>906</v>
      </c>
      <c r="AB121" s="807"/>
      <c r="AC121" s="807">
        <v>150</v>
      </c>
      <c r="AD121" s="809">
        <f t="shared" si="14"/>
        <v>3117</v>
      </c>
      <c r="AE121" s="846"/>
      <c r="AF121" s="812"/>
      <c r="AG121" s="807"/>
      <c r="AH121" s="807"/>
      <c r="AI121" s="807"/>
      <c r="AJ121" s="843">
        <f t="shared" si="15"/>
        <v>10444</v>
      </c>
      <c r="AK121" s="846"/>
      <c r="AL121" s="812"/>
      <c r="AM121" s="807"/>
      <c r="AN121" s="807"/>
      <c r="AO121" s="807"/>
      <c r="AP121" s="809">
        <f t="shared" si="16"/>
        <v>4624</v>
      </c>
      <c r="AQ121" s="846"/>
      <c r="AR121" s="812"/>
      <c r="AS121" s="807"/>
      <c r="AT121" s="807"/>
      <c r="AU121" s="807"/>
      <c r="AV121" s="809">
        <f t="shared" si="17"/>
        <v>4084</v>
      </c>
      <c r="AW121" s="788"/>
      <c r="AX121" s="788"/>
      <c r="AY121" s="788"/>
      <c r="AZ121" s="788"/>
      <c r="BA121" s="788"/>
      <c r="BB121" s="788"/>
      <c r="BC121" s="788"/>
      <c r="BD121" s="788"/>
      <c r="BE121" s="788"/>
      <c r="BF121" s="788"/>
      <c r="BG121" s="788"/>
    </row>
    <row r="122" spans="1:59">
      <c r="A122" s="805">
        <f t="shared" si="9"/>
        <v>119</v>
      </c>
      <c r="B122" s="821">
        <v>42438</v>
      </c>
      <c r="C122" s="807" t="s">
        <v>1064</v>
      </c>
      <c r="D122" s="807"/>
      <c r="E122" s="808">
        <v>200</v>
      </c>
      <c r="F122" s="809">
        <f t="shared" si="10"/>
        <v>4478</v>
      </c>
      <c r="G122" s="846"/>
      <c r="H122" s="806"/>
      <c r="I122" s="807"/>
      <c r="J122" s="807"/>
      <c r="K122" s="807"/>
      <c r="L122" s="809">
        <f t="shared" si="11"/>
        <v>4435</v>
      </c>
      <c r="M122" s="784"/>
      <c r="N122" s="821">
        <v>42499</v>
      </c>
      <c r="O122" s="807" t="s">
        <v>3257</v>
      </c>
      <c r="P122" s="807"/>
      <c r="Q122" s="808">
        <v>150</v>
      </c>
      <c r="R122" s="809">
        <f t="shared" si="12"/>
        <v>6939</v>
      </c>
      <c r="S122" s="784"/>
      <c r="T122" s="821">
        <v>42479</v>
      </c>
      <c r="U122" s="807" t="s">
        <v>888</v>
      </c>
      <c r="V122" s="807"/>
      <c r="W122" s="807">
        <v>20</v>
      </c>
      <c r="X122" s="809">
        <f t="shared" si="13"/>
        <v>2490</v>
      </c>
      <c r="Y122" s="784"/>
      <c r="Z122" s="821">
        <v>42536</v>
      </c>
      <c r="AA122" s="807" t="s">
        <v>1064</v>
      </c>
      <c r="AB122" s="807"/>
      <c r="AC122" s="807">
        <v>200</v>
      </c>
      <c r="AD122" s="809">
        <f t="shared" si="14"/>
        <v>2917</v>
      </c>
      <c r="AE122" s="846"/>
      <c r="AF122" s="812"/>
      <c r="AG122" s="807"/>
      <c r="AH122" s="807"/>
      <c r="AI122" s="807"/>
      <c r="AJ122" s="843">
        <f t="shared" si="15"/>
        <v>10444</v>
      </c>
      <c r="AK122" s="846"/>
      <c r="AL122" s="812"/>
      <c r="AM122" s="807"/>
      <c r="AN122" s="807"/>
      <c r="AO122" s="807"/>
      <c r="AP122" s="809">
        <f t="shared" si="16"/>
        <v>4624</v>
      </c>
      <c r="AQ122" s="846"/>
      <c r="AR122" s="812"/>
      <c r="AS122" s="807"/>
      <c r="AT122" s="807"/>
      <c r="AU122" s="807"/>
      <c r="AV122" s="809">
        <f t="shared" si="17"/>
        <v>4084</v>
      </c>
      <c r="AW122" s="788"/>
      <c r="AX122" s="788"/>
      <c r="AY122" s="788"/>
      <c r="AZ122" s="788"/>
      <c r="BA122" s="788"/>
      <c r="BB122" s="788"/>
      <c r="BC122" s="788"/>
      <c r="BD122" s="788"/>
      <c r="BE122" s="788"/>
      <c r="BF122" s="788"/>
      <c r="BG122" s="788"/>
    </row>
    <row r="123" spans="1:59">
      <c r="A123" s="805">
        <f t="shared" si="9"/>
        <v>120</v>
      </c>
      <c r="B123" s="821">
        <v>42438</v>
      </c>
      <c r="C123" s="807" t="s">
        <v>3228</v>
      </c>
      <c r="D123" s="807">
        <v>2000</v>
      </c>
      <c r="E123" s="808"/>
      <c r="F123" s="809">
        <f t="shared" si="10"/>
        <v>6478</v>
      </c>
      <c r="G123" s="846"/>
      <c r="H123" s="806"/>
      <c r="I123" s="807"/>
      <c r="J123" s="807"/>
      <c r="K123" s="807"/>
      <c r="L123" s="809">
        <f t="shared" si="11"/>
        <v>4435</v>
      </c>
      <c r="M123" s="784"/>
      <c r="N123" s="821">
        <v>42496</v>
      </c>
      <c r="O123" s="807" t="s">
        <v>906</v>
      </c>
      <c r="P123" s="807"/>
      <c r="Q123" s="808">
        <v>20</v>
      </c>
      <c r="R123" s="809">
        <f t="shared" si="12"/>
        <v>6919</v>
      </c>
      <c r="S123" s="784"/>
      <c r="T123" s="821">
        <v>42483</v>
      </c>
      <c r="U123" s="807" t="s">
        <v>492</v>
      </c>
      <c r="V123" s="807"/>
      <c r="W123" s="808">
        <v>50</v>
      </c>
      <c r="X123" s="809">
        <f t="shared" si="13"/>
        <v>2440</v>
      </c>
      <c r="Y123" s="784"/>
      <c r="Z123" s="821">
        <v>42563</v>
      </c>
      <c r="AA123" s="807" t="s">
        <v>492</v>
      </c>
      <c r="AB123" s="807"/>
      <c r="AC123" s="807">
        <v>500</v>
      </c>
      <c r="AD123" s="809">
        <f t="shared" si="14"/>
        <v>2417</v>
      </c>
      <c r="AE123" s="846"/>
      <c r="AF123" s="812"/>
      <c r="AG123" s="807"/>
      <c r="AH123" s="807"/>
      <c r="AI123" s="807"/>
      <c r="AJ123" s="843">
        <f t="shared" si="15"/>
        <v>10444</v>
      </c>
      <c r="AK123" s="846"/>
      <c r="AL123" s="812"/>
      <c r="AM123" s="807"/>
      <c r="AN123" s="807"/>
      <c r="AO123" s="807"/>
      <c r="AP123" s="809">
        <f t="shared" si="16"/>
        <v>4624</v>
      </c>
      <c r="AQ123" s="846"/>
      <c r="AR123" s="812"/>
      <c r="AS123" s="807"/>
      <c r="AT123" s="807"/>
      <c r="AU123" s="807"/>
      <c r="AV123" s="809">
        <f t="shared" si="17"/>
        <v>4084</v>
      </c>
      <c r="AW123" s="788"/>
      <c r="AX123" s="788"/>
      <c r="AY123" s="788"/>
      <c r="AZ123" s="788"/>
      <c r="BA123" s="788"/>
      <c r="BB123" s="788"/>
      <c r="BC123" s="788"/>
      <c r="BD123" s="788"/>
      <c r="BE123" s="788"/>
      <c r="BF123" s="788"/>
      <c r="BG123" s="788"/>
    </row>
    <row r="124" spans="1:59">
      <c r="A124" s="805">
        <f t="shared" si="9"/>
        <v>121</v>
      </c>
      <c r="B124" s="821">
        <v>42443</v>
      </c>
      <c r="C124" s="807" t="s">
        <v>908</v>
      </c>
      <c r="D124" s="807"/>
      <c r="E124" s="808">
        <v>100</v>
      </c>
      <c r="F124" s="809">
        <f t="shared" si="10"/>
        <v>6378</v>
      </c>
      <c r="G124" s="846"/>
      <c r="H124" s="806"/>
      <c r="I124" s="807"/>
      <c r="J124" s="807"/>
      <c r="K124" s="807"/>
      <c r="L124" s="809">
        <f t="shared" si="11"/>
        <v>4435</v>
      </c>
      <c r="M124" s="784"/>
      <c r="N124" s="821">
        <v>42499</v>
      </c>
      <c r="O124" s="807" t="s">
        <v>441</v>
      </c>
      <c r="P124" s="807"/>
      <c r="Q124" s="808">
        <v>50</v>
      </c>
      <c r="R124" s="809">
        <f t="shared" si="12"/>
        <v>6869</v>
      </c>
      <c r="S124" s="784"/>
      <c r="T124" s="821">
        <v>42488</v>
      </c>
      <c r="U124" s="807" t="s">
        <v>3193</v>
      </c>
      <c r="V124" s="807"/>
      <c r="W124" s="808">
        <v>6</v>
      </c>
      <c r="X124" s="809">
        <f t="shared" si="13"/>
        <v>2434</v>
      </c>
      <c r="Y124" s="784"/>
      <c r="Z124" s="821">
        <v>42563</v>
      </c>
      <c r="AA124" s="807" t="s">
        <v>441</v>
      </c>
      <c r="AB124" s="807"/>
      <c r="AC124" s="807">
        <v>300</v>
      </c>
      <c r="AD124" s="809">
        <f t="shared" si="14"/>
        <v>2117</v>
      </c>
      <c r="AE124" s="846"/>
      <c r="AF124" s="812"/>
      <c r="AG124" s="807"/>
      <c r="AH124" s="807"/>
      <c r="AI124" s="807"/>
      <c r="AJ124" s="843">
        <f t="shared" si="15"/>
        <v>10444</v>
      </c>
      <c r="AK124" s="846"/>
      <c r="AL124" s="812"/>
      <c r="AM124" s="807"/>
      <c r="AN124" s="807"/>
      <c r="AO124" s="807"/>
      <c r="AP124" s="809">
        <f t="shared" si="16"/>
        <v>4624</v>
      </c>
      <c r="AQ124" s="846"/>
      <c r="AR124" s="812"/>
      <c r="AS124" s="807"/>
      <c r="AT124" s="807"/>
      <c r="AU124" s="807"/>
      <c r="AV124" s="809">
        <f t="shared" si="17"/>
        <v>4084</v>
      </c>
      <c r="AW124" s="788"/>
      <c r="AX124" s="788"/>
      <c r="AY124" s="788"/>
      <c r="AZ124" s="788"/>
      <c r="BA124" s="788"/>
      <c r="BB124" s="788"/>
      <c r="BC124" s="788"/>
      <c r="BD124" s="788"/>
      <c r="BE124" s="788"/>
      <c r="BF124" s="788"/>
      <c r="BG124" s="788"/>
    </row>
    <row r="125" spans="1:59">
      <c r="A125" s="805">
        <f t="shared" si="9"/>
        <v>122</v>
      </c>
      <c r="B125" s="821">
        <v>42450</v>
      </c>
      <c r="C125" s="807" t="s">
        <v>491</v>
      </c>
      <c r="D125" s="807"/>
      <c r="E125" s="808">
        <v>300</v>
      </c>
      <c r="F125" s="809">
        <f t="shared" si="10"/>
        <v>6078</v>
      </c>
      <c r="G125" s="846"/>
      <c r="H125" s="806"/>
      <c r="I125" s="807"/>
      <c r="J125" s="807"/>
      <c r="K125" s="807"/>
      <c r="L125" s="809">
        <f t="shared" si="11"/>
        <v>4435</v>
      </c>
      <c r="M125" s="784"/>
      <c r="N125" s="821">
        <v>42510</v>
      </c>
      <c r="O125" s="807" t="s">
        <v>3193</v>
      </c>
      <c r="P125" s="807"/>
      <c r="Q125" s="808">
        <v>10</v>
      </c>
      <c r="R125" s="809">
        <f t="shared" si="12"/>
        <v>6859</v>
      </c>
      <c r="S125" s="784"/>
      <c r="T125" s="821">
        <v>42119</v>
      </c>
      <c r="U125" s="807" t="s">
        <v>441</v>
      </c>
      <c r="V125" s="807"/>
      <c r="W125" s="808">
        <v>50</v>
      </c>
      <c r="X125" s="809">
        <f t="shared" si="13"/>
        <v>2384</v>
      </c>
      <c r="Y125" s="784"/>
      <c r="Z125" s="821">
        <v>42567</v>
      </c>
      <c r="AA125" s="807" t="s">
        <v>871</v>
      </c>
      <c r="AB125" s="807"/>
      <c r="AC125" s="807">
        <v>50</v>
      </c>
      <c r="AD125" s="809">
        <f t="shared" si="14"/>
        <v>2067</v>
      </c>
      <c r="AE125" s="846"/>
      <c r="AF125" s="812"/>
      <c r="AG125" s="807"/>
      <c r="AH125" s="807"/>
      <c r="AI125" s="807"/>
      <c r="AJ125" s="843">
        <f t="shared" si="15"/>
        <v>10444</v>
      </c>
      <c r="AK125" s="846"/>
      <c r="AL125" s="812"/>
      <c r="AM125" s="807"/>
      <c r="AN125" s="807"/>
      <c r="AO125" s="807"/>
      <c r="AP125" s="809">
        <f t="shared" si="16"/>
        <v>4624</v>
      </c>
      <c r="AQ125" s="846"/>
      <c r="AR125" s="812"/>
      <c r="AS125" s="807"/>
      <c r="AT125" s="807"/>
      <c r="AU125" s="807"/>
      <c r="AV125" s="809">
        <f t="shared" si="17"/>
        <v>4084</v>
      </c>
      <c r="AW125" s="788"/>
      <c r="AX125" s="788"/>
      <c r="AY125" s="788"/>
      <c r="AZ125" s="788"/>
      <c r="BA125" s="788"/>
      <c r="BB125" s="788"/>
      <c r="BC125" s="788"/>
      <c r="BD125" s="788"/>
      <c r="BE125" s="788"/>
      <c r="BF125" s="788"/>
      <c r="BG125" s="788"/>
    </row>
    <row r="126" spans="1:59">
      <c r="A126" s="805">
        <f t="shared" si="9"/>
        <v>123</v>
      </c>
      <c r="B126" s="821">
        <v>42452</v>
      </c>
      <c r="C126" s="807" t="s">
        <v>770</v>
      </c>
      <c r="D126" s="807"/>
      <c r="E126" s="808">
        <v>372</v>
      </c>
      <c r="F126" s="809">
        <f t="shared" si="10"/>
        <v>5706</v>
      </c>
      <c r="G126" s="846"/>
      <c r="H126" s="806"/>
      <c r="I126" s="807"/>
      <c r="J126" s="807"/>
      <c r="K126" s="807"/>
      <c r="L126" s="809">
        <f t="shared" si="11"/>
        <v>4435</v>
      </c>
      <c r="M126" s="784"/>
      <c r="N126" s="821">
        <v>42518</v>
      </c>
      <c r="O126" s="807" t="s">
        <v>441</v>
      </c>
      <c r="P126" s="807"/>
      <c r="Q126" s="808">
        <v>100</v>
      </c>
      <c r="R126" s="809">
        <f t="shared" si="12"/>
        <v>6759</v>
      </c>
      <c r="S126" s="784"/>
      <c r="T126" s="821">
        <v>42499</v>
      </c>
      <c r="U126" s="807" t="s">
        <v>3257</v>
      </c>
      <c r="V126" s="807"/>
      <c r="W126" s="808">
        <v>100</v>
      </c>
      <c r="X126" s="809">
        <f t="shared" si="13"/>
        <v>2284</v>
      </c>
      <c r="Y126" s="784"/>
      <c r="Z126" s="821">
        <v>42567</v>
      </c>
      <c r="AA126" s="807" t="s">
        <v>879</v>
      </c>
      <c r="AB126" s="807"/>
      <c r="AC126" s="807">
        <v>300</v>
      </c>
      <c r="AD126" s="809">
        <f t="shared" si="14"/>
        <v>1767</v>
      </c>
      <c r="AE126" s="846"/>
      <c r="AF126" s="812"/>
      <c r="AG126" s="807"/>
      <c r="AH126" s="807"/>
      <c r="AI126" s="807"/>
      <c r="AJ126" s="843">
        <f t="shared" si="15"/>
        <v>10444</v>
      </c>
      <c r="AK126" s="846"/>
      <c r="AL126" s="812"/>
      <c r="AM126" s="807"/>
      <c r="AN126" s="807"/>
      <c r="AO126" s="807"/>
      <c r="AP126" s="809">
        <f t="shared" si="16"/>
        <v>4624</v>
      </c>
      <c r="AQ126" s="846"/>
      <c r="AR126" s="812"/>
      <c r="AS126" s="807"/>
      <c r="AT126" s="807"/>
      <c r="AU126" s="807"/>
      <c r="AV126" s="809">
        <f t="shared" si="17"/>
        <v>4084</v>
      </c>
      <c r="AW126" s="788"/>
      <c r="AX126" s="788"/>
      <c r="AY126" s="788"/>
      <c r="AZ126" s="788"/>
      <c r="BA126" s="788"/>
      <c r="BB126" s="788"/>
      <c r="BC126" s="788"/>
      <c r="BD126" s="788"/>
      <c r="BE126" s="788"/>
      <c r="BF126" s="788"/>
      <c r="BG126" s="788"/>
    </row>
    <row r="127" spans="1:59">
      <c r="A127" s="805">
        <f t="shared" si="9"/>
        <v>124</v>
      </c>
      <c r="B127" s="821">
        <v>42445</v>
      </c>
      <c r="C127" s="807" t="s">
        <v>871</v>
      </c>
      <c r="D127" s="807"/>
      <c r="E127" s="808">
        <v>100</v>
      </c>
      <c r="F127" s="809">
        <f t="shared" si="10"/>
        <v>5606</v>
      </c>
      <c r="G127" s="846"/>
      <c r="H127" s="806"/>
      <c r="I127" s="807"/>
      <c r="J127" s="807"/>
      <c r="K127" s="807"/>
      <c r="L127" s="809">
        <f t="shared" si="11"/>
        <v>4435</v>
      </c>
      <c r="M127" s="784"/>
      <c r="N127" s="821">
        <v>42523</v>
      </c>
      <c r="O127" s="807" t="s">
        <v>879</v>
      </c>
      <c r="P127" s="807"/>
      <c r="Q127" s="808">
        <v>20</v>
      </c>
      <c r="R127" s="809">
        <f t="shared" si="12"/>
        <v>6739</v>
      </c>
      <c r="S127" s="784"/>
      <c r="T127" s="821">
        <v>42496</v>
      </c>
      <c r="U127" s="807" t="s">
        <v>906</v>
      </c>
      <c r="V127" s="807"/>
      <c r="W127" s="808">
        <v>30</v>
      </c>
      <c r="X127" s="809">
        <f t="shared" si="13"/>
        <v>2254</v>
      </c>
      <c r="Y127" s="784"/>
      <c r="Z127" s="821">
        <v>42567</v>
      </c>
      <c r="AA127" s="807" t="s">
        <v>888</v>
      </c>
      <c r="AB127" s="807"/>
      <c r="AC127" s="807">
        <v>20</v>
      </c>
      <c r="AD127" s="809">
        <f t="shared" si="14"/>
        <v>1747</v>
      </c>
      <c r="AE127" s="846"/>
      <c r="AF127" s="812"/>
      <c r="AG127" s="807"/>
      <c r="AH127" s="807"/>
      <c r="AI127" s="807"/>
      <c r="AJ127" s="843">
        <f t="shared" si="15"/>
        <v>10444</v>
      </c>
      <c r="AK127" s="846"/>
      <c r="AL127" s="812"/>
      <c r="AM127" s="807"/>
      <c r="AN127" s="807"/>
      <c r="AO127" s="807"/>
      <c r="AP127" s="809">
        <f t="shared" si="16"/>
        <v>4624</v>
      </c>
      <c r="AQ127" s="846"/>
      <c r="AR127" s="812"/>
      <c r="AS127" s="807"/>
      <c r="AT127" s="807"/>
      <c r="AU127" s="807"/>
      <c r="AV127" s="809">
        <f t="shared" si="17"/>
        <v>4084</v>
      </c>
      <c r="AW127" s="788"/>
      <c r="AX127" s="788"/>
      <c r="AY127" s="788"/>
      <c r="AZ127" s="788"/>
      <c r="BA127" s="788"/>
      <c r="BB127" s="788"/>
      <c r="BC127" s="788"/>
      <c r="BD127" s="788"/>
      <c r="BE127" s="788"/>
      <c r="BF127" s="788"/>
      <c r="BG127" s="788"/>
    </row>
    <row r="128" spans="1:59">
      <c r="A128" s="805">
        <f t="shared" si="9"/>
        <v>125</v>
      </c>
      <c r="B128" s="821">
        <v>42460</v>
      </c>
      <c r="C128" s="807" t="s">
        <v>3228</v>
      </c>
      <c r="D128" s="807">
        <v>828</v>
      </c>
      <c r="E128" s="808"/>
      <c r="F128" s="809">
        <f t="shared" si="10"/>
        <v>6434</v>
      </c>
      <c r="G128" s="846"/>
      <c r="H128" s="806"/>
      <c r="I128" s="807"/>
      <c r="J128" s="807"/>
      <c r="K128" s="807"/>
      <c r="L128" s="809">
        <f t="shared" si="11"/>
        <v>4435</v>
      </c>
      <c r="M128" s="784"/>
      <c r="N128" s="821">
        <v>42527</v>
      </c>
      <c r="O128" s="807" t="s">
        <v>898</v>
      </c>
      <c r="P128" s="807"/>
      <c r="Q128" s="808">
        <v>100</v>
      </c>
      <c r="R128" s="809">
        <f t="shared" si="12"/>
        <v>6639</v>
      </c>
      <c r="S128" s="784"/>
      <c r="T128" s="821">
        <v>42499</v>
      </c>
      <c r="U128" s="807" t="s">
        <v>441</v>
      </c>
      <c r="V128" s="807"/>
      <c r="W128" s="808">
        <v>50</v>
      </c>
      <c r="X128" s="809">
        <f t="shared" si="13"/>
        <v>2204</v>
      </c>
      <c r="Y128" s="784"/>
      <c r="Z128" s="821">
        <v>42567</v>
      </c>
      <c r="AA128" s="807" t="s">
        <v>898</v>
      </c>
      <c r="AB128" s="807"/>
      <c r="AC128" s="807">
        <v>100</v>
      </c>
      <c r="AD128" s="809">
        <f t="shared" si="14"/>
        <v>1647</v>
      </c>
      <c r="AE128" s="846"/>
      <c r="AF128" s="812"/>
      <c r="AG128" s="807"/>
      <c r="AH128" s="807"/>
      <c r="AI128" s="807"/>
      <c r="AJ128" s="843">
        <f t="shared" si="15"/>
        <v>10444</v>
      </c>
      <c r="AK128" s="846"/>
      <c r="AL128" s="812"/>
      <c r="AM128" s="807"/>
      <c r="AN128" s="807"/>
      <c r="AO128" s="807"/>
      <c r="AP128" s="809">
        <f t="shared" si="16"/>
        <v>4624</v>
      </c>
      <c r="AQ128" s="846"/>
      <c r="AR128" s="812"/>
      <c r="AS128" s="807"/>
      <c r="AT128" s="807"/>
      <c r="AU128" s="807"/>
      <c r="AV128" s="809">
        <f t="shared" si="17"/>
        <v>4084</v>
      </c>
      <c r="AW128" s="788"/>
      <c r="AX128" s="788"/>
      <c r="AY128" s="788"/>
      <c r="AZ128" s="788"/>
      <c r="BA128" s="788"/>
      <c r="BB128" s="788"/>
      <c r="BC128" s="788"/>
      <c r="BD128" s="788"/>
      <c r="BE128" s="788"/>
      <c r="BF128" s="788"/>
      <c r="BG128" s="788"/>
    </row>
    <row r="129" spans="1:59">
      <c r="A129" s="805">
        <f t="shared" si="9"/>
        <v>126</v>
      </c>
      <c r="B129" s="821">
        <v>42454</v>
      </c>
      <c r="C129" s="807" t="s">
        <v>906</v>
      </c>
      <c r="D129" s="807"/>
      <c r="E129" s="808">
        <v>300</v>
      </c>
      <c r="F129" s="809">
        <f t="shared" si="10"/>
        <v>6134</v>
      </c>
      <c r="G129" s="846"/>
      <c r="H129" s="806"/>
      <c r="I129" s="807"/>
      <c r="J129" s="807"/>
      <c r="K129" s="807"/>
      <c r="L129" s="809">
        <f t="shared" si="11"/>
        <v>4435</v>
      </c>
      <c r="M129" s="784"/>
      <c r="N129" s="821">
        <v>42527</v>
      </c>
      <c r="O129" s="807" t="s">
        <v>441</v>
      </c>
      <c r="P129" s="807"/>
      <c r="Q129" s="808">
        <v>50</v>
      </c>
      <c r="R129" s="809">
        <f t="shared" si="12"/>
        <v>6589</v>
      </c>
      <c r="S129" s="784"/>
      <c r="T129" s="821">
        <v>42477</v>
      </c>
      <c r="U129" s="807" t="s">
        <v>908</v>
      </c>
      <c r="V129" s="807"/>
      <c r="W129" s="808">
        <v>50</v>
      </c>
      <c r="X129" s="809">
        <f t="shared" si="13"/>
        <v>2154</v>
      </c>
      <c r="Y129" s="784"/>
      <c r="Z129" s="821">
        <v>42567</v>
      </c>
      <c r="AA129" s="807" t="s">
        <v>906</v>
      </c>
      <c r="AB129" s="807"/>
      <c r="AC129" s="807">
        <v>100</v>
      </c>
      <c r="AD129" s="809">
        <f t="shared" si="14"/>
        <v>1547</v>
      </c>
      <c r="AE129" s="846"/>
      <c r="AF129" s="812"/>
      <c r="AG129" s="807"/>
      <c r="AH129" s="807"/>
      <c r="AI129" s="807"/>
      <c r="AJ129" s="843">
        <f t="shared" si="15"/>
        <v>10444</v>
      </c>
      <c r="AK129" s="846"/>
      <c r="AL129" s="812"/>
      <c r="AM129" s="807"/>
      <c r="AN129" s="807"/>
      <c r="AO129" s="807"/>
      <c r="AP129" s="809">
        <f t="shared" si="16"/>
        <v>4624</v>
      </c>
      <c r="AQ129" s="846"/>
      <c r="AR129" s="812"/>
      <c r="AS129" s="807"/>
      <c r="AT129" s="807"/>
      <c r="AU129" s="807"/>
      <c r="AV129" s="809">
        <f t="shared" si="17"/>
        <v>4084</v>
      </c>
      <c r="AW129" s="788"/>
      <c r="AX129" s="788"/>
      <c r="AY129" s="788"/>
      <c r="AZ129" s="788"/>
      <c r="BA129" s="788"/>
      <c r="BB129" s="788"/>
      <c r="BC129" s="788"/>
      <c r="BD129" s="788"/>
      <c r="BE129" s="788"/>
      <c r="BF129" s="788"/>
      <c r="BG129" s="788"/>
    </row>
    <row r="130" spans="1:59">
      <c r="A130" s="805">
        <f t="shared" si="9"/>
        <v>127</v>
      </c>
      <c r="B130" s="821">
        <v>42458</v>
      </c>
      <c r="C130" s="807" t="s">
        <v>908</v>
      </c>
      <c r="D130" s="807"/>
      <c r="E130" s="808">
        <v>150</v>
      </c>
      <c r="F130" s="809">
        <f t="shared" si="10"/>
        <v>5984</v>
      </c>
      <c r="G130" s="846"/>
      <c r="H130" s="806"/>
      <c r="I130" s="807"/>
      <c r="J130" s="807"/>
      <c r="K130" s="807"/>
      <c r="L130" s="809">
        <f t="shared" si="11"/>
        <v>4435</v>
      </c>
      <c r="M130" s="784"/>
      <c r="N130" s="821">
        <v>42534</v>
      </c>
      <c r="O130" s="807" t="s">
        <v>3193</v>
      </c>
      <c r="P130" s="807"/>
      <c r="Q130" s="808">
        <v>20</v>
      </c>
      <c r="R130" s="809">
        <f t="shared" si="12"/>
        <v>6569</v>
      </c>
      <c r="S130" s="784"/>
      <c r="T130" s="821">
        <v>42510</v>
      </c>
      <c r="U130" s="807" t="s">
        <v>3193</v>
      </c>
      <c r="V130" s="807"/>
      <c r="W130" s="808">
        <v>20</v>
      </c>
      <c r="X130" s="809">
        <f t="shared" si="13"/>
        <v>2134</v>
      </c>
      <c r="Y130" s="784"/>
      <c r="Z130" s="821">
        <v>42567</v>
      </c>
      <c r="AA130" s="807" t="s">
        <v>908</v>
      </c>
      <c r="AB130" s="807"/>
      <c r="AC130" s="807">
        <v>250</v>
      </c>
      <c r="AD130" s="809">
        <f t="shared" si="14"/>
        <v>1297</v>
      </c>
      <c r="AE130" s="846"/>
      <c r="AF130" s="812"/>
      <c r="AG130" s="807"/>
      <c r="AH130" s="807"/>
      <c r="AI130" s="807"/>
      <c r="AJ130" s="843">
        <f t="shared" si="15"/>
        <v>10444</v>
      </c>
      <c r="AK130" s="846"/>
      <c r="AL130" s="812"/>
      <c r="AM130" s="807"/>
      <c r="AN130" s="807"/>
      <c r="AO130" s="807"/>
      <c r="AP130" s="809">
        <f t="shared" si="16"/>
        <v>4624</v>
      </c>
      <c r="AQ130" s="846"/>
      <c r="AR130" s="812"/>
      <c r="AS130" s="807"/>
      <c r="AT130" s="807"/>
      <c r="AU130" s="807"/>
      <c r="AV130" s="809">
        <f t="shared" si="17"/>
        <v>4084</v>
      </c>
      <c r="AW130" s="788"/>
      <c r="AX130" s="788"/>
      <c r="AY130" s="788"/>
      <c r="AZ130" s="788"/>
      <c r="BA130" s="788"/>
      <c r="BB130" s="788"/>
      <c r="BC130" s="788"/>
      <c r="BD130" s="788"/>
      <c r="BE130" s="788"/>
      <c r="BF130" s="788"/>
      <c r="BG130" s="788"/>
    </row>
    <row r="131" spans="1:59">
      <c r="A131" s="805">
        <f t="shared" si="9"/>
        <v>128</v>
      </c>
      <c r="B131" s="821">
        <v>42466</v>
      </c>
      <c r="C131" s="807" t="s">
        <v>491</v>
      </c>
      <c r="D131" s="807"/>
      <c r="E131" s="808">
        <v>200</v>
      </c>
      <c r="F131" s="809">
        <f t="shared" si="10"/>
        <v>5784</v>
      </c>
      <c r="G131" s="846"/>
      <c r="H131" s="806"/>
      <c r="I131" s="807"/>
      <c r="J131" s="807"/>
      <c r="K131" s="807"/>
      <c r="L131" s="809">
        <f t="shared" si="11"/>
        <v>4435</v>
      </c>
      <c r="M131" s="784"/>
      <c r="N131" s="821">
        <v>42531</v>
      </c>
      <c r="O131" s="807" t="s">
        <v>888</v>
      </c>
      <c r="P131" s="807"/>
      <c r="Q131" s="808">
        <v>20</v>
      </c>
      <c r="R131" s="809">
        <f t="shared" si="12"/>
        <v>6549</v>
      </c>
      <c r="S131" s="784"/>
      <c r="T131" s="821">
        <v>42511</v>
      </c>
      <c r="U131" s="807" t="s">
        <v>441</v>
      </c>
      <c r="V131" s="807"/>
      <c r="W131" s="808">
        <v>100</v>
      </c>
      <c r="X131" s="809">
        <f t="shared" si="13"/>
        <v>2034</v>
      </c>
      <c r="Y131" s="784"/>
      <c r="Z131" s="821">
        <v>42567</v>
      </c>
      <c r="AA131" s="807" t="s">
        <v>770</v>
      </c>
      <c r="AB131" s="807"/>
      <c r="AC131" s="807">
        <v>200</v>
      </c>
      <c r="AD131" s="809">
        <f t="shared" si="14"/>
        <v>1097</v>
      </c>
      <c r="AE131" s="846"/>
      <c r="AF131" s="812"/>
      <c r="AG131" s="807"/>
      <c r="AH131" s="807"/>
      <c r="AI131" s="807"/>
      <c r="AJ131" s="843">
        <f t="shared" si="15"/>
        <v>10444</v>
      </c>
      <c r="AK131" s="846"/>
      <c r="AL131" s="812"/>
      <c r="AM131" s="807"/>
      <c r="AN131" s="807"/>
      <c r="AO131" s="807"/>
      <c r="AP131" s="809">
        <f t="shared" si="16"/>
        <v>4624</v>
      </c>
      <c r="AQ131" s="846"/>
      <c r="AR131" s="812"/>
      <c r="AS131" s="807"/>
      <c r="AT131" s="807"/>
      <c r="AU131" s="807"/>
      <c r="AV131" s="809">
        <f t="shared" si="17"/>
        <v>4084</v>
      </c>
      <c r="AW131" s="788"/>
      <c r="AX131" s="788"/>
      <c r="AY131" s="788"/>
      <c r="AZ131" s="788"/>
      <c r="BA131" s="788"/>
      <c r="BB131" s="788"/>
      <c r="BC131" s="788"/>
      <c r="BD131" s="788"/>
      <c r="BE131" s="788"/>
      <c r="BF131" s="788"/>
      <c r="BG131" s="788"/>
    </row>
    <row r="132" spans="1:59">
      <c r="A132" s="805">
        <f t="shared" si="9"/>
        <v>129</v>
      </c>
      <c r="B132" s="821">
        <v>42472</v>
      </c>
      <c r="C132" s="807" t="s">
        <v>441</v>
      </c>
      <c r="D132" s="807"/>
      <c r="E132" s="808">
        <v>200</v>
      </c>
      <c r="F132" s="809">
        <f t="shared" si="10"/>
        <v>5584</v>
      </c>
      <c r="G132" s="846"/>
      <c r="H132" s="806"/>
      <c r="I132" s="807"/>
      <c r="J132" s="807"/>
      <c r="K132" s="807"/>
      <c r="L132" s="809">
        <f t="shared" si="11"/>
        <v>4435</v>
      </c>
      <c r="M132" s="784"/>
      <c r="N132" s="821">
        <v>42542</v>
      </c>
      <c r="O132" s="807" t="s">
        <v>879</v>
      </c>
      <c r="P132" s="807"/>
      <c r="Q132" s="808">
        <v>40</v>
      </c>
      <c r="R132" s="809">
        <f t="shared" si="12"/>
        <v>6509</v>
      </c>
      <c r="S132" s="784"/>
      <c r="T132" s="821">
        <v>42516</v>
      </c>
      <c r="U132" s="807" t="s">
        <v>906</v>
      </c>
      <c r="V132" s="807"/>
      <c r="W132" s="808">
        <v>30</v>
      </c>
      <c r="X132" s="809">
        <f t="shared" si="13"/>
        <v>2004</v>
      </c>
      <c r="Y132" s="784"/>
      <c r="Z132" s="821">
        <v>42567</v>
      </c>
      <c r="AA132" s="807" t="s">
        <v>492</v>
      </c>
      <c r="AB132" s="807"/>
      <c r="AC132" s="807">
        <v>200</v>
      </c>
      <c r="AD132" s="809">
        <f t="shared" si="14"/>
        <v>897</v>
      </c>
      <c r="AE132" s="846"/>
      <c r="AF132" s="812"/>
      <c r="AG132" s="807"/>
      <c r="AH132" s="807"/>
      <c r="AI132" s="807"/>
      <c r="AJ132" s="843">
        <f t="shared" si="15"/>
        <v>10444</v>
      </c>
      <c r="AK132" s="846"/>
      <c r="AL132" s="812"/>
      <c r="AM132" s="807"/>
      <c r="AN132" s="807"/>
      <c r="AO132" s="807"/>
      <c r="AP132" s="809">
        <f t="shared" si="16"/>
        <v>4624</v>
      </c>
      <c r="AQ132" s="846"/>
      <c r="AR132" s="812"/>
      <c r="AS132" s="807"/>
      <c r="AT132" s="807"/>
      <c r="AU132" s="807"/>
      <c r="AV132" s="809">
        <f t="shared" si="17"/>
        <v>4084</v>
      </c>
      <c r="AW132" s="788"/>
      <c r="AX132" s="788"/>
      <c r="AY132" s="788"/>
      <c r="AZ132" s="788"/>
      <c r="BA132" s="788"/>
      <c r="BB132" s="788"/>
      <c r="BC132" s="788"/>
      <c r="BD132" s="788"/>
      <c r="BE132" s="788"/>
      <c r="BF132" s="788"/>
      <c r="BG132" s="788"/>
    </row>
    <row r="133" spans="1:59">
      <c r="A133" s="805">
        <f t="shared" ref="A133:A196" si="18">A132+1</f>
        <v>130</v>
      </c>
      <c r="B133" s="821">
        <v>42466</v>
      </c>
      <c r="C133" s="807" t="s">
        <v>3193</v>
      </c>
      <c r="D133" s="807"/>
      <c r="E133" s="808">
        <v>10</v>
      </c>
      <c r="F133" s="809">
        <f t="shared" ref="F133:F196" si="19">(F132+D133)-E133</f>
        <v>5574</v>
      </c>
      <c r="G133" s="846"/>
      <c r="H133" s="806"/>
      <c r="I133" s="807"/>
      <c r="J133" s="807"/>
      <c r="K133" s="807"/>
      <c r="L133" s="809">
        <f t="shared" ref="L133:L196" si="20">(L132+J133)-K133</f>
        <v>4435</v>
      </c>
      <c r="M133" s="784"/>
      <c r="N133" s="821">
        <v>42541</v>
      </c>
      <c r="O133" s="807" t="s">
        <v>906</v>
      </c>
      <c r="P133" s="807"/>
      <c r="Q133" s="808">
        <v>15</v>
      </c>
      <c r="R133" s="809">
        <f t="shared" ref="R133:R196" si="21">(R132+P133)-Q133</f>
        <v>6494</v>
      </c>
      <c r="S133" s="784"/>
      <c r="T133" s="821">
        <v>42523</v>
      </c>
      <c r="U133" s="807" t="s">
        <v>879</v>
      </c>
      <c r="V133" s="807"/>
      <c r="W133" s="808">
        <v>100</v>
      </c>
      <c r="X133" s="809">
        <f t="shared" ref="X133:X196" si="22">(X132+V133)-W133</f>
        <v>1904</v>
      </c>
      <c r="Y133" s="784"/>
      <c r="Z133" s="821">
        <v>42566</v>
      </c>
      <c r="AA133" s="807" t="s">
        <v>491</v>
      </c>
      <c r="AB133" s="807"/>
      <c r="AC133" s="807">
        <v>200</v>
      </c>
      <c r="AD133" s="809">
        <f t="shared" ref="AD133:AD196" si="23">(AD132+AB133)-AC133</f>
        <v>697</v>
      </c>
      <c r="AE133" s="846"/>
      <c r="AF133" s="812"/>
      <c r="AG133" s="807"/>
      <c r="AH133" s="807"/>
      <c r="AI133" s="807"/>
      <c r="AJ133" s="843">
        <f t="shared" ref="AJ133:AJ196" si="24">(AJ132+AH133)-AI133</f>
        <v>10444</v>
      </c>
      <c r="AK133" s="846"/>
      <c r="AL133" s="812"/>
      <c r="AM133" s="807"/>
      <c r="AN133" s="807"/>
      <c r="AO133" s="807"/>
      <c r="AP133" s="809">
        <f t="shared" ref="AP133:AP196" si="25">(AP132+AN133)-AO133</f>
        <v>4624</v>
      </c>
      <c r="AQ133" s="846"/>
      <c r="AR133" s="812"/>
      <c r="AS133" s="807"/>
      <c r="AT133" s="807"/>
      <c r="AU133" s="807"/>
      <c r="AV133" s="809">
        <f t="shared" ref="AV133:AV196" si="26">(AV132+AT133)-AU133</f>
        <v>4084</v>
      </c>
      <c r="AW133" s="788"/>
      <c r="AX133" s="788"/>
      <c r="AY133" s="788"/>
      <c r="AZ133" s="788"/>
      <c r="BA133" s="788"/>
      <c r="BB133" s="788"/>
      <c r="BC133" s="788"/>
      <c r="BD133" s="788"/>
      <c r="BE133" s="788"/>
      <c r="BF133" s="788"/>
      <c r="BG133" s="788"/>
    </row>
    <row r="134" spans="1:59">
      <c r="A134" s="805">
        <f t="shared" si="18"/>
        <v>131</v>
      </c>
      <c r="B134" s="821">
        <v>42473</v>
      </c>
      <c r="C134" s="807" t="s">
        <v>879</v>
      </c>
      <c r="D134" s="807"/>
      <c r="E134" s="808">
        <v>100</v>
      </c>
      <c r="F134" s="809">
        <f t="shared" si="19"/>
        <v>5474</v>
      </c>
      <c r="G134" s="846"/>
      <c r="H134" s="806"/>
      <c r="I134" s="807"/>
      <c r="J134" s="807"/>
      <c r="K134" s="807"/>
      <c r="L134" s="809">
        <f t="shared" si="20"/>
        <v>4435</v>
      </c>
      <c r="M134" s="784"/>
      <c r="N134" s="821">
        <v>42551</v>
      </c>
      <c r="O134" s="807" t="s">
        <v>441</v>
      </c>
      <c r="P134" s="807"/>
      <c r="Q134" s="808">
        <v>100</v>
      </c>
      <c r="R134" s="809">
        <f t="shared" si="21"/>
        <v>6394</v>
      </c>
      <c r="S134" s="784"/>
      <c r="T134" s="821">
        <v>42527</v>
      </c>
      <c r="U134" s="807" t="s">
        <v>898</v>
      </c>
      <c r="V134" s="807"/>
      <c r="W134" s="808">
        <v>50</v>
      </c>
      <c r="X134" s="809">
        <f t="shared" si="22"/>
        <v>1854</v>
      </c>
      <c r="Y134" s="784"/>
      <c r="Z134" s="821">
        <v>42574</v>
      </c>
      <c r="AA134" s="807" t="s">
        <v>441</v>
      </c>
      <c r="AB134" s="807"/>
      <c r="AC134" s="807">
        <v>150</v>
      </c>
      <c r="AD134" s="809">
        <f t="shared" si="23"/>
        <v>547</v>
      </c>
      <c r="AE134" s="846"/>
      <c r="AF134" s="812"/>
      <c r="AG134" s="807"/>
      <c r="AH134" s="807"/>
      <c r="AI134" s="807"/>
      <c r="AJ134" s="843">
        <f t="shared" si="24"/>
        <v>10444</v>
      </c>
      <c r="AK134" s="846"/>
      <c r="AL134" s="812"/>
      <c r="AM134" s="807"/>
      <c r="AN134" s="807"/>
      <c r="AO134" s="807"/>
      <c r="AP134" s="809">
        <f t="shared" si="25"/>
        <v>4624</v>
      </c>
      <c r="AQ134" s="846"/>
      <c r="AR134" s="812"/>
      <c r="AS134" s="807"/>
      <c r="AT134" s="807"/>
      <c r="AU134" s="807"/>
      <c r="AV134" s="809">
        <f t="shared" si="26"/>
        <v>4084</v>
      </c>
      <c r="AW134" s="788"/>
      <c r="AX134" s="788"/>
      <c r="AY134" s="788"/>
      <c r="AZ134" s="788"/>
      <c r="BA134" s="788"/>
      <c r="BB134" s="788"/>
      <c r="BC134" s="788"/>
      <c r="BD134" s="788"/>
      <c r="BE134" s="788"/>
      <c r="BF134" s="788"/>
      <c r="BG134" s="788"/>
    </row>
    <row r="135" spans="1:59">
      <c r="A135" s="805">
        <f t="shared" si="18"/>
        <v>132</v>
      </c>
      <c r="B135" s="821">
        <v>42472</v>
      </c>
      <c r="C135" s="807" t="s">
        <v>908</v>
      </c>
      <c r="D135" s="807"/>
      <c r="E135" s="808">
        <v>100</v>
      </c>
      <c r="F135" s="809">
        <f t="shared" si="19"/>
        <v>5374</v>
      </c>
      <c r="G135" s="846"/>
      <c r="H135" s="806"/>
      <c r="I135" s="807"/>
      <c r="J135" s="807"/>
      <c r="K135" s="807"/>
      <c r="L135" s="809">
        <f t="shared" si="20"/>
        <v>4435</v>
      </c>
      <c r="M135" s="784"/>
      <c r="N135" s="821">
        <v>42563</v>
      </c>
      <c r="O135" s="807" t="s">
        <v>491</v>
      </c>
      <c r="P135" s="807"/>
      <c r="Q135" s="808">
        <v>500</v>
      </c>
      <c r="R135" s="809">
        <f t="shared" si="21"/>
        <v>5894</v>
      </c>
      <c r="S135" s="784"/>
      <c r="T135" s="821">
        <v>42534</v>
      </c>
      <c r="U135" s="807" t="s">
        <v>3193</v>
      </c>
      <c r="V135" s="807"/>
      <c r="W135" s="808">
        <v>20</v>
      </c>
      <c r="X135" s="809">
        <f t="shared" si="22"/>
        <v>1834</v>
      </c>
      <c r="Y135" s="784"/>
      <c r="Z135" s="821">
        <v>42579</v>
      </c>
      <c r="AA135" s="807" t="s">
        <v>770</v>
      </c>
      <c r="AB135" s="807"/>
      <c r="AC135" s="807">
        <v>420</v>
      </c>
      <c r="AD135" s="809">
        <f t="shared" si="23"/>
        <v>127</v>
      </c>
      <c r="AE135" s="846"/>
      <c r="AF135" s="812"/>
      <c r="AG135" s="807"/>
      <c r="AH135" s="807"/>
      <c r="AI135" s="807"/>
      <c r="AJ135" s="843">
        <f t="shared" si="24"/>
        <v>10444</v>
      </c>
      <c r="AK135" s="846"/>
      <c r="AL135" s="812"/>
      <c r="AM135" s="807"/>
      <c r="AN135" s="807"/>
      <c r="AO135" s="807"/>
      <c r="AP135" s="809">
        <f t="shared" si="25"/>
        <v>4624</v>
      </c>
      <c r="AQ135" s="846"/>
      <c r="AR135" s="812"/>
      <c r="AS135" s="807"/>
      <c r="AT135" s="807"/>
      <c r="AU135" s="807"/>
      <c r="AV135" s="809">
        <f t="shared" si="26"/>
        <v>4084</v>
      </c>
      <c r="AW135" s="788"/>
      <c r="AX135" s="788"/>
      <c r="AY135" s="788"/>
      <c r="AZ135" s="788"/>
      <c r="BA135" s="788"/>
      <c r="BB135" s="788"/>
      <c r="BC135" s="788"/>
      <c r="BD135" s="788"/>
      <c r="BE135" s="788"/>
      <c r="BF135" s="788"/>
      <c r="BG135" s="788"/>
    </row>
    <row r="136" spans="1:59">
      <c r="A136" s="805">
        <f t="shared" si="18"/>
        <v>133</v>
      </c>
      <c r="B136" s="821">
        <v>42482</v>
      </c>
      <c r="C136" s="807" t="s">
        <v>908</v>
      </c>
      <c r="D136" s="807"/>
      <c r="E136" s="808">
        <v>150</v>
      </c>
      <c r="F136" s="809">
        <f t="shared" si="19"/>
        <v>5224</v>
      </c>
      <c r="G136" s="846"/>
      <c r="H136" s="806"/>
      <c r="I136" s="807"/>
      <c r="J136" s="807"/>
      <c r="K136" s="807"/>
      <c r="L136" s="809">
        <f t="shared" si="20"/>
        <v>4435</v>
      </c>
      <c r="M136" s="784"/>
      <c r="N136" s="821">
        <v>42563</v>
      </c>
      <c r="O136" s="807" t="s">
        <v>441</v>
      </c>
      <c r="P136" s="807"/>
      <c r="Q136" s="808">
        <v>100</v>
      </c>
      <c r="R136" s="809">
        <f t="shared" si="21"/>
        <v>5794</v>
      </c>
      <c r="S136" s="784"/>
      <c r="T136" s="821">
        <v>42531</v>
      </c>
      <c r="U136" s="807" t="s">
        <v>441</v>
      </c>
      <c r="V136" s="807"/>
      <c r="W136" s="808">
        <v>100</v>
      </c>
      <c r="X136" s="809">
        <f t="shared" si="22"/>
        <v>1734</v>
      </c>
      <c r="Y136" s="784"/>
      <c r="Z136" s="831">
        <v>42582</v>
      </c>
      <c r="AA136" s="832" t="s">
        <v>3449</v>
      </c>
      <c r="AB136" s="807">
        <v>9220</v>
      </c>
      <c r="AC136" s="807"/>
      <c r="AD136" s="809">
        <f t="shared" si="23"/>
        <v>9347</v>
      </c>
      <c r="AE136" s="846"/>
      <c r="AF136" s="812"/>
      <c r="AG136" s="807"/>
      <c r="AH136" s="807"/>
      <c r="AI136" s="807"/>
      <c r="AJ136" s="843">
        <f t="shared" si="24"/>
        <v>10444</v>
      </c>
      <c r="AK136" s="846"/>
      <c r="AL136" s="812"/>
      <c r="AM136" s="807"/>
      <c r="AN136" s="807"/>
      <c r="AO136" s="807"/>
      <c r="AP136" s="809">
        <f t="shared" si="25"/>
        <v>4624</v>
      </c>
      <c r="AQ136" s="846"/>
      <c r="AR136" s="812"/>
      <c r="AS136" s="807"/>
      <c r="AT136" s="807"/>
      <c r="AU136" s="807"/>
      <c r="AV136" s="809">
        <f t="shared" si="26"/>
        <v>4084</v>
      </c>
      <c r="AW136" s="788"/>
      <c r="AX136" s="788"/>
      <c r="AY136" s="788"/>
      <c r="AZ136" s="788"/>
      <c r="BA136" s="788"/>
      <c r="BB136" s="788"/>
      <c r="BC136" s="788"/>
      <c r="BD136" s="788"/>
      <c r="BE136" s="788"/>
      <c r="BF136" s="788"/>
      <c r="BG136" s="788"/>
    </row>
    <row r="137" spans="1:59">
      <c r="A137" s="805">
        <f t="shared" si="18"/>
        <v>134</v>
      </c>
      <c r="B137" s="821">
        <v>42487</v>
      </c>
      <c r="C137" s="807" t="s">
        <v>491</v>
      </c>
      <c r="D137" s="807"/>
      <c r="E137" s="808">
        <v>200</v>
      </c>
      <c r="F137" s="809">
        <f t="shared" si="19"/>
        <v>5024</v>
      </c>
      <c r="G137" s="846"/>
      <c r="H137" s="806"/>
      <c r="I137" s="807"/>
      <c r="J137" s="807"/>
      <c r="K137" s="807"/>
      <c r="L137" s="809">
        <f t="shared" si="20"/>
        <v>4435</v>
      </c>
      <c r="M137" s="784"/>
      <c r="N137" s="821">
        <v>42567</v>
      </c>
      <c r="O137" s="807" t="s">
        <v>770</v>
      </c>
      <c r="P137" s="807"/>
      <c r="Q137" s="808">
        <v>30</v>
      </c>
      <c r="R137" s="809">
        <f t="shared" si="21"/>
        <v>5764</v>
      </c>
      <c r="S137" s="784"/>
      <c r="T137" s="821">
        <v>42531</v>
      </c>
      <c r="U137" s="807" t="s">
        <v>888</v>
      </c>
      <c r="V137" s="807"/>
      <c r="W137" s="808">
        <v>20</v>
      </c>
      <c r="X137" s="809">
        <f t="shared" si="22"/>
        <v>1714</v>
      </c>
      <c r="Y137" s="784"/>
      <c r="Z137" s="821">
        <v>42579</v>
      </c>
      <c r="AA137" s="807" t="s">
        <v>770</v>
      </c>
      <c r="AB137" s="807"/>
      <c r="AC137" s="807">
        <v>367</v>
      </c>
      <c r="AD137" s="809">
        <f t="shared" si="23"/>
        <v>8980</v>
      </c>
      <c r="AE137" s="846"/>
      <c r="AF137" s="812"/>
      <c r="AG137" s="807"/>
      <c r="AH137" s="807"/>
      <c r="AI137" s="807"/>
      <c r="AJ137" s="843">
        <f t="shared" si="24"/>
        <v>10444</v>
      </c>
      <c r="AK137" s="846"/>
      <c r="AL137" s="812"/>
      <c r="AM137" s="807"/>
      <c r="AN137" s="807"/>
      <c r="AO137" s="807"/>
      <c r="AP137" s="809">
        <f t="shared" si="25"/>
        <v>4624</v>
      </c>
      <c r="AQ137" s="846"/>
      <c r="AR137" s="812"/>
      <c r="AS137" s="807"/>
      <c r="AT137" s="807"/>
      <c r="AU137" s="807"/>
      <c r="AV137" s="809">
        <f t="shared" si="26"/>
        <v>4084</v>
      </c>
      <c r="AW137" s="788"/>
      <c r="AX137" s="788"/>
      <c r="AY137" s="788"/>
      <c r="AZ137" s="788"/>
      <c r="BA137" s="788"/>
      <c r="BB137" s="788"/>
      <c r="BC137" s="788"/>
      <c r="BD137" s="788"/>
      <c r="BE137" s="788"/>
      <c r="BF137" s="788"/>
      <c r="BG137" s="788"/>
    </row>
    <row r="138" spans="1:59">
      <c r="A138" s="805">
        <f t="shared" si="18"/>
        <v>135</v>
      </c>
      <c r="B138" s="821">
        <v>42499</v>
      </c>
      <c r="C138" s="807" t="s">
        <v>3257</v>
      </c>
      <c r="D138" s="807"/>
      <c r="E138" s="808">
        <v>100</v>
      </c>
      <c r="F138" s="809">
        <f t="shared" si="19"/>
        <v>4924</v>
      </c>
      <c r="G138" s="846"/>
      <c r="H138" s="806"/>
      <c r="I138" s="807"/>
      <c r="J138" s="807"/>
      <c r="K138" s="807"/>
      <c r="L138" s="809">
        <f t="shared" si="20"/>
        <v>4435</v>
      </c>
      <c r="M138" s="784"/>
      <c r="N138" s="821">
        <v>42565</v>
      </c>
      <c r="O138" s="807" t="s">
        <v>1064</v>
      </c>
      <c r="P138" s="807"/>
      <c r="Q138" s="808">
        <v>10</v>
      </c>
      <c r="R138" s="809">
        <f t="shared" si="21"/>
        <v>5754</v>
      </c>
      <c r="S138" s="784"/>
      <c r="T138" s="821">
        <v>42530</v>
      </c>
      <c r="U138" s="807" t="s">
        <v>908</v>
      </c>
      <c r="V138" s="807"/>
      <c r="W138" s="808">
        <v>100</v>
      </c>
      <c r="X138" s="809">
        <f t="shared" si="22"/>
        <v>1614</v>
      </c>
      <c r="Y138" s="784"/>
      <c r="Z138" s="821">
        <v>42587</v>
      </c>
      <c r="AA138" s="807" t="s">
        <v>1064</v>
      </c>
      <c r="AB138" s="807"/>
      <c r="AC138" s="807">
        <v>150</v>
      </c>
      <c r="AD138" s="809">
        <f t="shared" si="23"/>
        <v>8830</v>
      </c>
      <c r="AE138" s="846"/>
      <c r="AF138" s="812"/>
      <c r="AG138" s="807"/>
      <c r="AH138" s="807"/>
      <c r="AI138" s="807"/>
      <c r="AJ138" s="843">
        <f t="shared" si="24"/>
        <v>10444</v>
      </c>
      <c r="AK138" s="846"/>
      <c r="AL138" s="812"/>
      <c r="AM138" s="807"/>
      <c r="AN138" s="807"/>
      <c r="AO138" s="807"/>
      <c r="AP138" s="809">
        <f t="shared" si="25"/>
        <v>4624</v>
      </c>
      <c r="AQ138" s="846"/>
      <c r="AR138" s="812"/>
      <c r="AS138" s="807"/>
      <c r="AT138" s="807"/>
      <c r="AU138" s="807"/>
      <c r="AV138" s="809">
        <f t="shared" si="26"/>
        <v>4084</v>
      </c>
      <c r="AW138" s="788"/>
      <c r="AX138" s="788"/>
      <c r="AY138" s="788"/>
      <c r="AZ138" s="788"/>
      <c r="BA138" s="788"/>
      <c r="BB138" s="788"/>
      <c r="BC138" s="788"/>
      <c r="BD138" s="788"/>
      <c r="BE138" s="788"/>
      <c r="BF138" s="788"/>
      <c r="BG138" s="788"/>
    </row>
    <row r="139" spans="1:59">
      <c r="A139" s="805">
        <f t="shared" si="18"/>
        <v>136</v>
      </c>
      <c r="B139" s="821">
        <v>42499</v>
      </c>
      <c r="C139" s="807" t="s">
        <v>441</v>
      </c>
      <c r="D139" s="807"/>
      <c r="E139" s="808">
        <v>300</v>
      </c>
      <c r="F139" s="809">
        <f t="shared" si="19"/>
        <v>4624</v>
      </c>
      <c r="G139" s="846"/>
      <c r="H139" s="806"/>
      <c r="I139" s="807"/>
      <c r="J139" s="807"/>
      <c r="K139" s="807"/>
      <c r="L139" s="809">
        <f t="shared" si="20"/>
        <v>4435</v>
      </c>
      <c r="M139" s="784"/>
      <c r="N139" s="821">
        <v>42567</v>
      </c>
      <c r="O139" s="807" t="s">
        <v>3193</v>
      </c>
      <c r="P139" s="807"/>
      <c r="Q139" s="808">
        <v>30</v>
      </c>
      <c r="R139" s="809">
        <f t="shared" si="21"/>
        <v>5724</v>
      </c>
      <c r="S139" s="784"/>
      <c r="T139" s="821">
        <v>42542</v>
      </c>
      <c r="U139" s="807" t="s">
        <v>879</v>
      </c>
      <c r="V139" s="807"/>
      <c r="W139" s="808">
        <v>40</v>
      </c>
      <c r="X139" s="809">
        <f t="shared" si="22"/>
        <v>1574</v>
      </c>
      <c r="Y139" s="784"/>
      <c r="Z139" s="821">
        <v>42595</v>
      </c>
      <c r="AA139" s="807" t="s">
        <v>908</v>
      </c>
      <c r="AB139" s="807"/>
      <c r="AC139" s="807">
        <v>250</v>
      </c>
      <c r="AD139" s="809">
        <f t="shared" si="23"/>
        <v>8580</v>
      </c>
      <c r="AE139" s="846"/>
      <c r="AF139" s="812"/>
      <c r="AG139" s="807"/>
      <c r="AH139" s="807"/>
      <c r="AI139" s="807"/>
      <c r="AJ139" s="843">
        <f t="shared" si="24"/>
        <v>10444</v>
      </c>
      <c r="AK139" s="846"/>
      <c r="AL139" s="812"/>
      <c r="AM139" s="807"/>
      <c r="AN139" s="807"/>
      <c r="AO139" s="807"/>
      <c r="AP139" s="809">
        <f t="shared" si="25"/>
        <v>4624</v>
      </c>
      <c r="AQ139" s="846"/>
      <c r="AR139" s="812"/>
      <c r="AS139" s="807"/>
      <c r="AT139" s="807"/>
      <c r="AU139" s="807"/>
      <c r="AV139" s="809">
        <f t="shared" si="26"/>
        <v>4084</v>
      </c>
      <c r="AW139" s="788"/>
      <c r="AX139" s="788"/>
      <c r="AY139" s="788"/>
      <c r="AZ139" s="788"/>
      <c r="BA139" s="788"/>
      <c r="BB139" s="788"/>
      <c r="BC139" s="788"/>
      <c r="BD139" s="788"/>
      <c r="BE139" s="788"/>
      <c r="BF139" s="788"/>
      <c r="BG139" s="788"/>
    </row>
    <row r="140" spans="1:59">
      <c r="A140" s="805">
        <f t="shared" si="18"/>
        <v>137</v>
      </c>
      <c r="B140" s="821">
        <v>42500</v>
      </c>
      <c r="C140" s="807" t="s">
        <v>492</v>
      </c>
      <c r="D140" s="807"/>
      <c r="E140" s="808">
        <v>200</v>
      </c>
      <c r="F140" s="809">
        <f t="shared" si="19"/>
        <v>4424</v>
      </c>
      <c r="G140" s="846"/>
      <c r="H140" s="806"/>
      <c r="I140" s="807"/>
      <c r="J140" s="807"/>
      <c r="K140" s="807"/>
      <c r="L140" s="809">
        <f t="shared" si="20"/>
        <v>4435</v>
      </c>
      <c r="M140" s="784"/>
      <c r="N140" s="821">
        <v>42574</v>
      </c>
      <c r="O140" s="807" t="s">
        <v>441</v>
      </c>
      <c r="P140" s="807"/>
      <c r="Q140" s="808">
        <v>100</v>
      </c>
      <c r="R140" s="809">
        <f t="shared" si="21"/>
        <v>5624</v>
      </c>
      <c r="S140" s="784"/>
      <c r="T140" s="821">
        <v>42536</v>
      </c>
      <c r="U140" s="807" t="s">
        <v>1064</v>
      </c>
      <c r="V140" s="807"/>
      <c r="W140" s="808">
        <v>110</v>
      </c>
      <c r="X140" s="809">
        <f t="shared" si="22"/>
        <v>1464</v>
      </c>
      <c r="Y140" s="784"/>
      <c r="Z140" s="821">
        <v>42593</v>
      </c>
      <c r="AA140" s="807" t="s">
        <v>441</v>
      </c>
      <c r="AB140" s="807"/>
      <c r="AC140" s="807">
        <v>500</v>
      </c>
      <c r="AD140" s="809">
        <f t="shared" si="23"/>
        <v>8080</v>
      </c>
      <c r="AE140" s="846"/>
      <c r="AF140" s="812"/>
      <c r="AG140" s="807"/>
      <c r="AH140" s="807"/>
      <c r="AI140" s="807"/>
      <c r="AJ140" s="843">
        <f t="shared" si="24"/>
        <v>10444</v>
      </c>
      <c r="AK140" s="846"/>
      <c r="AL140" s="812"/>
      <c r="AM140" s="807"/>
      <c r="AN140" s="807"/>
      <c r="AO140" s="807"/>
      <c r="AP140" s="809">
        <f t="shared" si="25"/>
        <v>4624</v>
      </c>
      <c r="AQ140" s="846"/>
      <c r="AR140" s="812"/>
      <c r="AS140" s="807"/>
      <c r="AT140" s="807"/>
      <c r="AU140" s="807"/>
      <c r="AV140" s="809">
        <f t="shared" si="26"/>
        <v>4084</v>
      </c>
      <c r="AW140" s="788"/>
      <c r="AX140" s="788"/>
      <c r="AY140" s="788"/>
      <c r="AZ140" s="788"/>
      <c r="BA140" s="788"/>
      <c r="BB140" s="788"/>
      <c r="BC140" s="788"/>
      <c r="BD140" s="788"/>
      <c r="BE140" s="788"/>
      <c r="BF140" s="788"/>
      <c r="BG140" s="788"/>
    </row>
    <row r="141" spans="1:59">
      <c r="A141" s="805">
        <f t="shared" si="18"/>
        <v>138</v>
      </c>
      <c r="B141" s="821">
        <v>42477</v>
      </c>
      <c r="C141" s="807" t="s">
        <v>908</v>
      </c>
      <c r="D141" s="807"/>
      <c r="E141" s="808">
        <v>100</v>
      </c>
      <c r="F141" s="809">
        <f t="shared" si="19"/>
        <v>4324</v>
      </c>
      <c r="G141" s="846"/>
      <c r="H141" s="806"/>
      <c r="I141" s="807"/>
      <c r="J141" s="807"/>
      <c r="K141" s="807"/>
      <c r="L141" s="809">
        <f t="shared" si="20"/>
        <v>4435</v>
      </c>
      <c r="M141" s="784"/>
      <c r="N141" s="821">
        <v>42573</v>
      </c>
      <c r="O141" s="807" t="s">
        <v>898</v>
      </c>
      <c r="P141" s="807"/>
      <c r="Q141" s="808">
        <v>100</v>
      </c>
      <c r="R141" s="809">
        <f t="shared" si="21"/>
        <v>5524</v>
      </c>
      <c r="S141" s="784"/>
      <c r="T141" s="821">
        <v>42551</v>
      </c>
      <c r="U141" s="807" t="s">
        <v>441</v>
      </c>
      <c r="V141" s="807"/>
      <c r="W141" s="808">
        <v>150</v>
      </c>
      <c r="X141" s="809">
        <f t="shared" si="22"/>
        <v>1314</v>
      </c>
      <c r="Y141" s="784"/>
      <c r="Z141" s="821">
        <v>42597</v>
      </c>
      <c r="AA141" s="807" t="s">
        <v>908</v>
      </c>
      <c r="AB141" s="807"/>
      <c r="AC141" s="807">
        <v>500</v>
      </c>
      <c r="AD141" s="809">
        <f t="shared" si="23"/>
        <v>7580</v>
      </c>
      <c r="AE141" s="846"/>
      <c r="AF141" s="812"/>
      <c r="AG141" s="807"/>
      <c r="AH141" s="807"/>
      <c r="AI141" s="807"/>
      <c r="AJ141" s="843">
        <f t="shared" si="24"/>
        <v>10444</v>
      </c>
      <c r="AK141" s="846"/>
      <c r="AL141" s="812"/>
      <c r="AM141" s="807"/>
      <c r="AN141" s="807"/>
      <c r="AO141" s="807"/>
      <c r="AP141" s="809">
        <f t="shared" si="25"/>
        <v>4624</v>
      </c>
      <c r="AQ141" s="846"/>
      <c r="AR141" s="812"/>
      <c r="AS141" s="807"/>
      <c r="AT141" s="807"/>
      <c r="AU141" s="807"/>
      <c r="AV141" s="809">
        <f t="shared" si="26"/>
        <v>4084</v>
      </c>
      <c r="AW141" s="788"/>
      <c r="AX141" s="788"/>
      <c r="AY141" s="788"/>
      <c r="AZ141" s="788"/>
      <c r="BA141" s="788"/>
      <c r="BB141" s="788"/>
      <c r="BC141" s="788"/>
      <c r="BD141" s="788"/>
      <c r="BE141" s="788"/>
      <c r="BF141" s="788"/>
      <c r="BG141" s="788"/>
    </row>
    <row r="142" spans="1:59">
      <c r="A142" s="805">
        <f t="shared" si="18"/>
        <v>139</v>
      </c>
      <c r="B142" s="821">
        <v>42510</v>
      </c>
      <c r="C142" s="807" t="s">
        <v>3193</v>
      </c>
      <c r="D142" s="807"/>
      <c r="E142" s="808">
        <v>20</v>
      </c>
      <c r="F142" s="809">
        <f t="shared" si="19"/>
        <v>4304</v>
      </c>
      <c r="G142" s="846"/>
      <c r="H142" s="806"/>
      <c r="I142" s="807"/>
      <c r="J142" s="807"/>
      <c r="K142" s="807"/>
      <c r="L142" s="809">
        <f t="shared" si="20"/>
        <v>4435</v>
      </c>
      <c r="M142" s="784"/>
      <c r="N142" s="821">
        <v>42572</v>
      </c>
      <c r="O142" s="807" t="s">
        <v>906</v>
      </c>
      <c r="P142" s="807"/>
      <c r="Q142" s="808">
        <v>60</v>
      </c>
      <c r="R142" s="809">
        <f t="shared" si="21"/>
        <v>5464</v>
      </c>
      <c r="S142" s="784"/>
      <c r="T142" s="821">
        <v>42563</v>
      </c>
      <c r="U142" s="807" t="s">
        <v>491</v>
      </c>
      <c r="V142" s="807"/>
      <c r="W142" s="808">
        <v>500</v>
      </c>
      <c r="X142" s="809">
        <f t="shared" si="22"/>
        <v>814</v>
      </c>
      <c r="Y142" s="784"/>
      <c r="Z142" s="821">
        <v>42597</v>
      </c>
      <c r="AA142" s="807" t="s">
        <v>492</v>
      </c>
      <c r="AB142" s="807"/>
      <c r="AC142" s="807">
        <v>500</v>
      </c>
      <c r="AD142" s="809">
        <f t="shared" si="23"/>
        <v>7080</v>
      </c>
      <c r="AE142" s="846"/>
      <c r="AF142" s="812"/>
      <c r="AG142" s="807"/>
      <c r="AH142" s="807"/>
      <c r="AI142" s="807"/>
      <c r="AJ142" s="843">
        <f t="shared" si="24"/>
        <v>10444</v>
      </c>
      <c r="AK142" s="846"/>
      <c r="AL142" s="812"/>
      <c r="AM142" s="807"/>
      <c r="AN142" s="807"/>
      <c r="AO142" s="807"/>
      <c r="AP142" s="809">
        <f t="shared" si="25"/>
        <v>4624</v>
      </c>
      <c r="AQ142" s="846"/>
      <c r="AR142" s="812"/>
      <c r="AS142" s="807"/>
      <c r="AT142" s="807"/>
      <c r="AU142" s="807"/>
      <c r="AV142" s="809">
        <f t="shared" si="26"/>
        <v>4084</v>
      </c>
      <c r="AW142" s="788"/>
      <c r="AX142" s="788"/>
      <c r="AY142" s="788"/>
      <c r="AZ142" s="788"/>
      <c r="BA142" s="788"/>
      <c r="BB142" s="788"/>
      <c r="BC142" s="788"/>
      <c r="BD142" s="788"/>
      <c r="BE142" s="788"/>
      <c r="BF142" s="788"/>
      <c r="BG142" s="788"/>
    </row>
    <row r="143" spans="1:59">
      <c r="A143" s="805">
        <f t="shared" si="18"/>
        <v>140</v>
      </c>
      <c r="B143" s="821">
        <v>42511</v>
      </c>
      <c r="C143" s="807" t="s">
        <v>441</v>
      </c>
      <c r="D143" s="807"/>
      <c r="E143" s="808">
        <v>100</v>
      </c>
      <c r="F143" s="809">
        <f t="shared" si="19"/>
        <v>4204</v>
      </c>
      <c r="G143" s="846"/>
      <c r="H143" s="806"/>
      <c r="I143" s="807"/>
      <c r="J143" s="807"/>
      <c r="K143" s="807"/>
      <c r="L143" s="809">
        <f t="shared" si="20"/>
        <v>4435</v>
      </c>
      <c r="M143" s="784"/>
      <c r="N143" s="821">
        <v>42572</v>
      </c>
      <c r="O143" s="807" t="s">
        <v>908</v>
      </c>
      <c r="P143" s="807"/>
      <c r="Q143" s="808">
        <v>150</v>
      </c>
      <c r="R143" s="809">
        <f t="shared" si="21"/>
        <v>5314</v>
      </c>
      <c r="S143" s="784"/>
      <c r="T143" s="821">
        <v>42563</v>
      </c>
      <c r="U143" s="807" t="s">
        <v>441</v>
      </c>
      <c r="V143" s="807"/>
      <c r="W143" s="808">
        <v>150</v>
      </c>
      <c r="X143" s="809">
        <f t="shared" si="22"/>
        <v>664</v>
      </c>
      <c r="Y143" s="784"/>
      <c r="Z143" s="833">
        <v>42608</v>
      </c>
      <c r="AA143" s="807" t="s">
        <v>441</v>
      </c>
      <c r="AB143" s="807"/>
      <c r="AC143" s="807">
        <v>200</v>
      </c>
      <c r="AD143" s="809">
        <f t="shared" si="23"/>
        <v>6880</v>
      </c>
      <c r="AE143" s="846"/>
      <c r="AF143" s="812"/>
      <c r="AG143" s="807"/>
      <c r="AH143" s="807"/>
      <c r="AI143" s="807"/>
      <c r="AJ143" s="843">
        <f t="shared" si="24"/>
        <v>10444</v>
      </c>
      <c r="AK143" s="846"/>
      <c r="AL143" s="812"/>
      <c r="AM143" s="807"/>
      <c r="AN143" s="807"/>
      <c r="AO143" s="807"/>
      <c r="AP143" s="809">
        <f t="shared" si="25"/>
        <v>4624</v>
      </c>
      <c r="AQ143" s="846"/>
      <c r="AR143" s="812"/>
      <c r="AS143" s="807"/>
      <c r="AT143" s="807"/>
      <c r="AU143" s="807"/>
      <c r="AV143" s="809">
        <f t="shared" si="26"/>
        <v>4084</v>
      </c>
      <c r="AW143" s="788"/>
      <c r="AX143" s="788"/>
      <c r="AY143" s="788"/>
      <c r="AZ143" s="788"/>
      <c r="BA143" s="788"/>
      <c r="BB143" s="788"/>
      <c r="BC143" s="788"/>
      <c r="BD143" s="788"/>
      <c r="BE143" s="788"/>
      <c r="BF143" s="788"/>
      <c r="BG143" s="788"/>
    </row>
    <row r="144" spans="1:59">
      <c r="A144" s="805">
        <f t="shared" si="18"/>
        <v>141</v>
      </c>
      <c r="B144" s="821">
        <v>42514</v>
      </c>
      <c r="C144" s="807" t="s">
        <v>491</v>
      </c>
      <c r="D144" s="807"/>
      <c r="E144" s="808">
        <v>300</v>
      </c>
      <c r="F144" s="809">
        <f t="shared" si="19"/>
        <v>3904</v>
      </c>
      <c r="G144" s="846"/>
      <c r="H144" s="806"/>
      <c r="I144" s="807"/>
      <c r="J144" s="807"/>
      <c r="K144" s="807"/>
      <c r="L144" s="809">
        <f t="shared" si="20"/>
        <v>4435</v>
      </c>
      <c r="M144" s="784"/>
      <c r="N144" s="821">
        <v>42587</v>
      </c>
      <c r="O144" s="807" t="s">
        <v>1064</v>
      </c>
      <c r="P144" s="807"/>
      <c r="Q144" s="808">
        <v>100</v>
      </c>
      <c r="R144" s="809">
        <f t="shared" si="21"/>
        <v>5214</v>
      </c>
      <c r="S144" s="784"/>
      <c r="T144" s="821">
        <v>42567</v>
      </c>
      <c r="U144" s="807" t="s">
        <v>770</v>
      </c>
      <c r="V144" s="807"/>
      <c r="W144" s="808">
        <v>60</v>
      </c>
      <c r="X144" s="809">
        <f t="shared" si="22"/>
        <v>604</v>
      </c>
      <c r="Y144" s="784"/>
      <c r="Z144" s="821">
        <v>42618</v>
      </c>
      <c r="AA144" s="807" t="s">
        <v>441</v>
      </c>
      <c r="AB144" s="807"/>
      <c r="AC144" s="807">
        <v>100</v>
      </c>
      <c r="AD144" s="809">
        <f t="shared" si="23"/>
        <v>6780</v>
      </c>
      <c r="AE144" s="846"/>
      <c r="AF144" s="812"/>
      <c r="AG144" s="807"/>
      <c r="AH144" s="807"/>
      <c r="AI144" s="807"/>
      <c r="AJ144" s="843">
        <f t="shared" si="24"/>
        <v>10444</v>
      </c>
      <c r="AK144" s="846"/>
      <c r="AL144" s="812"/>
      <c r="AM144" s="807"/>
      <c r="AN144" s="807"/>
      <c r="AO144" s="807"/>
      <c r="AP144" s="809">
        <f t="shared" si="25"/>
        <v>4624</v>
      </c>
      <c r="AQ144" s="846"/>
      <c r="AR144" s="812"/>
      <c r="AS144" s="807"/>
      <c r="AT144" s="807"/>
      <c r="AU144" s="807"/>
      <c r="AV144" s="809">
        <f t="shared" si="26"/>
        <v>4084</v>
      </c>
      <c r="AW144" s="788"/>
      <c r="AX144" s="788"/>
      <c r="AY144" s="788"/>
      <c r="AZ144" s="788"/>
      <c r="BA144" s="788"/>
      <c r="BB144" s="788"/>
      <c r="BC144" s="788"/>
      <c r="BD144" s="788"/>
      <c r="BE144" s="788"/>
      <c r="BF144" s="788"/>
      <c r="BG144" s="788"/>
    </row>
    <row r="145" spans="1:59">
      <c r="A145" s="805">
        <f t="shared" si="18"/>
        <v>142</v>
      </c>
      <c r="B145" s="821">
        <v>42517</v>
      </c>
      <c r="C145" s="807" t="s">
        <v>770</v>
      </c>
      <c r="D145" s="807"/>
      <c r="E145" s="808">
        <v>140</v>
      </c>
      <c r="F145" s="809">
        <f t="shared" si="19"/>
        <v>3764</v>
      </c>
      <c r="G145" s="846"/>
      <c r="H145" s="806"/>
      <c r="I145" s="807"/>
      <c r="J145" s="807"/>
      <c r="K145" s="807"/>
      <c r="L145" s="809">
        <f t="shared" si="20"/>
        <v>4435</v>
      </c>
      <c r="M145" s="784"/>
      <c r="N145" s="821">
        <v>42594</v>
      </c>
      <c r="O145" s="832" t="s">
        <v>3443</v>
      </c>
      <c r="P145" s="807">
        <v>3000</v>
      </c>
      <c r="Q145" s="808"/>
      <c r="R145" s="809">
        <f t="shared" si="21"/>
        <v>8214</v>
      </c>
      <c r="S145" s="784"/>
      <c r="T145" s="821">
        <v>42569</v>
      </c>
      <c r="U145" s="807" t="s">
        <v>3257</v>
      </c>
      <c r="V145" s="807"/>
      <c r="W145" s="808">
        <v>50</v>
      </c>
      <c r="X145" s="809">
        <f t="shared" si="22"/>
        <v>554</v>
      </c>
      <c r="Y145" s="784"/>
      <c r="Z145" s="821">
        <v>42618</v>
      </c>
      <c r="AA145" s="807" t="s">
        <v>879</v>
      </c>
      <c r="AB145" s="807"/>
      <c r="AC145" s="807">
        <v>500</v>
      </c>
      <c r="AD145" s="809">
        <f t="shared" si="23"/>
        <v>6280</v>
      </c>
      <c r="AE145" s="846"/>
      <c r="AF145" s="812"/>
      <c r="AG145" s="807"/>
      <c r="AH145" s="807"/>
      <c r="AI145" s="807"/>
      <c r="AJ145" s="843">
        <f t="shared" si="24"/>
        <v>10444</v>
      </c>
      <c r="AK145" s="846"/>
      <c r="AL145" s="812"/>
      <c r="AM145" s="807"/>
      <c r="AN145" s="807"/>
      <c r="AO145" s="807"/>
      <c r="AP145" s="809">
        <f t="shared" si="25"/>
        <v>4624</v>
      </c>
      <c r="AQ145" s="846"/>
      <c r="AR145" s="812"/>
      <c r="AS145" s="807"/>
      <c r="AT145" s="807"/>
      <c r="AU145" s="807"/>
      <c r="AV145" s="809">
        <f t="shared" si="26"/>
        <v>4084</v>
      </c>
      <c r="AW145" s="788"/>
      <c r="AX145" s="788"/>
      <c r="AY145" s="788"/>
      <c r="AZ145" s="788"/>
      <c r="BA145" s="788"/>
      <c r="BB145" s="788"/>
      <c r="BC145" s="788"/>
      <c r="BD145" s="788"/>
      <c r="BE145" s="788"/>
      <c r="BF145" s="788"/>
      <c r="BG145" s="788"/>
    </row>
    <row r="146" spans="1:59">
      <c r="A146" s="805">
        <f t="shared" si="18"/>
        <v>143</v>
      </c>
      <c r="B146" s="821">
        <v>42516</v>
      </c>
      <c r="C146" s="807" t="s">
        <v>906</v>
      </c>
      <c r="D146" s="807"/>
      <c r="E146" s="808">
        <v>150</v>
      </c>
      <c r="F146" s="809">
        <f t="shared" si="19"/>
        <v>3614</v>
      </c>
      <c r="G146" s="846"/>
      <c r="H146" s="806"/>
      <c r="I146" s="807"/>
      <c r="J146" s="807"/>
      <c r="K146" s="807"/>
      <c r="L146" s="809">
        <f t="shared" si="20"/>
        <v>4435</v>
      </c>
      <c r="M146" s="784"/>
      <c r="N146" s="821">
        <v>42595</v>
      </c>
      <c r="O146" s="807" t="s">
        <v>908</v>
      </c>
      <c r="P146" s="807"/>
      <c r="Q146" s="808">
        <v>100</v>
      </c>
      <c r="R146" s="809">
        <f t="shared" si="21"/>
        <v>8114</v>
      </c>
      <c r="S146" s="784"/>
      <c r="T146" s="821">
        <v>42565</v>
      </c>
      <c r="U146" s="807" t="s">
        <v>1064</v>
      </c>
      <c r="V146" s="807"/>
      <c r="W146" s="808">
        <v>25</v>
      </c>
      <c r="X146" s="809">
        <f t="shared" si="22"/>
        <v>529</v>
      </c>
      <c r="Y146" s="784"/>
      <c r="Z146" s="821">
        <v>42621</v>
      </c>
      <c r="AA146" s="807" t="s">
        <v>770</v>
      </c>
      <c r="AB146" s="807"/>
      <c r="AC146" s="807">
        <v>473</v>
      </c>
      <c r="AD146" s="809">
        <f t="shared" si="23"/>
        <v>5807</v>
      </c>
      <c r="AE146" s="846"/>
      <c r="AF146" s="812"/>
      <c r="AG146" s="807"/>
      <c r="AH146" s="807"/>
      <c r="AI146" s="807"/>
      <c r="AJ146" s="843">
        <f t="shared" si="24"/>
        <v>10444</v>
      </c>
      <c r="AK146" s="846"/>
      <c r="AL146" s="812"/>
      <c r="AM146" s="807"/>
      <c r="AN146" s="807"/>
      <c r="AO146" s="807"/>
      <c r="AP146" s="809">
        <f t="shared" si="25"/>
        <v>4624</v>
      </c>
      <c r="AQ146" s="846"/>
      <c r="AR146" s="812"/>
      <c r="AS146" s="807"/>
      <c r="AT146" s="807"/>
      <c r="AU146" s="807"/>
      <c r="AV146" s="809">
        <f t="shared" si="26"/>
        <v>4084</v>
      </c>
      <c r="AW146" s="788"/>
      <c r="AX146" s="788"/>
      <c r="AY146" s="788"/>
      <c r="AZ146" s="788"/>
      <c r="BA146" s="788"/>
      <c r="BB146" s="788"/>
      <c r="BC146" s="788"/>
      <c r="BD146" s="788"/>
      <c r="BE146" s="788"/>
      <c r="BF146" s="788"/>
      <c r="BG146" s="788"/>
    </row>
    <row r="147" spans="1:59">
      <c r="A147" s="805">
        <f t="shared" si="18"/>
        <v>144</v>
      </c>
      <c r="B147" s="821">
        <v>42513</v>
      </c>
      <c r="C147" s="807" t="s">
        <v>3193</v>
      </c>
      <c r="D147" s="807"/>
      <c r="E147" s="808">
        <v>260</v>
      </c>
      <c r="F147" s="809">
        <f t="shared" si="19"/>
        <v>3354</v>
      </c>
      <c r="G147" s="846"/>
      <c r="H147" s="806"/>
      <c r="I147" s="807"/>
      <c r="J147" s="807"/>
      <c r="K147" s="807"/>
      <c r="L147" s="809">
        <f t="shared" si="20"/>
        <v>4435</v>
      </c>
      <c r="M147" s="784"/>
      <c r="N147" s="821">
        <v>42593</v>
      </c>
      <c r="O147" s="807" t="s">
        <v>441</v>
      </c>
      <c r="P147" s="807"/>
      <c r="Q147" s="808">
        <v>100</v>
      </c>
      <c r="R147" s="809">
        <f t="shared" si="21"/>
        <v>8014</v>
      </c>
      <c r="S147" s="784"/>
      <c r="T147" s="821">
        <v>42567</v>
      </c>
      <c r="U147" s="807" t="s">
        <v>3193</v>
      </c>
      <c r="V147" s="807"/>
      <c r="W147" s="808">
        <v>25</v>
      </c>
      <c r="X147" s="809">
        <f t="shared" si="22"/>
        <v>504</v>
      </c>
      <c r="Y147" s="784"/>
      <c r="Z147" s="821">
        <v>42627</v>
      </c>
      <c r="AA147" s="807" t="s">
        <v>492</v>
      </c>
      <c r="AB147" s="807"/>
      <c r="AC147" s="807">
        <v>100</v>
      </c>
      <c r="AD147" s="809">
        <f t="shared" si="23"/>
        <v>5707</v>
      </c>
      <c r="AE147" s="846"/>
      <c r="AF147" s="812"/>
      <c r="AG147" s="807"/>
      <c r="AH147" s="807"/>
      <c r="AI147" s="807"/>
      <c r="AJ147" s="843">
        <f t="shared" si="24"/>
        <v>10444</v>
      </c>
      <c r="AK147" s="846"/>
      <c r="AL147" s="812"/>
      <c r="AM147" s="807"/>
      <c r="AN147" s="807"/>
      <c r="AO147" s="807"/>
      <c r="AP147" s="809">
        <f t="shared" si="25"/>
        <v>4624</v>
      </c>
      <c r="AQ147" s="846"/>
      <c r="AR147" s="812"/>
      <c r="AS147" s="807"/>
      <c r="AT147" s="807"/>
      <c r="AU147" s="807"/>
      <c r="AV147" s="809">
        <f t="shared" si="26"/>
        <v>4084</v>
      </c>
      <c r="AW147" s="788"/>
      <c r="AX147" s="788"/>
      <c r="AY147" s="788"/>
      <c r="AZ147" s="788"/>
      <c r="BA147" s="788"/>
      <c r="BB147" s="788"/>
      <c r="BC147" s="788"/>
      <c r="BD147" s="788"/>
      <c r="BE147" s="788"/>
      <c r="BF147" s="788"/>
      <c r="BG147" s="788"/>
    </row>
    <row r="148" spans="1:59">
      <c r="A148" s="805">
        <f t="shared" si="18"/>
        <v>145</v>
      </c>
      <c r="B148" s="821">
        <v>42518</v>
      </c>
      <c r="C148" s="807" t="s">
        <v>441</v>
      </c>
      <c r="D148" s="807"/>
      <c r="E148" s="808">
        <v>200</v>
      </c>
      <c r="F148" s="809">
        <f t="shared" si="19"/>
        <v>3154</v>
      </c>
      <c r="G148" s="846"/>
      <c r="H148" s="806"/>
      <c r="I148" s="807"/>
      <c r="J148" s="807"/>
      <c r="K148" s="807"/>
      <c r="L148" s="809">
        <f t="shared" si="20"/>
        <v>4435</v>
      </c>
      <c r="M148" s="784"/>
      <c r="N148" s="821">
        <v>42602</v>
      </c>
      <c r="O148" s="826" t="s">
        <v>12068</v>
      </c>
      <c r="P148" s="807">
        <v>1240</v>
      </c>
      <c r="Q148" s="808"/>
      <c r="R148" s="809">
        <f t="shared" si="21"/>
        <v>9254</v>
      </c>
      <c r="S148" s="784"/>
      <c r="T148" s="821">
        <v>42574</v>
      </c>
      <c r="U148" s="807" t="s">
        <v>441</v>
      </c>
      <c r="V148" s="807"/>
      <c r="W148" s="808">
        <v>100</v>
      </c>
      <c r="X148" s="809">
        <f t="shared" si="22"/>
        <v>404</v>
      </c>
      <c r="Y148" s="784"/>
      <c r="Z148" s="821">
        <v>42627</v>
      </c>
      <c r="AA148" s="807" t="s">
        <v>770</v>
      </c>
      <c r="AB148" s="807"/>
      <c r="AC148" s="807">
        <v>500</v>
      </c>
      <c r="AD148" s="809">
        <f t="shared" si="23"/>
        <v>5207</v>
      </c>
      <c r="AE148" s="846"/>
      <c r="AF148" s="812"/>
      <c r="AG148" s="807"/>
      <c r="AH148" s="807"/>
      <c r="AI148" s="807"/>
      <c r="AJ148" s="843">
        <f t="shared" si="24"/>
        <v>10444</v>
      </c>
      <c r="AK148" s="846"/>
      <c r="AL148" s="812"/>
      <c r="AM148" s="807"/>
      <c r="AN148" s="807"/>
      <c r="AO148" s="807"/>
      <c r="AP148" s="809">
        <f t="shared" si="25"/>
        <v>4624</v>
      </c>
      <c r="AQ148" s="846"/>
      <c r="AR148" s="812"/>
      <c r="AS148" s="807"/>
      <c r="AT148" s="807"/>
      <c r="AU148" s="807"/>
      <c r="AV148" s="809">
        <f t="shared" si="26"/>
        <v>4084</v>
      </c>
      <c r="AW148" s="788"/>
      <c r="AX148" s="788"/>
      <c r="AY148" s="788"/>
      <c r="AZ148" s="788"/>
      <c r="BA148" s="788"/>
      <c r="BB148" s="788"/>
      <c r="BC148" s="788"/>
      <c r="BD148" s="788"/>
      <c r="BE148" s="788"/>
      <c r="BF148" s="788"/>
      <c r="BG148" s="788"/>
    </row>
    <row r="149" spans="1:59">
      <c r="A149" s="805">
        <f t="shared" si="18"/>
        <v>146</v>
      </c>
      <c r="B149" s="821">
        <v>42521</v>
      </c>
      <c r="C149" s="807" t="s">
        <v>770</v>
      </c>
      <c r="D149" s="807">
        <v>360</v>
      </c>
      <c r="E149" s="808"/>
      <c r="F149" s="809">
        <f t="shared" si="19"/>
        <v>3514</v>
      </c>
      <c r="G149" s="846"/>
      <c r="H149" s="806"/>
      <c r="I149" s="807"/>
      <c r="J149" s="807"/>
      <c r="K149" s="807"/>
      <c r="L149" s="809">
        <f t="shared" si="20"/>
        <v>4435</v>
      </c>
      <c r="M149" s="784"/>
      <c r="N149" s="821">
        <v>42597</v>
      </c>
      <c r="O149" s="807" t="s">
        <v>492</v>
      </c>
      <c r="P149" s="807"/>
      <c r="Q149" s="808">
        <v>50</v>
      </c>
      <c r="R149" s="809">
        <f t="shared" si="21"/>
        <v>9204</v>
      </c>
      <c r="S149" s="784"/>
      <c r="T149" s="821">
        <v>42567</v>
      </c>
      <c r="U149" s="807" t="s">
        <v>888</v>
      </c>
      <c r="V149" s="807"/>
      <c r="W149" s="808">
        <v>40</v>
      </c>
      <c r="X149" s="809">
        <f t="shared" si="22"/>
        <v>364</v>
      </c>
      <c r="Y149" s="784"/>
      <c r="Z149" s="821">
        <v>42628</v>
      </c>
      <c r="AA149" s="807" t="s">
        <v>441</v>
      </c>
      <c r="AB149" s="807"/>
      <c r="AC149" s="807">
        <v>100</v>
      </c>
      <c r="AD149" s="809">
        <f t="shared" si="23"/>
        <v>5107</v>
      </c>
      <c r="AE149" s="846"/>
      <c r="AF149" s="812"/>
      <c r="AG149" s="807"/>
      <c r="AH149" s="807"/>
      <c r="AI149" s="807"/>
      <c r="AJ149" s="843">
        <f t="shared" si="24"/>
        <v>10444</v>
      </c>
      <c r="AK149" s="846"/>
      <c r="AL149" s="812"/>
      <c r="AM149" s="807"/>
      <c r="AN149" s="807"/>
      <c r="AO149" s="807"/>
      <c r="AP149" s="809">
        <f t="shared" si="25"/>
        <v>4624</v>
      </c>
      <c r="AQ149" s="846"/>
      <c r="AR149" s="812"/>
      <c r="AS149" s="807"/>
      <c r="AT149" s="807"/>
      <c r="AU149" s="807"/>
      <c r="AV149" s="809">
        <f t="shared" si="26"/>
        <v>4084</v>
      </c>
      <c r="AW149" s="788"/>
      <c r="AX149" s="788"/>
      <c r="AY149" s="788"/>
      <c r="AZ149" s="788"/>
      <c r="BA149" s="788"/>
      <c r="BB149" s="788"/>
      <c r="BC149" s="788"/>
      <c r="BD149" s="788"/>
      <c r="BE149" s="788"/>
      <c r="BF149" s="788"/>
      <c r="BG149" s="788"/>
    </row>
    <row r="150" spans="1:59">
      <c r="A150" s="805">
        <f t="shared" si="18"/>
        <v>147</v>
      </c>
      <c r="B150" s="821">
        <v>42523</v>
      </c>
      <c r="C150" s="807" t="s">
        <v>879</v>
      </c>
      <c r="D150" s="807"/>
      <c r="E150" s="808">
        <v>200</v>
      </c>
      <c r="F150" s="809">
        <f t="shared" si="19"/>
        <v>3314</v>
      </c>
      <c r="G150" s="846"/>
      <c r="H150" s="806"/>
      <c r="I150" s="807"/>
      <c r="J150" s="807"/>
      <c r="K150" s="807"/>
      <c r="L150" s="809">
        <f t="shared" si="20"/>
        <v>4435</v>
      </c>
      <c r="M150" s="784"/>
      <c r="N150" s="821">
        <v>42587</v>
      </c>
      <c r="O150" s="826" t="s">
        <v>12180</v>
      </c>
      <c r="P150" s="807">
        <v>1000</v>
      </c>
      <c r="Q150" s="808"/>
      <c r="R150" s="809">
        <f t="shared" si="21"/>
        <v>10204</v>
      </c>
      <c r="S150" s="784"/>
      <c r="T150" s="821">
        <v>42593</v>
      </c>
      <c r="U150" s="826" t="s">
        <v>3448</v>
      </c>
      <c r="V150" s="807">
        <v>1000</v>
      </c>
      <c r="W150" s="808"/>
      <c r="X150" s="809">
        <f t="shared" si="22"/>
        <v>1364</v>
      </c>
      <c r="Y150" s="784"/>
      <c r="Z150" s="821">
        <v>42634</v>
      </c>
      <c r="AA150" s="807" t="s">
        <v>1064</v>
      </c>
      <c r="AB150" s="807"/>
      <c r="AC150" s="807">
        <v>200</v>
      </c>
      <c r="AD150" s="809">
        <f t="shared" si="23"/>
        <v>4907</v>
      </c>
      <c r="AE150" s="846"/>
      <c r="AF150" s="812"/>
      <c r="AG150" s="807"/>
      <c r="AH150" s="807"/>
      <c r="AI150" s="807"/>
      <c r="AJ150" s="843">
        <f t="shared" si="24"/>
        <v>10444</v>
      </c>
      <c r="AK150" s="846"/>
      <c r="AL150" s="812"/>
      <c r="AM150" s="807"/>
      <c r="AN150" s="807"/>
      <c r="AO150" s="807"/>
      <c r="AP150" s="809">
        <f t="shared" si="25"/>
        <v>4624</v>
      </c>
      <c r="AQ150" s="846"/>
      <c r="AR150" s="812"/>
      <c r="AS150" s="807"/>
      <c r="AT150" s="807"/>
      <c r="AU150" s="807"/>
      <c r="AV150" s="809">
        <f t="shared" si="26"/>
        <v>4084</v>
      </c>
      <c r="AW150" s="788"/>
      <c r="AX150" s="788"/>
      <c r="AY150" s="788"/>
      <c r="AZ150" s="788"/>
      <c r="BA150" s="788"/>
      <c r="BB150" s="788"/>
      <c r="BC150" s="788"/>
      <c r="BD150" s="788"/>
      <c r="BE150" s="788"/>
      <c r="BF150" s="788"/>
      <c r="BG150" s="788"/>
    </row>
    <row r="151" spans="1:59">
      <c r="A151" s="805">
        <f t="shared" si="18"/>
        <v>148</v>
      </c>
      <c r="B151" s="821">
        <v>42527</v>
      </c>
      <c r="C151" s="807" t="s">
        <v>898</v>
      </c>
      <c r="D151" s="807"/>
      <c r="E151" s="808">
        <v>300</v>
      </c>
      <c r="F151" s="809">
        <f t="shared" si="19"/>
        <v>3014</v>
      </c>
      <c r="G151" s="846"/>
      <c r="H151" s="806"/>
      <c r="I151" s="807"/>
      <c r="J151" s="807"/>
      <c r="K151" s="807"/>
      <c r="L151" s="809">
        <f t="shared" si="20"/>
        <v>4435</v>
      </c>
      <c r="M151" s="784"/>
      <c r="N151" s="821">
        <v>42615</v>
      </c>
      <c r="O151" s="807" t="s">
        <v>888</v>
      </c>
      <c r="P151" s="807"/>
      <c r="Q151" s="808">
        <v>40</v>
      </c>
      <c r="R151" s="809">
        <f t="shared" si="21"/>
        <v>10164</v>
      </c>
      <c r="S151" s="784"/>
      <c r="T151" s="821">
        <v>42594</v>
      </c>
      <c r="U151" s="826" t="s">
        <v>3443</v>
      </c>
      <c r="V151" s="807">
        <v>300</v>
      </c>
      <c r="W151" s="808"/>
      <c r="X151" s="809">
        <f t="shared" si="22"/>
        <v>1664</v>
      </c>
      <c r="Y151" s="784"/>
      <c r="Z151" s="821">
        <v>42630</v>
      </c>
      <c r="AA151" s="807" t="s">
        <v>770</v>
      </c>
      <c r="AB151" s="807"/>
      <c r="AC151" s="807">
        <v>500</v>
      </c>
      <c r="AD151" s="809">
        <f t="shared" si="23"/>
        <v>4407</v>
      </c>
      <c r="AE151" s="846"/>
      <c r="AF151" s="812"/>
      <c r="AG151" s="807"/>
      <c r="AH151" s="807"/>
      <c r="AI151" s="807"/>
      <c r="AJ151" s="843">
        <f t="shared" si="24"/>
        <v>10444</v>
      </c>
      <c r="AK151" s="846"/>
      <c r="AL151" s="812"/>
      <c r="AM151" s="807"/>
      <c r="AN151" s="807"/>
      <c r="AO151" s="807"/>
      <c r="AP151" s="809">
        <f t="shared" si="25"/>
        <v>4624</v>
      </c>
      <c r="AQ151" s="846"/>
      <c r="AR151" s="812"/>
      <c r="AS151" s="807"/>
      <c r="AT151" s="807"/>
      <c r="AU151" s="807"/>
      <c r="AV151" s="809">
        <f t="shared" si="26"/>
        <v>4084</v>
      </c>
      <c r="AW151" s="788"/>
      <c r="AX151" s="788"/>
      <c r="AY151" s="788"/>
      <c r="AZ151" s="788"/>
      <c r="BA151" s="788"/>
      <c r="BB151" s="788"/>
      <c r="BC151" s="788"/>
      <c r="BD151" s="788"/>
      <c r="BE151" s="788"/>
      <c r="BF151" s="788"/>
      <c r="BG151" s="788"/>
    </row>
    <row r="152" spans="1:59">
      <c r="A152" s="805">
        <f t="shared" si="18"/>
        <v>149</v>
      </c>
      <c r="B152" s="821">
        <v>42527</v>
      </c>
      <c r="C152" s="807" t="s">
        <v>441</v>
      </c>
      <c r="D152" s="807"/>
      <c r="E152" s="808">
        <v>200</v>
      </c>
      <c r="F152" s="809">
        <f t="shared" si="19"/>
        <v>2814</v>
      </c>
      <c r="G152" s="846"/>
      <c r="H152" s="806"/>
      <c r="I152" s="807"/>
      <c r="J152" s="807"/>
      <c r="K152" s="807"/>
      <c r="L152" s="809">
        <f t="shared" si="20"/>
        <v>4435</v>
      </c>
      <c r="M152" s="784"/>
      <c r="N152" s="821">
        <v>42618</v>
      </c>
      <c r="O152" s="807" t="s">
        <v>879</v>
      </c>
      <c r="P152" s="807"/>
      <c r="Q152" s="808">
        <v>40</v>
      </c>
      <c r="R152" s="809">
        <f t="shared" si="21"/>
        <v>10124</v>
      </c>
      <c r="S152" s="784"/>
      <c r="T152" s="821">
        <v>42593</v>
      </c>
      <c r="U152" s="826" t="s">
        <v>3447</v>
      </c>
      <c r="V152" s="807">
        <v>900</v>
      </c>
      <c r="W152" s="808"/>
      <c r="X152" s="809">
        <f t="shared" si="22"/>
        <v>2564</v>
      </c>
      <c r="Y152" s="784"/>
      <c r="Z152" s="821">
        <v>42640</v>
      </c>
      <c r="AA152" s="807" t="s">
        <v>441</v>
      </c>
      <c r="AB152" s="807"/>
      <c r="AC152" s="807">
        <v>200</v>
      </c>
      <c r="AD152" s="809">
        <f t="shared" si="23"/>
        <v>4207</v>
      </c>
      <c r="AE152" s="846"/>
      <c r="AF152" s="812"/>
      <c r="AG152" s="807"/>
      <c r="AH152" s="807"/>
      <c r="AI152" s="807"/>
      <c r="AJ152" s="843">
        <f t="shared" si="24"/>
        <v>10444</v>
      </c>
      <c r="AK152" s="846"/>
      <c r="AL152" s="812"/>
      <c r="AM152" s="807"/>
      <c r="AN152" s="807"/>
      <c r="AO152" s="807"/>
      <c r="AP152" s="809">
        <f t="shared" si="25"/>
        <v>4624</v>
      </c>
      <c r="AQ152" s="846"/>
      <c r="AR152" s="812"/>
      <c r="AS152" s="807"/>
      <c r="AT152" s="807"/>
      <c r="AU152" s="807"/>
      <c r="AV152" s="809">
        <f t="shared" si="26"/>
        <v>4084</v>
      </c>
      <c r="AW152" s="788"/>
      <c r="AX152" s="788"/>
      <c r="AY152" s="788"/>
      <c r="AZ152" s="788"/>
      <c r="BA152" s="788"/>
      <c r="BB152" s="788"/>
      <c r="BC152" s="788"/>
      <c r="BD152" s="788"/>
      <c r="BE152" s="788"/>
      <c r="BF152" s="788"/>
      <c r="BG152" s="788"/>
    </row>
    <row r="153" spans="1:59">
      <c r="A153" s="805">
        <f t="shared" si="18"/>
        <v>150</v>
      </c>
      <c r="B153" s="821">
        <v>42531</v>
      </c>
      <c r="C153" s="807" t="s">
        <v>888</v>
      </c>
      <c r="D153" s="807"/>
      <c r="E153" s="808">
        <v>40</v>
      </c>
      <c r="F153" s="809">
        <f t="shared" si="19"/>
        <v>2774</v>
      </c>
      <c r="G153" s="846"/>
      <c r="H153" s="806"/>
      <c r="I153" s="807"/>
      <c r="J153" s="807"/>
      <c r="K153" s="807"/>
      <c r="L153" s="809">
        <f t="shared" si="20"/>
        <v>4435</v>
      </c>
      <c r="M153" s="784"/>
      <c r="N153" s="821">
        <v>42627</v>
      </c>
      <c r="O153" s="807" t="s">
        <v>492</v>
      </c>
      <c r="P153" s="807"/>
      <c r="Q153" s="808">
        <v>100</v>
      </c>
      <c r="R153" s="809">
        <f t="shared" si="21"/>
        <v>10024</v>
      </c>
      <c r="S153" s="784"/>
      <c r="T153" s="821">
        <v>42595</v>
      </c>
      <c r="U153" s="807" t="s">
        <v>888</v>
      </c>
      <c r="V153" s="807"/>
      <c r="W153" s="808">
        <v>100</v>
      </c>
      <c r="X153" s="809">
        <f t="shared" si="22"/>
        <v>2464</v>
      </c>
      <c r="Y153" s="784"/>
      <c r="Z153" s="821">
        <v>42640</v>
      </c>
      <c r="AA153" s="807" t="s">
        <v>491</v>
      </c>
      <c r="AB153" s="807"/>
      <c r="AC153" s="807">
        <v>200</v>
      </c>
      <c r="AD153" s="809">
        <f t="shared" si="23"/>
        <v>4007</v>
      </c>
      <c r="AE153" s="846"/>
      <c r="AF153" s="812"/>
      <c r="AG153" s="807"/>
      <c r="AH153" s="807"/>
      <c r="AI153" s="807"/>
      <c r="AJ153" s="843">
        <f t="shared" si="24"/>
        <v>10444</v>
      </c>
      <c r="AK153" s="846"/>
      <c r="AL153" s="812"/>
      <c r="AM153" s="807"/>
      <c r="AN153" s="807"/>
      <c r="AO153" s="807"/>
      <c r="AP153" s="809">
        <f t="shared" si="25"/>
        <v>4624</v>
      </c>
      <c r="AQ153" s="846"/>
      <c r="AR153" s="812"/>
      <c r="AS153" s="807"/>
      <c r="AT153" s="807"/>
      <c r="AU153" s="807"/>
      <c r="AV153" s="809">
        <f t="shared" si="26"/>
        <v>4084</v>
      </c>
      <c r="AW153" s="788"/>
      <c r="AX153" s="788"/>
      <c r="AY153" s="788"/>
      <c r="AZ153" s="788"/>
      <c r="BA153" s="788"/>
      <c r="BB153" s="788"/>
      <c r="BC153" s="788"/>
      <c r="BD153" s="788"/>
      <c r="BE153" s="788"/>
      <c r="BF153" s="788"/>
      <c r="BG153" s="788"/>
    </row>
    <row r="154" spans="1:59">
      <c r="A154" s="805">
        <f t="shared" si="18"/>
        <v>151</v>
      </c>
      <c r="B154" s="821">
        <v>42530</v>
      </c>
      <c r="C154" s="807" t="s">
        <v>770</v>
      </c>
      <c r="D154" s="807"/>
      <c r="E154" s="808">
        <v>360</v>
      </c>
      <c r="F154" s="809">
        <f t="shared" si="19"/>
        <v>2414</v>
      </c>
      <c r="G154" s="846"/>
      <c r="H154" s="806"/>
      <c r="I154" s="807"/>
      <c r="J154" s="807"/>
      <c r="K154" s="807"/>
      <c r="L154" s="809">
        <f t="shared" si="20"/>
        <v>4435</v>
      </c>
      <c r="M154" s="784"/>
      <c r="N154" s="821">
        <v>42630</v>
      </c>
      <c r="O154" s="807" t="s">
        <v>3193</v>
      </c>
      <c r="P154" s="807"/>
      <c r="Q154" s="808">
        <v>20</v>
      </c>
      <c r="R154" s="809">
        <f t="shared" si="21"/>
        <v>10004</v>
      </c>
      <c r="S154" s="784"/>
      <c r="T154" s="821">
        <v>42597</v>
      </c>
      <c r="U154" s="826" t="s">
        <v>3443</v>
      </c>
      <c r="V154" s="807">
        <v>1700</v>
      </c>
      <c r="W154" s="808"/>
      <c r="X154" s="809">
        <f t="shared" si="22"/>
        <v>4164</v>
      </c>
      <c r="Y154" s="784"/>
      <c r="Z154" s="821">
        <v>42648</v>
      </c>
      <c r="AA154" s="807" t="s">
        <v>898</v>
      </c>
      <c r="AB154" s="807"/>
      <c r="AC154" s="807">
        <v>100</v>
      </c>
      <c r="AD154" s="809">
        <f t="shared" si="23"/>
        <v>3907</v>
      </c>
      <c r="AE154" s="846"/>
      <c r="AF154" s="812"/>
      <c r="AG154" s="807"/>
      <c r="AH154" s="807"/>
      <c r="AI154" s="807"/>
      <c r="AJ154" s="843">
        <f t="shared" si="24"/>
        <v>10444</v>
      </c>
      <c r="AK154" s="846"/>
      <c r="AL154" s="812"/>
      <c r="AM154" s="807"/>
      <c r="AN154" s="807"/>
      <c r="AO154" s="807"/>
      <c r="AP154" s="809">
        <f t="shared" si="25"/>
        <v>4624</v>
      </c>
      <c r="AQ154" s="846"/>
      <c r="AR154" s="812"/>
      <c r="AS154" s="807"/>
      <c r="AT154" s="807"/>
      <c r="AU154" s="807"/>
      <c r="AV154" s="809">
        <f t="shared" si="26"/>
        <v>4084</v>
      </c>
      <c r="AW154" s="788"/>
      <c r="AX154" s="788"/>
      <c r="AY154" s="788"/>
      <c r="AZ154" s="788"/>
      <c r="BA154" s="788"/>
      <c r="BB154" s="788"/>
      <c r="BC154" s="788"/>
      <c r="BD154" s="788"/>
      <c r="BE154" s="788"/>
      <c r="BF154" s="788"/>
      <c r="BG154" s="788"/>
    </row>
    <row r="155" spans="1:59">
      <c r="A155" s="805">
        <f t="shared" si="18"/>
        <v>152</v>
      </c>
      <c r="B155" s="821">
        <v>42542</v>
      </c>
      <c r="C155" s="807" t="s">
        <v>908</v>
      </c>
      <c r="D155" s="807"/>
      <c r="E155" s="808">
        <v>10</v>
      </c>
      <c r="F155" s="809">
        <f t="shared" si="19"/>
        <v>2404</v>
      </c>
      <c r="G155" s="846"/>
      <c r="H155" s="806"/>
      <c r="I155" s="807"/>
      <c r="J155" s="807"/>
      <c r="K155" s="807"/>
      <c r="L155" s="809">
        <f t="shared" si="20"/>
        <v>4435</v>
      </c>
      <c r="M155" s="784"/>
      <c r="N155" s="821">
        <v>42634</v>
      </c>
      <c r="O155" s="807" t="s">
        <v>1064</v>
      </c>
      <c r="P155" s="807"/>
      <c r="Q155" s="808">
        <v>50</v>
      </c>
      <c r="R155" s="809">
        <f t="shared" si="21"/>
        <v>9954</v>
      </c>
      <c r="S155" s="784"/>
      <c r="T155" s="821">
        <v>42602</v>
      </c>
      <c r="U155" s="826" t="s">
        <v>12068</v>
      </c>
      <c r="V155" s="807">
        <v>930</v>
      </c>
      <c r="W155" s="808"/>
      <c r="X155" s="809">
        <f t="shared" si="22"/>
        <v>5094</v>
      </c>
      <c r="Y155" s="784"/>
      <c r="Z155" s="821">
        <v>42650</v>
      </c>
      <c r="AA155" s="807" t="s">
        <v>441</v>
      </c>
      <c r="AB155" s="807"/>
      <c r="AC155" s="807">
        <v>100</v>
      </c>
      <c r="AD155" s="809">
        <f t="shared" si="23"/>
        <v>3807</v>
      </c>
      <c r="AE155" s="846"/>
      <c r="AF155" s="812"/>
      <c r="AG155" s="807"/>
      <c r="AH155" s="807"/>
      <c r="AI155" s="807"/>
      <c r="AJ155" s="843">
        <f t="shared" si="24"/>
        <v>10444</v>
      </c>
      <c r="AK155" s="846"/>
      <c r="AL155" s="812"/>
      <c r="AM155" s="807"/>
      <c r="AN155" s="807"/>
      <c r="AO155" s="807"/>
      <c r="AP155" s="809">
        <f t="shared" si="25"/>
        <v>4624</v>
      </c>
      <c r="AQ155" s="846"/>
      <c r="AR155" s="812"/>
      <c r="AS155" s="807"/>
      <c r="AT155" s="807"/>
      <c r="AU155" s="807"/>
      <c r="AV155" s="809">
        <f t="shared" si="26"/>
        <v>4084</v>
      </c>
      <c r="AW155" s="788"/>
      <c r="AX155" s="788"/>
      <c r="AY155" s="788"/>
      <c r="AZ155" s="788"/>
      <c r="BA155" s="788"/>
      <c r="BB155" s="788"/>
      <c r="BC155" s="788"/>
      <c r="BD155" s="788"/>
      <c r="BE155" s="788"/>
      <c r="BF155" s="788"/>
      <c r="BG155" s="788"/>
    </row>
    <row r="156" spans="1:59">
      <c r="A156" s="805">
        <f t="shared" si="18"/>
        <v>153</v>
      </c>
      <c r="B156" s="821">
        <v>42541</v>
      </c>
      <c r="C156" s="807" t="s">
        <v>906</v>
      </c>
      <c r="D156" s="807"/>
      <c r="E156" s="808">
        <v>100</v>
      </c>
      <c r="F156" s="809">
        <f t="shared" si="19"/>
        <v>2304</v>
      </c>
      <c r="G156" s="846"/>
      <c r="H156" s="806"/>
      <c r="I156" s="807"/>
      <c r="J156" s="807"/>
      <c r="K156" s="807"/>
      <c r="L156" s="809">
        <f t="shared" si="20"/>
        <v>4435</v>
      </c>
      <c r="M156" s="784"/>
      <c r="N156" s="821">
        <v>42635</v>
      </c>
      <c r="O156" s="807" t="s">
        <v>906</v>
      </c>
      <c r="P156" s="807"/>
      <c r="Q156" s="808">
        <v>40</v>
      </c>
      <c r="R156" s="809">
        <f t="shared" si="21"/>
        <v>9914</v>
      </c>
      <c r="S156" s="784"/>
      <c r="T156" s="821">
        <v>42591</v>
      </c>
      <c r="U156" s="807" t="s">
        <v>908</v>
      </c>
      <c r="V156" s="807"/>
      <c r="W156" s="808">
        <v>150</v>
      </c>
      <c r="X156" s="809">
        <f t="shared" si="22"/>
        <v>4944</v>
      </c>
      <c r="Y156" s="784"/>
      <c r="Z156" s="821">
        <v>42644</v>
      </c>
      <c r="AA156" s="807" t="s">
        <v>908</v>
      </c>
      <c r="AB156" s="807"/>
      <c r="AC156" s="807">
        <v>500</v>
      </c>
      <c r="AD156" s="809">
        <f t="shared" si="23"/>
        <v>3307</v>
      </c>
      <c r="AE156" s="846"/>
      <c r="AF156" s="812"/>
      <c r="AG156" s="807"/>
      <c r="AH156" s="807"/>
      <c r="AI156" s="807"/>
      <c r="AJ156" s="843">
        <f t="shared" si="24"/>
        <v>10444</v>
      </c>
      <c r="AK156" s="846"/>
      <c r="AL156" s="812"/>
      <c r="AM156" s="807"/>
      <c r="AN156" s="807"/>
      <c r="AO156" s="807"/>
      <c r="AP156" s="809">
        <f t="shared" si="25"/>
        <v>4624</v>
      </c>
      <c r="AQ156" s="846"/>
      <c r="AR156" s="812"/>
      <c r="AS156" s="807"/>
      <c r="AT156" s="807"/>
      <c r="AU156" s="807"/>
      <c r="AV156" s="809">
        <f t="shared" si="26"/>
        <v>4084</v>
      </c>
      <c r="AW156" s="788"/>
      <c r="AX156" s="788"/>
      <c r="AY156" s="788"/>
      <c r="AZ156" s="788"/>
      <c r="BA156" s="788"/>
      <c r="BB156" s="788"/>
      <c r="BC156" s="788"/>
      <c r="BD156" s="788"/>
      <c r="BE156" s="788"/>
      <c r="BF156" s="788"/>
      <c r="BG156" s="788"/>
    </row>
    <row r="157" spans="1:59">
      <c r="A157" s="805">
        <f t="shared" si="18"/>
        <v>154</v>
      </c>
      <c r="B157" s="806"/>
      <c r="C157" s="838" t="s">
        <v>3351</v>
      </c>
      <c r="D157" s="807"/>
      <c r="E157" s="808">
        <v>2304</v>
      </c>
      <c r="F157" s="809">
        <f t="shared" si="19"/>
        <v>0</v>
      </c>
      <c r="G157" s="846"/>
      <c r="H157" s="806"/>
      <c r="I157" s="807"/>
      <c r="J157" s="807"/>
      <c r="K157" s="807"/>
      <c r="L157" s="809">
        <f t="shared" si="20"/>
        <v>4435</v>
      </c>
      <c r="M157" s="784"/>
      <c r="N157" s="821">
        <v>42640</v>
      </c>
      <c r="O157" s="807" t="s">
        <v>441</v>
      </c>
      <c r="P157" s="807"/>
      <c r="Q157" s="808">
        <v>100</v>
      </c>
      <c r="R157" s="809">
        <f t="shared" si="21"/>
        <v>9814</v>
      </c>
      <c r="S157" s="784"/>
      <c r="T157" s="821">
        <v>42597</v>
      </c>
      <c r="U157" s="807" t="s">
        <v>879</v>
      </c>
      <c r="V157" s="807"/>
      <c r="W157" s="808">
        <v>150</v>
      </c>
      <c r="X157" s="809">
        <f t="shared" si="22"/>
        <v>4794</v>
      </c>
      <c r="Y157" s="784"/>
      <c r="Z157" s="821">
        <v>42653</v>
      </c>
      <c r="AA157" s="807" t="s">
        <v>906</v>
      </c>
      <c r="AB157" s="807"/>
      <c r="AC157" s="807">
        <v>200</v>
      </c>
      <c r="AD157" s="809">
        <f t="shared" si="23"/>
        <v>3107</v>
      </c>
      <c r="AE157" s="846"/>
      <c r="AF157" s="812"/>
      <c r="AG157" s="807"/>
      <c r="AH157" s="807"/>
      <c r="AI157" s="807"/>
      <c r="AJ157" s="843">
        <f t="shared" si="24"/>
        <v>10444</v>
      </c>
      <c r="AK157" s="846"/>
      <c r="AL157" s="812"/>
      <c r="AM157" s="807"/>
      <c r="AN157" s="807"/>
      <c r="AO157" s="807"/>
      <c r="AP157" s="809">
        <f t="shared" si="25"/>
        <v>4624</v>
      </c>
      <c r="AQ157" s="846"/>
      <c r="AR157" s="812"/>
      <c r="AS157" s="807"/>
      <c r="AT157" s="807"/>
      <c r="AU157" s="807"/>
      <c r="AV157" s="809">
        <f t="shared" si="26"/>
        <v>4084</v>
      </c>
      <c r="AW157" s="788"/>
      <c r="AX157" s="788"/>
      <c r="AY157" s="788"/>
      <c r="AZ157" s="788"/>
      <c r="BA157" s="788"/>
      <c r="BB157" s="788"/>
      <c r="BC157" s="788"/>
      <c r="BD157" s="788"/>
      <c r="BE157" s="788"/>
      <c r="BF157" s="788"/>
      <c r="BG157" s="788"/>
    </row>
    <row r="158" spans="1:59">
      <c r="A158" s="805">
        <f t="shared" si="18"/>
        <v>155</v>
      </c>
      <c r="B158" s="831">
        <v>42582</v>
      </c>
      <c r="C158" s="832" t="s">
        <v>3444</v>
      </c>
      <c r="D158" s="807">
        <v>1340</v>
      </c>
      <c r="E158" s="808"/>
      <c r="F158" s="809">
        <f t="shared" si="19"/>
        <v>1340</v>
      </c>
      <c r="G158" s="846"/>
      <c r="H158" s="806"/>
      <c r="I158" s="807"/>
      <c r="J158" s="807"/>
      <c r="K158" s="807"/>
      <c r="L158" s="809">
        <f t="shared" si="20"/>
        <v>4435</v>
      </c>
      <c r="M158" s="784"/>
      <c r="N158" s="821">
        <v>42640</v>
      </c>
      <c r="O158" s="807" t="s">
        <v>888</v>
      </c>
      <c r="P158" s="807"/>
      <c r="Q158" s="808">
        <v>40</v>
      </c>
      <c r="R158" s="809">
        <f t="shared" si="21"/>
        <v>9774</v>
      </c>
      <c r="S158" s="784"/>
      <c r="T158" s="821">
        <v>42604</v>
      </c>
      <c r="U158" s="807" t="s">
        <v>441</v>
      </c>
      <c r="V158" s="807"/>
      <c r="W158" s="808">
        <v>150</v>
      </c>
      <c r="X158" s="809">
        <f t="shared" si="22"/>
        <v>4644</v>
      </c>
      <c r="Y158" s="784"/>
      <c r="Z158" s="811"/>
      <c r="AA158" s="807"/>
      <c r="AB158" s="807"/>
      <c r="AC158" s="807"/>
      <c r="AD158" s="809">
        <f t="shared" si="23"/>
        <v>3107</v>
      </c>
      <c r="AE158" s="846"/>
      <c r="AF158" s="812"/>
      <c r="AG158" s="807"/>
      <c r="AH158" s="807"/>
      <c r="AI158" s="807"/>
      <c r="AJ158" s="843">
        <f t="shared" si="24"/>
        <v>10444</v>
      </c>
      <c r="AK158" s="846"/>
      <c r="AL158" s="812"/>
      <c r="AM158" s="807"/>
      <c r="AN158" s="807"/>
      <c r="AO158" s="807"/>
      <c r="AP158" s="809">
        <f t="shared" si="25"/>
        <v>4624</v>
      </c>
      <c r="AQ158" s="846"/>
      <c r="AR158" s="812"/>
      <c r="AS158" s="807"/>
      <c r="AT158" s="807"/>
      <c r="AU158" s="807"/>
      <c r="AV158" s="809">
        <f t="shared" si="26"/>
        <v>4084</v>
      </c>
      <c r="AW158" s="788"/>
      <c r="AX158" s="788"/>
      <c r="AY158" s="788"/>
      <c r="AZ158" s="788"/>
      <c r="BA158" s="788"/>
      <c r="BB158" s="788"/>
      <c r="BC158" s="788"/>
      <c r="BD158" s="788"/>
      <c r="BE158" s="788"/>
      <c r="BF158" s="788"/>
      <c r="BG158" s="788"/>
    </row>
    <row r="159" spans="1:59">
      <c r="A159" s="805">
        <f t="shared" si="18"/>
        <v>156</v>
      </c>
      <c r="B159" s="831">
        <v>42582</v>
      </c>
      <c r="C159" s="832" t="s">
        <v>3445</v>
      </c>
      <c r="D159" s="807">
        <v>2958</v>
      </c>
      <c r="E159" s="808"/>
      <c r="F159" s="809">
        <f t="shared" si="19"/>
        <v>4298</v>
      </c>
      <c r="G159" s="846"/>
      <c r="H159" s="806"/>
      <c r="I159" s="807"/>
      <c r="J159" s="807"/>
      <c r="K159" s="807"/>
      <c r="L159" s="809">
        <f t="shared" si="20"/>
        <v>4435</v>
      </c>
      <c r="M159" s="784"/>
      <c r="N159" s="833">
        <v>42608</v>
      </c>
      <c r="O159" s="807" t="s">
        <v>3193</v>
      </c>
      <c r="P159" s="807"/>
      <c r="Q159" s="808">
        <v>50</v>
      </c>
      <c r="R159" s="809">
        <f t="shared" si="21"/>
        <v>9724</v>
      </c>
      <c r="S159" s="784"/>
      <c r="T159" s="821">
        <v>42611</v>
      </c>
      <c r="U159" s="807" t="s">
        <v>906</v>
      </c>
      <c r="V159" s="807"/>
      <c r="W159" s="808">
        <v>50</v>
      </c>
      <c r="X159" s="809">
        <f t="shared" si="22"/>
        <v>4594</v>
      </c>
      <c r="Y159" s="784"/>
      <c r="Z159" s="811"/>
      <c r="AA159" s="807"/>
      <c r="AB159" s="807"/>
      <c r="AC159" s="807"/>
      <c r="AD159" s="809">
        <f t="shared" si="23"/>
        <v>3107</v>
      </c>
      <c r="AE159" s="846"/>
      <c r="AF159" s="812"/>
      <c r="AG159" s="807"/>
      <c r="AH159" s="807"/>
      <c r="AI159" s="807"/>
      <c r="AJ159" s="843">
        <f t="shared" si="24"/>
        <v>10444</v>
      </c>
      <c r="AK159" s="846"/>
      <c r="AL159" s="812"/>
      <c r="AM159" s="807"/>
      <c r="AN159" s="807"/>
      <c r="AO159" s="807"/>
      <c r="AP159" s="809">
        <f t="shared" si="25"/>
        <v>4624</v>
      </c>
      <c r="AQ159" s="846"/>
      <c r="AR159" s="812"/>
      <c r="AS159" s="807"/>
      <c r="AT159" s="807"/>
      <c r="AU159" s="807"/>
      <c r="AV159" s="809">
        <f t="shared" si="26"/>
        <v>4084</v>
      </c>
      <c r="AW159" s="788"/>
      <c r="AX159" s="788"/>
      <c r="AY159" s="788"/>
      <c r="AZ159" s="788"/>
      <c r="BA159" s="788"/>
      <c r="BB159" s="788"/>
      <c r="BC159" s="788"/>
      <c r="BD159" s="788"/>
      <c r="BE159" s="788"/>
      <c r="BF159" s="788"/>
      <c r="BG159" s="788"/>
    </row>
    <row r="160" spans="1:59">
      <c r="A160" s="805">
        <f t="shared" si="18"/>
        <v>157</v>
      </c>
      <c r="B160" s="831">
        <v>42586</v>
      </c>
      <c r="C160" s="832" t="s">
        <v>3443</v>
      </c>
      <c r="D160" s="807">
        <v>2000</v>
      </c>
      <c r="E160" s="808"/>
      <c r="F160" s="809">
        <f t="shared" si="19"/>
        <v>6298</v>
      </c>
      <c r="G160" s="846"/>
      <c r="H160" s="806"/>
      <c r="I160" s="807"/>
      <c r="J160" s="807"/>
      <c r="K160" s="807"/>
      <c r="L160" s="809">
        <f t="shared" si="20"/>
        <v>4435</v>
      </c>
      <c r="M160" s="784"/>
      <c r="N160" s="821">
        <v>42654</v>
      </c>
      <c r="O160" s="807" t="s">
        <v>3257</v>
      </c>
      <c r="P160" s="807"/>
      <c r="Q160" s="808">
        <v>50</v>
      </c>
      <c r="R160" s="809">
        <f t="shared" si="21"/>
        <v>9674</v>
      </c>
      <c r="S160" s="784"/>
      <c r="T160" s="821">
        <v>42618</v>
      </c>
      <c r="U160" s="807" t="s">
        <v>441</v>
      </c>
      <c r="V160" s="807"/>
      <c r="W160" s="808">
        <v>100</v>
      </c>
      <c r="X160" s="809">
        <f t="shared" si="22"/>
        <v>4494</v>
      </c>
      <c r="Y160" s="784"/>
      <c r="Z160" s="811"/>
      <c r="AA160" s="807"/>
      <c r="AB160" s="807"/>
      <c r="AC160" s="807"/>
      <c r="AD160" s="809">
        <f t="shared" si="23"/>
        <v>3107</v>
      </c>
      <c r="AE160" s="846"/>
      <c r="AF160" s="812"/>
      <c r="AG160" s="807"/>
      <c r="AH160" s="807"/>
      <c r="AI160" s="807"/>
      <c r="AJ160" s="843">
        <f t="shared" si="24"/>
        <v>10444</v>
      </c>
      <c r="AK160" s="846"/>
      <c r="AL160" s="812"/>
      <c r="AM160" s="807"/>
      <c r="AN160" s="807"/>
      <c r="AO160" s="807"/>
      <c r="AP160" s="809">
        <f t="shared" si="25"/>
        <v>4624</v>
      </c>
      <c r="AQ160" s="846"/>
      <c r="AR160" s="812"/>
      <c r="AS160" s="807"/>
      <c r="AT160" s="807"/>
      <c r="AU160" s="807"/>
      <c r="AV160" s="809">
        <f t="shared" si="26"/>
        <v>4084</v>
      </c>
      <c r="AW160" s="788"/>
      <c r="AX160" s="788"/>
      <c r="AY160" s="788"/>
      <c r="AZ160" s="788"/>
      <c r="BA160" s="788"/>
      <c r="BB160" s="788"/>
      <c r="BC160" s="788"/>
      <c r="BD160" s="788"/>
      <c r="BE160" s="788"/>
      <c r="BF160" s="788"/>
      <c r="BG160" s="788"/>
    </row>
    <row r="161" spans="1:59">
      <c r="A161" s="805">
        <f t="shared" si="18"/>
        <v>158</v>
      </c>
      <c r="B161" s="831">
        <v>42587</v>
      </c>
      <c r="C161" s="832" t="s">
        <v>3443</v>
      </c>
      <c r="D161" s="807">
        <v>2000</v>
      </c>
      <c r="E161" s="808"/>
      <c r="F161" s="809">
        <f t="shared" si="19"/>
        <v>8298</v>
      </c>
      <c r="G161" s="846"/>
      <c r="H161" s="806"/>
      <c r="I161" s="807"/>
      <c r="J161" s="807"/>
      <c r="K161" s="807"/>
      <c r="L161" s="809">
        <f t="shared" si="20"/>
        <v>4435</v>
      </c>
      <c r="M161" s="784"/>
      <c r="N161" s="821">
        <v>42653</v>
      </c>
      <c r="O161" s="807" t="s">
        <v>906</v>
      </c>
      <c r="P161" s="807"/>
      <c r="Q161" s="808">
        <v>25</v>
      </c>
      <c r="R161" s="809">
        <f t="shared" si="21"/>
        <v>9649</v>
      </c>
      <c r="S161" s="784"/>
      <c r="T161" s="821">
        <v>42623</v>
      </c>
      <c r="U161" s="826" t="s">
        <v>3443</v>
      </c>
      <c r="V161" s="807">
        <v>900</v>
      </c>
      <c r="W161" s="808"/>
      <c r="X161" s="809">
        <f t="shared" si="22"/>
        <v>5394</v>
      </c>
      <c r="Y161" s="784"/>
      <c r="Z161" s="811"/>
      <c r="AA161" s="807"/>
      <c r="AB161" s="807"/>
      <c r="AC161" s="807"/>
      <c r="AD161" s="809">
        <f t="shared" si="23"/>
        <v>3107</v>
      </c>
      <c r="AE161" s="846"/>
      <c r="AF161" s="812"/>
      <c r="AG161" s="807"/>
      <c r="AH161" s="807"/>
      <c r="AI161" s="807"/>
      <c r="AJ161" s="843">
        <f t="shared" si="24"/>
        <v>10444</v>
      </c>
      <c r="AK161" s="846"/>
      <c r="AL161" s="812"/>
      <c r="AM161" s="807"/>
      <c r="AN161" s="807"/>
      <c r="AO161" s="807"/>
      <c r="AP161" s="809">
        <f t="shared" si="25"/>
        <v>4624</v>
      </c>
      <c r="AQ161" s="846"/>
      <c r="AR161" s="812"/>
      <c r="AS161" s="807"/>
      <c r="AT161" s="807"/>
      <c r="AU161" s="807"/>
      <c r="AV161" s="809">
        <f t="shared" si="26"/>
        <v>4084</v>
      </c>
      <c r="AW161" s="788"/>
      <c r="AX161" s="788"/>
      <c r="AY161" s="788"/>
      <c r="AZ161" s="788"/>
      <c r="BA161" s="788"/>
      <c r="BB161" s="788"/>
      <c r="BC161" s="788"/>
      <c r="BD161" s="788"/>
      <c r="BE161" s="788"/>
      <c r="BF161" s="788"/>
      <c r="BG161" s="788"/>
    </row>
    <row r="162" spans="1:59">
      <c r="A162" s="805">
        <f t="shared" si="18"/>
        <v>159</v>
      </c>
      <c r="B162" s="831">
        <v>42586</v>
      </c>
      <c r="C162" s="832" t="s">
        <v>3450</v>
      </c>
      <c r="D162" s="807">
        <v>700</v>
      </c>
      <c r="E162" s="808"/>
      <c r="F162" s="809">
        <f t="shared" si="19"/>
        <v>8998</v>
      </c>
      <c r="G162" s="846"/>
      <c r="H162" s="806"/>
      <c r="I162" s="807"/>
      <c r="J162" s="807"/>
      <c r="K162" s="807"/>
      <c r="L162" s="809">
        <f t="shared" si="20"/>
        <v>4435</v>
      </c>
      <c r="M162" s="784"/>
      <c r="N162" s="810"/>
      <c r="O162" s="807"/>
      <c r="P162" s="807"/>
      <c r="Q162" s="808"/>
      <c r="R162" s="809">
        <f t="shared" si="21"/>
        <v>9649</v>
      </c>
      <c r="S162" s="784"/>
      <c r="T162" s="821">
        <v>42615</v>
      </c>
      <c r="U162" s="807" t="s">
        <v>888</v>
      </c>
      <c r="V162" s="807"/>
      <c r="W162" s="808">
        <v>20</v>
      </c>
      <c r="X162" s="809">
        <f t="shared" si="22"/>
        <v>5374</v>
      </c>
      <c r="Y162" s="784"/>
      <c r="Z162" s="811"/>
      <c r="AA162" s="807"/>
      <c r="AB162" s="807"/>
      <c r="AC162" s="807"/>
      <c r="AD162" s="809">
        <f t="shared" si="23"/>
        <v>3107</v>
      </c>
      <c r="AE162" s="846"/>
      <c r="AF162" s="812"/>
      <c r="AG162" s="807"/>
      <c r="AH162" s="807"/>
      <c r="AI162" s="807"/>
      <c r="AJ162" s="843">
        <f t="shared" si="24"/>
        <v>10444</v>
      </c>
      <c r="AK162" s="846"/>
      <c r="AL162" s="812"/>
      <c r="AM162" s="807"/>
      <c r="AN162" s="807"/>
      <c r="AO162" s="807"/>
      <c r="AP162" s="809">
        <f t="shared" si="25"/>
        <v>4624</v>
      </c>
      <c r="AQ162" s="846"/>
      <c r="AR162" s="812"/>
      <c r="AS162" s="807"/>
      <c r="AT162" s="807"/>
      <c r="AU162" s="807"/>
      <c r="AV162" s="809">
        <f t="shared" si="26"/>
        <v>4084</v>
      </c>
      <c r="AW162" s="788"/>
      <c r="AX162" s="788"/>
      <c r="AY162" s="788"/>
      <c r="AZ162" s="788"/>
      <c r="BA162" s="788"/>
      <c r="BB162" s="788"/>
      <c r="BC162" s="788"/>
      <c r="BD162" s="788"/>
      <c r="BE162" s="788"/>
      <c r="BF162" s="788"/>
      <c r="BG162" s="788"/>
    </row>
    <row r="163" spans="1:59">
      <c r="A163" s="805">
        <f t="shared" si="18"/>
        <v>160</v>
      </c>
      <c r="B163" s="821">
        <v>42587</v>
      </c>
      <c r="C163" s="807" t="s">
        <v>1064</v>
      </c>
      <c r="D163" s="807"/>
      <c r="E163" s="808">
        <v>100</v>
      </c>
      <c r="F163" s="809">
        <f t="shared" si="19"/>
        <v>8898</v>
      </c>
      <c r="G163" s="846"/>
      <c r="H163" s="806"/>
      <c r="I163" s="807"/>
      <c r="J163" s="807"/>
      <c r="K163" s="807"/>
      <c r="L163" s="809">
        <f t="shared" si="20"/>
        <v>4435</v>
      </c>
      <c r="M163" s="784"/>
      <c r="N163" s="810"/>
      <c r="O163" s="807"/>
      <c r="P163" s="807"/>
      <c r="Q163" s="808"/>
      <c r="R163" s="809">
        <f t="shared" si="21"/>
        <v>9649</v>
      </c>
      <c r="S163" s="784"/>
      <c r="T163" s="821">
        <v>42620</v>
      </c>
      <c r="U163" s="807" t="s">
        <v>3257</v>
      </c>
      <c r="V163" s="807"/>
      <c r="W163" s="808">
        <v>50</v>
      </c>
      <c r="X163" s="809">
        <f t="shared" si="22"/>
        <v>5324</v>
      </c>
      <c r="Y163" s="784"/>
      <c r="Z163" s="811"/>
      <c r="AA163" s="807"/>
      <c r="AB163" s="807"/>
      <c r="AC163" s="807"/>
      <c r="AD163" s="809">
        <f t="shared" si="23"/>
        <v>3107</v>
      </c>
      <c r="AE163" s="846"/>
      <c r="AF163" s="812"/>
      <c r="AG163" s="807"/>
      <c r="AH163" s="807"/>
      <c r="AI163" s="807"/>
      <c r="AJ163" s="843">
        <f t="shared" si="24"/>
        <v>10444</v>
      </c>
      <c r="AK163" s="846"/>
      <c r="AL163" s="812"/>
      <c r="AM163" s="807"/>
      <c r="AN163" s="807"/>
      <c r="AO163" s="807"/>
      <c r="AP163" s="809">
        <f t="shared" si="25"/>
        <v>4624</v>
      </c>
      <c r="AQ163" s="846"/>
      <c r="AR163" s="812"/>
      <c r="AS163" s="807"/>
      <c r="AT163" s="807"/>
      <c r="AU163" s="807"/>
      <c r="AV163" s="809">
        <f t="shared" si="26"/>
        <v>4084</v>
      </c>
      <c r="AW163" s="788"/>
      <c r="AX163" s="788"/>
      <c r="AY163" s="788"/>
      <c r="AZ163" s="788"/>
      <c r="BA163" s="788"/>
      <c r="BB163" s="788"/>
      <c r="BC163" s="788"/>
      <c r="BD163" s="788"/>
      <c r="BE163" s="788"/>
      <c r="BF163" s="788"/>
      <c r="BG163" s="788"/>
    </row>
    <row r="164" spans="1:59">
      <c r="A164" s="805">
        <f t="shared" si="18"/>
        <v>161</v>
      </c>
      <c r="B164" s="831">
        <v>42586</v>
      </c>
      <c r="C164" s="832" t="s">
        <v>3446</v>
      </c>
      <c r="D164" s="807">
        <v>800</v>
      </c>
      <c r="E164" s="808"/>
      <c r="F164" s="809">
        <f t="shared" si="19"/>
        <v>9698</v>
      </c>
      <c r="G164" s="846"/>
      <c r="H164" s="806"/>
      <c r="I164" s="807"/>
      <c r="J164" s="807"/>
      <c r="K164" s="807"/>
      <c r="L164" s="809">
        <f t="shared" si="20"/>
        <v>4435</v>
      </c>
      <c r="M164" s="784"/>
      <c r="N164" s="810"/>
      <c r="O164" s="807"/>
      <c r="P164" s="807"/>
      <c r="Q164" s="808"/>
      <c r="R164" s="809">
        <f t="shared" si="21"/>
        <v>9649</v>
      </c>
      <c r="S164" s="784"/>
      <c r="T164" s="821">
        <v>42618</v>
      </c>
      <c r="U164" s="807" t="s">
        <v>879</v>
      </c>
      <c r="V164" s="807"/>
      <c r="W164" s="808">
        <v>50</v>
      </c>
      <c r="X164" s="809">
        <f t="shared" si="22"/>
        <v>5274</v>
      </c>
      <c r="Y164" s="784"/>
      <c r="Z164" s="811"/>
      <c r="AA164" s="807"/>
      <c r="AB164" s="807"/>
      <c r="AC164" s="807"/>
      <c r="AD164" s="809">
        <f t="shared" si="23"/>
        <v>3107</v>
      </c>
      <c r="AE164" s="846"/>
      <c r="AF164" s="812"/>
      <c r="AG164" s="807"/>
      <c r="AH164" s="807"/>
      <c r="AI164" s="807"/>
      <c r="AJ164" s="843">
        <f t="shared" si="24"/>
        <v>10444</v>
      </c>
      <c r="AK164" s="846"/>
      <c r="AL164" s="812"/>
      <c r="AM164" s="807"/>
      <c r="AN164" s="807"/>
      <c r="AO164" s="807"/>
      <c r="AP164" s="809">
        <f t="shared" si="25"/>
        <v>4624</v>
      </c>
      <c r="AQ164" s="846"/>
      <c r="AR164" s="812"/>
      <c r="AS164" s="807"/>
      <c r="AT164" s="807"/>
      <c r="AU164" s="807"/>
      <c r="AV164" s="809">
        <f t="shared" si="26"/>
        <v>4084</v>
      </c>
      <c r="AW164" s="788"/>
      <c r="AX164" s="788"/>
      <c r="AY164" s="788"/>
      <c r="AZ164" s="788"/>
      <c r="BA164" s="788"/>
      <c r="BB164" s="788"/>
      <c r="BC164" s="788"/>
      <c r="BD164" s="788"/>
      <c r="BE164" s="788"/>
      <c r="BF164" s="788"/>
      <c r="BG164" s="788"/>
    </row>
    <row r="165" spans="1:59">
      <c r="A165" s="805">
        <f t="shared" si="18"/>
        <v>162</v>
      </c>
      <c r="B165" s="831">
        <v>42594</v>
      </c>
      <c r="C165" s="832" t="s">
        <v>3443</v>
      </c>
      <c r="D165" s="807">
        <v>2460</v>
      </c>
      <c r="E165" s="808"/>
      <c r="F165" s="809">
        <f t="shared" si="19"/>
        <v>12158</v>
      </c>
      <c r="G165" s="846"/>
      <c r="H165" s="806"/>
      <c r="I165" s="807"/>
      <c r="J165" s="807"/>
      <c r="K165" s="807"/>
      <c r="L165" s="809">
        <f t="shared" si="20"/>
        <v>4435</v>
      </c>
      <c r="M165" s="784"/>
      <c r="N165" s="810"/>
      <c r="O165" s="807"/>
      <c r="P165" s="807"/>
      <c r="Q165" s="808"/>
      <c r="R165" s="809">
        <f t="shared" si="21"/>
        <v>9649</v>
      </c>
      <c r="S165" s="784"/>
      <c r="T165" s="821">
        <v>42621</v>
      </c>
      <c r="U165" s="807" t="s">
        <v>770</v>
      </c>
      <c r="V165" s="807"/>
      <c r="W165" s="808">
        <v>35</v>
      </c>
      <c r="X165" s="809">
        <f t="shared" si="22"/>
        <v>5239</v>
      </c>
      <c r="Y165" s="784"/>
      <c r="Z165" s="811"/>
      <c r="AA165" s="807"/>
      <c r="AB165" s="807"/>
      <c r="AC165" s="807"/>
      <c r="AD165" s="809">
        <f t="shared" si="23"/>
        <v>3107</v>
      </c>
      <c r="AE165" s="846"/>
      <c r="AF165" s="812"/>
      <c r="AG165" s="807"/>
      <c r="AH165" s="807"/>
      <c r="AI165" s="807"/>
      <c r="AJ165" s="843">
        <f t="shared" si="24"/>
        <v>10444</v>
      </c>
      <c r="AK165" s="846"/>
      <c r="AL165" s="812"/>
      <c r="AM165" s="807"/>
      <c r="AN165" s="807"/>
      <c r="AO165" s="807"/>
      <c r="AP165" s="809">
        <f t="shared" si="25"/>
        <v>4624</v>
      </c>
      <c r="AQ165" s="846"/>
      <c r="AR165" s="812"/>
      <c r="AS165" s="807"/>
      <c r="AT165" s="807"/>
      <c r="AU165" s="807"/>
      <c r="AV165" s="809">
        <f t="shared" si="26"/>
        <v>4084</v>
      </c>
      <c r="AW165" s="788"/>
      <c r="AX165" s="788"/>
      <c r="AY165" s="788"/>
      <c r="AZ165" s="788"/>
      <c r="BA165" s="788"/>
      <c r="BB165" s="788"/>
      <c r="BC165" s="788"/>
      <c r="BD165" s="788"/>
      <c r="BE165" s="788"/>
      <c r="BF165" s="788"/>
      <c r="BG165" s="788"/>
    </row>
    <row r="166" spans="1:59">
      <c r="A166" s="805">
        <f t="shared" si="18"/>
        <v>163</v>
      </c>
      <c r="B166" s="831">
        <v>42586</v>
      </c>
      <c r="C166" s="832" t="s">
        <v>3445</v>
      </c>
      <c r="D166" s="807">
        <v>1000</v>
      </c>
      <c r="E166" s="808"/>
      <c r="F166" s="809">
        <f t="shared" si="19"/>
        <v>13158</v>
      </c>
      <c r="G166" s="846"/>
      <c r="H166" s="806"/>
      <c r="I166" s="807"/>
      <c r="J166" s="807"/>
      <c r="K166" s="807"/>
      <c r="L166" s="809">
        <f t="shared" si="20"/>
        <v>4435</v>
      </c>
      <c r="M166" s="784"/>
      <c r="N166" s="810"/>
      <c r="O166" s="807"/>
      <c r="P166" s="807"/>
      <c r="Q166" s="808"/>
      <c r="R166" s="809">
        <f t="shared" si="21"/>
        <v>9649</v>
      </c>
      <c r="S166" s="784"/>
      <c r="T166" s="821">
        <v>42627</v>
      </c>
      <c r="U166" s="807" t="s">
        <v>492</v>
      </c>
      <c r="V166" s="807"/>
      <c r="W166" s="808">
        <v>100</v>
      </c>
      <c r="X166" s="809">
        <f t="shared" si="22"/>
        <v>5139</v>
      </c>
      <c r="Y166" s="784"/>
      <c r="Z166" s="811"/>
      <c r="AA166" s="807"/>
      <c r="AB166" s="807"/>
      <c r="AC166" s="807"/>
      <c r="AD166" s="809">
        <f t="shared" si="23"/>
        <v>3107</v>
      </c>
      <c r="AE166" s="846"/>
      <c r="AF166" s="812"/>
      <c r="AG166" s="807"/>
      <c r="AH166" s="807"/>
      <c r="AI166" s="807"/>
      <c r="AJ166" s="843">
        <f t="shared" si="24"/>
        <v>10444</v>
      </c>
      <c r="AK166" s="846"/>
      <c r="AL166" s="812"/>
      <c r="AM166" s="807"/>
      <c r="AN166" s="807"/>
      <c r="AO166" s="807"/>
      <c r="AP166" s="809">
        <f t="shared" si="25"/>
        <v>4624</v>
      </c>
      <c r="AQ166" s="846"/>
      <c r="AR166" s="812"/>
      <c r="AS166" s="807"/>
      <c r="AT166" s="807"/>
      <c r="AU166" s="807"/>
      <c r="AV166" s="809">
        <f t="shared" si="26"/>
        <v>4084</v>
      </c>
      <c r="AW166" s="788"/>
      <c r="AX166" s="788"/>
      <c r="AY166" s="788"/>
      <c r="AZ166" s="788"/>
      <c r="BA166" s="788"/>
      <c r="BB166" s="788"/>
      <c r="BC166" s="788"/>
      <c r="BD166" s="788"/>
      <c r="BE166" s="788"/>
      <c r="BF166" s="788"/>
      <c r="BG166" s="788"/>
    </row>
    <row r="167" spans="1:59">
      <c r="A167" s="805">
        <f t="shared" si="18"/>
        <v>164</v>
      </c>
      <c r="B167" s="821">
        <v>42588</v>
      </c>
      <c r="C167" s="807" t="s">
        <v>906</v>
      </c>
      <c r="D167" s="807"/>
      <c r="E167" s="808">
        <v>200</v>
      </c>
      <c r="F167" s="809">
        <f t="shared" si="19"/>
        <v>12958</v>
      </c>
      <c r="G167" s="846"/>
      <c r="H167" s="806"/>
      <c r="I167" s="807"/>
      <c r="J167" s="807"/>
      <c r="K167" s="807"/>
      <c r="L167" s="809">
        <f t="shared" si="20"/>
        <v>4435</v>
      </c>
      <c r="M167" s="784"/>
      <c r="N167" s="810"/>
      <c r="O167" s="807"/>
      <c r="P167" s="807"/>
      <c r="Q167" s="808"/>
      <c r="R167" s="809">
        <f t="shared" si="21"/>
        <v>9649</v>
      </c>
      <c r="S167" s="784"/>
      <c r="T167" s="821">
        <v>42630</v>
      </c>
      <c r="U167" s="807" t="s">
        <v>3193</v>
      </c>
      <c r="V167" s="807"/>
      <c r="W167" s="808">
        <v>20</v>
      </c>
      <c r="X167" s="809">
        <f t="shared" si="22"/>
        <v>5119</v>
      </c>
      <c r="Y167" s="784"/>
      <c r="Z167" s="811"/>
      <c r="AA167" s="807"/>
      <c r="AB167" s="807"/>
      <c r="AC167" s="807"/>
      <c r="AD167" s="809">
        <f t="shared" si="23"/>
        <v>3107</v>
      </c>
      <c r="AE167" s="846"/>
      <c r="AF167" s="812"/>
      <c r="AG167" s="807"/>
      <c r="AH167" s="807"/>
      <c r="AI167" s="807"/>
      <c r="AJ167" s="843">
        <f t="shared" si="24"/>
        <v>10444</v>
      </c>
      <c r="AK167" s="846"/>
      <c r="AL167" s="812"/>
      <c r="AM167" s="807"/>
      <c r="AN167" s="807"/>
      <c r="AO167" s="807"/>
      <c r="AP167" s="809">
        <f t="shared" si="25"/>
        <v>4624</v>
      </c>
      <c r="AQ167" s="846"/>
      <c r="AR167" s="812"/>
      <c r="AS167" s="807"/>
      <c r="AT167" s="807"/>
      <c r="AU167" s="807"/>
      <c r="AV167" s="809">
        <f t="shared" si="26"/>
        <v>4084</v>
      </c>
      <c r="AW167" s="788"/>
      <c r="AX167" s="788"/>
      <c r="AY167" s="788"/>
      <c r="AZ167" s="788"/>
      <c r="BA167" s="788"/>
      <c r="BB167" s="788"/>
      <c r="BC167" s="788"/>
      <c r="BD167" s="788"/>
      <c r="BE167" s="788"/>
      <c r="BF167" s="788"/>
      <c r="BG167" s="788"/>
    </row>
    <row r="168" spans="1:59">
      <c r="A168" s="805">
        <f t="shared" si="18"/>
        <v>165</v>
      </c>
      <c r="B168" s="821">
        <v>42593</v>
      </c>
      <c r="C168" s="807" t="s">
        <v>441</v>
      </c>
      <c r="D168" s="807"/>
      <c r="E168" s="808">
        <v>300</v>
      </c>
      <c r="F168" s="809">
        <f t="shared" si="19"/>
        <v>12658</v>
      </c>
      <c r="G168" s="846"/>
      <c r="H168" s="806"/>
      <c r="I168" s="807"/>
      <c r="J168" s="807"/>
      <c r="K168" s="807"/>
      <c r="L168" s="809">
        <f t="shared" si="20"/>
        <v>4435</v>
      </c>
      <c r="M168" s="784"/>
      <c r="N168" s="810"/>
      <c r="O168" s="807"/>
      <c r="P168" s="807"/>
      <c r="Q168" s="808"/>
      <c r="R168" s="809">
        <f t="shared" si="21"/>
        <v>9649</v>
      </c>
      <c r="S168" s="784"/>
      <c r="T168" s="821">
        <v>42628</v>
      </c>
      <c r="U168" s="807" t="s">
        <v>441</v>
      </c>
      <c r="V168" s="807"/>
      <c r="W168" s="808">
        <v>100</v>
      </c>
      <c r="X168" s="809">
        <f t="shared" si="22"/>
        <v>5019</v>
      </c>
      <c r="Y168" s="784"/>
      <c r="Z168" s="811"/>
      <c r="AA168" s="807"/>
      <c r="AB168" s="807"/>
      <c r="AC168" s="807"/>
      <c r="AD168" s="809">
        <f t="shared" si="23"/>
        <v>3107</v>
      </c>
      <c r="AE168" s="846"/>
      <c r="AF168" s="812"/>
      <c r="AG168" s="807"/>
      <c r="AH168" s="807"/>
      <c r="AI168" s="807"/>
      <c r="AJ168" s="843">
        <f t="shared" si="24"/>
        <v>10444</v>
      </c>
      <c r="AK168" s="846"/>
      <c r="AL168" s="812"/>
      <c r="AM168" s="807"/>
      <c r="AN168" s="807"/>
      <c r="AO168" s="807"/>
      <c r="AP168" s="809">
        <f t="shared" si="25"/>
        <v>4624</v>
      </c>
      <c r="AQ168" s="846"/>
      <c r="AR168" s="812"/>
      <c r="AS168" s="807"/>
      <c r="AT168" s="807"/>
      <c r="AU168" s="807"/>
      <c r="AV168" s="809">
        <f t="shared" si="26"/>
        <v>4084</v>
      </c>
      <c r="AW168" s="788"/>
      <c r="AX168" s="788"/>
      <c r="AY168" s="788"/>
      <c r="AZ168" s="788"/>
      <c r="BA168" s="788"/>
      <c r="BB168" s="788"/>
      <c r="BC168" s="788"/>
      <c r="BD168" s="788"/>
      <c r="BE168" s="788"/>
      <c r="BF168" s="788"/>
      <c r="BG168" s="788"/>
    </row>
    <row r="169" spans="1:59">
      <c r="A169" s="805">
        <f t="shared" si="18"/>
        <v>166</v>
      </c>
      <c r="B169" s="821">
        <v>42597</v>
      </c>
      <c r="C169" s="807" t="s">
        <v>908</v>
      </c>
      <c r="D169" s="807"/>
      <c r="E169" s="808">
        <v>200</v>
      </c>
      <c r="F169" s="809">
        <f t="shared" si="19"/>
        <v>12458</v>
      </c>
      <c r="G169" s="846"/>
      <c r="H169" s="806"/>
      <c r="I169" s="807"/>
      <c r="J169" s="807"/>
      <c r="K169" s="807"/>
      <c r="L169" s="809">
        <f t="shared" si="20"/>
        <v>4435</v>
      </c>
      <c r="M169" s="784"/>
      <c r="N169" s="810"/>
      <c r="O169" s="807"/>
      <c r="P169" s="807"/>
      <c r="Q169" s="808"/>
      <c r="R169" s="809">
        <f t="shared" si="21"/>
        <v>9649</v>
      </c>
      <c r="S169" s="784"/>
      <c r="T169" s="821">
        <v>42634</v>
      </c>
      <c r="U169" s="807" t="s">
        <v>1064</v>
      </c>
      <c r="V169" s="807"/>
      <c r="W169" s="808">
        <v>50</v>
      </c>
      <c r="X169" s="809">
        <f t="shared" si="22"/>
        <v>4969</v>
      </c>
      <c r="Y169" s="784"/>
      <c r="Z169" s="811"/>
      <c r="AA169" s="807"/>
      <c r="AB169" s="807"/>
      <c r="AC169" s="807"/>
      <c r="AD169" s="809">
        <f t="shared" si="23"/>
        <v>3107</v>
      </c>
      <c r="AE169" s="846"/>
      <c r="AF169" s="812"/>
      <c r="AG169" s="807"/>
      <c r="AH169" s="807"/>
      <c r="AI169" s="807"/>
      <c r="AJ169" s="843">
        <f t="shared" si="24"/>
        <v>10444</v>
      </c>
      <c r="AK169" s="846"/>
      <c r="AL169" s="812"/>
      <c r="AM169" s="807"/>
      <c r="AN169" s="807"/>
      <c r="AO169" s="807"/>
      <c r="AP169" s="809">
        <f t="shared" si="25"/>
        <v>4624</v>
      </c>
      <c r="AQ169" s="846"/>
      <c r="AR169" s="812"/>
      <c r="AS169" s="807"/>
      <c r="AT169" s="807"/>
      <c r="AU169" s="807"/>
      <c r="AV169" s="809">
        <f t="shared" si="26"/>
        <v>4084</v>
      </c>
      <c r="AW169" s="788"/>
      <c r="AX169" s="788"/>
      <c r="AY169" s="788"/>
      <c r="AZ169" s="788"/>
      <c r="BA169" s="788"/>
      <c r="BB169" s="788"/>
      <c r="BC169" s="788"/>
      <c r="BD169" s="788"/>
      <c r="BE169" s="788"/>
      <c r="BF169" s="788"/>
      <c r="BG169" s="788"/>
    </row>
    <row r="170" spans="1:59">
      <c r="A170" s="805">
        <f t="shared" si="18"/>
        <v>167</v>
      </c>
      <c r="B170" s="821">
        <v>42598</v>
      </c>
      <c r="C170" s="807" t="s">
        <v>888</v>
      </c>
      <c r="D170" s="807"/>
      <c r="E170" s="808">
        <v>200</v>
      </c>
      <c r="F170" s="809">
        <f t="shared" si="19"/>
        <v>12258</v>
      </c>
      <c r="G170" s="846"/>
      <c r="H170" s="806"/>
      <c r="I170" s="807"/>
      <c r="J170" s="807"/>
      <c r="K170" s="807"/>
      <c r="L170" s="809">
        <f t="shared" si="20"/>
        <v>4435</v>
      </c>
      <c r="M170" s="784"/>
      <c r="N170" s="810"/>
      <c r="O170" s="807"/>
      <c r="P170" s="807"/>
      <c r="Q170" s="808"/>
      <c r="R170" s="809">
        <f t="shared" si="21"/>
        <v>9649</v>
      </c>
      <c r="S170" s="784"/>
      <c r="T170" s="821">
        <v>42635</v>
      </c>
      <c r="U170" s="807" t="s">
        <v>906</v>
      </c>
      <c r="V170" s="807"/>
      <c r="W170" s="808">
        <v>50</v>
      </c>
      <c r="X170" s="809">
        <f t="shared" si="22"/>
        <v>4919</v>
      </c>
      <c r="Y170" s="784"/>
      <c r="Z170" s="811"/>
      <c r="AA170" s="807"/>
      <c r="AB170" s="807"/>
      <c r="AC170" s="807"/>
      <c r="AD170" s="809">
        <f t="shared" si="23"/>
        <v>3107</v>
      </c>
      <c r="AE170" s="846"/>
      <c r="AF170" s="812"/>
      <c r="AG170" s="807"/>
      <c r="AH170" s="807"/>
      <c r="AI170" s="807"/>
      <c r="AJ170" s="843">
        <f t="shared" si="24"/>
        <v>10444</v>
      </c>
      <c r="AK170" s="846"/>
      <c r="AL170" s="812"/>
      <c r="AM170" s="807"/>
      <c r="AN170" s="807"/>
      <c r="AO170" s="807"/>
      <c r="AP170" s="809">
        <f t="shared" si="25"/>
        <v>4624</v>
      </c>
      <c r="AQ170" s="846"/>
      <c r="AR170" s="812"/>
      <c r="AS170" s="807"/>
      <c r="AT170" s="807"/>
      <c r="AU170" s="807"/>
      <c r="AV170" s="809">
        <f t="shared" si="26"/>
        <v>4084</v>
      </c>
      <c r="AW170" s="788"/>
      <c r="AX170" s="788"/>
      <c r="AY170" s="788"/>
      <c r="AZ170" s="788"/>
      <c r="BA170" s="788"/>
      <c r="BB170" s="788"/>
      <c r="BC170" s="788"/>
      <c r="BD170" s="788"/>
      <c r="BE170" s="788"/>
      <c r="BF170" s="788"/>
      <c r="BG170" s="788"/>
    </row>
    <row r="171" spans="1:59">
      <c r="A171" s="805">
        <f t="shared" si="18"/>
        <v>168</v>
      </c>
      <c r="B171" s="821">
        <v>42604</v>
      </c>
      <c r="C171" s="807" t="s">
        <v>441</v>
      </c>
      <c r="D171" s="807"/>
      <c r="E171" s="808">
        <v>300</v>
      </c>
      <c r="F171" s="809">
        <f t="shared" si="19"/>
        <v>11958</v>
      </c>
      <c r="G171" s="846"/>
      <c r="H171" s="806"/>
      <c r="I171" s="807"/>
      <c r="J171" s="807"/>
      <c r="K171" s="807"/>
      <c r="L171" s="809">
        <f t="shared" si="20"/>
        <v>4435</v>
      </c>
      <c r="M171" s="784"/>
      <c r="N171" s="810"/>
      <c r="O171" s="807"/>
      <c r="P171" s="807"/>
      <c r="Q171" s="808"/>
      <c r="R171" s="809">
        <f t="shared" si="21"/>
        <v>9649</v>
      </c>
      <c r="S171" s="784"/>
      <c r="T171" s="821">
        <v>42640</v>
      </c>
      <c r="U171" s="807" t="s">
        <v>888</v>
      </c>
      <c r="V171" s="807"/>
      <c r="W171" s="808">
        <v>40</v>
      </c>
      <c r="X171" s="809">
        <f t="shared" si="22"/>
        <v>4879</v>
      </c>
      <c r="Y171" s="784"/>
      <c r="Z171" s="811"/>
      <c r="AA171" s="807"/>
      <c r="AB171" s="807"/>
      <c r="AC171" s="807"/>
      <c r="AD171" s="809">
        <f t="shared" si="23"/>
        <v>3107</v>
      </c>
      <c r="AE171" s="846"/>
      <c r="AF171" s="812"/>
      <c r="AG171" s="807"/>
      <c r="AH171" s="807"/>
      <c r="AI171" s="807"/>
      <c r="AJ171" s="843">
        <f t="shared" si="24"/>
        <v>10444</v>
      </c>
      <c r="AK171" s="846"/>
      <c r="AL171" s="812"/>
      <c r="AM171" s="807"/>
      <c r="AN171" s="807"/>
      <c r="AO171" s="807"/>
      <c r="AP171" s="809">
        <f t="shared" si="25"/>
        <v>4624</v>
      </c>
      <c r="AQ171" s="846"/>
      <c r="AR171" s="812"/>
      <c r="AS171" s="807"/>
      <c r="AT171" s="807"/>
      <c r="AU171" s="807"/>
      <c r="AV171" s="809">
        <f t="shared" si="26"/>
        <v>4084</v>
      </c>
      <c r="AW171" s="788"/>
      <c r="AX171" s="788"/>
      <c r="AY171" s="788"/>
      <c r="AZ171" s="788"/>
      <c r="BA171" s="788"/>
      <c r="BB171" s="788"/>
      <c r="BC171" s="788"/>
      <c r="BD171" s="788"/>
      <c r="BE171" s="788"/>
      <c r="BF171" s="788"/>
      <c r="BG171" s="788"/>
    </row>
    <row r="172" spans="1:59">
      <c r="A172" s="805">
        <f t="shared" si="18"/>
        <v>169</v>
      </c>
      <c r="B172" s="821">
        <v>42618</v>
      </c>
      <c r="C172" s="807" t="s">
        <v>441</v>
      </c>
      <c r="D172" s="807"/>
      <c r="E172" s="808">
        <v>300</v>
      </c>
      <c r="F172" s="809">
        <f t="shared" si="19"/>
        <v>11658</v>
      </c>
      <c r="G172" s="846"/>
      <c r="H172" s="806"/>
      <c r="I172" s="807"/>
      <c r="J172" s="807"/>
      <c r="K172" s="807"/>
      <c r="L172" s="809">
        <f t="shared" si="20"/>
        <v>4435</v>
      </c>
      <c r="M172" s="784"/>
      <c r="N172" s="810"/>
      <c r="O172" s="807"/>
      <c r="P172" s="807"/>
      <c r="Q172" s="808"/>
      <c r="R172" s="809">
        <f t="shared" si="21"/>
        <v>9649</v>
      </c>
      <c r="S172" s="784"/>
      <c r="T172" s="833">
        <v>42608</v>
      </c>
      <c r="U172" s="807" t="s">
        <v>3193</v>
      </c>
      <c r="V172" s="807"/>
      <c r="W172" s="808">
        <v>50</v>
      </c>
      <c r="X172" s="809">
        <f t="shared" si="22"/>
        <v>4829</v>
      </c>
      <c r="Y172" s="784"/>
      <c r="Z172" s="811"/>
      <c r="AA172" s="807"/>
      <c r="AB172" s="807"/>
      <c r="AC172" s="807"/>
      <c r="AD172" s="809">
        <f t="shared" si="23"/>
        <v>3107</v>
      </c>
      <c r="AE172" s="846"/>
      <c r="AF172" s="812"/>
      <c r="AG172" s="807"/>
      <c r="AH172" s="807"/>
      <c r="AI172" s="807"/>
      <c r="AJ172" s="843">
        <f t="shared" si="24"/>
        <v>10444</v>
      </c>
      <c r="AK172" s="846"/>
      <c r="AL172" s="812"/>
      <c r="AM172" s="807"/>
      <c r="AN172" s="807"/>
      <c r="AO172" s="807"/>
      <c r="AP172" s="809">
        <f t="shared" si="25"/>
        <v>4624</v>
      </c>
      <c r="AQ172" s="846"/>
      <c r="AR172" s="812"/>
      <c r="AS172" s="807"/>
      <c r="AT172" s="807"/>
      <c r="AU172" s="807"/>
      <c r="AV172" s="809">
        <f t="shared" si="26"/>
        <v>4084</v>
      </c>
      <c r="AW172" s="788"/>
      <c r="AX172" s="788"/>
      <c r="AY172" s="788"/>
      <c r="AZ172" s="788"/>
      <c r="BA172" s="788"/>
      <c r="BB172" s="788"/>
      <c r="BC172" s="788"/>
      <c r="BD172" s="788"/>
      <c r="BE172" s="788"/>
      <c r="BF172" s="788"/>
      <c r="BG172" s="788"/>
    </row>
    <row r="173" spans="1:59">
      <c r="A173" s="805">
        <f t="shared" si="18"/>
        <v>170</v>
      </c>
      <c r="B173" s="821">
        <v>42620</v>
      </c>
      <c r="C173" s="807" t="s">
        <v>3257</v>
      </c>
      <c r="D173" s="807"/>
      <c r="E173" s="808">
        <v>100</v>
      </c>
      <c r="F173" s="809">
        <f t="shared" si="19"/>
        <v>11558</v>
      </c>
      <c r="G173" s="846"/>
      <c r="H173" s="806"/>
      <c r="I173" s="807"/>
      <c r="J173" s="807"/>
      <c r="K173" s="807"/>
      <c r="L173" s="809">
        <f t="shared" si="20"/>
        <v>4435</v>
      </c>
      <c r="M173" s="784"/>
      <c r="N173" s="810"/>
      <c r="O173" s="807"/>
      <c r="P173" s="807"/>
      <c r="Q173" s="808"/>
      <c r="R173" s="809">
        <f t="shared" si="21"/>
        <v>9649</v>
      </c>
      <c r="S173" s="784"/>
      <c r="T173" s="821">
        <v>42648</v>
      </c>
      <c r="U173" s="807" t="s">
        <v>898</v>
      </c>
      <c r="V173" s="807"/>
      <c r="W173" s="808">
        <v>150</v>
      </c>
      <c r="X173" s="809">
        <f t="shared" si="22"/>
        <v>4679</v>
      </c>
      <c r="Y173" s="784"/>
      <c r="Z173" s="811"/>
      <c r="AA173" s="807"/>
      <c r="AB173" s="807"/>
      <c r="AC173" s="807"/>
      <c r="AD173" s="809">
        <f t="shared" si="23"/>
        <v>3107</v>
      </c>
      <c r="AE173" s="846"/>
      <c r="AF173" s="812"/>
      <c r="AG173" s="807"/>
      <c r="AH173" s="807"/>
      <c r="AI173" s="807"/>
      <c r="AJ173" s="843">
        <f t="shared" si="24"/>
        <v>10444</v>
      </c>
      <c r="AK173" s="846"/>
      <c r="AL173" s="812"/>
      <c r="AM173" s="807"/>
      <c r="AN173" s="807"/>
      <c r="AO173" s="807"/>
      <c r="AP173" s="809">
        <f t="shared" si="25"/>
        <v>4624</v>
      </c>
      <c r="AQ173" s="846"/>
      <c r="AR173" s="812"/>
      <c r="AS173" s="807"/>
      <c r="AT173" s="807"/>
      <c r="AU173" s="807"/>
      <c r="AV173" s="809">
        <f t="shared" si="26"/>
        <v>4084</v>
      </c>
      <c r="AW173" s="788"/>
      <c r="AX173" s="788"/>
      <c r="AY173" s="788"/>
      <c r="AZ173" s="788"/>
      <c r="BA173" s="788"/>
      <c r="BB173" s="788"/>
      <c r="BC173" s="788"/>
      <c r="BD173" s="788"/>
      <c r="BE173" s="788"/>
      <c r="BF173" s="788"/>
      <c r="BG173" s="788"/>
    </row>
    <row r="174" spans="1:59">
      <c r="A174" s="805">
        <f t="shared" si="18"/>
        <v>171</v>
      </c>
      <c r="B174" s="821">
        <v>42618</v>
      </c>
      <c r="C174" s="807" t="s">
        <v>879</v>
      </c>
      <c r="D174" s="807"/>
      <c r="E174" s="808">
        <v>280</v>
      </c>
      <c r="F174" s="809">
        <f t="shared" si="19"/>
        <v>11278</v>
      </c>
      <c r="G174" s="846"/>
      <c r="H174" s="806"/>
      <c r="I174" s="807"/>
      <c r="J174" s="807"/>
      <c r="K174" s="807"/>
      <c r="L174" s="809">
        <f t="shared" si="20"/>
        <v>4435</v>
      </c>
      <c r="M174" s="784"/>
      <c r="N174" s="810"/>
      <c r="O174" s="807"/>
      <c r="P174" s="807"/>
      <c r="Q174" s="808"/>
      <c r="R174" s="809">
        <f t="shared" si="21"/>
        <v>9649</v>
      </c>
      <c r="S174" s="784"/>
      <c r="T174" s="821">
        <v>42650</v>
      </c>
      <c r="U174" s="807" t="s">
        <v>441</v>
      </c>
      <c r="V174" s="807"/>
      <c r="W174" s="808">
        <v>150</v>
      </c>
      <c r="X174" s="809">
        <f t="shared" si="22"/>
        <v>4529</v>
      </c>
      <c r="Y174" s="784"/>
      <c r="Z174" s="811"/>
      <c r="AA174" s="807"/>
      <c r="AB174" s="807"/>
      <c r="AC174" s="807"/>
      <c r="AD174" s="809">
        <f t="shared" si="23"/>
        <v>3107</v>
      </c>
      <c r="AE174" s="846"/>
      <c r="AF174" s="812"/>
      <c r="AG174" s="807"/>
      <c r="AH174" s="807"/>
      <c r="AI174" s="807"/>
      <c r="AJ174" s="843">
        <f t="shared" si="24"/>
        <v>10444</v>
      </c>
      <c r="AK174" s="846"/>
      <c r="AL174" s="812"/>
      <c r="AM174" s="807"/>
      <c r="AN174" s="807"/>
      <c r="AO174" s="807"/>
      <c r="AP174" s="809">
        <f t="shared" si="25"/>
        <v>4624</v>
      </c>
      <c r="AQ174" s="846"/>
      <c r="AR174" s="812"/>
      <c r="AS174" s="807"/>
      <c r="AT174" s="807"/>
      <c r="AU174" s="807"/>
      <c r="AV174" s="809">
        <f t="shared" si="26"/>
        <v>4084</v>
      </c>
      <c r="AW174" s="788"/>
      <c r="AX174" s="788"/>
      <c r="AY174" s="788"/>
      <c r="AZ174" s="788"/>
      <c r="BA174" s="788"/>
      <c r="BB174" s="788"/>
      <c r="BC174" s="788"/>
      <c r="BD174" s="788"/>
      <c r="BE174" s="788"/>
      <c r="BF174" s="788"/>
      <c r="BG174" s="788"/>
    </row>
    <row r="175" spans="1:59">
      <c r="A175" s="805">
        <f t="shared" si="18"/>
        <v>172</v>
      </c>
      <c r="B175" s="821">
        <v>42621</v>
      </c>
      <c r="C175" s="807" t="s">
        <v>770</v>
      </c>
      <c r="D175" s="807"/>
      <c r="E175" s="808">
        <v>339</v>
      </c>
      <c r="F175" s="809">
        <f t="shared" si="19"/>
        <v>10939</v>
      </c>
      <c r="G175" s="846"/>
      <c r="H175" s="806"/>
      <c r="I175" s="807"/>
      <c r="J175" s="807"/>
      <c r="K175" s="807"/>
      <c r="L175" s="809">
        <f t="shared" si="20"/>
        <v>4435</v>
      </c>
      <c r="M175" s="784"/>
      <c r="N175" s="810"/>
      <c r="O175" s="807"/>
      <c r="P175" s="807"/>
      <c r="Q175" s="808"/>
      <c r="R175" s="809">
        <f t="shared" si="21"/>
        <v>9649</v>
      </c>
      <c r="S175" s="784"/>
      <c r="T175" s="821">
        <v>42644</v>
      </c>
      <c r="U175" s="807" t="s">
        <v>908</v>
      </c>
      <c r="V175" s="807"/>
      <c r="W175" s="808">
        <v>100</v>
      </c>
      <c r="X175" s="809">
        <f t="shared" si="22"/>
        <v>4429</v>
      </c>
      <c r="Y175" s="784"/>
      <c r="Z175" s="811"/>
      <c r="AA175" s="807"/>
      <c r="AB175" s="807"/>
      <c r="AC175" s="807"/>
      <c r="AD175" s="809">
        <f t="shared" si="23"/>
        <v>3107</v>
      </c>
      <c r="AE175" s="846"/>
      <c r="AF175" s="812"/>
      <c r="AG175" s="807"/>
      <c r="AH175" s="807"/>
      <c r="AI175" s="807"/>
      <c r="AJ175" s="843">
        <f t="shared" si="24"/>
        <v>10444</v>
      </c>
      <c r="AK175" s="846"/>
      <c r="AL175" s="812"/>
      <c r="AM175" s="807"/>
      <c r="AN175" s="807"/>
      <c r="AO175" s="807"/>
      <c r="AP175" s="809">
        <f t="shared" si="25"/>
        <v>4624</v>
      </c>
      <c r="AQ175" s="846"/>
      <c r="AR175" s="812"/>
      <c r="AS175" s="807"/>
      <c r="AT175" s="807"/>
      <c r="AU175" s="807"/>
      <c r="AV175" s="809">
        <f t="shared" si="26"/>
        <v>4084</v>
      </c>
      <c r="AW175" s="788"/>
      <c r="AX175" s="788"/>
      <c r="AY175" s="788"/>
      <c r="AZ175" s="788"/>
      <c r="BA175" s="788"/>
      <c r="BB175" s="788"/>
      <c r="BC175" s="788"/>
      <c r="BD175" s="788"/>
      <c r="BE175" s="788"/>
      <c r="BF175" s="788"/>
      <c r="BG175" s="788"/>
    </row>
    <row r="176" spans="1:59">
      <c r="A176" s="805">
        <f t="shared" si="18"/>
        <v>173</v>
      </c>
      <c r="B176" s="821">
        <v>42627</v>
      </c>
      <c r="C176" s="807" t="s">
        <v>492</v>
      </c>
      <c r="D176" s="807"/>
      <c r="E176" s="808">
        <v>200</v>
      </c>
      <c r="F176" s="809">
        <f t="shared" si="19"/>
        <v>10739</v>
      </c>
      <c r="G176" s="846"/>
      <c r="H176" s="806"/>
      <c r="I176" s="807"/>
      <c r="J176" s="807"/>
      <c r="K176" s="807"/>
      <c r="L176" s="809">
        <f t="shared" si="20"/>
        <v>4435</v>
      </c>
      <c r="M176" s="784"/>
      <c r="N176" s="810"/>
      <c r="O176" s="807"/>
      <c r="P176" s="807"/>
      <c r="Q176" s="808"/>
      <c r="R176" s="809">
        <f t="shared" si="21"/>
        <v>9649</v>
      </c>
      <c r="S176" s="784"/>
      <c r="T176" s="821">
        <v>42654</v>
      </c>
      <c r="U176" s="807" t="s">
        <v>3257</v>
      </c>
      <c r="V176" s="807"/>
      <c r="W176" s="808">
        <v>100</v>
      </c>
      <c r="X176" s="809">
        <f t="shared" si="22"/>
        <v>4329</v>
      </c>
      <c r="Y176" s="784"/>
      <c r="Z176" s="811"/>
      <c r="AA176" s="807"/>
      <c r="AB176" s="807"/>
      <c r="AC176" s="807"/>
      <c r="AD176" s="809">
        <f t="shared" si="23"/>
        <v>3107</v>
      </c>
      <c r="AE176" s="846"/>
      <c r="AF176" s="812"/>
      <c r="AG176" s="807"/>
      <c r="AH176" s="807"/>
      <c r="AI176" s="807"/>
      <c r="AJ176" s="843">
        <f t="shared" si="24"/>
        <v>10444</v>
      </c>
      <c r="AK176" s="846"/>
      <c r="AL176" s="812"/>
      <c r="AM176" s="807"/>
      <c r="AN176" s="807"/>
      <c r="AO176" s="807"/>
      <c r="AP176" s="809">
        <f t="shared" si="25"/>
        <v>4624</v>
      </c>
      <c r="AQ176" s="846"/>
      <c r="AR176" s="812"/>
      <c r="AS176" s="807"/>
      <c r="AT176" s="807"/>
      <c r="AU176" s="807"/>
      <c r="AV176" s="809">
        <f t="shared" si="26"/>
        <v>4084</v>
      </c>
      <c r="AW176" s="788"/>
      <c r="AX176" s="788"/>
      <c r="AY176" s="788"/>
      <c r="AZ176" s="788"/>
      <c r="BA176" s="788"/>
      <c r="BB176" s="788"/>
      <c r="BC176" s="788"/>
      <c r="BD176" s="788"/>
      <c r="BE176" s="788"/>
      <c r="BF176" s="788"/>
      <c r="BG176" s="788"/>
    </row>
    <row r="177" spans="1:59">
      <c r="A177" s="805">
        <f t="shared" si="18"/>
        <v>174</v>
      </c>
      <c r="B177" s="821">
        <v>42628</v>
      </c>
      <c r="C177" s="807" t="s">
        <v>441</v>
      </c>
      <c r="D177" s="807"/>
      <c r="E177" s="808">
        <v>180</v>
      </c>
      <c r="F177" s="809">
        <f t="shared" si="19"/>
        <v>10559</v>
      </c>
      <c r="G177" s="846"/>
      <c r="H177" s="806"/>
      <c r="I177" s="807"/>
      <c r="J177" s="807"/>
      <c r="K177" s="807"/>
      <c r="L177" s="809">
        <f t="shared" si="20"/>
        <v>4435</v>
      </c>
      <c r="M177" s="784"/>
      <c r="N177" s="810"/>
      <c r="O177" s="807"/>
      <c r="P177" s="807"/>
      <c r="Q177" s="808"/>
      <c r="R177" s="809">
        <f t="shared" si="21"/>
        <v>9649</v>
      </c>
      <c r="S177" s="784"/>
      <c r="T177" s="821">
        <v>42653</v>
      </c>
      <c r="U177" s="807" t="s">
        <v>906</v>
      </c>
      <c r="V177" s="807"/>
      <c r="W177" s="808">
        <v>50</v>
      </c>
      <c r="X177" s="809">
        <f t="shared" si="22"/>
        <v>4279</v>
      </c>
      <c r="Y177" s="784"/>
      <c r="Z177" s="811"/>
      <c r="AA177" s="807"/>
      <c r="AB177" s="807"/>
      <c r="AC177" s="807"/>
      <c r="AD177" s="809">
        <f t="shared" si="23"/>
        <v>3107</v>
      </c>
      <c r="AE177" s="846"/>
      <c r="AF177" s="812"/>
      <c r="AG177" s="807"/>
      <c r="AH177" s="807"/>
      <c r="AI177" s="807"/>
      <c r="AJ177" s="843">
        <f t="shared" si="24"/>
        <v>10444</v>
      </c>
      <c r="AK177" s="846"/>
      <c r="AL177" s="812"/>
      <c r="AM177" s="807"/>
      <c r="AN177" s="807"/>
      <c r="AO177" s="807"/>
      <c r="AP177" s="809">
        <f t="shared" si="25"/>
        <v>4624</v>
      </c>
      <c r="AQ177" s="846"/>
      <c r="AR177" s="812"/>
      <c r="AS177" s="807"/>
      <c r="AT177" s="807"/>
      <c r="AU177" s="807"/>
      <c r="AV177" s="809">
        <f t="shared" si="26"/>
        <v>4084</v>
      </c>
      <c r="AW177" s="788"/>
      <c r="AX177" s="788"/>
      <c r="AY177" s="788"/>
      <c r="AZ177" s="788"/>
      <c r="BA177" s="788"/>
      <c r="BB177" s="788"/>
      <c r="BC177" s="788"/>
      <c r="BD177" s="788"/>
      <c r="BE177" s="788"/>
      <c r="BF177" s="788"/>
      <c r="BG177" s="788"/>
    </row>
    <row r="178" spans="1:59">
      <c r="A178" s="805">
        <f t="shared" si="18"/>
        <v>175</v>
      </c>
      <c r="B178" s="821">
        <v>42634</v>
      </c>
      <c r="C178" s="807" t="s">
        <v>1064</v>
      </c>
      <c r="D178" s="807"/>
      <c r="E178" s="808">
        <v>400</v>
      </c>
      <c r="F178" s="809">
        <f t="shared" si="19"/>
        <v>10159</v>
      </c>
      <c r="G178" s="846"/>
      <c r="H178" s="806"/>
      <c r="I178" s="807"/>
      <c r="J178" s="807"/>
      <c r="K178" s="807"/>
      <c r="L178" s="809">
        <f t="shared" si="20"/>
        <v>4435</v>
      </c>
      <c r="M178" s="784"/>
      <c r="N178" s="810"/>
      <c r="O178" s="807"/>
      <c r="P178" s="807"/>
      <c r="Q178" s="808"/>
      <c r="R178" s="809">
        <f t="shared" si="21"/>
        <v>9649</v>
      </c>
      <c r="S178" s="784"/>
      <c r="T178" s="806"/>
      <c r="U178" s="807"/>
      <c r="V178" s="807"/>
      <c r="W178" s="808"/>
      <c r="X178" s="809">
        <f t="shared" si="22"/>
        <v>4279</v>
      </c>
      <c r="Y178" s="784"/>
      <c r="Z178" s="811"/>
      <c r="AA178" s="807"/>
      <c r="AB178" s="807"/>
      <c r="AC178" s="807"/>
      <c r="AD178" s="809">
        <f t="shared" si="23"/>
        <v>3107</v>
      </c>
      <c r="AE178" s="846"/>
      <c r="AF178" s="812"/>
      <c r="AG178" s="807"/>
      <c r="AH178" s="807"/>
      <c r="AI178" s="807"/>
      <c r="AJ178" s="843">
        <f t="shared" si="24"/>
        <v>10444</v>
      </c>
      <c r="AK178" s="846"/>
      <c r="AL178" s="812"/>
      <c r="AM178" s="807"/>
      <c r="AN178" s="807"/>
      <c r="AO178" s="807"/>
      <c r="AP178" s="809">
        <f t="shared" si="25"/>
        <v>4624</v>
      </c>
      <c r="AQ178" s="846"/>
      <c r="AR178" s="812"/>
      <c r="AS178" s="807"/>
      <c r="AT178" s="807"/>
      <c r="AU178" s="807"/>
      <c r="AV178" s="809">
        <f t="shared" si="26"/>
        <v>4084</v>
      </c>
      <c r="AW178" s="788"/>
      <c r="AX178" s="788"/>
      <c r="AY178" s="788"/>
      <c r="AZ178" s="788"/>
      <c r="BA178" s="788"/>
      <c r="BB178" s="788"/>
      <c r="BC178" s="788"/>
      <c r="BD178" s="788"/>
      <c r="BE178" s="788"/>
      <c r="BF178" s="788"/>
      <c r="BG178" s="788"/>
    </row>
    <row r="179" spans="1:59">
      <c r="A179" s="805">
        <f t="shared" si="18"/>
        <v>176</v>
      </c>
      <c r="B179" s="821">
        <v>42630</v>
      </c>
      <c r="C179" s="807" t="s">
        <v>770</v>
      </c>
      <c r="D179" s="807"/>
      <c r="E179" s="808">
        <v>500</v>
      </c>
      <c r="F179" s="809">
        <f t="shared" si="19"/>
        <v>9659</v>
      </c>
      <c r="G179" s="846"/>
      <c r="H179" s="806"/>
      <c r="I179" s="807"/>
      <c r="J179" s="807"/>
      <c r="K179" s="807"/>
      <c r="L179" s="809">
        <f t="shared" si="20"/>
        <v>4435</v>
      </c>
      <c r="M179" s="784"/>
      <c r="N179" s="810"/>
      <c r="O179" s="807"/>
      <c r="P179" s="807"/>
      <c r="Q179" s="808"/>
      <c r="R179" s="809">
        <f t="shared" si="21"/>
        <v>9649</v>
      </c>
      <c r="S179" s="784"/>
      <c r="T179" s="806"/>
      <c r="U179" s="807"/>
      <c r="V179" s="807"/>
      <c r="W179" s="808"/>
      <c r="X179" s="809">
        <f t="shared" si="22"/>
        <v>4279</v>
      </c>
      <c r="Y179" s="784"/>
      <c r="Z179" s="811"/>
      <c r="AA179" s="807"/>
      <c r="AB179" s="807"/>
      <c r="AC179" s="807"/>
      <c r="AD179" s="809">
        <f t="shared" si="23"/>
        <v>3107</v>
      </c>
      <c r="AE179" s="846"/>
      <c r="AF179" s="812"/>
      <c r="AG179" s="807"/>
      <c r="AH179" s="807"/>
      <c r="AI179" s="807"/>
      <c r="AJ179" s="843">
        <f t="shared" si="24"/>
        <v>10444</v>
      </c>
      <c r="AK179" s="846"/>
      <c r="AL179" s="812"/>
      <c r="AM179" s="807"/>
      <c r="AN179" s="807"/>
      <c r="AO179" s="807"/>
      <c r="AP179" s="809">
        <f t="shared" si="25"/>
        <v>4624</v>
      </c>
      <c r="AQ179" s="846"/>
      <c r="AR179" s="812"/>
      <c r="AS179" s="807"/>
      <c r="AT179" s="807"/>
      <c r="AU179" s="807"/>
      <c r="AV179" s="809">
        <f t="shared" si="26"/>
        <v>4084</v>
      </c>
      <c r="AW179" s="788"/>
      <c r="AX179" s="788"/>
      <c r="AY179" s="788"/>
      <c r="AZ179" s="788"/>
      <c r="BA179" s="788"/>
      <c r="BB179" s="788"/>
      <c r="BC179" s="788"/>
      <c r="BD179" s="788"/>
      <c r="BE179" s="788"/>
      <c r="BF179" s="788"/>
      <c r="BG179" s="788"/>
    </row>
    <row r="180" spans="1:59">
      <c r="A180" s="805">
        <f t="shared" si="18"/>
        <v>177</v>
      </c>
      <c r="B180" s="821">
        <v>42635</v>
      </c>
      <c r="C180" s="807" t="s">
        <v>906</v>
      </c>
      <c r="D180" s="807"/>
      <c r="E180" s="808">
        <v>100</v>
      </c>
      <c r="F180" s="809">
        <f t="shared" si="19"/>
        <v>9559</v>
      </c>
      <c r="G180" s="846"/>
      <c r="H180" s="806"/>
      <c r="I180" s="807"/>
      <c r="J180" s="807"/>
      <c r="K180" s="807"/>
      <c r="L180" s="809">
        <f t="shared" si="20"/>
        <v>4435</v>
      </c>
      <c r="M180" s="784"/>
      <c r="N180" s="810"/>
      <c r="O180" s="807"/>
      <c r="P180" s="807"/>
      <c r="Q180" s="808"/>
      <c r="R180" s="809">
        <f t="shared" si="21"/>
        <v>9649</v>
      </c>
      <c r="S180" s="784"/>
      <c r="T180" s="806"/>
      <c r="U180" s="807"/>
      <c r="V180" s="807"/>
      <c r="W180" s="808"/>
      <c r="X180" s="809">
        <f t="shared" si="22"/>
        <v>4279</v>
      </c>
      <c r="Y180" s="784"/>
      <c r="Z180" s="811"/>
      <c r="AA180" s="807"/>
      <c r="AB180" s="807"/>
      <c r="AC180" s="807"/>
      <c r="AD180" s="809">
        <f t="shared" si="23"/>
        <v>3107</v>
      </c>
      <c r="AE180" s="846"/>
      <c r="AF180" s="812"/>
      <c r="AG180" s="807"/>
      <c r="AH180" s="807"/>
      <c r="AI180" s="807"/>
      <c r="AJ180" s="843">
        <f t="shared" si="24"/>
        <v>10444</v>
      </c>
      <c r="AK180" s="846"/>
      <c r="AL180" s="812"/>
      <c r="AM180" s="807"/>
      <c r="AN180" s="807"/>
      <c r="AO180" s="807"/>
      <c r="AP180" s="809">
        <f t="shared" si="25"/>
        <v>4624</v>
      </c>
      <c r="AQ180" s="846"/>
      <c r="AR180" s="812"/>
      <c r="AS180" s="807"/>
      <c r="AT180" s="807"/>
      <c r="AU180" s="807"/>
      <c r="AV180" s="809">
        <f t="shared" si="26"/>
        <v>4084</v>
      </c>
      <c r="AW180" s="788"/>
      <c r="AX180" s="788"/>
      <c r="AY180" s="788"/>
      <c r="AZ180" s="788"/>
      <c r="BA180" s="788"/>
      <c r="BB180" s="788"/>
      <c r="BC180" s="788"/>
      <c r="BD180" s="788"/>
      <c r="BE180" s="788"/>
      <c r="BF180" s="788"/>
      <c r="BG180" s="788"/>
    </row>
    <row r="181" spans="1:59">
      <c r="A181" s="805">
        <f t="shared" si="18"/>
        <v>178</v>
      </c>
      <c r="B181" s="821">
        <v>42640</v>
      </c>
      <c r="C181" s="807" t="s">
        <v>441</v>
      </c>
      <c r="D181" s="807"/>
      <c r="E181" s="808">
        <v>300</v>
      </c>
      <c r="F181" s="809">
        <f t="shared" si="19"/>
        <v>9259</v>
      </c>
      <c r="G181" s="846"/>
      <c r="H181" s="806"/>
      <c r="I181" s="807"/>
      <c r="J181" s="807"/>
      <c r="K181" s="807"/>
      <c r="L181" s="809">
        <f t="shared" si="20"/>
        <v>4435</v>
      </c>
      <c r="M181" s="784"/>
      <c r="N181" s="810"/>
      <c r="O181" s="807"/>
      <c r="P181" s="807"/>
      <c r="Q181" s="808"/>
      <c r="R181" s="809">
        <f t="shared" si="21"/>
        <v>9649</v>
      </c>
      <c r="S181" s="784"/>
      <c r="T181" s="806"/>
      <c r="U181" s="807"/>
      <c r="V181" s="807"/>
      <c r="W181" s="808"/>
      <c r="X181" s="809">
        <f t="shared" si="22"/>
        <v>4279</v>
      </c>
      <c r="Y181" s="784"/>
      <c r="Z181" s="811"/>
      <c r="AA181" s="807"/>
      <c r="AB181" s="807"/>
      <c r="AC181" s="807"/>
      <c r="AD181" s="809">
        <f t="shared" si="23"/>
        <v>3107</v>
      </c>
      <c r="AE181" s="846"/>
      <c r="AF181" s="812"/>
      <c r="AG181" s="807"/>
      <c r="AH181" s="807"/>
      <c r="AI181" s="807"/>
      <c r="AJ181" s="843">
        <f t="shared" si="24"/>
        <v>10444</v>
      </c>
      <c r="AK181" s="846"/>
      <c r="AL181" s="812"/>
      <c r="AM181" s="807"/>
      <c r="AN181" s="807"/>
      <c r="AO181" s="807"/>
      <c r="AP181" s="809">
        <f t="shared" si="25"/>
        <v>4624</v>
      </c>
      <c r="AQ181" s="846"/>
      <c r="AR181" s="812"/>
      <c r="AS181" s="807"/>
      <c r="AT181" s="807"/>
      <c r="AU181" s="807"/>
      <c r="AV181" s="809">
        <f t="shared" si="26"/>
        <v>4084</v>
      </c>
      <c r="AW181" s="788"/>
      <c r="AX181" s="788"/>
      <c r="AY181" s="788"/>
      <c r="AZ181" s="788"/>
      <c r="BA181" s="788"/>
      <c r="BB181" s="788"/>
      <c r="BC181" s="788"/>
      <c r="BD181" s="788"/>
      <c r="BE181" s="788"/>
      <c r="BF181" s="788"/>
      <c r="BG181" s="788"/>
    </row>
    <row r="182" spans="1:59">
      <c r="A182" s="805">
        <f t="shared" si="18"/>
        <v>179</v>
      </c>
      <c r="B182" s="821">
        <v>42640</v>
      </c>
      <c r="C182" s="807" t="s">
        <v>491</v>
      </c>
      <c r="D182" s="807"/>
      <c r="E182" s="808">
        <v>500</v>
      </c>
      <c r="F182" s="809">
        <f t="shared" si="19"/>
        <v>8759</v>
      </c>
      <c r="G182" s="846"/>
      <c r="H182" s="806"/>
      <c r="I182" s="807"/>
      <c r="J182" s="807"/>
      <c r="K182" s="807"/>
      <c r="L182" s="809">
        <f t="shared" si="20"/>
        <v>4435</v>
      </c>
      <c r="M182" s="784"/>
      <c r="N182" s="810"/>
      <c r="O182" s="807"/>
      <c r="P182" s="807"/>
      <c r="Q182" s="808"/>
      <c r="R182" s="809">
        <f t="shared" si="21"/>
        <v>9649</v>
      </c>
      <c r="S182" s="784"/>
      <c r="T182" s="806"/>
      <c r="U182" s="807"/>
      <c r="V182" s="807"/>
      <c r="W182" s="808"/>
      <c r="X182" s="809">
        <f t="shared" si="22"/>
        <v>4279</v>
      </c>
      <c r="Y182" s="784"/>
      <c r="Z182" s="811"/>
      <c r="AA182" s="807"/>
      <c r="AB182" s="807"/>
      <c r="AC182" s="807"/>
      <c r="AD182" s="809">
        <f t="shared" si="23"/>
        <v>3107</v>
      </c>
      <c r="AE182" s="846"/>
      <c r="AF182" s="812"/>
      <c r="AG182" s="807"/>
      <c r="AH182" s="807"/>
      <c r="AI182" s="807"/>
      <c r="AJ182" s="843">
        <f t="shared" si="24"/>
        <v>10444</v>
      </c>
      <c r="AK182" s="846"/>
      <c r="AL182" s="812"/>
      <c r="AM182" s="807"/>
      <c r="AN182" s="807"/>
      <c r="AO182" s="807"/>
      <c r="AP182" s="809">
        <f t="shared" si="25"/>
        <v>4624</v>
      </c>
      <c r="AQ182" s="846"/>
      <c r="AR182" s="812"/>
      <c r="AS182" s="807"/>
      <c r="AT182" s="807"/>
      <c r="AU182" s="807"/>
      <c r="AV182" s="809">
        <f t="shared" si="26"/>
        <v>4084</v>
      </c>
      <c r="AW182" s="788"/>
      <c r="AX182" s="788"/>
      <c r="AY182" s="788"/>
      <c r="AZ182" s="788"/>
      <c r="BA182" s="788"/>
      <c r="BB182" s="788"/>
      <c r="BC182" s="788"/>
      <c r="BD182" s="788"/>
      <c r="BE182" s="788"/>
      <c r="BF182" s="788"/>
      <c r="BG182" s="788"/>
    </row>
    <row r="183" spans="1:59">
      <c r="A183" s="805">
        <f t="shared" si="18"/>
        <v>180</v>
      </c>
      <c r="B183" s="821">
        <v>42648</v>
      </c>
      <c r="C183" s="807" t="s">
        <v>898</v>
      </c>
      <c r="D183" s="807"/>
      <c r="E183" s="808">
        <v>100</v>
      </c>
      <c r="F183" s="809">
        <f t="shared" si="19"/>
        <v>8659</v>
      </c>
      <c r="G183" s="846"/>
      <c r="H183" s="806"/>
      <c r="I183" s="807"/>
      <c r="J183" s="807"/>
      <c r="K183" s="807"/>
      <c r="L183" s="809">
        <f t="shared" si="20"/>
        <v>4435</v>
      </c>
      <c r="M183" s="784"/>
      <c r="N183" s="810"/>
      <c r="O183" s="807"/>
      <c r="P183" s="807"/>
      <c r="Q183" s="808"/>
      <c r="R183" s="809">
        <f t="shared" si="21"/>
        <v>9649</v>
      </c>
      <c r="S183" s="784"/>
      <c r="T183" s="806"/>
      <c r="U183" s="807"/>
      <c r="V183" s="807"/>
      <c r="W183" s="808"/>
      <c r="X183" s="809">
        <f t="shared" si="22"/>
        <v>4279</v>
      </c>
      <c r="Y183" s="784"/>
      <c r="Z183" s="811"/>
      <c r="AA183" s="807"/>
      <c r="AB183" s="807"/>
      <c r="AC183" s="807"/>
      <c r="AD183" s="809">
        <f t="shared" si="23"/>
        <v>3107</v>
      </c>
      <c r="AE183" s="846"/>
      <c r="AF183" s="812"/>
      <c r="AG183" s="807"/>
      <c r="AH183" s="807"/>
      <c r="AI183" s="807"/>
      <c r="AJ183" s="843">
        <f t="shared" si="24"/>
        <v>10444</v>
      </c>
      <c r="AK183" s="846"/>
      <c r="AL183" s="812"/>
      <c r="AM183" s="807"/>
      <c r="AN183" s="807"/>
      <c r="AO183" s="807"/>
      <c r="AP183" s="809">
        <f t="shared" si="25"/>
        <v>4624</v>
      </c>
      <c r="AQ183" s="846"/>
      <c r="AR183" s="812"/>
      <c r="AS183" s="807"/>
      <c r="AT183" s="807"/>
      <c r="AU183" s="807"/>
      <c r="AV183" s="809">
        <f t="shared" si="26"/>
        <v>4084</v>
      </c>
      <c r="AW183" s="788"/>
      <c r="AX183" s="788"/>
      <c r="AY183" s="788"/>
      <c r="AZ183" s="788"/>
      <c r="BA183" s="788"/>
      <c r="BB183" s="788"/>
      <c r="BC183" s="788"/>
      <c r="BD183" s="788"/>
      <c r="BE183" s="788"/>
      <c r="BF183" s="788"/>
      <c r="BG183" s="788"/>
    </row>
    <row r="184" spans="1:59">
      <c r="A184" s="805">
        <f t="shared" si="18"/>
        <v>181</v>
      </c>
      <c r="B184" s="821">
        <v>42650</v>
      </c>
      <c r="C184" s="807" t="s">
        <v>441</v>
      </c>
      <c r="D184" s="807"/>
      <c r="E184" s="808">
        <v>150</v>
      </c>
      <c r="F184" s="809">
        <f t="shared" si="19"/>
        <v>8509</v>
      </c>
      <c r="G184" s="846"/>
      <c r="H184" s="806"/>
      <c r="I184" s="807"/>
      <c r="J184" s="807"/>
      <c r="K184" s="807"/>
      <c r="L184" s="809">
        <f t="shared" si="20"/>
        <v>4435</v>
      </c>
      <c r="M184" s="784"/>
      <c r="N184" s="810"/>
      <c r="O184" s="807"/>
      <c r="P184" s="807"/>
      <c r="Q184" s="808"/>
      <c r="R184" s="809">
        <f t="shared" si="21"/>
        <v>9649</v>
      </c>
      <c r="S184" s="784"/>
      <c r="T184" s="806"/>
      <c r="U184" s="807"/>
      <c r="V184" s="807"/>
      <c r="W184" s="808"/>
      <c r="X184" s="809">
        <f t="shared" si="22"/>
        <v>4279</v>
      </c>
      <c r="Y184" s="784"/>
      <c r="Z184" s="811"/>
      <c r="AA184" s="807"/>
      <c r="AB184" s="807"/>
      <c r="AC184" s="807"/>
      <c r="AD184" s="809">
        <f t="shared" si="23"/>
        <v>3107</v>
      </c>
      <c r="AE184" s="846"/>
      <c r="AF184" s="812"/>
      <c r="AG184" s="807"/>
      <c r="AH184" s="807"/>
      <c r="AI184" s="807"/>
      <c r="AJ184" s="843">
        <f t="shared" si="24"/>
        <v>10444</v>
      </c>
      <c r="AK184" s="846"/>
      <c r="AL184" s="812"/>
      <c r="AM184" s="807"/>
      <c r="AN184" s="807"/>
      <c r="AO184" s="807"/>
      <c r="AP184" s="809">
        <f t="shared" si="25"/>
        <v>4624</v>
      </c>
      <c r="AQ184" s="846"/>
      <c r="AR184" s="812"/>
      <c r="AS184" s="807"/>
      <c r="AT184" s="807"/>
      <c r="AU184" s="807"/>
      <c r="AV184" s="809">
        <f t="shared" si="26"/>
        <v>4084</v>
      </c>
      <c r="AW184" s="788"/>
      <c r="AX184" s="788"/>
      <c r="AY184" s="788"/>
      <c r="AZ184" s="788"/>
      <c r="BA184" s="788"/>
      <c r="BB184" s="788"/>
      <c r="BC184" s="788"/>
      <c r="BD184" s="788"/>
      <c r="BE184" s="788"/>
      <c r="BF184" s="788"/>
      <c r="BG184" s="788"/>
    </row>
    <row r="185" spans="1:59">
      <c r="A185" s="805">
        <f t="shared" si="18"/>
        <v>182</v>
      </c>
      <c r="B185" s="821">
        <v>42644</v>
      </c>
      <c r="C185" s="807" t="s">
        <v>908</v>
      </c>
      <c r="D185" s="807"/>
      <c r="E185" s="808">
        <v>600</v>
      </c>
      <c r="F185" s="809">
        <f t="shared" si="19"/>
        <v>7909</v>
      </c>
      <c r="G185" s="846"/>
      <c r="H185" s="806"/>
      <c r="I185" s="807"/>
      <c r="J185" s="807"/>
      <c r="K185" s="807"/>
      <c r="L185" s="809">
        <f t="shared" si="20"/>
        <v>4435</v>
      </c>
      <c r="M185" s="784"/>
      <c r="N185" s="810"/>
      <c r="O185" s="807"/>
      <c r="P185" s="807"/>
      <c r="Q185" s="808"/>
      <c r="R185" s="809">
        <f t="shared" si="21"/>
        <v>9649</v>
      </c>
      <c r="S185" s="784"/>
      <c r="T185" s="806"/>
      <c r="U185" s="807"/>
      <c r="V185" s="807"/>
      <c r="W185" s="808"/>
      <c r="X185" s="809">
        <f t="shared" si="22"/>
        <v>4279</v>
      </c>
      <c r="Y185" s="784"/>
      <c r="Z185" s="811"/>
      <c r="AA185" s="807"/>
      <c r="AB185" s="807"/>
      <c r="AC185" s="807"/>
      <c r="AD185" s="809">
        <f t="shared" si="23"/>
        <v>3107</v>
      </c>
      <c r="AE185" s="846"/>
      <c r="AF185" s="812"/>
      <c r="AG185" s="807"/>
      <c r="AH185" s="807"/>
      <c r="AI185" s="807"/>
      <c r="AJ185" s="843">
        <f t="shared" si="24"/>
        <v>10444</v>
      </c>
      <c r="AK185" s="846"/>
      <c r="AL185" s="812"/>
      <c r="AM185" s="807"/>
      <c r="AN185" s="807"/>
      <c r="AO185" s="807"/>
      <c r="AP185" s="809">
        <f t="shared" si="25"/>
        <v>4624</v>
      </c>
      <c r="AQ185" s="846"/>
      <c r="AR185" s="812"/>
      <c r="AS185" s="807"/>
      <c r="AT185" s="807"/>
      <c r="AU185" s="807"/>
      <c r="AV185" s="809">
        <f t="shared" si="26"/>
        <v>4084</v>
      </c>
      <c r="AW185" s="788"/>
      <c r="AX185" s="788"/>
      <c r="AY185" s="788"/>
      <c r="AZ185" s="788"/>
      <c r="BA185" s="788"/>
      <c r="BB185" s="788"/>
      <c r="BC185" s="788"/>
      <c r="BD185" s="788"/>
      <c r="BE185" s="788"/>
      <c r="BF185" s="788"/>
      <c r="BG185" s="788"/>
    </row>
    <row r="186" spans="1:59">
      <c r="A186" s="805">
        <f t="shared" si="18"/>
        <v>183</v>
      </c>
      <c r="B186" s="821">
        <v>42651</v>
      </c>
      <c r="C186" s="807" t="s">
        <v>3193</v>
      </c>
      <c r="D186" s="807"/>
      <c r="E186" s="808">
        <v>150</v>
      </c>
      <c r="F186" s="809">
        <f t="shared" si="19"/>
        <v>7759</v>
      </c>
      <c r="G186" s="846"/>
      <c r="H186" s="806"/>
      <c r="I186" s="807"/>
      <c r="J186" s="807"/>
      <c r="K186" s="807"/>
      <c r="L186" s="809">
        <f t="shared" si="20"/>
        <v>4435</v>
      </c>
      <c r="M186" s="784"/>
      <c r="N186" s="810"/>
      <c r="O186" s="807"/>
      <c r="P186" s="807"/>
      <c r="Q186" s="808"/>
      <c r="R186" s="809">
        <f t="shared" si="21"/>
        <v>9649</v>
      </c>
      <c r="S186" s="784"/>
      <c r="T186" s="806"/>
      <c r="U186" s="807"/>
      <c r="V186" s="807"/>
      <c r="W186" s="808"/>
      <c r="X186" s="809">
        <f t="shared" si="22"/>
        <v>4279</v>
      </c>
      <c r="Y186" s="784"/>
      <c r="Z186" s="811"/>
      <c r="AA186" s="807"/>
      <c r="AB186" s="807"/>
      <c r="AC186" s="807"/>
      <c r="AD186" s="809">
        <f t="shared" si="23"/>
        <v>3107</v>
      </c>
      <c r="AE186" s="846"/>
      <c r="AF186" s="812"/>
      <c r="AG186" s="807"/>
      <c r="AH186" s="807"/>
      <c r="AI186" s="807"/>
      <c r="AJ186" s="843">
        <f t="shared" si="24"/>
        <v>10444</v>
      </c>
      <c r="AK186" s="846"/>
      <c r="AL186" s="812"/>
      <c r="AM186" s="807"/>
      <c r="AN186" s="807"/>
      <c r="AO186" s="807"/>
      <c r="AP186" s="809">
        <f t="shared" si="25"/>
        <v>4624</v>
      </c>
      <c r="AQ186" s="846"/>
      <c r="AR186" s="812"/>
      <c r="AS186" s="807"/>
      <c r="AT186" s="807"/>
      <c r="AU186" s="807"/>
      <c r="AV186" s="809">
        <f t="shared" si="26"/>
        <v>4084</v>
      </c>
      <c r="AW186" s="788"/>
      <c r="AX186" s="788"/>
      <c r="AY186" s="788"/>
      <c r="AZ186" s="788"/>
      <c r="BA186" s="788"/>
      <c r="BB186" s="788"/>
      <c r="BC186" s="788"/>
      <c r="BD186" s="788"/>
      <c r="BE186" s="788"/>
      <c r="BF186" s="788"/>
      <c r="BG186" s="788"/>
    </row>
    <row r="187" spans="1:59">
      <c r="A187" s="805">
        <f t="shared" si="18"/>
        <v>184</v>
      </c>
      <c r="B187" s="821">
        <v>42654</v>
      </c>
      <c r="C187" s="807" t="s">
        <v>3257</v>
      </c>
      <c r="D187" s="807"/>
      <c r="E187" s="808">
        <v>100</v>
      </c>
      <c r="F187" s="809">
        <f t="shared" si="19"/>
        <v>7659</v>
      </c>
      <c r="G187" s="846"/>
      <c r="H187" s="806"/>
      <c r="I187" s="807"/>
      <c r="J187" s="807"/>
      <c r="K187" s="807"/>
      <c r="L187" s="809">
        <f t="shared" si="20"/>
        <v>4435</v>
      </c>
      <c r="M187" s="784"/>
      <c r="N187" s="810"/>
      <c r="O187" s="807"/>
      <c r="P187" s="807"/>
      <c r="Q187" s="808"/>
      <c r="R187" s="809">
        <f t="shared" si="21"/>
        <v>9649</v>
      </c>
      <c r="S187" s="784"/>
      <c r="T187" s="806"/>
      <c r="U187" s="807"/>
      <c r="V187" s="807"/>
      <c r="W187" s="808"/>
      <c r="X187" s="809">
        <f t="shared" si="22"/>
        <v>4279</v>
      </c>
      <c r="Y187" s="784"/>
      <c r="Z187" s="811"/>
      <c r="AA187" s="807"/>
      <c r="AB187" s="807"/>
      <c r="AC187" s="807"/>
      <c r="AD187" s="809">
        <f t="shared" si="23"/>
        <v>3107</v>
      </c>
      <c r="AE187" s="846"/>
      <c r="AF187" s="812"/>
      <c r="AG187" s="807"/>
      <c r="AH187" s="807"/>
      <c r="AI187" s="807"/>
      <c r="AJ187" s="843">
        <f t="shared" si="24"/>
        <v>10444</v>
      </c>
      <c r="AK187" s="846"/>
      <c r="AL187" s="812"/>
      <c r="AM187" s="807"/>
      <c r="AN187" s="807"/>
      <c r="AO187" s="807"/>
      <c r="AP187" s="809">
        <f t="shared" si="25"/>
        <v>4624</v>
      </c>
      <c r="AQ187" s="846"/>
      <c r="AR187" s="812"/>
      <c r="AS187" s="807"/>
      <c r="AT187" s="807"/>
      <c r="AU187" s="807"/>
      <c r="AV187" s="809">
        <f t="shared" si="26"/>
        <v>4084</v>
      </c>
      <c r="AW187" s="788"/>
      <c r="AX187" s="788"/>
      <c r="AY187" s="788"/>
      <c r="AZ187" s="788"/>
      <c r="BA187" s="788"/>
      <c r="BB187" s="788"/>
      <c r="BC187" s="788"/>
      <c r="BD187" s="788"/>
      <c r="BE187" s="788"/>
      <c r="BF187" s="788"/>
      <c r="BG187" s="788"/>
    </row>
    <row r="188" spans="1:59">
      <c r="A188" s="805">
        <f t="shared" si="18"/>
        <v>185</v>
      </c>
      <c r="B188" s="821">
        <v>42653</v>
      </c>
      <c r="C188" s="807" t="s">
        <v>906</v>
      </c>
      <c r="D188" s="807"/>
      <c r="E188" s="808">
        <v>200</v>
      </c>
      <c r="F188" s="809">
        <f t="shared" si="19"/>
        <v>7459</v>
      </c>
      <c r="G188" s="846"/>
      <c r="H188" s="806"/>
      <c r="I188" s="807"/>
      <c r="J188" s="807"/>
      <c r="K188" s="807"/>
      <c r="L188" s="809">
        <f t="shared" si="20"/>
        <v>4435</v>
      </c>
      <c r="M188" s="784"/>
      <c r="N188" s="810"/>
      <c r="O188" s="807"/>
      <c r="P188" s="807"/>
      <c r="Q188" s="808"/>
      <c r="R188" s="809">
        <f t="shared" si="21"/>
        <v>9649</v>
      </c>
      <c r="S188" s="784"/>
      <c r="T188" s="806"/>
      <c r="U188" s="807"/>
      <c r="V188" s="807"/>
      <c r="W188" s="808"/>
      <c r="X188" s="809">
        <f t="shared" si="22"/>
        <v>4279</v>
      </c>
      <c r="Y188" s="784"/>
      <c r="Z188" s="811"/>
      <c r="AA188" s="807"/>
      <c r="AB188" s="807"/>
      <c r="AC188" s="807"/>
      <c r="AD188" s="809">
        <f t="shared" si="23"/>
        <v>3107</v>
      </c>
      <c r="AE188" s="846"/>
      <c r="AF188" s="812"/>
      <c r="AG188" s="807"/>
      <c r="AH188" s="807"/>
      <c r="AI188" s="807"/>
      <c r="AJ188" s="843">
        <f t="shared" si="24"/>
        <v>10444</v>
      </c>
      <c r="AK188" s="846"/>
      <c r="AL188" s="812"/>
      <c r="AM188" s="807"/>
      <c r="AN188" s="807"/>
      <c r="AO188" s="807"/>
      <c r="AP188" s="809">
        <f t="shared" si="25"/>
        <v>4624</v>
      </c>
      <c r="AQ188" s="846"/>
      <c r="AR188" s="812"/>
      <c r="AS188" s="807"/>
      <c r="AT188" s="807"/>
      <c r="AU188" s="807"/>
      <c r="AV188" s="809">
        <f t="shared" si="26"/>
        <v>4084</v>
      </c>
      <c r="AW188" s="788"/>
      <c r="AX188" s="788"/>
      <c r="AY188" s="788"/>
      <c r="AZ188" s="788"/>
      <c r="BA188" s="788"/>
      <c r="BB188" s="788"/>
      <c r="BC188" s="788"/>
      <c r="BD188" s="788"/>
      <c r="BE188" s="788"/>
      <c r="BF188" s="788"/>
      <c r="BG188" s="788"/>
    </row>
    <row r="189" spans="1:59">
      <c r="A189" s="805">
        <f t="shared" si="18"/>
        <v>186</v>
      </c>
      <c r="B189" s="806"/>
      <c r="C189" s="807"/>
      <c r="D189" s="807"/>
      <c r="E189" s="808"/>
      <c r="F189" s="809">
        <f t="shared" si="19"/>
        <v>7459</v>
      </c>
      <c r="G189" s="846"/>
      <c r="H189" s="806"/>
      <c r="I189" s="807"/>
      <c r="J189" s="807"/>
      <c r="K189" s="807"/>
      <c r="L189" s="809">
        <f t="shared" si="20"/>
        <v>4435</v>
      </c>
      <c r="M189" s="784"/>
      <c r="N189" s="810"/>
      <c r="O189" s="807"/>
      <c r="P189" s="807"/>
      <c r="Q189" s="808"/>
      <c r="R189" s="809">
        <f t="shared" si="21"/>
        <v>9649</v>
      </c>
      <c r="S189" s="784"/>
      <c r="T189" s="806"/>
      <c r="U189" s="807"/>
      <c r="V189" s="807"/>
      <c r="W189" s="808"/>
      <c r="X189" s="809">
        <f t="shared" si="22"/>
        <v>4279</v>
      </c>
      <c r="Y189" s="784"/>
      <c r="Z189" s="811"/>
      <c r="AA189" s="807"/>
      <c r="AB189" s="807"/>
      <c r="AC189" s="807"/>
      <c r="AD189" s="809">
        <f t="shared" si="23"/>
        <v>3107</v>
      </c>
      <c r="AE189" s="846"/>
      <c r="AF189" s="812"/>
      <c r="AG189" s="807"/>
      <c r="AH189" s="807"/>
      <c r="AI189" s="807"/>
      <c r="AJ189" s="843">
        <f t="shared" si="24"/>
        <v>10444</v>
      </c>
      <c r="AK189" s="846"/>
      <c r="AL189" s="812"/>
      <c r="AM189" s="807"/>
      <c r="AN189" s="807"/>
      <c r="AO189" s="807"/>
      <c r="AP189" s="809">
        <f t="shared" si="25"/>
        <v>4624</v>
      </c>
      <c r="AQ189" s="846"/>
      <c r="AR189" s="812"/>
      <c r="AS189" s="807"/>
      <c r="AT189" s="807"/>
      <c r="AU189" s="807"/>
      <c r="AV189" s="809">
        <f t="shared" si="26"/>
        <v>4084</v>
      </c>
      <c r="AW189" s="788"/>
      <c r="AX189" s="788"/>
      <c r="AY189" s="788"/>
      <c r="AZ189" s="788"/>
      <c r="BA189" s="788"/>
      <c r="BB189" s="788"/>
      <c r="BC189" s="788"/>
      <c r="BD189" s="788"/>
      <c r="BE189" s="788"/>
      <c r="BF189" s="788"/>
      <c r="BG189" s="788"/>
    </row>
    <row r="190" spans="1:59">
      <c r="A190" s="805">
        <f t="shared" si="18"/>
        <v>187</v>
      </c>
      <c r="B190" s="806"/>
      <c r="C190" s="807"/>
      <c r="D190" s="807"/>
      <c r="E190" s="808"/>
      <c r="F190" s="809">
        <f t="shared" si="19"/>
        <v>7459</v>
      </c>
      <c r="G190" s="846"/>
      <c r="H190" s="806"/>
      <c r="I190" s="807"/>
      <c r="J190" s="807"/>
      <c r="K190" s="807"/>
      <c r="L190" s="809">
        <f t="shared" si="20"/>
        <v>4435</v>
      </c>
      <c r="M190" s="784"/>
      <c r="N190" s="810"/>
      <c r="O190" s="807"/>
      <c r="P190" s="807"/>
      <c r="Q190" s="808"/>
      <c r="R190" s="809">
        <f t="shared" si="21"/>
        <v>9649</v>
      </c>
      <c r="S190" s="784"/>
      <c r="T190" s="806"/>
      <c r="U190" s="807"/>
      <c r="V190" s="807"/>
      <c r="W190" s="808"/>
      <c r="X190" s="809">
        <f t="shared" si="22"/>
        <v>4279</v>
      </c>
      <c r="Y190" s="784"/>
      <c r="Z190" s="811"/>
      <c r="AA190" s="807"/>
      <c r="AB190" s="807"/>
      <c r="AC190" s="807"/>
      <c r="AD190" s="809">
        <f t="shared" si="23"/>
        <v>3107</v>
      </c>
      <c r="AE190" s="846"/>
      <c r="AF190" s="812"/>
      <c r="AG190" s="807"/>
      <c r="AH190" s="807"/>
      <c r="AI190" s="807"/>
      <c r="AJ190" s="843">
        <f t="shared" si="24"/>
        <v>10444</v>
      </c>
      <c r="AK190" s="846"/>
      <c r="AL190" s="812"/>
      <c r="AM190" s="807"/>
      <c r="AN190" s="807"/>
      <c r="AO190" s="807"/>
      <c r="AP190" s="809">
        <f t="shared" si="25"/>
        <v>4624</v>
      </c>
      <c r="AQ190" s="846"/>
      <c r="AR190" s="812"/>
      <c r="AS190" s="807"/>
      <c r="AT190" s="807"/>
      <c r="AU190" s="807"/>
      <c r="AV190" s="809">
        <f t="shared" si="26"/>
        <v>4084</v>
      </c>
      <c r="AW190" s="788"/>
      <c r="AX190" s="788"/>
      <c r="AY190" s="788"/>
      <c r="AZ190" s="788"/>
      <c r="BA190" s="788"/>
      <c r="BB190" s="788"/>
      <c r="BC190" s="788"/>
      <c r="BD190" s="788"/>
      <c r="BE190" s="788"/>
      <c r="BF190" s="788"/>
      <c r="BG190" s="788"/>
    </row>
    <row r="191" spans="1:59">
      <c r="A191" s="805">
        <f t="shared" si="18"/>
        <v>188</v>
      </c>
      <c r="B191" s="806"/>
      <c r="C191" s="807"/>
      <c r="D191" s="807"/>
      <c r="E191" s="808"/>
      <c r="F191" s="809">
        <f t="shared" si="19"/>
        <v>7459</v>
      </c>
      <c r="G191" s="846"/>
      <c r="H191" s="806"/>
      <c r="I191" s="807"/>
      <c r="J191" s="807"/>
      <c r="K191" s="807"/>
      <c r="L191" s="809">
        <f t="shared" si="20"/>
        <v>4435</v>
      </c>
      <c r="M191" s="784"/>
      <c r="N191" s="810"/>
      <c r="O191" s="807"/>
      <c r="P191" s="807"/>
      <c r="Q191" s="808"/>
      <c r="R191" s="809">
        <f t="shared" si="21"/>
        <v>9649</v>
      </c>
      <c r="S191" s="784"/>
      <c r="T191" s="806"/>
      <c r="U191" s="807"/>
      <c r="V191" s="807"/>
      <c r="W191" s="808"/>
      <c r="X191" s="809">
        <f t="shared" si="22"/>
        <v>4279</v>
      </c>
      <c r="Y191" s="784"/>
      <c r="Z191" s="811"/>
      <c r="AA191" s="807"/>
      <c r="AB191" s="807"/>
      <c r="AC191" s="807"/>
      <c r="AD191" s="809">
        <f t="shared" si="23"/>
        <v>3107</v>
      </c>
      <c r="AE191" s="846"/>
      <c r="AF191" s="812"/>
      <c r="AG191" s="807"/>
      <c r="AH191" s="807"/>
      <c r="AI191" s="807"/>
      <c r="AJ191" s="843">
        <f t="shared" si="24"/>
        <v>10444</v>
      </c>
      <c r="AK191" s="846"/>
      <c r="AL191" s="812"/>
      <c r="AM191" s="807"/>
      <c r="AN191" s="807"/>
      <c r="AO191" s="807"/>
      <c r="AP191" s="809">
        <f t="shared" si="25"/>
        <v>4624</v>
      </c>
      <c r="AQ191" s="846"/>
      <c r="AR191" s="812"/>
      <c r="AS191" s="807"/>
      <c r="AT191" s="807"/>
      <c r="AU191" s="807"/>
      <c r="AV191" s="809">
        <f t="shared" si="26"/>
        <v>4084</v>
      </c>
      <c r="AW191" s="788"/>
      <c r="AX191" s="788"/>
      <c r="AY191" s="788"/>
      <c r="AZ191" s="788"/>
      <c r="BA191" s="788"/>
      <c r="BB191" s="788"/>
      <c r="BC191" s="788"/>
      <c r="BD191" s="788"/>
      <c r="BE191" s="788"/>
      <c r="BF191" s="788"/>
      <c r="BG191" s="788"/>
    </row>
    <row r="192" spans="1:59">
      <c r="A192" s="805">
        <f t="shared" si="18"/>
        <v>189</v>
      </c>
      <c r="B192" s="806"/>
      <c r="C192" s="807"/>
      <c r="D192" s="807"/>
      <c r="E192" s="808"/>
      <c r="F192" s="809">
        <f t="shared" si="19"/>
        <v>7459</v>
      </c>
      <c r="G192" s="846"/>
      <c r="H192" s="806"/>
      <c r="I192" s="807"/>
      <c r="J192" s="807"/>
      <c r="K192" s="807"/>
      <c r="L192" s="809">
        <f t="shared" si="20"/>
        <v>4435</v>
      </c>
      <c r="M192" s="784"/>
      <c r="N192" s="810"/>
      <c r="O192" s="807"/>
      <c r="P192" s="807"/>
      <c r="Q192" s="808"/>
      <c r="R192" s="809">
        <f t="shared" si="21"/>
        <v>9649</v>
      </c>
      <c r="S192" s="784"/>
      <c r="T192" s="806"/>
      <c r="U192" s="807"/>
      <c r="V192" s="807"/>
      <c r="W192" s="808"/>
      <c r="X192" s="809">
        <f t="shared" si="22"/>
        <v>4279</v>
      </c>
      <c r="Y192" s="784"/>
      <c r="Z192" s="811"/>
      <c r="AA192" s="807"/>
      <c r="AB192" s="807"/>
      <c r="AC192" s="807"/>
      <c r="AD192" s="809">
        <f t="shared" si="23"/>
        <v>3107</v>
      </c>
      <c r="AE192" s="846"/>
      <c r="AF192" s="812"/>
      <c r="AG192" s="807"/>
      <c r="AH192" s="807"/>
      <c r="AI192" s="807"/>
      <c r="AJ192" s="843">
        <f t="shared" si="24"/>
        <v>10444</v>
      </c>
      <c r="AK192" s="846"/>
      <c r="AL192" s="812"/>
      <c r="AM192" s="807"/>
      <c r="AN192" s="807"/>
      <c r="AO192" s="807"/>
      <c r="AP192" s="809">
        <f t="shared" si="25"/>
        <v>4624</v>
      </c>
      <c r="AQ192" s="846"/>
      <c r="AR192" s="812"/>
      <c r="AS192" s="807"/>
      <c r="AT192" s="807"/>
      <c r="AU192" s="807"/>
      <c r="AV192" s="809">
        <f t="shared" si="26"/>
        <v>4084</v>
      </c>
      <c r="AW192" s="788"/>
      <c r="AX192" s="788"/>
      <c r="AY192" s="788"/>
      <c r="AZ192" s="788"/>
      <c r="BA192" s="788"/>
      <c r="BB192" s="788"/>
      <c r="BC192" s="788"/>
      <c r="BD192" s="788"/>
      <c r="BE192" s="788"/>
      <c r="BF192" s="788"/>
      <c r="BG192" s="788"/>
    </row>
    <row r="193" spans="1:59">
      <c r="A193" s="805">
        <f t="shared" si="18"/>
        <v>190</v>
      </c>
      <c r="B193" s="806"/>
      <c r="C193" s="807"/>
      <c r="D193" s="807"/>
      <c r="E193" s="808"/>
      <c r="F193" s="809">
        <f t="shared" si="19"/>
        <v>7459</v>
      </c>
      <c r="G193" s="846"/>
      <c r="H193" s="806"/>
      <c r="I193" s="807"/>
      <c r="J193" s="807"/>
      <c r="K193" s="807"/>
      <c r="L193" s="809">
        <f t="shared" si="20"/>
        <v>4435</v>
      </c>
      <c r="M193" s="784"/>
      <c r="N193" s="810"/>
      <c r="O193" s="807"/>
      <c r="P193" s="807"/>
      <c r="Q193" s="808"/>
      <c r="R193" s="809">
        <f t="shared" si="21"/>
        <v>9649</v>
      </c>
      <c r="S193" s="784"/>
      <c r="T193" s="806"/>
      <c r="U193" s="807"/>
      <c r="V193" s="807"/>
      <c r="W193" s="808"/>
      <c r="X193" s="809">
        <f t="shared" si="22"/>
        <v>4279</v>
      </c>
      <c r="Y193" s="784"/>
      <c r="Z193" s="811"/>
      <c r="AA193" s="807"/>
      <c r="AB193" s="807"/>
      <c r="AC193" s="807"/>
      <c r="AD193" s="809">
        <f t="shared" si="23"/>
        <v>3107</v>
      </c>
      <c r="AE193" s="846"/>
      <c r="AF193" s="812"/>
      <c r="AG193" s="807"/>
      <c r="AH193" s="807"/>
      <c r="AI193" s="807"/>
      <c r="AJ193" s="843">
        <f t="shared" si="24"/>
        <v>10444</v>
      </c>
      <c r="AK193" s="846"/>
      <c r="AL193" s="812"/>
      <c r="AM193" s="807"/>
      <c r="AN193" s="807"/>
      <c r="AO193" s="807"/>
      <c r="AP193" s="809">
        <f t="shared" si="25"/>
        <v>4624</v>
      </c>
      <c r="AQ193" s="846"/>
      <c r="AR193" s="812"/>
      <c r="AS193" s="807"/>
      <c r="AT193" s="807"/>
      <c r="AU193" s="807"/>
      <c r="AV193" s="809">
        <f t="shared" si="26"/>
        <v>4084</v>
      </c>
      <c r="AW193" s="788"/>
      <c r="AX193" s="788"/>
      <c r="AY193" s="788"/>
      <c r="AZ193" s="788"/>
      <c r="BA193" s="788"/>
      <c r="BB193" s="788"/>
      <c r="BC193" s="788"/>
      <c r="BD193" s="788"/>
      <c r="BE193" s="788"/>
      <c r="BF193" s="788"/>
      <c r="BG193" s="788"/>
    </row>
    <row r="194" spans="1:59">
      <c r="A194" s="805">
        <f t="shared" si="18"/>
        <v>191</v>
      </c>
      <c r="B194" s="806"/>
      <c r="C194" s="807"/>
      <c r="D194" s="807"/>
      <c r="E194" s="808"/>
      <c r="F194" s="809">
        <f t="shared" si="19"/>
        <v>7459</v>
      </c>
      <c r="G194" s="846"/>
      <c r="H194" s="806"/>
      <c r="I194" s="807"/>
      <c r="J194" s="807"/>
      <c r="K194" s="807"/>
      <c r="L194" s="809">
        <f t="shared" si="20"/>
        <v>4435</v>
      </c>
      <c r="M194" s="784"/>
      <c r="N194" s="810"/>
      <c r="O194" s="807"/>
      <c r="P194" s="807"/>
      <c r="Q194" s="808"/>
      <c r="R194" s="809">
        <f t="shared" si="21"/>
        <v>9649</v>
      </c>
      <c r="S194" s="784"/>
      <c r="T194" s="806"/>
      <c r="U194" s="807"/>
      <c r="V194" s="807"/>
      <c r="W194" s="808"/>
      <c r="X194" s="809">
        <f t="shared" si="22"/>
        <v>4279</v>
      </c>
      <c r="Y194" s="784"/>
      <c r="Z194" s="811"/>
      <c r="AA194" s="807"/>
      <c r="AB194" s="807"/>
      <c r="AC194" s="807"/>
      <c r="AD194" s="809">
        <f t="shared" si="23"/>
        <v>3107</v>
      </c>
      <c r="AE194" s="846"/>
      <c r="AF194" s="812"/>
      <c r="AG194" s="807"/>
      <c r="AH194" s="807"/>
      <c r="AI194" s="807"/>
      <c r="AJ194" s="843">
        <f t="shared" si="24"/>
        <v>10444</v>
      </c>
      <c r="AK194" s="846"/>
      <c r="AL194" s="812"/>
      <c r="AM194" s="807"/>
      <c r="AN194" s="807"/>
      <c r="AO194" s="807"/>
      <c r="AP194" s="809">
        <f t="shared" si="25"/>
        <v>4624</v>
      </c>
      <c r="AQ194" s="846"/>
      <c r="AR194" s="812"/>
      <c r="AS194" s="807"/>
      <c r="AT194" s="807"/>
      <c r="AU194" s="807"/>
      <c r="AV194" s="809">
        <f t="shared" si="26"/>
        <v>4084</v>
      </c>
      <c r="AW194" s="788"/>
      <c r="AX194" s="788"/>
      <c r="AY194" s="788"/>
      <c r="AZ194" s="788"/>
      <c r="BA194" s="788"/>
      <c r="BB194" s="788"/>
      <c r="BC194" s="788"/>
      <c r="BD194" s="788"/>
      <c r="BE194" s="788"/>
      <c r="BF194" s="788"/>
      <c r="BG194" s="788"/>
    </row>
    <row r="195" spans="1:59">
      <c r="A195" s="805">
        <f t="shared" si="18"/>
        <v>192</v>
      </c>
      <c r="B195" s="806"/>
      <c r="C195" s="807"/>
      <c r="D195" s="807"/>
      <c r="E195" s="808"/>
      <c r="F195" s="809">
        <f t="shared" si="19"/>
        <v>7459</v>
      </c>
      <c r="G195" s="846"/>
      <c r="H195" s="806"/>
      <c r="I195" s="807"/>
      <c r="J195" s="807"/>
      <c r="K195" s="807"/>
      <c r="L195" s="809">
        <f t="shared" si="20"/>
        <v>4435</v>
      </c>
      <c r="M195" s="784"/>
      <c r="N195" s="810"/>
      <c r="O195" s="807"/>
      <c r="P195" s="807"/>
      <c r="Q195" s="808"/>
      <c r="R195" s="809">
        <f t="shared" si="21"/>
        <v>9649</v>
      </c>
      <c r="S195" s="784"/>
      <c r="T195" s="806"/>
      <c r="U195" s="807"/>
      <c r="V195" s="807"/>
      <c r="W195" s="808"/>
      <c r="X195" s="809">
        <f t="shared" si="22"/>
        <v>4279</v>
      </c>
      <c r="Y195" s="784"/>
      <c r="Z195" s="811"/>
      <c r="AA195" s="807"/>
      <c r="AB195" s="807"/>
      <c r="AC195" s="807"/>
      <c r="AD195" s="809">
        <f t="shared" si="23"/>
        <v>3107</v>
      </c>
      <c r="AE195" s="846"/>
      <c r="AF195" s="812"/>
      <c r="AG195" s="807"/>
      <c r="AH195" s="807"/>
      <c r="AI195" s="807"/>
      <c r="AJ195" s="843">
        <f t="shared" si="24"/>
        <v>10444</v>
      </c>
      <c r="AK195" s="846"/>
      <c r="AL195" s="812"/>
      <c r="AM195" s="807"/>
      <c r="AN195" s="807"/>
      <c r="AO195" s="807"/>
      <c r="AP195" s="809">
        <f t="shared" si="25"/>
        <v>4624</v>
      </c>
      <c r="AQ195" s="846"/>
      <c r="AR195" s="812"/>
      <c r="AS195" s="807"/>
      <c r="AT195" s="807"/>
      <c r="AU195" s="807"/>
      <c r="AV195" s="809">
        <f t="shared" si="26"/>
        <v>4084</v>
      </c>
      <c r="AW195" s="788"/>
      <c r="AX195" s="788"/>
      <c r="AY195" s="788"/>
      <c r="AZ195" s="788"/>
      <c r="BA195" s="788"/>
      <c r="BB195" s="788"/>
      <c r="BC195" s="788"/>
      <c r="BD195" s="788"/>
      <c r="BE195" s="788"/>
      <c r="BF195" s="788"/>
      <c r="BG195" s="788"/>
    </row>
    <row r="196" spans="1:59">
      <c r="A196" s="805">
        <f t="shared" si="18"/>
        <v>193</v>
      </c>
      <c r="B196" s="806"/>
      <c r="C196" s="807"/>
      <c r="D196" s="807"/>
      <c r="E196" s="808"/>
      <c r="F196" s="809">
        <f t="shared" si="19"/>
        <v>7459</v>
      </c>
      <c r="G196" s="846"/>
      <c r="H196" s="806"/>
      <c r="I196" s="807"/>
      <c r="J196" s="807"/>
      <c r="K196" s="807"/>
      <c r="L196" s="809">
        <f t="shared" si="20"/>
        <v>4435</v>
      </c>
      <c r="M196" s="784"/>
      <c r="N196" s="810"/>
      <c r="O196" s="807"/>
      <c r="P196" s="807"/>
      <c r="Q196" s="808"/>
      <c r="R196" s="809">
        <f t="shared" si="21"/>
        <v>9649</v>
      </c>
      <c r="S196" s="784"/>
      <c r="T196" s="806"/>
      <c r="U196" s="807"/>
      <c r="V196" s="807"/>
      <c r="W196" s="808"/>
      <c r="X196" s="809">
        <f t="shared" si="22"/>
        <v>4279</v>
      </c>
      <c r="Y196" s="784"/>
      <c r="Z196" s="811"/>
      <c r="AA196" s="807"/>
      <c r="AB196" s="807"/>
      <c r="AC196" s="807"/>
      <c r="AD196" s="809">
        <f t="shared" si="23"/>
        <v>3107</v>
      </c>
      <c r="AE196" s="846"/>
      <c r="AF196" s="812"/>
      <c r="AG196" s="807"/>
      <c r="AH196" s="807"/>
      <c r="AI196" s="807"/>
      <c r="AJ196" s="843">
        <f t="shared" si="24"/>
        <v>10444</v>
      </c>
      <c r="AK196" s="846"/>
      <c r="AL196" s="812"/>
      <c r="AM196" s="807"/>
      <c r="AN196" s="807"/>
      <c r="AO196" s="807"/>
      <c r="AP196" s="809">
        <f t="shared" si="25"/>
        <v>4624</v>
      </c>
      <c r="AQ196" s="846"/>
      <c r="AR196" s="812"/>
      <c r="AS196" s="807"/>
      <c r="AT196" s="807"/>
      <c r="AU196" s="807"/>
      <c r="AV196" s="809">
        <f t="shared" si="26"/>
        <v>4084</v>
      </c>
      <c r="AW196" s="788"/>
      <c r="AX196" s="788"/>
      <c r="AY196" s="788"/>
      <c r="AZ196" s="788"/>
      <c r="BA196" s="788"/>
      <c r="BB196" s="788"/>
      <c r="BC196" s="788"/>
      <c r="BD196" s="788"/>
      <c r="BE196" s="788"/>
      <c r="BF196" s="788"/>
      <c r="BG196" s="788"/>
    </row>
    <row r="197" spans="1:59">
      <c r="A197" s="805">
        <f t="shared" ref="A197:A202" si="27">A196+1</f>
        <v>194</v>
      </c>
      <c r="B197" s="806"/>
      <c r="C197" s="807"/>
      <c r="D197" s="807"/>
      <c r="E197" s="808"/>
      <c r="F197" s="809">
        <f t="shared" ref="F197:F202" si="28">(F196+D197)-E197</f>
        <v>7459</v>
      </c>
      <c r="G197" s="846"/>
      <c r="H197" s="806"/>
      <c r="I197" s="807"/>
      <c r="J197" s="807"/>
      <c r="K197" s="807"/>
      <c r="L197" s="809">
        <f t="shared" ref="L197:L202" si="29">(L196+J197)-K197</f>
        <v>4435</v>
      </c>
      <c r="M197" s="784"/>
      <c r="N197" s="810"/>
      <c r="O197" s="807"/>
      <c r="P197" s="807"/>
      <c r="Q197" s="808"/>
      <c r="R197" s="809">
        <f t="shared" ref="R197:R202" si="30">(R196+P197)-Q197</f>
        <v>9649</v>
      </c>
      <c r="S197" s="784"/>
      <c r="T197" s="806"/>
      <c r="U197" s="807"/>
      <c r="V197" s="807"/>
      <c r="W197" s="808"/>
      <c r="X197" s="809">
        <f t="shared" ref="X197:X202" si="31">(X196+V197)-W197</f>
        <v>4279</v>
      </c>
      <c r="Y197" s="784"/>
      <c r="Z197" s="811"/>
      <c r="AA197" s="807"/>
      <c r="AB197" s="807"/>
      <c r="AC197" s="807"/>
      <c r="AD197" s="809">
        <f t="shared" ref="AD197:AD202" si="32">(AD196+AB197)-AC197</f>
        <v>3107</v>
      </c>
      <c r="AE197" s="846"/>
      <c r="AF197" s="812"/>
      <c r="AG197" s="807"/>
      <c r="AH197" s="807"/>
      <c r="AI197" s="807"/>
      <c r="AJ197" s="843">
        <f t="shared" ref="AJ197:AJ202" si="33">(AJ196+AH197)-AI197</f>
        <v>10444</v>
      </c>
      <c r="AK197" s="846"/>
      <c r="AL197" s="812"/>
      <c r="AM197" s="807"/>
      <c r="AN197" s="807"/>
      <c r="AO197" s="807"/>
      <c r="AP197" s="809">
        <f t="shared" ref="AP197:AP202" si="34">(AP196+AN197)-AO197</f>
        <v>4624</v>
      </c>
      <c r="AQ197" s="846"/>
      <c r="AR197" s="812"/>
      <c r="AS197" s="807"/>
      <c r="AT197" s="807"/>
      <c r="AU197" s="807"/>
      <c r="AV197" s="809">
        <f t="shared" ref="AV197:AV202" si="35">(AV196+AT197)-AU197</f>
        <v>4084</v>
      </c>
      <c r="AW197" s="788"/>
      <c r="AX197" s="788"/>
      <c r="AY197" s="788"/>
      <c r="AZ197" s="788"/>
      <c r="BA197" s="788"/>
      <c r="BB197" s="788"/>
      <c r="BC197" s="788"/>
      <c r="BD197" s="788"/>
      <c r="BE197" s="788"/>
      <c r="BF197" s="788"/>
      <c r="BG197" s="788"/>
    </row>
    <row r="198" spans="1:59">
      <c r="A198" s="805">
        <f t="shared" si="27"/>
        <v>195</v>
      </c>
      <c r="B198" s="806"/>
      <c r="C198" s="807"/>
      <c r="D198" s="807"/>
      <c r="E198" s="808"/>
      <c r="F198" s="809">
        <f t="shared" si="28"/>
        <v>7459</v>
      </c>
      <c r="G198" s="846"/>
      <c r="H198" s="806"/>
      <c r="I198" s="807"/>
      <c r="J198" s="807"/>
      <c r="K198" s="807"/>
      <c r="L198" s="809">
        <f t="shared" si="29"/>
        <v>4435</v>
      </c>
      <c r="M198" s="784"/>
      <c r="N198" s="810"/>
      <c r="O198" s="807"/>
      <c r="P198" s="807"/>
      <c r="Q198" s="808"/>
      <c r="R198" s="809">
        <f t="shared" si="30"/>
        <v>9649</v>
      </c>
      <c r="S198" s="784"/>
      <c r="T198" s="806"/>
      <c r="U198" s="807"/>
      <c r="V198" s="807"/>
      <c r="W198" s="808"/>
      <c r="X198" s="809">
        <f t="shared" si="31"/>
        <v>4279</v>
      </c>
      <c r="Y198" s="784"/>
      <c r="Z198" s="811"/>
      <c r="AA198" s="807"/>
      <c r="AB198" s="807"/>
      <c r="AC198" s="807"/>
      <c r="AD198" s="809">
        <f t="shared" si="32"/>
        <v>3107</v>
      </c>
      <c r="AE198" s="846"/>
      <c r="AF198" s="812"/>
      <c r="AG198" s="807"/>
      <c r="AH198" s="807"/>
      <c r="AI198" s="807"/>
      <c r="AJ198" s="843">
        <f t="shared" si="33"/>
        <v>10444</v>
      </c>
      <c r="AK198" s="846"/>
      <c r="AL198" s="812"/>
      <c r="AM198" s="807"/>
      <c r="AN198" s="807"/>
      <c r="AO198" s="807"/>
      <c r="AP198" s="809">
        <f t="shared" si="34"/>
        <v>4624</v>
      </c>
      <c r="AQ198" s="846"/>
      <c r="AR198" s="812"/>
      <c r="AS198" s="807"/>
      <c r="AT198" s="807"/>
      <c r="AU198" s="807"/>
      <c r="AV198" s="809">
        <f t="shared" si="35"/>
        <v>4084</v>
      </c>
      <c r="AW198" s="788"/>
      <c r="AX198" s="788"/>
      <c r="AY198" s="788"/>
      <c r="AZ198" s="788"/>
      <c r="BA198" s="788"/>
      <c r="BB198" s="788"/>
      <c r="BC198" s="788"/>
      <c r="BD198" s="788"/>
      <c r="BE198" s="788"/>
      <c r="BF198" s="788"/>
      <c r="BG198" s="788"/>
    </row>
    <row r="199" spans="1:59">
      <c r="A199" s="805">
        <f t="shared" si="27"/>
        <v>196</v>
      </c>
      <c r="B199" s="806"/>
      <c r="C199" s="807"/>
      <c r="D199" s="807"/>
      <c r="E199" s="808"/>
      <c r="F199" s="809">
        <f t="shared" si="28"/>
        <v>7459</v>
      </c>
      <c r="G199" s="846"/>
      <c r="H199" s="806"/>
      <c r="I199" s="807"/>
      <c r="J199" s="807"/>
      <c r="K199" s="807"/>
      <c r="L199" s="809">
        <f t="shared" si="29"/>
        <v>4435</v>
      </c>
      <c r="M199" s="784"/>
      <c r="N199" s="810"/>
      <c r="O199" s="807"/>
      <c r="P199" s="807"/>
      <c r="Q199" s="808"/>
      <c r="R199" s="809">
        <f t="shared" si="30"/>
        <v>9649</v>
      </c>
      <c r="S199" s="784"/>
      <c r="T199" s="806"/>
      <c r="U199" s="807"/>
      <c r="V199" s="807"/>
      <c r="W199" s="808"/>
      <c r="X199" s="809">
        <f t="shared" si="31"/>
        <v>4279</v>
      </c>
      <c r="Y199" s="784"/>
      <c r="Z199" s="811"/>
      <c r="AA199" s="807"/>
      <c r="AB199" s="807"/>
      <c r="AC199" s="807"/>
      <c r="AD199" s="809">
        <f t="shared" si="32"/>
        <v>3107</v>
      </c>
      <c r="AE199" s="846"/>
      <c r="AF199" s="812"/>
      <c r="AG199" s="807"/>
      <c r="AH199" s="807"/>
      <c r="AI199" s="807"/>
      <c r="AJ199" s="843">
        <f t="shared" si="33"/>
        <v>10444</v>
      </c>
      <c r="AK199" s="846"/>
      <c r="AL199" s="812"/>
      <c r="AM199" s="807"/>
      <c r="AN199" s="807"/>
      <c r="AO199" s="807"/>
      <c r="AP199" s="809">
        <f t="shared" si="34"/>
        <v>4624</v>
      </c>
      <c r="AQ199" s="846"/>
      <c r="AR199" s="812"/>
      <c r="AS199" s="807"/>
      <c r="AT199" s="807"/>
      <c r="AU199" s="807"/>
      <c r="AV199" s="809">
        <f t="shared" si="35"/>
        <v>4084</v>
      </c>
      <c r="AW199" s="788"/>
      <c r="AX199" s="788"/>
      <c r="AY199" s="788"/>
      <c r="AZ199" s="788"/>
      <c r="BA199" s="788"/>
      <c r="BB199" s="788"/>
      <c r="BC199" s="788"/>
      <c r="BD199" s="788"/>
      <c r="BE199" s="788"/>
      <c r="BF199" s="788"/>
      <c r="BG199" s="788"/>
    </row>
    <row r="200" spans="1:59">
      <c r="A200" s="805">
        <f t="shared" si="27"/>
        <v>197</v>
      </c>
      <c r="B200" s="806"/>
      <c r="C200" s="807"/>
      <c r="D200" s="807"/>
      <c r="E200" s="808"/>
      <c r="F200" s="809">
        <f t="shared" si="28"/>
        <v>7459</v>
      </c>
      <c r="G200" s="846"/>
      <c r="H200" s="806"/>
      <c r="I200" s="807"/>
      <c r="J200" s="807"/>
      <c r="K200" s="807"/>
      <c r="L200" s="809">
        <f t="shared" si="29"/>
        <v>4435</v>
      </c>
      <c r="M200" s="784"/>
      <c r="N200" s="810"/>
      <c r="O200" s="807"/>
      <c r="P200" s="807"/>
      <c r="Q200" s="808"/>
      <c r="R200" s="809">
        <f t="shared" si="30"/>
        <v>9649</v>
      </c>
      <c r="S200" s="784"/>
      <c r="T200" s="806"/>
      <c r="U200" s="807"/>
      <c r="V200" s="807"/>
      <c r="W200" s="808"/>
      <c r="X200" s="809">
        <f t="shared" si="31"/>
        <v>4279</v>
      </c>
      <c r="Y200" s="784"/>
      <c r="Z200" s="811"/>
      <c r="AA200" s="807"/>
      <c r="AB200" s="807"/>
      <c r="AC200" s="807"/>
      <c r="AD200" s="809">
        <f t="shared" si="32"/>
        <v>3107</v>
      </c>
      <c r="AE200" s="846"/>
      <c r="AF200" s="812"/>
      <c r="AG200" s="807"/>
      <c r="AH200" s="807"/>
      <c r="AI200" s="807"/>
      <c r="AJ200" s="843">
        <f t="shared" si="33"/>
        <v>10444</v>
      </c>
      <c r="AK200" s="846"/>
      <c r="AL200" s="812"/>
      <c r="AM200" s="807"/>
      <c r="AN200" s="807"/>
      <c r="AO200" s="807"/>
      <c r="AP200" s="809">
        <f t="shared" si="34"/>
        <v>4624</v>
      </c>
      <c r="AQ200" s="846"/>
      <c r="AR200" s="812"/>
      <c r="AS200" s="807"/>
      <c r="AT200" s="807"/>
      <c r="AU200" s="807"/>
      <c r="AV200" s="809">
        <f t="shared" si="35"/>
        <v>4084</v>
      </c>
      <c r="AW200" s="788"/>
      <c r="AX200" s="788"/>
      <c r="AY200" s="788"/>
      <c r="AZ200" s="788"/>
      <c r="BA200" s="788"/>
      <c r="BB200" s="788"/>
      <c r="BC200" s="788"/>
      <c r="BD200" s="788"/>
      <c r="BE200" s="788"/>
      <c r="BF200" s="788"/>
      <c r="BG200" s="788"/>
    </row>
    <row r="201" spans="1:59">
      <c r="A201" s="805">
        <f t="shared" si="27"/>
        <v>198</v>
      </c>
      <c r="B201" s="806"/>
      <c r="C201" s="807"/>
      <c r="D201" s="807"/>
      <c r="E201" s="808"/>
      <c r="F201" s="809">
        <f t="shared" si="28"/>
        <v>7459</v>
      </c>
      <c r="G201" s="846"/>
      <c r="H201" s="806"/>
      <c r="I201" s="807"/>
      <c r="J201" s="807"/>
      <c r="K201" s="807"/>
      <c r="L201" s="809">
        <f t="shared" si="29"/>
        <v>4435</v>
      </c>
      <c r="M201" s="784"/>
      <c r="N201" s="810"/>
      <c r="O201" s="807"/>
      <c r="P201" s="807"/>
      <c r="Q201" s="808"/>
      <c r="R201" s="809">
        <f t="shared" si="30"/>
        <v>9649</v>
      </c>
      <c r="S201" s="784"/>
      <c r="T201" s="806"/>
      <c r="U201" s="807"/>
      <c r="V201" s="807"/>
      <c r="W201" s="808"/>
      <c r="X201" s="809">
        <f t="shared" si="31"/>
        <v>4279</v>
      </c>
      <c r="Y201" s="784"/>
      <c r="Z201" s="811"/>
      <c r="AA201" s="807"/>
      <c r="AB201" s="807"/>
      <c r="AC201" s="807"/>
      <c r="AD201" s="809">
        <f t="shared" si="32"/>
        <v>3107</v>
      </c>
      <c r="AE201" s="846"/>
      <c r="AF201" s="812"/>
      <c r="AG201" s="807"/>
      <c r="AH201" s="807"/>
      <c r="AI201" s="807"/>
      <c r="AJ201" s="843">
        <f t="shared" si="33"/>
        <v>10444</v>
      </c>
      <c r="AK201" s="846"/>
      <c r="AL201" s="812"/>
      <c r="AM201" s="807"/>
      <c r="AN201" s="807"/>
      <c r="AO201" s="807"/>
      <c r="AP201" s="809">
        <f t="shared" si="34"/>
        <v>4624</v>
      </c>
      <c r="AQ201" s="846"/>
      <c r="AR201" s="812"/>
      <c r="AS201" s="807"/>
      <c r="AT201" s="807"/>
      <c r="AU201" s="807"/>
      <c r="AV201" s="809">
        <f t="shared" si="35"/>
        <v>4084</v>
      </c>
      <c r="AW201" s="788"/>
      <c r="AX201" s="788"/>
      <c r="AY201" s="788"/>
      <c r="AZ201" s="788"/>
      <c r="BA201" s="788"/>
      <c r="BB201" s="788"/>
      <c r="BC201" s="788"/>
      <c r="BD201" s="788"/>
      <c r="BE201" s="788"/>
      <c r="BF201" s="788"/>
      <c r="BG201" s="788"/>
    </row>
    <row r="202" spans="1:59">
      <c r="A202" s="805">
        <f t="shared" si="27"/>
        <v>199</v>
      </c>
      <c r="B202" s="806"/>
      <c r="C202" s="807"/>
      <c r="D202" s="807"/>
      <c r="E202" s="808"/>
      <c r="F202" s="809">
        <f t="shared" si="28"/>
        <v>7459</v>
      </c>
      <c r="G202" s="846"/>
      <c r="H202" s="806"/>
      <c r="I202" s="807"/>
      <c r="J202" s="807"/>
      <c r="K202" s="807"/>
      <c r="L202" s="809">
        <f t="shared" si="29"/>
        <v>4435</v>
      </c>
      <c r="M202" s="784"/>
      <c r="N202" s="810"/>
      <c r="O202" s="807"/>
      <c r="P202" s="807"/>
      <c r="Q202" s="808"/>
      <c r="R202" s="809">
        <f t="shared" si="30"/>
        <v>9649</v>
      </c>
      <c r="S202" s="784"/>
      <c r="T202" s="806"/>
      <c r="U202" s="807"/>
      <c r="V202" s="807"/>
      <c r="W202" s="808"/>
      <c r="X202" s="809">
        <f t="shared" si="31"/>
        <v>4279</v>
      </c>
      <c r="Y202" s="784"/>
      <c r="Z202" s="811"/>
      <c r="AA202" s="807"/>
      <c r="AB202" s="807"/>
      <c r="AC202" s="807"/>
      <c r="AD202" s="809">
        <f t="shared" si="32"/>
        <v>3107</v>
      </c>
      <c r="AE202" s="846"/>
      <c r="AF202" s="812"/>
      <c r="AG202" s="807"/>
      <c r="AH202" s="807"/>
      <c r="AI202" s="807"/>
      <c r="AJ202" s="843">
        <f t="shared" si="33"/>
        <v>10444</v>
      </c>
      <c r="AK202" s="846"/>
      <c r="AL202" s="812"/>
      <c r="AM202" s="807"/>
      <c r="AN202" s="807"/>
      <c r="AO202" s="807"/>
      <c r="AP202" s="809">
        <f t="shared" si="34"/>
        <v>4624</v>
      </c>
      <c r="AQ202" s="846"/>
      <c r="AR202" s="812"/>
      <c r="AS202" s="807"/>
      <c r="AT202" s="807"/>
      <c r="AU202" s="807"/>
      <c r="AV202" s="809">
        <f t="shared" si="35"/>
        <v>4084</v>
      </c>
      <c r="AW202" s="788"/>
      <c r="AX202" s="788"/>
      <c r="AY202" s="788"/>
      <c r="AZ202" s="788"/>
      <c r="BA202" s="788"/>
      <c r="BB202" s="788"/>
      <c r="BC202" s="788"/>
      <c r="BD202" s="788"/>
      <c r="BE202" s="788"/>
      <c r="BF202" s="788"/>
      <c r="BG202" s="788"/>
    </row>
    <row r="203" spans="1:59">
      <c r="A203" s="779"/>
      <c r="B203" s="780"/>
      <c r="C203" s="781"/>
      <c r="D203" s="781"/>
      <c r="E203" s="782"/>
      <c r="F203" s="783"/>
      <c r="G203" s="784"/>
      <c r="H203" s="780"/>
      <c r="I203" s="781"/>
      <c r="J203" s="781"/>
      <c r="K203" s="781"/>
      <c r="L203" s="783"/>
      <c r="M203" s="784"/>
      <c r="N203" s="785"/>
      <c r="O203" s="781"/>
      <c r="P203" s="781"/>
      <c r="Q203" s="782"/>
      <c r="R203" s="783"/>
      <c r="S203" s="784"/>
      <c r="T203" s="780"/>
      <c r="U203" s="781"/>
      <c r="V203" s="781"/>
      <c r="W203" s="782"/>
      <c r="X203" s="783"/>
      <c r="Y203" s="784"/>
      <c r="Z203" s="786"/>
      <c r="AA203" s="781"/>
      <c r="AB203" s="781"/>
      <c r="AC203" s="781"/>
      <c r="AD203" s="783"/>
      <c r="AE203" s="784"/>
      <c r="AF203" s="787"/>
      <c r="AG203" s="781"/>
      <c r="AH203" s="781"/>
      <c r="AI203" s="781"/>
      <c r="AJ203" s="783"/>
      <c r="AK203" s="784"/>
      <c r="AL203" s="787"/>
      <c r="AM203" s="781"/>
      <c r="AN203" s="781"/>
      <c r="AO203" s="781"/>
      <c r="AP203" s="783"/>
      <c r="AQ203" s="784"/>
      <c r="AR203" s="787"/>
      <c r="AS203" s="781"/>
      <c r="AT203" s="781"/>
      <c r="AU203" s="781"/>
      <c r="AV203" s="783"/>
      <c r="AW203" s="788"/>
      <c r="AX203" s="788"/>
      <c r="AY203" s="788"/>
      <c r="AZ203" s="788"/>
      <c r="BA203" s="788"/>
      <c r="BB203" s="788"/>
      <c r="BC203" s="788"/>
      <c r="BD203" s="788"/>
      <c r="BE203" s="788"/>
      <c r="BF203" s="788"/>
      <c r="BG203" s="788"/>
    </row>
    <row r="204" spans="1:59">
      <c r="A204" s="788"/>
      <c r="B204" s="788"/>
      <c r="C204" s="788"/>
      <c r="D204" s="788"/>
      <c r="E204" s="788"/>
      <c r="F204" s="788"/>
      <c r="G204" s="788"/>
      <c r="H204" s="788"/>
      <c r="I204" s="788"/>
      <c r="J204" s="788"/>
      <c r="K204" s="788"/>
      <c r="L204" s="788"/>
      <c r="M204" s="788"/>
      <c r="N204" s="788"/>
      <c r="O204" s="788"/>
      <c r="P204" s="788"/>
      <c r="Q204" s="788"/>
      <c r="R204" s="788"/>
      <c r="S204" s="788"/>
      <c r="T204" s="788"/>
      <c r="U204" s="788"/>
      <c r="V204" s="788"/>
      <c r="W204" s="788"/>
      <c r="X204" s="788"/>
      <c r="Y204" s="788"/>
      <c r="Z204" s="788"/>
      <c r="AA204" s="788"/>
      <c r="AB204" s="788"/>
      <c r="AC204" s="788"/>
      <c r="AD204" s="788"/>
      <c r="AE204" s="788"/>
      <c r="AF204" s="788"/>
      <c r="AG204" s="788"/>
      <c r="AH204" s="788"/>
      <c r="AI204" s="788"/>
      <c r="AJ204" s="788"/>
      <c r="AK204" s="788"/>
      <c r="AL204" s="788"/>
      <c r="AM204" s="788"/>
      <c r="AN204" s="788"/>
      <c r="AO204" s="788"/>
      <c r="AP204" s="788"/>
      <c r="AQ204" s="788"/>
      <c r="AR204" s="788"/>
      <c r="AS204" s="788"/>
      <c r="AT204" s="788"/>
      <c r="AU204" s="788"/>
      <c r="AV204" s="788"/>
      <c r="AW204" s="788"/>
      <c r="AX204" s="788"/>
      <c r="AY204" s="788"/>
      <c r="AZ204" s="788"/>
      <c r="BA204" s="788"/>
      <c r="BB204" s="788"/>
      <c r="BC204" s="788"/>
      <c r="BD204" s="788"/>
      <c r="BE204" s="788"/>
      <c r="BF204" s="788"/>
      <c r="BG204" s="788"/>
    </row>
    <row r="205" spans="1:59">
      <c r="A205" s="788"/>
      <c r="B205" s="788"/>
      <c r="C205" s="788"/>
      <c r="D205" s="788"/>
      <c r="E205" s="788"/>
      <c r="F205" s="788"/>
      <c r="G205" s="788"/>
      <c r="H205" s="788"/>
      <c r="I205" s="788"/>
      <c r="J205" s="788"/>
      <c r="K205" s="788"/>
      <c r="L205" s="788"/>
      <c r="M205" s="788"/>
      <c r="N205" s="788"/>
      <c r="O205" s="788"/>
      <c r="P205" s="788"/>
      <c r="Q205" s="788"/>
      <c r="R205" s="788"/>
      <c r="S205" s="788"/>
      <c r="T205" s="788"/>
      <c r="U205" s="788"/>
      <c r="V205" s="788"/>
      <c r="W205" s="788"/>
      <c r="X205" s="788"/>
      <c r="Y205" s="788"/>
      <c r="Z205" s="788"/>
      <c r="AA205" s="788"/>
      <c r="AB205" s="788"/>
      <c r="AC205" s="788"/>
      <c r="AD205" s="788"/>
      <c r="AE205" s="788"/>
      <c r="AF205" s="788"/>
      <c r="AG205" s="788"/>
      <c r="AH205" s="788"/>
      <c r="AI205" s="788"/>
      <c r="AJ205" s="788"/>
      <c r="AK205" s="788"/>
      <c r="AL205" s="788"/>
      <c r="AM205" s="788"/>
      <c r="AN205" s="788"/>
      <c r="AO205" s="788"/>
      <c r="AP205" s="788"/>
      <c r="AQ205" s="788"/>
      <c r="AR205" s="788"/>
      <c r="AS205" s="788"/>
      <c r="AT205" s="788"/>
      <c r="AU205" s="788"/>
      <c r="AV205" s="788"/>
      <c r="AW205" s="788"/>
      <c r="AX205" s="788"/>
      <c r="AY205" s="788"/>
      <c r="AZ205" s="788"/>
      <c r="BA205" s="788"/>
      <c r="BB205" s="788"/>
      <c r="BC205" s="788"/>
      <c r="BD205" s="788"/>
      <c r="BE205" s="788"/>
      <c r="BF205" s="788"/>
      <c r="BG205" s="788"/>
    </row>
    <row r="206" spans="1:59">
      <c r="A206" s="788"/>
      <c r="B206" s="788"/>
      <c r="C206" s="788"/>
      <c r="D206" s="788"/>
      <c r="E206" s="788"/>
      <c r="F206" s="788"/>
      <c r="G206" s="788"/>
      <c r="H206" s="788"/>
      <c r="I206" s="788"/>
      <c r="J206" s="788"/>
      <c r="K206" s="788"/>
      <c r="L206" s="788"/>
      <c r="M206" s="788"/>
      <c r="N206" s="788"/>
      <c r="O206" s="788"/>
      <c r="P206" s="788"/>
      <c r="Q206" s="788"/>
      <c r="R206" s="788"/>
      <c r="S206" s="788"/>
      <c r="T206" s="788"/>
      <c r="U206" s="788"/>
      <c r="V206" s="788"/>
      <c r="W206" s="788"/>
      <c r="X206" s="788"/>
      <c r="Y206" s="788"/>
      <c r="Z206" s="788"/>
      <c r="AA206" s="788"/>
      <c r="AB206" s="788"/>
      <c r="AC206" s="788"/>
      <c r="AD206" s="788"/>
      <c r="AE206" s="788"/>
      <c r="AF206" s="788"/>
      <c r="AG206" s="788"/>
      <c r="AH206" s="788"/>
      <c r="AI206" s="788"/>
      <c r="AJ206" s="788"/>
      <c r="AK206" s="788"/>
      <c r="AL206" s="788"/>
      <c r="AM206" s="788"/>
      <c r="AN206" s="788"/>
      <c r="AO206" s="788"/>
      <c r="AP206" s="788"/>
      <c r="AQ206" s="788"/>
      <c r="AR206" s="788"/>
      <c r="AS206" s="788"/>
      <c r="AT206" s="788"/>
      <c r="AU206" s="788"/>
      <c r="AV206" s="788"/>
      <c r="AW206" s="788"/>
      <c r="AX206" s="788"/>
      <c r="AY206" s="788"/>
      <c r="AZ206" s="788"/>
      <c r="BA206" s="788"/>
      <c r="BB206" s="788"/>
      <c r="BC206" s="788"/>
      <c r="BD206" s="788"/>
      <c r="BE206" s="788"/>
      <c r="BF206" s="788"/>
      <c r="BG206" s="788"/>
    </row>
    <row r="207" spans="1:59">
      <c r="A207" s="788"/>
      <c r="B207" s="788"/>
      <c r="C207" s="788"/>
      <c r="D207" s="788"/>
      <c r="E207" s="788"/>
      <c r="F207" s="788"/>
      <c r="G207" s="788"/>
      <c r="H207" s="788"/>
      <c r="I207" s="788"/>
      <c r="J207" s="788"/>
      <c r="K207" s="788"/>
      <c r="L207" s="788"/>
      <c r="M207" s="788"/>
      <c r="N207" s="788"/>
      <c r="O207" s="788"/>
      <c r="P207" s="788"/>
      <c r="Q207" s="788"/>
      <c r="R207" s="788"/>
      <c r="S207" s="788"/>
      <c r="T207" s="788"/>
      <c r="U207" s="788"/>
      <c r="V207" s="788"/>
      <c r="W207" s="788"/>
      <c r="X207" s="788"/>
      <c r="Y207" s="788"/>
      <c r="Z207" s="788"/>
      <c r="AA207" s="788"/>
      <c r="AB207" s="788"/>
      <c r="AC207" s="788"/>
      <c r="AD207" s="788"/>
      <c r="AE207" s="788"/>
      <c r="AF207" s="788"/>
      <c r="AG207" s="788"/>
      <c r="AH207" s="788"/>
      <c r="AI207" s="788"/>
      <c r="AJ207" s="788"/>
      <c r="AK207" s="788"/>
      <c r="AL207" s="788"/>
      <c r="AM207" s="788"/>
      <c r="AN207" s="788"/>
      <c r="AO207" s="788"/>
      <c r="AP207" s="788"/>
      <c r="AQ207" s="788"/>
      <c r="AR207" s="788"/>
      <c r="AS207" s="788"/>
      <c r="AT207" s="788"/>
      <c r="AU207" s="788"/>
      <c r="AV207" s="788"/>
      <c r="AW207" s="788"/>
      <c r="AX207" s="788"/>
      <c r="AY207" s="788"/>
      <c r="AZ207" s="788"/>
      <c r="BA207" s="788"/>
      <c r="BB207" s="788"/>
      <c r="BC207" s="788"/>
      <c r="BD207" s="788"/>
      <c r="BE207" s="788"/>
      <c r="BF207" s="788"/>
      <c r="BG207" s="788"/>
    </row>
    <row r="208" spans="1:59">
      <c r="A208" s="788"/>
      <c r="B208" s="788"/>
      <c r="C208" s="788"/>
      <c r="D208" s="788"/>
      <c r="E208" s="788"/>
      <c r="F208" s="788"/>
      <c r="G208" s="788"/>
      <c r="H208" s="788"/>
      <c r="I208" s="788"/>
      <c r="J208" s="788"/>
      <c r="K208" s="788"/>
      <c r="L208" s="788"/>
      <c r="M208" s="788"/>
      <c r="N208" s="788"/>
      <c r="O208" s="788"/>
      <c r="P208" s="788"/>
      <c r="Q208" s="788"/>
      <c r="R208" s="788"/>
      <c r="S208" s="788"/>
      <c r="T208" s="788"/>
      <c r="U208" s="788"/>
      <c r="V208" s="788"/>
      <c r="W208" s="788"/>
      <c r="X208" s="788"/>
      <c r="Y208" s="788"/>
      <c r="Z208" s="788"/>
      <c r="AA208" s="788"/>
      <c r="AB208" s="788"/>
      <c r="AC208" s="788"/>
      <c r="AD208" s="788"/>
      <c r="AE208" s="788"/>
      <c r="AF208" s="788"/>
      <c r="AG208" s="788"/>
      <c r="AH208" s="788"/>
      <c r="AI208" s="788"/>
      <c r="AJ208" s="788"/>
      <c r="AK208" s="788"/>
      <c r="AL208" s="788"/>
      <c r="AM208" s="788"/>
      <c r="AN208" s="788"/>
      <c r="AO208" s="788"/>
      <c r="AP208" s="788"/>
      <c r="AQ208" s="788"/>
      <c r="AR208" s="788"/>
      <c r="AS208" s="788"/>
      <c r="AT208" s="788"/>
      <c r="AU208" s="788"/>
      <c r="AV208" s="788"/>
      <c r="AW208" s="788"/>
      <c r="AX208" s="788"/>
      <c r="AY208" s="788"/>
      <c r="AZ208" s="788"/>
      <c r="BA208" s="788"/>
      <c r="BB208" s="788"/>
      <c r="BC208" s="788"/>
      <c r="BD208" s="788"/>
      <c r="BE208" s="788"/>
      <c r="BF208" s="788"/>
      <c r="BG208" s="788"/>
    </row>
    <row r="209" spans="1:59">
      <c r="A209" s="788"/>
      <c r="B209" s="788"/>
      <c r="C209" s="788"/>
      <c r="D209" s="788"/>
      <c r="E209" s="788"/>
      <c r="F209" s="788"/>
      <c r="G209" s="788"/>
      <c r="H209" s="788"/>
      <c r="I209" s="788"/>
      <c r="J209" s="788"/>
      <c r="K209" s="788"/>
      <c r="L209" s="788"/>
      <c r="M209" s="788"/>
      <c r="N209" s="788"/>
      <c r="O209" s="788"/>
      <c r="P209" s="788"/>
      <c r="Q209" s="788"/>
      <c r="R209" s="788"/>
      <c r="S209" s="788"/>
      <c r="T209" s="788"/>
      <c r="U209" s="788"/>
      <c r="V209" s="788"/>
      <c r="W209" s="788"/>
      <c r="X209" s="788"/>
      <c r="Y209" s="788"/>
      <c r="Z209" s="788"/>
      <c r="AA209" s="788"/>
      <c r="AB209" s="788"/>
      <c r="AC209" s="788"/>
      <c r="AD209" s="788"/>
      <c r="AE209" s="788"/>
      <c r="AF209" s="788"/>
      <c r="AG209" s="788"/>
      <c r="AH209" s="788"/>
      <c r="AI209" s="788"/>
      <c r="AJ209" s="788"/>
      <c r="AK209" s="788"/>
      <c r="AL209" s="788"/>
      <c r="AM209" s="788"/>
      <c r="AN209" s="788"/>
      <c r="AO209" s="788"/>
      <c r="AP209" s="788"/>
      <c r="AQ209" s="788"/>
      <c r="AR209" s="788"/>
      <c r="AS209" s="788"/>
      <c r="AT209" s="788"/>
      <c r="AU209" s="788"/>
      <c r="AV209" s="788"/>
      <c r="AW209" s="788"/>
      <c r="AX209" s="788"/>
      <c r="AY209" s="788"/>
      <c r="AZ209" s="788"/>
      <c r="BA209" s="788"/>
      <c r="BB209" s="788"/>
      <c r="BC209" s="788"/>
      <c r="BD209" s="788"/>
      <c r="BE209" s="788"/>
      <c r="BF209" s="788"/>
      <c r="BG209" s="788"/>
    </row>
    <row r="210" spans="1:59">
      <c r="A210" s="788"/>
      <c r="B210" s="788"/>
      <c r="C210" s="788"/>
      <c r="D210" s="788"/>
      <c r="E210" s="788"/>
      <c r="F210" s="788"/>
      <c r="G210" s="788"/>
      <c r="H210" s="788"/>
      <c r="I210" s="788"/>
      <c r="J210" s="788"/>
      <c r="K210" s="788"/>
      <c r="L210" s="788"/>
      <c r="M210" s="788"/>
      <c r="N210" s="788"/>
      <c r="O210" s="788"/>
      <c r="P210" s="788"/>
      <c r="Q210" s="788"/>
      <c r="R210" s="788"/>
      <c r="S210" s="788"/>
      <c r="T210" s="788"/>
      <c r="U210" s="788"/>
      <c r="V210" s="788"/>
      <c r="W210" s="788"/>
      <c r="X210" s="788"/>
      <c r="Y210" s="788"/>
      <c r="Z210" s="788"/>
      <c r="AA210" s="788"/>
      <c r="AB210" s="788"/>
      <c r="AC210" s="788"/>
      <c r="AD210" s="788"/>
      <c r="AE210" s="788"/>
      <c r="AF210" s="788"/>
      <c r="AG210" s="788"/>
      <c r="AH210" s="788"/>
      <c r="AI210" s="788"/>
      <c r="AJ210" s="788"/>
      <c r="AK210" s="788"/>
      <c r="AL210" s="788"/>
      <c r="AM210" s="788"/>
      <c r="AN210" s="788"/>
      <c r="AO210" s="788"/>
      <c r="AP210" s="788"/>
      <c r="AQ210" s="788"/>
      <c r="AR210" s="788"/>
      <c r="AS210" s="788"/>
      <c r="AT210" s="788"/>
      <c r="AU210" s="788"/>
      <c r="AV210" s="788"/>
      <c r="AW210" s="788"/>
      <c r="AX210" s="788"/>
      <c r="AY210" s="788"/>
      <c r="AZ210" s="788"/>
      <c r="BA210" s="788"/>
      <c r="BB210" s="788"/>
      <c r="BC210" s="788"/>
      <c r="BD210" s="788"/>
      <c r="BE210" s="788"/>
      <c r="BF210" s="788"/>
      <c r="BG210" s="788"/>
    </row>
    <row r="211" spans="1:59">
      <c r="A211" s="788"/>
      <c r="B211" s="788"/>
      <c r="C211" s="788"/>
      <c r="D211" s="788"/>
      <c r="E211" s="788"/>
      <c r="F211" s="788"/>
      <c r="G211" s="788"/>
      <c r="H211" s="788"/>
      <c r="I211" s="788"/>
      <c r="J211" s="788"/>
      <c r="K211" s="788"/>
      <c r="L211" s="788"/>
      <c r="M211" s="788"/>
      <c r="N211" s="788"/>
      <c r="O211" s="788"/>
      <c r="P211" s="788"/>
      <c r="Q211" s="788"/>
      <c r="R211" s="788"/>
      <c r="S211" s="788"/>
      <c r="T211" s="788"/>
      <c r="U211" s="788"/>
      <c r="V211" s="788"/>
      <c r="W211" s="788"/>
      <c r="X211" s="788"/>
      <c r="Y211" s="788"/>
      <c r="Z211" s="788"/>
      <c r="AA211" s="788"/>
      <c r="AB211" s="788"/>
      <c r="AC211" s="788"/>
      <c r="AD211" s="788"/>
      <c r="AE211" s="788"/>
      <c r="AF211" s="788"/>
      <c r="AG211" s="788"/>
      <c r="AH211" s="788"/>
      <c r="AI211" s="788"/>
      <c r="AJ211" s="788"/>
      <c r="AK211" s="788"/>
      <c r="AL211" s="788"/>
      <c r="AM211" s="788"/>
      <c r="AN211" s="788"/>
      <c r="AO211" s="788"/>
      <c r="AP211" s="788"/>
      <c r="AQ211" s="788"/>
      <c r="AR211" s="788"/>
      <c r="AS211" s="788"/>
      <c r="AT211" s="788"/>
      <c r="AU211" s="788"/>
      <c r="AV211" s="788"/>
      <c r="AW211" s="788"/>
      <c r="AX211" s="788"/>
      <c r="AY211" s="788"/>
      <c r="AZ211" s="788"/>
      <c r="BA211" s="788"/>
      <c r="BB211" s="788"/>
      <c r="BC211" s="788"/>
      <c r="BD211" s="788"/>
      <c r="BE211" s="788"/>
      <c r="BF211" s="788"/>
      <c r="BG211" s="788"/>
    </row>
    <row r="212" spans="1:59">
      <c r="A212" s="788"/>
      <c r="B212" s="788"/>
      <c r="C212" s="788"/>
      <c r="D212" s="788"/>
      <c r="E212" s="788"/>
      <c r="F212" s="788"/>
      <c r="G212" s="788"/>
      <c r="H212" s="788"/>
      <c r="I212" s="788"/>
      <c r="J212" s="788"/>
      <c r="K212" s="788"/>
      <c r="L212" s="788"/>
      <c r="M212" s="788"/>
      <c r="N212" s="788"/>
      <c r="O212" s="788"/>
      <c r="P212" s="788"/>
      <c r="Q212" s="788"/>
      <c r="R212" s="788"/>
      <c r="S212" s="788"/>
      <c r="T212" s="788"/>
      <c r="U212" s="788"/>
      <c r="V212" s="788"/>
      <c r="W212" s="788"/>
      <c r="X212" s="788"/>
      <c r="Y212" s="788"/>
      <c r="Z212" s="788"/>
      <c r="AA212" s="788"/>
      <c r="AB212" s="788"/>
      <c r="AC212" s="788"/>
      <c r="AD212" s="788"/>
      <c r="AE212" s="788"/>
      <c r="AF212" s="788"/>
      <c r="AG212" s="788"/>
      <c r="AH212" s="788"/>
      <c r="AI212" s="788"/>
      <c r="AJ212" s="788"/>
      <c r="AK212" s="788"/>
      <c r="AL212" s="788"/>
      <c r="AM212" s="788"/>
      <c r="AN212" s="788"/>
      <c r="AO212" s="788"/>
      <c r="AP212" s="788"/>
      <c r="AQ212" s="788"/>
      <c r="AR212" s="788"/>
      <c r="AS212" s="788"/>
      <c r="AT212" s="788"/>
      <c r="AU212" s="788"/>
      <c r="AV212" s="788"/>
      <c r="AW212" s="788"/>
      <c r="AX212" s="788"/>
      <c r="AY212" s="788"/>
      <c r="AZ212" s="788"/>
      <c r="BA212" s="788"/>
      <c r="BB212" s="788"/>
      <c r="BC212" s="788"/>
      <c r="BD212" s="788"/>
      <c r="BE212" s="788"/>
      <c r="BF212" s="788"/>
      <c r="BG212" s="788"/>
    </row>
    <row r="213" spans="1:59">
      <c r="A213" s="788"/>
      <c r="B213" s="788"/>
      <c r="C213" s="788"/>
      <c r="D213" s="788"/>
      <c r="E213" s="788"/>
      <c r="F213" s="788"/>
      <c r="G213" s="788"/>
      <c r="H213" s="788"/>
      <c r="I213" s="788"/>
      <c r="J213" s="788"/>
      <c r="K213" s="788"/>
      <c r="L213" s="788"/>
      <c r="M213" s="788"/>
      <c r="N213" s="788"/>
      <c r="O213" s="788"/>
      <c r="P213" s="788"/>
      <c r="Q213" s="788"/>
      <c r="R213" s="788"/>
      <c r="S213" s="788"/>
      <c r="T213" s="788"/>
      <c r="U213" s="788"/>
      <c r="V213" s="788"/>
      <c r="W213" s="788"/>
      <c r="X213" s="788"/>
      <c r="Y213" s="788"/>
      <c r="Z213" s="788"/>
      <c r="AA213" s="788"/>
      <c r="AB213" s="788"/>
      <c r="AC213" s="788"/>
      <c r="AD213" s="788"/>
      <c r="AE213" s="788"/>
      <c r="AF213" s="788"/>
      <c r="AG213" s="788"/>
      <c r="AH213" s="788"/>
      <c r="AI213" s="788"/>
      <c r="AJ213" s="788"/>
      <c r="AK213" s="788"/>
      <c r="AL213" s="788"/>
      <c r="AM213" s="788"/>
      <c r="AN213" s="788"/>
      <c r="AO213" s="788"/>
      <c r="AP213" s="788"/>
      <c r="AQ213" s="788"/>
      <c r="AR213" s="788"/>
      <c r="AS213" s="788"/>
      <c r="AT213" s="788"/>
      <c r="AU213" s="788"/>
      <c r="AV213" s="788"/>
      <c r="AW213" s="788"/>
      <c r="AX213" s="788"/>
      <c r="AY213" s="788"/>
      <c r="AZ213" s="788"/>
      <c r="BA213" s="788"/>
      <c r="BB213" s="788"/>
      <c r="BC213" s="788"/>
      <c r="BD213" s="788"/>
      <c r="BE213" s="788"/>
      <c r="BF213" s="788"/>
      <c r="BG213" s="788"/>
    </row>
    <row r="214" spans="1:59">
      <c r="A214" s="788"/>
      <c r="B214" s="788"/>
      <c r="C214" s="788"/>
      <c r="D214" s="788"/>
      <c r="E214" s="788"/>
      <c r="F214" s="788"/>
      <c r="G214" s="788"/>
      <c r="H214" s="788"/>
      <c r="I214" s="788"/>
      <c r="J214" s="788"/>
      <c r="K214" s="788"/>
      <c r="L214" s="788"/>
      <c r="M214" s="788"/>
      <c r="N214" s="788"/>
      <c r="O214" s="788"/>
      <c r="P214" s="788"/>
      <c r="Q214" s="788"/>
      <c r="R214" s="788"/>
      <c r="S214" s="788"/>
      <c r="T214" s="788"/>
      <c r="U214" s="788"/>
      <c r="V214" s="788"/>
      <c r="W214" s="788"/>
      <c r="X214" s="788"/>
      <c r="Y214" s="788"/>
      <c r="Z214" s="788"/>
      <c r="AA214" s="788"/>
      <c r="AB214" s="788"/>
      <c r="AC214" s="788"/>
      <c r="AD214" s="788"/>
      <c r="AE214" s="788"/>
      <c r="AF214" s="788"/>
      <c r="AG214" s="788"/>
      <c r="AH214" s="788"/>
      <c r="AI214" s="788"/>
      <c r="AJ214" s="788"/>
      <c r="AK214" s="788"/>
      <c r="AL214" s="788"/>
      <c r="AM214" s="788"/>
      <c r="AN214" s="788"/>
      <c r="AO214" s="788"/>
      <c r="AP214" s="788"/>
      <c r="AQ214" s="788"/>
      <c r="AR214" s="788"/>
      <c r="AS214" s="788"/>
      <c r="AT214" s="788"/>
      <c r="AU214" s="788"/>
      <c r="AV214" s="788"/>
      <c r="AW214" s="788"/>
      <c r="AX214" s="788"/>
      <c r="AY214" s="788"/>
      <c r="AZ214" s="788"/>
      <c r="BA214" s="788"/>
      <c r="BB214" s="788"/>
      <c r="BC214" s="788"/>
      <c r="BD214" s="788"/>
      <c r="BE214" s="788"/>
      <c r="BF214" s="788"/>
      <c r="BG214" s="788"/>
    </row>
    <row r="215" spans="1:59">
      <c r="A215" s="788"/>
      <c r="B215" s="788"/>
      <c r="C215" s="788"/>
      <c r="D215" s="788"/>
      <c r="E215" s="788"/>
      <c r="F215" s="788"/>
      <c r="G215" s="788"/>
      <c r="H215" s="788"/>
      <c r="I215" s="788"/>
      <c r="J215" s="788"/>
      <c r="K215" s="788"/>
      <c r="L215" s="788"/>
      <c r="M215" s="788"/>
      <c r="N215" s="788"/>
      <c r="O215" s="788"/>
      <c r="P215" s="788"/>
      <c r="Q215" s="788"/>
      <c r="R215" s="788"/>
      <c r="S215" s="788"/>
      <c r="T215" s="788"/>
      <c r="U215" s="788"/>
      <c r="V215" s="788"/>
      <c r="W215" s="788"/>
      <c r="X215" s="788"/>
      <c r="Y215" s="788"/>
      <c r="Z215" s="788"/>
      <c r="AA215" s="788"/>
      <c r="AB215" s="788"/>
      <c r="AC215" s="788"/>
      <c r="AD215" s="788"/>
      <c r="AE215" s="788"/>
      <c r="AF215" s="788"/>
      <c r="AG215" s="788"/>
      <c r="AH215" s="788"/>
      <c r="AI215" s="788"/>
      <c r="AJ215" s="788"/>
      <c r="AK215" s="788"/>
      <c r="AL215" s="788"/>
      <c r="AM215" s="788"/>
      <c r="AN215" s="788"/>
      <c r="AO215" s="788"/>
      <c r="AP215" s="788"/>
      <c r="AQ215" s="788"/>
      <c r="AR215" s="788"/>
      <c r="AS215" s="788"/>
      <c r="AT215" s="788"/>
      <c r="AU215" s="788"/>
      <c r="AV215" s="788"/>
      <c r="AW215" s="788"/>
      <c r="AX215" s="788"/>
      <c r="AY215" s="788"/>
      <c r="AZ215" s="788"/>
      <c r="BA215" s="788"/>
      <c r="BB215" s="788"/>
      <c r="BC215" s="788"/>
      <c r="BD215" s="788"/>
      <c r="BE215" s="788"/>
      <c r="BF215" s="788"/>
      <c r="BG215" s="788"/>
    </row>
    <row r="216" spans="1:59">
      <c r="A216" s="788"/>
      <c r="B216" s="788"/>
      <c r="C216" s="788"/>
      <c r="D216" s="788"/>
      <c r="E216" s="788"/>
      <c r="F216" s="788"/>
      <c r="G216" s="788"/>
      <c r="H216" s="788"/>
      <c r="I216" s="788"/>
      <c r="J216" s="788"/>
      <c r="K216" s="788"/>
      <c r="L216" s="788"/>
      <c r="M216" s="788"/>
      <c r="N216" s="788"/>
      <c r="O216" s="788"/>
      <c r="P216" s="788"/>
      <c r="Q216" s="788"/>
      <c r="R216" s="788"/>
      <c r="S216" s="788"/>
      <c r="T216" s="788"/>
      <c r="U216" s="788"/>
      <c r="V216" s="788"/>
      <c r="W216" s="788"/>
      <c r="X216" s="788"/>
      <c r="Y216" s="788"/>
      <c r="Z216" s="788"/>
      <c r="AA216" s="788"/>
      <c r="AB216" s="788"/>
      <c r="AC216" s="788"/>
      <c r="AD216" s="788"/>
      <c r="AE216" s="788"/>
      <c r="AF216" s="788"/>
      <c r="AG216" s="788"/>
      <c r="AH216" s="788"/>
      <c r="AI216" s="788"/>
      <c r="AJ216" s="788"/>
      <c r="AK216" s="788"/>
      <c r="AL216" s="788"/>
      <c r="AM216" s="788"/>
      <c r="AN216" s="788"/>
      <c r="AO216" s="788"/>
      <c r="AP216" s="788"/>
      <c r="AQ216" s="788"/>
      <c r="AR216" s="788"/>
      <c r="AS216" s="788"/>
      <c r="AT216" s="788"/>
      <c r="AU216" s="788"/>
      <c r="AV216" s="788"/>
      <c r="AW216" s="788"/>
      <c r="AX216" s="788"/>
      <c r="AY216" s="788"/>
      <c r="AZ216" s="788"/>
      <c r="BA216" s="788"/>
      <c r="BB216" s="788"/>
      <c r="BC216" s="788"/>
      <c r="BD216" s="788"/>
      <c r="BE216" s="788"/>
      <c r="BF216" s="788"/>
      <c r="BG216" s="788"/>
    </row>
    <row r="217" spans="1:59">
      <c r="A217" s="788"/>
      <c r="B217" s="788"/>
      <c r="C217" s="788"/>
      <c r="D217" s="788"/>
      <c r="E217" s="788"/>
      <c r="F217" s="788"/>
      <c r="G217" s="788"/>
      <c r="H217" s="788"/>
      <c r="I217" s="788"/>
      <c r="J217" s="788"/>
      <c r="K217" s="788"/>
      <c r="L217" s="788"/>
      <c r="M217" s="788"/>
      <c r="N217" s="788"/>
      <c r="O217" s="788"/>
      <c r="P217" s="788"/>
      <c r="Q217" s="788"/>
      <c r="R217" s="788"/>
      <c r="S217" s="788"/>
      <c r="T217" s="788"/>
      <c r="U217" s="788"/>
      <c r="V217" s="788"/>
      <c r="W217" s="788"/>
      <c r="X217" s="788"/>
      <c r="Y217" s="788"/>
      <c r="Z217" s="788"/>
      <c r="AA217" s="788"/>
      <c r="AB217" s="788"/>
      <c r="AC217" s="788"/>
      <c r="AD217" s="788"/>
      <c r="AE217" s="788"/>
      <c r="AF217" s="788"/>
      <c r="AG217" s="788"/>
      <c r="AH217" s="788"/>
      <c r="AI217" s="788"/>
      <c r="AJ217" s="788"/>
      <c r="AK217" s="788"/>
      <c r="AL217" s="788"/>
      <c r="AM217" s="788"/>
      <c r="AN217" s="788"/>
      <c r="AO217" s="788"/>
      <c r="AP217" s="788"/>
      <c r="AQ217" s="788"/>
      <c r="AR217" s="788"/>
      <c r="AS217" s="788"/>
      <c r="AT217" s="788"/>
      <c r="AU217" s="788"/>
      <c r="AV217" s="788"/>
      <c r="AW217" s="788"/>
      <c r="AX217" s="788"/>
      <c r="AY217" s="788"/>
      <c r="AZ217" s="788"/>
      <c r="BA217" s="788"/>
      <c r="BB217" s="788"/>
      <c r="BC217" s="788"/>
      <c r="BD217" s="788"/>
      <c r="BE217" s="788"/>
      <c r="BF217" s="788"/>
      <c r="BG217" s="788"/>
    </row>
    <row r="218" spans="1:59">
      <c r="A218" s="788"/>
      <c r="B218" s="788"/>
      <c r="C218" s="788"/>
      <c r="D218" s="788"/>
      <c r="E218" s="788"/>
      <c r="F218" s="788"/>
      <c r="G218" s="788"/>
      <c r="H218" s="788"/>
      <c r="I218" s="788"/>
      <c r="J218" s="788"/>
      <c r="K218" s="788"/>
      <c r="L218" s="788"/>
      <c r="M218" s="788"/>
      <c r="N218" s="788"/>
      <c r="O218" s="788"/>
      <c r="P218" s="788"/>
      <c r="Q218" s="788"/>
      <c r="R218" s="788"/>
      <c r="S218" s="788"/>
      <c r="T218" s="788"/>
      <c r="U218" s="788"/>
      <c r="V218" s="788"/>
      <c r="W218" s="788"/>
      <c r="X218" s="788"/>
      <c r="Y218" s="788"/>
      <c r="Z218" s="788"/>
      <c r="AA218" s="788"/>
      <c r="AB218" s="788"/>
      <c r="AC218" s="788"/>
      <c r="AD218" s="788"/>
      <c r="AE218" s="788"/>
      <c r="AF218" s="788"/>
      <c r="AG218" s="788"/>
      <c r="AH218" s="788"/>
      <c r="AI218" s="788"/>
      <c r="AJ218" s="788"/>
      <c r="AK218" s="788"/>
      <c r="AL218" s="788"/>
      <c r="AM218" s="788"/>
      <c r="AN218" s="788"/>
      <c r="AO218" s="788"/>
      <c r="AP218" s="788"/>
      <c r="AQ218" s="788"/>
      <c r="AR218" s="788"/>
      <c r="AS218" s="788"/>
      <c r="AT218" s="788"/>
      <c r="AU218" s="788"/>
      <c r="AV218" s="788"/>
      <c r="AW218" s="788"/>
      <c r="AX218" s="788"/>
      <c r="AY218" s="788"/>
      <c r="AZ218" s="788"/>
      <c r="BA218" s="788"/>
      <c r="BB218" s="788"/>
      <c r="BC218" s="788"/>
      <c r="BD218" s="788"/>
      <c r="BE218" s="788"/>
      <c r="BF218" s="788"/>
      <c r="BG218" s="788"/>
    </row>
    <row r="219" spans="1:59">
      <c r="A219" s="788"/>
      <c r="B219" s="788"/>
      <c r="C219" s="788"/>
      <c r="D219" s="788"/>
      <c r="E219" s="788"/>
      <c r="F219" s="788"/>
      <c r="G219" s="788"/>
      <c r="H219" s="788"/>
      <c r="I219" s="788"/>
      <c r="J219" s="788"/>
      <c r="K219" s="788"/>
      <c r="L219" s="788"/>
      <c r="M219" s="788"/>
      <c r="N219" s="788"/>
      <c r="O219" s="788"/>
      <c r="P219" s="788"/>
      <c r="Q219" s="788"/>
      <c r="R219" s="788"/>
      <c r="S219" s="788"/>
      <c r="T219" s="788"/>
      <c r="U219" s="788"/>
      <c r="V219" s="788"/>
      <c r="W219" s="788"/>
      <c r="X219" s="788"/>
      <c r="Y219" s="788"/>
      <c r="Z219" s="788"/>
      <c r="AA219" s="788"/>
      <c r="AB219" s="788"/>
      <c r="AC219" s="788"/>
      <c r="AD219" s="788"/>
      <c r="AE219" s="788"/>
      <c r="AF219" s="788"/>
      <c r="AG219" s="788"/>
      <c r="AH219" s="788"/>
      <c r="AI219" s="788"/>
      <c r="AJ219" s="788"/>
      <c r="AK219" s="788"/>
      <c r="AL219" s="788"/>
      <c r="AM219" s="788"/>
      <c r="AN219" s="788"/>
      <c r="AO219" s="788"/>
      <c r="AP219" s="788"/>
      <c r="AQ219" s="788"/>
      <c r="AR219" s="788"/>
      <c r="AS219" s="788"/>
      <c r="AT219" s="788"/>
      <c r="AU219" s="788"/>
      <c r="AV219" s="788"/>
      <c r="AW219" s="788"/>
      <c r="AX219" s="788"/>
      <c r="AY219" s="788"/>
      <c r="AZ219" s="788"/>
      <c r="BA219" s="788"/>
      <c r="BB219" s="788"/>
      <c r="BC219" s="788"/>
      <c r="BD219" s="788"/>
      <c r="BE219" s="788"/>
      <c r="BF219" s="788"/>
      <c r="BG219" s="788"/>
    </row>
    <row r="220" spans="1:59">
      <c r="A220" s="788"/>
      <c r="B220" s="788"/>
      <c r="C220" s="788"/>
      <c r="D220" s="788"/>
      <c r="E220" s="788"/>
      <c r="F220" s="788"/>
      <c r="G220" s="788"/>
      <c r="H220" s="788"/>
      <c r="I220" s="788"/>
      <c r="J220" s="788"/>
      <c r="K220" s="788"/>
      <c r="L220" s="788"/>
      <c r="M220" s="788"/>
      <c r="N220" s="788"/>
      <c r="O220" s="788"/>
      <c r="P220" s="788"/>
      <c r="Q220" s="788"/>
      <c r="R220" s="788"/>
      <c r="S220" s="788"/>
      <c r="T220" s="788"/>
      <c r="U220" s="788"/>
      <c r="V220" s="788"/>
      <c r="W220" s="788"/>
      <c r="X220" s="788"/>
      <c r="Y220" s="788"/>
      <c r="Z220" s="788"/>
      <c r="AA220" s="788"/>
      <c r="AB220" s="788"/>
      <c r="AC220" s="788"/>
      <c r="AD220" s="788"/>
      <c r="AE220" s="788"/>
      <c r="AF220" s="788"/>
      <c r="AG220" s="788"/>
      <c r="AH220" s="788"/>
      <c r="AI220" s="788"/>
      <c r="AJ220" s="788"/>
      <c r="AK220" s="788"/>
      <c r="AL220" s="788"/>
      <c r="AM220" s="788"/>
      <c r="AN220" s="788"/>
      <c r="AO220" s="788"/>
      <c r="AP220" s="788"/>
      <c r="AQ220" s="788"/>
      <c r="AR220" s="788"/>
      <c r="AS220" s="788"/>
      <c r="AT220" s="788"/>
      <c r="AU220" s="788"/>
      <c r="AV220" s="788"/>
      <c r="AW220" s="788"/>
      <c r="AX220" s="788"/>
      <c r="AY220" s="788"/>
      <c r="AZ220" s="788"/>
      <c r="BA220" s="788"/>
      <c r="BB220" s="788"/>
      <c r="BC220" s="788"/>
      <c r="BD220" s="788"/>
      <c r="BE220" s="788"/>
      <c r="BF220" s="788"/>
      <c r="BG220" s="788"/>
    </row>
    <row r="221" spans="1:59">
      <c r="A221" s="788"/>
      <c r="B221" s="788"/>
      <c r="C221" s="788"/>
      <c r="D221" s="788"/>
      <c r="E221" s="788"/>
      <c r="F221" s="788"/>
      <c r="G221" s="788"/>
      <c r="H221" s="788"/>
      <c r="I221" s="788"/>
      <c r="J221" s="788"/>
      <c r="K221" s="788"/>
      <c r="L221" s="788"/>
      <c r="M221" s="788"/>
      <c r="N221" s="788"/>
      <c r="O221" s="788"/>
      <c r="P221" s="788"/>
      <c r="Q221" s="788"/>
      <c r="R221" s="788"/>
      <c r="S221" s="788"/>
      <c r="T221" s="788"/>
      <c r="U221" s="788"/>
      <c r="V221" s="788"/>
      <c r="W221" s="788"/>
      <c r="X221" s="788"/>
      <c r="Y221" s="788"/>
      <c r="Z221" s="788"/>
      <c r="AA221" s="788"/>
      <c r="AB221" s="788"/>
      <c r="AC221" s="788"/>
      <c r="AD221" s="788"/>
      <c r="AE221" s="788"/>
      <c r="AF221" s="788"/>
      <c r="AG221" s="788"/>
      <c r="AH221" s="788"/>
      <c r="AI221" s="788"/>
      <c r="AJ221" s="788"/>
      <c r="AK221" s="788"/>
      <c r="AL221" s="788"/>
      <c r="AM221" s="788"/>
      <c r="AN221" s="788"/>
      <c r="AO221" s="788"/>
      <c r="AP221" s="788"/>
      <c r="AQ221" s="788"/>
      <c r="AR221" s="788"/>
      <c r="AS221" s="788"/>
      <c r="AT221" s="788"/>
      <c r="AU221" s="788"/>
      <c r="AV221" s="788"/>
      <c r="AW221" s="788"/>
      <c r="AX221" s="788"/>
      <c r="AY221" s="788"/>
      <c r="AZ221" s="788"/>
      <c r="BA221" s="788"/>
      <c r="BB221" s="788"/>
      <c r="BC221" s="788"/>
      <c r="BD221" s="788"/>
      <c r="BE221" s="788"/>
      <c r="BF221" s="788"/>
      <c r="BG221" s="788"/>
    </row>
    <row r="222" spans="1:59">
      <c r="A222" s="788"/>
      <c r="B222" s="788"/>
      <c r="C222" s="788"/>
      <c r="D222" s="788"/>
      <c r="E222" s="788"/>
      <c r="F222" s="788"/>
      <c r="G222" s="788"/>
      <c r="H222" s="788"/>
      <c r="I222" s="788"/>
      <c r="J222" s="788"/>
      <c r="K222" s="788"/>
      <c r="L222" s="788"/>
      <c r="M222" s="788"/>
      <c r="N222" s="788"/>
      <c r="O222" s="788"/>
      <c r="P222" s="788"/>
      <c r="Q222" s="788"/>
      <c r="R222" s="788"/>
      <c r="S222" s="788"/>
      <c r="T222" s="788"/>
      <c r="U222" s="788"/>
      <c r="V222" s="788"/>
      <c r="W222" s="788"/>
      <c r="X222" s="788"/>
      <c r="Y222" s="788"/>
      <c r="Z222" s="788"/>
      <c r="AA222" s="788"/>
      <c r="AB222" s="788"/>
      <c r="AC222" s="788"/>
      <c r="AD222" s="788"/>
      <c r="AE222" s="788"/>
      <c r="AF222" s="788"/>
      <c r="AG222" s="788"/>
      <c r="AH222" s="788"/>
      <c r="AI222" s="788"/>
      <c r="AJ222" s="788"/>
      <c r="AK222" s="788"/>
      <c r="AL222" s="788"/>
      <c r="AM222" s="788"/>
      <c r="AN222" s="788"/>
      <c r="AO222" s="788"/>
      <c r="AP222" s="788"/>
      <c r="AQ222" s="788"/>
      <c r="AR222" s="788"/>
      <c r="AS222" s="788"/>
      <c r="AT222" s="788"/>
      <c r="AU222" s="788"/>
      <c r="AV222" s="788"/>
      <c r="AW222" s="788"/>
      <c r="AX222" s="788"/>
      <c r="AY222" s="788"/>
      <c r="AZ222" s="788"/>
      <c r="BA222" s="788"/>
      <c r="BB222" s="788"/>
      <c r="BC222" s="788"/>
      <c r="BD222" s="788"/>
      <c r="BE222" s="788"/>
      <c r="BF222" s="788"/>
      <c r="BG222" s="788"/>
    </row>
    <row r="223" spans="1:59">
      <c r="A223" s="788"/>
      <c r="B223" s="788"/>
      <c r="C223" s="788"/>
      <c r="D223" s="788"/>
      <c r="E223" s="788"/>
      <c r="F223" s="788"/>
      <c r="G223" s="788"/>
      <c r="H223" s="788"/>
      <c r="I223" s="788"/>
      <c r="J223" s="788"/>
      <c r="K223" s="788"/>
      <c r="L223" s="788"/>
      <c r="M223" s="788"/>
      <c r="N223" s="788"/>
      <c r="O223" s="788"/>
      <c r="P223" s="788"/>
      <c r="Q223" s="788"/>
      <c r="R223" s="788"/>
      <c r="S223" s="788"/>
      <c r="T223" s="788"/>
      <c r="U223" s="788"/>
      <c r="V223" s="788"/>
      <c r="W223" s="788"/>
      <c r="X223" s="788"/>
      <c r="Y223" s="788"/>
      <c r="Z223" s="788"/>
      <c r="AA223" s="788"/>
      <c r="AB223" s="788"/>
      <c r="AC223" s="788"/>
      <c r="AD223" s="788"/>
      <c r="AE223" s="788"/>
      <c r="AF223" s="788"/>
      <c r="AG223" s="788"/>
      <c r="AH223" s="788"/>
      <c r="AI223" s="788"/>
      <c r="AJ223" s="788"/>
      <c r="AK223" s="788"/>
      <c r="AL223" s="788"/>
      <c r="AM223" s="788"/>
      <c r="AN223" s="788"/>
      <c r="AO223" s="788"/>
      <c r="AP223" s="788"/>
      <c r="AQ223" s="788"/>
      <c r="AR223" s="788"/>
      <c r="AS223" s="788"/>
      <c r="AT223" s="788"/>
      <c r="AU223" s="788"/>
      <c r="AV223" s="788"/>
      <c r="AW223" s="788"/>
      <c r="AX223" s="788"/>
      <c r="AY223" s="788"/>
      <c r="AZ223" s="788"/>
      <c r="BA223" s="788"/>
      <c r="BB223" s="788"/>
      <c r="BC223" s="788"/>
      <c r="BD223" s="788"/>
      <c r="BE223" s="788"/>
      <c r="BF223" s="788"/>
      <c r="BG223" s="788"/>
    </row>
    <row r="224" spans="1:59">
      <c r="A224" s="788"/>
      <c r="B224" s="788"/>
      <c r="C224" s="788"/>
      <c r="D224" s="788"/>
      <c r="E224" s="788"/>
      <c r="F224" s="788"/>
      <c r="G224" s="788"/>
      <c r="H224" s="788"/>
      <c r="I224" s="788"/>
      <c r="J224" s="788"/>
      <c r="K224" s="788"/>
      <c r="L224" s="788"/>
      <c r="M224" s="788"/>
      <c r="N224" s="788"/>
      <c r="O224" s="788"/>
      <c r="P224" s="788"/>
      <c r="Q224" s="788"/>
      <c r="R224" s="788"/>
      <c r="S224" s="788"/>
      <c r="T224" s="788"/>
      <c r="U224" s="788"/>
      <c r="V224" s="788"/>
      <c r="W224" s="788"/>
      <c r="X224" s="788"/>
      <c r="Y224" s="788"/>
      <c r="Z224" s="788"/>
      <c r="AA224" s="788"/>
      <c r="AB224" s="788"/>
      <c r="AC224" s="788"/>
      <c r="AD224" s="788"/>
      <c r="AE224" s="788"/>
      <c r="AF224" s="788"/>
      <c r="AG224" s="788"/>
      <c r="AH224" s="788"/>
      <c r="AI224" s="788"/>
      <c r="AJ224" s="788"/>
      <c r="AK224" s="788"/>
      <c r="AL224" s="788"/>
      <c r="AM224" s="788"/>
      <c r="AN224" s="788"/>
      <c r="AO224" s="788"/>
      <c r="AP224" s="788"/>
      <c r="AQ224" s="788"/>
      <c r="AR224" s="788"/>
      <c r="AS224" s="788"/>
      <c r="AT224" s="788"/>
      <c r="AU224" s="788"/>
      <c r="AV224" s="788"/>
      <c r="AW224" s="788"/>
      <c r="AX224" s="788"/>
      <c r="AY224" s="788"/>
      <c r="AZ224" s="788"/>
      <c r="BA224" s="788"/>
      <c r="BB224" s="788"/>
      <c r="BC224" s="788"/>
      <c r="BD224" s="788"/>
      <c r="BE224" s="788"/>
      <c r="BF224" s="788"/>
      <c r="BG224" s="788"/>
    </row>
    <row r="225" spans="1:59">
      <c r="A225" s="788"/>
      <c r="B225" s="788"/>
      <c r="C225" s="788"/>
      <c r="D225" s="788"/>
      <c r="E225" s="788"/>
      <c r="F225" s="788"/>
      <c r="G225" s="788"/>
      <c r="H225" s="788"/>
      <c r="I225" s="788"/>
      <c r="J225" s="788"/>
      <c r="K225" s="788"/>
      <c r="L225" s="788"/>
      <c r="M225" s="788"/>
      <c r="N225" s="788"/>
      <c r="O225" s="788"/>
      <c r="P225" s="788"/>
      <c r="Q225" s="788"/>
      <c r="R225" s="788"/>
      <c r="S225" s="788"/>
      <c r="T225" s="788"/>
      <c r="U225" s="788"/>
      <c r="V225" s="788"/>
      <c r="W225" s="788"/>
      <c r="X225" s="788"/>
      <c r="Y225" s="788"/>
      <c r="Z225" s="788"/>
      <c r="AA225" s="788"/>
      <c r="AB225" s="788"/>
      <c r="AC225" s="788"/>
      <c r="AD225" s="788"/>
      <c r="AE225" s="788"/>
      <c r="AF225" s="788"/>
      <c r="AG225" s="788"/>
      <c r="AH225" s="788"/>
      <c r="AI225" s="788"/>
      <c r="AJ225" s="788"/>
      <c r="AK225" s="788"/>
      <c r="AL225" s="788"/>
      <c r="AM225" s="788"/>
      <c r="AN225" s="788"/>
      <c r="AO225" s="788"/>
      <c r="AP225" s="788"/>
      <c r="AQ225" s="788"/>
      <c r="AR225" s="788"/>
      <c r="AS225" s="788"/>
      <c r="AT225" s="788"/>
      <c r="AU225" s="788"/>
      <c r="AV225" s="788"/>
      <c r="AW225" s="788"/>
      <c r="AX225" s="788"/>
      <c r="AY225" s="788"/>
      <c r="AZ225" s="788"/>
      <c r="BA225" s="788"/>
      <c r="BB225" s="788"/>
      <c r="BC225" s="788"/>
      <c r="BD225" s="788"/>
      <c r="BE225" s="788"/>
      <c r="BF225" s="788"/>
      <c r="BG225" s="788"/>
    </row>
    <row r="226" spans="1:59">
      <c r="A226" s="788"/>
      <c r="B226" s="788"/>
      <c r="C226" s="788"/>
      <c r="D226" s="788"/>
      <c r="E226" s="788"/>
      <c r="F226" s="788"/>
      <c r="G226" s="788"/>
      <c r="H226" s="788"/>
      <c r="I226" s="788"/>
      <c r="J226" s="788"/>
      <c r="K226" s="788"/>
      <c r="L226" s="788"/>
      <c r="M226" s="788"/>
      <c r="N226" s="788"/>
      <c r="O226" s="788"/>
      <c r="P226" s="788"/>
      <c r="Q226" s="788"/>
      <c r="R226" s="788"/>
      <c r="S226" s="788"/>
      <c r="T226" s="788"/>
      <c r="U226" s="788"/>
      <c r="V226" s="788"/>
      <c r="W226" s="788"/>
      <c r="X226" s="788"/>
      <c r="Y226" s="788"/>
      <c r="Z226" s="788"/>
      <c r="AA226" s="788"/>
      <c r="AB226" s="788"/>
      <c r="AC226" s="788"/>
      <c r="AD226" s="788"/>
      <c r="AE226" s="788"/>
      <c r="AF226" s="788"/>
      <c r="AG226" s="788"/>
      <c r="AH226" s="788"/>
      <c r="AI226" s="788"/>
      <c r="AJ226" s="788"/>
      <c r="AK226" s="788"/>
      <c r="AL226" s="788"/>
      <c r="AM226" s="788"/>
      <c r="AN226" s="788"/>
      <c r="AO226" s="788"/>
      <c r="AP226" s="788"/>
      <c r="AQ226" s="788"/>
      <c r="AR226" s="788"/>
      <c r="AS226" s="788"/>
      <c r="AT226" s="788"/>
      <c r="AU226" s="788"/>
      <c r="AV226" s="788"/>
      <c r="AW226" s="788"/>
      <c r="AX226" s="788"/>
      <c r="AY226" s="788"/>
      <c r="AZ226" s="788"/>
      <c r="BA226" s="788"/>
      <c r="BB226" s="788"/>
      <c r="BC226" s="788"/>
      <c r="BD226" s="788"/>
      <c r="BE226" s="788"/>
      <c r="BF226" s="788"/>
      <c r="BG226" s="788"/>
    </row>
    <row r="227" spans="1:59">
      <c r="A227" s="788"/>
      <c r="B227" s="788"/>
      <c r="C227" s="788"/>
      <c r="D227" s="788"/>
      <c r="E227" s="788"/>
      <c r="F227" s="788"/>
      <c r="G227" s="788"/>
      <c r="H227" s="788"/>
      <c r="I227" s="788"/>
      <c r="J227" s="788"/>
      <c r="K227" s="788"/>
      <c r="L227" s="788"/>
      <c r="M227" s="788"/>
      <c r="N227" s="788"/>
      <c r="O227" s="788"/>
      <c r="P227" s="788"/>
      <c r="Q227" s="788"/>
      <c r="R227" s="788"/>
      <c r="S227" s="788"/>
      <c r="T227" s="788"/>
      <c r="U227" s="788"/>
      <c r="V227" s="788"/>
      <c r="W227" s="788"/>
      <c r="X227" s="788"/>
      <c r="Y227" s="788"/>
      <c r="Z227" s="788"/>
      <c r="AA227" s="788"/>
      <c r="AB227" s="788"/>
      <c r="AC227" s="788"/>
      <c r="AD227" s="788"/>
      <c r="AE227" s="788"/>
      <c r="AF227" s="788"/>
      <c r="AG227" s="788"/>
      <c r="AH227" s="788"/>
      <c r="AI227" s="788"/>
      <c r="AJ227" s="788"/>
      <c r="AK227" s="788"/>
      <c r="AL227" s="788"/>
      <c r="AM227" s="788"/>
      <c r="AN227" s="788"/>
      <c r="AO227" s="788"/>
      <c r="AP227" s="788"/>
      <c r="AQ227" s="788"/>
      <c r="AR227" s="788"/>
      <c r="AS227" s="788"/>
      <c r="AT227" s="788"/>
      <c r="AU227" s="788"/>
      <c r="AV227" s="788"/>
      <c r="AW227" s="788"/>
      <c r="AX227" s="788"/>
      <c r="AY227" s="788"/>
      <c r="AZ227" s="788"/>
      <c r="BA227" s="788"/>
      <c r="BB227" s="788"/>
      <c r="BC227" s="788"/>
      <c r="BD227" s="788"/>
      <c r="BE227" s="788"/>
      <c r="BF227" s="788"/>
      <c r="BG227" s="788"/>
    </row>
    <row r="228" spans="1:59">
      <c r="A228" s="788"/>
      <c r="B228" s="788"/>
      <c r="C228" s="788"/>
      <c r="D228" s="788"/>
      <c r="E228" s="788"/>
      <c r="F228" s="788"/>
      <c r="G228" s="788"/>
      <c r="H228" s="788"/>
      <c r="I228" s="788"/>
      <c r="J228" s="788"/>
      <c r="K228" s="788"/>
      <c r="L228" s="788"/>
      <c r="M228" s="788"/>
      <c r="N228" s="788"/>
      <c r="O228" s="788"/>
      <c r="P228" s="788"/>
      <c r="Q228" s="788"/>
      <c r="R228" s="788"/>
      <c r="S228" s="788"/>
      <c r="T228" s="788"/>
      <c r="U228" s="788"/>
      <c r="V228" s="788"/>
      <c r="W228" s="788"/>
      <c r="X228" s="788"/>
      <c r="Y228" s="788"/>
      <c r="Z228" s="788"/>
      <c r="AA228" s="788"/>
      <c r="AB228" s="788"/>
      <c r="AC228" s="788"/>
      <c r="AD228" s="788"/>
      <c r="AE228" s="788"/>
      <c r="AF228" s="788"/>
      <c r="AG228" s="788"/>
      <c r="AH228" s="788"/>
      <c r="AI228" s="788"/>
      <c r="AJ228" s="788"/>
      <c r="AK228" s="788"/>
      <c r="AL228" s="788"/>
      <c r="AM228" s="788"/>
      <c r="AN228" s="788"/>
      <c r="AO228" s="788"/>
      <c r="AP228" s="788"/>
      <c r="AQ228" s="788"/>
      <c r="AR228" s="788"/>
      <c r="AS228" s="788"/>
      <c r="AT228" s="788"/>
      <c r="AU228" s="788"/>
      <c r="AV228" s="788"/>
      <c r="AW228" s="788"/>
      <c r="AX228" s="788"/>
      <c r="AY228" s="788"/>
      <c r="AZ228" s="788"/>
      <c r="BA228" s="788"/>
      <c r="BB228" s="788"/>
      <c r="BC228" s="788"/>
      <c r="BD228" s="788"/>
      <c r="BE228" s="788"/>
      <c r="BF228" s="788"/>
      <c r="BG228" s="788"/>
    </row>
    <row r="229" spans="1:59">
      <c r="A229" s="788"/>
      <c r="B229" s="788"/>
      <c r="C229" s="788"/>
      <c r="D229" s="788"/>
      <c r="E229" s="788"/>
      <c r="F229" s="788"/>
      <c r="G229" s="788"/>
      <c r="H229" s="788"/>
      <c r="I229" s="788"/>
      <c r="J229" s="788"/>
      <c r="K229" s="788"/>
      <c r="L229" s="788"/>
      <c r="M229" s="788"/>
      <c r="N229" s="788"/>
      <c r="O229" s="788"/>
      <c r="P229" s="788"/>
      <c r="Q229" s="788"/>
      <c r="R229" s="788"/>
      <c r="S229" s="788"/>
      <c r="T229" s="788"/>
      <c r="U229" s="788"/>
      <c r="V229" s="788"/>
      <c r="W229" s="788"/>
      <c r="X229" s="788"/>
      <c r="Y229" s="788"/>
      <c r="Z229" s="788"/>
      <c r="AA229" s="788"/>
      <c r="AB229" s="788"/>
      <c r="AC229" s="788"/>
      <c r="AD229" s="788"/>
      <c r="AE229" s="788"/>
      <c r="AF229" s="788"/>
      <c r="AG229" s="788"/>
      <c r="AH229" s="788"/>
      <c r="AI229" s="788"/>
      <c r="AJ229" s="788"/>
      <c r="AK229" s="788"/>
      <c r="AL229" s="788"/>
      <c r="AM229" s="788"/>
      <c r="AN229" s="788"/>
      <c r="AO229" s="788"/>
      <c r="AP229" s="788"/>
      <c r="AQ229" s="788"/>
      <c r="AR229" s="788"/>
      <c r="AS229" s="788"/>
      <c r="AT229" s="788"/>
      <c r="AU229" s="788"/>
      <c r="AV229" s="788"/>
      <c r="AW229" s="788"/>
      <c r="AX229" s="788"/>
      <c r="AY229" s="788"/>
      <c r="AZ229" s="788"/>
      <c r="BA229" s="788"/>
      <c r="BB229" s="788"/>
      <c r="BC229" s="788"/>
      <c r="BD229" s="788"/>
      <c r="BE229" s="788"/>
      <c r="BF229" s="788"/>
      <c r="BG229" s="788"/>
    </row>
    <row r="230" spans="1:59">
      <c r="A230" s="788"/>
      <c r="B230" s="788"/>
      <c r="C230" s="788"/>
      <c r="D230" s="788"/>
      <c r="E230" s="788"/>
      <c r="F230" s="788"/>
      <c r="G230" s="788"/>
      <c r="H230" s="788"/>
      <c r="I230" s="788"/>
      <c r="J230" s="788"/>
      <c r="K230" s="788"/>
      <c r="L230" s="788"/>
      <c r="M230" s="788"/>
      <c r="N230" s="788"/>
      <c r="O230" s="788"/>
      <c r="P230" s="788"/>
      <c r="Q230" s="788"/>
      <c r="R230" s="788"/>
      <c r="S230" s="788"/>
      <c r="T230" s="788"/>
      <c r="U230" s="788"/>
      <c r="V230" s="788"/>
      <c r="W230" s="788"/>
      <c r="X230" s="788"/>
      <c r="Y230" s="788"/>
      <c r="Z230" s="788"/>
      <c r="AA230" s="788"/>
      <c r="AB230" s="788"/>
      <c r="AC230" s="788"/>
      <c r="AD230" s="788"/>
      <c r="AE230" s="788"/>
      <c r="AF230" s="788"/>
      <c r="AG230" s="788"/>
      <c r="AH230" s="788"/>
      <c r="AI230" s="788"/>
      <c r="AJ230" s="788"/>
      <c r="AK230" s="788"/>
      <c r="AL230" s="788"/>
      <c r="AM230" s="788"/>
      <c r="AN230" s="788"/>
      <c r="AO230" s="788"/>
      <c r="AP230" s="788"/>
      <c r="AQ230" s="788"/>
      <c r="AR230" s="788"/>
      <c r="AS230" s="788"/>
      <c r="AT230" s="788"/>
      <c r="AU230" s="788"/>
      <c r="AV230" s="788"/>
      <c r="AW230" s="788"/>
      <c r="AX230" s="788"/>
      <c r="AY230" s="788"/>
      <c r="AZ230" s="788"/>
      <c r="BA230" s="788"/>
      <c r="BB230" s="788"/>
      <c r="BC230" s="788"/>
      <c r="BD230" s="788"/>
      <c r="BE230" s="788"/>
      <c r="BF230" s="788"/>
      <c r="BG230" s="788"/>
    </row>
    <row r="231" spans="1:59">
      <c r="A231" s="788"/>
      <c r="B231" s="788"/>
      <c r="C231" s="788"/>
      <c r="D231" s="788"/>
      <c r="E231" s="788"/>
      <c r="F231" s="788"/>
      <c r="G231" s="788"/>
      <c r="H231" s="788"/>
      <c r="I231" s="788"/>
      <c r="J231" s="788"/>
      <c r="K231" s="788"/>
      <c r="L231" s="788"/>
      <c r="M231" s="788"/>
      <c r="N231" s="788"/>
      <c r="O231" s="788"/>
      <c r="P231" s="788"/>
      <c r="Q231" s="788"/>
      <c r="R231" s="788"/>
      <c r="S231" s="788"/>
      <c r="T231" s="788"/>
      <c r="U231" s="788"/>
      <c r="V231" s="788"/>
      <c r="W231" s="788"/>
      <c r="X231" s="788"/>
      <c r="Y231" s="788"/>
      <c r="Z231" s="788"/>
      <c r="AA231" s="788"/>
      <c r="AB231" s="788"/>
      <c r="AC231" s="788"/>
      <c r="AD231" s="788"/>
      <c r="AE231" s="788"/>
      <c r="AF231" s="788"/>
      <c r="AG231" s="788"/>
      <c r="AH231" s="788"/>
      <c r="AI231" s="788"/>
      <c r="AJ231" s="788"/>
      <c r="AK231" s="788"/>
      <c r="AL231" s="788"/>
      <c r="AM231" s="788"/>
      <c r="AN231" s="788"/>
      <c r="AO231" s="788"/>
      <c r="AP231" s="788"/>
      <c r="AQ231" s="788"/>
      <c r="AR231" s="788"/>
      <c r="AS231" s="788"/>
      <c r="AT231" s="788"/>
      <c r="AU231" s="788"/>
      <c r="AV231" s="788"/>
      <c r="AW231" s="788"/>
      <c r="AX231" s="788"/>
      <c r="AY231" s="788"/>
      <c r="AZ231" s="788"/>
      <c r="BA231" s="788"/>
      <c r="BB231" s="788"/>
      <c r="BC231" s="788"/>
      <c r="BD231" s="788"/>
      <c r="BE231" s="788"/>
      <c r="BF231" s="788"/>
      <c r="BG231" s="788"/>
    </row>
    <row r="232" spans="1:59">
      <c r="A232" s="788"/>
      <c r="B232" s="788"/>
      <c r="C232" s="788"/>
      <c r="D232" s="788"/>
      <c r="E232" s="788"/>
      <c r="F232" s="788"/>
      <c r="G232" s="788"/>
      <c r="H232" s="788"/>
      <c r="I232" s="788"/>
      <c r="J232" s="788"/>
      <c r="K232" s="788"/>
      <c r="L232" s="788"/>
      <c r="M232" s="788"/>
      <c r="N232" s="788"/>
      <c r="O232" s="788"/>
      <c r="P232" s="788"/>
      <c r="Q232" s="788"/>
      <c r="R232" s="788"/>
      <c r="S232" s="788"/>
      <c r="T232" s="788"/>
      <c r="U232" s="788"/>
      <c r="V232" s="788"/>
      <c r="W232" s="788"/>
      <c r="X232" s="788"/>
      <c r="Y232" s="788"/>
      <c r="Z232" s="788"/>
      <c r="AA232" s="788"/>
      <c r="AB232" s="788"/>
      <c r="AC232" s="788"/>
      <c r="AD232" s="788"/>
      <c r="AE232" s="788"/>
      <c r="AF232" s="788"/>
      <c r="AG232" s="788"/>
      <c r="AH232" s="788"/>
      <c r="AI232" s="788"/>
      <c r="AJ232" s="788"/>
      <c r="AK232" s="788"/>
      <c r="AL232" s="788"/>
      <c r="AM232" s="788"/>
      <c r="AN232" s="788"/>
      <c r="AO232" s="788"/>
      <c r="AP232" s="788"/>
      <c r="AQ232" s="788"/>
      <c r="AR232" s="788"/>
      <c r="AS232" s="788"/>
      <c r="AT232" s="788"/>
      <c r="AU232" s="788"/>
      <c r="AV232" s="788"/>
      <c r="AW232" s="788"/>
      <c r="AX232" s="788"/>
      <c r="AY232" s="788"/>
      <c r="AZ232" s="788"/>
      <c r="BA232" s="788"/>
      <c r="BB232" s="788"/>
      <c r="BC232" s="788"/>
      <c r="BD232" s="788"/>
      <c r="BE232" s="788"/>
      <c r="BF232" s="788"/>
      <c r="BG232" s="788"/>
    </row>
    <row r="233" spans="1:59">
      <c r="A233" s="788"/>
      <c r="B233" s="788"/>
      <c r="C233" s="788"/>
      <c r="D233" s="788"/>
      <c r="E233" s="788"/>
      <c r="F233" s="788"/>
      <c r="G233" s="788"/>
      <c r="H233" s="788"/>
      <c r="I233" s="788"/>
      <c r="J233" s="788"/>
      <c r="K233" s="788"/>
      <c r="L233" s="788"/>
      <c r="M233" s="788"/>
      <c r="N233" s="788"/>
      <c r="O233" s="788"/>
      <c r="P233" s="788"/>
      <c r="Q233" s="788"/>
      <c r="R233" s="788"/>
      <c r="S233" s="788"/>
      <c r="T233" s="788"/>
      <c r="U233" s="788"/>
      <c r="V233" s="788"/>
      <c r="W233" s="788"/>
      <c r="X233" s="788"/>
      <c r="Y233" s="788"/>
      <c r="Z233" s="788"/>
      <c r="AA233" s="788"/>
      <c r="AB233" s="788"/>
      <c r="AC233" s="788"/>
      <c r="AD233" s="788"/>
      <c r="AE233" s="788"/>
      <c r="AF233" s="788"/>
      <c r="AG233" s="788"/>
      <c r="AH233" s="788"/>
      <c r="AI233" s="788"/>
      <c r="AJ233" s="788"/>
      <c r="AK233" s="788"/>
      <c r="AL233" s="788"/>
      <c r="AM233" s="788"/>
      <c r="AN233" s="788"/>
      <c r="AO233" s="788"/>
      <c r="AP233" s="788"/>
      <c r="AQ233" s="788"/>
      <c r="AR233" s="788"/>
      <c r="AS233" s="788"/>
      <c r="AT233" s="788"/>
      <c r="AU233" s="788"/>
      <c r="AV233" s="788"/>
      <c r="AW233" s="788"/>
      <c r="AX233" s="788"/>
      <c r="AY233" s="788"/>
      <c r="AZ233" s="788"/>
      <c r="BA233" s="788"/>
      <c r="BB233" s="788"/>
      <c r="BC233" s="788"/>
      <c r="BD233" s="788"/>
      <c r="BE233" s="788"/>
      <c r="BF233" s="788"/>
      <c r="BG233" s="788"/>
    </row>
    <row r="234" spans="1:59">
      <c r="A234" s="788"/>
      <c r="B234" s="788"/>
      <c r="C234" s="788"/>
      <c r="D234" s="788"/>
      <c r="E234" s="788"/>
      <c r="F234" s="788"/>
      <c r="G234" s="788"/>
      <c r="H234" s="788"/>
      <c r="I234" s="788"/>
      <c r="J234" s="788"/>
      <c r="K234" s="788"/>
      <c r="L234" s="788"/>
      <c r="M234" s="788"/>
      <c r="N234" s="788"/>
      <c r="O234" s="788"/>
      <c r="P234" s="788"/>
      <c r="Q234" s="788"/>
      <c r="R234" s="788"/>
      <c r="S234" s="788"/>
      <c r="T234" s="788"/>
      <c r="U234" s="788"/>
      <c r="V234" s="788"/>
      <c r="W234" s="788"/>
      <c r="X234" s="788"/>
      <c r="Y234" s="788"/>
      <c r="Z234" s="788"/>
      <c r="AA234" s="788"/>
      <c r="AB234" s="788"/>
      <c r="AC234" s="788"/>
      <c r="AD234" s="788"/>
      <c r="AE234" s="788"/>
      <c r="AF234" s="788"/>
      <c r="AG234" s="788"/>
      <c r="AH234" s="788"/>
      <c r="AI234" s="788"/>
      <c r="AJ234" s="788"/>
      <c r="AK234" s="788"/>
      <c r="AL234" s="788"/>
      <c r="AM234" s="788"/>
      <c r="AN234" s="788"/>
      <c r="AO234" s="788"/>
      <c r="AP234" s="788"/>
      <c r="AQ234" s="788"/>
      <c r="AR234" s="788"/>
      <c r="AS234" s="788"/>
      <c r="AT234" s="788"/>
      <c r="AU234" s="788"/>
      <c r="AV234" s="788"/>
      <c r="AW234" s="788"/>
      <c r="AX234" s="788"/>
      <c r="AY234" s="788"/>
      <c r="AZ234" s="788"/>
      <c r="BA234" s="788"/>
      <c r="BB234" s="788"/>
      <c r="BC234" s="788"/>
      <c r="BD234" s="788"/>
      <c r="BE234" s="788"/>
      <c r="BF234" s="788"/>
      <c r="BG234" s="788"/>
    </row>
    <row r="235" spans="1:59">
      <c r="A235" s="788"/>
      <c r="B235" s="788"/>
      <c r="C235" s="788"/>
      <c r="D235" s="788"/>
      <c r="E235" s="788"/>
      <c r="F235" s="788"/>
      <c r="G235" s="788"/>
      <c r="H235" s="788"/>
      <c r="I235" s="788"/>
      <c r="J235" s="788"/>
      <c r="K235" s="788"/>
      <c r="L235" s="788"/>
      <c r="M235" s="788"/>
      <c r="N235" s="788"/>
      <c r="O235" s="788"/>
      <c r="P235" s="788"/>
      <c r="Q235" s="788"/>
      <c r="R235" s="788"/>
      <c r="S235" s="788"/>
      <c r="T235" s="788"/>
      <c r="U235" s="788"/>
      <c r="V235" s="788"/>
      <c r="W235" s="788"/>
      <c r="X235" s="788"/>
      <c r="Y235" s="788"/>
      <c r="Z235" s="788"/>
      <c r="AA235" s="788"/>
      <c r="AB235" s="788"/>
      <c r="AC235" s="788"/>
      <c r="AD235" s="788"/>
      <c r="AE235" s="788"/>
      <c r="AF235" s="788"/>
      <c r="AG235" s="788"/>
      <c r="AH235" s="788"/>
      <c r="AI235" s="788"/>
      <c r="AJ235" s="788"/>
      <c r="AK235" s="788"/>
      <c r="AL235" s="788"/>
      <c r="AM235" s="788"/>
      <c r="AN235" s="788"/>
      <c r="AO235" s="788"/>
      <c r="AP235" s="788"/>
      <c r="AQ235" s="788"/>
      <c r="AR235" s="788"/>
      <c r="AS235" s="788"/>
      <c r="AT235" s="788"/>
      <c r="AU235" s="788"/>
      <c r="AV235" s="788"/>
      <c r="AW235" s="788"/>
      <c r="AX235" s="788"/>
      <c r="AY235" s="788"/>
      <c r="AZ235" s="788"/>
      <c r="BA235" s="788"/>
      <c r="BB235" s="788"/>
      <c r="BC235" s="788"/>
      <c r="BD235" s="788"/>
      <c r="BE235" s="788"/>
      <c r="BF235" s="788"/>
      <c r="BG235" s="788"/>
    </row>
    <row r="236" spans="1:59">
      <c r="A236" s="788"/>
      <c r="B236" s="788"/>
      <c r="C236" s="788"/>
      <c r="D236" s="788"/>
      <c r="E236" s="788"/>
      <c r="F236" s="788"/>
      <c r="G236" s="788"/>
      <c r="H236" s="788"/>
      <c r="I236" s="788"/>
      <c r="J236" s="788"/>
      <c r="K236" s="788"/>
      <c r="L236" s="788"/>
      <c r="M236" s="788"/>
      <c r="N236" s="788"/>
      <c r="O236" s="788"/>
      <c r="P236" s="788"/>
      <c r="Q236" s="788"/>
      <c r="R236" s="788"/>
      <c r="S236" s="788"/>
      <c r="T236" s="788"/>
      <c r="U236" s="788"/>
      <c r="V236" s="788"/>
      <c r="W236" s="788"/>
      <c r="X236" s="788"/>
      <c r="Y236" s="788"/>
      <c r="Z236" s="788"/>
      <c r="AA236" s="788"/>
      <c r="AB236" s="788"/>
      <c r="AC236" s="788"/>
      <c r="AD236" s="788"/>
      <c r="AE236" s="788"/>
      <c r="AF236" s="788"/>
      <c r="AG236" s="788"/>
      <c r="AH236" s="788"/>
      <c r="AI236" s="788"/>
      <c r="AJ236" s="788"/>
      <c r="AK236" s="788"/>
      <c r="AL236" s="788"/>
      <c r="AM236" s="788"/>
      <c r="AN236" s="788"/>
      <c r="AO236" s="788"/>
      <c r="AP236" s="788"/>
      <c r="AQ236" s="788"/>
      <c r="AR236" s="788"/>
      <c r="AS236" s="788"/>
      <c r="AT236" s="788"/>
      <c r="AU236" s="788"/>
      <c r="AV236" s="788"/>
      <c r="AW236" s="788"/>
      <c r="AX236" s="788"/>
      <c r="AY236" s="788"/>
      <c r="AZ236" s="788"/>
      <c r="BA236" s="788"/>
      <c r="BB236" s="788"/>
      <c r="BC236" s="788"/>
      <c r="BD236" s="788"/>
      <c r="BE236" s="788"/>
      <c r="BF236" s="788"/>
      <c r="BG236" s="788"/>
    </row>
    <row r="237" spans="1:59">
      <c r="A237" s="788"/>
      <c r="B237" s="788"/>
      <c r="C237" s="788"/>
      <c r="D237" s="788"/>
      <c r="E237" s="788"/>
      <c r="F237" s="788"/>
      <c r="G237" s="788"/>
      <c r="H237" s="788"/>
      <c r="I237" s="788"/>
      <c r="J237" s="788"/>
      <c r="K237" s="788"/>
      <c r="L237" s="788"/>
      <c r="M237" s="788"/>
      <c r="N237" s="788"/>
      <c r="O237" s="788"/>
      <c r="P237" s="788"/>
      <c r="Q237" s="788"/>
      <c r="R237" s="788"/>
      <c r="S237" s="788"/>
      <c r="T237" s="788"/>
      <c r="U237" s="788"/>
      <c r="V237" s="788"/>
      <c r="W237" s="788"/>
      <c r="X237" s="788"/>
      <c r="Y237" s="788"/>
      <c r="Z237" s="788"/>
      <c r="AA237" s="788"/>
      <c r="AB237" s="788"/>
      <c r="AC237" s="788"/>
      <c r="AD237" s="788"/>
      <c r="AE237" s="788"/>
      <c r="AF237" s="788"/>
      <c r="AG237" s="788"/>
      <c r="AH237" s="788"/>
      <c r="AI237" s="788"/>
      <c r="AJ237" s="788"/>
      <c r="AK237" s="788"/>
      <c r="AL237" s="788"/>
      <c r="AM237" s="788"/>
      <c r="AN237" s="788"/>
      <c r="AO237" s="788"/>
      <c r="AP237" s="788"/>
      <c r="AQ237" s="788"/>
      <c r="AR237" s="788"/>
      <c r="AS237" s="788"/>
      <c r="AT237" s="788"/>
      <c r="AU237" s="788"/>
      <c r="AV237" s="788"/>
      <c r="AW237" s="788"/>
      <c r="AX237" s="788"/>
      <c r="AY237" s="788"/>
      <c r="AZ237" s="788"/>
      <c r="BA237" s="788"/>
      <c r="BB237" s="788"/>
      <c r="BC237" s="788"/>
      <c r="BD237" s="788"/>
      <c r="BE237" s="788"/>
      <c r="BF237" s="788"/>
      <c r="BG237" s="788"/>
    </row>
    <row r="238" spans="1:59">
      <c r="A238" s="788"/>
      <c r="B238" s="788"/>
      <c r="C238" s="788"/>
      <c r="D238" s="788"/>
      <c r="E238" s="788"/>
      <c r="F238" s="788"/>
      <c r="G238" s="788"/>
      <c r="H238" s="788"/>
      <c r="I238" s="788"/>
      <c r="J238" s="788"/>
      <c r="K238" s="788"/>
      <c r="L238" s="788"/>
      <c r="M238" s="788"/>
      <c r="N238" s="788"/>
      <c r="O238" s="788"/>
      <c r="P238" s="788"/>
      <c r="Q238" s="788"/>
      <c r="R238" s="788"/>
      <c r="S238" s="788"/>
      <c r="T238" s="788"/>
      <c r="U238" s="788"/>
      <c r="V238" s="788"/>
      <c r="W238" s="788"/>
      <c r="X238" s="788"/>
      <c r="Y238" s="788"/>
      <c r="Z238" s="788"/>
      <c r="AA238" s="788"/>
      <c r="AB238" s="788"/>
      <c r="AC238" s="788"/>
      <c r="AD238" s="788"/>
      <c r="AE238" s="788"/>
      <c r="AF238" s="788"/>
      <c r="AG238" s="788"/>
      <c r="AH238" s="788"/>
      <c r="AI238" s="788"/>
      <c r="AJ238" s="788"/>
      <c r="AK238" s="788"/>
      <c r="AL238" s="788"/>
      <c r="AM238" s="788"/>
      <c r="AN238" s="788"/>
      <c r="AO238" s="788"/>
      <c r="AP238" s="788"/>
      <c r="AQ238" s="788"/>
      <c r="AR238" s="788"/>
      <c r="AS238" s="788"/>
      <c r="AT238" s="788"/>
      <c r="AU238" s="788"/>
      <c r="AV238" s="788"/>
      <c r="AW238" s="788"/>
      <c r="AX238" s="788"/>
      <c r="AY238" s="788"/>
      <c r="AZ238" s="788"/>
      <c r="BA238" s="788"/>
      <c r="BB238" s="788"/>
      <c r="BC238" s="788"/>
      <c r="BD238" s="788"/>
      <c r="BE238" s="788"/>
      <c r="BF238" s="788"/>
      <c r="BG238" s="788"/>
    </row>
    <row r="239" spans="1:59">
      <c r="A239" s="788"/>
      <c r="B239" s="788"/>
      <c r="C239" s="788"/>
      <c r="D239" s="788"/>
      <c r="E239" s="788"/>
      <c r="F239" s="788"/>
      <c r="G239" s="788"/>
      <c r="H239" s="788"/>
      <c r="I239" s="788"/>
      <c r="J239" s="788"/>
      <c r="K239" s="788"/>
      <c r="L239" s="788"/>
      <c r="M239" s="788"/>
      <c r="N239" s="788"/>
      <c r="O239" s="788"/>
      <c r="P239" s="788"/>
      <c r="Q239" s="788"/>
      <c r="R239" s="788"/>
      <c r="S239" s="788"/>
      <c r="T239" s="788"/>
      <c r="U239" s="788"/>
      <c r="V239" s="788"/>
      <c r="W239" s="788"/>
      <c r="X239" s="788"/>
      <c r="Y239" s="788"/>
      <c r="Z239" s="788"/>
      <c r="AA239" s="788"/>
      <c r="AB239" s="788"/>
      <c r="AC239" s="788"/>
      <c r="AD239" s="788"/>
      <c r="AE239" s="788"/>
      <c r="AF239" s="788"/>
      <c r="AG239" s="788"/>
      <c r="AH239" s="788"/>
      <c r="AI239" s="788"/>
      <c r="AJ239" s="788"/>
      <c r="AK239" s="788"/>
      <c r="AL239" s="788"/>
      <c r="AM239" s="788"/>
      <c r="AN239" s="788"/>
      <c r="AO239" s="788"/>
      <c r="AP239" s="788"/>
      <c r="AQ239" s="788"/>
      <c r="AR239" s="788"/>
      <c r="AS239" s="788"/>
      <c r="AT239" s="788"/>
      <c r="AU239" s="788"/>
      <c r="AV239" s="788"/>
      <c r="AW239" s="788"/>
      <c r="AX239" s="788"/>
      <c r="AY239" s="788"/>
      <c r="AZ239" s="788"/>
      <c r="BA239" s="788"/>
      <c r="BB239" s="788"/>
      <c r="BC239" s="788"/>
      <c r="BD239" s="788"/>
      <c r="BE239" s="788"/>
      <c r="BF239" s="788"/>
      <c r="BG239" s="788"/>
    </row>
    <row r="240" spans="1:59">
      <c r="A240" s="788"/>
      <c r="B240" s="788"/>
      <c r="C240" s="788"/>
      <c r="D240" s="788"/>
      <c r="E240" s="788"/>
      <c r="F240" s="788"/>
      <c r="G240" s="788"/>
      <c r="H240" s="788"/>
      <c r="I240" s="788"/>
      <c r="J240" s="788"/>
      <c r="K240" s="788"/>
      <c r="L240" s="788"/>
      <c r="M240" s="788"/>
      <c r="N240" s="788"/>
      <c r="O240" s="788"/>
      <c r="P240" s="788"/>
      <c r="Q240" s="788"/>
      <c r="R240" s="788"/>
      <c r="S240" s="788"/>
      <c r="T240" s="788"/>
      <c r="U240" s="788"/>
      <c r="V240" s="788"/>
      <c r="W240" s="788"/>
      <c r="X240" s="788"/>
      <c r="Y240" s="788"/>
      <c r="Z240" s="788"/>
      <c r="AA240" s="788"/>
      <c r="AB240" s="788"/>
      <c r="AC240" s="788"/>
      <c r="AD240" s="788"/>
      <c r="AE240" s="788"/>
      <c r="AF240" s="788"/>
      <c r="AG240" s="788"/>
      <c r="AH240" s="788"/>
      <c r="AI240" s="788"/>
      <c r="AJ240" s="788"/>
      <c r="AK240" s="788"/>
      <c r="AL240" s="788"/>
      <c r="AM240" s="788"/>
      <c r="AN240" s="788"/>
      <c r="AO240" s="788"/>
      <c r="AP240" s="788"/>
      <c r="AQ240" s="788"/>
      <c r="AR240" s="788"/>
      <c r="AS240" s="788"/>
      <c r="AT240" s="788"/>
      <c r="AU240" s="788"/>
      <c r="AV240" s="788"/>
      <c r="AW240" s="788"/>
      <c r="AX240" s="788"/>
      <c r="AY240" s="788"/>
      <c r="AZ240" s="788"/>
      <c r="BA240" s="788"/>
      <c r="BB240" s="788"/>
      <c r="BC240" s="788"/>
      <c r="BD240" s="788"/>
      <c r="BE240" s="788"/>
      <c r="BF240" s="788"/>
      <c r="BG240" s="788"/>
    </row>
    <row r="241" spans="1:59">
      <c r="A241" s="788"/>
      <c r="B241" s="788"/>
      <c r="C241" s="788"/>
      <c r="D241" s="788"/>
      <c r="E241" s="788"/>
      <c r="F241" s="788"/>
      <c r="G241" s="788"/>
      <c r="H241" s="788"/>
      <c r="I241" s="788"/>
      <c r="J241" s="788"/>
      <c r="K241" s="788"/>
      <c r="L241" s="788"/>
      <c r="M241" s="788"/>
      <c r="N241" s="788"/>
      <c r="O241" s="788"/>
      <c r="P241" s="788"/>
      <c r="Q241" s="788"/>
      <c r="R241" s="788"/>
      <c r="S241" s="788"/>
      <c r="T241" s="788"/>
      <c r="U241" s="788"/>
      <c r="V241" s="788"/>
      <c r="W241" s="788"/>
      <c r="X241" s="788"/>
      <c r="Y241" s="788"/>
      <c r="Z241" s="788"/>
      <c r="AA241" s="788"/>
      <c r="AB241" s="788"/>
      <c r="AC241" s="788"/>
      <c r="AD241" s="788"/>
      <c r="AE241" s="788"/>
      <c r="AF241" s="788"/>
      <c r="AG241" s="788"/>
      <c r="AH241" s="788"/>
      <c r="AI241" s="788"/>
      <c r="AJ241" s="788"/>
      <c r="AK241" s="788"/>
      <c r="AL241" s="788"/>
      <c r="AM241" s="788"/>
      <c r="AN241" s="788"/>
      <c r="AO241" s="788"/>
      <c r="AP241" s="788"/>
      <c r="AQ241" s="788"/>
      <c r="AR241" s="788"/>
      <c r="AS241" s="788"/>
      <c r="AT241" s="788"/>
      <c r="AU241" s="788"/>
      <c r="AV241" s="788"/>
      <c r="AW241" s="788"/>
      <c r="AX241" s="788"/>
      <c r="AY241" s="788"/>
      <c r="AZ241" s="788"/>
      <c r="BA241" s="788"/>
      <c r="BB241" s="788"/>
      <c r="BC241" s="788"/>
      <c r="BD241" s="788"/>
      <c r="BE241" s="788"/>
      <c r="BF241" s="788"/>
      <c r="BG241" s="788"/>
    </row>
    <row r="242" spans="1:59">
      <c r="A242" s="788"/>
      <c r="B242" s="788"/>
      <c r="C242" s="788"/>
      <c r="D242" s="788"/>
      <c r="E242" s="788"/>
      <c r="F242" s="788"/>
      <c r="G242" s="788"/>
      <c r="H242" s="788"/>
      <c r="I242" s="788"/>
      <c r="J242" s="788"/>
      <c r="K242" s="788"/>
      <c r="L242" s="788"/>
      <c r="M242" s="788"/>
      <c r="N242" s="788"/>
      <c r="O242" s="788"/>
      <c r="P242" s="788"/>
      <c r="Q242" s="788"/>
      <c r="R242" s="788"/>
      <c r="S242" s="788"/>
      <c r="T242" s="788"/>
      <c r="U242" s="788"/>
      <c r="V242" s="788"/>
      <c r="W242" s="788"/>
      <c r="X242" s="788"/>
      <c r="Y242" s="788"/>
      <c r="Z242" s="788"/>
      <c r="AA242" s="788"/>
      <c r="AB242" s="788"/>
      <c r="AC242" s="788"/>
      <c r="AD242" s="788"/>
      <c r="AE242" s="788"/>
      <c r="AF242" s="788"/>
      <c r="AG242" s="788"/>
      <c r="AH242" s="788"/>
      <c r="AI242" s="788"/>
      <c r="AJ242" s="788"/>
      <c r="AK242" s="788"/>
      <c r="AL242" s="788"/>
      <c r="AM242" s="788"/>
      <c r="AN242" s="788"/>
      <c r="AO242" s="788"/>
      <c r="AP242" s="788"/>
      <c r="AQ242" s="788"/>
      <c r="AR242" s="788"/>
      <c r="AS242" s="788"/>
      <c r="AT242" s="788"/>
      <c r="AU242" s="788"/>
      <c r="AV242" s="788"/>
      <c r="AW242" s="788"/>
      <c r="AX242" s="788"/>
      <c r="AY242" s="788"/>
      <c r="AZ242" s="788"/>
      <c r="BA242" s="788"/>
      <c r="BB242" s="788"/>
      <c r="BC242" s="788"/>
      <c r="BD242" s="788"/>
      <c r="BE242" s="788"/>
      <c r="BF242" s="788"/>
      <c r="BG242" s="788"/>
    </row>
    <row r="243" spans="1:59">
      <c r="A243" s="788"/>
      <c r="B243" s="788"/>
      <c r="C243" s="788"/>
      <c r="D243" s="788"/>
      <c r="E243" s="788"/>
      <c r="F243" s="788"/>
      <c r="G243" s="788"/>
      <c r="H243" s="788"/>
      <c r="I243" s="788"/>
      <c r="J243" s="788"/>
      <c r="K243" s="788"/>
      <c r="L243" s="788"/>
      <c r="M243" s="788"/>
      <c r="N243" s="788"/>
      <c r="O243" s="788"/>
      <c r="P243" s="788"/>
      <c r="Q243" s="788"/>
      <c r="R243" s="788"/>
      <c r="S243" s="788"/>
      <c r="T243" s="788"/>
      <c r="U243" s="788"/>
      <c r="V243" s="788"/>
      <c r="W243" s="788"/>
      <c r="X243" s="788"/>
      <c r="Y243" s="788"/>
      <c r="Z243" s="788"/>
      <c r="AA243" s="788"/>
      <c r="AB243" s="788"/>
      <c r="AC243" s="788"/>
      <c r="AD243" s="788"/>
      <c r="AE243" s="788"/>
      <c r="AF243" s="788"/>
      <c r="AG243" s="788"/>
      <c r="AH243" s="788"/>
      <c r="AI243" s="788"/>
      <c r="AJ243" s="788"/>
      <c r="AK243" s="788"/>
      <c r="AL243" s="788"/>
      <c r="AM243" s="788"/>
      <c r="AN243" s="788"/>
      <c r="AO243" s="788"/>
      <c r="AP243" s="788"/>
      <c r="AQ243" s="788"/>
      <c r="AR243" s="788"/>
      <c r="AS243" s="788"/>
      <c r="AT243" s="788"/>
      <c r="AU243" s="788"/>
      <c r="AV243" s="788"/>
      <c r="AW243" s="788"/>
      <c r="AX243" s="788"/>
      <c r="AY243" s="788"/>
      <c r="AZ243" s="788"/>
      <c r="BA243" s="788"/>
      <c r="BB243" s="788"/>
      <c r="BC243" s="788"/>
      <c r="BD243" s="788"/>
      <c r="BE243" s="788"/>
      <c r="BF243" s="788"/>
      <c r="BG243" s="788"/>
    </row>
    <row r="244" spans="1:59">
      <c r="A244" s="788"/>
      <c r="B244" s="788"/>
      <c r="C244" s="788"/>
      <c r="D244" s="788"/>
      <c r="E244" s="788"/>
      <c r="F244" s="788"/>
      <c r="G244" s="788"/>
      <c r="H244" s="788"/>
      <c r="I244" s="788"/>
      <c r="J244" s="788"/>
      <c r="K244" s="788"/>
      <c r="L244" s="788"/>
      <c r="M244" s="788"/>
      <c r="N244" s="788"/>
      <c r="O244" s="788"/>
      <c r="P244" s="788"/>
      <c r="Q244" s="788"/>
      <c r="R244" s="788"/>
      <c r="S244" s="788"/>
      <c r="T244" s="788"/>
      <c r="U244" s="788"/>
      <c r="V244" s="788"/>
      <c r="W244" s="788"/>
      <c r="X244" s="788"/>
      <c r="Y244" s="788"/>
      <c r="Z244" s="788"/>
      <c r="AA244" s="788"/>
      <c r="AB244" s="788"/>
      <c r="AC244" s="788"/>
      <c r="AD244" s="788"/>
      <c r="AE244" s="788"/>
      <c r="AF244" s="788"/>
      <c r="AG244" s="788"/>
      <c r="AH244" s="788"/>
      <c r="AI244" s="788"/>
      <c r="AJ244" s="788"/>
      <c r="AK244" s="788"/>
      <c r="AL244" s="788"/>
      <c r="AM244" s="788"/>
      <c r="AN244" s="788"/>
      <c r="AO244" s="788"/>
      <c r="AP244" s="788"/>
      <c r="AQ244" s="788"/>
      <c r="AR244" s="788"/>
      <c r="AS244" s="788"/>
      <c r="AT244" s="788"/>
      <c r="AU244" s="788"/>
      <c r="AV244" s="788"/>
      <c r="AW244" s="788"/>
      <c r="AX244" s="788"/>
      <c r="AY244" s="788"/>
      <c r="AZ244" s="788"/>
      <c r="BA244" s="788"/>
      <c r="BB244" s="788"/>
      <c r="BC244" s="788"/>
      <c r="BD244" s="788"/>
      <c r="BE244" s="788"/>
      <c r="BF244" s="788"/>
      <c r="BG244" s="788"/>
    </row>
    <row r="245" spans="1:59">
      <c r="A245" s="788"/>
      <c r="B245" s="788"/>
      <c r="C245" s="788"/>
      <c r="D245" s="788"/>
      <c r="E245" s="788"/>
      <c r="F245" s="788"/>
      <c r="G245" s="788"/>
      <c r="H245" s="788"/>
      <c r="I245" s="788"/>
      <c r="J245" s="788"/>
      <c r="K245" s="788"/>
      <c r="L245" s="788"/>
      <c r="M245" s="788"/>
      <c r="N245" s="788"/>
      <c r="O245" s="788"/>
      <c r="P245" s="788"/>
      <c r="Q245" s="788"/>
      <c r="R245" s="788"/>
      <c r="S245" s="788"/>
      <c r="T245" s="788"/>
      <c r="U245" s="788"/>
      <c r="V245" s="788"/>
      <c r="W245" s="788"/>
      <c r="X245" s="788"/>
      <c r="Y245" s="788"/>
      <c r="Z245" s="788"/>
      <c r="AA245" s="788"/>
      <c r="AB245" s="788"/>
      <c r="AC245" s="788"/>
      <c r="AD245" s="788"/>
      <c r="AE245" s="788"/>
      <c r="AF245" s="788"/>
      <c r="AG245" s="788"/>
      <c r="AH245" s="788"/>
      <c r="AI245" s="788"/>
      <c r="AJ245" s="788"/>
      <c r="AK245" s="788"/>
      <c r="AL245" s="788"/>
      <c r="AM245" s="788"/>
      <c r="AN245" s="788"/>
      <c r="AO245" s="788"/>
      <c r="AP245" s="788"/>
      <c r="AQ245" s="788"/>
      <c r="AR245" s="788"/>
      <c r="AS245" s="788"/>
      <c r="AT245" s="788"/>
      <c r="AU245" s="788"/>
      <c r="AV245" s="788"/>
      <c r="AW245" s="788"/>
      <c r="AX245" s="788"/>
      <c r="AY245" s="788"/>
      <c r="AZ245" s="788"/>
      <c r="BA245" s="788"/>
      <c r="BB245" s="788"/>
      <c r="BC245" s="788"/>
      <c r="BD245" s="788"/>
      <c r="BE245" s="788"/>
      <c r="BF245" s="788"/>
      <c r="BG245" s="788"/>
    </row>
    <row r="246" spans="1:59">
      <c r="A246" s="788"/>
      <c r="B246" s="788"/>
      <c r="C246" s="788"/>
      <c r="D246" s="788"/>
      <c r="E246" s="788"/>
      <c r="F246" s="788"/>
      <c r="G246" s="788"/>
      <c r="H246" s="788"/>
      <c r="I246" s="788"/>
      <c r="J246" s="788"/>
      <c r="K246" s="788"/>
      <c r="L246" s="788"/>
      <c r="M246" s="788"/>
      <c r="N246" s="788"/>
      <c r="O246" s="788"/>
      <c r="P246" s="788"/>
      <c r="Q246" s="788"/>
      <c r="R246" s="788"/>
      <c r="S246" s="788"/>
      <c r="T246" s="788"/>
      <c r="U246" s="788"/>
      <c r="V246" s="788"/>
      <c r="W246" s="788"/>
      <c r="X246" s="788"/>
      <c r="Y246" s="788"/>
      <c r="Z246" s="788"/>
      <c r="AA246" s="788"/>
      <c r="AB246" s="788"/>
      <c r="AC246" s="788"/>
      <c r="AD246" s="788"/>
      <c r="AE246" s="788"/>
      <c r="AF246" s="788"/>
      <c r="AG246" s="788"/>
      <c r="AH246" s="788"/>
      <c r="AI246" s="788"/>
      <c r="AJ246" s="788"/>
      <c r="AK246" s="788"/>
      <c r="AL246" s="788"/>
      <c r="AM246" s="788"/>
      <c r="AN246" s="788"/>
      <c r="AO246" s="788"/>
      <c r="AP246" s="788"/>
      <c r="AQ246" s="788"/>
      <c r="AR246" s="788"/>
      <c r="AS246" s="788"/>
      <c r="AT246" s="788"/>
      <c r="AU246" s="788"/>
      <c r="AV246" s="788"/>
      <c r="AW246" s="788"/>
      <c r="AX246" s="788"/>
      <c r="AY246" s="788"/>
      <c r="AZ246" s="788"/>
      <c r="BA246" s="788"/>
      <c r="BB246" s="788"/>
      <c r="BC246" s="788"/>
      <c r="BD246" s="788"/>
      <c r="BE246" s="788"/>
      <c r="BF246" s="788"/>
      <c r="BG246" s="788"/>
    </row>
    <row r="247" spans="1:59">
      <c r="A247" s="788"/>
      <c r="B247" s="788"/>
      <c r="C247" s="788"/>
      <c r="D247" s="788"/>
      <c r="E247" s="788"/>
      <c r="F247" s="788"/>
      <c r="G247" s="788"/>
      <c r="H247" s="788"/>
      <c r="I247" s="788"/>
      <c r="J247" s="788"/>
      <c r="K247" s="788"/>
      <c r="L247" s="788"/>
      <c r="M247" s="788"/>
      <c r="N247" s="788"/>
      <c r="O247" s="788"/>
      <c r="P247" s="788"/>
      <c r="Q247" s="788"/>
      <c r="R247" s="788"/>
      <c r="S247" s="788"/>
      <c r="T247" s="788"/>
      <c r="U247" s="788"/>
      <c r="V247" s="788"/>
      <c r="W247" s="788"/>
      <c r="X247" s="788"/>
      <c r="Y247" s="788"/>
      <c r="Z247" s="788"/>
      <c r="AA247" s="788"/>
      <c r="AB247" s="788"/>
      <c r="AC247" s="788"/>
      <c r="AD247" s="788"/>
      <c r="AE247" s="788"/>
      <c r="AF247" s="788"/>
      <c r="AG247" s="788"/>
      <c r="AH247" s="788"/>
      <c r="AI247" s="788"/>
      <c r="AJ247" s="788"/>
      <c r="AK247" s="788"/>
      <c r="AL247" s="788"/>
      <c r="AM247" s="788"/>
      <c r="AN247" s="788"/>
      <c r="AO247" s="788"/>
      <c r="AP247" s="788"/>
      <c r="AQ247" s="788"/>
      <c r="AR247" s="788"/>
      <c r="AS247" s="788"/>
      <c r="AT247" s="788"/>
      <c r="AU247" s="788"/>
      <c r="AV247" s="788"/>
      <c r="AW247" s="788"/>
      <c r="AX247" s="788"/>
      <c r="AY247" s="788"/>
      <c r="AZ247" s="788"/>
      <c r="BA247" s="788"/>
      <c r="BB247" s="788"/>
      <c r="BC247" s="788"/>
      <c r="BD247" s="788"/>
      <c r="BE247" s="788"/>
      <c r="BF247" s="788"/>
      <c r="BG247" s="788"/>
    </row>
    <row r="248" spans="1:59">
      <c r="A248" s="788"/>
      <c r="B248" s="788"/>
      <c r="C248" s="788"/>
      <c r="D248" s="788"/>
      <c r="E248" s="788"/>
      <c r="F248" s="788"/>
      <c r="G248" s="788"/>
      <c r="H248" s="788"/>
      <c r="I248" s="788"/>
      <c r="J248" s="788"/>
      <c r="K248" s="788"/>
      <c r="L248" s="788"/>
      <c r="M248" s="788"/>
      <c r="N248" s="788"/>
      <c r="O248" s="788"/>
      <c r="P248" s="788"/>
      <c r="Q248" s="788"/>
      <c r="R248" s="788"/>
      <c r="S248" s="788"/>
      <c r="T248" s="788"/>
      <c r="U248" s="788"/>
      <c r="V248" s="788"/>
      <c r="W248" s="788"/>
      <c r="X248" s="788"/>
      <c r="Y248" s="788"/>
      <c r="Z248" s="788"/>
      <c r="AA248" s="788"/>
      <c r="AB248" s="788"/>
      <c r="AC248" s="788"/>
      <c r="AD248" s="788"/>
      <c r="AE248" s="788"/>
      <c r="AF248" s="788"/>
      <c r="AG248" s="788"/>
      <c r="AH248" s="788"/>
      <c r="AI248" s="788"/>
      <c r="AJ248" s="788"/>
      <c r="AK248" s="788"/>
      <c r="AL248" s="788"/>
      <c r="AM248" s="788"/>
      <c r="AN248" s="788"/>
      <c r="AO248" s="788"/>
      <c r="AP248" s="788"/>
      <c r="AQ248" s="788"/>
      <c r="AR248" s="788"/>
      <c r="AS248" s="788"/>
      <c r="AT248" s="788"/>
      <c r="AU248" s="788"/>
      <c r="AV248" s="788"/>
      <c r="AW248" s="788"/>
      <c r="AX248" s="788"/>
      <c r="AY248" s="788"/>
      <c r="AZ248" s="788"/>
      <c r="BA248" s="788"/>
      <c r="BB248" s="788"/>
      <c r="BC248" s="788"/>
      <c r="BD248" s="788"/>
      <c r="BE248" s="788"/>
      <c r="BF248" s="788"/>
      <c r="BG248" s="788"/>
    </row>
    <row r="249" spans="1:59">
      <c r="A249" s="788"/>
      <c r="B249" s="788"/>
      <c r="C249" s="788"/>
      <c r="D249" s="788"/>
      <c r="E249" s="788"/>
      <c r="F249" s="788"/>
      <c r="G249" s="788"/>
      <c r="H249" s="788"/>
      <c r="I249" s="788"/>
      <c r="J249" s="788"/>
      <c r="K249" s="788"/>
      <c r="L249" s="788"/>
      <c r="M249" s="788"/>
      <c r="N249" s="788"/>
      <c r="O249" s="788"/>
      <c r="P249" s="788"/>
      <c r="Q249" s="788"/>
      <c r="R249" s="788"/>
      <c r="S249" s="788"/>
      <c r="T249" s="788"/>
      <c r="U249" s="788"/>
      <c r="V249" s="788"/>
      <c r="W249" s="788"/>
      <c r="X249" s="788"/>
      <c r="Y249" s="788"/>
      <c r="Z249" s="788"/>
      <c r="AA249" s="788"/>
      <c r="AB249" s="788"/>
      <c r="AC249" s="788"/>
      <c r="AD249" s="788"/>
      <c r="AE249" s="788"/>
      <c r="AF249" s="788"/>
      <c r="AG249" s="788"/>
      <c r="AH249" s="788"/>
      <c r="AI249" s="788"/>
      <c r="AJ249" s="788"/>
      <c r="AK249" s="788"/>
      <c r="AL249" s="788"/>
      <c r="AM249" s="788"/>
      <c r="AN249" s="788"/>
      <c r="AO249" s="788"/>
      <c r="AP249" s="788"/>
      <c r="AQ249" s="788"/>
      <c r="AR249" s="788"/>
      <c r="AS249" s="788"/>
      <c r="AT249" s="788"/>
      <c r="AU249" s="788"/>
      <c r="AV249" s="788"/>
      <c r="AW249" s="788"/>
      <c r="AX249" s="788"/>
      <c r="AY249" s="788"/>
      <c r="AZ249" s="788"/>
      <c r="BA249" s="788"/>
      <c r="BB249" s="788"/>
      <c r="BC249" s="788"/>
      <c r="BD249" s="788"/>
      <c r="BE249" s="788"/>
      <c r="BF249" s="788"/>
      <c r="BG249" s="788"/>
    </row>
    <row r="250" spans="1:59">
      <c r="A250" s="788"/>
      <c r="B250" s="788"/>
      <c r="C250" s="788"/>
      <c r="D250" s="788"/>
      <c r="E250" s="788"/>
      <c r="F250" s="788"/>
      <c r="G250" s="788"/>
      <c r="H250" s="788"/>
      <c r="I250" s="788"/>
      <c r="J250" s="788"/>
      <c r="K250" s="788"/>
      <c r="L250" s="788"/>
      <c r="M250" s="788"/>
      <c r="N250" s="788"/>
      <c r="O250" s="788"/>
      <c r="P250" s="788"/>
      <c r="Q250" s="788"/>
      <c r="R250" s="788"/>
      <c r="S250" s="788"/>
      <c r="T250" s="788"/>
      <c r="U250" s="788"/>
      <c r="V250" s="788"/>
      <c r="W250" s="788"/>
      <c r="X250" s="788"/>
      <c r="Y250" s="788"/>
      <c r="Z250" s="788"/>
      <c r="AA250" s="788"/>
      <c r="AB250" s="788"/>
      <c r="AC250" s="788"/>
      <c r="AD250" s="788"/>
      <c r="AE250" s="788"/>
      <c r="AF250" s="788"/>
      <c r="AG250" s="788"/>
      <c r="AH250" s="788"/>
      <c r="AI250" s="788"/>
      <c r="AJ250" s="788"/>
      <c r="AK250" s="788"/>
      <c r="AL250" s="788"/>
      <c r="AM250" s="788"/>
      <c r="AN250" s="788"/>
      <c r="AO250" s="788"/>
      <c r="AP250" s="788"/>
      <c r="AQ250" s="788"/>
      <c r="AR250" s="788"/>
      <c r="AS250" s="788"/>
      <c r="AT250" s="788"/>
      <c r="AU250" s="788"/>
      <c r="AV250" s="788"/>
      <c r="AW250" s="788"/>
      <c r="AX250" s="788"/>
      <c r="AY250" s="788"/>
      <c r="AZ250" s="788"/>
      <c r="BA250" s="788"/>
      <c r="BB250" s="788"/>
      <c r="BC250" s="788"/>
      <c r="BD250" s="788"/>
      <c r="BE250" s="788"/>
      <c r="BF250" s="788"/>
      <c r="BG250" s="788"/>
    </row>
    <row r="251" spans="1:59">
      <c r="A251" s="788"/>
      <c r="B251" s="788"/>
      <c r="C251" s="788"/>
      <c r="D251" s="788"/>
      <c r="E251" s="788"/>
      <c r="F251" s="788"/>
      <c r="G251" s="788"/>
      <c r="H251" s="788"/>
      <c r="I251" s="788"/>
      <c r="J251" s="788"/>
      <c r="K251" s="788"/>
      <c r="L251" s="788"/>
      <c r="M251" s="788"/>
      <c r="N251" s="788"/>
      <c r="O251" s="788"/>
      <c r="P251" s="788"/>
      <c r="Q251" s="788"/>
      <c r="R251" s="788"/>
      <c r="S251" s="788"/>
      <c r="T251" s="788"/>
      <c r="U251" s="788"/>
      <c r="V251" s="788"/>
      <c r="W251" s="788"/>
      <c r="X251" s="788"/>
      <c r="Y251" s="788"/>
      <c r="Z251" s="788"/>
      <c r="AA251" s="788"/>
      <c r="AB251" s="788"/>
      <c r="AC251" s="788"/>
      <c r="AD251" s="788"/>
      <c r="AE251" s="788"/>
      <c r="AF251" s="788"/>
      <c r="AG251" s="788"/>
      <c r="AH251" s="788"/>
      <c r="AI251" s="788"/>
      <c r="AJ251" s="788"/>
      <c r="AK251" s="788"/>
      <c r="AL251" s="788"/>
      <c r="AM251" s="788"/>
      <c r="AN251" s="788"/>
      <c r="AO251" s="788"/>
      <c r="AP251" s="788"/>
      <c r="AQ251" s="788"/>
      <c r="AR251" s="788"/>
      <c r="AS251" s="788"/>
      <c r="AT251" s="788"/>
      <c r="AU251" s="788"/>
      <c r="AV251" s="788"/>
      <c r="AW251" s="788"/>
      <c r="AX251" s="788"/>
      <c r="AY251" s="788"/>
      <c r="AZ251" s="788"/>
      <c r="BA251" s="788"/>
      <c r="BB251" s="788"/>
      <c r="BC251" s="788"/>
      <c r="BD251" s="788"/>
      <c r="BE251" s="788"/>
      <c r="BF251" s="788"/>
      <c r="BG251" s="788"/>
    </row>
    <row r="252" spans="1:59">
      <c r="A252" s="788"/>
      <c r="B252" s="788"/>
      <c r="C252" s="788"/>
      <c r="D252" s="788"/>
      <c r="E252" s="788"/>
      <c r="F252" s="788"/>
      <c r="G252" s="788"/>
      <c r="H252" s="788"/>
      <c r="I252" s="788"/>
      <c r="J252" s="788"/>
      <c r="K252" s="788"/>
      <c r="L252" s="788"/>
      <c r="M252" s="788"/>
      <c r="N252" s="788"/>
      <c r="O252" s="788"/>
      <c r="P252" s="788"/>
      <c r="Q252" s="788"/>
      <c r="R252" s="788"/>
      <c r="S252" s="788"/>
      <c r="T252" s="788"/>
      <c r="U252" s="788"/>
      <c r="V252" s="788"/>
      <c r="W252" s="788"/>
      <c r="X252" s="788"/>
      <c r="Y252" s="788"/>
      <c r="Z252" s="788"/>
      <c r="AA252" s="788"/>
      <c r="AB252" s="788"/>
      <c r="AC252" s="788"/>
      <c r="AD252" s="788"/>
      <c r="AE252" s="788"/>
      <c r="AF252" s="788"/>
      <c r="AG252" s="788"/>
      <c r="AH252" s="788"/>
      <c r="AI252" s="788"/>
      <c r="AJ252" s="788"/>
      <c r="AK252" s="788"/>
      <c r="AL252" s="788"/>
      <c r="AM252" s="788"/>
      <c r="AN252" s="788"/>
      <c r="AO252" s="788"/>
      <c r="AP252" s="788"/>
      <c r="AQ252" s="788"/>
      <c r="AR252" s="788"/>
      <c r="AS252" s="788"/>
      <c r="AT252" s="788"/>
      <c r="AU252" s="788"/>
      <c r="AV252" s="788"/>
      <c r="AW252" s="788"/>
      <c r="AX252" s="788"/>
      <c r="AY252" s="788"/>
      <c r="AZ252" s="788"/>
      <c r="BA252" s="788"/>
      <c r="BB252" s="788"/>
      <c r="BC252" s="788"/>
      <c r="BD252" s="788"/>
      <c r="BE252" s="788"/>
      <c r="BF252" s="788"/>
      <c r="BG252" s="788"/>
    </row>
    <row r="253" spans="1:59">
      <c r="A253" s="788"/>
      <c r="B253" s="788"/>
      <c r="C253" s="788"/>
      <c r="D253" s="788"/>
      <c r="E253" s="788"/>
      <c r="F253" s="788"/>
      <c r="G253" s="788"/>
      <c r="H253" s="788"/>
      <c r="I253" s="788"/>
      <c r="J253" s="788"/>
      <c r="K253" s="788"/>
      <c r="L253" s="788"/>
      <c r="M253" s="788"/>
      <c r="N253" s="788"/>
      <c r="O253" s="788"/>
      <c r="P253" s="788"/>
      <c r="Q253" s="788"/>
      <c r="R253" s="788"/>
      <c r="S253" s="788"/>
      <c r="T253" s="788"/>
      <c r="U253" s="788"/>
      <c r="V253" s="788"/>
      <c r="W253" s="788"/>
      <c r="X253" s="788"/>
      <c r="Y253" s="788"/>
      <c r="Z253" s="788"/>
      <c r="AA253" s="788"/>
      <c r="AB253" s="788"/>
      <c r="AC253" s="788"/>
      <c r="AD253" s="788"/>
      <c r="AE253" s="788"/>
      <c r="AF253" s="788"/>
      <c r="AG253" s="788"/>
      <c r="AH253" s="788"/>
      <c r="AI253" s="788"/>
      <c r="AJ253" s="788"/>
      <c r="AK253" s="788"/>
      <c r="AL253" s="788"/>
      <c r="AM253" s="788"/>
      <c r="AN253" s="788"/>
      <c r="AO253" s="788"/>
      <c r="AP253" s="788"/>
      <c r="AQ253" s="788"/>
      <c r="AR253" s="788"/>
      <c r="AS253" s="788"/>
      <c r="AT253" s="788"/>
      <c r="AU253" s="788"/>
      <c r="AV253" s="788"/>
      <c r="AW253" s="788"/>
      <c r="AX253" s="788"/>
      <c r="AY253" s="788"/>
      <c r="AZ253" s="788"/>
      <c r="BA253" s="788"/>
      <c r="BB253" s="788"/>
      <c r="BC253" s="788"/>
      <c r="BD253" s="788"/>
      <c r="BE253" s="788"/>
      <c r="BF253" s="788"/>
      <c r="BG253" s="788"/>
    </row>
    <row r="254" spans="1:59">
      <c r="A254" s="788"/>
      <c r="B254" s="788"/>
      <c r="C254" s="788"/>
      <c r="D254" s="788"/>
      <c r="E254" s="788"/>
      <c r="F254" s="788"/>
      <c r="G254" s="788"/>
      <c r="H254" s="788"/>
      <c r="I254" s="788"/>
      <c r="J254" s="788"/>
      <c r="K254" s="788"/>
      <c r="L254" s="788"/>
      <c r="M254" s="788"/>
      <c r="N254" s="788"/>
      <c r="O254" s="788"/>
      <c r="P254" s="788"/>
      <c r="Q254" s="788"/>
      <c r="R254" s="788"/>
      <c r="S254" s="788"/>
      <c r="T254" s="788"/>
      <c r="U254" s="788"/>
      <c r="V254" s="788"/>
      <c r="W254" s="788"/>
      <c r="X254" s="788"/>
      <c r="Y254" s="788"/>
      <c r="Z254" s="788"/>
      <c r="AA254" s="788"/>
      <c r="AB254" s="788"/>
      <c r="AC254" s="788"/>
      <c r="AD254" s="788"/>
      <c r="AE254" s="788"/>
      <c r="AF254" s="788"/>
      <c r="AG254" s="788"/>
      <c r="AH254" s="788"/>
      <c r="AI254" s="788"/>
      <c r="AJ254" s="788"/>
      <c r="AK254" s="788"/>
      <c r="AL254" s="788"/>
      <c r="AM254" s="788"/>
      <c r="AN254" s="788"/>
      <c r="AO254" s="788"/>
      <c r="AP254" s="788"/>
      <c r="AQ254" s="788"/>
      <c r="AR254" s="788"/>
      <c r="AS254" s="788"/>
      <c r="AT254" s="788"/>
      <c r="AU254" s="788"/>
      <c r="AV254" s="788"/>
      <c r="AW254" s="788"/>
      <c r="AX254" s="788"/>
      <c r="AY254" s="788"/>
      <c r="AZ254" s="788"/>
      <c r="BA254" s="788"/>
      <c r="BB254" s="788"/>
      <c r="BC254" s="788"/>
      <c r="BD254" s="788"/>
      <c r="BE254" s="788"/>
      <c r="BF254" s="788"/>
      <c r="BG254" s="788"/>
    </row>
    <row r="255" spans="1:59">
      <c r="A255" s="788"/>
      <c r="B255" s="788"/>
      <c r="C255" s="788"/>
      <c r="D255" s="788"/>
      <c r="E255" s="788"/>
      <c r="F255" s="788"/>
      <c r="G255" s="788"/>
      <c r="H255" s="788"/>
      <c r="I255" s="788"/>
      <c r="J255" s="788"/>
      <c r="K255" s="788"/>
      <c r="L255" s="788"/>
      <c r="M255" s="788"/>
      <c r="N255" s="788"/>
      <c r="O255" s="788"/>
      <c r="P255" s="788"/>
      <c r="Q255" s="788"/>
      <c r="R255" s="788"/>
      <c r="S255" s="788"/>
      <c r="T255" s="788"/>
      <c r="U255" s="788"/>
      <c r="V255" s="788"/>
      <c r="W255" s="788"/>
      <c r="X255" s="788"/>
      <c r="Y255" s="788"/>
      <c r="Z255" s="788"/>
      <c r="AA255" s="788"/>
      <c r="AB255" s="788"/>
      <c r="AC255" s="788"/>
      <c r="AD255" s="788"/>
      <c r="AE255" s="788"/>
      <c r="AF255" s="788"/>
      <c r="AG255" s="788"/>
      <c r="AH255" s="788"/>
      <c r="AI255" s="788"/>
      <c r="AJ255" s="788"/>
      <c r="AK255" s="788"/>
      <c r="AL255" s="788"/>
      <c r="AM255" s="788"/>
      <c r="AN255" s="788"/>
      <c r="AO255" s="788"/>
      <c r="AP255" s="788"/>
      <c r="AQ255" s="788"/>
      <c r="AR255" s="788"/>
      <c r="AS255" s="788"/>
      <c r="AT255" s="788"/>
      <c r="AU255" s="788"/>
      <c r="AV255" s="788"/>
      <c r="AW255" s="788"/>
      <c r="AX255" s="788"/>
      <c r="AY255" s="788"/>
      <c r="AZ255" s="788"/>
      <c r="BA255" s="788"/>
      <c r="BB255" s="788"/>
      <c r="BC255" s="788"/>
      <c r="BD255" s="788"/>
      <c r="BE255" s="788"/>
      <c r="BF255" s="788"/>
      <c r="BG255" s="788"/>
    </row>
    <row r="256" spans="1:59">
      <c r="A256" s="788"/>
      <c r="B256" s="788"/>
      <c r="C256" s="788"/>
      <c r="D256" s="788"/>
      <c r="E256" s="788"/>
      <c r="F256" s="788"/>
      <c r="G256" s="788"/>
      <c r="H256" s="788"/>
      <c r="I256" s="788"/>
      <c r="J256" s="788"/>
      <c r="K256" s="788"/>
      <c r="L256" s="788"/>
      <c r="M256" s="788"/>
      <c r="N256" s="788"/>
      <c r="O256" s="788"/>
      <c r="P256" s="788"/>
      <c r="Q256" s="788"/>
      <c r="R256" s="788"/>
      <c r="S256" s="788"/>
      <c r="T256" s="788"/>
      <c r="U256" s="788"/>
      <c r="V256" s="788"/>
      <c r="W256" s="788"/>
      <c r="X256" s="788"/>
      <c r="Y256" s="788"/>
      <c r="Z256" s="788"/>
      <c r="AA256" s="788"/>
      <c r="AB256" s="788"/>
      <c r="AC256" s="788"/>
      <c r="AD256" s="788"/>
      <c r="AE256" s="788"/>
      <c r="AF256" s="788"/>
      <c r="AG256" s="788"/>
      <c r="AH256" s="788"/>
      <c r="AI256" s="788"/>
      <c r="AJ256" s="788"/>
      <c r="AK256" s="788"/>
      <c r="AL256" s="788"/>
      <c r="AM256" s="788"/>
      <c r="AN256" s="788"/>
      <c r="AO256" s="788"/>
      <c r="AP256" s="788"/>
      <c r="AQ256" s="788"/>
      <c r="AR256" s="788"/>
      <c r="AS256" s="788"/>
      <c r="AT256" s="788"/>
      <c r="AU256" s="788"/>
      <c r="AV256" s="788"/>
      <c r="AW256" s="788"/>
      <c r="AX256" s="788"/>
      <c r="AY256" s="788"/>
      <c r="AZ256" s="788"/>
      <c r="BA256" s="788"/>
      <c r="BB256" s="788"/>
      <c r="BC256" s="788"/>
      <c r="BD256" s="788"/>
      <c r="BE256" s="788"/>
      <c r="BF256" s="788"/>
      <c r="BG256" s="788"/>
    </row>
    <row r="257" spans="1:59">
      <c r="A257" s="788"/>
      <c r="B257" s="788"/>
      <c r="C257" s="788"/>
      <c r="D257" s="788"/>
      <c r="E257" s="788"/>
      <c r="F257" s="788"/>
      <c r="G257" s="788"/>
      <c r="H257" s="788"/>
      <c r="I257" s="788"/>
      <c r="J257" s="788"/>
      <c r="K257" s="788"/>
      <c r="L257" s="788"/>
      <c r="M257" s="788"/>
      <c r="N257" s="788"/>
      <c r="O257" s="788"/>
      <c r="P257" s="788"/>
      <c r="Q257" s="788"/>
      <c r="R257" s="788"/>
      <c r="S257" s="788"/>
      <c r="T257" s="788"/>
      <c r="U257" s="788"/>
      <c r="V257" s="788"/>
      <c r="W257" s="788"/>
      <c r="X257" s="788"/>
      <c r="Y257" s="788"/>
      <c r="Z257" s="788"/>
      <c r="AA257" s="788"/>
      <c r="AB257" s="788"/>
      <c r="AC257" s="788"/>
      <c r="AD257" s="788"/>
      <c r="AE257" s="788"/>
      <c r="AF257" s="788"/>
      <c r="AG257" s="788"/>
      <c r="AH257" s="788"/>
      <c r="AI257" s="788"/>
      <c r="AJ257" s="788"/>
      <c r="AK257" s="788"/>
      <c r="AL257" s="788"/>
      <c r="AM257" s="788"/>
      <c r="AN257" s="788"/>
      <c r="AO257" s="788"/>
      <c r="AP257" s="788"/>
      <c r="AQ257" s="788"/>
      <c r="AR257" s="788"/>
      <c r="AS257" s="788"/>
      <c r="AT257" s="788"/>
      <c r="AU257" s="788"/>
      <c r="AV257" s="788"/>
      <c r="AW257" s="788"/>
      <c r="AX257" s="788"/>
      <c r="AY257" s="788"/>
      <c r="AZ257" s="788"/>
      <c r="BA257" s="788"/>
      <c r="BB257" s="788"/>
      <c r="BC257" s="788"/>
      <c r="BD257" s="788"/>
      <c r="BE257" s="788"/>
      <c r="BF257" s="788"/>
      <c r="BG257" s="788"/>
    </row>
    <row r="258" spans="1:59">
      <c r="A258" s="788"/>
      <c r="B258" s="788"/>
      <c r="C258" s="788"/>
      <c r="D258" s="788"/>
      <c r="E258" s="788"/>
      <c r="F258" s="788"/>
      <c r="G258" s="788"/>
      <c r="H258" s="788"/>
      <c r="I258" s="788"/>
      <c r="J258" s="788"/>
      <c r="K258" s="788"/>
      <c r="L258" s="788"/>
      <c r="M258" s="788"/>
      <c r="N258" s="788"/>
      <c r="O258" s="788"/>
      <c r="P258" s="788"/>
      <c r="Q258" s="788"/>
      <c r="R258" s="788"/>
      <c r="S258" s="788"/>
      <c r="T258" s="788"/>
      <c r="U258" s="788"/>
      <c r="V258" s="788"/>
      <c r="W258" s="788"/>
      <c r="X258" s="788"/>
      <c r="Y258" s="788"/>
      <c r="Z258" s="788"/>
      <c r="AA258" s="788"/>
      <c r="AB258" s="788"/>
      <c r="AC258" s="788"/>
      <c r="AD258" s="788"/>
      <c r="AE258" s="788"/>
      <c r="AF258" s="788"/>
      <c r="AG258" s="788"/>
      <c r="AH258" s="788"/>
      <c r="AI258" s="788"/>
      <c r="AJ258" s="788"/>
      <c r="AK258" s="788"/>
      <c r="AL258" s="788"/>
      <c r="AM258" s="788"/>
      <c r="AN258" s="788"/>
      <c r="AO258" s="788"/>
      <c r="AP258" s="788"/>
      <c r="AQ258" s="788"/>
      <c r="AR258" s="788"/>
      <c r="AS258" s="788"/>
      <c r="AT258" s="788"/>
      <c r="AU258" s="788"/>
      <c r="AV258" s="788"/>
      <c r="AW258" s="788"/>
      <c r="AX258" s="788"/>
      <c r="AY258" s="788"/>
      <c r="AZ258" s="788"/>
      <c r="BA258" s="788"/>
      <c r="BB258" s="788"/>
      <c r="BC258" s="788"/>
      <c r="BD258" s="788"/>
      <c r="BE258" s="788"/>
      <c r="BF258" s="788"/>
      <c r="BG258" s="788"/>
    </row>
    <row r="259" spans="1:59">
      <c r="A259" s="788"/>
      <c r="B259" s="788"/>
      <c r="C259" s="788"/>
      <c r="D259" s="788"/>
      <c r="E259" s="788"/>
      <c r="F259" s="788"/>
      <c r="G259" s="788"/>
      <c r="H259" s="788"/>
      <c r="I259" s="788"/>
      <c r="J259" s="788"/>
      <c r="K259" s="788"/>
      <c r="L259" s="788"/>
      <c r="M259" s="788"/>
      <c r="N259" s="788"/>
      <c r="O259" s="788"/>
      <c r="P259" s="788"/>
      <c r="Q259" s="788"/>
      <c r="R259" s="788"/>
      <c r="S259" s="788"/>
      <c r="T259" s="788"/>
      <c r="U259" s="788"/>
      <c r="V259" s="788"/>
      <c r="W259" s="788"/>
      <c r="X259" s="788"/>
      <c r="Y259" s="788"/>
      <c r="Z259" s="788"/>
      <c r="AA259" s="788"/>
      <c r="AB259" s="788"/>
      <c r="AC259" s="788"/>
      <c r="AD259" s="788"/>
      <c r="AE259" s="788"/>
      <c r="AF259" s="788"/>
      <c r="AG259" s="788"/>
      <c r="AH259" s="788"/>
      <c r="AI259" s="788"/>
      <c r="AJ259" s="788"/>
      <c r="AK259" s="788"/>
      <c r="AL259" s="788"/>
      <c r="AM259" s="788"/>
      <c r="AN259" s="788"/>
      <c r="AO259" s="788"/>
      <c r="AP259" s="788"/>
      <c r="AQ259" s="788"/>
      <c r="AR259" s="788"/>
      <c r="AS259" s="788"/>
      <c r="AT259" s="788"/>
      <c r="AU259" s="788"/>
      <c r="AV259" s="788"/>
      <c r="AW259" s="788"/>
      <c r="AX259" s="788"/>
      <c r="AY259" s="788"/>
      <c r="AZ259" s="788"/>
      <c r="BA259" s="788"/>
      <c r="BB259" s="788"/>
      <c r="BC259" s="788"/>
      <c r="BD259" s="788"/>
      <c r="BE259" s="788"/>
      <c r="BF259" s="788"/>
      <c r="BG259" s="788"/>
    </row>
    <row r="260" spans="1:59">
      <c r="A260" s="788"/>
      <c r="B260" s="788"/>
      <c r="C260" s="788"/>
      <c r="D260" s="788"/>
      <c r="E260" s="788"/>
      <c r="F260" s="788"/>
      <c r="G260" s="788"/>
      <c r="H260" s="788"/>
      <c r="I260" s="788"/>
      <c r="J260" s="788"/>
      <c r="K260" s="788"/>
      <c r="L260" s="788"/>
      <c r="M260" s="788"/>
      <c r="N260" s="788"/>
      <c r="O260" s="788"/>
      <c r="P260" s="788"/>
      <c r="Q260" s="788"/>
      <c r="R260" s="788"/>
      <c r="S260" s="788"/>
      <c r="T260" s="788"/>
      <c r="U260" s="788"/>
      <c r="V260" s="788"/>
      <c r="W260" s="788"/>
      <c r="X260" s="788"/>
      <c r="Y260" s="788"/>
      <c r="Z260" s="788"/>
      <c r="AA260" s="788"/>
      <c r="AB260" s="788"/>
      <c r="AC260" s="788"/>
      <c r="AD260" s="788"/>
      <c r="AE260" s="788"/>
      <c r="AF260" s="788"/>
      <c r="AG260" s="788"/>
      <c r="AH260" s="788"/>
      <c r="AI260" s="788"/>
      <c r="AJ260" s="788"/>
      <c r="AK260" s="788"/>
      <c r="AL260" s="788"/>
      <c r="AM260" s="788"/>
      <c r="AN260" s="788"/>
      <c r="AO260" s="788"/>
      <c r="AP260" s="788"/>
      <c r="AQ260" s="788"/>
      <c r="AR260" s="788"/>
      <c r="AS260" s="788"/>
      <c r="AT260" s="788"/>
      <c r="AU260" s="788"/>
      <c r="AV260" s="788"/>
      <c r="AW260" s="788"/>
      <c r="AX260" s="788"/>
      <c r="AY260" s="788"/>
      <c r="AZ260" s="788"/>
      <c r="BA260" s="788"/>
      <c r="BB260" s="788"/>
      <c r="BC260" s="788"/>
      <c r="BD260" s="788"/>
      <c r="BE260" s="788"/>
      <c r="BF260" s="788"/>
      <c r="BG260" s="788"/>
    </row>
    <row r="261" spans="1:59">
      <c r="A261" s="788"/>
      <c r="B261" s="788"/>
      <c r="C261" s="788"/>
      <c r="D261" s="788"/>
      <c r="E261" s="788"/>
      <c r="F261" s="788"/>
      <c r="G261" s="788"/>
      <c r="H261" s="788"/>
      <c r="I261" s="788"/>
      <c r="J261" s="788"/>
      <c r="K261" s="788"/>
      <c r="L261" s="788"/>
      <c r="M261" s="788"/>
      <c r="N261" s="788"/>
      <c r="O261" s="788"/>
      <c r="P261" s="788"/>
      <c r="Q261" s="788"/>
      <c r="R261" s="788"/>
      <c r="S261" s="788"/>
      <c r="T261" s="788"/>
      <c r="U261" s="788"/>
      <c r="V261" s="788"/>
      <c r="W261" s="788"/>
      <c r="X261" s="788"/>
      <c r="Y261" s="788"/>
      <c r="Z261" s="788"/>
      <c r="AA261" s="788"/>
      <c r="AB261" s="788"/>
      <c r="AC261" s="788"/>
      <c r="AD261" s="788"/>
      <c r="AE261" s="788"/>
      <c r="AF261" s="788"/>
      <c r="AG261" s="788"/>
      <c r="AH261" s="788"/>
      <c r="AI261" s="788"/>
      <c r="AJ261" s="788"/>
      <c r="AK261" s="788"/>
      <c r="AL261" s="788"/>
      <c r="AM261" s="788"/>
      <c r="AN261" s="788"/>
      <c r="AO261" s="788"/>
      <c r="AP261" s="788"/>
      <c r="AQ261" s="788"/>
      <c r="AR261" s="788"/>
      <c r="AS261" s="788"/>
      <c r="AT261" s="788"/>
      <c r="AU261" s="788"/>
      <c r="AV261" s="788"/>
      <c r="AW261" s="788"/>
      <c r="AX261" s="788"/>
      <c r="AY261" s="788"/>
      <c r="AZ261" s="788"/>
      <c r="BA261" s="788"/>
      <c r="BB261" s="788"/>
      <c r="BC261" s="788"/>
      <c r="BD261" s="788"/>
      <c r="BE261" s="788"/>
      <c r="BF261" s="788"/>
      <c r="BG261" s="788"/>
    </row>
    <row r="262" spans="1:59">
      <c r="A262" s="788"/>
      <c r="B262" s="788"/>
      <c r="C262" s="788"/>
      <c r="D262" s="788"/>
      <c r="E262" s="788"/>
      <c r="F262" s="788"/>
      <c r="G262" s="788"/>
      <c r="H262" s="788"/>
      <c r="I262" s="788"/>
      <c r="J262" s="788"/>
      <c r="K262" s="788"/>
      <c r="L262" s="788"/>
      <c r="M262" s="788"/>
      <c r="N262" s="788"/>
      <c r="O262" s="788"/>
      <c r="P262" s="788"/>
      <c r="Q262" s="788"/>
      <c r="R262" s="788"/>
      <c r="S262" s="788"/>
      <c r="T262" s="788"/>
      <c r="U262" s="788"/>
      <c r="V262" s="788"/>
      <c r="W262" s="788"/>
      <c r="X262" s="788"/>
      <c r="Y262" s="788"/>
      <c r="Z262" s="788"/>
      <c r="AA262" s="788"/>
      <c r="AB262" s="788"/>
      <c r="AC262" s="788"/>
      <c r="AD262" s="788"/>
      <c r="AE262" s="788"/>
      <c r="AF262" s="788"/>
      <c r="AG262" s="788"/>
      <c r="AH262" s="788"/>
      <c r="AI262" s="788"/>
      <c r="AJ262" s="788"/>
      <c r="AK262" s="788"/>
      <c r="AL262" s="788"/>
      <c r="AM262" s="788"/>
      <c r="AN262" s="788"/>
      <c r="AO262" s="788"/>
      <c r="AP262" s="788"/>
      <c r="AQ262" s="788"/>
      <c r="AR262" s="788"/>
      <c r="AS262" s="788"/>
      <c r="AT262" s="788"/>
      <c r="AU262" s="788"/>
      <c r="AV262" s="788"/>
      <c r="AW262" s="788"/>
      <c r="AX262" s="788"/>
      <c r="AY262" s="788"/>
      <c r="AZ262" s="788"/>
      <c r="BA262" s="788"/>
      <c r="BB262" s="788"/>
      <c r="BC262" s="788"/>
      <c r="BD262" s="788"/>
      <c r="BE262" s="788"/>
      <c r="BF262" s="788"/>
      <c r="BG262" s="788"/>
    </row>
    <row r="263" spans="1:59">
      <c r="A263" s="788"/>
      <c r="B263" s="788"/>
      <c r="C263" s="788"/>
      <c r="D263" s="788"/>
      <c r="E263" s="788"/>
      <c r="F263" s="788"/>
      <c r="G263" s="788"/>
      <c r="H263" s="788"/>
      <c r="I263" s="788"/>
      <c r="J263" s="788"/>
      <c r="K263" s="788"/>
      <c r="L263" s="788"/>
      <c r="M263" s="788"/>
      <c r="N263" s="788"/>
      <c r="O263" s="788"/>
      <c r="P263" s="788"/>
      <c r="Q263" s="788"/>
      <c r="R263" s="788"/>
      <c r="S263" s="788"/>
      <c r="T263" s="788"/>
      <c r="U263" s="788"/>
      <c r="V263" s="788"/>
      <c r="W263" s="788"/>
      <c r="X263" s="788"/>
      <c r="Y263" s="788"/>
      <c r="Z263" s="788"/>
      <c r="AA263" s="788"/>
      <c r="AB263" s="788"/>
      <c r="AC263" s="788"/>
      <c r="AD263" s="788"/>
      <c r="AE263" s="788"/>
      <c r="AF263" s="788"/>
      <c r="AG263" s="788"/>
      <c r="AH263" s="788"/>
      <c r="AI263" s="788"/>
      <c r="AJ263" s="788"/>
      <c r="AK263" s="788"/>
      <c r="AL263" s="788"/>
      <c r="AM263" s="788"/>
      <c r="AN263" s="788"/>
      <c r="AO263" s="788"/>
      <c r="AP263" s="788"/>
      <c r="AQ263" s="788"/>
      <c r="AR263" s="788"/>
      <c r="AS263" s="788"/>
      <c r="AT263" s="788"/>
      <c r="AU263" s="788"/>
      <c r="AV263" s="788"/>
      <c r="AW263" s="788"/>
      <c r="AX263" s="788"/>
      <c r="AY263" s="788"/>
      <c r="AZ263" s="788"/>
      <c r="BA263" s="788"/>
      <c r="BB263" s="788"/>
      <c r="BC263" s="788"/>
      <c r="BD263" s="788"/>
      <c r="BE263" s="788"/>
      <c r="BF263" s="788"/>
      <c r="BG263" s="788"/>
    </row>
    <row r="264" spans="1:59">
      <c r="A264" s="788"/>
      <c r="B264" s="788"/>
      <c r="C264" s="788"/>
      <c r="D264" s="788"/>
      <c r="E264" s="788"/>
      <c r="F264" s="788"/>
      <c r="G264" s="788"/>
      <c r="H264" s="788"/>
      <c r="I264" s="788"/>
      <c r="J264" s="788"/>
      <c r="K264" s="788"/>
      <c r="L264" s="788"/>
      <c r="M264" s="788"/>
      <c r="N264" s="788"/>
      <c r="O264" s="788"/>
      <c r="P264" s="788"/>
      <c r="Q264" s="788"/>
      <c r="R264" s="788"/>
      <c r="S264" s="788"/>
      <c r="T264" s="788"/>
      <c r="U264" s="788"/>
      <c r="V264" s="788"/>
      <c r="W264" s="788"/>
      <c r="X264" s="788"/>
      <c r="Y264" s="788"/>
      <c r="Z264" s="788"/>
      <c r="AA264" s="788"/>
      <c r="AB264" s="788"/>
      <c r="AC264" s="788"/>
      <c r="AD264" s="788"/>
      <c r="AE264" s="788"/>
      <c r="AF264" s="788"/>
      <c r="AG264" s="788"/>
      <c r="AH264" s="788"/>
      <c r="AI264" s="788"/>
      <c r="AJ264" s="788"/>
      <c r="AK264" s="788"/>
      <c r="AL264" s="788"/>
      <c r="AM264" s="788"/>
      <c r="AN264" s="788"/>
      <c r="AO264" s="788"/>
      <c r="AP264" s="788"/>
      <c r="AQ264" s="788"/>
      <c r="AR264" s="788"/>
      <c r="AS264" s="788"/>
      <c r="AT264" s="788"/>
      <c r="AU264" s="788"/>
      <c r="AV264" s="788"/>
      <c r="AW264" s="788"/>
      <c r="AX264" s="788"/>
      <c r="AY264" s="788"/>
      <c r="AZ264" s="788"/>
      <c r="BA264" s="788"/>
      <c r="BB264" s="788"/>
      <c r="BC264" s="788"/>
      <c r="BD264" s="788"/>
      <c r="BE264" s="788"/>
      <c r="BF264" s="788"/>
      <c r="BG264" s="788"/>
    </row>
    <row r="265" spans="1:59">
      <c r="A265" s="788"/>
      <c r="B265" s="788"/>
      <c r="C265" s="788"/>
      <c r="D265" s="788"/>
      <c r="E265" s="788"/>
      <c r="F265" s="788"/>
      <c r="G265" s="788"/>
      <c r="H265" s="788"/>
      <c r="I265" s="788"/>
      <c r="J265" s="788"/>
      <c r="K265" s="788"/>
      <c r="L265" s="788"/>
      <c r="M265" s="788"/>
      <c r="N265" s="788"/>
      <c r="O265" s="788"/>
      <c r="P265" s="788"/>
      <c r="Q265" s="788"/>
      <c r="R265" s="788"/>
      <c r="S265" s="788"/>
      <c r="T265" s="788"/>
      <c r="U265" s="788"/>
      <c r="V265" s="788"/>
      <c r="W265" s="788"/>
      <c r="X265" s="788"/>
      <c r="Y265" s="788"/>
      <c r="Z265" s="788"/>
      <c r="AA265" s="788"/>
      <c r="AB265" s="788"/>
      <c r="AC265" s="788"/>
      <c r="AD265" s="788"/>
      <c r="AE265" s="788"/>
      <c r="AF265" s="788"/>
      <c r="AG265" s="788"/>
      <c r="AH265" s="788"/>
      <c r="AI265" s="788"/>
      <c r="AJ265" s="788"/>
      <c r="AK265" s="788"/>
      <c r="AL265" s="788"/>
      <c r="AM265" s="788"/>
      <c r="AN265" s="788"/>
      <c r="AO265" s="788"/>
      <c r="AP265" s="788"/>
      <c r="AQ265" s="788"/>
      <c r="AR265" s="788"/>
      <c r="AS265" s="788"/>
      <c r="AT265" s="788"/>
      <c r="AU265" s="788"/>
      <c r="AV265" s="788"/>
      <c r="AW265" s="788"/>
      <c r="AX265" s="788"/>
      <c r="AY265" s="788"/>
      <c r="AZ265" s="788"/>
      <c r="BA265" s="788"/>
      <c r="BB265" s="788"/>
      <c r="BC265" s="788"/>
      <c r="BD265" s="788"/>
      <c r="BE265" s="788"/>
      <c r="BF265" s="788"/>
      <c r="BG265" s="788"/>
    </row>
    <row r="266" spans="1:59">
      <c r="A266" s="788"/>
      <c r="B266" s="788"/>
      <c r="C266" s="788"/>
      <c r="D266" s="788"/>
      <c r="E266" s="788"/>
      <c r="F266" s="788"/>
      <c r="G266" s="788"/>
      <c r="H266" s="788"/>
      <c r="I266" s="788"/>
      <c r="J266" s="788"/>
      <c r="K266" s="788"/>
      <c r="L266" s="788"/>
      <c r="M266" s="788"/>
      <c r="N266" s="788"/>
      <c r="O266" s="788"/>
      <c r="P266" s="788"/>
      <c r="Q266" s="788"/>
      <c r="R266" s="788"/>
      <c r="S266" s="788"/>
      <c r="T266" s="788"/>
      <c r="U266" s="788"/>
      <c r="V266" s="788"/>
      <c r="W266" s="788"/>
      <c r="X266" s="788"/>
      <c r="Y266" s="788"/>
      <c r="Z266" s="788"/>
      <c r="AA266" s="788"/>
      <c r="AB266" s="788"/>
      <c r="AC266" s="788"/>
      <c r="AD266" s="788"/>
      <c r="AE266" s="788"/>
      <c r="AF266" s="788"/>
      <c r="AG266" s="788"/>
      <c r="AH266" s="788"/>
      <c r="AI266" s="788"/>
      <c r="AJ266" s="788"/>
      <c r="AK266" s="788"/>
      <c r="AL266" s="788"/>
      <c r="AM266" s="788"/>
      <c r="AN266" s="788"/>
      <c r="AO266" s="788"/>
      <c r="AP266" s="788"/>
      <c r="AQ266" s="788"/>
      <c r="AR266" s="788"/>
      <c r="AS266" s="788"/>
      <c r="AT266" s="788"/>
      <c r="AU266" s="788"/>
      <c r="AV266" s="788"/>
      <c r="AW266" s="788"/>
      <c r="AX266" s="788"/>
      <c r="AY266" s="788"/>
      <c r="AZ266" s="788"/>
      <c r="BA266" s="788"/>
      <c r="BB266" s="788"/>
      <c r="BC266" s="788"/>
      <c r="BD266" s="788"/>
      <c r="BE266" s="788"/>
      <c r="BF266" s="788"/>
      <c r="BG266" s="788"/>
    </row>
    <row r="267" spans="1:59">
      <c r="A267" s="788"/>
      <c r="B267" s="788"/>
      <c r="C267" s="788"/>
      <c r="D267" s="788"/>
      <c r="E267" s="788"/>
      <c r="F267" s="788"/>
      <c r="G267" s="788"/>
      <c r="H267" s="788"/>
      <c r="I267" s="788"/>
      <c r="J267" s="788"/>
      <c r="K267" s="788"/>
      <c r="L267" s="788"/>
      <c r="M267" s="788"/>
      <c r="N267" s="788"/>
      <c r="O267" s="788"/>
      <c r="P267" s="788"/>
      <c r="Q267" s="788"/>
      <c r="R267" s="788"/>
      <c r="S267" s="788"/>
      <c r="T267" s="788"/>
      <c r="U267" s="788"/>
      <c r="V267" s="788"/>
      <c r="W267" s="788"/>
      <c r="X267" s="788"/>
      <c r="Y267" s="788"/>
      <c r="Z267" s="788"/>
      <c r="AA267" s="788"/>
      <c r="AB267" s="788"/>
      <c r="AC267" s="788"/>
      <c r="AD267" s="788"/>
      <c r="AE267" s="788"/>
      <c r="AF267" s="788"/>
      <c r="AG267" s="788"/>
      <c r="AH267" s="788"/>
      <c r="AI267" s="788"/>
      <c r="AJ267" s="788"/>
      <c r="AK267" s="788"/>
      <c r="AL267" s="788"/>
      <c r="AM267" s="788"/>
      <c r="AN267" s="788"/>
      <c r="AO267" s="788"/>
      <c r="AP267" s="788"/>
      <c r="AQ267" s="788"/>
      <c r="AR267" s="788"/>
      <c r="AS267" s="788"/>
      <c r="AT267" s="788"/>
      <c r="AU267" s="788"/>
      <c r="AV267" s="788"/>
      <c r="AW267" s="788"/>
      <c r="AX267" s="788"/>
      <c r="AY267" s="788"/>
      <c r="AZ267" s="788"/>
      <c r="BA267" s="788"/>
      <c r="BB267" s="788"/>
      <c r="BC267" s="788"/>
      <c r="BD267" s="788"/>
      <c r="BE267" s="788"/>
      <c r="BF267" s="788"/>
      <c r="BG267" s="788"/>
    </row>
    <row r="268" spans="1:59">
      <c r="A268" s="788"/>
      <c r="B268" s="788"/>
      <c r="C268" s="788"/>
      <c r="D268" s="788"/>
      <c r="E268" s="788"/>
      <c r="F268" s="788"/>
      <c r="G268" s="788"/>
      <c r="H268" s="788"/>
      <c r="I268" s="788"/>
      <c r="J268" s="788"/>
      <c r="K268" s="788"/>
      <c r="L268" s="788"/>
      <c r="M268" s="788"/>
      <c r="N268" s="788"/>
      <c r="O268" s="788"/>
      <c r="P268" s="788"/>
      <c r="Q268" s="788"/>
      <c r="R268" s="788"/>
      <c r="S268" s="788"/>
      <c r="T268" s="788"/>
      <c r="U268" s="788"/>
      <c r="V268" s="788"/>
      <c r="W268" s="788"/>
      <c r="X268" s="788"/>
      <c r="Y268" s="788"/>
      <c r="Z268" s="788"/>
      <c r="AA268" s="788"/>
      <c r="AB268" s="788"/>
      <c r="AC268" s="788"/>
      <c r="AD268" s="788"/>
      <c r="AE268" s="788"/>
      <c r="AF268" s="788"/>
      <c r="AG268" s="788"/>
      <c r="AH268" s="788"/>
      <c r="AI268" s="788"/>
      <c r="AJ268" s="788"/>
      <c r="AK268" s="788"/>
      <c r="AL268" s="788"/>
      <c r="AM268" s="788"/>
      <c r="AN268" s="788"/>
      <c r="AO268" s="788"/>
      <c r="AP268" s="788"/>
      <c r="AQ268" s="788"/>
      <c r="AR268" s="788"/>
      <c r="AS268" s="788"/>
      <c r="AT268" s="788"/>
      <c r="AU268" s="788"/>
      <c r="AV268" s="788"/>
      <c r="AW268" s="788"/>
      <c r="AX268" s="788"/>
      <c r="AY268" s="788"/>
      <c r="AZ268" s="788"/>
      <c r="BA268" s="788"/>
      <c r="BB268" s="788"/>
      <c r="BC268" s="788"/>
      <c r="BD268" s="788"/>
      <c r="BE268" s="788"/>
      <c r="BF268" s="788"/>
      <c r="BG268" s="788"/>
    </row>
    <row r="269" spans="1:59">
      <c r="A269" s="788"/>
      <c r="B269" s="788"/>
      <c r="C269" s="788"/>
      <c r="D269" s="788"/>
      <c r="E269" s="788"/>
      <c r="F269" s="788"/>
      <c r="G269" s="788"/>
      <c r="H269" s="788"/>
      <c r="I269" s="788"/>
      <c r="J269" s="788"/>
      <c r="K269" s="788"/>
      <c r="L269" s="788"/>
      <c r="M269" s="788"/>
      <c r="N269" s="788"/>
      <c r="O269" s="788"/>
      <c r="P269" s="788"/>
      <c r="Q269" s="788"/>
      <c r="R269" s="788"/>
      <c r="S269" s="788"/>
      <c r="T269" s="788"/>
      <c r="U269" s="788"/>
      <c r="V269" s="788"/>
      <c r="W269" s="788"/>
      <c r="X269" s="788"/>
      <c r="Y269" s="788"/>
      <c r="Z269" s="788"/>
      <c r="AA269" s="788"/>
      <c r="AB269" s="788"/>
      <c r="AC269" s="788"/>
      <c r="AD269" s="788"/>
      <c r="AE269" s="788"/>
      <c r="AF269" s="788"/>
      <c r="AG269" s="788"/>
      <c r="AH269" s="788"/>
      <c r="AI269" s="788"/>
      <c r="AJ269" s="788"/>
      <c r="AK269" s="788"/>
      <c r="AL269" s="788"/>
      <c r="AM269" s="788"/>
      <c r="AN269" s="788"/>
      <c r="AO269" s="788"/>
      <c r="AP269" s="788"/>
      <c r="AQ269" s="788"/>
      <c r="AR269" s="788"/>
      <c r="AS269" s="788"/>
      <c r="AT269" s="788"/>
      <c r="AU269" s="788"/>
      <c r="AV269" s="788"/>
      <c r="AW269" s="788"/>
      <c r="AX269" s="788"/>
      <c r="AY269" s="788"/>
      <c r="AZ269" s="788"/>
      <c r="BA269" s="788"/>
      <c r="BB269" s="788"/>
      <c r="BC269" s="788"/>
      <c r="BD269" s="788"/>
      <c r="BE269" s="788"/>
      <c r="BF269" s="788"/>
      <c r="BG269" s="788"/>
    </row>
    <row r="270" spans="1:59">
      <c r="A270" s="788"/>
      <c r="B270" s="788"/>
      <c r="C270" s="788"/>
      <c r="D270" s="788"/>
      <c r="E270" s="788"/>
      <c r="F270" s="788"/>
      <c r="G270" s="788"/>
      <c r="H270" s="788"/>
      <c r="I270" s="788"/>
      <c r="J270" s="788"/>
      <c r="K270" s="788"/>
      <c r="L270" s="788"/>
      <c r="M270" s="788"/>
      <c r="N270" s="788"/>
      <c r="O270" s="788"/>
      <c r="P270" s="788"/>
      <c r="Q270" s="788"/>
      <c r="R270" s="788"/>
      <c r="S270" s="788"/>
      <c r="T270" s="788"/>
      <c r="U270" s="788"/>
      <c r="V270" s="788"/>
      <c r="W270" s="788"/>
      <c r="X270" s="788"/>
      <c r="Y270" s="788"/>
      <c r="Z270" s="788"/>
      <c r="AA270" s="788"/>
      <c r="AB270" s="788"/>
      <c r="AC270" s="788"/>
      <c r="AD270" s="788"/>
      <c r="AE270" s="788"/>
      <c r="AF270" s="788"/>
      <c r="AG270" s="788"/>
      <c r="AH270" s="788"/>
      <c r="AI270" s="788"/>
      <c r="AJ270" s="788"/>
      <c r="AK270" s="788"/>
      <c r="AL270" s="788"/>
      <c r="AM270" s="788"/>
      <c r="AN270" s="788"/>
      <c r="AO270" s="788"/>
      <c r="AP270" s="788"/>
      <c r="AQ270" s="788"/>
      <c r="AR270" s="788"/>
      <c r="AS270" s="788"/>
      <c r="AT270" s="788"/>
      <c r="AU270" s="788"/>
      <c r="AV270" s="788"/>
      <c r="AW270" s="788"/>
      <c r="AX270" s="788"/>
      <c r="AY270" s="788"/>
      <c r="AZ270" s="788"/>
      <c r="BA270" s="788"/>
      <c r="BB270" s="788"/>
      <c r="BC270" s="788"/>
      <c r="BD270" s="788"/>
      <c r="BE270" s="788"/>
      <c r="BF270" s="788"/>
      <c r="BG270" s="788"/>
    </row>
    <row r="271" spans="1:59">
      <c r="A271" s="788"/>
      <c r="B271" s="788"/>
      <c r="C271" s="788"/>
      <c r="D271" s="788"/>
      <c r="E271" s="788"/>
      <c r="F271" s="788"/>
      <c r="G271" s="788"/>
      <c r="H271" s="788"/>
      <c r="I271" s="788"/>
      <c r="J271" s="788"/>
      <c r="K271" s="788"/>
      <c r="L271" s="788"/>
      <c r="M271" s="788"/>
      <c r="N271" s="788"/>
      <c r="O271" s="788"/>
      <c r="P271" s="788"/>
      <c r="Q271" s="788"/>
      <c r="R271" s="788"/>
      <c r="S271" s="788"/>
      <c r="T271" s="788"/>
      <c r="U271" s="788"/>
      <c r="V271" s="788"/>
      <c r="W271" s="788"/>
      <c r="X271" s="788"/>
      <c r="Y271" s="788"/>
      <c r="Z271" s="788"/>
      <c r="AA271" s="788"/>
      <c r="AB271" s="788"/>
      <c r="AC271" s="788"/>
      <c r="AD271" s="788"/>
      <c r="AE271" s="788"/>
      <c r="AF271" s="788"/>
      <c r="AG271" s="788"/>
      <c r="AH271" s="788"/>
      <c r="AI271" s="788"/>
      <c r="AJ271" s="788"/>
      <c r="AK271" s="788"/>
      <c r="AL271" s="788"/>
      <c r="AM271" s="788"/>
      <c r="AN271" s="788"/>
      <c r="AO271" s="788"/>
      <c r="AP271" s="788"/>
      <c r="AQ271" s="788"/>
      <c r="AR271" s="788"/>
      <c r="AS271" s="788"/>
      <c r="AT271" s="788"/>
      <c r="AU271" s="788"/>
      <c r="AV271" s="788"/>
      <c r="AW271" s="788"/>
      <c r="AX271" s="788"/>
      <c r="AY271" s="788"/>
      <c r="AZ271" s="788"/>
      <c r="BA271" s="788"/>
      <c r="BB271" s="788"/>
      <c r="BC271" s="788"/>
      <c r="BD271" s="788"/>
      <c r="BE271" s="788"/>
      <c r="BF271" s="788"/>
      <c r="BG271" s="788"/>
    </row>
    <row r="272" spans="1:59">
      <c r="A272" s="788"/>
      <c r="B272" s="788"/>
      <c r="C272" s="788"/>
      <c r="D272" s="788"/>
      <c r="E272" s="788"/>
      <c r="F272" s="788"/>
      <c r="G272" s="788"/>
      <c r="H272" s="788"/>
      <c r="I272" s="788"/>
      <c r="J272" s="788"/>
      <c r="K272" s="788"/>
      <c r="L272" s="788"/>
      <c r="M272" s="788"/>
      <c r="N272" s="788"/>
      <c r="O272" s="788"/>
      <c r="P272" s="788"/>
      <c r="Q272" s="788"/>
      <c r="R272" s="788"/>
      <c r="S272" s="788"/>
      <c r="T272" s="788"/>
      <c r="U272" s="788"/>
      <c r="V272" s="788"/>
      <c r="W272" s="788"/>
      <c r="X272" s="788"/>
      <c r="Y272" s="788"/>
      <c r="Z272" s="788"/>
      <c r="AA272" s="788"/>
      <c r="AB272" s="788"/>
      <c r="AC272" s="788"/>
      <c r="AD272" s="788"/>
      <c r="AE272" s="788"/>
      <c r="AF272" s="788"/>
      <c r="AG272" s="788"/>
      <c r="AH272" s="788"/>
      <c r="AI272" s="788"/>
      <c r="AJ272" s="788"/>
      <c r="AK272" s="788"/>
      <c r="AL272" s="788"/>
      <c r="AM272" s="788"/>
      <c r="AN272" s="788"/>
      <c r="AO272" s="788"/>
      <c r="AP272" s="788"/>
      <c r="AQ272" s="788"/>
      <c r="AR272" s="788"/>
      <c r="AS272" s="788"/>
      <c r="AT272" s="788"/>
      <c r="AU272" s="788"/>
      <c r="AV272" s="788"/>
      <c r="AW272" s="788"/>
      <c r="AX272" s="788"/>
      <c r="AY272" s="788"/>
      <c r="AZ272" s="788"/>
      <c r="BA272" s="788"/>
      <c r="BB272" s="788"/>
      <c r="BC272" s="788"/>
      <c r="BD272" s="788"/>
      <c r="BE272" s="788"/>
      <c r="BF272" s="788"/>
      <c r="BG272" s="788"/>
    </row>
    <row r="273" spans="1:59">
      <c r="A273" s="788"/>
      <c r="B273" s="788"/>
      <c r="C273" s="788"/>
      <c r="D273" s="788"/>
      <c r="E273" s="788"/>
      <c r="F273" s="788"/>
      <c r="G273" s="788"/>
      <c r="H273" s="788"/>
      <c r="I273" s="788"/>
      <c r="J273" s="788"/>
      <c r="K273" s="788"/>
      <c r="L273" s="788"/>
      <c r="M273" s="788"/>
      <c r="N273" s="788"/>
      <c r="O273" s="788"/>
      <c r="P273" s="788"/>
      <c r="Q273" s="788"/>
      <c r="R273" s="788"/>
      <c r="S273" s="788"/>
      <c r="T273" s="788"/>
      <c r="U273" s="788"/>
      <c r="V273" s="788"/>
      <c r="W273" s="788"/>
      <c r="X273" s="788"/>
      <c r="Y273" s="788"/>
      <c r="Z273" s="788"/>
      <c r="AA273" s="788"/>
      <c r="AB273" s="788"/>
      <c r="AC273" s="788"/>
      <c r="AD273" s="788"/>
      <c r="AE273" s="788"/>
      <c r="AF273" s="788"/>
      <c r="AG273" s="788"/>
      <c r="AH273" s="788"/>
      <c r="AI273" s="788"/>
      <c r="AJ273" s="788"/>
      <c r="AK273" s="788"/>
      <c r="AL273" s="788"/>
      <c r="AM273" s="788"/>
      <c r="AN273" s="788"/>
      <c r="AO273" s="788"/>
      <c r="AP273" s="788"/>
      <c r="AQ273" s="788"/>
      <c r="AR273" s="788"/>
      <c r="AS273" s="788"/>
      <c r="AT273" s="788"/>
      <c r="AU273" s="788"/>
      <c r="AV273" s="788"/>
      <c r="AW273" s="788"/>
      <c r="AX273" s="788"/>
      <c r="AY273" s="788"/>
      <c r="AZ273" s="788"/>
      <c r="BA273" s="788"/>
      <c r="BB273" s="788"/>
      <c r="BC273" s="788"/>
      <c r="BD273" s="788"/>
      <c r="BE273" s="788"/>
      <c r="BF273" s="788"/>
      <c r="BG273" s="788"/>
    </row>
    <row r="274" spans="1:59">
      <c r="A274" s="788"/>
      <c r="B274" s="788"/>
      <c r="C274" s="788"/>
      <c r="D274" s="788"/>
      <c r="E274" s="788"/>
      <c r="F274" s="788"/>
      <c r="G274" s="788"/>
      <c r="H274" s="788"/>
      <c r="I274" s="788"/>
      <c r="J274" s="788"/>
      <c r="K274" s="788"/>
      <c r="L274" s="788"/>
      <c r="M274" s="788"/>
      <c r="N274" s="788"/>
      <c r="O274" s="788"/>
      <c r="P274" s="788"/>
      <c r="Q274" s="788"/>
      <c r="R274" s="788"/>
      <c r="S274" s="788"/>
      <c r="T274" s="788"/>
      <c r="U274" s="788"/>
      <c r="V274" s="788"/>
      <c r="W274" s="788"/>
      <c r="X274" s="788"/>
      <c r="Y274" s="788"/>
      <c r="Z274" s="788"/>
      <c r="AA274" s="788"/>
      <c r="AB274" s="788"/>
      <c r="AC274" s="788"/>
      <c r="AD274" s="788"/>
      <c r="AE274" s="788"/>
      <c r="AF274" s="788"/>
      <c r="AG274" s="788"/>
      <c r="AH274" s="788"/>
      <c r="AI274" s="788"/>
      <c r="AJ274" s="788"/>
      <c r="AK274" s="788"/>
      <c r="AL274" s="788"/>
      <c r="AM274" s="788"/>
      <c r="AN274" s="788"/>
      <c r="AO274" s="788"/>
      <c r="AP274" s="788"/>
      <c r="AQ274" s="788"/>
      <c r="AR274" s="788"/>
      <c r="AS274" s="788"/>
      <c r="AT274" s="788"/>
      <c r="AU274" s="788"/>
      <c r="AV274" s="788"/>
      <c r="AW274" s="788"/>
      <c r="AX274" s="788"/>
      <c r="AY274" s="788"/>
      <c r="AZ274" s="788"/>
      <c r="BA274" s="788"/>
      <c r="BB274" s="788"/>
      <c r="BC274" s="788"/>
      <c r="BD274" s="788"/>
      <c r="BE274" s="788"/>
      <c r="BF274" s="788"/>
      <c r="BG274" s="788"/>
    </row>
    <row r="275" spans="1:59">
      <c r="A275" s="788"/>
      <c r="B275" s="788"/>
      <c r="C275" s="788"/>
      <c r="D275" s="788"/>
      <c r="E275" s="788"/>
      <c r="F275" s="788"/>
      <c r="G275" s="788"/>
      <c r="H275" s="788"/>
      <c r="I275" s="788"/>
      <c r="J275" s="788"/>
      <c r="K275" s="788"/>
      <c r="L275" s="788"/>
      <c r="M275" s="788"/>
      <c r="N275" s="788"/>
      <c r="O275" s="788"/>
      <c r="P275" s="788"/>
      <c r="Q275" s="788"/>
      <c r="R275" s="788"/>
      <c r="S275" s="788"/>
      <c r="T275" s="788"/>
      <c r="U275" s="788"/>
      <c r="V275" s="788"/>
      <c r="W275" s="788"/>
      <c r="X275" s="788"/>
      <c r="Y275" s="788"/>
      <c r="Z275" s="788"/>
      <c r="AA275" s="788"/>
      <c r="AB275" s="788"/>
      <c r="AC275" s="788"/>
      <c r="AD275" s="788"/>
      <c r="AE275" s="788"/>
      <c r="AF275" s="788"/>
      <c r="AG275" s="788"/>
      <c r="AH275" s="788"/>
      <c r="AI275" s="788"/>
      <c r="AJ275" s="788"/>
      <c r="AK275" s="788"/>
      <c r="AL275" s="788"/>
      <c r="AM275" s="788"/>
      <c r="AN275" s="788"/>
      <c r="AO275" s="788"/>
      <c r="AP275" s="788"/>
      <c r="AQ275" s="788"/>
      <c r="AR275" s="788"/>
      <c r="AS275" s="788"/>
      <c r="AT275" s="788"/>
      <c r="AU275" s="788"/>
      <c r="AV275" s="788"/>
      <c r="AW275" s="788"/>
      <c r="AX275" s="788"/>
      <c r="AY275" s="788"/>
      <c r="AZ275" s="788"/>
      <c r="BA275" s="788"/>
      <c r="BB275" s="788"/>
      <c r="BC275" s="788"/>
      <c r="BD275" s="788"/>
      <c r="BE275" s="788"/>
      <c r="BF275" s="788"/>
      <c r="BG275" s="788"/>
    </row>
    <row r="276" spans="1:59">
      <c r="A276" s="788"/>
      <c r="B276" s="788"/>
      <c r="C276" s="788"/>
      <c r="D276" s="788"/>
      <c r="E276" s="788"/>
      <c r="F276" s="788"/>
      <c r="G276" s="788"/>
      <c r="H276" s="788"/>
      <c r="I276" s="788"/>
      <c r="J276" s="788"/>
      <c r="K276" s="788"/>
      <c r="L276" s="788"/>
      <c r="M276" s="788"/>
      <c r="N276" s="788"/>
      <c r="O276" s="788"/>
      <c r="P276" s="788"/>
      <c r="Q276" s="788"/>
      <c r="R276" s="788"/>
      <c r="S276" s="788"/>
      <c r="T276" s="788"/>
      <c r="U276" s="788"/>
      <c r="V276" s="788"/>
      <c r="W276" s="788"/>
      <c r="X276" s="788"/>
      <c r="Y276" s="788"/>
      <c r="Z276" s="788"/>
      <c r="AA276" s="788"/>
      <c r="AB276" s="788"/>
      <c r="AC276" s="788"/>
      <c r="AD276" s="788"/>
      <c r="AE276" s="788"/>
      <c r="AF276" s="788"/>
      <c r="AG276" s="788"/>
      <c r="AH276" s="788"/>
      <c r="AI276" s="788"/>
      <c r="AJ276" s="788"/>
      <c r="AK276" s="788"/>
      <c r="AL276" s="788"/>
      <c r="AM276" s="788"/>
      <c r="AN276" s="788"/>
      <c r="AO276" s="788"/>
      <c r="AP276" s="788"/>
      <c r="AQ276" s="788"/>
      <c r="AR276" s="788"/>
      <c r="AS276" s="788"/>
      <c r="AT276" s="788"/>
      <c r="AU276" s="788"/>
      <c r="AV276" s="788"/>
      <c r="AW276" s="788"/>
      <c r="AX276" s="788"/>
      <c r="AY276" s="788"/>
      <c r="AZ276" s="788"/>
      <c r="BA276" s="788"/>
      <c r="BB276" s="788"/>
      <c r="BC276" s="788"/>
      <c r="BD276" s="788"/>
      <c r="BE276" s="788"/>
      <c r="BF276" s="788"/>
      <c r="BG276" s="788"/>
    </row>
    <row r="277" spans="1:59">
      <c r="A277" s="788"/>
      <c r="B277" s="788"/>
      <c r="C277" s="788"/>
      <c r="D277" s="788"/>
      <c r="E277" s="788"/>
      <c r="F277" s="788"/>
      <c r="G277" s="788"/>
      <c r="H277" s="788"/>
      <c r="I277" s="788"/>
      <c r="J277" s="788"/>
      <c r="K277" s="788"/>
      <c r="L277" s="788"/>
      <c r="M277" s="788"/>
      <c r="N277" s="788"/>
      <c r="O277" s="788"/>
      <c r="P277" s="788"/>
      <c r="Q277" s="788"/>
      <c r="R277" s="788"/>
      <c r="S277" s="788"/>
      <c r="T277" s="788"/>
      <c r="U277" s="788"/>
      <c r="V277" s="788"/>
      <c r="W277" s="788"/>
      <c r="X277" s="788"/>
      <c r="Y277" s="788"/>
      <c r="Z277" s="788"/>
      <c r="AA277" s="788"/>
      <c r="AB277" s="788"/>
      <c r="AC277" s="788"/>
      <c r="AD277" s="788"/>
      <c r="AE277" s="788"/>
      <c r="AF277" s="788"/>
      <c r="AG277" s="788"/>
      <c r="AH277" s="788"/>
      <c r="AI277" s="788"/>
      <c r="AJ277" s="788"/>
      <c r="AK277" s="788"/>
      <c r="AL277" s="788"/>
      <c r="AM277" s="788"/>
      <c r="AN277" s="788"/>
      <c r="AO277" s="788"/>
      <c r="AP277" s="788"/>
      <c r="AQ277" s="788"/>
      <c r="AR277" s="788"/>
      <c r="AS277" s="788"/>
      <c r="AT277" s="788"/>
      <c r="AU277" s="788"/>
      <c r="AV277" s="788"/>
      <c r="AW277" s="788"/>
      <c r="AX277" s="788"/>
      <c r="AY277" s="788"/>
      <c r="AZ277" s="788"/>
      <c r="BA277" s="788"/>
      <c r="BB277" s="788"/>
      <c r="BC277" s="788"/>
      <c r="BD277" s="788"/>
      <c r="BE277" s="788"/>
      <c r="BF277" s="788"/>
      <c r="BG277" s="788"/>
    </row>
    <row r="278" spans="1:59">
      <c r="A278" s="788"/>
      <c r="B278" s="788"/>
      <c r="C278" s="788"/>
      <c r="D278" s="788"/>
      <c r="E278" s="788"/>
      <c r="F278" s="788"/>
      <c r="G278" s="788"/>
      <c r="H278" s="788"/>
      <c r="I278" s="788"/>
      <c r="J278" s="788"/>
      <c r="K278" s="788"/>
      <c r="L278" s="788"/>
      <c r="M278" s="788"/>
      <c r="N278" s="788"/>
      <c r="O278" s="788"/>
      <c r="P278" s="788"/>
      <c r="Q278" s="788"/>
      <c r="R278" s="788"/>
      <c r="S278" s="788"/>
      <c r="T278" s="788"/>
      <c r="U278" s="788"/>
      <c r="V278" s="788"/>
      <c r="W278" s="788"/>
      <c r="X278" s="788"/>
      <c r="Y278" s="788"/>
      <c r="Z278" s="788"/>
      <c r="AA278" s="788"/>
      <c r="AB278" s="788"/>
      <c r="AC278" s="788"/>
      <c r="AD278" s="788"/>
      <c r="AE278" s="788"/>
      <c r="AF278" s="788"/>
      <c r="AG278" s="788"/>
      <c r="AH278" s="788"/>
      <c r="AI278" s="788"/>
      <c r="AJ278" s="788"/>
      <c r="AK278" s="788"/>
      <c r="AL278" s="788"/>
      <c r="AM278" s="788"/>
      <c r="AN278" s="788"/>
      <c r="AO278" s="788"/>
      <c r="AP278" s="788"/>
      <c r="AQ278" s="788"/>
      <c r="AR278" s="788"/>
      <c r="AS278" s="788"/>
      <c r="AT278" s="788"/>
      <c r="AU278" s="788"/>
      <c r="AV278" s="788"/>
      <c r="AW278" s="788"/>
      <c r="AX278" s="788"/>
      <c r="AY278" s="788"/>
      <c r="AZ278" s="788"/>
      <c r="BA278" s="788"/>
      <c r="BB278" s="788"/>
      <c r="BC278" s="788"/>
      <c r="BD278" s="788"/>
      <c r="BE278" s="788"/>
      <c r="BF278" s="788"/>
      <c r="BG278" s="788"/>
    </row>
    <row r="279" spans="1:59">
      <c r="A279" s="788"/>
      <c r="B279" s="788"/>
      <c r="C279" s="788"/>
      <c r="D279" s="788"/>
      <c r="E279" s="788"/>
      <c r="F279" s="788"/>
      <c r="G279" s="788"/>
      <c r="H279" s="788"/>
      <c r="I279" s="788"/>
      <c r="J279" s="788"/>
      <c r="K279" s="788"/>
      <c r="L279" s="788"/>
      <c r="M279" s="788"/>
      <c r="N279" s="788"/>
      <c r="O279" s="788"/>
      <c r="P279" s="788"/>
      <c r="Q279" s="788"/>
      <c r="R279" s="788"/>
      <c r="S279" s="788"/>
      <c r="T279" s="788"/>
      <c r="U279" s="788"/>
      <c r="V279" s="788"/>
      <c r="W279" s="788"/>
      <c r="X279" s="788"/>
      <c r="Y279" s="788"/>
      <c r="Z279" s="788"/>
      <c r="AA279" s="788"/>
      <c r="AB279" s="788"/>
      <c r="AC279" s="788"/>
      <c r="AD279" s="788"/>
      <c r="AE279" s="788"/>
      <c r="AF279" s="788"/>
      <c r="AG279" s="788"/>
      <c r="AH279" s="788"/>
      <c r="AI279" s="788"/>
      <c r="AJ279" s="788"/>
      <c r="AK279" s="788"/>
      <c r="AL279" s="788"/>
      <c r="AM279" s="788"/>
      <c r="AN279" s="788"/>
      <c r="AO279" s="788"/>
      <c r="AP279" s="788"/>
      <c r="AQ279" s="788"/>
      <c r="AR279" s="788"/>
      <c r="AS279" s="788"/>
      <c r="AT279" s="788"/>
      <c r="AU279" s="788"/>
      <c r="AV279" s="788"/>
      <c r="AW279" s="788"/>
      <c r="AX279" s="788"/>
      <c r="AY279" s="788"/>
      <c r="AZ279" s="788"/>
      <c r="BA279" s="788"/>
      <c r="BB279" s="788"/>
      <c r="BC279" s="788"/>
      <c r="BD279" s="788"/>
      <c r="BE279" s="788"/>
      <c r="BF279" s="788"/>
      <c r="BG279" s="788"/>
    </row>
    <row r="280" spans="1:59">
      <c r="A280" s="788"/>
      <c r="B280" s="788"/>
      <c r="C280" s="788"/>
      <c r="D280" s="788"/>
      <c r="E280" s="788"/>
      <c r="F280" s="788"/>
      <c r="G280" s="788"/>
      <c r="H280" s="788"/>
      <c r="I280" s="788"/>
      <c r="J280" s="788"/>
      <c r="K280" s="788"/>
      <c r="L280" s="788"/>
      <c r="M280" s="788"/>
      <c r="N280" s="788"/>
      <c r="O280" s="788"/>
      <c r="P280" s="788"/>
      <c r="Q280" s="788"/>
      <c r="R280" s="788"/>
      <c r="S280" s="788"/>
      <c r="T280" s="788"/>
      <c r="U280" s="788"/>
      <c r="V280" s="788"/>
      <c r="W280" s="788"/>
      <c r="X280" s="788"/>
      <c r="Y280" s="788"/>
      <c r="Z280" s="788"/>
      <c r="AA280" s="788"/>
      <c r="AB280" s="788"/>
      <c r="AC280" s="788"/>
      <c r="AD280" s="788"/>
      <c r="AE280" s="788"/>
      <c r="AF280" s="788"/>
      <c r="AG280" s="788"/>
      <c r="AH280" s="788"/>
      <c r="AI280" s="788"/>
      <c r="AJ280" s="788"/>
      <c r="AK280" s="788"/>
      <c r="AL280" s="788"/>
      <c r="AM280" s="788"/>
      <c r="AN280" s="788"/>
      <c r="AO280" s="788"/>
      <c r="AP280" s="788"/>
      <c r="AQ280" s="788"/>
      <c r="AR280" s="788"/>
      <c r="AS280" s="788"/>
      <c r="AT280" s="788"/>
      <c r="AU280" s="788"/>
      <c r="AV280" s="788"/>
      <c r="AW280" s="788"/>
      <c r="AX280" s="788"/>
      <c r="AY280" s="788"/>
      <c r="AZ280" s="788"/>
      <c r="BA280" s="788"/>
      <c r="BB280" s="788"/>
      <c r="BC280" s="788"/>
      <c r="BD280" s="788"/>
      <c r="BE280" s="788"/>
      <c r="BF280" s="788"/>
      <c r="BG280" s="788"/>
    </row>
    <row r="281" spans="1:59">
      <c r="A281" s="788"/>
      <c r="B281" s="788"/>
      <c r="C281" s="788"/>
      <c r="D281" s="788"/>
      <c r="E281" s="788"/>
      <c r="F281" s="788"/>
      <c r="G281" s="788"/>
      <c r="H281" s="788"/>
      <c r="I281" s="788"/>
      <c r="J281" s="788"/>
      <c r="K281" s="788"/>
      <c r="L281" s="788"/>
      <c r="M281" s="788"/>
      <c r="N281" s="788"/>
      <c r="O281" s="788"/>
      <c r="P281" s="788"/>
      <c r="Q281" s="788"/>
      <c r="R281" s="788"/>
      <c r="S281" s="788"/>
      <c r="T281" s="788"/>
      <c r="U281" s="788"/>
      <c r="V281" s="788"/>
      <c r="W281" s="788"/>
      <c r="X281" s="788"/>
      <c r="Y281" s="788"/>
      <c r="Z281" s="788"/>
      <c r="AA281" s="788"/>
      <c r="AB281" s="788"/>
      <c r="AC281" s="788"/>
      <c r="AD281" s="788"/>
      <c r="AE281" s="788"/>
      <c r="AF281" s="788"/>
      <c r="AG281" s="788"/>
      <c r="AH281" s="788"/>
      <c r="AI281" s="788"/>
      <c r="AJ281" s="788"/>
      <c r="AK281" s="788"/>
      <c r="AL281" s="788"/>
      <c r="AM281" s="788"/>
      <c r="AN281" s="788"/>
      <c r="AO281" s="788"/>
      <c r="AP281" s="788"/>
      <c r="AQ281" s="788"/>
      <c r="AR281" s="788"/>
      <c r="AS281" s="788"/>
      <c r="AT281" s="788"/>
      <c r="AU281" s="788"/>
      <c r="AV281" s="788"/>
      <c r="AW281" s="788"/>
      <c r="AX281" s="788"/>
      <c r="AY281" s="788"/>
      <c r="AZ281" s="788"/>
      <c r="BA281" s="788"/>
      <c r="BB281" s="788"/>
      <c r="BC281" s="788"/>
      <c r="BD281" s="788"/>
      <c r="BE281" s="788"/>
      <c r="BF281" s="788"/>
      <c r="BG281" s="788"/>
    </row>
    <row r="282" spans="1:59">
      <c r="A282" s="788"/>
      <c r="B282" s="788"/>
      <c r="C282" s="788"/>
      <c r="D282" s="788"/>
      <c r="E282" s="788"/>
      <c r="F282" s="788"/>
      <c r="G282" s="788"/>
      <c r="H282" s="788"/>
      <c r="I282" s="788"/>
      <c r="J282" s="788"/>
      <c r="K282" s="788"/>
      <c r="L282" s="788"/>
      <c r="M282" s="788"/>
      <c r="N282" s="788"/>
      <c r="O282" s="788"/>
      <c r="P282" s="788"/>
      <c r="Q282" s="788"/>
      <c r="R282" s="788"/>
      <c r="S282" s="788"/>
      <c r="T282" s="788"/>
      <c r="U282" s="788"/>
      <c r="V282" s="788"/>
      <c r="W282" s="788"/>
      <c r="X282" s="788"/>
      <c r="Y282" s="788"/>
      <c r="Z282" s="788"/>
      <c r="AA282" s="788"/>
      <c r="AB282" s="788"/>
      <c r="AC282" s="788"/>
      <c r="AD282" s="788"/>
      <c r="AE282" s="788"/>
      <c r="AF282" s="788"/>
      <c r="AG282" s="788"/>
      <c r="AH282" s="788"/>
      <c r="AI282" s="788"/>
      <c r="AJ282" s="788"/>
      <c r="AK282" s="788"/>
      <c r="AL282" s="788"/>
      <c r="AM282" s="788"/>
      <c r="AN282" s="788"/>
      <c r="AO282" s="788"/>
      <c r="AP282" s="788"/>
      <c r="AQ282" s="788"/>
      <c r="AR282" s="788"/>
      <c r="AS282" s="788"/>
      <c r="AT282" s="788"/>
      <c r="AU282" s="788"/>
      <c r="AV282" s="788"/>
      <c r="AW282" s="788"/>
      <c r="AX282" s="788"/>
      <c r="AY282" s="788"/>
      <c r="AZ282" s="788"/>
      <c r="BA282" s="788"/>
      <c r="BB282" s="788"/>
      <c r="BC282" s="788"/>
      <c r="BD282" s="788"/>
      <c r="BE282" s="788"/>
      <c r="BF282" s="788"/>
      <c r="BG282" s="788"/>
    </row>
    <row r="283" spans="1:59">
      <c r="A283" s="788"/>
      <c r="B283" s="788"/>
      <c r="C283" s="788"/>
      <c r="D283" s="788"/>
      <c r="E283" s="788"/>
      <c r="F283" s="788"/>
      <c r="G283" s="788"/>
      <c r="H283" s="788"/>
      <c r="I283" s="788"/>
      <c r="J283" s="788"/>
      <c r="K283" s="788"/>
      <c r="L283" s="788"/>
      <c r="M283" s="788"/>
      <c r="N283" s="788"/>
      <c r="O283" s="788"/>
      <c r="P283" s="788"/>
      <c r="Q283" s="788"/>
      <c r="R283" s="788"/>
      <c r="S283" s="788"/>
      <c r="T283" s="788"/>
      <c r="U283" s="788"/>
      <c r="V283" s="788"/>
      <c r="W283" s="788"/>
      <c r="X283" s="788"/>
      <c r="Y283" s="788"/>
      <c r="Z283" s="788"/>
      <c r="AA283" s="788"/>
      <c r="AB283" s="788"/>
      <c r="AC283" s="788"/>
      <c r="AD283" s="788"/>
      <c r="AE283" s="788"/>
      <c r="AF283" s="788"/>
      <c r="AG283" s="788"/>
      <c r="AH283" s="788"/>
      <c r="AI283" s="788"/>
      <c r="AJ283" s="788"/>
      <c r="AK283" s="788"/>
      <c r="AL283" s="788"/>
      <c r="AM283" s="788"/>
      <c r="AN283" s="788"/>
      <c r="AO283" s="788"/>
      <c r="AP283" s="788"/>
      <c r="AQ283" s="788"/>
      <c r="AR283" s="788"/>
      <c r="AS283" s="788"/>
      <c r="AT283" s="788"/>
      <c r="AU283" s="788"/>
      <c r="AV283" s="788"/>
      <c r="AW283" s="788"/>
      <c r="AX283" s="788"/>
      <c r="AY283" s="788"/>
      <c r="AZ283" s="788"/>
      <c r="BA283" s="788"/>
      <c r="BB283" s="788"/>
      <c r="BC283" s="788"/>
      <c r="BD283" s="788"/>
      <c r="BE283" s="788"/>
      <c r="BF283" s="788"/>
      <c r="BG283" s="788"/>
    </row>
    <row r="284" spans="1:59">
      <c r="A284" s="788"/>
      <c r="B284" s="788"/>
      <c r="C284" s="788"/>
      <c r="D284" s="788"/>
      <c r="E284" s="788"/>
      <c r="F284" s="788"/>
      <c r="G284" s="788"/>
      <c r="H284" s="788"/>
      <c r="I284" s="788"/>
      <c r="J284" s="788"/>
      <c r="K284" s="788"/>
      <c r="L284" s="788"/>
      <c r="M284" s="788"/>
      <c r="N284" s="788"/>
      <c r="O284" s="788"/>
      <c r="P284" s="788"/>
      <c r="Q284" s="788"/>
      <c r="R284" s="788"/>
      <c r="S284" s="788"/>
      <c r="T284" s="788"/>
      <c r="U284" s="788"/>
      <c r="V284" s="788"/>
      <c r="W284" s="788"/>
      <c r="X284" s="788"/>
      <c r="Y284" s="788"/>
      <c r="Z284" s="788"/>
      <c r="AA284" s="788"/>
      <c r="AB284" s="788"/>
      <c r="AC284" s="788"/>
      <c r="AD284" s="788"/>
      <c r="AE284" s="788"/>
      <c r="AF284" s="788"/>
      <c r="AG284" s="788"/>
      <c r="AH284" s="788"/>
      <c r="AI284" s="788"/>
      <c r="AJ284" s="788"/>
      <c r="AK284" s="788"/>
      <c r="AL284" s="788"/>
      <c r="AM284" s="788"/>
      <c r="AN284" s="788"/>
      <c r="AO284" s="788"/>
      <c r="AP284" s="788"/>
      <c r="AQ284" s="788"/>
      <c r="AR284" s="788"/>
      <c r="AS284" s="788"/>
      <c r="AT284" s="788"/>
      <c r="AU284" s="788"/>
      <c r="AV284" s="788"/>
      <c r="AW284" s="788"/>
      <c r="AX284" s="788"/>
      <c r="AY284" s="788"/>
      <c r="AZ284" s="788"/>
      <c r="BA284" s="788"/>
      <c r="BB284" s="788"/>
      <c r="BC284" s="788"/>
      <c r="BD284" s="788"/>
      <c r="BE284" s="788"/>
      <c r="BF284" s="788"/>
      <c r="BG284" s="788"/>
    </row>
    <row r="285" spans="1:59">
      <c r="A285" s="788"/>
      <c r="B285" s="788"/>
      <c r="C285" s="788"/>
      <c r="D285" s="788"/>
      <c r="E285" s="788"/>
      <c r="F285" s="788"/>
      <c r="G285" s="788"/>
      <c r="H285" s="788"/>
      <c r="I285" s="788"/>
      <c r="J285" s="788"/>
      <c r="K285" s="788"/>
      <c r="L285" s="788"/>
      <c r="M285" s="788"/>
      <c r="N285" s="788"/>
      <c r="O285" s="788"/>
      <c r="P285" s="788"/>
      <c r="Q285" s="788"/>
      <c r="R285" s="788"/>
      <c r="S285" s="788"/>
      <c r="T285" s="788"/>
      <c r="U285" s="788"/>
      <c r="V285" s="788"/>
      <c r="W285" s="788"/>
      <c r="X285" s="788"/>
      <c r="Y285" s="788"/>
      <c r="Z285" s="788"/>
      <c r="AA285" s="788"/>
      <c r="AB285" s="788"/>
      <c r="AC285" s="788"/>
      <c r="AD285" s="788"/>
      <c r="AE285" s="788"/>
      <c r="AF285" s="788"/>
      <c r="AG285" s="788"/>
      <c r="AH285" s="788"/>
      <c r="AI285" s="788"/>
      <c r="AJ285" s="788"/>
      <c r="AK285" s="788"/>
      <c r="AL285" s="788"/>
      <c r="AM285" s="788"/>
      <c r="AN285" s="788"/>
      <c r="AO285" s="788"/>
      <c r="AP285" s="788"/>
      <c r="AQ285" s="788"/>
      <c r="AR285" s="788"/>
      <c r="AS285" s="788"/>
      <c r="AT285" s="788"/>
      <c r="AU285" s="788"/>
      <c r="AV285" s="788"/>
      <c r="AW285" s="788"/>
      <c r="AX285" s="788"/>
      <c r="AY285" s="788"/>
      <c r="AZ285" s="788"/>
      <c r="BA285" s="788"/>
      <c r="BB285" s="788"/>
      <c r="BC285" s="788"/>
      <c r="BD285" s="788"/>
      <c r="BE285" s="788"/>
      <c r="BF285" s="788"/>
      <c r="BG285" s="788"/>
    </row>
    <row r="286" spans="1:59">
      <c r="A286" s="788"/>
      <c r="B286" s="788"/>
      <c r="C286" s="788"/>
      <c r="D286" s="788"/>
      <c r="E286" s="788"/>
      <c r="F286" s="788"/>
      <c r="G286" s="788"/>
      <c r="H286" s="788"/>
      <c r="I286" s="788"/>
      <c r="J286" s="788"/>
      <c r="K286" s="788"/>
      <c r="L286" s="788"/>
      <c r="M286" s="788"/>
      <c r="N286" s="788"/>
      <c r="O286" s="788"/>
      <c r="P286" s="788"/>
      <c r="Q286" s="788"/>
      <c r="R286" s="788"/>
      <c r="S286" s="788"/>
      <c r="T286" s="788"/>
      <c r="U286" s="788"/>
      <c r="V286" s="788"/>
      <c r="W286" s="788"/>
      <c r="X286" s="788"/>
      <c r="Y286" s="788"/>
      <c r="Z286" s="788"/>
      <c r="AA286" s="788"/>
      <c r="AB286" s="788"/>
      <c r="AC286" s="788"/>
      <c r="AD286" s="788"/>
      <c r="AE286" s="788"/>
      <c r="AF286" s="788"/>
      <c r="AG286" s="788"/>
      <c r="AH286" s="788"/>
      <c r="AI286" s="788"/>
      <c r="AJ286" s="788"/>
      <c r="AK286" s="788"/>
      <c r="AL286" s="788"/>
      <c r="AM286" s="788"/>
      <c r="AN286" s="788"/>
      <c r="AO286" s="788"/>
      <c r="AP286" s="788"/>
      <c r="AQ286" s="788"/>
      <c r="AR286" s="788"/>
      <c r="AS286" s="788"/>
      <c r="AT286" s="788"/>
      <c r="AU286" s="788"/>
      <c r="AV286" s="788"/>
      <c r="AW286" s="788"/>
      <c r="AX286" s="788"/>
      <c r="AY286" s="788"/>
      <c r="AZ286" s="788"/>
      <c r="BA286" s="788"/>
      <c r="BB286" s="788"/>
      <c r="BC286" s="788"/>
      <c r="BD286" s="788"/>
      <c r="BE286" s="788"/>
      <c r="BF286" s="788"/>
      <c r="BG286" s="788"/>
    </row>
    <row r="287" spans="1:59">
      <c r="A287" s="788"/>
      <c r="B287" s="788"/>
      <c r="C287" s="788"/>
      <c r="D287" s="788"/>
      <c r="E287" s="788"/>
      <c r="F287" s="788"/>
      <c r="G287" s="788"/>
      <c r="H287" s="788"/>
      <c r="I287" s="788"/>
      <c r="J287" s="788"/>
      <c r="K287" s="788"/>
      <c r="L287" s="788"/>
      <c r="M287" s="788"/>
      <c r="N287" s="788"/>
      <c r="O287" s="788"/>
      <c r="P287" s="788"/>
      <c r="Q287" s="788"/>
      <c r="R287" s="788"/>
      <c r="S287" s="788"/>
      <c r="T287" s="788"/>
      <c r="U287" s="788"/>
      <c r="V287" s="788"/>
      <c r="W287" s="788"/>
      <c r="X287" s="788"/>
      <c r="Y287" s="788"/>
      <c r="Z287" s="788"/>
      <c r="AA287" s="788"/>
      <c r="AB287" s="788"/>
      <c r="AC287" s="788"/>
      <c r="AD287" s="788"/>
      <c r="AE287" s="788"/>
      <c r="AF287" s="788"/>
      <c r="AG287" s="788"/>
      <c r="AH287" s="788"/>
      <c r="AI287" s="788"/>
      <c r="AJ287" s="788"/>
      <c r="AK287" s="788"/>
      <c r="AL287" s="788"/>
      <c r="AM287" s="788"/>
      <c r="AN287" s="788"/>
      <c r="AO287" s="788"/>
      <c r="AP287" s="788"/>
      <c r="AQ287" s="788"/>
      <c r="AR287" s="788"/>
      <c r="AS287" s="788"/>
      <c r="AT287" s="788"/>
      <c r="AU287" s="788"/>
      <c r="AV287" s="788"/>
      <c r="AW287" s="788"/>
      <c r="AX287" s="788"/>
      <c r="AY287" s="788"/>
      <c r="AZ287" s="788"/>
      <c r="BA287" s="788"/>
      <c r="BB287" s="788"/>
      <c r="BC287" s="788"/>
      <c r="BD287" s="788"/>
      <c r="BE287" s="788"/>
      <c r="BF287" s="788"/>
      <c r="BG287" s="788"/>
    </row>
    <row r="288" spans="1:59">
      <c r="A288" s="788"/>
      <c r="B288" s="788"/>
      <c r="C288" s="788"/>
      <c r="D288" s="788"/>
      <c r="E288" s="788"/>
      <c r="F288" s="788"/>
      <c r="G288" s="788"/>
      <c r="H288" s="788"/>
      <c r="I288" s="788"/>
      <c r="J288" s="788"/>
      <c r="K288" s="788"/>
      <c r="L288" s="788"/>
      <c r="M288" s="788"/>
      <c r="N288" s="788"/>
      <c r="O288" s="788"/>
      <c r="P288" s="788"/>
      <c r="Q288" s="788"/>
      <c r="R288" s="788"/>
      <c r="S288" s="788"/>
      <c r="T288" s="788"/>
      <c r="U288" s="788"/>
      <c r="V288" s="788"/>
      <c r="W288" s="788"/>
      <c r="X288" s="788"/>
      <c r="Y288" s="788"/>
      <c r="Z288" s="788"/>
      <c r="AA288" s="788"/>
      <c r="AB288" s="788"/>
      <c r="AC288" s="788"/>
      <c r="AD288" s="788"/>
      <c r="AE288" s="788"/>
      <c r="AF288" s="788"/>
      <c r="AG288" s="788"/>
      <c r="AH288" s="788"/>
      <c r="AI288" s="788"/>
      <c r="AJ288" s="788"/>
      <c r="AK288" s="788"/>
      <c r="AL288" s="788"/>
      <c r="AM288" s="788"/>
      <c r="AN288" s="788"/>
      <c r="AO288" s="788"/>
      <c r="AP288" s="788"/>
      <c r="AQ288" s="788"/>
      <c r="AR288" s="788"/>
      <c r="AS288" s="788"/>
      <c r="AT288" s="788"/>
      <c r="AU288" s="788"/>
      <c r="AV288" s="788"/>
      <c r="AW288" s="788"/>
      <c r="AX288" s="788"/>
      <c r="AY288" s="788"/>
      <c r="AZ288" s="788"/>
      <c r="BA288" s="788"/>
      <c r="BB288" s="788"/>
      <c r="BC288" s="788"/>
      <c r="BD288" s="788"/>
      <c r="BE288" s="788"/>
      <c r="BF288" s="788"/>
      <c r="BG288" s="788"/>
    </row>
    <row r="289" spans="1:59">
      <c r="A289" s="788"/>
      <c r="B289" s="788"/>
      <c r="C289" s="788"/>
      <c r="D289" s="788"/>
      <c r="E289" s="788"/>
      <c r="F289" s="788"/>
      <c r="G289" s="788"/>
      <c r="H289" s="788"/>
      <c r="I289" s="788"/>
      <c r="J289" s="788"/>
      <c r="K289" s="788"/>
      <c r="L289" s="788"/>
      <c r="M289" s="788"/>
      <c r="N289" s="788"/>
      <c r="O289" s="788"/>
      <c r="P289" s="788"/>
      <c r="Q289" s="788"/>
      <c r="R289" s="788"/>
      <c r="S289" s="788"/>
      <c r="T289" s="788"/>
      <c r="U289" s="788"/>
      <c r="V289" s="788"/>
      <c r="W289" s="788"/>
      <c r="X289" s="788"/>
      <c r="Y289" s="788"/>
      <c r="Z289" s="788"/>
      <c r="AA289" s="788"/>
      <c r="AB289" s="788"/>
      <c r="AC289" s="788"/>
      <c r="AD289" s="788"/>
      <c r="AE289" s="788"/>
      <c r="AF289" s="788"/>
      <c r="AG289" s="788"/>
      <c r="AH289" s="788"/>
      <c r="AI289" s="788"/>
      <c r="AJ289" s="788"/>
      <c r="AK289" s="788"/>
      <c r="AL289" s="788"/>
      <c r="AM289" s="788"/>
      <c r="AN289" s="788"/>
      <c r="AO289" s="788"/>
      <c r="AP289" s="788"/>
      <c r="AQ289" s="788"/>
      <c r="AR289" s="788"/>
      <c r="AS289" s="788"/>
      <c r="AT289" s="788"/>
      <c r="AU289" s="788"/>
      <c r="AV289" s="788"/>
      <c r="AW289" s="788"/>
      <c r="AX289" s="788"/>
      <c r="AY289" s="788"/>
      <c r="AZ289" s="788"/>
      <c r="BA289" s="788"/>
      <c r="BB289" s="788"/>
      <c r="BC289" s="788"/>
      <c r="BD289" s="788"/>
      <c r="BE289" s="788"/>
      <c r="BF289" s="788"/>
      <c r="BG289" s="788"/>
    </row>
    <row r="290" spans="1:59">
      <c r="A290" s="788"/>
      <c r="B290" s="788"/>
      <c r="C290" s="788"/>
      <c r="D290" s="788"/>
      <c r="E290" s="788"/>
      <c r="F290" s="788"/>
      <c r="G290" s="788"/>
      <c r="H290" s="788"/>
      <c r="I290" s="788"/>
      <c r="J290" s="788"/>
      <c r="K290" s="788"/>
      <c r="L290" s="788"/>
      <c r="M290" s="788"/>
      <c r="N290" s="788"/>
      <c r="O290" s="788"/>
      <c r="P290" s="788"/>
      <c r="Q290" s="788"/>
      <c r="R290" s="788"/>
      <c r="S290" s="788"/>
      <c r="T290" s="788"/>
      <c r="U290" s="788"/>
      <c r="V290" s="788"/>
      <c r="W290" s="788"/>
      <c r="X290" s="788"/>
      <c r="Y290" s="788"/>
      <c r="Z290" s="788"/>
      <c r="AA290" s="788"/>
      <c r="AB290" s="788"/>
      <c r="AC290" s="788"/>
      <c r="AD290" s="788"/>
      <c r="AE290" s="788"/>
      <c r="AF290" s="788"/>
      <c r="AG290" s="788"/>
      <c r="AH290" s="788"/>
      <c r="AI290" s="788"/>
      <c r="AJ290" s="788"/>
      <c r="AK290" s="788"/>
      <c r="AL290" s="788"/>
      <c r="AM290" s="788"/>
      <c r="AN290" s="788"/>
      <c r="AO290" s="788"/>
      <c r="AP290" s="788"/>
      <c r="AQ290" s="788"/>
      <c r="AR290" s="788"/>
      <c r="AS290" s="788"/>
      <c r="AT290" s="788"/>
      <c r="AU290" s="788"/>
      <c r="AV290" s="788"/>
      <c r="AW290" s="788"/>
      <c r="AX290" s="788"/>
      <c r="AY290" s="788"/>
      <c r="AZ290" s="788"/>
      <c r="BA290" s="788"/>
      <c r="BB290" s="788"/>
      <c r="BC290" s="788"/>
      <c r="BD290" s="788"/>
      <c r="BE290" s="788"/>
      <c r="BF290" s="788"/>
      <c r="BG290" s="788"/>
    </row>
    <row r="291" spans="1:59">
      <c r="A291" s="788"/>
      <c r="B291" s="788"/>
      <c r="C291" s="788"/>
      <c r="D291" s="788"/>
      <c r="E291" s="788"/>
      <c r="F291" s="788"/>
      <c r="G291" s="788"/>
      <c r="H291" s="788"/>
      <c r="I291" s="788"/>
      <c r="J291" s="788"/>
      <c r="K291" s="788"/>
      <c r="L291" s="788"/>
      <c r="M291" s="788"/>
      <c r="N291" s="788"/>
      <c r="O291" s="788"/>
      <c r="P291" s="788"/>
      <c r="Q291" s="788"/>
      <c r="R291" s="788"/>
      <c r="S291" s="788"/>
      <c r="T291" s="788"/>
      <c r="U291" s="788"/>
      <c r="V291" s="788"/>
      <c r="W291" s="788"/>
      <c r="X291" s="788"/>
      <c r="Y291" s="788"/>
      <c r="Z291" s="788"/>
      <c r="AA291" s="788"/>
      <c r="AB291" s="788"/>
      <c r="AC291" s="788"/>
      <c r="AD291" s="788"/>
      <c r="AE291" s="788"/>
      <c r="AF291" s="788"/>
      <c r="AG291" s="788"/>
      <c r="AH291" s="788"/>
      <c r="AI291" s="788"/>
      <c r="AJ291" s="788"/>
      <c r="AK291" s="788"/>
      <c r="AL291" s="788"/>
      <c r="AM291" s="788"/>
      <c r="AN291" s="788"/>
      <c r="AO291" s="788"/>
      <c r="AP291" s="788"/>
      <c r="AQ291" s="788"/>
      <c r="AR291" s="788"/>
      <c r="AS291" s="788"/>
      <c r="AT291" s="788"/>
      <c r="AU291" s="788"/>
      <c r="AV291" s="788"/>
      <c r="AW291" s="788"/>
      <c r="AX291" s="788"/>
      <c r="AY291" s="788"/>
      <c r="AZ291" s="788"/>
      <c r="BA291" s="788"/>
      <c r="BB291" s="788"/>
      <c r="BC291" s="788"/>
      <c r="BD291" s="788"/>
      <c r="BE291" s="788"/>
      <c r="BF291" s="788"/>
      <c r="BG291" s="788"/>
    </row>
    <row r="292" spans="1:59">
      <c r="A292" s="788"/>
      <c r="B292" s="788"/>
      <c r="C292" s="788"/>
      <c r="D292" s="788"/>
      <c r="E292" s="788"/>
      <c r="F292" s="788"/>
      <c r="G292" s="788"/>
      <c r="H292" s="788"/>
      <c r="I292" s="788"/>
      <c r="J292" s="788"/>
      <c r="K292" s="788"/>
      <c r="L292" s="788"/>
      <c r="M292" s="788"/>
      <c r="N292" s="788"/>
      <c r="O292" s="788"/>
      <c r="P292" s="788"/>
      <c r="Q292" s="788"/>
      <c r="R292" s="788"/>
      <c r="S292" s="788"/>
      <c r="T292" s="788"/>
      <c r="U292" s="788"/>
      <c r="V292" s="788"/>
      <c r="W292" s="788"/>
      <c r="X292" s="788"/>
      <c r="Y292" s="788"/>
      <c r="Z292" s="788"/>
      <c r="AA292" s="788"/>
      <c r="AB292" s="788"/>
      <c r="AC292" s="788"/>
      <c r="AD292" s="788"/>
      <c r="AE292" s="788"/>
      <c r="AF292" s="788"/>
      <c r="AG292" s="788"/>
      <c r="AH292" s="788"/>
      <c r="AI292" s="788"/>
      <c r="AJ292" s="788"/>
      <c r="AK292" s="788"/>
      <c r="AL292" s="788"/>
      <c r="AM292" s="788"/>
      <c r="AN292" s="788"/>
      <c r="AO292" s="788"/>
      <c r="AP292" s="788"/>
      <c r="AQ292" s="788"/>
      <c r="AR292" s="788"/>
      <c r="AS292" s="788"/>
      <c r="AT292" s="788"/>
      <c r="AU292" s="788"/>
      <c r="AV292" s="788"/>
      <c r="AW292" s="788"/>
      <c r="AX292" s="788"/>
      <c r="AY292" s="788"/>
      <c r="AZ292" s="788"/>
      <c r="BA292" s="788"/>
      <c r="BB292" s="788"/>
      <c r="BC292" s="788"/>
      <c r="BD292" s="788"/>
      <c r="BE292" s="788"/>
      <c r="BF292" s="788"/>
      <c r="BG292" s="788"/>
    </row>
    <row r="293" spans="1:59">
      <c r="A293" s="788"/>
      <c r="B293" s="788"/>
      <c r="C293" s="788"/>
      <c r="D293" s="788"/>
      <c r="E293" s="788"/>
      <c r="F293" s="788"/>
      <c r="G293" s="788"/>
      <c r="H293" s="788"/>
      <c r="I293" s="788"/>
      <c r="J293" s="788"/>
      <c r="K293" s="788"/>
      <c r="L293" s="788"/>
      <c r="M293" s="788"/>
      <c r="N293" s="788"/>
      <c r="O293" s="788"/>
      <c r="P293" s="788"/>
      <c r="Q293" s="788"/>
      <c r="R293" s="788"/>
      <c r="S293" s="788"/>
      <c r="T293" s="788"/>
      <c r="U293" s="788"/>
      <c r="V293" s="788"/>
      <c r="W293" s="788"/>
      <c r="X293" s="788"/>
      <c r="Y293" s="788"/>
      <c r="Z293" s="788"/>
      <c r="AA293" s="788"/>
      <c r="AB293" s="788"/>
      <c r="AC293" s="788"/>
      <c r="AD293" s="788"/>
      <c r="AE293" s="788"/>
      <c r="AF293" s="788"/>
      <c r="AG293" s="788"/>
      <c r="AH293" s="788"/>
      <c r="AI293" s="788"/>
      <c r="AJ293" s="788"/>
      <c r="AK293" s="788"/>
      <c r="AL293" s="788"/>
      <c r="AM293" s="788"/>
      <c r="AN293" s="788"/>
      <c r="AO293" s="788"/>
      <c r="AP293" s="788"/>
      <c r="AQ293" s="788"/>
      <c r="AR293" s="788"/>
      <c r="AS293" s="788"/>
      <c r="AT293" s="788"/>
      <c r="AU293" s="788"/>
      <c r="AV293" s="788"/>
      <c r="AW293" s="788"/>
      <c r="AX293" s="788"/>
      <c r="AY293" s="788"/>
      <c r="AZ293" s="788"/>
      <c r="BA293" s="788"/>
      <c r="BB293" s="788"/>
      <c r="BC293" s="788"/>
      <c r="BD293" s="788"/>
      <c r="BE293" s="788"/>
      <c r="BF293" s="788"/>
      <c r="BG293" s="788"/>
    </row>
    <row r="294" spans="1:59">
      <c r="A294" s="788"/>
      <c r="B294" s="788"/>
      <c r="C294" s="788"/>
      <c r="D294" s="788"/>
      <c r="E294" s="788"/>
      <c r="F294" s="788"/>
      <c r="G294" s="788"/>
      <c r="H294" s="788"/>
      <c r="I294" s="788"/>
      <c r="J294" s="788"/>
      <c r="K294" s="788"/>
      <c r="L294" s="788"/>
      <c r="M294" s="788"/>
      <c r="N294" s="788"/>
      <c r="O294" s="788"/>
      <c r="P294" s="788"/>
      <c r="Q294" s="788"/>
      <c r="R294" s="788"/>
      <c r="S294" s="788"/>
      <c r="T294" s="788"/>
      <c r="U294" s="788"/>
      <c r="V294" s="788"/>
      <c r="W294" s="788"/>
      <c r="X294" s="788"/>
      <c r="Y294" s="788"/>
      <c r="Z294" s="788"/>
      <c r="AA294" s="788"/>
      <c r="AB294" s="788"/>
      <c r="AC294" s="788"/>
      <c r="AD294" s="788"/>
      <c r="AE294" s="788"/>
      <c r="AF294" s="788"/>
      <c r="AG294" s="788"/>
      <c r="AH294" s="788"/>
      <c r="AI294" s="788"/>
      <c r="AJ294" s="788"/>
      <c r="AK294" s="788"/>
      <c r="AL294" s="788"/>
      <c r="AM294" s="788"/>
      <c r="AN294" s="788"/>
      <c r="AO294" s="788"/>
      <c r="AP294" s="788"/>
      <c r="AQ294" s="788"/>
      <c r="AR294" s="788"/>
      <c r="AS294" s="788"/>
      <c r="AT294" s="788"/>
      <c r="AU294" s="788"/>
      <c r="AV294" s="788"/>
      <c r="AW294" s="788"/>
      <c r="AX294" s="788"/>
      <c r="AY294" s="788"/>
      <c r="AZ294" s="788"/>
      <c r="BA294" s="788"/>
      <c r="BB294" s="788"/>
      <c r="BC294" s="788"/>
      <c r="BD294" s="788"/>
      <c r="BE294" s="788"/>
      <c r="BF294" s="788"/>
      <c r="BG294" s="788"/>
    </row>
    <row r="295" spans="1:59">
      <c r="A295" s="788"/>
      <c r="B295" s="788"/>
      <c r="C295" s="788"/>
      <c r="D295" s="788"/>
      <c r="E295" s="788"/>
      <c r="F295" s="788"/>
      <c r="G295" s="788"/>
      <c r="H295" s="788"/>
      <c r="I295" s="788"/>
      <c r="J295" s="788"/>
      <c r="K295" s="788"/>
      <c r="L295" s="788"/>
      <c r="M295" s="788"/>
      <c r="N295" s="788"/>
      <c r="O295" s="788"/>
      <c r="P295" s="788"/>
      <c r="Q295" s="788"/>
      <c r="R295" s="788"/>
      <c r="S295" s="788"/>
      <c r="T295" s="788"/>
      <c r="U295" s="788"/>
      <c r="V295" s="788"/>
      <c r="W295" s="788"/>
      <c r="X295" s="788"/>
      <c r="Y295" s="788"/>
      <c r="Z295" s="788"/>
      <c r="AA295" s="788"/>
      <c r="AB295" s="788"/>
      <c r="AC295" s="788"/>
      <c r="AD295" s="788"/>
      <c r="AE295" s="788"/>
      <c r="AF295" s="788"/>
      <c r="AG295" s="788"/>
      <c r="AH295" s="788"/>
      <c r="AI295" s="788"/>
      <c r="AJ295" s="788"/>
      <c r="AK295" s="788"/>
      <c r="AL295" s="788"/>
      <c r="AM295" s="788"/>
      <c r="AN295" s="788"/>
      <c r="AO295" s="788"/>
      <c r="AP295" s="788"/>
      <c r="AQ295" s="788"/>
      <c r="AR295" s="788"/>
      <c r="AS295" s="788"/>
      <c r="AT295" s="788"/>
      <c r="AU295" s="788"/>
      <c r="AV295" s="788"/>
      <c r="AW295" s="788"/>
      <c r="AX295" s="788"/>
      <c r="AY295" s="788"/>
      <c r="AZ295" s="788"/>
      <c r="BA295" s="788"/>
      <c r="BB295" s="788"/>
      <c r="BC295" s="788"/>
      <c r="BD295" s="788"/>
      <c r="BE295" s="788"/>
      <c r="BF295" s="788"/>
      <c r="BG295" s="788"/>
    </row>
    <row r="296" spans="1:59">
      <c r="A296" s="788"/>
      <c r="B296" s="788"/>
      <c r="C296" s="788"/>
      <c r="D296" s="788"/>
      <c r="E296" s="788"/>
      <c r="F296" s="788"/>
      <c r="G296" s="788"/>
      <c r="H296" s="788"/>
      <c r="I296" s="788"/>
      <c r="J296" s="788"/>
      <c r="K296" s="788"/>
      <c r="L296" s="788"/>
      <c r="M296" s="788"/>
      <c r="N296" s="788"/>
      <c r="O296" s="788"/>
      <c r="P296" s="788"/>
      <c r="Q296" s="788"/>
      <c r="R296" s="788"/>
      <c r="S296" s="788"/>
      <c r="T296" s="788"/>
      <c r="U296" s="788"/>
      <c r="V296" s="788"/>
      <c r="W296" s="788"/>
      <c r="X296" s="788"/>
      <c r="Y296" s="788"/>
      <c r="Z296" s="788"/>
      <c r="AA296" s="788"/>
      <c r="AB296" s="788"/>
      <c r="AC296" s="788"/>
      <c r="AD296" s="788"/>
      <c r="AE296" s="788"/>
      <c r="AF296" s="788"/>
      <c r="AG296" s="788"/>
      <c r="AH296" s="788"/>
      <c r="AI296" s="788"/>
      <c r="AJ296" s="788"/>
      <c r="AK296" s="788"/>
      <c r="AL296" s="788"/>
      <c r="AM296" s="788"/>
      <c r="AN296" s="788"/>
      <c r="AO296" s="788"/>
      <c r="AP296" s="788"/>
      <c r="AQ296" s="788"/>
      <c r="AR296" s="788"/>
      <c r="AS296" s="788"/>
      <c r="AT296" s="788"/>
      <c r="AU296" s="788"/>
      <c r="AV296" s="788"/>
      <c r="AW296" s="788"/>
      <c r="AX296" s="788"/>
      <c r="AY296" s="788"/>
      <c r="AZ296" s="788"/>
      <c r="BA296" s="788"/>
      <c r="BB296" s="788"/>
      <c r="BC296" s="788"/>
      <c r="BD296" s="788"/>
      <c r="BE296" s="788"/>
      <c r="BF296" s="788"/>
      <c r="BG296" s="788"/>
    </row>
    <row r="297" spans="1:59">
      <c r="A297" s="788"/>
      <c r="B297" s="788"/>
      <c r="C297" s="788"/>
      <c r="D297" s="788"/>
      <c r="E297" s="788"/>
      <c r="F297" s="788"/>
      <c r="G297" s="788"/>
      <c r="H297" s="788"/>
      <c r="I297" s="788"/>
      <c r="J297" s="788"/>
      <c r="K297" s="788"/>
      <c r="L297" s="788"/>
      <c r="M297" s="788"/>
      <c r="N297" s="788"/>
      <c r="O297" s="788"/>
      <c r="P297" s="788"/>
      <c r="Q297" s="788"/>
      <c r="R297" s="788"/>
      <c r="S297" s="788"/>
      <c r="T297" s="788"/>
      <c r="U297" s="788"/>
      <c r="V297" s="788"/>
      <c r="W297" s="788"/>
      <c r="X297" s="788"/>
      <c r="Y297" s="788"/>
      <c r="Z297" s="788"/>
      <c r="AA297" s="788"/>
      <c r="AB297" s="788"/>
      <c r="AC297" s="788"/>
      <c r="AD297" s="788"/>
      <c r="AE297" s="788"/>
      <c r="AF297" s="788"/>
      <c r="AG297" s="788"/>
      <c r="AH297" s="788"/>
      <c r="AI297" s="788"/>
      <c r="AJ297" s="788"/>
      <c r="AK297" s="788"/>
      <c r="AL297" s="788"/>
      <c r="AM297" s="788"/>
      <c r="AN297" s="788"/>
      <c r="AO297" s="788"/>
      <c r="AP297" s="788"/>
      <c r="AQ297" s="788"/>
      <c r="AR297" s="788"/>
      <c r="AS297" s="788"/>
      <c r="AT297" s="788"/>
      <c r="AU297" s="788"/>
      <c r="AV297" s="788"/>
      <c r="AW297" s="788"/>
      <c r="AX297" s="788"/>
      <c r="AY297" s="788"/>
      <c r="AZ297" s="788"/>
      <c r="BA297" s="788"/>
      <c r="BB297" s="788"/>
      <c r="BC297" s="788"/>
      <c r="BD297" s="788"/>
      <c r="BE297" s="788"/>
      <c r="BF297" s="788"/>
      <c r="BG297" s="788"/>
    </row>
    <row r="298" spans="1:59">
      <c r="A298" s="788"/>
      <c r="B298" s="788"/>
      <c r="C298" s="788"/>
      <c r="D298" s="788"/>
      <c r="E298" s="788"/>
      <c r="F298" s="788"/>
      <c r="G298" s="788"/>
      <c r="H298" s="788"/>
      <c r="I298" s="788"/>
      <c r="J298" s="788"/>
      <c r="K298" s="788"/>
      <c r="L298" s="788"/>
      <c r="M298" s="788"/>
      <c r="N298" s="788"/>
      <c r="O298" s="788"/>
      <c r="P298" s="788"/>
      <c r="Q298" s="788"/>
      <c r="R298" s="788"/>
      <c r="S298" s="788"/>
      <c r="T298" s="788"/>
      <c r="U298" s="788"/>
      <c r="V298" s="788"/>
      <c r="W298" s="788"/>
      <c r="X298" s="788"/>
      <c r="Y298" s="788"/>
      <c r="Z298" s="788"/>
      <c r="AA298" s="788"/>
      <c r="AB298" s="788"/>
      <c r="AC298" s="788"/>
      <c r="AD298" s="788"/>
      <c r="AE298" s="788"/>
      <c r="AF298" s="788"/>
      <c r="AG298" s="788"/>
      <c r="AH298" s="788"/>
      <c r="AI298" s="788"/>
      <c r="AJ298" s="788"/>
      <c r="AK298" s="788"/>
      <c r="AL298" s="788"/>
      <c r="AM298" s="788"/>
      <c r="AN298" s="788"/>
      <c r="AO298" s="788"/>
      <c r="AP298" s="788"/>
      <c r="AQ298" s="788"/>
      <c r="AR298" s="788"/>
      <c r="AS298" s="788"/>
      <c r="AT298" s="788"/>
      <c r="AU298" s="788"/>
      <c r="AV298" s="788"/>
      <c r="AW298" s="788"/>
      <c r="AX298" s="788"/>
      <c r="AY298" s="788"/>
      <c r="AZ298" s="788"/>
      <c r="BA298" s="788"/>
      <c r="BB298" s="788"/>
      <c r="BC298" s="788"/>
      <c r="BD298" s="788"/>
      <c r="BE298" s="788"/>
      <c r="BF298" s="788"/>
      <c r="BG298" s="788"/>
    </row>
    <row r="299" spans="1:59">
      <c r="A299" s="788"/>
      <c r="B299" s="788"/>
      <c r="C299" s="788"/>
      <c r="D299" s="788"/>
      <c r="E299" s="788"/>
      <c r="F299" s="788"/>
      <c r="G299" s="788"/>
      <c r="H299" s="788"/>
      <c r="I299" s="788"/>
      <c r="J299" s="788"/>
      <c r="K299" s="788"/>
      <c r="L299" s="788"/>
      <c r="M299" s="788"/>
      <c r="N299" s="788"/>
      <c r="O299" s="788"/>
      <c r="P299" s="788"/>
      <c r="Q299" s="788"/>
      <c r="R299" s="788"/>
      <c r="S299" s="788"/>
      <c r="T299" s="788"/>
      <c r="U299" s="788"/>
      <c r="V299" s="788"/>
      <c r="W299" s="788"/>
      <c r="X299" s="788"/>
      <c r="Y299" s="788"/>
      <c r="Z299" s="788"/>
      <c r="AA299" s="788"/>
      <c r="AB299" s="788"/>
      <c r="AC299" s="788"/>
      <c r="AD299" s="788"/>
      <c r="AE299" s="788"/>
      <c r="AF299" s="788"/>
      <c r="AG299" s="788"/>
      <c r="AH299" s="788"/>
      <c r="AI299" s="788"/>
      <c r="AJ299" s="788"/>
      <c r="AK299" s="788"/>
      <c r="AL299" s="788"/>
      <c r="AM299" s="788"/>
      <c r="AN299" s="788"/>
      <c r="AO299" s="788"/>
      <c r="AP299" s="788"/>
      <c r="AQ299" s="788"/>
      <c r="AR299" s="788"/>
      <c r="AS299" s="788"/>
      <c r="AT299" s="788"/>
      <c r="AU299" s="788"/>
      <c r="AV299" s="788"/>
      <c r="AW299" s="788"/>
      <c r="AX299" s="788"/>
      <c r="AY299" s="788"/>
      <c r="AZ299" s="788"/>
      <c r="BA299" s="788"/>
      <c r="BB299" s="788"/>
      <c r="BC299" s="788"/>
      <c r="BD299" s="788"/>
      <c r="BE299" s="788"/>
      <c r="BF299" s="788"/>
      <c r="BG299" s="788"/>
    </row>
    <row r="300" spans="1:59">
      <c r="A300" s="788"/>
      <c r="B300" s="788"/>
      <c r="C300" s="788"/>
      <c r="D300" s="788"/>
      <c r="E300" s="788"/>
      <c r="F300" s="788"/>
      <c r="G300" s="788"/>
      <c r="H300" s="788"/>
      <c r="I300" s="788"/>
      <c r="J300" s="788"/>
      <c r="K300" s="788"/>
      <c r="L300" s="788"/>
      <c r="M300" s="788"/>
      <c r="N300" s="788"/>
      <c r="O300" s="788"/>
      <c r="P300" s="788"/>
      <c r="Q300" s="788"/>
      <c r="R300" s="788"/>
      <c r="S300" s="788"/>
      <c r="T300" s="788"/>
      <c r="U300" s="788"/>
      <c r="V300" s="788"/>
      <c r="W300" s="788"/>
      <c r="X300" s="788"/>
      <c r="Y300" s="788"/>
      <c r="Z300" s="788"/>
      <c r="AA300" s="788"/>
      <c r="AB300" s="788"/>
      <c r="AC300" s="788"/>
      <c r="AD300" s="788"/>
      <c r="AE300" s="788"/>
      <c r="AF300" s="788"/>
      <c r="AG300" s="788"/>
      <c r="AH300" s="788"/>
      <c r="AI300" s="788"/>
      <c r="AJ300" s="788"/>
      <c r="AK300" s="788"/>
      <c r="AL300" s="788"/>
      <c r="AM300" s="788"/>
      <c r="AN300" s="788"/>
      <c r="AO300" s="788"/>
      <c r="AP300" s="788"/>
      <c r="AQ300" s="788"/>
      <c r="AR300" s="788"/>
      <c r="AS300" s="788"/>
      <c r="AT300" s="788"/>
      <c r="AU300" s="788"/>
      <c r="AV300" s="788"/>
      <c r="AW300" s="788"/>
      <c r="AX300" s="788"/>
      <c r="AY300" s="788"/>
      <c r="AZ300" s="788"/>
      <c r="BA300" s="788"/>
      <c r="BB300" s="788"/>
      <c r="BC300" s="788"/>
      <c r="BD300" s="788"/>
      <c r="BE300" s="788"/>
      <c r="BF300" s="788"/>
      <c r="BG300" s="788"/>
    </row>
    <row r="301" spans="1:59">
      <c r="A301" s="788"/>
      <c r="B301" s="788"/>
      <c r="C301" s="788"/>
      <c r="D301" s="788"/>
      <c r="E301" s="788"/>
      <c r="F301" s="788"/>
      <c r="G301" s="788"/>
      <c r="H301" s="788"/>
      <c r="I301" s="788"/>
      <c r="J301" s="788"/>
      <c r="K301" s="788"/>
      <c r="L301" s="788"/>
      <c r="M301" s="788"/>
      <c r="N301" s="788"/>
      <c r="O301" s="788"/>
      <c r="P301" s="788"/>
      <c r="Q301" s="788"/>
      <c r="R301" s="788"/>
      <c r="S301" s="788"/>
      <c r="T301" s="788"/>
      <c r="U301" s="788"/>
      <c r="V301" s="788"/>
      <c r="W301" s="788"/>
      <c r="X301" s="788"/>
      <c r="Y301" s="788"/>
      <c r="Z301" s="788"/>
      <c r="AA301" s="788"/>
      <c r="AB301" s="788"/>
      <c r="AC301" s="788"/>
      <c r="AD301" s="788"/>
      <c r="AE301" s="788"/>
      <c r="AF301" s="788"/>
      <c r="AG301" s="788"/>
      <c r="AH301" s="788"/>
      <c r="AI301" s="788"/>
      <c r="AJ301" s="788"/>
      <c r="AK301" s="788"/>
      <c r="AL301" s="788"/>
      <c r="AM301" s="788"/>
      <c r="AN301" s="788"/>
      <c r="AO301" s="788"/>
      <c r="AP301" s="788"/>
      <c r="AQ301" s="788"/>
      <c r="AR301" s="788"/>
      <c r="AS301" s="788"/>
      <c r="AT301" s="788"/>
      <c r="AU301" s="788"/>
      <c r="AV301" s="788"/>
      <c r="AW301" s="788"/>
      <c r="AX301" s="788"/>
      <c r="AY301" s="788"/>
      <c r="AZ301" s="788"/>
      <c r="BA301" s="788"/>
      <c r="BB301" s="788"/>
      <c r="BC301" s="788"/>
      <c r="BD301" s="788"/>
      <c r="BE301" s="788"/>
      <c r="BF301" s="788"/>
      <c r="BG301" s="788"/>
    </row>
    <row r="302" spans="1:59">
      <c r="A302" s="788"/>
      <c r="B302" s="788"/>
      <c r="C302" s="788"/>
      <c r="D302" s="788"/>
      <c r="E302" s="788"/>
      <c r="F302" s="788"/>
      <c r="G302" s="788"/>
      <c r="H302" s="788"/>
      <c r="I302" s="788"/>
      <c r="J302" s="788"/>
      <c r="K302" s="788"/>
      <c r="L302" s="788"/>
      <c r="M302" s="788"/>
      <c r="N302" s="788"/>
      <c r="O302" s="788"/>
      <c r="P302" s="788"/>
      <c r="Q302" s="788"/>
      <c r="R302" s="788"/>
      <c r="S302" s="788"/>
      <c r="T302" s="788"/>
      <c r="U302" s="788"/>
      <c r="V302" s="788"/>
      <c r="W302" s="788"/>
      <c r="X302" s="788"/>
      <c r="Y302" s="788"/>
      <c r="Z302" s="788"/>
      <c r="AA302" s="788"/>
      <c r="AB302" s="788"/>
      <c r="AC302" s="788"/>
      <c r="AD302" s="788"/>
      <c r="AE302" s="788"/>
      <c r="AF302" s="788"/>
      <c r="AG302" s="788"/>
      <c r="AH302" s="788"/>
      <c r="AI302" s="788"/>
      <c r="AJ302" s="788"/>
      <c r="AK302" s="788"/>
      <c r="AL302" s="788"/>
      <c r="AM302" s="788"/>
      <c r="AN302" s="788"/>
      <c r="AO302" s="788"/>
      <c r="AP302" s="788"/>
      <c r="AQ302" s="788"/>
      <c r="AR302" s="788"/>
      <c r="AS302" s="788"/>
      <c r="AT302" s="788"/>
      <c r="AU302" s="788"/>
      <c r="AV302" s="788"/>
      <c r="AW302" s="788"/>
      <c r="AX302" s="788"/>
      <c r="AY302" s="788"/>
      <c r="AZ302" s="788"/>
      <c r="BA302" s="788"/>
      <c r="BB302" s="788"/>
      <c r="BC302" s="788"/>
      <c r="BD302" s="788"/>
      <c r="BE302" s="788"/>
      <c r="BF302" s="788"/>
      <c r="BG302" s="788"/>
    </row>
    <row r="303" spans="1:59">
      <c r="A303" s="788"/>
      <c r="B303" s="788"/>
      <c r="C303" s="788"/>
      <c r="D303" s="788"/>
      <c r="E303" s="788"/>
      <c r="F303" s="788"/>
      <c r="G303" s="788"/>
      <c r="H303" s="788"/>
      <c r="I303" s="788"/>
      <c r="J303" s="788"/>
      <c r="K303" s="788"/>
      <c r="L303" s="788"/>
      <c r="M303" s="788"/>
      <c r="N303" s="788"/>
      <c r="O303" s="788"/>
      <c r="P303" s="788"/>
      <c r="Q303" s="788"/>
      <c r="R303" s="788"/>
      <c r="S303" s="788"/>
      <c r="T303" s="788"/>
      <c r="U303" s="788"/>
      <c r="V303" s="788"/>
      <c r="W303" s="788"/>
      <c r="X303" s="788"/>
      <c r="Y303" s="788"/>
      <c r="Z303" s="788"/>
      <c r="AA303" s="788"/>
      <c r="AB303" s="788"/>
      <c r="AC303" s="788"/>
      <c r="AD303" s="788"/>
      <c r="AE303" s="788"/>
      <c r="AF303" s="788"/>
      <c r="AG303" s="788"/>
      <c r="AH303" s="788"/>
      <c r="AI303" s="788"/>
      <c r="AJ303" s="788"/>
      <c r="AK303" s="788"/>
      <c r="AL303" s="788"/>
      <c r="AM303" s="788"/>
      <c r="AN303" s="788"/>
      <c r="AO303" s="788"/>
      <c r="AP303" s="788"/>
      <c r="AQ303" s="788"/>
      <c r="AR303" s="788"/>
      <c r="AS303" s="788"/>
      <c r="AT303" s="788"/>
      <c r="AU303" s="788"/>
      <c r="AV303" s="788"/>
      <c r="AW303" s="788"/>
      <c r="AX303" s="788"/>
      <c r="AY303" s="788"/>
      <c r="AZ303" s="788"/>
      <c r="BA303" s="788"/>
      <c r="BB303" s="788"/>
      <c r="BC303" s="788"/>
      <c r="BD303" s="788"/>
      <c r="BE303" s="788"/>
      <c r="BF303" s="788"/>
      <c r="BG303" s="788"/>
    </row>
    <row r="304" spans="1:59">
      <c r="A304" s="788"/>
      <c r="B304" s="788"/>
      <c r="C304" s="788"/>
      <c r="D304" s="788"/>
      <c r="E304" s="788"/>
      <c r="F304" s="788"/>
      <c r="G304" s="788"/>
      <c r="H304" s="788"/>
      <c r="I304" s="788"/>
      <c r="J304" s="788"/>
      <c r="K304" s="788"/>
      <c r="L304" s="788"/>
      <c r="M304" s="788"/>
      <c r="N304" s="788"/>
      <c r="O304" s="788"/>
      <c r="P304" s="788"/>
      <c r="Q304" s="788"/>
      <c r="R304" s="788"/>
      <c r="S304" s="788"/>
      <c r="T304" s="788"/>
      <c r="U304" s="788"/>
      <c r="V304" s="788"/>
      <c r="W304" s="788"/>
      <c r="X304" s="788"/>
      <c r="Y304" s="788"/>
      <c r="Z304" s="788"/>
      <c r="AA304" s="788"/>
      <c r="AB304" s="788"/>
      <c r="AC304" s="788"/>
      <c r="AD304" s="788"/>
      <c r="AE304" s="788"/>
      <c r="AF304" s="788"/>
      <c r="AG304" s="788"/>
      <c r="AH304" s="788"/>
      <c r="AI304" s="788"/>
      <c r="AJ304" s="788"/>
      <c r="AK304" s="788"/>
      <c r="AL304" s="788"/>
      <c r="AM304" s="788"/>
      <c r="AN304" s="788"/>
      <c r="AO304" s="788"/>
      <c r="AP304" s="788"/>
      <c r="AQ304" s="788"/>
      <c r="AR304" s="788"/>
      <c r="AS304" s="788"/>
      <c r="AT304" s="788"/>
      <c r="AU304" s="788"/>
      <c r="AV304" s="788"/>
      <c r="AW304" s="788"/>
      <c r="AX304" s="788"/>
      <c r="AY304" s="788"/>
      <c r="AZ304" s="788"/>
      <c r="BA304" s="788"/>
      <c r="BB304" s="788"/>
      <c r="BC304" s="788"/>
      <c r="BD304" s="788"/>
      <c r="BE304" s="788"/>
      <c r="BF304" s="788"/>
      <c r="BG304" s="788"/>
    </row>
    <row r="305" spans="1:59">
      <c r="A305" s="788"/>
      <c r="B305" s="788"/>
      <c r="C305" s="788"/>
      <c r="D305" s="788"/>
      <c r="E305" s="788"/>
      <c r="F305" s="788"/>
      <c r="G305" s="788"/>
      <c r="H305" s="788"/>
      <c r="I305" s="788"/>
      <c r="J305" s="788"/>
      <c r="K305" s="788"/>
      <c r="L305" s="788"/>
      <c r="M305" s="788"/>
      <c r="N305" s="788"/>
      <c r="O305" s="788"/>
      <c r="P305" s="788"/>
      <c r="Q305" s="788"/>
      <c r="R305" s="788"/>
      <c r="S305" s="788"/>
      <c r="T305" s="788"/>
      <c r="U305" s="788"/>
      <c r="V305" s="788"/>
      <c r="W305" s="788"/>
      <c r="X305" s="788"/>
      <c r="Y305" s="788"/>
      <c r="Z305" s="788"/>
      <c r="AA305" s="788"/>
      <c r="AB305" s="788"/>
      <c r="AC305" s="788"/>
      <c r="AD305" s="788"/>
      <c r="AE305" s="788"/>
      <c r="AF305" s="788"/>
      <c r="AG305" s="788"/>
      <c r="AH305" s="788"/>
      <c r="AI305" s="788"/>
      <c r="AJ305" s="788"/>
      <c r="AK305" s="788"/>
      <c r="AL305" s="788"/>
      <c r="AM305" s="788"/>
      <c r="AN305" s="788"/>
      <c r="AO305" s="788"/>
      <c r="AP305" s="788"/>
      <c r="AQ305" s="788"/>
      <c r="AR305" s="788"/>
      <c r="AS305" s="788"/>
      <c r="AT305" s="788"/>
      <c r="AU305" s="788"/>
      <c r="AV305" s="788"/>
      <c r="AW305" s="788"/>
      <c r="AX305" s="788"/>
      <c r="AY305" s="788"/>
      <c r="AZ305" s="788"/>
      <c r="BA305" s="788"/>
      <c r="BB305" s="788"/>
      <c r="BC305" s="788"/>
      <c r="BD305" s="788"/>
      <c r="BE305" s="788"/>
      <c r="BF305" s="788"/>
      <c r="BG305" s="788"/>
    </row>
    <row r="306" spans="1:59">
      <c r="A306" s="788"/>
      <c r="B306" s="788"/>
      <c r="C306" s="788"/>
      <c r="D306" s="788"/>
      <c r="E306" s="788"/>
      <c r="F306" s="788"/>
      <c r="G306" s="788"/>
      <c r="H306" s="788"/>
      <c r="I306" s="788"/>
      <c r="J306" s="788"/>
      <c r="K306" s="788"/>
      <c r="L306" s="788"/>
      <c r="M306" s="788"/>
      <c r="N306" s="788"/>
      <c r="O306" s="788"/>
      <c r="P306" s="788"/>
      <c r="Q306" s="788"/>
      <c r="R306" s="788"/>
      <c r="S306" s="788"/>
      <c r="T306" s="788"/>
      <c r="U306" s="788"/>
      <c r="V306" s="788"/>
      <c r="W306" s="788"/>
      <c r="X306" s="788"/>
      <c r="Y306" s="788"/>
      <c r="Z306" s="788"/>
      <c r="AA306" s="788"/>
      <c r="AB306" s="788"/>
      <c r="AC306" s="788"/>
      <c r="AD306" s="788"/>
      <c r="AE306" s="788"/>
      <c r="AF306" s="788"/>
      <c r="AG306" s="788"/>
      <c r="AH306" s="788"/>
      <c r="AI306" s="788"/>
      <c r="AJ306" s="788"/>
      <c r="AK306" s="788"/>
      <c r="AL306" s="788"/>
      <c r="AM306" s="788"/>
      <c r="AN306" s="788"/>
      <c r="AO306" s="788"/>
      <c r="AP306" s="788"/>
      <c r="AQ306" s="788"/>
      <c r="AR306" s="788"/>
      <c r="AS306" s="788"/>
      <c r="AT306" s="788"/>
      <c r="AU306" s="788"/>
      <c r="AV306" s="788"/>
      <c r="AW306" s="788"/>
      <c r="AX306" s="788"/>
      <c r="AY306" s="788"/>
      <c r="AZ306" s="788"/>
      <c r="BA306" s="788"/>
      <c r="BB306" s="788"/>
      <c r="BC306" s="788"/>
      <c r="BD306" s="788"/>
      <c r="BE306" s="788"/>
      <c r="BF306" s="788"/>
      <c r="BG306" s="788"/>
    </row>
    <row r="307" spans="1:59">
      <c r="A307" s="788"/>
      <c r="B307" s="788"/>
      <c r="C307" s="788"/>
      <c r="D307" s="788"/>
      <c r="E307" s="788"/>
      <c r="F307" s="788"/>
      <c r="G307" s="788"/>
      <c r="H307" s="788"/>
      <c r="I307" s="788"/>
      <c r="J307" s="788"/>
      <c r="K307" s="788"/>
      <c r="L307" s="788"/>
      <c r="M307" s="788"/>
      <c r="N307" s="788"/>
      <c r="O307" s="788"/>
      <c r="P307" s="788"/>
      <c r="Q307" s="788"/>
      <c r="R307" s="788"/>
      <c r="S307" s="788"/>
      <c r="T307" s="788"/>
      <c r="U307" s="788"/>
      <c r="V307" s="788"/>
      <c r="W307" s="788"/>
      <c r="X307" s="788"/>
      <c r="Y307" s="788"/>
      <c r="Z307" s="788"/>
      <c r="AA307" s="788"/>
      <c r="AB307" s="788"/>
      <c r="AC307" s="788"/>
      <c r="AD307" s="788"/>
      <c r="AE307" s="788"/>
      <c r="AF307" s="788"/>
      <c r="AG307" s="788"/>
      <c r="AH307" s="788"/>
      <c r="AI307" s="788"/>
      <c r="AJ307" s="788"/>
      <c r="AK307" s="788"/>
      <c r="AL307" s="788"/>
      <c r="AM307" s="788"/>
      <c r="AN307" s="788"/>
      <c r="AO307" s="788"/>
      <c r="AP307" s="788"/>
      <c r="AQ307" s="788"/>
      <c r="AR307" s="788"/>
      <c r="AS307" s="788"/>
      <c r="AT307" s="788"/>
      <c r="AU307" s="788"/>
      <c r="AV307" s="788"/>
      <c r="AW307" s="788"/>
      <c r="AX307" s="788"/>
      <c r="AY307" s="788"/>
      <c r="AZ307" s="788"/>
      <c r="BA307" s="788"/>
      <c r="BB307" s="788"/>
      <c r="BC307" s="788"/>
      <c r="BD307" s="788"/>
      <c r="BE307" s="788"/>
      <c r="BF307" s="788"/>
      <c r="BG307" s="788"/>
    </row>
    <row r="308" spans="1:59">
      <c r="A308" s="788"/>
      <c r="B308" s="788"/>
      <c r="C308" s="788"/>
      <c r="D308" s="788"/>
      <c r="E308" s="788"/>
      <c r="F308" s="788"/>
      <c r="G308" s="788"/>
      <c r="H308" s="788"/>
      <c r="I308" s="788"/>
      <c r="J308" s="788"/>
      <c r="K308" s="788"/>
      <c r="L308" s="788"/>
      <c r="M308" s="788"/>
      <c r="N308" s="788"/>
      <c r="O308" s="788"/>
      <c r="P308" s="788"/>
      <c r="Q308" s="788"/>
      <c r="R308" s="788"/>
      <c r="S308" s="788"/>
      <c r="T308" s="788"/>
      <c r="U308" s="788"/>
      <c r="V308" s="788"/>
      <c r="W308" s="788"/>
      <c r="X308" s="788"/>
      <c r="Y308" s="788"/>
      <c r="Z308" s="788"/>
      <c r="AA308" s="788"/>
      <c r="AB308" s="788"/>
      <c r="AC308" s="788"/>
      <c r="AD308" s="788"/>
      <c r="AE308" s="788"/>
      <c r="AF308" s="788"/>
      <c r="AG308" s="788"/>
      <c r="AH308" s="788"/>
      <c r="AI308" s="788"/>
      <c r="AJ308" s="788"/>
      <c r="AK308" s="788"/>
      <c r="AL308" s="788"/>
      <c r="AM308" s="788"/>
      <c r="AN308" s="788"/>
      <c r="AO308" s="788"/>
      <c r="AP308" s="788"/>
      <c r="AQ308" s="788"/>
      <c r="AR308" s="788"/>
      <c r="AS308" s="788"/>
      <c r="AT308" s="788"/>
      <c r="AU308" s="788"/>
      <c r="AV308" s="788"/>
      <c r="AW308" s="788"/>
      <c r="AX308" s="788"/>
      <c r="AY308" s="788"/>
      <c r="AZ308" s="788"/>
      <c r="BA308" s="788"/>
      <c r="BB308" s="788"/>
      <c r="BC308" s="788"/>
      <c r="BD308" s="788"/>
      <c r="BE308" s="788"/>
      <c r="BF308" s="788"/>
      <c r="BG308" s="788"/>
    </row>
    <row r="309" spans="1:59">
      <c r="A309" s="788"/>
      <c r="B309" s="788"/>
      <c r="C309" s="788"/>
      <c r="D309" s="788"/>
      <c r="E309" s="788"/>
      <c r="F309" s="788"/>
      <c r="G309" s="788"/>
      <c r="H309" s="788"/>
      <c r="I309" s="788"/>
      <c r="J309" s="788"/>
      <c r="K309" s="788"/>
      <c r="L309" s="788"/>
      <c r="M309" s="788"/>
      <c r="N309" s="788"/>
      <c r="O309" s="788"/>
      <c r="P309" s="788"/>
      <c r="Q309" s="788"/>
      <c r="R309" s="788"/>
      <c r="S309" s="788"/>
      <c r="T309" s="788"/>
      <c r="U309" s="788"/>
      <c r="V309" s="788"/>
      <c r="W309" s="788"/>
      <c r="X309" s="788"/>
      <c r="Y309" s="788"/>
      <c r="Z309" s="788"/>
      <c r="AA309" s="788"/>
      <c r="AB309" s="788"/>
      <c r="AC309" s="788"/>
      <c r="AD309" s="788"/>
      <c r="AE309" s="788"/>
      <c r="AF309" s="788"/>
      <c r="AG309" s="788"/>
      <c r="AH309" s="788"/>
      <c r="AI309" s="788"/>
      <c r="AJ309" s="788"/>
      <c r="AK309" s="788"/>
      <c r="AL309" s="788"/>
      <c r="AM309" s="788"/>
      <c r="AN309" s="788"/>
      <c r="AO309" s="788"/>
      <c r="AP309" s="788"/>
      <c r="AQ309" s="788"/>
      <c r="AR309" s="788"/>
      <c r="AS309" s="788"/>
      <c r="AT309" s="788"/>
      <c r="AU309" s="788"/>
      <c r="AV309" s="788"/>
      <c r="AW309" s="788"/>
      <c r="AX309" s="788"/>
      <c r="AY309" s="788"/>
      <c r="AZ309" s="788"/>
      <c r="BA309" s="788"/>
      <c r="BB309" s="788"/>
      <c r="BC309" s="788"/>
      <c r="BD309" s="788"/>
      <c r="BE309" s="788"/>
      <c r="BF309" s="788"/>
      <c r="BG309" s="788"/>
    </row>
    <row r="310" spans="1:59">
      <c r="A310" s="788"/>
      <c r="B310" s="788"/>
      <c r="C310" s="788"/>
      <c r="D310" s="788"/>
      <c r="E310" s="788"/>
      <c r="F310" s="788"/>
      <c r="G310" s="788"/>
      <c r="H310" s="788"/>
      <c r="I310" s="788"/>
      <c r="J310" s="788"/>
      <c r="K310" s="788"/>
      <c r="L310" s="788"/>
      <c r="M310" s="788"/>
      <c r="N310" s="788"/>
      <c r="O310" s="788"/>
      <c r="P310" s="788"/>
      <c r="Q310" s="788"/>
      <c r="R310" s="788"/>
      <c r="S310" s="788"/>
      <c r="T310" s="788"/>
      <c r="U310" s="788"/>
      <c r="V310" s="788"/>
      <c r="W310" s="788"/>
      <c r="X310" s="788"/>
      <c r="Y310" s="788"/>
      <c r="Z310" s="788"/>
      <c r="AA310" s="788"/>
      <c r="AB310" s="788"/>
      <c r="AC310" s="788"/>
      <c r="AD310" s="788"/>
      <c r="AE310" s="788"/>
      <c r="AF310" s="788"/>
      <c r="AG310" s="788"/>
      <c r="AH310" s="788"/>
      <c r="AI310" s="788"/>
      <c r="AJ310" s="788"/>
      <c r="AK310" s="788"/>
      <c r="AL310" s="788"/>
      <c r="AM310" s="788"/>
      <c r="AN310" s="788"/>
      <c r="AO310" s="788"/>
      <c r="AP310" s="788"/>
      <c r="AQ310" s="788"/>
      <c r="AR310" s="788"/>
      <c r="AS310" s="788"/>
      <c r="AT310" s="788"/>
      <c r="AU310" s="788"/>
      <c r="AV310" s="788"/>
      <c r="AW310" s="788"/>
      <c r="AX310" s="788"/>
      <c r="AY310" s="788"/>
      <c r="AZ310" s="788"/>
      <c r="BA310" s="788"/>
      <c r="BB310" s="788"/>
      <c r="BC310" s="788"/>
      <c r="BD310" s="788"/>
      <c r="BE310" s="788"/>
      <c r="BF310" s="788"/>
      <c r="BG310" s="788"/>
    </row>
    <row r="311" spans="1:59">
      <c r="A311" s="788"/>
      <c r="B311" s="788"/>
      <c r="C311" s="788"/>
      <c r="D311" s="788"/>
      <c r="E311" s="788"/>
      <c r="F311" s="788"/>
      <c r="G311" s="788"/>
      <c r="H311" s="788"/>
      <c r="I311" s="788"/>
      <c r="J311" s="788"/>
      <c r="K311" s="788"/>
      <c r="L311" s="788"/>
      <c r="M311" s="788"/>
      <c r="N311" s="788"/>
      <c r="O311" s="788"/>
      <c r="P311" s="788"/>
      <c r="Q311" s="788"/>
      <c r="R311" s="788"/>
      <c r="S311" s="788"/>
      <c r="T311" s="788"/>
      <c r="U311" s="788"/>
      <c r="V311" s="788"/>
      <c r="W311" s="788"/>
      <c r="X311" s="788"/>
      <c r="Y311" s="788"/>
      <c r="Z311" s="788"/>
      <c r="AA311" s="788"/>
      <c r="AB311" s="788"/>
      <c r="AC311" s="788"/>
      <c r="AD311" s="788"/>
      <c r="AE311" s="788"/>
      <c r="AF311" s="788"/>
      <c r="AG311" s="788"/>
      <c r="AH311" s="788"/>
      <c r="AI311" s="788"/>
      <c r="AJ311" s="788"/>
      <c r="AK311" s="788"/>
      <c r="AL311" s="788"/>
      <c r="AM311" s="788"/>
      <c r="AN311" s="788"/>
      <c r="AO311" s="788"/>
      <c r="AP311" s="788"/>
      <c r="AQ311" s="788"/>
      <c r="AR311" s="788"/>
      <c r="AS311" s="788"/>
      <c r="AT311" s="788"/>
      <c r="AU311" s="788"/>
      <c r="AV311" s="788"/>
      <c r="AW311" s="788"/>
      <c r="AX311" s="788"/>
      <c r="AY311" s="788"/>
      <c r="AZ311" s="788"/>
      <c r="BA311" s="788"/>
      <c r="BB311" s="788"/>
      <c r="BC311" s="788"/>
      <c r="BD311" s="788"/>
      <c r="BE311" s="788"/>
      <c r="BF311" s="788"/>
      <c r="BG311" s="788"/>
    </row>
    <row r="312" spans="1:59">
      <c r="A312" s="788"/>
      <c r="B312" s="788"/>
      <c r="C312" s="788"/>
      <c r="D312" s="788"/>
      <c r="E312" s="788"/>
      <c r="F312" s="788"/>
      <c r="G312" s="788"/>
      <c r="H312" s="788"/>
      <c r="I312" s="788"/>
      <c r="J312" s="788"/>
      <c r="K312" s="788"/>
      <c r="L312" s="788"/>
      <c r="M312" s="788"/>
      <c r="N312" s="788"/>
      <c r="O312" s="788"/>
      <c r="P312" s="788"/>
      <c r="Q312" s="788"/>
      <c r="R312" s="788"/>
      <c r="S312" s="788"/>
      <c r="T312" s="788"/>
      <c r="U312" s="788"/>
      <c r="V312" s="788"/>
      <c r="W312" s="788"/>
      <c r="X312" s="788"/>
      <c r="Y312" s="788"/>
      <c r="Z312" s="788"/>
      <c r="AA312" s="788"/>
      <c r="AB312" s="788"/>
      <c r="AC312" s="788"/>
      <c r="AD312" s="788"/>
      <c r="AE312" s="788"/>
      <c r="AF312" s="788"/>
      <c r="AG312" s="788"/>
      <c r="AH312" s="788"/>
      <c r="AI312" s="788"/>
      <c r="AJ312" s="788"/>
      <c r="AK312" s="788"/>
      <c r="AL312" s="788"/>
      <c r="AM312" s="788"/>
      <c r="AN312" s="788"/>
      <c r="AO312" s="788"/>
      <c r="AP312" s="788"/>
      <c r="AQ312" s="788"/>
      <c r="AR312" s="788"/>
      <c r="AS312" s="788"/>
      <c r="AT312" s="788"/>
      <c r="AU312" s="788"/>
      <c r="AV312" s="788"/>
      <c r="AW312" s="788"/>
      <c r="AX312" s="788"/>
      <c r="AY312" s="788"/>
      <c r="AZ312" s="788"/>
      <c r="BA312" s="788"/>
      <c r="BB312" s="788"/>
      <c r="BC312" s="788"/>
      <c r="BD312" s="788"/>
      <c r="BE312" s="788"/>
      <c r="BF312" s="788"/>
      <c r="BG312" s="788"/>
    </row>
    <row r="313" spans="1:59">
      <c r="A313" s="788"/>
      <c r="B313" s="788"/>
      <c r="C313" s="788"/>
      <c r="D313" s="788"/>
      <c r="E313" s="788"/>
      <c r="F313" s="788"/>
      <c r="G313" s="788"/>
      <c r="H313" s="788"/>
      <c r="I313" s="788"/>
      <c r="J313" s="788"/>
      <c r="K313" s="788"/>
      <c r="L313" s="788"/>
      <c r="M313" s="788"/>
      <c r="N313" s="788"/>
      <c r="O313" s="788"/>
      <c r="P313" s="788"/>
      <c r="Q313" s="788"/>
      <c r="R313" s="788"/>
      <c r="S313" s="788"/>
      <c r="T313" s="788"/>
      <c r="U313" s="788"/>
      <c r="V313" s="788"/>
      <c r="W313" s="788"/>
      <c r="X313" s="788"/>
      <c r="Y313" s="788"/>
      <c r="Z313" s="788"/>
      <c r="AA313" s="788"/>
      <c r="AB313" s="788"/>
      <c r="AC313" s="788"/>
      <c r="AD313" s="788"/>
      <c r="AE313" s="788"/>
      <c r="AF313" s="788"/>
      <c r="AG313" s="788"/>
      <c r="AH313" s="788"/>
      <c r="AI313" s="788"/>
      <c r="AJ313" s="788"/>
      <c r="AK313" s="788"/>
      <c r="AL313" s="788"/>
      <c r="AM313" s="788"/>
      <c r="AN313" s="788"/>
      <c r="AO313" s="788"/>
      <c r="AP313" s="788"/>
      <c r="AQ313" s="788"/>
      <c r="AR313" s="788"/>
      <c r="AS313" s="788"/>
      <c r="AT313" s="788"/>
      <c r="AU313" s="788"/>
      <c r="AV313" s="788"/>
      <c r="AW313" s="788"/>
      <c r="AX313" s="788"/>
      <c r="AY313" s="788"/>
      <c r="AZ313" s="788"/>
      <c r="BA313" s="788"/>
      <c r="BB313" s="788"/>
      <c r="BC313" s="788"/>
      <c r="BD313" s="788"/>
      <c r="BE313" s="788"/>
      <c r="BF313" s="788"/>
      <c r="BG313" s="788"/>
    </row>
    <row r="314" spans="1:59">
      <c r="A314" s="788"/>
      <c r="B314" s="788"/>
      <c r="C314" s="788"/>
      <c r="D314" s="788"/>
      <c r="E314" s="788"/>
      <c r="F314" s="788"/>
      <c r="G314" s="788"/>
      <c r="H314" s="788"/>
      <c r="I314" s="788"/>
      <c r="J314" s="788"/>
      <c r="K314" s="788"/>
      <c r="L314" s="788"/>
      <c r="M314" s="788"/>
      <c r="N314" s="788"/>
      <c r="O314" s="788"/>
      <c r="P314" s="788"/>
      <c r="Q314" s="788"/>
      <c r="R314" s="788"/>
      <c r="S314" s="788"/>
      <c r="T314" s="788"/>
      <c r="U314" s="788"/>
      <c r="V314" s="788"/>
      <c r="W314" s="788"/>
      <c r="X314" s="788"/>
      <c r="Y314" s="788"/>
      <c r="Z314" s="788"/>
      <c r="AA314" s="788"/>
      <c r="AB314" s="788"/>
      <c r="AC314" s="788"/>
      <c r="AD314" s="788"/>
      <c r="AE314" s="788"/>
      <c r="AF314" s="788"/>
      <c r="AG314" s="788"/>
      <c r="AH314" s="788"/>
      <c r="AI314" s="788"/>
      <c r="AJ314" s="788"/>
      <c r="AK314" s="788"/>
      <c r="AL314" s="788"/>
      <c r="AM314" s="788"/>
      <c r="AN314" s="788"/>
      <c r="AO314" s="788"/>
      <c r="AP314" s="788"/>
      <c r="AQ314" s="788"/>
      <c r="AR314" s="788"/>
      <c r="AS314" s="788"/>
      <c r="AT314" s="788"/>
      <c r="AU314" s="788"/>
      <c r="AV314" s="788"/>
      <c r="AW314" s="788"/>
      <c r="AX314" s="788"/>
      <c r="AY314" s="788"/>
      <c r="AZ314" s="788"/>
      <c r="BA314" s="788"/>
      <c r="BB314" s="788"/>
      <c r="BC314" s="788"/>
      <c r="BD314" s="788"/>
      <c r="BE314" s="788"/>
      <c r="BF314" s="788"/>
      <c r="BG314" s="788"/>
    </row>
    <row r="315" spans="1:59">
      <c r="A315" s="788"/>
      <c r="B315" s="788"/>
      <c r="C315" s="788"/>
      <c r="D315" s="788"/>
      <c r="E315" s="788"/>
      <c r="F315" s="788"/>
      <c r="G315" s="788"/>
      <c r="H315" s="788"/>
      <c r="I315" s="788"/>
      <c r="J315" s="788"/>
      <c r="K315" s="788"/>
      <c r="L315" s="788"/>
      <c r="M315" s="788"/>
      <c r="N315" s="788"/>
      <c r="O315" s="788"/>
      <c r="P315" s="788"/>
      <c r="Q315" s="788"/>
      <c r="R315" s="788"/>
      <c r="S315" s="788"/>
      <c r="T315" s="788"/>
      <c r="U315" s="788"/>
      <c r="V315" s="788"/>
      <c r="W315" s="788"/>
      <c r="X315" s="788"/>
      <c r="Y315" s="788"/>
      <c r="Z315" s="788"/>
      <c r="AA315" s="788"/>
      <c r="AB315" s="788"/>
      <c r="AC315" s="788"/>
      <c r="AD315" s="788"/>
      <c r="AE315" s="788"/>
      <c r="AF315" s="788"/>
      <c r="AG315" s="788"/>
      <c r="AH315" s="788"/>
      <c r="AI315" s="788"/>
      <c r="AJ315" s="788"/>
      <c r="AK315" s="788"/>
      <c r="AL315" s="788"/>
      <c r="AM315" s="788"/>
      <c r="AN315" s="788"/>
      <c r="AO315" s="788"/>
      <c r="AP315" s="788"/>
      <c r="AQ315" s="788"/>
      <c r="AR315" s="788"/>
      <c r="AS315" s="788"/>
      <c r="AT315" s="788"/>
      <c r="AU315" s="788"/>
      <c r="AV315" s="788"/>
      <c r="AW315" s="788"/>
      <c r="AX315" s="788"/>
      <c r="AY315" s="788"/>
      <c r="AZ315" s="788"/>
      <c r="BA315" s="788"/>
      <c r="BB315" s="788"/>
      <c r="BC315" s="788"/>
      <c r="BD315" s="788"/>
      <c r="BE315" s="788"/>
      <c r="BF315" s="788"/>
      <c r="BG315" s="788"/>
    </row>
    <row r="316" spans="1:59">
      <c r="A316" s="788"/>
      <c r="B316" s="788"/>
      <c r="C316" s="788"/>
      <c r="D316" s="788"/>
      <c r="E316" s="788"/>
      <c r="F316" s="788"/>
      <c r="G316" s="788"/>
      <c r="H316" s="788"/>
      <c r="I316" s="788"/>
      <c r="J316" s="788"/>
      <c r="K316" s="788"/>
      <c r="L316" s="788"/>
      <c r="M316" s="788"/>
      <c r="N316" s="788"/>
      <c r="O316" s="788"/>
      <c r="P316" s="788"/>
      <c r="Q316" s="788"/>
      <c r="R316" s="788"/>
      <c r="S316" s="788"/>
      <c r="T316" s="788"/>
      <c r="U316" s="788"/>
      <c r="V316" s="788"/>
      <c r="W316" s="788"/>
      <c r="X316" s="788"/>
      <c r="Y316" s="788"/>
      <c r="Z316" s="788"/>
      <c r="AA316" s="788"/>
      <c r="AB316" s="788"/>
      <c r="AC316" s="788"/>
      <c r="AD316" s="788"/>
      <c r="AE316" s="788"/>
      <c r="AF316" s="788"/>
      <c r="AG316" s="788"/>
      <c r="AH316" s="788"/>
      <c r="AI316" s="788"/>
      <c r="AJ316" s="788"/>
      <c r="AK316" s="788"/>
      <c r="AL316" s="788"/>
      <c r="AM316" s="788"/>
      <c r="AN316" s="788"/>
      <c r="AO316" s="788"/>
      <c r="AP316" s="788"/>
      <c r="AQ316" s="788"/>
      <c r="AR316" s="788"/>
      <c r="AS316" s="788"/>
      <c r="AT316" s="788"/>
      <c r="AU316" s="788"/>
      <c r="AV316" s="788"/>
      <c r="AW316" s="788"/>
      <c r="AX316" s="788"/>
      <c r="AY316" s="788"/>
      <c r="AZ316" s="788"/>
      <c r="BA316" s="788"/>
      <c r="BB316" s="788"/>
      <c r="BC316" s="788"/>
      <c r="BD316" s="788"/>
      <c r="BE316" s="788"/>
      <c r="BF316" s="788"/>
      <c r="BG316" s="788"/>
    </row>
    <row r="317" spans="1:59">
      <c r="A317" s="788"/>
      <c r="B317" s="788"/>
      <c r="C317" s="788"/>
      <c r="D317" s="788"/>
      <c r="E317" s="788"/>
      <c r="F317" s="788"/>
      <c r="G317" s="788"/>
      <c r="H317" s="788"/>
      <c r="I317" s="788"/>
      <c r="J317" s="788"/>
      <c r="K317" s="788"/>
      <c r="L317" s="788"/>
      <c r="M317" s="788"/>
      <c r="N317" s="788"/>
      <c r="O317" s="788"/>
      <c r="P317" s="788"/>
      <c r="Q317" s="788"/>
      <c r="R317" s="788"/>
      <c r="S317" s="788"/>
      <c r="T317" s="788"/>
      <c r="U317" s="788"/>
      <c r="V317" s="788"/>
      <c r="W317" s="788"/>
      <c r="X317" s="788"/>
      <c r="Y317" s="788"/>
      <c r="Z317" s="788"/>
      <c r="AA317" s="788"/>
      <c r="AB317" s="788"/>
      <c r="AC317" s="788"/>
      <c r="AD317" s="788"/>
      <c r="AE317" s="788"/>
      <c r="AF317" s="788"/>
      <c r="AG317" s="788"/>
      <c r="AH317" s="788"/>
      <c r="AI317" s="788"/>
      <c r="AJ317" s="788"/>
      <c r="AK317" s="788"/>
      <c r="AL317" s="788"/>
      <c r="AM317" s="788"/>
      <c r="AN317" s="788"/>
      <c r="AO317" s="788"/>
      <c r="AP317" s="788"/>
      <c r="AQ317" s="788"/>
      <c r="AR317" s="788"/>
      <c r="AS317" s="788"/>
      <c r="AT317" s="788"/>
      <c r="AU317" s="788"/>
      <c r="AV317" s="788"/>
      <c r="AW317" s="788"/>
      <c r="AX317" s="788"/>
      <c r="AY317" s="788"/>
      <c r="AZ317" s="788"/>
      <c r="BA317" s="788"/>
      <c r="BB317" s="788"/>
      <c r="BC317" s="788"/>
      <c r="BD317" s="788"/>
      <c r="BE317" s="788"/>
      <c r="BF317" s="788"/>
      <c r="BG317" s="788"/>
    </row>
    <row r="318" spans="1:59">
      <c r="A318" s="788"/>
      <c r="B318" s="788"/>
      <c r="C318" s="788"/>
      <c r="D318" s="788"/>
      <c r="E318" s="788"/>
      <c r="F318" s="788"/>
      <c r="G318" s="788"/>
      <c r="H318" s="788"/>
      <c r="I318" s="788"/>
      <c r="J318" s="788"/>
      <c r="K318" s="788"/>
      <c r="L318" s="788"/>
      <c r="M318" s="788"/>
      <c r="N318" s="788"/>
      <c r="O318" s="788"/>
      <c r="P318" s="788"/>
      <c r="Q318" s="788"/>
      <c r="R318" s="788"/>
      <c r="S318" s="788"/>
      <c r="T318" s="788"/>
      <c r="U318" s="788"/>
      <c r="V318" s="788"/>
      <c r="W318" s="788"/>
      <c r="X318" s="788"/>
      <c r="Y318" s="788"/>
      <c r="Z318" s="788"/>
      <c r="AA318" s="788"/>
      <c r="AB318" s="788"/>
      <c r="AC318" s="788"/>
      <c r="AD318" s="788"/>
      <c r="AE318" s="788"/>
      <c r="AF318" s="788"/>
      <c r="AG318" s="788"/>
      <c r="AH318" s="788"/>
      <c r="AI318" s="788"/>
      <c r="AJ318" s="788"/>
      <c r="AK318" s="788"/>
      <c r="AL318" s="788"/>
      <c r="AM318" s="788"/>
      <c r="AN318" s="788"/>
      <c r="AO318" s="788"/>
      <c r="AP318" s="788"/>
      <c r="AQ318" s="788"/>
      <c r="AR318" s="788"/>
      <c r="AS318" s="788"/>
      <c r="AT318" s="788"/>
      <c r="AU318" s="788"/>
      <c r="AV318" s="788"/>
      <c r="AW318" s="788"/>
      <c r="AX318" s="788"/>
      <c r="AY318" s="788"/>
      <c r="AZ318" s="788"/>
      <c r="BA318" s="788"/>
      <c r="BB318" s="788"/>
      <c r="BC318" s="788"/>
      <c r="BD318" s="788"/>
      <c r="BE318" s="788"/>
      <c r="BF318" s="788"/>
      <c r="BG318" s="788"/>
    </row>
    <row r="319" spans="1:59">
      <c r="A319" s="788"/>
      <c r="B319" s="788"/>
      <c r="C319" s="788"/>
      <c r="D319" s="788"/>
      <c r="E319" s="788"/>
      <c r="F319" s="788"/>
      <c r="G319" s="788"/>
      <c r="H319" s="788"/>
      <c r="I319" s="788"/>
      <c r="J319" s="788"/>
      <c r="K319" s="788"/>
      <c r="L319" s="788"/>
      <c r="M319" s="788"/>
      <c r="N319" s="788"/>
      <c r="O319" s="788"/>
      <c r="P319" s="788"/>
      <c r="Q319" s="788"/>
      <c r="R319" s="788"/>
      <c r="S319" s="788"/>
      <c r="T319" s="788"/>
      <c r="U319" s="788"/>
      <c r="V319" s="788"/>
      <c r="W319" s="788"/>
      <c r="X319" s="788"/>
      <c r="Y319" s="788"/>
      <c r="Z319" s="788"/>
      <c r="AA319" s="788"/>
      <c r="AB319" s="788"/>
      <c r="AC319" s="788"/>
      <c r="AD319" s="788"/>
      <c r="AE319" s="788"/>
      <c r="AF319" s="788"/>
      <c r="AG319" s="788"/>
      <c r="AH319" s="788"/>
      <c r="AI319" s="788"/>
      <c r="AJ319" s="788"/>
      <c r="AK319" s="788"/>
      <c r="AL319" s="788"/>
      <c r="AM319" s="788"/>
      <c r="AN319" s="788"/>
      <c r="AO319" s="788"/>
      <c r="AP319" s="788"/>
      <c r="AQ319" s="788"/>
      <c r="AR319" s="788"/>
      <c r="AS319" s="788"/>
      <c r="AT319" s="788"/>
      <c r="AU319" s="788"/>
      <c r="AV319" s="788"/>
      <c r="AW319" s="788"/>
      <c r="AX319" s="788"/>
      <c r="AY319" s="788"/>
      <c r="AZ319" s="788"/>
      <c r="BA319" s="788"/>
      <c r="BB319" s="788"/>
      <c r="BC319" s="788"/>
      <c r="BD319" s="788"/>
      <c r="BE319" s="788"/>
      <c r="BF319" s="788"/>
      <c r="BG319" s="788"/>
    </row>
    <row r="320" spans="1:59">
      <c r="A320" s="788"/>
      <c r="B320" s="788"/>
      <c r="C320" s="788"/>
      <c r="D320" s="788"/>
      <c r="E320" s="788"/>
      <c r="F320" s="788"/>
      <c r="G320" s="788"/>
      <c r="H320" s="788"/>
      <c r="I320" s="788"/>
      <c r="J320" s="788"/>
      <c r="K320" s="788"/>
      <c r="L320" s="788"/>
      <c r="M320" s="788"/>
      <c r="N320" s="788"/>
      <c r="O320" s="788"/>
      <c r="P320" s="788"/>
      <c r="Q320" s="788"/>
      <c r="R320" s="788"/>
      <c r="S320" s="788"/>
      <c r="T320" s="788"/>
      <c r="U320" s="788"/>
      <c r="V320" s="788"/>
      <c r="W320" s="788"/>
      <c r="X320" s="788"/>
      <c r="Y320" s="788"/>
      <c r="Z320" s="788"/>
      <c r="AA320" s="788"/>
      <c r="AB320" s="788"/>
      <c r="AC320" s="788"/>
      <c r="AD320" s="788"/>
      <c r="AE320" s="788"/>
      <c r="AF320" s="788"/>
      <c r="AG320" s="788"/>
      <c r="AH320" s="788"/>
      <c r="AI320" s="788"/>
      <c r="AJ320" s="788"/>
      <c r="AK320" s="788"/>
      <c r="AL320" s="788"/>
      <c r="AM320" s="788"/>
      <c r="AN320" s="788"/>
      <c r="AO320" s="788"/>
      <c r="AP320" s="788"/>
      <c r="AQ320" s="788"/>
      <c r="AR320" s="788"/>
      <c r="AS320" s="788"/>
      <c r="AT320" s="788"/>
      <c r="AU320" s="788"/>
      <c r="AV320" s="788"/>
      <c r="AW320" s="788"/>
      <c r="AX320" s="788"/>
      <c r="AY320" s="788"/>
      <c r="AZ320" s="788"/>
      <c r="BA320" s="788"/>
      <c r="BB320" s="788"/>
      <c r="BC320" s="788"/>
      <c r="BD320" s="788"/>
      <c r="BE320" s="788"/>
      <c r="BF320" s="788"/>
      <c r="BG320" s="788"/>
    </row>
    <row r="321" spans="1:59">
      <c r="A321" s="788"/>
      <c r="B321" s="788"/>
      <c r="C321" s="788"/>
      <c r="D321" s="788"/>
      <c r="E321" s="788"/>
      <c r="F321" s="788"/>
      <c r="G321" s="788"/>
      <c r="H321" s="788"/>
      <c r="I321" s="788"/>
      <c r="J321" s="788"/>
      <c r="K321" s="788"/>
      <c r="L321" s="788"/>
      <c r="M321" s="788"/>
      <c r="N321" s="788"/>
      <c r="O321" s="788"/>
      <c r="P321" s="788"/>
      <c r="Q321" s="788"/>
      <c r="R321" s="788"/>
      <c r="S321" s="788"/>
      <c r="T321" s="788"/>
      <c r="U321" s="788"/>
      <c r="V321" s="788"/>
      <c r="W321" s="788"/>
      <c r="X321" s="788"/>
      <c r="Y321" s="788"/>
      <c r="Z321" s="788"/>
      <c r="AA321" s="788"/>
      <c r="AB321" s="788"/>
      <c r="AC321" s="788"/>
      <c r="AD321" s="788"/>
      <c r="AE321" s="788"/>
      <c r="AF321" s="788"/>
      <c r="AG321" s="788"/>
      <c r="AH321" s="788"/>
      <c r="AI321" s="788"/>
      <c r="AJ321" s="788"/>
      <c r="AK321" s="788"/>
      <c r="AL321" s="788"/>
      <c r="AM321" s="788"/>
      <c r="AN321" s="788"/>
      <c r="AO321" s="788"/>
      <c r="AP321" s="788"/>
      <c r="AQ321" s="788"/>
      <c r="AR321" s="788"/>
      <c r="AS321" s="788"/>
      <c r="AT321" s="788"/>
      <c r="AU321" s="788"/>
      <c r="AV321" s="788"/>
      <c r="AW321" s="788"/>
      <c r="AX321" s="788"/>
      <c r="AY321" s="788"/>
      <c r="AZ321" s="788"/>
      <c r="BA321" s="788"/>
      <c r="BB321" s="788"/>
      <c r="BC321" s="788"/>
      <c r="BD321" s="788"/>
      <c r="BE321" s="788"/>
      <c r="BF321" s="788"/>
      <c r="BG321" s="788"/>
    </row>
    <row r="322" spans="1:59">
      <c r="A322" s="788"/>
      <c r="B322" s="788"/>
      <c r="C322" s="788"/>
      <c r="D322" s="788"/>
      <c r="E322" s="788"/>
      <c r="F322" s="788"/>
      <c r="G322" s="788"/>
      <c r="H322" s="788"/>
      <c r="I322" s="788"/>
      <c r="J322" s="788"/>
      <c r="K322" s="788"/>
      <c r="L322" s="788"/>
      <c r="M322" s="788"/>
      <c r="N322" s="788"/>
      <c r="O322" s="788"/>
      <c r="P322" s="788"/>
      <c r="Q322" s="788"/>
      <c r="R322" s="788"/>
      <c r="S322" s="788"/>
      <c r="T322" s="788"/>
      <c r="U322" s="788"/>
      <c r="V322" s="788"/>
      <c r="W322" s="788"/>
      <c r="X322" s="788"/>
      <c r="Y322" s="788"/>
      <c r="Z322" s="788"/>
      <c r="AA322" s="788"/>
      <c r="AB322" s="788"/>
      <c r="AC322" s="788"/>
      <c r="AD322" s="788"/>
      <c r="AE322" s="788"/>
      <c r="AF322" s="788"/>
      <c r="AG322" s="788"/>
      <c r="AH322" s="788"/>
      <c r="AI322" s="788"/>
      <c r="AJ322" s="788"/>
      <c r="AK322" s="788"/>
      <c r="AL322" s="788"/>
      <c r="AM322" s="788"/>
      <c r="AN322" s="788"/>
      <c r="AO322" s="788"/>
      <c r="AP322" s="788"/>
      <c r="AQ322" s="788"/>
      <c r="AR322" s="788"/>
      <c r="AS322" s="788"/>
      <c r="AT322" s="788"/>
      <c r="AU322" s="788"/>
      <c r="AV322" s="788"/>
      <c r="AW322" s="788"/>
      <c r="AX322" s="788"/>
      <c r="AY322" s="788"/>
      <c r="AZ322" s="788"/>
      <c r="BA322" s="788"/>
      <c r="BB322" s="788"/>
      <c r="BC322" s="788"/>
      <c r="BD322" s="788"/>
      <c r="BE322" s="788"/>
      <c r="BF322" s="788"/>
      <c r="BG322" s="788"/>
    </row>
    <row r="323" spans="1:59">
      <c r="A323" s="788"/>
      <c r="B323" s="788"/>
      <c r="C323" s="788"/>
      <c r="D323" s="788"/>
      <c r="E323" s="788"/>
      <c r="F323" s="788"/>
      <c r="G323" s="788"/>
      <c r="H323" s="788"/>
      <c r="I323" s="788"/>
      <c r="J323" s="788"/>
      <c r="K323" s="788"/>
      <c r="L323" s="788"/>
      <c r="M323" s="788"/>
      <c r="N323" s="788"/>
      <c r="O323" s="788"/>
      <c r="P323" s="788"/>
      <c r="Q323" s="788"/>
      <c r="R323" s="788"/>
      <c r="S323" s="788"/>
      <c r="T323" s="788"/>
      <c r="U323" s="788"/>
      <c r="V323" s="788"/>
      <c r="W323" s="788"/>
      <c r="X323" s="788"/>
      <c r="Y323" s="788"/>
      <c r="Z323" s="788"/>
      <c r="AA323" s="788"/>
      <c r="AB323" s="788"/>
      <c r="AC323" s="788"/>
      <c r="AD323" s="788"/>
      <c r="AE323" s="788"/>
      <c r="AF323" s="788"/>
      <c r="AG323" s="788"/>
      <c r="AH323" s="788"/>
      <c r="AI323" s="788"/>
      <c r="AJ323" s="788"/>
      <c r="AK323" s="788"/>
      <c r="AL323" s="788"/>
      <c r="AM323" s="788"/>
      <c r="AN323" s="788"/>
      <c r="AO323" s="788"/>
      <c r="AP323" s="788"/>
      <c r="AQ323" s="788"/>
      <c r="AR323" s="788"/>
      <c r="AS323" s="788"/>
      <c r="AT323" s="788"/>
      <c r="AU323" s="788"/>
      <c r="AV323" s="788"/>
      <c r="AW323" s="788"/>
      <c r="AX323" s="788"/>
      <c r="AY323" s="788"/>
      <c r="AZ323" s="788"/>
      <c r="BA323" s="788"/>
      <c r="BB323" s="788"/>
      <c r="BC323" s="788"/>
      <c r="BD323" s="788"/>
      <c r="BE323" s="788"/>
      <c r="BF323" s="788"/>
      <c r="BG323" s="788"/>
    </row>
    <row r="324" spans="1:59">
      <c r="A324" s="788"/>
      <c r="B324" s="788"/>
      <c r="C324" s="788"/>
      <c r="D324" s="788"/>
      <c r="E324" s="788"/>
      <c r="F324" s="788"/>
      <c r="G324" s="788"/>
      <c r="H324" s="788"/>
      <c r="I324" s="788"/>
      <c r="J324" s="788"/>
      <c r="K324" s="788"/>
      <c r="L324" s="788"/>
      <c r="M324" s="788"/>
      <c r="N324" s="788"/>
      <c r="O324" s="788"/>
      <c r="P324" s="788"/>
      <c r="Q324" s="788"/>
      <c r="R324" s="788"/>
      <c r="S324" s="788"/>
      <c r="T324" s="788"/>
      <c r="U324" s="788"/>
      <c r="V324" s="788"/>
      <c r="W324" s="788"/>
      <c r="X324" s="788"/>
      <c r="Y324" s="788"/>
      <c r="Z324" s="788"/>
      <c r="AA324" s="788"/>
      <c r="AB324" s="788"/>
      <c r="AC324" s="788"/>
      <c r="AD324" s="788"/>
      <c r="AE324" s="788"/>
      <c r="AF324" s="788"/>
      <c r="AG324" s="788"/>
      <c r="AH324" s="788"/>
      <c r="AI324" s="788"/>
      <c r="AJ324" s="788"/>
      <c r="AK324" s="788"/>
      <c r="AL324" s="788"/>
      <c r="AM324" s="788"/>
      <c r="AN324" s="788"/>
      <c r="AO324" s="788"/>
      <c r="AP324" s="788"/>
      <c r="AQ324" s="788"/>
      <c r="AR324" s="788"/>
      <c r="AS324" s="788"/>
      <c r="AT324" s="788"/>
      <c r="AU324" s="788"/>
      <c r="AV324" s="788"/>
      <c r="AW324" s="788"/>
      <c r="AX324" s="788"/>
      <c r="AY324" s="788"/>
      <c r="AZ324" s="788"/>
      <c r="BA324" s="788"/>
      <c r="BB324" s="788"/>
      <c r="BC324" s="788"/>
      <c r="BD324" s="788"/>
      <c r="BE324" s="788"/>
      <c r="BF324" s="788"/>
      <c r="BG324" s="788"/>
    </row>
    <row r="325" spans="1:59">
      <c r="A325" s="788"/>
      <c r="B325" s="788"/>
      <c r="C325" s="788"/>
      <c r="D325" s="788"/>
      <c r="E325" s="788"/>
      <c r="F325" s="788"/>
      <c r="G325" s="788"/>
      <c r="H325" s="788"/>
      <c r="I325" s="788"/>
      <c r="J325" s="788"/>
      <c r="K325" s="788"/>
      <c r="L325" s="788"/>
      <c r="M325" s="788"/>
      <c r="N325" s="788"/>
      <c r="O325" s="788"/>
      <c r="P325" s="788"/>
      <c r="Q325" s="788"/>
      <c r="R325" s="788"/>
      <c r="S325" s="788"/>
      <c r="T325" s="788"/>
      <c r="U325" s="788"/>
      <c r="V325" s="788"/>
      <c r="W325" s="788"/>
      <c r="X325" s="788"/>
      <c r="Y325" s="788"/>
      <c r="Z325" s="788"/>
      <c r="AA325" s="788"/>
      <c r="AB325" s="788"/>
      <c r="AC325" s="788"/>
      <c r="AD325" s="788"/>
      <c r="AE325" s="788"/>
      <c r="AF325" s="788"/>
      <c r="AG325" s="788"/>
      <c r="AH325" s="788"/>
      <c r="AI325" s="788"/>
      <c r="AJ325" s="788"/>
      <c r="AK325" s="788"/>
      <c r="AL325" s="788"/>
      <c r="AM325" s="788"/>
      <c r="AN325" s="788"/>
      <c r="AO325" s="788"/>
      <c r="AP325" s="788"/>
      <c r="AQ325" s="788"/>
      <c r="AR325" s="788"/>
      <c r="AS325" s="788"/>
      <c r="AT325" s="788"/>
      <c r="AU325" s="788"/>
      <c r="AV325" s="788"/>
      <c r="AW325" s="788"/>
      <c r="AX325" s="788"/>
      <c r="AY325" s="788"/>
      <c r="AZ325" s="788"/>
      <c r="BA325" s="788"/>
      <c r="BB325" s="788"/>
      <c r="BC325" s="788"/>
      <c r="BD325" s="788"/>
      <c r="BE325" s="788"/>
      <c r="BF325" s="788"/>
      <c r="BG325" s="788"/>
    </row>
    <row r="326" spans="1:59">
      <c r="A326" s="788"/>
      <c r="B326" s="788"/>
      <c r="C326" s="788"/>
      <c r="D326" s="788"/>
      <c r="E326" s="788"/>
      <c r="F326" s="788"/>
      <c r="G326" s="788"/>
      <c r="H326" s="788"/>
      <c r="I326" s="788"/>
      <c r="J326" s="788"/>
      <c r="K326" s="788"/>
      <c r="L326" s="788"/>
      <c r="M326" s="788"/>
      <c r="N326" s="788"/>
      <c r="O326" s="788"/>
      <c r="P326" s="788"/>
      <c r="Q326" s="788"/>
      <c r="R326" s="788"/>
      <c r="S326" s="788"/>
      <c r="T326" s="788"/>
      <c r="U326" s="788"/>
      <c r="V326" s="788"/>
      <c r="W326" s="788"/>
      <c r="X326" s="788"/>
      <c r="Y326" s="788"/>
      <c r="Z326" s="788"/>
      <c r="AA326" s="788"/>
      <c r="AB326" s="788"/>
      <c r="AC326" s="788"/>
      <c r="AD326" s="788"/>
      <c r="AE326" s="788"/>
      <c r="AF326" s="788"/>
      <c r="AG326" s="788"/>
      <c r="AH326" s="788"/>
      <c r="AI326" s="788"/>
      <c r="AJ326" s="788"/>
      <c r="AK326" s="788"/>
      <c r="AL326" s="788"/>
      <c r="AM326" s="788"/>
      <c r="AN326" s="788"/>
      <c r="AO326" s="788"/>
      <c r="AP326" s="788"/>
      <c r="AQ326" s="788"/>
      <c r="AR326" s="788"/>
      <c r="AS326" s="788"/>
      <c r="AT326" s="788"/>
      <c r="AU326" s="788"/>
      <c r="AV326" s="788"/>
      <c r="AW326" s="788"/>
      <c r="AX326" s="788"/>
      <c r="AY326" s="788"/>
      <c r="AZ326" s="788"/>
      <c r="BA326" s="788"/>
      <c r="BB326" s="788"/>
      <c r="BC326" s="788"/>
      <c r="BD326" s="788"/>
      <c r="BE326" s="788"/>
      <c r="BF326" s="788"/>
      <c r="BG326" s="788"/>
    </row>
    <row r="327" spans="1:59">
      <c r="A327" s="788"/>
      <c r="B327" s="788"/>
      <c r="C327" s="788"/>
      <c r="D327" s="788"/>
      <c r="E327" s="788"/>
      <c r="F327" s="788"/>
      <c r="G327" s="788"/>
      <c r="H327" s="788"/>
      <c r="I327" s="788"/>
      <c r="J327" s="788"/>
      <c r="K327" s="788"/>
      <c r="L327" s="788"/>
      <c r="M327" s="788"/>
      <c r="N327" s="788"/>
      <c r="O327" s="788"/>
      <c r="P327" s="788"/>
      <c r="Q327" s="788"/>
      <c r="R327" s="788"/>
      <c r="S327" s="788"/>
      <c r="T327" s="788"/>
      <c r="U327" s="788"/>
      <c r="V327" s="788"/>
      <c r="W327" s="788"/>
      <c r="X327" s="788"/>
      <c r="Y327" s="788"/>
      <c r="Z327" s="788"/>
      <c r="AA327" s="788"/>
      <c r="AB327" s="788"/>
      <c r="AC327" s="788"/>
      <c r="AD327" s="788"/>
      <c r="AE327" s="788"/>
      <c r="AF327" s="788"/>
      <c r="AG327" s="788"/>
      <c r="AH327" s="788"/>
      <c r="AI327" s="788"/>
      <c r="AJ327" s="788"/>
      <c r="AK327" s="788"/>
      <c r="AL327" s="788"/>
      <c r="AM327" s="788"/>
      <c r="AN327" s="788"/>
      <c r="AO327" s="788"/>
      <c r="AP327" s="788"/>
      <c r="AQ327" s="788"/>
      <c r="AR327" s="788"/>
      <c r="AS327" s="788"/>
      <c r="AT327" s="788"/>
      <c r="AU327" s="788"/>
      <c r="AV327" s="788"/>
      <c r="AW327" s="788"/>
      <c r="AX327" s="788"/>
      <c r="AY327" s="788"/>
      <c r="AZ327" s="788"/>
      <c r="BA327" s="788"/>
      <c r="BB327" s="788"/>
      <c r="BC327" s="788"/>
      <c r="BD327" s="788"/>
      <c r="BE327" s="788"/>
      <c r="BF327" s="788"/>
      <c r="BG327" s="788"/>
    </row>
    <row r="328" spans="1:59">
      <c r="A328" s="788"/>
      <c r="B328" s="788"/>
      <c r="C328" s="788"/>
      <c r="D328" s="788"/>
      <c r="E328" s="788"/>
      <c r="F328" s="788"/>
      <c r="G328" s="788"/>
      <c r="H328" s="788"/>
      <c r="I328" s="788"/>
      <c r="J328" s="788"/>
      <c r="K328" s="788"/>
      <c r="L328" s="788"/>
      <c r="M328" s="788"/>
      <c r="N328" s="788"/>
      <c r="O328" s="788"/>
      <c r="P328" s="788"/>
      <c r="Q328" s="788"/>
      <c r="R328" s="788"/>
      <c r="S328" s="788"/>
      <c r="T328" s="788"/>
      <c r="U328" s="788"/>
      <c r="V328" s="788"/>
      <c r="W328" s="788"/>
      <c r="X328" s="788"/>
      <c r="Y328" s="788"/>
      <c r="Z328" s="788"/>
      <c r="AA328" s="788"/>
      <c r="AB328" s="788"/>
      <c r="AC328" s="788"/>
      <c r="AD328" s="788"/>
      <c r="AE328" s="788"/>
      <c r="AF328" s="788"/>
      <c r="AG328" s="788"/>
      <c r="AH328" s="788"/>
      <c r="AI328" s="788"/>
      <c r="AJ328" s="788"/>
      <c r="AK328" s="788"/>
      <c r="AL328" s="788"/>
      <c r="AM328" s="788"/>
      <c r="AN328" s="788"/>
      <c r="AO328" s="788"/>
      <c r="AP328" s="788"/>
      <c r="AQ328" s="788"/>
      <c r="AR328" s="788"/>
      <c r="AS328" s="788"/>
      <c r="AT328" s="788"/>
      <c r="AU328" s="788"/>
      <c r="AV328" s="788"/>
      <c r="AW328" s="788"/>
      <c r="AX328" s="788"/>
      <c r="AY328" s="788"/>
      <c r="AZ328" s="788"/>
      <c r="BA328" s="788"/>
      <c r="BB328" s="788"/>
      <c r="BC328" s="788"/>
      <c r="BD328" s="788"/>
      <c r="BE328" s="788"/>
      <c r="BF328" s="788"/>
      <c r="BG328" s="788"/>
    </row>
    <row r="329" spans="1:59">
      <c r="A329" s="788"/>
      <c r="B329" s="788"/>
      <c r="C329" s="788"/>
      <c r="D329" s="788"/>
      <c r="E329" s="788"/>
      <c r="F329" s="788"/>
      <c r="G329" s="788"/>
      <c r="H329" s="788"/>
      <c r="I329" s="788"/>
      <c r="J329" s="788"/>
      <c r="K329" s="788"/>
      <c r="L329" s="788"/>
      <c r="M329" s="788"/>
      <c r="N329" s="788"/>
      <c r="O329" s="788"/>
      <c r="P329" s="788"/>
      <c r="Q329" s="788"/>
      <c r="R329" s="788"/>
      <c r="S329" s="788"/>
      <c r="T329" s="788"/>
      <c r="U329" s="788"/>
      <c r="V329" s="788"/>
      <c r="W329" s="788"/>
      <c r="X329" s="788"/>
      <c r="Y329" s="788"/>
      <c r="Z329" s="788"/>
      <c r="AA329" s="788"/>
      <c r="AB329" s="788"/>
      <c r="AC329" s="788"/>
      <c r="AD329" s="788"/>
      <c r="AE329" s="788"/>
      <c r="AF329" s="788"/>
      <c r="AG329" s="788"/>
      <c r="AH329" s="788"/>
      <c r="AI329" s="788"/>
      <c r="AJ329" s="788"/>
      <c r="AK329" s="788"/>
      <c r="AL329" s="788"/>
      <c r="AM329" s="788"/>
      <c r="AN329" s="788"/>
      <c r="AO329" s="788"/>
      <c r="AP329" s="788"/>
      <c r="AQ329" s="788"/>
      <c r="AR329" s="788"/>
      <c r="AS329" s="788"/>
      <c r="AT329" s="788"/>
      <c r="AU329" s="788"/>
      <c r="AV329" s="788"/>
      <c r="AW329" s="788"/>
      <c r="AX329" s="788"/>
      <c r="AY329" s="788"/>
      <c r="AZ329" s="788"/>
      <c r="BA329" s="788"/>
      <c r="BB329" s="788"/>
      <c r="BC329" s="788"/>
      <c r="BD329" s="788"/>
      <c r="BE329" s="788"/>
      <c r="BF329" s="788"/>
      <c r="BG329" s="788"/>
    </row>
    <row r="330" spans="1:59">
      <c r="A330" s="788"/>
      <c r="B330" s="788"/>
      <c r="C330" s="788"/>
      <c r="D330" s="788"/>
      <c r="E330" s="788"/>
      <c r="F330" s="788"/>
      <c r="G330" s="788"/>
      <c r="H330" s="788"/>
      <c r="I330" s="788"/>
      <c r="J330" s="788"/>
      <c r="K330" s="788"/>
      <c r="L330" s="788"/>
      <c r="M330" s="788"/>
      <c r="N330" s="788"/>
      <c r="O330" s="788"/>
      <c r="P330" s="788"/>
      <c r="Q330" s="788"/>
      <c r="R330" s="788"/>
      <c r="S330" s="788"/>
      <c r="T330" s="788"/>
      <c r="U330" s="788"/>
      <c r="V330" s="788"/>
      <c r="W330" s="788"/>
      <c r="X330" s="788"/>
      <c r="Y330" s="788"/>
      <c r="Z330" s="788"/>
      <c r="AA330" s="788"/>
      <c r="AB330" s="788"/>
      <c r="AC330" s="788"/>
      <c r="AD330" s="788"/>
      <c r="AE330" s="788"/>
      <c r="AF330" s="788"/>
      <c r="AG330" s="788"/>
      <c r="AH330" s="788"/>
      <c r="AI330" s="788"/>
      <c r="AJ330" s="788"/>
      <c r="AK330" s="788"/>
      <c r="AL330" s="788"/>
      <c r="AM330" s="788"/>
      <c r="AN330" s="788"/>
      <c r="AO330" s="788"/>
      <c r="AP330" s="788"/>
      <c r="AQ330" s="788"/>
      <c r="AR330" s="788"/>
      <c r="AS330" s="788"/>
      <c r="AT330" s="788"/>
      <c r="AU330" s="788"/>
      <c r="AV330" s="788"/>
      <c r="AW330" s="788"/>
      <c r="AX330" s="788"/>
      <c r="AY330" s="788"/>
      <c r="AZ330" s="788"/>
      <c r="BA330" s="788"/>
      <c r="BB330" s="788"/>
      <c r="BC330" s="788"/>
      <c r="BD330" s="788"/>
      <c r="BE330" s="788"/>
      <c r="BF330" s="788"/>
      <c r="BG330" s="788"/>
    </row>
    <row r="331" spans="1:59">
      <c r="A331" s="788"/>
      <c r="B331" s="788"/>
      <c r="C331" s="788"/>
      <c r="D331" s="788"/>
      <c r="E331" s="788"/>
      <c r="F331" s="788"/>
      <c r="G331" s="788"/>
      <c r="H331" s="788"/>
      <c r="I331" s="788"/>
      <c r="J331" s="788"/>
      <c r="K331" s="788"/>
      <c r="L331" s="788"/>
      <c r="M331" s="788"/>
      <c r="N331" s="788"/>
      <c r="O331" s="788"/>
      <c r="P331" s="788"/>
      <c r="Q331" s="788"/>
      <c r="R331" s="788"/>
      <c r="S331" s="788"/>
      <c r="T331" s="788"/>
      <c r="U331" s="788"/>
      <c r="V331" s="788"/>
      <c r="W331" s="788"/>
      <c r="X331" s="788"/>
      <c r="Y331" s="788"/>
      <c r="Z331" s="788"/>
      <c r="AA331" s="788"/>
      <c r="AB331" s="788"/>
      <c r="AC331" s="788"/>
      <c r="AD331" s="788"/>
      <c r="AE331" s="788"/>
      <c r="AF331" s="788"/>
      <c r="AG331" s="788"/>
      <c r="AH331" s="788"/>
      <c r="AI331" s="788"/>
      <c r="AJ331" s="788"/>
      <c r="AK331" s="788"/>
      <c r="AL331" s="788"/>
      <c r="AM331" s="788"/>
      <c r="AN331" s="788"/>
      <c r="AO331" s="788"/>
      <c r="AP331" s="788"/>
      <c r="AQ331" s="788"/>
      <c r="AR331" s="788"/>
      <c r="AS331" s="788"/>
      <c r="AT331" s="788"/>
      <c r="AU331" s="788"/>
      <c r="AV331" s="788"/>
      <c r="AW331" s="788"/>
      <c r="AX331" s="788"/>
      <c r="AY331" s="788"/>
      <c r="AZ331" s="788"/>
      <c r="BA331" s="788"/>
      <c r="BB331" s="788"/>
      <c r="BC331" s="788"/>
      <c r="BD331" s="788"/>
      <c r="BE331" s="788"/>
      <c r="BF331" s="788"/>
      <c r="BG331" s="788"/>
    </row>
    <row r="332" spans="1:59">
      <c r="A332" s="788"/>
      <c r="B332" s="788"/>
      <c r="C332" s="788"/>
      <c r="D332" s="788"/>
      <c r="E332" s="788"/>
      <c r="F332" s="788"/>
      <c r="G332" s="788"/>
      <c r="H332" s="788"/>
      <c r="I332" s="788"/>
      <c r="J332" s="788"/>
      <c r="K332" s="788"/>
      <c r="L332" s="788"/>
      <c r="M332" s="788"/>
      <c r="N332" s="788"/>
      <c r="O332" s="788"/>
      <c r="P332" s="788"/>
      <c r="Q332" s="788"/>
      <c r="R332" s="788"/>
      <c r="S332" s="788"/>
      <c r="T332" s="788"/>
      <c r="U332" s="788"/>
      <c r="V332" s="788"/>
      <c r="W332" s="788"/>
      <c r="X332" s="788"/>
      <c r="Y332" s="788"/>
      <c r="Z332" s="788"/>
      <c r="AA332" s="788"/>
      <c r="AB332" s="788"/>
      <c r="AC332" s="788"/>
      <c r="AD332" s="788"/>
      <c r="AE332" s="788"/>
      <c r="AF332" s="788"/>
      <c r="AG332" s="788"/>
      <c r="AH332" s="788"/>
      <c r="AI332" s="788"/>
      <c r="AJ332" s="788"/>
      <c r="AK332" s="788"/>
      <c r="AL332" s="788"/>
      <c r="AM332" s="788"/>
      <c r="AN332" s="788"/>
      <c r="AO332" s="788"/>
      <c r="AP332" s="788"/>
      <c r="AQ332" s="788"/>
      <c r="AR332" s="788"/>
      <c r="AS332" s="788"/>
      <c r="AT332" s="788"/>
      <c r="AU332" s="788"/>
      <c r="AV332" s="788"/>
      <c r="AW332" s="788"/>
      <c r="AX332" s="788"/>
      <c r="AY332" s="788"/>
      <c r="AZ332" s="788"/>
      <c r="BA332" s="788"/>
      <c r="BB332" s="788"/>
      <c r="BC332" s="788"/>
      <c r="BD332" s="788"/>
      <c r="BE332" s="788"/>
      <c r="BF332" s="788"/>
      <c r="BG332" s="788"/>
    </row>
    <row r="333" spans="1:59">
      <c r="A333" s="788"/>
      <c r="B333" s="788"/>
      <c r="C333" s="788"/>
      <c r="D333" s="788"/>
      <c r="E333" s="788"/>
      <c r="F333" s="788"/>
      <c r="G333" s="788"/>
      <c r="H333" s="788"/>
      <c r="I333" s="788"/>
      <c r="J333" s="788"/>
      <c r="K333" s="788"/>
      <c r="L333" s="788"/>
      <c r="M333" s="788"/>
      <c r="N333" s="788"/>
      <c r="O333" s="788"/>
      <c r="P333" s="788"/>
      <c r="Q333" s="788"/>
      <c r="R333" s="788"/>
      <c r="S333" s="788"/>
      <c r="T333" s="788"/>
      <c r="U333" s="788"/>
      <c r="V333" s="788"/>
      <c r="W333" s="788"/>
      <c r="X333" s="788"/>
      <c r="Y333" s="788"/>
      <c r="Z333" s="788"/>
      <c r="AA333" s="788"/>
      <c r="AB333" s="788"/>
      <c r="AC333" s="788"/>
      <c r="AD333" s="788"/>
      <c r="AE333" s="788"/>
      <c r="AF333" s="788"/>
      <c r="AG333" s="788"/>
      <c r="AH333" s="788"/>
      <c r="AI333" s="788"/>
      <c r="AJ333" s="788"/>
      <c r="AK333" s="788"/>
      <c r="AL333" s="788"/>
      <c r="AM333" s="788"/>
      <c r="AN333" s="788"/>
      <c r="AO333" s="788"/>
      <c r="AP333" s="788"/>
      <c r="AQ333" s="788"/>
      <c r="AR333" s="788"/>
      <c r="AS333" s="788"/>
      <c r="AT333" s="788"/>
      <c r="AU333" s="788"/>
      <c r="AV333" s="788"/>
      <c r="AW333" s="788"/>
      <c r="AX333" s="788"/>
      <c r="AY333" s="788"/>
      <c r="AZ333" s="788"/>
      <c r="BA333" s="788"/>
      <c r="BB333" s="788"/>
      <c r="BC333" s="788"/>
      <c r="BD333" s="788"/>
      <c r="BE333" s="788"/>
      <c r="BF333" s="788"/>
      <c r="BG333" s="788"/>
    </row>
    <row r="334" spans="1:59">
      <c r="A334" s="788"/>
      <c r="B334" s="788"/>
      <c r="C334" s="788"/>
      <c r="D334" s="788"/>
      <c r="E334" s="788"/>
      <c r="F334" s="788"/>
      <c r="G334" s="788"/>
      <c r="H334" s="788"/>
      <c r="I334" s="788"/>
      <c r="J334" s="788"/>
      <c r="K334" s="788"/>
      <c r="L334" s="788"/>
      <c r="M334" s="788"/>
      <c r="N334" s="788"/>
      <c r="O334" s="788"/>
      <c r="P334" s="788"/>
      <c r="Q334" s="788"/>
      <c r="R334" s="788"/>
      <c r="S334" s="788"/>
      <c r="T334" s="788"/>
      <c r="U334" s="788"/>
      <c r="V334" s="788"/>
      <c r="W334" s="788"/>
      <c r="X334" s="788"/>
      <c r="Y334" s="788"/>
      <c r="Z334" s="788"/>
      <c r="AA334" s="788"/>
      <c r="AB334" s="788"/>
      <c r="AC334" s="788"/>
      <c r="AD334" s="788"/>
      <c r="AE334" s="788"/>
      <c r="AF334" s="788"/>
      <c r="AG334" s="788"/>
      <c r="AH334" s="788"/>
      <c r="AI334" s="788"/>
      <c r="AJ334" s="788"/>
      <c r="AK334" s="788"/>
      <c r="AL334" s="788"/>
      <c r="AM334" s="788"/>
      <c r="AN334" s="788"/>
      <c r="AO334" s="788"/>
      <c r="AP334" s="788"/>
      <c r="AQ334" s="788"/>
      <c r="AR334" s="788"/>
      <c r="AS334" s="788"/>
      <c r="AT334" s="788"/>
      <c r="AU334" s="788"/>
      <c r="AV334" s="788"/>
      <c r="AW334" s="788"/>
      <c r="AX334" s="788"/>
      <c r="AY334" s="788"/>
      <c r="AZ334" s="788"/>
      <c r="BA334" s="788"/>
      <c r="BB334" s="788"/>
      <c r="BC334" s="788"/>
      <c r="BD334" s="788"/>
      <c r="BE334" s="788"/>
      <c r="BF334" s="788"/>
      <c r="BG334" s="788"/>
    </row>
    <row r="335" spans="1:59">
      <c r="A335" s="788"/>
      <c r="B335" s="788"/>
      <c r="C335" s="788"/>
      <c r="D335" s="788"/>
      <c r="E335" s="788"/>
      <c r="F335" s="788"/>
      <c r="G335" s="788"/>
      <c r="H335" s="788"/>
      <c r="I335" s="788"/>
      <c r="J335" s="788"/>
      <c r="K335" s="788"/>
      <c r="L335" s="788"/>
      <c r="M335" s="788"/>
      <c r="N335" s="788"/>
      <c r="O335" s="788"/>
      <c r="P335" s="788"/>
      <c r="Q335" s="788"/>
      <c r="R335" s="788"/>
      <c r="S335" s="788"/>
      <c r="T335" s="788"/>
      <c r="U335" s="788"/>
      <c r="V335" s="788"/>
      <c r="W335" s="788"/>
      <c r="X335" s="788"/>
      <c r="Y335" s="788"/>
      <c r="Z335" s="788"/>
      <c r="AA335" s="788"/>
      <c r="AB335" s="788"/>
      <c r="AC335" s="788"/>
      <c r="AD335" s="788"/>
      <c r="AE335" s="788"/>
      <c r="AF335" s="788"/>
      <c r="AG335" s="788"/>
      <c r="AH335" s="788"/>
      <c r="AI335" s="788"/>
      <c r="AJ335" s="788"/>
      <c r="AK335" s="788"/>
      <c r="AL335" s="788"/>
      <c r="AM335" s="788"/>
      <c r="AN335" s="788"/>
      <c r="AO335" s="788"/>
      <c r="AP335" s="788"/>
      <c r="AQ335" s="788"/>
      <c r="AR335" s="788"/>
      <c r="AS335" s="788"/>
      <c r="AT335" s="788"/>
      <c r="AU335" s="788"/>
      <c r="AV335" s="788"/>
      <c r="AW335" s="788"/>
      <c r="AX335" s="788"/>
      <c r="AY335" s="788"/>
      <c r="AZ335" s="788"/>
      <c r="BA335" s="788"/>
      <c r="BB335" s="788"/>
      <c r="BC335" s="788"/>
      <c r="BD335" s="788"/>
      <c r="BE335" s="788"/>
      <c r="BF335" s="788"/>
      <c r="BG335" s="788"/>
    </row>
    <row r="336" spans="1:59">
      <c r="A336" s="788"/>
      <c r="B336" s="788"/>
      <c r="C336" s="788"/>
      <c r="D336" s="788"/>
      <c r="E336" s="788"/>
      <c r="F336" s="788"/>
      <c r="G336" s="788"/>
      <c r="H336" s="788"/>
      <c r="I336" s="788"/>
      <c r="J336" s="788"/>
      <c r="K336" s="788"/>
      <c r="L336" s="788"/>
      <c r="M336" s="788"/>
      <c r="N336" s="788"/>
      <c r="O336" s="788"/>
      <c r="P336" s="788"/>
      <c r="Q336" s="788"/>
      <c r="R336" s="788"/>
      <c r="S336" s="788"/>
      <c r="T336" s="788"/>
      <c r="U336" s="788"/>
      <c r="V336" s="788"/>
      <c r="W336" s="788"/>
      <c r="X336" s="788"/>
      <c r="Y336" s="788"/>
      <c r="Z336" s="788"/>
      <c r="AA336" s="788"/>
      <c r="AB336" s="788"/>
      <c r="AC336" s="788"/>
      <c r="AD336" s="788"/>
      <c r="AE336" s="788"/>
      <c r="AF336" s="788"/>
      <c r="AG336" s="788"/>
      <c r="AH336" s="788"/>
      <c r="AI336" s="788"/>
      <c r="AJ336" s="788"/>
      <c r="AK336" s="788"/>
      <c r="AL336" s="788"/>
      <c r="AM336" s="788"/>
      <c r="AN336" s="788"/>
      <c r="AO336" s="788"/>
      <c r="AP336" s="788"/>
      <c r="AQ336" s="788"/>
      <c r="AR336" s="788"/>
      <c r="AS336" s="788"/>
      <c r="AT336" s="788"/>
      <c r="AU336" s="788"/>
      <c r="AV336" s="788"/>
      <c r="AW336" s="788"/>
      <c r="AX336" s="788"/>
      <c r="AY336" s="788"/>
      <c r="AZ336" s="788"/>
      <c r="BA336" s="788"/>
      <c r="BB336" s="788"/>
      <c r="BC336" s="788"/>
      <c r="BD336" s="788"/>
      <c r="BE336" s="788"/>
      <c r="BF336" s="788"/>
      <c r="BG336" s="788"/>
    </row>
    <row r="337" spans="1:59">
      <c r="A337" s="788"/>
      <c r="B337" s="788"/>
      <c r="C337" s="788"/>
      <c r="D337" s="788"/>
      <c r="E337" s="788"/>
      <c r="F337" s="788"/>
      <c r="G337" s="788"/>
      <c r="H337" s="788"/>
      <c r="I337" s="788"/>
      <c r="J337" s="788"/>
      <c r="K337" s="788"/>
      <c r="L337" s="788"/>
      <c r="M337" s="788"/>
      <c r="N337" s="788"/>
      <c r="O337" s="788"/>
      <c r="P337" s="788"/>
      <c r="Q337" s="788"/>
      <c r="R337" s="788"/>
      <c r="S337" s="788"/>
      <c r="T337" s="788"/>
      <c r="U337" s="788"/>
      <c r="V337" s="788"/>
      <c r="W337" s="788"/>
      <c r="X337" s="788"/>
      <c r="Y337" s="788"/>
      <c r="Z337" s="788"/>
      <c r="AA337" s="788"/>
      <c r="AB337" s="788"/>
      <c r="AC337" s="788"/>
      <c r="AD337" s="788"/>
      <c r="AE337" s="788"/>
      <c r="AF337" s="788"/>
      <c r="AG337" s="788"/>
      <c r="AH337" s="788"/>
      <c r="AI337" s="788"/>
      <c r="AJ337" s="788"/>
      <c r="AK337" s="788"/>
      <c r="AL337" s="788"/>
      <c r="AM337" s="788"/>
      <c r="AN337" s="788"/>
      <c r="AO337" s="788"/>
      <c r="AP337" s="788"/>
      <c r="AQ337" s="788"/>
      <c r="AR337" s="788"/>
      <c r="AS337" s="788"/>
      <c r="AT337" s="788"/>
      <c r="AU337" s="788"/>
      <c r="AV337" s="788"/>
      <c r="AW337" s="788"/>
      <c r="AX337" s="788"/>
      <c r="AY337" s="788"/>
      <c r="AZ337" s="788"/>
      <c r="BA337" s="788"/>
      <c r="BB337" s="788"/>
      <c r="BC337" s="788"/>
      <c r="BD337" s="788"/>
      <c r="BE337" s="788"/>
      <c r="BF337" s="788"/>
      <c r="BG337" s="788"/>
    </row>
    <row r="338" spans="1:59">
      <c r="A338" s="788"/>
      <c r="B338" s="788"/>
      <c r="C338" s="788"/>
      <c r="D338" s="788"/>
      <c r="E338" s="788"/>
      <c r="F338" s="788"/>
      <c r="G338" s="788"/>
      <c r="H338" s="788"/>
      <c r="I338" s="788"/>
      <c r="J338" s="788"/>
      <c r="K338" s="788"/>
      <c r="L338" s="788"/>
      <c r="M338" s="788"/>
      <c r="N338" s="788"/>
      <c r="O338" s="788"/>
      <c r="P338" s="788"/>
      <c r="Q338" s="788"/>
      <c r="R338" s="788"/>
      <c r="S338" s="788"/>
      <c r="T338" s="788"/>
      <c r="U338" s="788"/>
      <c r="V338" s="788"/>
      <c r="W338" s="788"/>
      <c r="X338" s="788"/>
      <c r="Y338" s="788"/>
      <c r="Z338" s="788"/>
      <c r="AA338" s="788"/>
      <c r="AB338" s="788"/>
      <c r="AC338" s="788"/>
      <c r="AD338" s="788"/>
      <c r="AE338" s="788"/>
      <c r="AF338" s="788"/>
      <c r="AG338" s="788"/>
      <c r="AH338" s="788"/>
      <c r="AI338" s="788"/>
      <c r="AJ338" s="788"/>
      <c r="AK338" s="788"/>
      <c r="AL338" s="788"/>
      <c r="AM338" s="788"/>
      <c r="AN338" s="788"/>
      <c r="AO338" s="788"/>
      <c r="AP338" s="788"/>
      <c r="AQ338" s="788"/>
      <c r="AR338" s="788"/>
      <c r="AS338" s="788"/>
      <c r="AT338" s="788"/>
      <c r="AU338" s="788"/>
      <c r="AV338" s="788"/>
      <c r="AW338" s="788"/>
      <c r="AX338" s="788"/>
      <c r="AY338" s="788"/>
      <c r="AZ338" s="788"/>
      <c r="BA338" s="788"/>
      <c r="BB338" s="788"/>
      <c r="BC338" s="788"/>
      <c r="BD338" s="788"/>
      <c r="BE338" s="788"/>
      <c r="BF338" s="788"/>
      <c r="BG338" s="788"/>
    </row>
    <row r="339" spans="1:59">
      <c r="A339" s="788"/>
      <c r="B339" s="788"/>
      <c r="C339" s="788"/>
      <c r="D339" s="788"/>
      <c r="E339" s="788"/>
      <c r="F339" s="788"/>
      <c r="G339" s="788"/>
      <c r="H339" s="788"/>
      <c r="I339" s="788"/>
      <c r="J339" s="788"/>
      <c r="K339" s="788"/>
      <c r="L339" s="788"/>
      <c r="M339" s="788"/>
      <c r="N339" s="788"/>
      <c r="O339" s="788"/>
      <c r="P339" s="788"/>
      <c r="Q339" s="788"/>
      <c r="R339" s="788"/>
      <c r="S339" s="788"/>
      <c r="T339" s="788"/>
      <c r="U339" s="788"/>
      <c r="V339" s="788"/>
      <c r="W339" s="788"/>
      <c r="X339" s="788"/>
      <c r="Y339" s="788"/>
      <c r="Z339" s="788"/>
      <c r="AA339" s="788"/>
      <c r="AB339" s="788"/>
      <c r="AC339" s="788"/>
      <c r="AD339" s="788"/>
      <c r="AE339" s="788"/>
      <c r="AF339" s="788"/>
      <c r="AG339" s="788"/>
      <c r="AH339" s="788"/>
      <c r="AI339" s="788"/>
      <c r="AJ339" s="788"/>
      <c r="AK339" s="788"/>
      <c r="AL339" s="788"/>
      <c r="AM339" s="788"/>
      <c r="AN339" s="788"/>
      <c r="AO339" s="788"/>
      <c r="AP339" s="788"/>
      <c r="AQ339" s="788"/>
      <c r="AR339" s="788"/>
      <c r="AS339" s="788"/>
      <c r="AT339" s="788"/>
      <c r="AU339" s="788"/>
      <c r="AV339" s="788"/>
      <c r="AW339" s="788"/>
      <c r="AX339" s="788"/>
      <c r="AY339" s="788"/>
      <c r="AZ339" s="788"/>
      <c r="BA339" s="788"/>
      <c r="BB339" s="788"/>
      <c r="BC339" s="788"/>
      <c r="BD339" s="788"/>
      <c r="BE339" s="788"/>
      <c r="BF339" s="788"/>
      <c r="BG339" s="788"/>
    </row>
    <row r="340" spans="1:59">
      <c r="A340" s="788"/>
      <c r="B340" s="788"/>
      <c r="C340" s="788"/>
      <c r="D340" s="788"/>
      <c r="E340" s="788"/>
      <c r="F340" s="788"/>
      <c r="G340" s="788"/>
      <c r="H340" s="788"/>
      <c r="I340" s="788"/>
      <c r="J340" s="788"/>
      <c r="K340" s="788"/>
      <c r="L340" s="788"/>
      <c r="M340" s="788"/>
      <c r="N340" s="788"/>
      <c r="O340" s="788"/>
      <c r="P340" s="788"/>
      <c r="Q340" s="788"/>
      <c r="R340" s="788"/>
      <c r="S340" s="788"/>
      <c r="T340" s="788"/>
      <c r="U340" s="788"/>
      <c r="V340" s="788"/>
      <c r="W340" s="788"/>
      <c r="X340" s="788"/>
      <c r="Y340" s="788"/>
      <c r="Z340" s="788"/>
      <c r="AA340" s="788"/>
      <c r="AB340" s="788"/>
      <c r="AC340" s="788"/>
      <c r="AD340" s="788"/>
      <c r="AE340" s="788"/>
      <c r="AF340" s="788"/>
      <c r="AG340" s="788"/>
      <c r="AH340" s="788"/>
      <c r="AI340" s="788"/>
      <c r="AJ340" s="788"/>
      <c r="AK340" s="788"/>
      <c r="AL340" s="788"/>
      <c r="AM340" s="788"/>
      <c r="AN340" s="788"/>
      <c r="AO340" s="788"/>
      <c r="AP340" s="788"/>
      <c r="AQ340" s="788"/>
      <c r="AR340" s="788"/>
      <c r="AS340" s="788"/>
      <c r="AT340" s="788"/>
      <c r="AU340" s="788"/>
      <c r="AV340" s="788"/>
      <c r="AW340" s="788"/>
      <c r="AX340" s="788"/>
      <c r="AY340" s="788"/>
      <c r="AZ340" s="788"/>
      <c r="BA340" s="788"/>
      <c r="BB340" s="788"/>
      <c r="BC340" s="788"/>
      <c r="BD340" s="788"/>
      <c r="BE340" s="788"/>
      <c r="BF340" s="788"/>
      <c r="BG340" s="788"/>
    </row>
    <row r="341" spans="1:59">
      <c r="A341" s="788"/>
      <c r="B341" s="788"/>
      <c r="C341" s="788"/>
      <c r="D341" s="788"/>
      <c r="E341" s="788"/>
      <c r="F341" s="788"/>
      <c r="G341" s="788"/>
      <c r="H341" s="788"/>
      <c r="I341" s="788"/>
      <c r="J341" s="788"/>
      <c r="K341" s="788"/>
      <c r="L341" s="788"/>
      <c r="M341" s="788"/>
      <c r="N341" s="788"/>
      <c r="O341" s="788"/>
      <c r="P341" s="788"/>
      <c r="Q341" s="788"/>
      <c r="R341" s="788"/>
      <c r="S341" s="788"/>
      <c r="T341" s="788"/>
      <c r="U341" s="788"/>
      <c r="V341" s="788"/>
      <c r="W341" s="788"/>
      <c r="X341" s="788"/>
      <c r="Y341" s="788"/>
      <c r="Z341" s="788"/>
      <c r="AA341" s="788"/>
      <c r="AB341" s="788"/>
      <c r="AC341" s="788"/>
      <c r="AD341" s="788"/>
      <c r="AE341" s="788"/>
      <c r="AF341" s="788"/>
      <c r="AG341" s="788"/>
      <c r="AH341" s="788"/>
      <c r="AI341" s="788"/>
      <c r="AJ341" s="788"/>
      <c r="AK341" s="788"/>
      <c r="AL341" s="788"/>
      <c r="AM341" s="788"/>
      <c r="AN341" s="788"/>
      <c r="AO341" s="788"/>
      <c r="AP341" s="788"/>
      <c r="AQ341" s="788"/>
      <c r="AR341" s="788"/>
      <c r="AS341" s="788"/>
      <c r="AT341" s="788"/>
      <c r="AU341" s="788"/>
      <c r="AV341" s="788"/>
      <c r="AW341" s="788"/>
      <c r="AX341" s="788"/>
      <c r="AY341" s="788"/>
      <c r="AZ341" s="788"/>
      <c r="BA341" s="788"/>
      <c r="BB341" s="788"/>
      <c r="BC341" s="788"/>
      <c r="BD341" s="788"/>
      <c r="BE341" s="788"/>
      <c r="BF341" s="788"/>
      <c r="BG341" s="788"/>
    </row>
    <row r="342" spans="1:59">
      <c r="A342" s="788"/>
      <c r="B342" s="788"/>
      <c r="C342" s="788"/>
      <c r="D342" s="788"/>
      <c r="E342" s="788"/>
      <c r="F342" s="788"/>
      <c r="G342" s="788"/>
      <c r="H342" s="788"/>
      <c r="I342" s="788"/>
      <c r="J342" s="788"/>
      <c r="K342" s="788"/>
      <c r="L342" s="788"/>
      <c r="M342" s="788"/>
      <c r="N342" s="788"/>
      <c r="O342" s="788"/>
      <c r="P342" s="788"/>
      <c r="Q342" s="788"/>
      <c r="R342" s="788"/>
      <c r="S342" s="788"/>
      <c r="T342" s="788"/>
      <c r="U342" s="788"/>
      <c r="V342" s="788"/>
      <c r="W342" s="788"/>
      <c r="X342" s="788"/>
      <c r="Y342" s="788"/>
      <c r="Z342" s="788"/>
      <c r="AA342" s="788"/>
      <c r="AB342" s="788"/>
      <c r="AC342" s="788"/>
      <c r="AD342" s="788"/>
      <c r="AE342" s="788"/>
      <c r="AF342" s="788"/>
      <c r="AG342" s="788"/>
      <c r="AH342" s="788"/>
      <c r="AI342" s="788"/>
      <c r="AJ342" s="788"/>
      <c r="AK342" s="788"/>
      <c r="AL342" s="788"/>
      <c r="AM342" s="788"/>
      <c r="AN342" s="788"/>
      <c r="AO342" s="788"/>
      <c r="AP342" s="788"/>
      <c r="AQ342" s="788"/>
      <c r="AR342" s="788"/>
      <c r="AS342" s="788"/>
      <c r="AT342" s="788"/>
      <c r="AU342" s="788"/>
      <c r="AV342" s="788"/>
      <c r="AW342" s="788"/>
      <c r="AX342" s="788"/>
      <c r="AY342" s="788"/>
      <c r="AZ342" s="788"/>
      <c r="BA342" s="788"/>
      <c r="BB342" s="788"/>
      <c r="BC342" s="788"/>
      <c r="BD342" s="788"/>
      <c r="BE342" s="788"/>
      <c r="BF342" s="788"/>
      <c r="BG342" s="788"/>
    </row>
    <row r="343" spans="1:59">
      <c r="A343" s="788"/>
      <c r="B343" s="788"/>
      <c r="C343" s="788"/>
      <c r="D343" s="788"/>
      <c r="E343" s="788"/>
      <c r="F343" s="788"/>
      <c r="G343" s="788"/>
      <c r="H343" s="788"/>
      <c r="I343" s="788"/>
      <c r="J343" s="788"/>
      <c r="K343" s="788"/>
      <c r="L343" s="788"/>
      <c r="M343" s="788"/>
      <c r="N343" s="788"/>
      <c r="O343" s="788"/>
      <c r="P343" s="788"/>
      <c r="Q343" s="788"/>
      <c r="R343" s="788"/>
      <c r="S343" s="788"/>
      <c r="T343" s="788"/>
      <c r="U343" s="788"/>
      <c r="V343" s="788"/>
      <c r="W343" s="788"/>
      <c r="X343" s="788"/>
      <c r="Y343" s="788"/>
      <c r="Z343" s="788"/>
      <c r="AA343" s="788"/>
      <c r="AB343" s="788"/>
      <c r="AC343" s="788"/>
      <c r="AD343" s="788"/>
      <c r="AE343" s="788"/>
      <c r="AF343" s="788"/>
      <c r="AG343" s="788"/>
      <c r="AH343" s="788"/>
      <c r="AI343" s="788"/>
      <c r="AJ343" s="788"/>
      <c r="AK343" s="788"/>
      <c r="AL343" s="788"/>
      <c r="AM343" s="788"/>
      <c r="AN343" s="788"/>
      <c r="AO343" s="788"/>
      <c r="AP343" s="788"/>
      <c r="AQ343" s="788"/>
      <c r="AR343" s="788"/>
      <c r="AS343" s="788"/>
      <c r="AT343" s="788"/>
      <c r="AU343" s="788"/>
      <c r="AV343" s="788"/>
      <c r="AW343" s="788"/>
      <c r="AX343" s="788"/>
      <c r="AY343" s="788"/>
      <c r="AZ343" s="788"/>
      <c r="BA343" s="788"/>
      <c r="BB343" s="788"/>
      <c r="BC343" s="788"/>
      <c r="BD343" s="788"/>
      <c r="BE343" s="788"/>
      <c r="BF343" s="788"/>
      <c r="BG343" s="788"/>
    </row>
    <row r="344" spans="1:59">
      <c r="A344" s="788"/>
      <c r="B344" s="788"/>
      <c r="C344" s="788"/>
      <c r="D344" s="788"/>
      <c r="E344" s="788"/>
      <c r="F344" s="788"/>
      <c r="G344" s="788"/>
      <c r="H344" s="788"/>
      <c r="I344" s="788"/>
      <c r="J344" s="788"/>
      <c r="K344" s="788"/>
      <c r="L344" s="788"/>
      <c r="M344" s="788"/>
      <c r="N344" s="788"/>
      <c r="O344" s="788"/>
      <c r="P344" s="788"/>
      <c r="Q344" s="788"/>
      <c r="R344" s="788"/>
      <c r="S344" s="788"/>
      <c r="T344" s="788"/>
      <c r="U344" s="788"/>
      <c r="V344" s="788"/>
      <c r="W344" s="788"/>
      <c r="X344" s="788"/>
      <c r="Y344" s="788"/>
      <c r="Z344" s="788"/>
      <c r="AA344" s="788"/>
      <c r="AB344" s="788"/>
      <c r="AC344" s="788"/>
      <c r="AD344" s="788"/>
      <c r="AE344" s="788"/>
      <c r="AF344" s="788"/>
      <c r="AG344" s="788"/>
      <c r="AH344" s="788"/>
      <c r="AI344" s="788"/>
      <c r="AJ344" s="788"/>
      <c r="AK344" s="788"/>
      <c r="AL344" s="788"/>
      <c r="AM344" s="788"/>
      <c r="AN344" s="788"/>
      <c r="AO344" s="788"/>
      <c r="AP344" s="788"/>
      <c r="AQ344" s="788"/>
      <c r="AR344" s="788"/>
      <c r="AS344" s="788"/>
      <c r="AT344" s="788"/>
      <c r="AU344" s="788"/>
      <c r="AV344" s="788"/>
      <c r="AW344" s="788"/>
      <c r="AX344" s="788"/>
      <c r="AY344" s="788"/>
      <c r="AZ344" s="788"/>
      <c r="BA344" s="788"/>
      <c r="BB344" s="788"/>
      <c r="BC344" s="788"/>
      <c r="BD344" s="788"/>
      <c r="BE344" s="788"/>
      <c r="BF344" s="788"/>
      <c r="BG344" s="788"/>
    </row>
    <row r="345" spans="1:59">
      <c r="A345" s="788"/>
      <c r="B345" s="788"/>
      <c r="C345" s="788"/>
      <c r="D345" s="788"/>
      <c r="E345" s="788"/>
      <c r="F345" s="788"/>
      <c r="G345" s="788"/>
      <c r="H345" s="788"/>
      <c r="I345" s="788"/>
      <c r="J345" s="788"/>
      <c r="K345" s="788"/>
      <c r="L345" s="788"/>
      <c r="M345" s="788"/>
      <c r="N345" s="788"/>
      <c r="O345" s="788"/>
      <c r="P345" s="788"/>
      <c r="Q345" s="788"/>
      <c r="R345" s="788"/>
      <c r="S345" s="788"/>
      <c r="T345" s="788"/>
      <c r="U345" s="788"/>
      <c r="V345" s="788"/>
      <c r="W345" s="788"/>
      <c r="X345" s="788"/>
      <c r="Y345" s="788"/>
      <c r="Z345" s="788"/>
      <c r="AA345" s="788"/>
      <c r="AB345" s="788"/>
      <c r="AC345" s="788"/>
      <c r="AD345" s="788"/>
      <c r="AE345" s="788"/>
      <c r="AF345" s="788"/>
      <c r="AG345" s="788"/>
      <c r="AH345" s="788"/>
      <c r="AI345" s="788"/>
      <c r="AJ345" s="788"/>
      <c r="AK345" s="788"/>
      <c r="AL345" s="788"/>
      <c r="AM345" s="788"/>
      <c r="AN345" s="788"/>
      <c r="AO345" s="788"/>
      <c r="AP345" s="788"/>
      <c r="AQ345" s="788"/>
      <c r="AR345" s="788"/>
      <c r="AS345" s="788"/>
      <c r="AT345" s="788"/>
      <c r="AU345" s="788"/>
      <c r="AV345" s="788"/>
      <c r="AW345" s="788"/>
      <c r="AX345" s="788"/>
      <c r="AY345" s="788"/>
      <c r="AZ345" s="788"/>
      <c r="BA345" s="788"/>
      <c r="BB345" s="788"/>
      <c r="BC345" s="788"/>
      <c r="BD345" s="788"/>
      <c r="BE345" s="788"/>
      <c r="BF345" s="788"/>
      <c r="BG345" s="788"/>
    </row>
    <row r="346" spans="1:59">
      <c r="A346" s="788"/>
      <c r="B346" s="788"/>
      <c r="C346" s="788"/>
      <c r="D346" s="788"/>
      <c r="E346" s="788"/>
      <c r="F346" s="788"/>
      <c r="G346" s="788"/>
      <c r="H346" s="788"/>
      <c r="I346" s="788"/>
      <c r="J346" s="788"/>
      <c r="K346" s="788"/>
      <c r="L346" s="788"/>
      <c r="M346" s="788"/>
      <c r="N346" s="788"/>
      <c r="O346" s="788"/>
      <c r="P346" s="788"/>
      <c r="Q346" s="788"/>
      <c r="R346" s="788"/>
      <c r="S346" s="788"/>
      <c r="T346" s="788"/>
      <c r="U346" s="788"/>
      <c r="V346" s="788"/>
      <c r="W346" s="788"/>
      <c r="X346" s="788"/>
      <c r="Y346" s="788"/>
      <c r="Z346" s="788"/>
      <c r="AA346" s="788"/>
      <c r="AB346" s="788"/>
      <c r="AC346" s="788"/>
      <c r="AD346" s="788"/>
      <c r="AE346" s="788"/>
      <c r="AF346" s="788"/>
      <c r="AG346" s="788"/>
      <c r="AH346" s="788"/>
      <c r="AI346" s="788"/>
      <c r="AJ346" s="788"/>
      <c r="AK346" s="788"/>
      <c r="AL346" s="788"/>
      <c r="AM346" s="788"/>
      <c r="AN346" s="788"/>
      <c r="AO346" s="788"/>
      <c r="AP346" s="788"/>
      <c r="AQ346" s="788"/>
      <c r="AR346" s="788"/>
      <c r="AS346" s="788"/>
      <c r="AT346" s="788"/>
      <c r="AU346" s="788"/>
      <c r="AV346" s="788"/>
      <c r="AW346" s="788"/>
      <c r="AX346" s="788"/>
      <c r="AY346" s="788"/>
      <c r="AZ346" s="788"/>
      <c r="BA346" s="788"/>
      <c r="BB346" s="788"/>
      <c r="BC346" s="788"/>
      <c r="BD346" s="788"/>
      <c r="BE346" s="788"/>
      <c r="BF346" s="788"/>
      <c r="BG346" s="788"/>
    </row>
    <row r="347" spans="1:59">
      <c r="A347" s="788"/>
      <c r="B347" s="788"/>
      <c r="C347" s="788"/>
      <c r="D347" s="788"/>
      <c r="E347" s="788"/>
      <c r="F347" s="788"/>
      <c r="G347" s="788"/>
      <c r="H347" s="788"/>
      <c r="I347" s="788"/>
      <c r="J347" s="788"/>
      <c r="K347" s="788"/>
      <c r="L347" s="788"/>
      <c r="M347" s="788"/>
      <c r="N347" s="788"/>
      <c r="O347" s="788"/>
      <c r="P347" s="788"/>
      <c r="Q347" s="788"/>
      <c r="R347" s="788"/>
      <c r="S347" s="788"/>
      <c r="T347" s="788"/>
      <c r="U347" s="788"/>
      <c r="V347" s="788"/>
      <c r="W347" s="788"/>
      <c r="X347" s="788"/>
      <c r="Y347" s="788"/>
      <c r="Z347" s="788"/>
      <c r="AA347" s="788"/>
      <c r="AB347" s="788"/>
      <c r="AC347" s="788"/>
      <c r="AD347" s="788"/>
      <c r="AE347" s="788"/>
      <c r="AF347" s="788"/>
      <c r="AG347" s="788"/>
      <c r="AH347" s="788"/>
      <c r="AI347" s="788"/>
      <c r="AJ347" s="788"/>
      <c r="AK347" s="788"/>
      <c r="AL347" s="788"/>
      <c r="AM347" s="788"/>
      <c r="AN347" s="788"/>
      <c r="AO347" s="788"/>
      <c r="AP347" s="788"/>
      <c r="AQ347" s="788"/>
      <c r="AR347" s="788"/>
      <c r="AS347" s="788"/>
      <c r="AT347" s="788"/>
      <c r="AU347" s="788"/>
      <c r="AV347" s="788"/>
      <c r="AW347" s="788"/>
      <c r="AX347" s="788"/>
      <c r="AY347" s="788"/>
      <c r="AZ347" s="788"/>
      <c r="BA347" s="788"/>
      <c r="BB347" s="788"/>
      <c r="BC347" s="788"/>
      <c r="BD347" s="788"/>
      <c r="BE347" s="788"/>
      <c r="BF347" s="788"/>
      <c r="BG347" s="788"/>
    </row>
    <row r="348" spans="1:59">
      <c r="A348" s="788"/>
      <c r="B348" s="788"/>
      <c r="C348" s="788"/>
      <c r="D348" s="788"/>
      <c r="E348" s="788"/>
      <c r="F348" s="788"/>
      <c r="G348" s="788"/>
      <c r="H348" s="788"/>
      <c r="I348" s="788"/>
      <c r="J348" s="788"/>
      <c r="K348" s="788"/>
      <c r="L348" s="788"/>
      <c r="M348" s="788"/>
      <c r="N348" s="788"/>
      <c r="O348" s="788"/>
      <c r="P348" s="788"/>
      <c r="Q348" s="788"/>
      <c r="R348" s="788"/>
      <c r="S348" s="788"/>
      <c r="T348" s="788"/>
      <c r="U348" s="788"/>
      <c r="V348" s="788"/>
      <c r="W348" s="788"/>
      <c r="X348" s="788"/>
      <c r="Y348" s="788"/>
      <c r="Z348" s="788"/>
      <c r="AA348" s="788"/>
      <c r="AB348" s="788"/>
      <c r="AC348" s="788"/>
      <c r="AD348" s="788"/>
      <c r="AE348" s="788"/>
      <c r="AF348" s="788"/>
      <c r="AG348" s="788"/>
      <c r="AH348" s="788"/>
      <c r="AI348" s="788"/>
      <c r="AJ348" s="788"/>
      <c r="AK348" s="788"/>
      <c r="AL348" s="788"/>
      <c r="AM348" s="788"/>
      <c r="AN348" s="788"/>
      <c r="AO348" s="788"/>
      <c r="AP348" s="788"/>
      <c r="AQ348" s="788"/>
      <c r="AR348" s="788"/>
      <c r="AS348" s="788"/>
      <c r="AT348" s="788"/>
      <c r="AU348" s="788"/>
      <c r="AV348" s="788"/>
      <c r="AW348" s="788"/>
      <c r="AX348" s="788"/>
      <c r="AY348" s="788"/>
      <c r="AZ348" s="788"/>
      <c r="BA348" s="788"/>
      <c r="BB348" s="788"/>
      <c r="BC348" s="788"/>
      <c r="BD348" s="788"/>
      <c r="BE348" s="788"/>
      <c r="BF348" s="788"/>
      <c r="BG348" s="788"/>
    </row>
    <row r="349" spans="1:59">
      <c r="A349" s="788"/>
      <c r="B349" s="788"/>
      <c r="C349" s="788"/>
      <c r="D349" s="788"/>
      <c r="E349" s="788"/>
      <c r="F349" s="788"/>
      <c r="G349" s="788"/>
      <c r="H349" s="788"/>
      <c r="I349" s="788"/>
      <c r="J349" s="788"/>
      <c r="K349" s="788"/>
      <c r="L349" s="788"/>
      <c r="M349" s="788"/>
      <c r="N349" s="788"/>
      <c r="O349" s="788"/>
      <c r="P349" s="788"/>
      <c r="Q349" s="788"/>
      <c r="R349" s="788"/>
      <c r="S349" s="788"/>
      <c r="T349" s="788"/>
      <c r="U349" s="788"/>
      <c r="V349" s="788"/>
      <c r="W349" s="788"/>
      <c r="X349" s="788"/>
      <c r="Y349" s="788"/>
      <c r="Z349" s="788"/>
      <c r="AA349" s="788"/>
      <c r="AB349" s="788"/>
      <c r="AC349" s="788"/>
      <c r="AD349" s="788"/>
      <c r="AE349" s="788"/>
      <c r="AF349" s="788"/>
      <c r="AG349" s="788"/>
      <c r="AH349" s="788"/>
      <c r="AI349" s="788"/>
      <c r="AJ349" s="788"/>
      <c r="AK349" s="788"/>
      <c r="AL349" s="788"/>
      <c r="AM349" s="788"/>
      <c r="AN349" s="788"/>
      <c r="AO349" s="788"/>
      <c r="AP349" s="788"/>
      <c r="AQ349" s="788"/>
      <c r="AR349" s="788"/>
      <c r="AS349" s="788"/>
      <c r="AT349" s="788"/>
      <c r="AU349" s="788"/>
      <c r="AV349" s="788"/>
      <c r="AW349" s="788"/>
      <c r="AX349" s="788"/>
      <c r="AY349" s="788"/>
      <c r="AZ349" s="788"/>
      <c r="BA349" s="788"/>
      <c r="BB349" s="788"/>
      <c r="BC349" s="788"/>
      <c r="BD349" s="788"/>
      <c r="BE349" s="788"/>
      <c r="BF349" s="788"/>
      <c r="BG349" s="788"/>
    </row>
    <row r="350" spans="1:59">
      <c r="A350" s="788"/>
      <c r="B350" s="788"/>
      <c r="C350" s="788"/>
      <c r="D350" s="788"/>
      <c r="E350" s="788"/>
      <c r="F350" s="788"/>
      <c r="G350" s="788"/>
      <c r="H350" s="788"/>
      <c r="I350" s="788"/>
      <c r="J350" s="788"/>
      <c r="K350" s="788"/>
      <c r="L350" s="788"/>
      <c r="M350" s="788"/>
      <c r="N350" s="788"/>
      <c r="O350" s="788"/>
      <c r="P350" s="788"/>
      <c r="Q350" s="788"/>
      <c r="R350" s="788"/>
      <c r="S350" s="788"/>
      <c r="T350" s="788"/>
      <c r="U350" s="788"/>
      <c r="V350" s="788"/>
      <c r="W350" s="788"/>
      <c r="X350" s="788"/>
      <c r="Y350" s="788"/>
      <c r="Z350" s="788"/>
      <c r="AA350" s="788"/>
      <c r="AB350" s="788"/>
      <c r="AC350" s="788"/>
      <c r="AD350" s="788"/>
      <c r="AE350" s="788"/>
      <c r="AF350" s="788"/>
      <c r="AG350" s="788"/>
      <c r="AH350" s="788"/>
      <c r="AI350" s="788"/>
      <c r="AJ350" s="788"/>
      <c r="AK350" s="788"/>
      <c r="AL350" s="788"/>
      <c r="AM350" s="788"/>
      <c r="AN350" s="788"/>
      <c r="AO350" s="788"/>
      <c r="AP350" s="788"/>
      <c r="AQ350" s="788"/>
      <c r="AR350" s="788"/>
      <c r="AS350" s="788"/>
      <c r="AT350" s="788"/>
      <c r="AU350" s="788"/>
      <c r="AV350" s="788"/>
      <c r="AW350" s="788"/>
      <c r="AX350" s="788"/>
      <c r="AY350" s="788"/>
      <c r="AZ350" s="788"/>
      <c r="BA350" s="788"/>
      <c r="BB350" s="788"/>
      <c r="BC350" s="788"/>
      <c r="BD350" s="788"/>
      <c r="BE350" s="788"/>
      <c r="BF350" s="788"/>
      <c r="BG350" s="788"/>
    </row>
    <row r="351" spans="1:59">
      <c r="A351" s="788"/>
      <c r="B351" s="788"/>
      <c r="C351" s="788"/>
      <c r="D351" s="788"/>
      <c r="E351" s="788"/>
      <c r="F351" s="788"/>
      <c r="G351" s="788"/>
      <c r="H351" s="788"/>
      <c r="I351" s="788"/>
      <c r="J351" s="788"/>
      <c r="K351" s="788"/>
      <c r="L351" s="788"/>
      <c r="M351" s="788"/>
      <c r="N351" s="788"/>
      <c r="O351" s="788"/>
      <c r="P351" s="788"/>
      <c r="Q351" s="788"/>
      <c r="R351" s="788"/>
      <c r="S351" s="788"/>
      <c r="T351" s="788"/>
      <c r="U351" s="788"/>
      <c r="V351" s="788"/>
      <c r="W351" s="788"/>
      <c r="X351" s="788"/>
      <c r="Y351" s="788"/>
      <c r="Z351" s="788"/>
      <c r="AA351" s="788"/>
      <c r="AB351" s="788"/>
      <c r="AC351" s="788"/>
      <c r="AD351" s="788"/>
      <c r="AE351" s="788"/>
      <c r="AF351" s="788"/>
      <c r="AG351" s="788"/>
      <c r="AH351" s="788"/>
      <c r="AI351" s="788"/>
      <c r="AJ351" s="788"/>
      <c r="AK351" s="788"/>
      <c r="AL351" s="788"/>
      <c r="AM351" s="788"/>
      <c r="AN351" s="788"/>
      <c r="AO351" s="788"/>
      <c r="AP351" s="788"/>
      <c r="AQ351" s="788"/>
      <c r="AR351" s="788"/>
      <c r="AS351" s="788"/>
      <c r="AT351" s="788"/>
      <c r="AU351" s="788"/>
      <c r="AV351" s="788"/>
      <c r="AW351" s="788"/>
      <c r="AX351" s="788"/>
      <c r="AY351" s="788"/>
      <c r="AZ351" s="788"/>
      <c r="BA351" s="788"/>
      <c r="BB351" s="788"/>
      <c r="BC351" s="788"/>
      <c r="BD351" s="788"/>
      <c r="BE351" s="788"/>
      <c r="BF351" s="788"/>
      <c r="BG351" s="788"/>
    </row>
    <row r="352" spans="1:59">
      <c r="A352" s="788"/>
      <c r="B352" s="788"/>
      <c r="C352" s="788"/>
      <c r="D352" s="788"/>
      <c r="E352" s="788"/>
      <c r="F352" s="788"/>
      <c r="G352" s="788"/>
      <c r="H352" s="788"/>
      <c r="I352" s="788"/>
      <c r="J352" s="788"/>
      <c r="K352" s="788"/>
      <c r="L352" s="788"/>
      <c r="M352" s="788"/>
      <c r="N352" s="788"/>
      <c r="O352" s="788"/>
      <c r="P352" s="788"/>
      <c r="Q352" s="788"/>
      <c r="R352" s="788"/>
      <c r="S352" s="788"/>
      <c r="T352" s="788"/>
      <c r="U352" s="788"/>
      <c r="V352" s="788"/>
      <c r="W352" s="788"/>
      <c r="X352" s="788"/>
      <c r="Y352" s="788"/>
      <c r="Z352" s="788"/>
      <c r="AA352" s="788"/>
      <c r="AB352" s="788"/>
      <c r="AC352" s="788"/>
      <c r="AD352" s="788"/>
      <c r="AE352" s="788"/>
      <c r="AF352" s="788"/>
      <c r="AG352" s="788"/>
      <c r="AH352" s="788"/>
      <c r="AI352" s="788"/>
      <c r="AJ352" s="788"/>
      <c r="AK352" s="788"/>
      <c r="AL352" s="788"/>
      <c r="AM352" s="788"/>
      <c r="AN352" s="788"/>
      <c r="AO352" s="788"/>
      <c r="AP352" s="788"/>
      <c r="AQ352" s="788"/>
      <c r="AR352" s="788"/>
      <c r="AS352" s="788"/>
      <c r="AT352" s="788"/>
      <c r="AU352" s="788"/>
      <c r="AV352" s="788"/>
      <c r="AW352" s="788"/>
      <c r="AX352" s="788"/>
      <c r="AY352" s="788"/>
      <c r="AZ352" s="788"/>
      <c r="BA352" s="788"/>
      <c r="BB352" s="788"/>
      <c r="BC352" s="788"/>
      <c r="BD352" s="788"/>
      <c r="BE352" s="788"/>
      <c r="BF352" s="788"/>
      <c r="BG352" s="788"/>
    </row>
    <row r="353" spans="1:59">
      <c r="A353" s="788"/>
      <c r="B353" s="788"/>
      <c r="C353" s="788"/>
      <c r="D353" s="788"/>
      <c r="E353" s="788"/>
      <c r="F353" s="788"/>
      <c r="G353" s="788"/>
      <c r="H353" s="788"/>
      <c r="I353" s="788"/>
      <c r="J353" s="788"/>
      <c r="K353" s="788"/>
      <c r="L353" s="788"/>
      <c r="M353" s="788"/>
      <c r="N353" s="788"/>
      <c r="O353" s="788"/>
      <c r="P353" s="788"/>
      <c r="Q353" s="788"/>
      <c r="R353" s="788"/>
      <c r="S353" s="788"/>
      <c r="T353" s="788"/>
      <c r="U353" s="788"/>
      <c r="V353" s="788"/>
      <c r="W353" s="788"/>
      <c r="X353" s="788"/>
      <c r="Y353" s="788"/>
      <c r="Z353" s="788"/>
      <c r="AA353" s="788"/>
      <c r="AB353" s="788"/>
      <c r="AC353" s="788"/>
      <c r="AD353" s="788"/>
      <c r="AE353" s="788"/>
      <c r="AF353" s="788"/>
      <c r="AG353" s="788"/>
      <c r="AH353" s="788"/>
      <c r="AI353" s="788"/>
      <c r="AJ353" s="788"/>
      <c r="AK353" s="788"/>
      <c r="AL353" s="788"/>
      <c r="AM353" s="788"/>
      <c r="AN353" s="788"/>
      <c r="AO353" s="788"/>
      <c r="AP353" s="788"/>
      <c r="AQ353" s="788"/>
      <c r="AR353" s="788"/>
      <c r="AS353" s="788"/>
      <c r="AT353" s="788"/>
      <c r="AU353" s="788"/>
      <c r="AV353" s="788"/>
      <c r="AW353" s="788"/>
      <c r="AX353" s="788"/>
      <c r="AY353" s="788"/>
      <c r="AZ353" s="788"/>
      <c r="BA353" s="788"/>
      <c r="BB353" s="788"/>
      <c r="BC353" s="788"/>
      <c r="BD353" s="788"/>
      <c r="BE353" s="788"/>
      <c r="BF353" s="788"/>
      <c r="BG353" s="788"/>
    </row>
    <row r="354" spans="1:59">
      <c r="A354" s="788"/>
      <c r="B354" s="788"/>
      <c r="C354" s="788"/>
      <c r="D354" s="788"/>
      <c r="E354" s="788"/>
      <c r="F354" s="788"/>
      <c r="G354" s="788"/>
      <c r="H354" s="788"/>
      <c r="I354" s="788"/>
      <c r="J354" s="788"/>
      <c r="K354" s="788"/>
      <c r="L354" s="788"/>
      <c r="M354" s="788"/>
      <c r="N354" s="788"/>
      <c r="O354" s="788"/>
      <c r="P354" s="788"/>
      <c r="Q354" s="788"/>
      <c r="R354" s="788"/>
      <c r="S354" s="788"/>
      <c r="T354" s="788"/>
      <c r="U354" s="788"/>
      <c r="V354" s="788"/>
      <c r="W354" s="788"/>
      <c r="X354" s="788"/>
      <c r="Y354" s="788"/>
      <c r="Z354" s="788"/>
      <c r="AA354" s="788"/>
      <c r="AB354" s="788"/>
      <c r="AC354" s="788"/>
      <c r="AD354" s="788"/>
      <c r="AE354" s="788"/>
      <c r="AF354" s="788"/>
      <c r="AG354" s="788"/>
      <c r="AH354" s="788"/>
      <c r="AI354" s="788"/>
      <c r="AJ354" s="788"/>
      <c r="AK354" s="788"/>
      <c r="AL354" s="788"/>
      <c r="AM354" s="788"/>
      <c r="AN354" s="788"/>
      <c r="AO354" s="788"/>
      <c r="AP354" s="788"/>
      <c r="AQ354" s="788"/>
      <c r="AR354" s="788"/>
      <c r="AS354" s="788"/>
      <c r="AT354" s="788"/>
      <c r="AU354" s="788"/>
      <c r="AV354" s="788"/>
      <c r="AW354" s="788"/>
      <c r="AX354" s="788"/>
      <c r="AY354" s="788"/>
      <c r="AZ354" s="788"/>
      <c r="BA354" s="788"/>
      <c r="BB354" s="788"/>
      <c r="BC354" s="788"/>
      <c r="BD354" s="788"/>
      <c r="BE354" s="788"/>
      <c r="BF354" s="788"/>
      <c r="BG354" s="788"/>
    </row>
    <row r="355" spans="1:59">
      <c r="A355" s="788"/>
      <c r="B355" s="788"/>
      <c r="C355" s="788"/>
      <c r="D355" s="788"/>
      <c r="E355" s="788"/>
      <c r="F355" s="788"/>
      <c r="G355" s="788"/>
      <c r="H355" s="788"/>
      <c r="I355" s="788"/>
      <c r="J355" s="788"/>
      <c r="K355" s="788"/>
      <c r="L355" s="788"/>
      <c r="M355" s="788"/>
      <c r="N355" s="788"/>
      <c r="O355" s="788"/>
      <c r="P355" s="788"/>
      <c r="Q355" s="788"/>
      <c r="R355" s="788"/>
      <c r="S355" s="788"/>
      <c r="T355" s="788"/>
      <c r="U355" s="788"/>
      <c r="V355" s="788"/>
      <c r="W355" s="788"/>
      <c r="X355" s="788"/>
      <c r="Y355" s="788"/>
      <c r="Z355" s="788"/>
      <c r="AA355" s="788"/>
      <c r="AB355" s="788"/>
      <c r="AC355" s="788"/>
      <c r="AD355" s="788"/>
      <c r="AE355" s="788"/>
      <c r="AF355" s="788"/>
      <c r="AG355" s="788"/>
      <c r="AH355" s="788"/>
      <c r="AI355" s="788"/>
      <c r="AJ355" s="788"/>
      <c r="AK355" s="788"/>
      <c r="AL355" s="788"/>
      <c r="AM355" s="788"/>
      <c r="AN355" s="788"/>
      <c r="AO355" s="788"/>
      <c r="AP355" s="788"/>
      <c r="AQ355" s="788"/>
      <c r="AR355" s="788"/>
      <c r="AS355" s="788"/>
      <c r="AT355" s="788"/>
      <c r="AU355" s="788"/>
      <c r="AV355" s="788"/>
      <c r="AW355" s="788"/>
      <c r="AX355" s="788"/>
      <c r="AY355" s="788"/>
      <c r="AZ355" s="788"/>
      <c r="BA355" s="788"/>
      <c r="BB355" s="788"/>
      <c r="BC355" s="788"/>
      <c r="BD355" s="788"/>
      <c r="BE355" s="788"/>
      <c r="BF355" s="788"/>
      <c r="BG355" s="788"/>
    </row>
    <row r="356" spans="1:59">
      <c r="A356" s="788"/>
      <c r="B356" s="788"/>
      <c r="C356" s="788"/>
      <c r="D356" s="788"/>
      <c r="E356" s="788"/>
      <c r="F356" s="788"/>
      <c r="G356" s="788"/>
      <c r="H356" s="788"/>
      <c r="I356" s="788"/>
      <c r="J356" s="788"/>
      <c r="K356" s="788"/>
      <c r="L356" s="788"/>
      <c r="M356" s="788"/>
      <c r="N356" s="788"/>
      <c r="O356" s="788"/>
      <c r="P356" s="788"/>
      <c r="Q356" s="788"/>
      <c r="R356" s="788"/>
      <c r="S356" s="788"/>
      <c r="T356" s="788"/>
      <c r="U356" s="788"/>
      <c r="V356" s="788"/>
      <c r="W356" s="788"/>
      <c r="X356" s="788"/>
      <c r="Y356" s="788"/>
      <c r="Z356" s="788"/>
      <c r="AA356" s="788"/>
      <c r="AB356" s="788"/>
      <c r="AC356" s="788"/>
      <c r="AD356" s="788"/>
      <c r="AE356" s="788"/>
      <c r="AF356" s="788"/>
      <c r="AG356" s="788"/>
      <c r="AH356" s="788"/>
      <c r="AI356" s="788"/>
      <c r="AJ356" s="788"/>
      <c r="AK356" s="788"/>
      <c r="AL356" s="788"/>
      <c r="AM356" s="788"/>
      <c r="AN356" s="788"/>
      <c r="AO356" s="788"/>
      <c r="AP356" s="788"/>
      <c r="AQ356" s="788"/>
      <c r="AR356" s="788"/>
      <c r="AS356" s="788"/>
      <c r="AT356" s="788"/>
      <c r="AU356" s="788"/>
      <c r="AV356" s="788"/>
      <c r="AW356" s="788"/>
      <c r="AX356" s="788"/>
      <c r="AY356" s="788"/>
      <c r="AZ356" s="788"/>
      <c r="BA356" s="788"/>
      <c r="BB356" s="788"/>
      <c r="BC356" s="788"/>
      <c r="BD356" s="788"/>
      <c r="BE356" s="788"/>
      <c r="BF356" s="788"/>
      <c r="BG356" s="788"/>
    </row>
    <row r="357" spans="1:59">
      <c r="A357" s="788"/>
      <c r="B357" s="788"/>
      <c r="C357" s="788"/>
      <c r="D357" s="788"/>
      <c r="E357" s="788"/>
      <c r="F357" s="788"/>
      <c r="G357" s="788"/>
      <c r="H357" s="788"/>
      <c r="I357" s="788"/>
      <c r="J357" s="788"/>
      <c r="K357" s="788"/>
      <c r="L357" s="788"/>
      <c r="M357" s="788"/>
      <c r="N357" s="788"/>
      <c r="O357" s="788"/>
      <c r="P357" s="788"/>
      <c r="Q357" s="788"/>
      <c r="R357" s="788"/>
      <c r="S357" s="788"/>
      <c r="T357" s="788"/>
      <c r="U357" s="788"/>
      <c r="V357" s="788"/>
      <c r="W357" s="788"/>
      <c r="X357" s="788"/>
      <c r="Y357" s="788"/>
      <c r="Z357" s="788"/>
      <c r="AA357" s="788"/>
      <c r="AB357" s="788"/>
      <c r="AC357" s="788"/>
      <c r="AD357" s="788"/>
      <c r="AE357" s="788"/>
      <c r="AF357" s="788"/>
      <c r="AG357" s="788"/>
      <c r="AH357" s="788"/>
      <c r="AI357" s="788"/>
      <c r="AJ357" s="788"/>
      <c r="AK357" s="788"/>
      <c r="AL357" s="788"/>
      <c r="AM357" s="788"/>
      <c r="AN357" s="788"/>
      <c r="AO357" s="788"/>
      <c r="AP357" s="788"/>
      <c r="AQ357" s="788"/>
      <c r="AR357" s="788"/>
      <c r="AS357" s="788"/>
      <c r="AT357" s="788"/>
      <c r="AU357" s="788"/>
      <c r="AV357" s="788"/>
      <c r="AW357" s="788"/>
      <c r="AX357" s="788"/>
      <c r="AY357" s="788"/>
      <c r="AZ357" s="788"/>
      <c r="BA357" s="788"/>
      <c r="BB357" s="788"/>
      <c r="BC357" s="788"/>
      <c r="BD357" s="788"/>
      <c r="BE357" s="788"/>
      <c r="BF357" s="788"/>
      <c r="BG357" s="788"/>
    </row>
    <row r="358" spans="1:59">
      <c r="A358" s="788"/>
      <c r="B358" s="788"/>
      <c r="C358" s="788"/>
      <c r="D358" s="788"/>
      <c r="E358" s="788"/>
      <c r="F358" s="788"/>
      <c r="G358" s="788"/>
      <c r="H358" s="788"/>
      <c r="I358" s="788"/>
      <c r="J358" s="788"/>
      <c r="K358" s="788"/>
      <c r="L358" s="788"/>
      <c r="M358" s="788"/>
      <c r="N358" s="788"/>
      <c r="O358" s="788"/>
      <c r="P358" s="788"/>
      <c r="Q358" s="788"/>
      <c r="R358" s="788"/>
      <c r="S358" s="788"/>
      <c r="T358" s="788"/>
      <c r="U358" s="788"/>
      <c r="V358" s="788"/>
      <c r="W358" s="788"/>
      <c r="X358" s="788"/>
      <c r="Y358" s="788"/>
      <c r="Z358" s="788"/>
      <c r="AA358" s="788"/>
      <c r="AB358" s="788"/>
      <c r="AC358" s="788"/>
      <c r="AD358" s="788"/>
      <c r="AE358" s="788"/>
      <c r="AF358" s="788"/>
      <c r="AG358" s="788"/>
      <c r="AH358" s="788"/>
      <c r="AI358" s="788"/>
      <c r="AJ358" s="788"/>
      <c r="AK358" s="788"/>
      <c r="AL358" s="788"/>
      <c r="AM358" s="788"/>
      <c r="AN358" s="788"/>
      <c r="AO358" s="788"/>
      <c r="AP358" s="788"/>
      <c r="AQ358" s="788"/>
      <c r="AR358" s="788"/>
      <c r="AS358" s="788"/>
      <c r="AT358" s="788"/>
      <c r="AU358" s="788"/>
      <c r="AV358" s="788"/>
      <c r="AW358" s="788"/>
      <c r="AX358" s="788"/>
      <c r="AY358" s="788"/>
      <c r="AZ358" s="788"/>
      <c r="BA358" s="788"/>
      <c r="BB358" s="788"/>
      <c r="BC358" s="788"/>
      <c r="BD358" s="788"/>
      <c r="BE358" s="788"/>
      <c r="BF358" s="788"/>
      <c r="BG358" s="788"/>
    </row>
    <row r="359" spans="1:59">
      <c r="A359" s="788"/>
      <c r="B359" s="788"/>
      <c r="C359" s="788"/>
      <c r="D359" s="788"/>
      <c r="E359" s="788"/>
      <c r="F359" s="788"/>
      <c r="G359" s="788"/>
      <c r="H359" s="788"/>
      <c r="I359" s="788"/>
      <c r="J359" s="788"/>
      <c r="K359" s="788"/>
      <c r="L359" s="788"/>
      <c r="M359" s="788"/>
      <c r="N359" s="788"/>
      <c r="O359" s="788"/>
      <c r="P359" s="788"/>
      <c r="Q359" s="788"/>
      <c r="R359" s="788"/>
      <c r="S359" s="788"/>
      <c r="T359" s="788"/>
      <c r="U359" s="788"/>
      <c r="V359" s="788"/>
      <c r="W359" s="788"/>
      <c r="X359" s="788"/>
      <c r="Y359" s="788"/>
      <c r="Z359" s="788"/>
      <c r="AA359" s="788"/>
      <c r="AB359" s="788"/>
      <c r="AC359" s="788"/>
      <c r="AD359" s="788"/>
      <c r="AE359" s="788"/>
      <c r="AF359" s="788"/>
      <c r="AG359" s="788"/>
      <c r="AH359" s="788"/>
      <c r="AI359" s="788"/>
      <c r="AJ359" s="788"/>
      <c r="AK359" s="788"/>
      <c r="AL359" s="788"/>
      <c r="AM359" s="788"/>
      <c r="AN359" s="788"/>
      <c r="AO359" s="788"/>
      <c r="AP359" s="788"/>
      <c r="AQ359" s="788"/>
      <c r="AR359" s="788"/>
      <c r="AS359" s="788"/>
      <c r="AT359" s="788"/>
      <c r="AU359" s="788"/>
      <c r="AV359" s="788"/>
      <c r="AW359" s="788"/>
      <c r="AX359" s="788"/>
      <c r="AY359" s="788"/>
      <c r="AZ359" s="788"/>
      <c r="BA359" s="788"/>
      <c r="BB359" s="788"/>
      <c r="BC359" s="788"/>
      <c r="BD359" s="788"/>
      <c r="BE359" s="788"/>
      <c r="BF359" s="788"/>
      <c r="BG359" s="788"/>
    </row>
    <row r="360" spans="1:59">
      <c r="A360" s="788"/>
      <c r="B360" s="788"/>
      <c r="C360" s="788"/>
      <c r="D360" s="788"/>
      <c r="E360" s="788"/>
      <c r="F360" s="788"/>
      <c r="G360" s="788"/>
      <c r="H360" s="788"/>
      <c r="I360" s="788"/>
      <c r="J360" s="788"/>
      <c r="K360" s="788"/>
      <c r="L360" s="788"/>
      <c r="M360" s="788"/>
      <c r="N360" s="788"/>
      <c r="O360" s="788"/>
      <c r="P360" s="788"/>
      <c r="Q360" s="788"/>
      <c r="R360" s="788"/>
      <c r="S360" s="788"/>
      <c r="T360" s="788"/>
      <c r="U360" s="788"/>
      <c r="V360" s="788"/>
      <c r="W360" s="788"/>
      <c r="X360" s="788"/>
      <c r="Y360" s="788"/>
      <c r="Z360" s="788"/>
      <c r="AA360" s="788"/>
      <c r="AB360" s="788"/>
      <c r="AC360" s="788"/>
      <c r="AD360" s="788"/>
      <c r="AE360" s="788"/>
      <c r="AF360" s="788"/>
      <c r="AG360" s="788"/>
      <c r="AH360" s="788"/>
      <c r="AI360" s="788"/>
      <c r="AJ360" s="788"/>
      <c r="AK360" s="788"/>
      <c r="AL360" s="788"/>
      <c r="AM360" s="788"/>
      <c r="AN360" s="788"/>
      <c r="AO360" s="788"/>
      <c r="AP360" s="788"/>
      <c r="AQ360" s="788"/>
      <c r="AR360" s="788"/>
      <c r="AS360" s="788"/>
      <c r="AT360" s="788"/>
      <c r="AU360" s="788"/>
      <c r="AV360" s="788"/>
      <c r="AW360" s="788"/>
      <c r="AX360" s="788"/>
      <c r="AY360" s="788"/>
      <c r="AZ360" s="788"/>
      <c r="BA360" s="788"/>
      <c r="BB360" s="788"/>
      <c r="BC360" s="788"/>
      <c r="BD360" s="788"/>
      <c r="BE360" s="788"/>
      <c r="BF360" s="788"/>
      <c r="BG360" s="788"/>
    </row>
    <row r="361" spans="1:59">
      <c r="A361" s="788"/>
      <c r="B361" s="788"/>
      <c r="C361" s="788"/>
      <c r="D361" s="788"/>
      <c r="E361" s="788"/>
      <c r="F361" s="788"/>
      <c r="G361" s="788"/>
      <c r="H361" s="788"/>
      <c r="I361" s="788"/>
      <c r="J361" s="788"/>
      <c r="K361" s="788"/>
      <c r="L361" s="788"/>
      <c r="M361" s="788"/>
      <c r="N361" s="788"/>
      <c r="O361" s="788"/>
      <c r="P361" s="788"/>
      <c r="Q361" s="788"/>
      <c r="R361" s="788"/>
      <c r="S361" s="788"/>
      <c r="T361" s="788"/>
      <c r="U361" s="788"/>
      <c r="V361" s="788"/>
      <c r="W361" s="788"/>
      <c r="X361" s="788"/>
      <c r="Y361" s="788"/>
      <c r="Z361" s="788"/>
      <c r="AA361" s="788"/>
      <c r="AB361" s="788"/>
      <c r="AC361" s="788"/>
      <c r="AD361" s="788"/>
      <c r="AE361" s="788"/>
      <c r="AF361" s="788"/>
      <c r="AG361" s="788"/>
      <c r="AH361" s="788"/>
      <c r="AI361" s="788"/>
      <c r="AJ361" s="788"/>
      <c r="AK361" s="788"/>
      <c r="AL361" s="788"/>
      <c r="AM361" s="788"/>
      <c r="AN361" s="788"/>
      <c r="AO361" s="788"/>
      <c r="AP361" s="788"/>
      <c r="AQ361" s="788"/>
      <c r="AR361" s="788"/>
      <c r="AS361" s="788"/>
      <c r="AT361" s="788"/>
      <c r="AU361" s="788"/>
      <c r="AV361" s="788"/>
      <c r="AW361" s="788"/>
      <c r="AX361" s="788"/>
      <c r="AY361" s="788"/>
      <c r="AZ361" s="788"/>
      <c r="BA361" s="788"/>
      <c r="BB361" s="788"/>
      <c r="BC361" s="788"/>
      <c r="BD361" s="788"/>
      <c r="BE361" s="788"/>
      <c r="BF361" s="788"/>
      <c r="BG361" s="788"/>
    </row>
    <row r="362" spans="1:59">
      <c r="A362" s="788"/>
      <c r="B362" s="788"/>
      <c r="C362" s="788"/>
      <c r="D362" s="788"/>
      <c r="E362" s="788"/>
      <c r="F362" s="788"/>
      <c r="G362" s="788"/>
      <c r="H362" s="788"/>
      <c r="I362" s="788"/>
      <c r="J362" s="788"/>
      <c r="K362" s="788"/>
      <c r="L362" s="788"/>
      <c r="M362" s="788"/>
      <c r="N362" s="788"/>
      <c r="O362" s="788"/>
      <c r="P362" s="788"/>
      <c r="Q362" s="788"/>
      <c r="R362" s="788"/>
      <c r="S362" s="788"/>
      <c r="T362" s="788"/>
      <c r="U362" s="788"/>
      <c r="V362" s="788"/>
      <c r="W362" s="788"/>
      <c r="X362" s="788"/>
      <c r="Y362" s="788"/>
      <c r="Z362" s="788"/>
      <c r="AA362" s="788"/>
      <c r="AB362" s="788"/>
      <c r="AC362" s="788"/>
      <c r="AD362" s="788"/>
      <c r="AE362" s="788"/>
      <c r="AF362" s="788"/>
      <c r="AG362" s="788"/>
      <c r="AH362" s="788"/>
      <c r="AI362" s="788"/>
      <c r="AJ362" s="788"/>
      <c r="AK362" s="788"/>
      <c r="AL362" s="788"/>
      <c r="AM362" s="788"/>
      <c r="AN362" s="788"/>
      <c r="AO362" s="788"/>
      <c r="AP362" s="788"/>
      <c r="AQ362" s="788"/>
      <c r="AR362" s="788"/>
      <c r="AS362" s="788"/>
      <c r="AT362" s="788"/>
      <c r="AU362" s="788"/>
      <c r="AV362" s="788"/>
      <c r="AW362" s="788"/>
      <c r="AX362" s="788"/>
      <c r="AY362" s="788"/>
      <c r="AZ362" s="788"/>
      <c r="BA362" s="788"/>
      <c r="BB362" s="788"/>
      <c r="BC362" s="788"/>
      <c r="BD362" s="788"/>
      <c r="BE362" s="788"/>
      <c r="BF362" s="788"/>
      <c r="BG362" s="788"/>
    </row>
    <row r="363" spans="1:59">
      <c r="A363" s="788"/>
      <c r="B363" s="788"/>
      <c r="C363" s="788"/>
      <c r="D363" s="788"/>
      <c r="E363" s="788"/>
      <c r="F363" s="788"/>
      <c r="G363" s="788"/>
      <c r="H363" s="788"/>
      <c r="I363" s="788"/>
      <c r="J363" s="788"/>
      <c r="K363" s="788"/>
      <c r="L363" s="788"/>
      <c r="M363" s="788"/>
      <c r="N363" s="788"/>
      <c r="O363" s="788"/>
      <c r="P363" s="788"/>
      <c r="Q363" s="788"/>
      <c r="R363" s="788"/>
      <c r="S363" s="788"/>
      <c r="T363" s="788"/>
      <c r="U363" s="788"/>
      <c r="V363" s="788"/>
      <c r="W363" s="788"/>
      <c r="X363" s="788"/>
      <c r="Y363" s="788"/>
      <c r="Z363" s="788"/>
      <c r="AA363" s="788"/>
      <c r="AB363" s="788"/>
      <c r="AC363" s="788"/>
      <c r="AD363" s="788"/>
      <c r="AE363" s="788"/>
      <c r="AF363" s="788"/>
      <c r="AG363" s="788"/>
      <c r="AH363" s="788"/>
      <c r="AI363" s="788"/>
      <c r="AJ363" s="788"/>
      <c r="AK363" s="788"/>
      <c r="AL363" s="788"/>
      <c r="AM363" s="788"/>
      <c r="AN363" s="788"/>
      <c r="AO363" s="788"/>
      <c r="AP363" s="788"/>
      <c r="AQ363" s="788"/>
      <c r="AR363" s="788"/>
      <c r="AS363" s="788"/>
      <c r="AT363" s="788"/>
      <c r="AU363" s="788"/>
      <c r="AV363" s="788"/>
      <c r="AW363" s="788"/>
      <c r="AX363" s="788"/>
      <c r="AY363" s="788"/>
      <c r="AZ363" s="788"/>
      <c r="BA363" s="788"/>
      <c r="BB363" s="788"/>
      <c r="BC363" s="788"/>
      <c r="BD363" s="788"/>
      <c r="BE363" s="788"/>
      <c r="BF363" s="788"/>
      <c r="BG363" s="788"/>
    </row>
    <row r="364" spans="1:59">
      <c r="A364" s="788"/>
      <c r="B364" s="788"/>
      <c r="C364" s="788"/>
      <c r="D364" s="788"/>
      <c r="E364" s="788"/>
      <c r="F364" s="788"/>
      <c r="G364" s="788"/>
      <c r="H364" s="788"/>
      <c r="I364" s="788"/>
      <c r="J364" s="788"/>
      <c r="K364" s="788"/>
      <c r="L364" s="788"/>
      <c r="M364" s="788"/>
      <c r="N364" s="788"/>
      <c r="O364" s="788"/>
      <c r="P364" s="788"/>
      <c r="Q364" s="788"/>
      <c r="R364" s="788"/>
      <c r="S364" s="788"/>
      <c r="T364" s="788"/>
      <c r="U364" s="788"/>
      <c r="V364" s="788"/>
      <c r="W364" s="788"/>
      <c r="X364" s="788"/>
      <c r="Y364" s="788"/>
      <c r="Z364" s="788"/>
      <c r="AA364" s="788"/>
      <c r="AB364" s="788"/>
      <c r="AC364" s="788"/>
      <c r="AD364" s="788"/>
      <c r="AE364" s="788"/>
      <c r="AF364" s="788"/>
      <c r="AG364" s="788"/>
      <c r="AH364" s="788"/>
      <c r="AI364" s="788"/>
      <c r="AJ364" s="788"/>
      <c r="AK364" s="788"/>
      <c r="AL364" s="788"/>
      <c r="AM364" s="788"/>
      <c r="AN364" s="788"/>
      <c r="AO364" s="788"/>
      <c r="AP364" s="788"/>
      <c r="AQ364" s="788"/>
      <c r="AR364" s="788"/>
      <c r="AS364" s="788"/>
      <c r="AT364" s="788"/>
      <c r="AU364" s="788"/>
      <c r="AV364" s="788"/>
      <c r="AW364" s="788"/>
      <c r="AX364" s="788"/>
      <c r="AY364" s="788"/>
      <c r="AZ364" s="788"/>
      <c r="BA364" s="788"/>
      <c r="BB364" s="788"/>
      <c r="BC364" s="788"/>
      <c r="BD364" s="788"/>
      <c r="BE364" s="788"/>
      <c r="BF364" s="788"/>
      <c r="BG364" s="788"/>
    </row>
    <row r="365" spans="1:59">
      <c r="A365" s="788"/>
      <c r="B365" s="788"/>
      <c r="C365" s="788"/>
      <c r="D365" s="788"/>
      <c r="E365" s="788"/>
      <c r="F365" s="788"/>
      <c r="G365" s="788"/>
      <c r="H365" s="788"/>
      <c r="I365" s="788"/>
      <c r="J365" s="788"/>
      <c r="K365" s="788"/>
      <c r="L365" s="788"/>
      <c r="M365" s="788"/>
      <c r="N365" s="788"/>
      <c r="O365" s="788"/>
      <c r="P365" s="788"/>
      <c r="Q365" s="788"/>
      <c r="R365" s="788"/>
      <c r="S365" s="788"/>
      <c r="T365" s="788"/>
      <c r="U365" s="788"/>
      <c r="V365" s="788"/>
      <c r="W365" s="788"/>
      <c r="X365" s="788"/>
      <c r="Y365" s="788"/>
      <c r="Z365" s="788"/>
      <c r="AA365" s="788"/>
      <c r="AB365" s="788"/>
      <c r="AC365" s="788"/>
      <c r="AD365" s="788"/>
      <c r="AE365" s="788"/>
      <c r="AF365" s="788"/>
      <c r="AG365" s="788"/>
      <c r="AH365" s="788"/>
      <c r="AI365" s="788"/>
      <c r="AJ365" s="788"/>
      <c r="AK365" s="788"/>
      <c r="AL365" s="788"/>
      <c r="AM365" s="788"/>
      <c r="AN365" s="788"/>
      <c r="AO365" s="788"/>
      <c r="AP365" s="788"/>
      <c r="AQ365" s="788"/>
      <c r="AR365" s="788"/>
      <c r="AS365" s="788"/>
      <c r="AT365" s="788"/>
      <c r="AU365" s="788"/>
      <c r="AV365" s="788"/>
      <c r="AW365" s="788"/>
      <c r="AX365" s="788"/>
      <c r="AY365" s="788"/>
      <c r="AZ365" s="788"/>
      <c r="BA365" s="788"/>
      <c r="BB365" s="788"/>
      <c r="BC365" s="788"/>
      <c r="BD365" s="788"/>
      <c r="BE365" s="788"/>
      <c r="BF365" s="788"/>
      <c r="BG365" s="788"/>
    </row>
    <row r="366" spans="1:59">
      <c r="A366" s="788"/>
      <c r="B366" s="788"/>
      <c r="C366" s="788"/>
      <c r="D366" s="788"/>
      <c r="E366" s="788"/>
      <c r="F366" s="788"/>
      <c r="G366" s="788"/>
      <c r="H366" s="788"/>
      <c r="I366" s="788"/>
      <c r="J366" s="788"/>
      <c r="K366" s="788"/>
      <c r="L366" s="788"/>
      <c r="M366" s="788"/>
      <c r="N366" s="788"/>
      <c r="O366" s="788"/>
      <c r="P366" s="788"/>
      <c r="Q366" s="788"/>
      <c r="R366" s="788"/>
      <c r="S366" s="788"/>
      <c r="T366" s="788"/>
      <c r="U366" s="788"/>
      <c r="V366" s="788"/>
      <c r="W366" s="788"/>
      <c r="X366" s="788"/>
      <c r="Y366" s="788"/>
      <c r="Z366" s="788"/>
      <c r="AA366" s="788"/>
      <c r="AB366" s="788"/>
      <c r="AC366" s="788"/>
      <c r="AD366" s="788"/>
      <c r="AE366" s="788"/>
      <c r="AF366" s="788"/>
      <c r="AG366" s="788"/>
      <c r="AH366" s="788"/>
      <c r="AI366" s="788"/>
      <c r="AJ366" s="788"/>
      <c r="AK366" s="788"/>
      <c r="AL366" s="788"/>
      <c r="AM366" s="788"/>
      <c r="AN366" s="788"/>
      <c r="AO366" s="788"/>
      <c r="AP366" s="788"/>
      <c r="AQ366" s="788"/>
      <c r="AR366" s="788"/>
      <c r="AS366" s="788"/>
      <c r="AT366" s="788"/>
      <c r="AU366" s="788"/>
      <c r="AV366" s="788"/>
      <c r="AW366" s="788"/>
      <c r="AX366" s="788"/>
      <c r="AY366" s="788"/>
      <c r="AZ366" s="788"/>
      <c r="BA366" s="788"/>
      <c r="BB366" s="788"/>
      <c r="BC366" s="788"/>
      <c r="BD366" s="788"/>
      <c r="BE366" s="788"/>
      <c r="BF366" s="788"/>
      <c r="BG366" s="788"/>
    </row>
    <row r="367" spans="1:59">
      <c r="A367" s="788"/>
      <c r="B367" s="788"/>
      <c r="C367" s="788"/>
      <c r="D367" s="788"/>
      <c r="E367" s="788"/>
      <c r="F367" s="788"/>
      <c r="G367" s="788"/>
      <c r="H367" s="788"/>
      <c r="I367" s="788"/>
      <c r="J367" s="788"/>
      <c r="K367" s="788"/>
      <c r="L367" s="788"/>
      <c r="M367" s="788"/>
      <c r="N367" s="788"/>
      <c r="O367" s="788"/>
      <c r="P367" s="788"/>
      <c r="Q367" s="788"/>
      <c r="R367" s="788"/>
      <c r="S367" s="788"/>
      <c r="T367" s="788"/>
      <c r="U367" s="788"/>
      <c r="V367" s="788"/>
      <c r="W367" s="788"/>
      <c r="X367" s="788"/>
      <c r="Y367" s="788"/>
      <c r="Z367" s="788"/>
      <c r="AA367" s="788"/>
      <c r="AB367" s="788"/>
      <c r="AC367" s="788"/>
      <c r="AD367" s="788"/>
      <c r="AE367" s="788"/>
      <c r="AF367" s="788"/>
      <c r="AG367" s="788"/>
      <c r="AH367" s="788"/>
      <c r="AI367" s="788"/>
      <c r="AJ367" s="788"/>
      <c r="AK367" s="788"/>
      <c r="AL367" s="788"/>
      <c r="AM367" s="788"/>
      <c r="AN367" s="788"/>
      <c r="AO367" s="788"/>
      <c r="AP367" s="788"/>
      <c r="AQ367" s="788"/>
      <c r="AR367" s="788"/>
      <c r="AS367" s="788"/>
      <c r="AT367" s="788"/>
      <c r="AU367" s="788"/>
      <c r="AV367" s="788"/>
      <c r="AW367" s="788"/>
      <c r="AX367" s="788"/>
      <c r="AY367" s="788"/>
      <c r="AZ367" s="788"/>
      <c r="BA367" s="788"/>
      <c r="BB367" s="788"/>
      <c r="BC367" s="788"/>
      <c r="BD367" s="788"/>
      <c r="BE367" s="788"/>
      <c r="BF367" s="788"/>
      <c r="BG367" s="788"/>
    </row>
    <row r="368" spans="1:59">
      <c r="A368" s="788"/>
      <c r="B368" s="788"/>
      <c r="C368" s="788"/>
      <c r="D368" s="788"/>
      <c r="E368" s="788"/>
      <c r="F368" s="788"/>
      <c r="G368" s="788"/>
      <c r="H368" s="788"/>
      <c r="I368" s="788"/>
      <c r="J368" s="788"/>
      <c r="K368" s="788"/>
      <c r="L368" s="788"/>
      <c r="M368" s="788"/>
      <c r="N368" s="788"/>
      <c r="O368" s="788"/>
      <c r="P368" s="788"/>
      <c r="Q368" s="788"/>
      <c r="R368" s="788"/>
      <c r="S368" s="788"/>
      <c r="T368" s="788"/>
      <c r="U368" s="788"/>
      <c r="V368" s="788"/>
      <c r="W368" s="788"/>
      <c r="X368" s="788"/>
      <c r="Y368" s="788"/>
      <c r="Z368" s="788"/>
      <c r="AA368" s="788"/>
      <c r="AB368" s="788"/>
      <c r="AC368" s="788"/>
      <c r="AD368" s="788"/>
      <c r="AE368" s="788"/>
      <c r="AF368" s="788"/>
      <c r="AG368" s="788"/>
      <c r="AH368" s="788"/>
      <c r="AI368" s="788"/>
      <c r="AJ368" s="788"/>
      <c r="AK368" s="788"/>
      <c r="AL368" s="788"/>
      <c r="AM368" s="788"/>
      <c r="AN368" s="788"/>
      <c r="AO368" s="788"/>
      <c r="AP368" s="788"/>
      <c r="AQ368" s="788"/>
      <c r="AR368" s="788"/>
      <c r="AS368" s="788"/>
      <c r="AT368" s="788"/>
      <c r="AU368" s="788"/>
      <c r="AV368" s="788"/>
      <c r="AW368" s="788"/>
      <c r="AX368" s="788"/>
      <c r="AY368" s="788"/>
      <c r="AZ368" s="788"/>
      <c r="BA368" s="788"/>
      <c r="BB368" s="788"/>
      <c r="BC368" s="788"/>
      <c r="BD368" s="788"/>
      <c r="BE368" s="788"/>
      <c r="BF368" s="788"/>
      <c r="BG368" s="788"/>
    </row>
    <row r="369" spans="1:59">
      <c r="A369" s="788"/>
      <c r="B369" s="788"/>
      <c r="C369" s="788"/>
      <c r="D369" s="788"/>
      <c r="E369" s="788"/>
      <c r="F369" s="788"/>
      <c r="G369" s="788"/>
      <c r="H369" s="788"/>
      <c r="I369" s="788"/>
      <c r="J369" s="788"/>
      <c r="K369" s="788"/>
      <c r="L369" s="788"/>
      <c r="M369" s="788"/>
      <c r="N369" s="788"/>
      <c r="O369" s="788"/>
      <c r="P369" s="788"/>
      <c r="Q369" s="788"/>
      <c r="R369" s="788"/>
      <c r="S369" s="788"/>
      <c r="T369" s="788"/>
      <c r="U369" s="788"/>
      <c r="V369" s="788"/>
      <c r="W369" s="788"/>
      <c r="X369" s="788"/>
      <c r="Y369" s="788"/>
      <c r="Z369" s="788"/>
      <c r="AA369" s="788"/>
      <c r="AB369" s="788"/>
      <c r="AC369" s="788"/>
      <c r="AD369" s="788"/>
      <c r="AE369" s="788"/>
      <c r="AF369" s="788"/>
      <c r="AG369" s="788"/>
      <c r="AH369" s="788"/>
      <c r="AI369" s="788"/>
      <c r="AJ369" s="788"/>
      <c r="AK369" s="788"/>
      <c r="AL369" s="788"/>
      <c r="AM369" s="788"/>
      <c r="AN369" s="788"/>
      <c r="AO369" s="788"/>
      <c r="AP369" s="788"/>
      <c r="AQ369" s="788"/>
      <c r="AR369" s="788"/>
      <c r="AS369" s="788"/>
      <c r="AT369" s="788"/>
      <c r="AU369" s="788"/>
      <c r="AV369" s="788"/>
      <c r="AW369" s="788"/>
      <c r="AX369" s="788"/>
      <c r="AY369" s="788"/>
      <c r="AZ369" s="788"/>
      <c r="BA369" s="788"/>
      <c r="BB369" s="788"/>
      <c r="BC369" s="788"/>
      <c r="BD369" s="788"/>
      <c r="BE369" s="788"/>
      <c r="BF369" s="788"/>
      <c r="BG369" s="788"/>
    </row>
    <row r="370" spans="1:59">
      <c r="A370" s="788"/>
      <c r="B370" s="788"/>
      <c r="C370" s="788"/>
      <c r="D370" s="788"/>
      <c r="E370" s="788"/>
      <c r="F370" s="788"/>
      <c r="G370" s="788"/>
      <c r="H370" s="788"/>
      <c r="I370" s="788"/>
      <c r="J370" s="788"/>
      <c r="K370" s="788"/>
      <c r="L370" s="788"/>
      <c r="M370" s="788"/>
      <c r="N370" s="788"/>
      <c r="O370" s="788"/>
      <c r="P370" s="788"/>
      <c r="Q370" s="788"/>
      <c r="R370" s="788"/>
      <c r="S370" s="788"/>
      <c r="T370" s="788"/>
      <c r="U370" s="788"/>
      <c r="V370" s="788"/>
      <c r="W370" s="788"/>
      <c r="X370" s="788"/>
      <c r="Y370" s="788"/>
      <c r="Z370" s="788"/>
      <c r="AA370" s="788"/>
      <c r="AB370" s="788"/>
      <c r="AC370" s="788"/>
      <c r="AD370" s="788"/>
      <c r="AE370" s="788"/>
      <c r="AF370" s="788"/>
      <c r="AG370" s="788"/>
      <c r="AH370" s="788"/>
      <c r="AI370" s="788"/>
      <c r="AJ370" s="788"/>
      <c r="AK370" s="788"/>
      <c r="AL370" s="788"/>
      <c r="AM370" s="788"/>
      <c r="AN370" s="788"/>
      <c r="AO370" s="788"/>
      <c r="AP370" s="788"/>
      <c r="AQ370" s="788"/>
      <c r="AR370" s="788"/>
      <c r="AS370" s="788"/>
      <c r="AT370" s="788"/>
      <c r="AU370" s="788"/>
      <c r="AV370" s="788"/>
      <c r="AW370" s="788"/>
      <c r="AX370" s="788"/>
      <c r="AY370" s="788"/>
      <c r="AZ370" s="788"/>
      <c r="BA370" s="788"/>
      <c r="BB370" s="788"/>
      <c r="BC370" s="788"/>
      <c r="BD370" s="788"/>
      <c r="BE370" s="788"/>
      <c r="BF370" s="788"/>
      <c r="BG370" s="788"/>
    </row>
    <row r="371" spans="1:59">
      <c r="A371" s="788"/>
      <c r="B371" s="788"/>
      <c r="C371" s="788"/>
      <c r="D371" s="788"/>
      <c r="E371" s="788"/>
      <c r="F371" s="788"/>
      <c r="G371" s="788"/>
      <c r="H371" s="788"/>
      <c r="I371" s="788"/>
      <c r="J371" s="788"/>
      <c r="K371" s="788"/>
      <c r="L371" s="788"/>
      <c r="M371" s="788"/>
      <c r="N371" s="788"/>
      <c r="O371" s="788"/>
      <c r="P371" s="788"/>
      <c r="Q371" s="788"/>
      <c r="R371" s="788"/>
      <c r="S371" s="788"/>
      <c r="T371" s="788"/>
      <c r="U371" s="788"/>
      <c r="V371" s="788"/>
      <c r="W371" s="788"/>
      <c r="X371" s="788"/>
      <c r="Y371" s="788"/>
      <c r="Z371" s="788"/>
      <c r="AA371" s="788"/>
      <c r="AB371" s="788"/>
      <c r="AC371" s="788"/>
      <c r="AD371" s="788"/>
      <c r="AE371" s="788"/>
      <c r="AF371" s="788"/>
      <c r="AG371" s="788"/>
      <c r="AH371" s="788"/>
      <c r="AI371" s="788"/>
      <c r="AJ371" s="788"/>
      <c r="AK371" s="788"/>
      <c r="AL371" s="788"/>
      <c r="AM371" s="788"/>
      <c r="AN371" s="788"/>
      <c r="AO371" s="788"/>
      <c r="AP371" s="788"/>
      <c r="AQ371" s="788"/>
      <c r="AR371" s="788"/>
      <c r="AS371" s="788"/>
      <c r="AT371" s="788"/>
      <c r="AU371" s="788"/>
      <c r="AV371" s="788"/>
      <c r="AW371" s="788"/>
      <c r="AX371" s="788"/>
      <c r="AY371" s="788"/>
      <c r="AZ371" s="788"/>
      <c r="BA371" s="788"/>
      <c r="BB371" s="788"/>
      <c r="BC371" s="788"/>
      <c r="BD371" s="788"/>
      <c r="BE371" s="788"/>
      <c r="BF371" s="788"/>
      <c r="BG371" s="788"/>
    </row>
    <row r="372" spans="1:59">
      <c r="A372" s="788"/>
      <c r="B372" s="788"/>
      <c r="C372" s="788"/>
      <c r="D372" s="788"/>
      <c r="E372" s="788"/>
      <c r="F372" s="788"/>
      <c r="G372" s="788"/>
      <c r="H372" s="788"/>
      <c r="I372" s="788"/>
      <c r="J372" s="788"/>
      <c r="K372" s="788"/>
      <c r="L372" s="788"/>
      <c r="M372" s="788"/>
      <c r="N372" s="788"/>
      <c r="O372" s="788"/>
      <c r="P372" s="788"/>
      <c r="Q372" s="788"/>
      <c r="R372" s="788"/>
      <c r="S372" s="788"/>
      <c r="T372" s="788"/>
      <c r="U372" s="788"/>
      <c r="V372" s="788"/>
      <c r="W372" s="788"/>
      <c r="X372" s="788"/>
      <c r="Y372" s="788"/>
      <c r="Z372" s="788"/>
      <c r="AA372" s="788"/>
      <c r="AB372" s="788"/>
      <c r="AC372" s="788"/>
      <c r="AD372" s="788"/>
      <c r="AE372" s="788"/>
      <c r="AF372" s="788"/>
      <c r="AG372" s="788"/>
      <c r="AH372" s="788"/>
      <c r="AI372" s="788"/>
      <c r="AJ372" s="788"/>
      <c r="AK372" s="788"/>
      <c r="AL372" s="788"/>
      <c r="AM372" s="788"/>
      <c r="AN372" s="788"/>
      <c r="AO372" s="788"/>
      <c r="AP372" s="788"/>
      <c r="AQ372" s="788"/>
      <c r="AR372" s="788"/>
      <c r="AS372" s="788"/>
      <c r="AT372" s="788"/>
      <c r="AU372" s="788"/>
      <c r="AV372" s="788"/>
      <c r="AW372" s="788"/>
      <c r="AX372" s="788"/>
      <c r="AY372" s="788"/>
      <c r="AZ372" s="788"/>
      <c r="BA372" s="788"/>
      <c r="BB372" s="788"/>
      <c r="BC372" s="788"/>
      <c r="BD372" s="788"/>
      <c r="BE372" s="788"/>
      <c r="BF372" s="788"/>
      <c r="BG372" s="788"/>
    </row>
    <row r="373" spans="1:59">
      <c r="A373" s="788"/>
      <c r="B373" s="788"/>
      <c r="C373" s="788"/>
      <c r="D373" s="788"/>
      <c r="E373" s="788"/>
      <c r="F373" s="788"/>
      <c r="G373" s="788"/>
      <c r="H373" s="788"/>
      <c r="I373" s="788"/>
      <c r="J373" s="788"/>
      <c r="K373" s="788"/>
      <c r="L373" s="788"/>
      <c r="M373" s="788"/>
      <c r="N373" s="788"/>
      <c r="O373" s="788"/>
      <c r="P373" s="788"/>
      <c r="Q373" s="788"/>
      <c r="R373" s="788"/>
      <c r="S373" s="788"/>
      <c r="T373" s="788"/>
      <c r="U373" s="788"/>
      <c r="V373" s="788"/>
      <c r="W373" s="788"/>
      <c r="X373" s="788"/>
      <c r="Y373" s="788"/>
      <c r="Z373" s="788"/>
      <c r="AA373" s="788"/>
      <c r="AB373" s="788"/>
      <c r="AC373" s="788"/>
      <c r="AD373" s="788"/>
      <c r="AE373" s="788"/>
      <c r="AF373" s="788"/>
      <c r="AG373" s="788"/>
      <c r="AH373" s="788"/>
      <c r="AI373" s="788"/>
      <c r="AJ373" s="788"/>
      <c r="AK373" s="788"/>
      <c r="AL373" s="788"/>
      <c r="AM373" s="788"/>
      <c r="AN373" s="788"/>
      <c r="AO373" s="788"/>
      <c r="AP373" s="788"/>
      <c r="AQ373" s="788"/>
      <c r="AR373" s="788"/>
      <c r="AS373" s="788"/>
      <c r="AT373" s="788"/>
      <c r="AU373" s="788"/>
      <c r="AV373" s="788"/>
      <c r="AW373" s="788"/>
      <c r="AX373" s="788"/>
      <c r="AY373" s="788"/>
      <c r="AZ373" s="788"/>
      <c r="BA373" s="788"/>
      <c r="BB373" s="788"/>
      <c r="BC373" s="788"/>
      <c r="BD373" s="788"/>
      <c r="BE373" s="788"/>
      <c r="BF373" s="788"/>
      <c r="BG373" s="788"/>
    </row>
    <row r="374" spans="1:59">
      <c r="A374" s="788"/>
      <c r="B374" s="788"/>
      <c r="C374" s="788"/>
      <c r="D374" s="788"/>
      <c r="E374" s="788"/>
      <c r="F374" s="788"/>
      <c r="G374" s="788"/>
      <c r="H374" s="788"/>
      <c r="I374" s="788"/>
      <c r="J374" s="788"/>
      <c r="K374" s="788"/>
      <c r="L374" s="788"/>
      <c r="M374" s="788"/>
      <c r="N374" s="788"/>
      <c r="O374" s="788"/>
      <c r="P374" s="788"/>
      <c r="Q374" s="788"/>
      <c r="R374" s="788"/>
      <c r="S374" s="788"/>
      <c r="T374" s="788"/>
      <c r="U374" s="788"/>
      <c r="V374" s="788"/>
      <c r="W374" s="788"/>
      <c r="X374" s="788"/>
      <c r="Y374" s="788"/>
      <c r="Z374" s="788"/>
      <c r="AA374" s="788"/>
      <c r="AB374" s="788"/>
      <c r="AC374" s="788"/>
      <c r="AD374" s="788"/>
      <c r="AE374" s="788"/>
      <c r="AF374" s="788"/>
      <c r="AG374" s="788"/>
      <c r="AH374" s="788"/>
      <c r="AI374" s="788"/>
      <c r="AJ374" s="788"/>
      <c r="AK374" s="788"/>
      <c r="AL374" s="788"/>
      <c r="AM374" s="788"/>
      <c r="AN374" s="788"/>
      <c r="AO374" s="788"/>
      <c r="AP374" s="788"/>
      <c r="AQ374" s="788"/>
      <c r="AR374" s="788"/>
      <c r="AS374" s="788"/>
      <c r="AT374" s="788"/>
      <c r="AU374" s="788"/>
      <c r="AV374" s="788"/>
      <c r="AW374" s="788"/>
      <c r="AX374" s="788"/>
      <c r="AY374" s="788"/>
      <c r="AZ374" s="788"/>
      <c r="BA374" s="788"/>
      <c r="BB374" s="788"/>
      <c r="BC374" s="788"/>
      <c r="BD374" s="788"/>
      <c r="BE374" s="788"/>
      <c r="BF374" s="788"/>
      <c r="BG374" s="788"/>
    </row>
    <row r="375" spans="1:59">
      <c r="A375" s="788"/>
      <c r="B375" s="788"/>
      <c r="C375" s="788"/>
      <c r="D375" s="788"/>
      <c r="E375" s="788"/>
      <c r="F375" s="788"/>
      <c r="G375" s="788"/>
      <c r="H375" s="788"/>
      <c r="I375" s="788"/>
      <c r="J375" s="788"/>
      <c r="K375" s="788"/>
      <c r="L375" s="788"/>
      <c r="M375" s="788"/>
      <c r="N375" s="788"/>
      <c r="O375" s="788"/>
      <c r="P375" s="788"/>
      <c r="Q375" s="788"/>
      <c r="R375" s="788"/>
      <c r="S375" s="788"/>
      <c r="T375" s="788"/>
      <c r="U375" s="788"/>
      <c r="V375" s="788"/>
      <c r="W375" s="788"/>
      <c r="X375" s="788"/>
      <c r="Y375" s="788"/>
      <c r="Z375" s="788"/>
      <c r="AA375" s="788"/>
      <c r="AB375" s="788"/>
      <c r="AC375" s="788"/>
      <c r="AD375" s="788"/>
      <c r="AE375" s="788"/>
      <c r="AF375" s="788"/>
      <c r="AG375" s="788"/>
      <c r="AH375" s="788"/>
      <c r="AI375" s="788"/>
      <c r="AJ375" s="788"/>
      <c r="AK375" s="788"/>
      <c r="AL375" s="788"/>
      <c r="AM375" s="788"/>
      <c r="AN375" s="788"/>
      <c r="AO375" s="788"/>
      <c r="AP375" s="788"/>
      <c r="AQ375" s="788"/>
      <c r="AR375" s="788"/>
      <c r="AS375" s="788"/>
      <c r="AT375" s="788"/>
      <c r="AU375" s="788"/>
      <c r="AV375" s="788"/>
      <c r="AW375" s="788"/>
      <c r="AX375" s="788"/>
      <c r="AY375" s="788"/>
      <c r="AZ375" s="788"/>
      <c r="BA375" s="788"/>
      <c r="BB375" s="788"/>
      <c r="BC375" s="788"/>
      <c r="BD375" s="788"/>
      <c r="BE375" s="788"/>
      <c r="BF375" s="788"/>
      <c r="BG375" s="788"/>
    </row>
    <row r="376" spans="1:59">
      <c r="A376" s="788"/>
      <c r="B376" s="788"/>
      <c r="C376" s="788"/>
      <c r="D376" s="788"/>
      <c r="E376" s="788"/>
      <c r="F376" s="788"/>
      <c r="G376" s="788"/>
      <c r="H376" s="788"/>
      <c r="I376" s="788"/>
      <c r="J376" s="788"/>
      <c r="K376" s="788"/>
      <c r="L376" s="788"/>
      <c r="M376" s="788"/>
      <c r="N376" s="788"/>
      <c r="O376" s="788"/>
      <c r="P376" s="788"/>
      <c r="Q376" s="788"/>
      <c r="R376" s="788"/>
      <c r="S376" s="788"/>
      <c r="T376" s="788"/>
      <c r="U376" s="788"/>
      <c r="V376" s="788"/>
      <c r="W376" s="788"/>
      <c r="X376" s="788"/>
      <c r="Y376" s="788"/>
      <c r="Z376" s="788"/>
      <c r="AA376" s="788"/>
      <c r="AB376" s="788"/>
      <c r="AC376" s="788"/>
      <c r="AD376" s="788"/>
      <c r="AE376" s="788"/>
      <c r="AF376" s="788"/>
      <c r="AG376" s="788"/>
      <c r="AH376" s="788"/>
      <c r="AI376" s="788"/>
      <c r="AJ376" s="788"/>
      <c r="AK376" s="788"/>
      <c r="AL376" s="788"/>
      <c r="AM376" s="788"/>
      <c r="AN376" s="788"/>
      <c r="AO376" s="788"/>
      <c r="AP376" s="788"/>
      <c r="AQ376" s="788"/>
      <c r="AR376" s="788"/>
      <c r="AS376" s="788"/>
      <c r="AT376" s="788"/>
      <c r="AU376" s="788"/>
      <c r="AV376" s="788"/>
      <c r="AW376" s="788"/>
      <c r="AX376" s="788"/>
      <c r="AY376" s="788"/>
      <c r="AZ376" s="788"/>
      <c r="BA376" s="788"/>
      <c r="BB376" s="788"/>
      <c r="BC376" s="788"/>
      <c r="BD376" s="788"/>
      <c r="BE376" s="788"/>
      <c r="BF376" s="788"/>
      <c r="BG376" s="788"/>
    </row>
    <row r="377" spans="1:59">
      <c r="A377" s="788"/>
      <c r="B377" s="788"/>
      <c r="C377" s="788"/>
      <c r="D377" s="788"/>
      <c r="E377" s="788"/>
      <c r="F377" s="788"/>
      <c r="G377" s="788"/>
      <c r="H377" s="788"/>
      <c r="I377" s="788"/>
      <c r="J377" s="788"/>
      <c r="K377" s="788"/>
      <c r="L377" s="788"/>
      <c r="M377" s="788"/>
      <c r="N377" s="788"/>
      <c r="O377" s="788"/>
      <c r="P377" s="788"/>
      <c r="Q377" s="788"/>
      <c r="R377" s="788"/>
      <c r="S377" s="788"/>
      <c r="T377" s="788"/>
      <c r="U377" s="788"/>
      <c r="V377" s="788"/>
      <c r="W377" s="788"/>
      <c r="X377" s="788"/>
      <c r="Y377" s="788"/>
      <c r="Z377" s="788"/>
      <c r="AA377" s="788"/>
      <c r="AB377" s="788"/>
      <c r="AC377" s="788"/>
      <c r="AD377" s="788"/>
      <c r="AE377" s="788"/>
      <c r="AF377" s="788"/>
      <c r="AG377" s="788"/>
      <c r="AH377" s="788"/>
      <c r="AI377" s="788"/>
      <c r="AJ377" s="788"/>
      <c r="AK377" s="788"/>
      <c r="AL377" s="788"/>
      <c r="AM377" s="788"/>
      <c r="AN377" s="788"/>
      <c r="AO377" s="788"/>
      <c r="AP377" s="788"/>
      <c r="AQ377" s="788"/>
      <c r="AR377" s="788"/>
      <c r="AS377" s="788"/>
      <c r="AT377" s="788"/>
      <c r="AU377" s="788"/>
      <c r="AV377" s="788"/>
      <c r="AW377" s="788"/>
      <c r="AX377" s="788"/>
      <c r="AY377" s="788"/>
      <c r="AZ377" s="788"/>
      <c r="BA377" s="788"/>
      <c r="BB377" s="788"/>
      <c r="BC377" s="788"/>
      <c r="BD377" s="788"/>
      <c r="BE377" s="788"/>
      <c r="BF377" s="788"/>
      <c r="BG377" s="788"/>
    </row>
    <row r="378" spans="1:59">
      <c r="A378" s="788"/>
      <c r="B378" s="788"/>
      <c r="C378" s="788"/>
      <c r="D378" s="788"/>
      <c r="E378" s="788"/>
      <c r="F378" s="788"/>
      <c r="G378" s="788"/>
      <c r="H378" s="788"/>
      <c r="I378" s="788"/>
      <c r="J378" s="788"/>
      <c r="K378" s="788"/>
      <c r="L378" s="788"/>
      <c r="M378" s="788"/>
      <c r="N378" s="788"/>
      <c r="O378" s="788"/>
      <c r="P378" s="788"/>
      <c r="Q378" s="788"/>
      <c r="R378" s="788"/>
      <c r="S378" s="788"/>
      <c r="T378" s="788"/>
      <c r="U378" s="788"/>
      <c r="V378" s="788"/>
      <c r="W378" s="788"/>
      <c r="X378" s="788"/>
      <c r="Y378" s="788"/>
      <c r="Z378" s="788"/>
      <c r="AA378" s="788"/>
      <c r="AB378" s="788"/>
      <c r="AC378" s="788"/>
      <c r="AD378" s="788"/>
      <c r="AE378" s="788"/>
      <c r="AF378" s="788"/>
      <c r="AG378" s="788"/>
      <c r="AH378" s="788"/>
      <c r="AI378" s="788"/>
      <c r="AJ378" s="788"/>
      <c r="AK378" s="788"/>
      <c r="AL378" s="788"/>
      <c r="AM378" s="788"/>
      <c r="AN378" s="788"/>
      <c r="AO378" s="788"/>
      <c r="AP378" s="788"/>
      <c r="AQ378" s="788"/>
      <c r="AR378" s="788"/>
      <c r="AS378" s="788"/>
      <c r="AT378" s="788"/>
      <c r="AU378" s="788"/>
      <c r="AV378" s="788"/>
      <c r="AW378" s="788"/>
      <c r="AX378" s="788"/>
      <c r="AY378" s="788"/>
      <c r="AZ378" s="788"/>
      <c r="BA378" s="788"/>
      <c r="BB378" s="788"/>
      <c r="BC378" s="788"/>
      <c r="BD378" s="788"/>
      <c r="BE378" s="788"/>
      <c r="BF378" s="788"/>
      <c r="BG378" s="788"/>
    </row>
    <row r="379" spans="1:59">
      <c r="A379" s="788"/>
      <c r="B379" s="788"/>
      <c r="C379" s="788"/>
      <c r="D379" s="788"/>
      <c r="E379" s="788"/>
      <c r="F379" s="788"/>
      <c r="G379" s="788"/>
      <c r="H379" s="788"/>
      <c r="I379" s="788"/>
      <c r="J379" s="788"/>
      <c r="K379" s="788"/>
      <c r="L379" s="788"/>
      <c r="M379" s="788"/>
      <c r="N379" s="788"/>
      <c r="O379" s="788"/>
      <c r="P379" s="788"/>
      <c r="Q379" s="788"/>
      <c r="R379" s="788"/>
      <c r="S379" s="788"/>
      <c r="T379" s="788"/>
      <c r="U379" s="788"/>
      <c r="V379" s="788"/>
      <c r="W379" s="788"/>
      <c r="X379" s="788"/>
      <c r="Y379" s="788"/>
      <c r="Z379" s="788"/>
      <c r="AA379" s="788"/>
      <c r="AB379" s="788"/>
      <c r="AC379" s="788"/>
      <c r="AD379" s="788"/>
      <c r="AE379" s="788"/>
      <c r="AF379" s="788"/>
      <c r="AG379" s="788"/>
      <c r="AH379" s="788"/>
      <c r="AI379" s="788"/>
      <c r="AJ379" s="788"/>
      <c r="AK379" s="788"/>
      <c r="AL379" s="788"/>
      <c r="AM379" s="788"/>
      <c r="AN379" s="788"/>
      <c r="AO379" s="788"/>
      <c r="AP379" s="788"/>
      <c r="AQ379" s="788"/>
      <c r="AR379" s="788"/>
      <c r="AS379" s="788"/>
      <c r="AT379" s="788"/>
      <c r="AU379" s="788"/>
      <c r="AV379" s="788"/>
      <c r="AW379" s="788"/>
      <c r="AX379" s="788"/>
      <c r="AY379" s="788"/>
      <c r="AZ379" s="788"/>
      <c r="BA379" s="788"/>
      <c r="BB379" s="788"/>
      <c r="BC379" s="788"/>
      <c r="BD379" s="788"/>
      <c r="BE379" s="788"/>
      <c r="BF379" s="788"/>
      <c r="BG379" s="788"/>
    </row>
    <row r="380" spans="1:59">
      <c r="A380" s="788"/>
      <c r="B380" s="788"/>
      <c r="C380" s="788"/>
      <c r="D380" s="788"/>
      <c r="E380" s="788"/>
      <c r="F380" s="788"/>
      <c r="G380" s="788"/>
      <c r="H380" s="788"/>
      <c r="I380" s="788"/>
      <c r="J380" s="788"/>
      <c r="K380" s="788"/>
      <c r="L380" s="788"/>
      <c r="M380" s="788"/>
      <c r="N380" s="788"/>
      <c r="O380" s="788"/>
      <c r="P380" s="788"/>
      <c r="Q380" s="788"/>
      <c r="R380" s="788"/>
      <c r="S380" s="788"/>
      <c r="T380" s="788"/>
      <c r="U380" s="788"/>
      <c r="V380" s="788"/>
      <c r="W380" s="788"/>
      <c r="X380" s="788"/>
      <c r="Y380" s="788"/>
      <c r="Z380" s="788"/>
      <c r="AA380" s="788"/>
      <c r="AB380" s="788"/>
      <c r="AC380" s="788"/>
      <c r="AD380" s="788"/>
      <c r="AE380" s="788"/>
      <c r="AF380" s="788"/>
      <c r="AG380" s="788"/>
      <c r="AH380" s="788"/>
      <c r="AI380" s="788"/>
      <c r="AJ380" s="788"/>
      <c r="AK380" s="788"/>
      <c r="AL380" s="788"/>
      <c r="AM380" s="788"/>
      <c r="AN380" s="788"/>
      <c r="AO380" s="788"/>
      <c r="AP380" s="788"/>
      <c r="AQ380" s="788"/>
      <c r="AR380" s="788"/>
      <c r="AS380" s="788"/>
      <c r="AT380" s="788"/>
      <c r="AU380" s="788"/>
      <c r="AV380" s="788"/>
      <c r="AW380" s="788"/>
      <c r="AX380" s="788"/>
      <c r="AY380" s="788"/>
      <c r="AZ380" s="788"/>
      <c r="BA380" s="788"/>
      <c r="BB380" s="788"/>
      <c r="BC380" s="788"/>
      <c r="BD380" s="788"/>
      <c r="BE380" s="788"/>
      <c r="BF380" s="788"/>
      <c r="BG380" s="788"/>
    </row>
    <row r="381" spans="1:59">
      <c r="A381" s="788"/>
      <c r="B381" s="788"/>
      <c r="C381" s="788"/>
      <c r="D381" s="788"/>
      <c r="E381" s="788"/>
      <c r="F381" s="788"/>
      <c r="G381" s="788"/>
      <c r="H381" s="788"/>
      <c r="I381" s="788"/>
      <c r="J381" s="788"/>
      <c r="K381" s="788"/>
      <c r="L381" s="788"/>
      <c r="M381" s="788"/>
      <c r="N381" s="788"/>
      <c r="O381" s="788"/>
      <c r="P381" s="788"/>
      <c r="Q381" s="788"/>
      <c r="R381" s="788"/>
      <c r="S381" s="788"/>
      <c r="T381" s="788"/>
      <c r="U381" s="788"/>
      <c r="V381" s="788"/>
      <c r="W381" s="788"/>
      <c r="X381" s="788"/>
      <c r="Y381" s="788"/>
      <c r="Z381" s="788"/>
      <c r="AA381" s="788"/>
      <c r="AB381" s="788"/>
      <c r="AC381" s="788"/>
      <c r="AD381" s="788"/>
      <c r="AE381" s="788"/>
      <c r="AF381" s="788"/>
      <c r="AG381" s="788"/>
      <c r="AH381" s="788"/>
      <c r="AI381" s="788"/>
      <c r="AJ381" s="788"/>
      <c r="AK381" s="788"/>
      <c r="AL381" s="788"/>
      <c r="AM381" s="788"/>
      <c r="AN381" s="788"/>
      <c r="AO381" s="788"/>
      <c r="AP381" s="788"/>
      <c r="AQ381" s="788"/>
      <c r="AR381" s="788"/>
      <c r="AS381" s="788"/>
      <c r="AT381" s="788"/>
      <c r="AU381" s="788"/>
      <c r="AV381" s="788"/>
      <c r="AW381" s="788"/>
      <c r="AX381" s="788"/>
      <c r="AY381" s="788"/>
      <c r="AZ381" s="788"/>
      <c r="BA381" s="788"/>
      <c r="BB381" s="788"/>
      <c r="BC381" s="788"/>
      <c r="BD381" s="788"/>
      <c r="BE381" s="788"/>
      <c r="BF381" s="788"/>
      <c r="BG381" s="788"/>
    </row>
    <row r="382" spans="1:59">
      <c r="A382" s="788"/>
      <c r="B382" s="788"/>
      <c r="C382" s="788"/>
      <c r="D382" s="788"/>
      <c r="E382" s="788"/>
      <c r="F382" s="788"/>
      <c r="G382" s="788"/>
      <c r="H382" s="788"/>
      <c r="I382" s="788"/>
      <c r="J382" s="788"/>
      <c r="K382" s="788"/>
      <c r="L382" s="788"/>
      <c r="M382" s="788"/>
      <c r="N382" s="788"/>
      <c r="O382" s="788"/>
      <c r="P382" s="788"/>
      <c r="Q382" s="788"/>
      <c r="R382" s="788"/>
      <c r="S382" s="788"/>
      <c r="T382" s="788"/>
      <c r="U382" s="788"/>
      <c r="V382" s="788"/>
      <c r="W382" s="788"/>
      <c r="X382" s="788"/>
      <c r="Y382" s="788"/>
      <c r="Z382" s="788"/>
      <c r="AA382" s="788"/>
      <c r="AB382" s="788"/>
      <c r="AC382" s="788"/>
      <c r="AD382" s="788"/>
      <c r="AE382" s="788"/>
      <c r="AF382" s="788"/>
      <c r="AG382" s="788"/>
      <c r="AH382" s="788"/>
      <c r="AI382" s="788"/>
      <c r="AJ382" s="788"/>
      <c r="AK382" s="788"/>
      <c r="AL382" s="788"/>
      <c r="AM382" s="788"/>
      <c r="AN382" s="788"/>
      <c r="AO382" s="788"/>
      <c r="AP382" s="788"/>
      <c r="AQ382" s="788"/>
      <c r="AR382" s="788"/>
      <c r="AS382" s="788"/>
      <c r="AT382" s="788"/>
      <c r="AU382" s="788"/>
      <c r="AV382" s="788"/>
      <c r="AW382" s="788"/>
      <c r="AX382" s="788"/>
      <c r="AY382" s="788"/>
      <c r="AZ382" s="788"/>
      <c r="BA382" s="788"/>
      <c r="BB382" s="788"/>
      <c r="BC382" s="788"/>
      <c r="BD382" s="788"/>
      <c r="BE382" s="788"/>
      <c r="BF382" s="788"/>
      <c r="BG382" s="788"/>
    </row>
    <row r="383" spans="1:59">
      <c r="A383" s="788"/>
      <c r="B383" s="788"/>
      <c r="C383" s="788"/>
      <c r="D383" s="788"/>
      <c r="E383" s="788"/>
      <c r="F383" s="788"/>
      <c r="G383" s="788"/>
      <c r="H383" s="788"/>
      <c r="I383" s="788"/>
      <c r="J383" s="788"/>
      <c r="K383" s="788"/>
      <c r="L383" s="788"/>
      <c r="M383" s="788"/>
      <c r="N383" s="788"/>
      <c r="O383" s="788"/>
      <c r="P383" s="788"/>
      <c r="Q383" s="788"/>
      <c r="R383" s="788"/>
      <c r="S383" s="788"/>
      <c r="T383" s="788"/>
      <c r="U383" s="788"/>
      <c r="V383" s="788"/>
      <c r="W383" s="788"/>
      <c r="X383" s="788"/>
      <c r="Y383" s="788"/>
      <c r="Z383" s="788"/>
      <c r="AA383" s="788"/>
      <c r="AB383" s="788"/>
      <c r="AC383" s="788"/>
      <c r="AD383" s="788"/>
      <c r="AE383" s="788"/>
      <c r="AF383" s="788"/>
      <c r="AG383" s="788"/>
      <c r="AH383" s="788"/>
      <c r="AI383" s="788"/>
      <c r="AJ383" s="788"/>
      <c r="AK383" s="788"/>
      <c r="AL383" s="788"/>
      <c r="AM383" s="788"/>
      <c r="AN383" s="788"/>
      <c r="AO383" s="788"/>
      <c r="AP383" s="788"/>
      <c r="AQ383" s="788"/>
      <c r="AR383" s="788"/>
      <c r="AS383" s="788"/>
      <c r="AT383" s="788"/>
      <c r="AU383" s="788"/>
      <c r="AV383" s="788"/>
      <c r="AW383" s="788"/>
      <c r="AX383" s="788"/>
      <c r="AY383" s="788"/>
      <c r="AZ383" s="788"/>
      <c r="BA383" s="788"/>
      <c r="BB383" s="788"/>
      <c r="BC383" s="788"/>
      <c r="BD383" s="788"/>
      <c r="BE383" s="788"/>
      <c r="BF383" s="788"/>
      <c r="BG383" s="788"/>
    </row>
    <row r="384" spans="1:59">
      <c r="A384" s="788"/>
      <c r="B384" s="788"/>
      <c r="C384" s="788"/>
      <c r="D384" s="788"/>
      <c r="E384" s="788"/>
      <c r="F384" s="788"/>
      <c r="G384" s="788"/>
      <c r="H384" s="788"/>
      <c r="I384" s="788"/>
      <c r="J384" s="788"/>
      <c r="K384" s="788"/>
      <c r="L384" s="788"/>
      <c r="M384" s="788"/>
      <c r="N384" s="788"/>
      <c r="O384" s="788"/>
      <c r="P384" s="788"/>
      <c r="Q384" s="788"/>
      <c r="R384" s="788"/>
      <c r="S384" s="788"/>
      <c r="T384" s="788"/>
      <c r="U384" s="788"/>
      <c r="V384" s="788"/>
      <c r="W384" s="788"/>
      <c r="X384" s="788"/>
      <c r="Y384" s="788"/>
      <c r="Z384" s="788"/>
      <c r="AA384" s="788"/>
      <c r="AB384" s="788"/>
      <c r="AC384" s="788"/>
      <c r="AD384" s="788"/>
      <c r="AE384" s="788"/>
      <c r="AF384" s="788"/>
      <c r="AG384" s="788"/>
      <c r="AH384" s="788"/>
      <c r="AI384" s="788"/>
      <c r="AJ384" s="788"/>
      <c r="AK384" s="788"/>
      <c r="AL384" s="788"/>
      <c r="AM384" s="788"/>
      <c r="AN384" s="788"/>
      <c r="AO384" s="788"/>
      <c r="AP384" s="788"/>
      <c r="AQ384" s="788"/>
      <c r="AR384" s="788"/>
      <c r="AS384" s="788"/>
      <c r="AT384" s="788"/>
      <c r="AU384" s="788"/>
      <c r="AV384" s="788"/>
      <c r="AW384" s="788"/>
      <c r="AX384" s="788"/>
      <c r="AY384" s="788"/>
      <c r="AZ384" s="788"/>
      <c r="BA384" s="788"/>
      <c r="BB384" s="788"/>
      <c r="BC384" s="788"/>
      <c r="BD384" s="788"/>
      <c r="BE384" s="788"/>
      <c r="BF384" s="788"/>
      <c r="BG384" s="788"/>
    </row>
    <row r="385" spans="1:59">
      <c r="A385" s="788"/>
      <c r="B385" s="788"/>
      <c r="C385" s="788"/>
      <c r="D385" s="788"/>
      <c r="E385" s="788"/>
      <c r="F385" s="788"/>
      <c r="G385" s="788"/>
      <c r="H385" s="788"/>
      <c r="I385" s="788"/>
      <c r="J385" s="788"/>
      <c r="K385" s="788"/>
      <c r="L385" s="788"/>
      <c r="M385" s="788"/>
      <c r="N385" s="788"/>
      <c r="O385" s="788"/>
      <c r="P385" s="788"/>
      <c r="Q385" s="788"/>
      <c r="R385" s="788"/>
      <c r="S385" s="788"/>
      <c r="T385" s="788"/>
      <c r="U385" s="788"/>
      <c r="V385" s="788"/>
      <c r="W385" s="788"/>
      <c r="X385" s="788"/>
      <c r="Y385" s="788"/>
      <c r="Z385" s="788"/>
      <c r="AA385" s="788"/>
      <c r="AB385" s="788"/>
      <c r="AC385" s="788"/>
      <c r="AD385" s="788"/>
      <c r="AE385" s="788"/>
      <c r="AF385" s="788"/>
      <c r="AG385" s="788"/>
      <c r="AH385" s="788"/>
      <c r="AI385" s="788"/>
      <c r="AJ385" s="788"/>
      <c r="AK385" s="788"/>
      <c r="AL385" s="788"/>
      <c r="AM385" s="788"/>
      <c r="AN385" s="788"/>
      <c r="AO385" s="788"/>
      <c r="AP385" s="788"/>
      <c r="AQ385" s="788"/>
      <c r="AR385" s="788"/>
      <c r="AS385" s="788"/>
      <c r="AT385" s="788"/>
      <c r="AU385" s="788"/>
      <c r="AV385" s="788"/>
      <c r="AW385" s="788"/>
      <c r="AX385" s="788"/>
      <c r="AY385" s="788"/>
      <c r="AZ385" s="788"/>
      <c r="BA385" s="788"/>
      <c r="BB385" s="788"/>
      <c r="BC385" s="788"/>
      <c r="BD385" s="788"/>
      <c r="BE385" s="788"/>
      <c r="BF385" s="788"/>
      <c r="BG385" s="788"/>
    </row>
    <row r="386" spans="1:59">
      <c r="A386" s="788"/>
      <c r="B386" s="788"/>
      <c r="C386" s="788"/>
      <c r="D386" s="788"/>
      <c r="E386" s="788"/>
      <c r="F386" s="788"/>
      <c r="G386" s="788"/>
      <c r="H386" s="788"/>
      <c r="I386" s="788"/>
      <c r="J386" s="788"/>
      <c r="K386" s="788"/>
      <c r="L386" s="788"/>
      <c r="M386" s="788"/>
      <c r="N386" s="788"/>
      <c r="O386" s="788"/>
      <c r="P386" s="788"/>
      <c r="Q386" s="788"/>
      <c r="R386" s="788"/>
      <c r="S386" s="788"/>
      <c r="T386" s="788"/>
      <c r="U386" s="788"/>
      <c r="V386" s="788"/>
      <c r="W386" s="788"/>
      <c r="X386" s="788"/>
      <c r="Y386" s="788"/>
      <c r="Z386" s="788"/>
      <c r="AA386" s="788"/>
      <c r="AB386" s="788"/>
      <c r="AC386" s="788"/>
      <c r="AD386" s="788"/>
      <c r="AE386" s="788"/>
      <c r="AF386" s="788"/>
      <c r="AG386" s="788"/>
      <c r="AH386" s="788"/>
      <c r="AI386" s="788"/>
      <c r="AJ386" s="788"/>
      <c r="AK386" s="788"/>
      <c r="AL386" s="788"/>
      <c r="AM386" s="788"/>
      <c r="AN386" s="788"/>
      <c r="AO386" s="788"/>
      <c r="AP386" s="788"/>
      <c r="AQ386" s="788"/>
      <c r="AR386" s="788"/>
      <c r="AS386" s="788"/>
      <c r="AT386" s="788"/>
      <c r="AU386" s="788"/>
      <c r="AV386" s="788"/>
      <c r="AW386" s="788"/>
      <c r="AX386" s="788"/>
      <c r="AY386" s="788"/>
      <c r="AZ386" s="788"/>
      <c r="BA386" s="788"/>
      <c r="BB386" s="788"/>
      <c r="BC386" s="788"/>
      <c r="BD386" s="788"/>
      <c r="BE386" s="788"/>
      <c r="BF386" s="788"/>
      <c r="BG386" s="788"/>
    </row>
    <row r="387" spans="1:59">
      <c r="A387" s="788"/>
      <c r="B387" s="788"/>
      <c r="C387" s="788"/>
      <c r="D387" s="788"/>
      <c r="E387" s="788"/>
      <c r="F387" s="788"/>
      <c r="G387" s="788"/>
      <c r="H387" s="788"/>
      <c r="I387" s="788"/>
      <c r="J387" s="788"/>
      <c r="K387" s="788"/>
      <c r="L387" s="788"/>
      <c r="M387" s="788"/>
      <c r="N387" s="788"/>
      <c r="O387" s="788"/>
      <c r="P387" s="788"/>
      <c r="Q387" s="788"/>
      <c r="R387" s="788"/>
      <c r="S387" s="788"/>
      <c r="T387" s="788"/>
      <c r="U387" s="788"/>
      <c r="V387" s="788"/>
      <c r="W387" s="788"/>
      <c r="X387" s="788"/>
      <c r="Y387" s="788"/>
      <c r="Z387" s="788"/>
      <c r="AA387" s="788"/>
      <c r="AB387" s="788"/>
      <c r="AC387" s="788"/>
      <c r="AD387" s="788"/>
      <c r="AE387" s="788"/>
      <c r="AF387" s="788"/>
      <c r="AG387" s="788"/>
      <c r="AH387" s="788"/>
      <c r="AI387" s="788"/>
      <c r="AJ387" s="788"/>
      <c r="AK387" s="788"/>
      <c r="AL387" s="788"/>
      <c r="AM387" s="788"/>
      <c r="AN387" s="788"/>
      <c r="AO387" s="788"/>
      <c r="AP387" s="788"/>
      <c r="AQ387" s="788"/>
      <c r="AR387" s="788"/>
      <c r="AS387" s="788"/>
      <c r="AT387" s="788"/>
      <c r="AU387" s="788"/>
      <c r="AV387" s="788"/>
      <c r="AW387" s="788"/>
      <c r="AX387" s="788"/>
      <c r="AY387" s="788"/>
      <c r="AZ387" s="788"/>
      <c r="BA387" s="788"/>
      <c r="BB387" s="788"/>
      <c r="BC387" s="788"/>
      <c r="BD387" s="788"/>
      <c r="BE387" s="788"/>
      <c r="BF387" s="788"/>
      <c r="BG387" s="788"/>
    </row>
    <row r="388" spans="1:59">
      <c r="A388" s="788"/>
      <c r="B388" s="788"/>
      <c r="C388" s="788"/>
      <c r="D388" s="788"/>
      <c r="E388" s="788"/>
      <c r="F388" s="788"/>
      <c r="G388" s="788"/>
      <c r="H388" s="788"/>
      <c r="I388" s="788"/>
      <c r="J388" s="788"/>
      <c r="K388" s="788"/>
      <c r="L388" s="788"/>
      <c r="M388" s="788"/>
      <c r="N388" s="788"/>
      <c r="O388" s="788"/>
      <c r="P388" s="788"/>
      <c r="Q388" s="788"/>
      <c r="R388" s="788"/>
      <c r="S388" s="788"/>
      <c r="T388" s="788"/>
      <c r="U388" s="788"/>
      <c r="V388" s="788"/>
      <c r="W388" s="788"/>
      <c r="X388" s="788"/>
      <c r="Y388" s="788"/>
      <c r="Z388" s="788"/>
      <c r="AA388" s="788"/>
      <c r="AB388" s="788"/>
      <c r="AC388" s="788"/>
      <c r="AD388" s="788"/>
      <c r="AE388" s="788"/>
      <c r="AF388" s="788"/>
      <c r="AG388" s="788"/>
      <c r="AH388" s="788"/>
      <c r="AI388" s="788"/>
      <c r="AJ388" s="788"/>
      <c r="AK388" s="788"/>
      <c r="AL388" s="788"/>
      <c r="AM388" s="788"/>
      <c r="AN388" s="788"/>
      <c r="AO388" s="788"/>
      <c r="AP388" s="788"/>
      <c r="AQ388" s="788"/>
      <c r="AR388" s="788"/>
      <c r="AS388" s="788"/>
      <c r="AT388" s="788"/>
      <c r="AU388" s="788"/>
      <c r="AV388" s="788"/>
      <c r="AW388" s="788"/>
      <c r="AX388" s="788"/>
      <c r="AY388" s="788"/>
      <c r="AZ388" s="788"/>
      <c r="BA388" s="788"/>
      <c r="BB388" s="788"/>
      <c r="BC388" s="788"/>
      <c r="BD388" s="788"/>
      <c r="BE388" s="788"/>
      <c r="BF388" s="788"/>
      <c r="BG388" s="788"/>
    </row>
    <row r="389" spans="1:59">
      <c r="A389" s="788"/>
      <c r="B389" s="788"/>
      <c r="C389" s="788"/>
      <c r="D389" s="788"/>
      <c r="E389" s="788"/>
      <c r="F389" s="788"/>
      <c r="G389" s="788"/>
      <c r="H389" s="788"/>
      <c r="I389" s="788"/>
      <c r="J389" s="788"/>
      <c r="K389" s="788"/>
      <c r="L389" s="788"/>
      <c r="M389" s="788"/>
      <c r="N389" s="788"/>
      <c r="O389" s="788"/>
      <c r="P389" s="788"/>
      <c r="Q389" s="788"/>
      <c r="R389" s="788"/>
      <c r="S389" s="788"/>
      <c r="T389" s="788"/>
      <c r="U389" s="788"/>
      <c r="V389" s="788"/>
      <c r="W389" s="788"/>
      <c r="X389" s="788"/>
      <c r="Y389" s="788"/>
      <c r="Z389" s="788"/>
      <c r="AA389" s="788"/>
      <c r="AB389" s="788"/>
      <c r="AC389" s="788"/>
      <c r="AD389" s="788"/>
      <c r="AE389" s="788"/>
      <c r="AF389" s="788"/>
      <c r="AG389" s="788"/>
      <c r="AH389" s="788"/>
      <c r="AI389" s="788"/>
      <c r="AJ389" s="788"/>
      <c r="AK389" s="788"/>
      <c r="AL389" s="788"/>
      <c r="AM389" s="788"/>
      <c r="AN389" s="788"/>
      <c r="AO389" s="788"/>
      <c r="AP389" s="788"/>
      <c r="AQ389" s="788"/>
      <c r="AR389" s="788"/>
      <c r="AS389" s="788"/>
      <c r="AT389" s="788"/>
      <c r="AU389" s="788"/>
      <c r="AV389" s="788"/>
      <c r="AW389" s="788"/>
      <c r="AX389" s="788"/>
      <c r="AY389" s="788"/>
      <c r="AZ389" s="788"/>
      <c r="BA389" s="788"/>
      <c r="BB389" s="788"/>
      <c r="BC389" s="788"/>
      <c r="BD389" s="788"/>
      <c r="BE389" s="788"/>
      <c r="BF389" s="788"/>
      <c r="BG389" s="788"/>
    </row>
    <row r="390" spans="1:59">
      <c r="A390" s="788"/>
      <c r="B390" s="788"/>
      <c r="C390" s="788"/>
      <c r="D390" s="788"/>
      <c r="E390" s="788"/>
      <c r="F390" s="788"/>
      <c r="G390" s="788"/>
      <c r="H390" s="788"/>
      <c r="I390" s="788"/>
      <c r="J390" s="788"/>
      <c r="K390" s="788"/>
      <c r="L390" s="788"/>
      <c r="M390" s="788"/>
      <c r="N390" s="788"/>
      <c r="O390" s="788"/>
      <c r="P390" s="788"/>
      <c r="Q390" s="788"/>
      <c r="R390" s="788"/>
      <c r="S390" s="788"/>
      <c r="T390" s="788"/>
      <c r="U390" s="788"/>
      <c r="V390" s="788"/>
      <c r="W390" s="788"/>
      <c r="X390" s="788"/>
      <c r="Y390" s="788"/>
      <c r="Z390" s="788"/>
      <c r="AA390" s="788"/>
      <c r="AB390" s="788"/>
      <c r="AC390" s="788"/>
      <c r="AD390" s="788"/>
      <c r="AE390" s="788"/>
      <c r="AF390" s="788"/>
      <c r="AG390" s="788"/>
      <c r="AH390" s="788"/>
      <c r="AI390" s="788"/>
      <c r="AJ390" s="788"/>
      <c r="AK390" s="788"/>
      <c r="AL390" s="788"/>
      <c r="AM390" s="788"/>
      <c r="AN390" s="788"/>
      <c r="AO390" s="788"/>
      <c r="AP390" s="788"/>
      <c r="AQ390" s="788"/>
      <c r="AR390" s="788"/>
      <c r="AS390" s="788"/>
      <c r="AT390" s="788"/>
      <c r="AU390" s="788"/>
      <c r="AV390" s="788"/>
      <c r="AW390" s="788"/>
      <c r="AX390" s="788"/>
      <c r="AY390" s="788"/>
      <c r="AZ390" s="788"/>
      <c r="BA390" s="788"/>
      <c r="BB390" s="788"/>
      <c r="BC390" s="788"/>
      <c r="BD390" s="788"/>
      <c r="BE390" s="788"/>
      <c r="BF390" s="788"/>
      <c r="BG390" s="788"/>
    </row>
    <row r="391" spans="1:59">
      <c r="A391" s="788"/>
      <c r="B391" s="788"/>
      <c r="C391" s="788"/>
      <c r="D391" s="788"/>
      <c r="E391" s="788"/>
      <c r="F391" s="788"/>
      <c r="G391" s="788"/>
      <c r="H391" s="788"/>
      <c r="I391" s="788"/>
      <c r="J391" s="788"/>
      <c r="K391" s="788"/>
      <c r="L391" s="788"/>
      <c r="M391" s="788"/>
      <c r="N391" s="788"/>
      <c r="O391" s="788"/>
      <c r="P391" s="788"/>
      <c r="Q391" s="788"/>
      <c r="R391" s="788"/>
      <c r="S391" s="788"/>
      <c r="T391" s="788"/>
      <c r="U391" s="788"/>
      <c r="V391" s="788"/>
      <c r="W391" s="788"/>
      <c r="X391" s="788"/>
      <c r="Y391" s="788"/>
      <c r="Z391" s="788"/>
      <c r="AA391" s="788"/>
      <c r="AB391" s="788"/>
      <c r="AC391" s="788"/>
      <c r="AD391" s="788"/>
      <c r="AE391" s="788"/>
      <c r="AF391" s="788"/>
      <c r="AG391" s="788"/>
      <c r="AH391" s="788"/>
      <c r="AI391" s="788"/>
      <c r="AJ391" s="788"/>
      <c r="AK391" s="788"/>
      <c r="AL391" s="788"/>
      <c r="AM391" s="788"/>
      <c r="AN391" s="788"/>
      <c r="AO391" s="788"/>
      <c r="AP391" s="788"/>
      <c r="AQ391" s="788"/>
      <c r="AR391" s="788"/>
      <c r="AS391" s="788"/>
      <c r="AT391" s="788"/>
      <c r="AU391" s="788"/>
      <c r="AV391" s="788"/>
      <c r="AW391" s="788"/>
      <c r="AX391" s="788"/>
      <c r="AY391" s="788"/>
      <c r="AZ391" s="788"/>
      <c r="BA391" s="788"/>
      <c r="BB391" s="788"/>
      <c r="BC391" s="788"/>
      <c r="BD391" s="788"/>
      <c r="BE391" s="788"/>
      <c r="BF391" s="788"/>
      <c r="BG391" s="788"/>
    </row>
    <row r="392" spans="1:59">
      <c r="A392" s="788"/>
      <c r="B392" s="788"/>
      <c r="C392" s="788"/>
      <c r="D392" s="788"/>
      <c r="E392" s="788"/>
      <c r="F392" s="788"/>
      <c r="G392" s="788"/>
      <c r="H392" s="788"/>
      <c r="I392" s="788"/>
      <c r="J392" s="788"/>
      <c r="K392" s="788"/>
      <c r="L392" s="788"/>
      <c r="M392" s="788"/>
      <c r="N392" s="788"/>
      <c r="O392" s="788"/>
      <c r="P392" s="788"/>
      <c r="Q392" s="788"/>
      <c r="R392" s="788"/>
      <c r="S392" s="788"/>
      <c r="T392" s="788"/>
      <c r="U392" s="788"/>
      <c r="V392" s="788"/>
      <c r="W392" s="788"/>
      <c r="X392" s="788"/>
      <c r="Y392" s="788"/>
      <c r="Z392" s="788"/>
      <c r="AA392" s="788"/>
      <c r="AB392" s="788"/>
      <c r="AC392" s="788"/>
      <c r="AD392" s="788"/>
      <c r="AE392" s="788"/>
      <c r="AF392" s="788"/>
      <c r="AG392" s="788"/>
      <c r="AH392" s="788"/>
      <c r="AI392" s="788"/>
      <c r="AJ392" s="788"/>
      <c r="AK392" s="788"/>
      <c r="AL392" s="788"/>
      <c r="AM392" s="788"/>
      <c r="AN392" s="788"/>
      <c r="AO392" s="788"/>
      <c r="AP392" s="788"/>
      <c r="AQ392" s="788"/>
      <c r="AR392" s="788"/>
      <c r="AS392" s="788"/>
      <c r="AT392" s="788"/>
      <c r="AU392" s="788"/>
      <c r="AV392" s="788"/>
      <c r="AW392" s="788"/>
      <c r="AX392" s="788"/>
      <c r="AY392" s="788"/>
      <c r="AZ392" s="788"/>
      <c r="BA392" s="788"/>
      <c r="BB392" s="788"/>
      <c r="BC392" s="788"/>
      <c r="BD392" s="788"/>
      <c r="BE392" s="788"/>
      <c r="BF392" s="788"/>
      <c r="BG392" s="788"/>
    </row>
    <row r="393" spans="1:59">
      <c r="A393" s="788"/>
      <c r="B393" s="788"/>
      <c r="C393" s="788"/>
      <c r="D393" s="788"/>
      <c r="E393" s="788"/>
      <c r="F393" s="788"/>
      <c r="G393" s="788"/>
      <c r="H393" s="788"/>
      <c r="I393" s="788"/>
      <c r="J393" s="788"/>
      <c r="K393" s="788"/>
      <c r="L393" s="788"/>
      <c r="M393" s="788"/>
      <c r="N393" s="788"/>
      <c r="O393" s="788"/>
      <c r="P393" s="788"/>
      <c r="Q393" s="788"/>
      <c r="R393" s="788"/>
      <c r="S393" s="788"/>
      <c r="T393" s="788"/>
      <c r="U393" s="788"/>
      <c r="V393" s="788"/>
      <c r="W393" s="788"/>
      <c r="X393" s="788"/>
      <c r="Y393" s="788"/>
      <c r="Z393" s="788"/>
      <c r="AA393" s="788"/>
      <c r="AB393" s="788"/>
      <c r="AC393" s="788"/>
      <c r="AD393" s="788"/>
      <c r="AE393" s="788"/>
      <c r="AF393" s="788"/>
      <c r="AG393" s="788"/>
      <c r="AH393" s="788"/>
      <c r="AI393" s="788"/>
      <c r="AJ393" s="788"/>
      <c r="AK393" s="788"/>
      <c r="AL393" s="788"/>
      <c r="AM393" s="788"/>
      <c r="AN393" s="788"/>
      <c r="AO393" s="788"/>
      <c r="AP393" s="788"/>
      <c r="AQ393" s="788"/>
      <c r="AR393" s="788"/>
      <c r="AS393" s="788"/>
      <c r="AT393" s="788"/>
      <c r="AU393" s="788"/>
      <c r="AV393" s="788"/>
      <c r="AW393" s="788"/>
      <c r="AX393" s="788"/>
      <c r="AY393" s="788"/>
      <c r="AZ393" s="788"/>
      <c r="BA393" s="788"/>
      <c r="BB393" s="788"/>
      <c r="BC393" s="788"/>
      <c r="BD393" s="788"/>
      <c r="BE393" s="788"/>
      <c r="BF393" s="788"/>
      <c r="BG393" s="788"/>
    </row>
    <row r="394" spans="1:59">
      <c r="A394" s="788"/>
      <c r="B394" s="788"/>
      <c r="C394" s="788"/>
      <c r="D394" s="788"/>
      <c r="E394" s="788"/>
      <c r="F394" s="788"/>
      <c r="G394" s="788"/>
      <c r="H394" s="788"/>
      <c r="I394" s="788"/>
      <c r="J394" s="788"/>
      <c r="K394" s="788"/>
      <c r="L394" s="788"/>
      <c r="M394" s="788"/>
      <c r="N394" s="788"/>
      <c r="O394" s="788"/>
      <c r="P394" s="788"/>
      <c r="Q394" s="788"/>
      <c r="R394" s="788"/>
      <c r="S394" s="788"/>
      <c r="T394" s="788"/>
      <c r="U394" s="788"/>
      <c r="V394" s="788"/>
      <c r="W394" s="788"/>
      <c r="X394" s="788"/>
      <c r="Y394" s="788"/>
      <c r="Z394" s="788"/>
      <c r="AA394" s="788"/>
      <c r="AB394" s="788"/>
      <c r="AC394" s="788"/>
      <c r="AD394" s="788"/>
      <c r="AE394" s="788"/>
      <c r="AF394" s="788"/>
      <c r="AG394" s="788"/>
      <c r="AH394" s="788"/>
      <c r="AI394" s="788"/>
      <c r="AJ394" s="788"/>
      <c r="AK394" s="788"/>
      <c r="AL394" s="788"/>
      <c r="AM394" s="788"/>
      <c r="AN394" s="788"/>
      <c r="AO394" s="788"/>
      <c r="AP394" s="788"/>
      <c r="AQ394" s="788"/>
      <c r="AR394" s="788"/>
      <c r="AS394" s="788"/>
      <c r="AT394" s="788"/>
      <c r="AU394" s="788"/>
      <c r="AV394" s="788"/>
      <c r="AW394" s="788"/>
      <c r="AX394" s="788"/>
      <c r="AY394" s="788"/>
      <c r="AZ394" s="788"/>
      <c r="BA394" s="788"/>
      <c r="BB394" s="788"/>
      <c r="BC394" s="788"/>
      <c r="BD394" s="788"/>
      <c r="BE394" s="788"/>
      <c r="BF394" s="788"/>
      <c r="BG394" s="788"/>
    </row>
    <row r="395" spans="1:59">
      <c r="A395" s="788"/>
      <c r="B395" s="788"/>
      <c r="C395" s="788"/>
      <c r="D395" s="788"/>
      <c r="E395" s="788"/>
      <c r="F395" s="788"/>
      <c r="G395" s="788"/>
      <c r="H395" s="788"/>
      <c r="I395" s="788"/>
      <c r="J395" s="788"/>
      <c r="K395" s="788"/>
      <c r="L395" s="788"/>
      <c r="M395" s="788"/>
      <c r="N395" s="788"/>
      <c r="O395" s="788"/>
      <c r="P395" s="788"/>
      <c r="Q395" s="788"/>
      <c r="R395" s="788"/>
      <c r="S395" s="788"/>
      <c r="T395" s="788"/>
      <c r="U395" s="788"/>
      <c r="V395" s="788"/>
      <c r="W395" s="788"/>
      <c r="X395" s="788"/>
      <c r="Y395" s="788"/>
      <c r="Z395" s="788"/>
      <c r="AA395" s="788"/>
      <c r="AB395" s="788"/>
      <c r="AC395" s="788"/>
      <c r="AD395" s="788"/>
      <c r="AE395" s="788"/>
      <c r="AF395" s="788"/>
      <c r="AG395" s="788"/>
      <c r="AH395" s="788"/>
      <c r="AI395" s="788"/>
      <c r="AJ395" s="788"/>
      <c r="AK395" s="788"/>
      <c r="AL395" s="788"/>
      <c r="AM395" s="788"/>
      <c r="AN395" s="788"/>
      <c r="AO395" s="788"/>
      <c r="AP395" s="788"/>
      <c r="AQ395" s="788"/>
      <c r="AR395" s="788"/>
      <c r="AS395" s="788"/>
      <c r="AT395" s="788"/>
      <c r="AU395" s="788"/>
      <c r="AV395" s="788"/>
      <c r="AW395" s="788"/>
      <c r="AX395" s="788"/>
      <c r="AY395" s="788"/>
      <c r="AZ395" s="788"/>
      <c r="BA395" s="788"/>
      <c r="BB395" s="788"/>
      <c r="BC395" s="788"/>
      <c r="BD395" s="788"/>
      <c r="BE395" s="788"/>
      <c r="BF395" s="788"/>
      <c r="BG395" s="788"/>
    </row>
    <row r="396" spans="1:59">
      <c r="A396" s="788"/>
      <c r="B396" s="788"/>
      <c r="C396" s="788"/>
      <c r="D396" s="788"/>
      <c r="E396" s="788"/>
      <c r="F396" s="788"/>
      <c r="G396" s="788"/>
      <c r="H396" s="788"/>
      <c r="I396" s="788"/>
      <c r="J396" s="788"/>
      <c r="K396" s="788"/>
      <c r="L396" s="788"/>
      <c r="M396" s="788"/>
      <c r="N396" s="788"/>
      <c r="O396" s="788"/>
      <c r="P396" s="788"/>
      <c r="Q396" s="788"/>
      <c r="R396" s="788"/>
      <c r="S396" s="788"/>
      <c r="T396" s="788"/>
      <c r="U396" s="788"/>
      <c r="V396" s="788"/>
      <c r="W396" s="788"/>
      <c r="X396" s="788"/>
      <c r="Y396" s="788"/>
      <c r="Z396" s="788"/>
      <c r="AA396" s="788"/>
      <c r="AB396" s="788"/>
      <c r="AC396" s="788"/>
      <c r="AD396" s="788"/>
      <c r="AE396" s="788"/>
      <c r="AF396" s="788"/>
      <c r="AG396" s="788"/>
      <c r="AH396" s="788"/>
      <c r="AI396" s="788"/>
      <c r="AJ396" s="788"/>
      <c r="AK396" s="788"/>
      <c r="AL396" s="788"/>
      <c r="AM396" s="788"/>
      <c r="AN396" s="788"/>
      <c r="AO396" s="788"/>
      <c r="AP396" s="788"/>
      <c r="AQ396" s="788"/>
      <c r="AR396" s="788"/>
      <c r="AS396" s="788"/>
      <c r="AT396" s="788"/>
      <c r="AU396" s="788"/>
      <c r="AV396" s="788"/>
      <c r="AW396" s="788"/>
      <c r="AX396" s="788"/>
      <c r="AY396" s="788"/>
      <c r="AZ396" s="788"/>
      <c r="BA396" s="788"/>
      <c r="BB396" s="788"/>
      <c r="BC396" s="788"/>
      <c r="BD396" s="788"/>
      <c r="BE396" s="788"/>
      <c r="BF396" s="788"/>
      <c r="BG396" s="788"/>
    </row>
    <row r="397" spans="1:59">
      <c r="A397" s="788"/>
      <c r="B397" s="788"/>
      <c r="C397" s="788"/>
      <c r="D397" s="788"/>
      <c r="E397" s="788"/>
      <c r="F397" s="788"/>
      <c r="G397" s="788"/>
      <c r="H397" s="788"/>
      <c r="I397" s="788"/>
      <c r="J397" s="788"/>
      <c r="K397" s="788"/>
      <c r="L397" s="788"/>
      <c r="M397" s="788"/>
      <c r="N397" s="788"/>
      <c r="O397" s="788"/>
      <c r="P397" s="788"/>
      <c r="Q397" s="788"/>
      <c r="R397" s="788"/>
      <c r="S397" s="788"/>
      <c r="T397" s="788"/>
      <c r="U397" s="788"/>
      <c r="V397" s="788"/>
      <c r="W397" s="788"/>
      <c r="X397" s="788"/>
      <c r="Y397" s="788"/>
      <c r="Z397" s="788"/>
      <c r="AA397" s="788"/>
      <c r="AB397" s="788"/>
      <c r="AC397" s="788"/>
      <c r="AD397" s="788"/>
      <c r="AE397" s="788"/>
      <c r="AF397" s="788"/>
      <c r="AG397" s="788"/>
      <c r="AH397" s="788"/>
      <c r="AI397" s="788"/>
      <c r="AJ397" s="788"/>
      <c r="AK397" s="788"/>
      <c r="AL397" s="788"/>
      <c r="AM397" s="788"/>
      <c r="AN397" s="788"/>
      <c r="AO397" s="788"/>
      <c r="AP397" s="788"/>
      <c r="AQ397" s="788"/>
      <c r="AR397" s="788"/>
      <c r="AS397" s="788"/>
      <c r="AT397" s="788"/>
      <c r="AU397" s="788"/>
      <c r="AV397" s="788"/>
      <c r="AW397" s="788"/>
      <c r="AX397" s="788"/>
      <c r="AY397" s="788"/>
      <c r="AZ397" s="788"/>
      <c r="BA397" s="788"/>
      <c r="BB397" s="788"/>
      <c r="BC397" s="788"/>
      <c r="BD397" s="788"/>
      <c r="BE397" s="788"/>
      <c r="BF397" s="788"/>
      <c r="BG397" s="788"/>
    </row>
    <row r="398" spans="1:59">
      <c r="A398" s="788"/>
      <c r="B398" s="788"/>
      <c r="C398" s="788"/>
      <c r="D398" s="788"/>
      <c r="E398" s="788"/>
      <c r="F398" s="788"/>
      <c r="G398" s="788"/>
      <c r="H398" s="788"/>
      <c r="I398" s="788"/>
      <c r="J398" s="788"/>
      <c r="K398" s="788"/>
      <c r="L398" s="788"/>
      <c r="M398" s="788"/>
      <c r="N398" s="788"/>
      <c r="O398" s="788"/>
      <c r="P398" s="788"/>
      <c r="Q398" s="788"/>
      <c r="R398" s="788"/>
      <c r="S398" s="788"/>
      <c r="T398" s="788"/>
      <c r="U398" s="788"/>
      <c r="V398" s="788"/>
      <c r="W398" s="788"/>
      <c r="X398" s="788"/>
      <c r="Y398" s="788"/>
      <c r="Z398" s="788"/>
      <c r="AA398" s="788"/>
      <c r="AB398" s="788"/>
      <c r="AC398" s="788"/>
      <c r="AD398" s="788"/>
      <c r="AE398" s="788"/>
      <c r="AF398" s="788"/>
      <c r="AG398" s="788"/>
      <c r="AH398" s="788"/>
      <c r="AI398" s="788"/>
      <c r="AJ398" s="788"/>
      <c r="AK398" s="788"/>
      <c r="AL398" s="788"/>
      <c r="AM398" s="788"/>
      <c r="AN398" s="788"/>
      <c r="AO398" s="788"/>
      <c r="AP398" s="788"/>
      <c r="AQ398" s="788"/>
      <c r="AR398" s="788"/>
      <c r="AS398" s="788"/>
      <c r="AT398" s="788"/>
      <c r="AU398" s="788"/>
      <c r="AV398" s="788"/>
      <c r="AW398" s="788"/>
      <c r="AX398" s="788"/>
      <c r="AY398" s="788"/>
      <c r="AZ398" s="788"/>
      <c r="BA398" s="788"/>
      <c r="BB398" s="788"/>
      <c r="BC398" s="788"/>
      <c r="BD398" s="788"/>
      <c r="BE398" s="788"/>
      <c r="BF398" s="788"/>
      <c r="BG398" s="788"/>
    </row>
    <row r="399" spans="1:59">
      <c r="A399" s="788"/>
      <c r="B399" s="788"/>
      <c r="C399" s="788"/>
      <c r="D399" s="788"/>
      <c r="E399" s="788"/>
      <c r="F399" s="788"/>
      <c r="G399" s="788"/>
      <c r="H399" s="788"/>
      <c r="I399" s="788"/>
      <c r="J399" s="788"/>
      <c r="K399" s="788"/>
      <c r="L399" s="788"/>
      <c r="M399" s="788"/>
      <c r="N399" s="788"/>
      <c r="O399" s="788"/>
      <c r="P399" s="788"/>
      <c r="Q399" s="788"/>
      <c r="R399" s="788"/>
      <c r="S399" s="788"/>
      <c r="T399" s="788"/>
      <c r="U399" s="788"/>
      <c r="V399" s="788"/>
      <c r="W399" s="788"/>
      <c r="X399" s="788"/>
      <c r="Y399" s="788"/>
      <c r="Z399" s="788"/>
      <c r="AA399" s="788"/>
      <c r="AB399" s="788"/>
      <c r="AC399" s="788"/>
      <c r="AD399" s="788"/>
      <c r="AE399" s="788"/>
      <c r="AF399" s="788"/>
      <c r="AG399" s="788"/>
      <c r="AH399" s="788"/>
      <c r="AI399" s="788"/>
      <c r="AJ399" s="788"/>
      <c r="AK399" s="788"/>
      <c r="AL399" s="788"/>
      <c r="AM399" s="788"/>
      <c r="AN399" s="788"/>
      <c r="AO399" s="788"/>
      <c r="AP399" s="788"/>
      <c r="AQ399" s="788"/>
      <c r="AR399" s="788"/>
      <c r="AS399" s="788"/>
      <c r="AT399" s="788"/>
      <c r="AU399" s="788"/>
      <c r="AV399" s="788"/>
      <c r="AW399" s="788"/>
      <c r="AX399" s="788"/>
      <c r="AY399" s="788"/>
      <c r="AZ399" s="788"/>
      <c r="BA399" s="788"/>
      <c r="BB399" s="788"/>
      <c r="BC399" s="788"/>
      <c r="BD399" s="788"/>
      <c r="BE399" s="788"/>
      <c r="BF399" s="788"/>
      <c r="BG399" s="788"/>
    </row>
    <row r="400" spans="1:59">
      <c r="A400" s="788"/>
      <c r="B400" s="788"/>
      <c r="C400" s="788"/>
      <c r="D400" s="788"/>
      <c r="E400" s="788"/>
      <c r="F400" s="788"/>
      <c r="G400" s="788"/>
      <c r="H400" s="788"/>
      <c r="I400" s="788"/>
      <c r="J400" s="788"/>
      <c r="K400" s="788"/>
      <c r="L400" s="788"/>
      <c r="M400" s="788"/>
      <c r="N400" s="788"/>
      <c r="O400" s="788"/>
      <c r="P400" s="788"/>
      <c r="Q400" s="788"/>
      <c r="R400" s="788"/>
      <c r="S400" s="788"/>
      <c r="T400" s="788"/>
      <c r="U400" s="788"/>
      <c r="V400" s="788"/>
      <c r="W400" s="788"/>
      <c r="X400" s="788"/>
      <c r="Y400" s="788"/>
      <c r="Z400" s="788"/>
      <c r="AA400" s="788"/>
      <c r="AB400" s="788"/>
      <c r="AC400" s="788"/>
      <c r="AD400" s="788"/>
      <c r="AE400" s="788"/>
      <c r="AF400" s="788"/>
      <c r="AG400" s="788"/>
      <c r="AH400" s="788"/>
      <c r="AI400" s="788"/>
      <c r="AJ400" s="788"/>
      <c r="AK400" s="788"/>
      <c r="AL400" s="788"/>
      <c r="AM400" s="788"/>
      <c r="AN400" s="788"/>
      <c r="AO400" s="788"/>
      <c r="AP400" s="788"/>
      <c r="AQ400" s="788"/>
      <c r="AR400" s="788"/>
      <c r="AS400" s="788"/>
      <c r="AT400" s="788"/>
      <c r="AU400" s="788"/>
      <c r="AV400" s="788"/>
      <c r="AW400" s="788"/>
      <c r="AX400" s="788"/>
      <c r="AY400" s="788"/>
      <c r="AZ400" s="788"/>
      <c r="BA400" s="788"/>
      <c r="BB400" s="788"/>
      <c r="BC400" s="788"/>
      <c r="BD400" s="788"/>
      <c r="BE400" s="788"/>
      <c r="BF400" s="788"/>
      <c r="BG400" s="788"/>
    </row>
    <row r="401" spans="1:59">
      <c r="A401" s="788"/>
      <c r="B401" s="788"/>
      <c r="C401" s="788"/>
      <c r="D401" s="788"/>
      <c r="E401" s="788"/>
      <c r="F401" s="788"/>
      <c r="G401" s="788"/>
      <c r="H401" s="788"/>
      <c r="I401" s="788"/>
      <c r="J401" s="788"/>
      <c r="K401" s="788"/>
      <c r="L401" s="788"/>
      <c r="M401" s="788"/>
      <c r="N401" s="788"/>
      <c r="O401" s="788"/>
      <c r="P401" s="788"/>
      <c r="Q401" s="788"/>
      <c r="R401" s="788"/>
      <c r="S401" s="788"/>
      <c r="T401" s="788"/>
      <c r="U401" s="788"/>
      <c r="V401" s="788"/>
      <c r="W401" s="788"/>
      <c r="X401" s="788"/>
      <c r="Y401" s="788"/>
      <c r="Z401" s="788"/>
      <c r="AA401" s="788"/>
      <c r="AB401" s="788"/>
      <c r="AC401" s="788"/>
      <c r="AD401" s="788"/>
      <c r="AE401" s="788"/>
      <c r="AF401" s="788"/>
      <c r="AG401" s="788"/>
      <c r="AH401" s="788"/>
      <c r="AI401" s="788"/>
      <c r="AJ401" s="788"/>
      <c r="AK401" s="788"/>
      <c r="AL401" s="788"/>
      <c r="AM401" s="788"/>
      <c r="AN401" s="788"/>
      <c r="AO401" s="788"/>
      <c r="AP401" s="788"/>
      <c r="AQ401" s="788"/>
      <c r="AR401" s="788"/>
      <c r="AS401" s="788"/>
      <c r="AT401" s="788"/>
      <c r="AU401" s="788"/>
      <c r="AV401" s="788"/>
      <c r="AW401" s="788"/>
      <c r="AX401" s="788"/>
      <c r="AY401" s="788"/>
      <c r="AZ401" s="788"/>
      <c r="BA401" s="788"/>
      <c r="BB401" s="788"/>
      <c r="BC401" s="788"/>
      <c r="BD401" s="788"/>
      <c r="BE401" s="788"/>
      <c r="BF401" s="788"/>
      <c r="BG401" s="788"/>
    </row>
    <row r="402" spans="1:59">
      <c r="A402" s="788"/>
      <c r="B402" s="788"/>
      <c r="C402" s="788"/>
      <c r="D402" s="788"/>
      <c r="E402" s="788"/>
      <c r="F402" s="788"/>
      <c r="G402" s="788"/>
      <c r="H402" s="788"/>
      <c r="I402" s="788"/>
      <c r="J402" s="788"/>
      <c r="K402" s="788"/>
      <c r="L402" s="788"/>
      <c r="M402" s="788"/>
      <c r="N402" s="788"/>
      <c r="O402" s="788"/>
      <c r="P402" s="788"/>
      <c r="Q402" s="788"/>
      <c r="R402" s="788"/>
      <c r="S402" s="788"/>
      <c r="T402" s="788"/>
      <c r="U402" s="788"/>
      <c r="V402" s="788"/>
      <c r="W402" s="788"/>
      <c r="X402" s="788"/>
      <c r="Y402" s="788"/>
      <c r="Z402" s="788"/>
      <c r="AA402" s="788"/>
      <c r="AB402" s="788"/>
      <c r="AC402" s="788"/>
      <c r="AD402" s="788"/>
      <c r="AE402" s="788"/>
      <c r="AF402" s="788"/>
      <c r="AG402" s="788"/>
      <c r="AH402" s="788"/>
      <c r="AI402" s="788"/>
      <c r="AJ402" s="788"/>
      <c r="AK402" s="788"/>
      <c r="AL402" s="788"/>
      <c r="AM402" s="788"/>
      <c r="AN402" s="788"/>
      <c r="AO402" s="788"/>
      <c r="AP402" s="788"/>
      <c r="AQ402" s="788"/>
      <c r="AR402" s="788"/>
      <c r="AS402" s="788"/>
      <c r="AT402" s="788"/>
      <c r="AU402" s="788"/>
      <c r="AV402" s="788"/>
      <c r="AW402" s="788"/>
      <c r="AX402" s="788"/>
      <c r="AY402" s="788"/>
      <c r="AZ402" s="788"/>
      <c r="BA402" s="788"/>
      <c r="BB402" s="788"/>
      <c r="BC402" s="788"/>
      <c r="BD402" s="788"/>
      <c r="BE402" s="788"/>
      <c r="BF402" s="788"/>
      <c r="BG402" s="788"/>
    </row>
    <row r="403" spans="1:59">
      <c r="A403" s="788"/>
      <c r="B403" s="788"/>
      <c r="C403" s="788"/>
      <c r="D403" s="788"/>
      <c r="E403" s="788"/>
      <c r="F403" s="788"/>
      <c r="G403" s="788"/>
      <c r="H403" s="788"/>
      <c r="I403" s="788"/>
      <c r="J403" s="788"/>
      <c r="K403" s="788"/>
      <c r="L403" s="788"/>
      <c r="M403" s="788"/>
      <c r="N403" s="788"/>
      <c r="O403" s="788"/>
      <c r="P403" s="788"/>
      <c r="Q403" s="788"/>
      <c r="R403" s="788"/>
      <c r="S403" s="788"/>
      <c r="T403" s="788"/>
      <c r="U403" s="788"/>
      <c r="V403" s="788"/>
      <c r="W403" s="788"/>
      <c r="X403" s="788"/>
      <c r="Y403" s="788"/>
      <c r="Z403" s="788"/>
      <c r="AA403" s="788"/>
      <c r="AB403" s="788"/>
      <c r="AC403" s="788"/>
      <c r="AD403" s="788"/>
      <c r="AE403" s="788"/>
      <c r="AF403" s="788"/>
      <c r="AG403" s="788"/>
      <c r="AH403" s="788"/>
      <c r="AI403" s="788"/>
      <c r="AJ403" s="788"/>
      <c r="AK403" s="788"/>
      <c r="AL403" s="788"/>
      <c r="AM403" s="788"/>
      <c r="AN403" s="788"/>
      <c r="AO403" s="788"/>
      <c r="AP403" s="788"/>
      <c r="AQ403" s="788"/>
      <c r="AR403" s="788"/>
      <c r="AS403" s="788"/>
      <c r="AT403" s="788"/>
      <c r="AU403" s="788"/>
      <c r="AV403" s="788"/>
      <c r="AW403" s="788"/>
      <c r="AX403" s="788"/>
      <c r="AY403" s="788"/>
      <c r="AZ403" s="788"/>
      <c r="BA403" s="788"/>
      <c r="BB403" s="788"/>
      <c r="BC403" s="788"/>
      <c r="BD403" s="788"/>
      <c r="BE403" s="788"/>
      <c r="BF403" s="788"/>
      <c r="BG403" s="788"/>
    </row>
    <row r="404" spans="1:59">
      <c r="A404" s="788"/>
      <c r="B404" s="788"/>
      <c r="C404" s="788"/>
      <c r="D404" s="788"/>
      <c r="E404" s="788"/>
      <c r="F404" s="788"/>
      <c r="G404" s="788"/>
      <c r="H404" s="788"/>
      <c r="I404" s="788"/>
      <c r="J404" s="788"/>
      <c r="K404" s="788"/>
      <c r="L404" s="788"/>
      <c r="M404" s="788"/>
      <c r="N404" s="788"/>
      <c r="O404" s="788"/>
      <c r="P404" s="788"/>
      <c r="Q404" s="788"/>
      <c r="R404" s="788"/>
      <c r="S404" s="788"/>
      <c r="T404" s="788"/>
      <c r="U404" s="788"/>
      <c r="V404" s="788"/>
      <c r="W404" s="788"/>
      <c r="X404" s="788"/>
      <c r="Y404" s="788"/>
      <c r="Z404" s="788"/>
      <c r="AA404" s="788"/>
      <c r="AB404" s="788"/>
      <c r="AC404" s="788"/>
      <c r="AD404" s="788"/>
      <c r="AE404" s="788"/>
      <c r="AF404" s="788"/>
      <c r="AG404" s="788"/>
      <c r="AH404" s="788"/>
      <c r="AI404" s="788"/>
      <c r="AJ404" s="788"/>
      <c r="AK404" s="788"/>
      <c r="AL404" s="788"/>
      <c r="AM404" s="788"/>
      <c r="AN404" s="788"/>
      <c r="AO404" s="788"/>
      <c r="AP404" s="788"/>
      <c r="AQ404" s="788"/>
      <c r="AR404" s="788"/>
      <c r="AS404" s="788"/>
      <c r="AT404" s="788"/>
      <c r="AU404" s="788"/>
      <c r="AV404" s="788"/>
      <c r="AW404" s="788"/>
      <c r="AX404" s="788"/>
      <c r="AY404" s="788"/>
      <c r="AZ404" s="788"/>
      <c r="BA404" s="788"/>
      <c r="BB404" s="788"/>
      <c r="BC404" s="788"/>
      <c r="BD404" s="788"/>
      <c r="BE404" s="788"/>
      <c r="BF404" s="788"/>
      <c r="BG404" s="788"/>
    </row>
    <row r="405" spans="1:59">
      <c r="A405" s="788"/>
      <c r="B405" s="788"/>
      <c r="C405" s="788"/>
      <c r="D405" s="788"/>
      <c r="E405" s="788"/>
      <c r="F405" s="788"/>
      <c r="G405" s="788"/>
      <c r="H405" s="788"/>
      <c r="I405" s="788"/>
      <c r="J405" s="788"/>
      <c r="K405" s="788"/>
      <c r="L405" s="788"/>
      <c r="M405" s="788"/>
      <c r="N405" s="788"/>
      <c r="O405" s="788"/>
      <c r="P405" s="788"/>
      <c r="Q405" s="788"/>
      <c r="R405" s="788"/>
      <c r="S405" s="788"/>
      <c r="T405" s="788"/>
      <c r="U405" s="788"/>
      <c r="V405" s="788"/>
      <c r="W405" s="788"/>
      <c r="X405" s="788"/>
      <c r="Y405" s="788"/>
      <c r="Z405" s="788"/>
      <c r="AA405" s="788"/>
      <c r="AB405" s="788"/>
      <c r="AC405" s="788"/>
      <c r="AD405" s="788"/>
      <c r="AE405" s="788"/>
      <c r="AF405" s="788"/>
      <c r="AG405" s="788"/>
      <c r="AH405" s="788"/>
      <c r="AI405" s="788"/>
      <c r="AJ405" s="788"/>
      <c r="AK405" s="788"/>
      <c r="AL405" s="788"/>
      <c r="AM405" s="788"/>
      <c r="AN405" s="788"/>
      <c r="AO405" s="788"/>
      <c r="AP405" s="788"/>
      <c r="AQ405" s="788"/>
      <c r="AR405" s="788"/>
      <c r="AS405" s="788"/>
      <c r="AT405" s="788"/>
      <c r="AU405" s="788"/>
      <c r="AV405" s="788"/>
      <c r="AW405" s="788"/>
      <c r="AX405" s="788"/>
      <c r="AY405" s="788"/>
      <c r="AZ405" s="788"/>
      <c r="BA405" s="788"/>
      <c r="BB405" s="788"/>
      <c r="BC405" s="788"/>
      <c r="BD405" s="788"/>
      <c r="BE405" s="788"/>
      <c r="BF405" s="788"/>
      <c r="BG405" s="788"/>
    </row>
    <row r="406" spans="1:59">
      <c r="A406" s="788"/>
      <c r="B406" s="788"/>
      <c r="C406" s="788"/>
      <c r="D406" s="788"/>
      <c r="E406" s="788"/>
      <c r="F406" s="788"/>
      <c r="G406" s="788"/>
      <c r="H406" s="788"/>
      <c r="I406" s="788"/>
      <c r="J406" s="788"/>
      <c r="K406" s="788"/>
      <c r="L406" s="788"/>
      <c r="M406" s="788"/>
      <c r="N406" s="788"/>
      <c r="O406" s="788"/>
      <c r="P406" s="788"/>
      <c r="Q406" s="788"/>
      <c r="R406" s="788"/>
      <c r="S406" s="788"/>
      <c r="T406" s="788"/>
      <c r="U406" s="788"/>
      <c r="V406" s="788"/>
      <c r="W406" s="788"/>
      <c r="X406" s="788"/>
      <c r="Y406" s="788"/>
      <c r="Z406" s="788"/>
      <c r="AA406" s="788"/>
      <c r="AB406" s="788"/>
      <c r="AC406" s="788"/>
      <c r="AD406" s="788"/>
      <c r="AE406" s="788"/>
      <c r="AF406" s="788"/>
      <c r="AG406" s="788"/>
      <c r="AH406" s="788"/>
      <c r="AI406" s="788"/>
      <c r="AJ406" s="788"/>
      <c r="AK406" s="788"/>
      <c r="AL406" s="788"/>
      <c r="AM406" s="788"/>
      <c r="AN406" s="788"/>
      <c r="AO406" s="788"/>
      <c r="AP406" s="788"/>
      <c r="AQ406" s="788"/>
      <c r="AR406" s="788"/>
      <c r="AS406" s="788"/>
      <c r="AT406" s="788"/>
      <c r="AU406" s="788"/>
      <c r="AV406" s="788"/>
      <c r="AW406" s="788"/>
      <c r="AX406" s="788"/>
      <c r="AY406" s="788"/>
      <c r="AZ406" s="788"/>
      <c r="BA406" s="788"/>
      <c r="BB406" s="788"/>
      <c r="BC406" s="788"/>
      <c r="BD406" s="788"/>
      <c r="BE406" s="788"/>
      <c r="BF406" s="788"/>
      <c r="BG406" s="788"/>
    </row>
    <row r="407" spans="1:59">
      <c r="A407" s="788"/>
      <c r="B407" s="788"/>
      <c r="C407" s="788"/>
      <c r="D407" s="788"/>
      <c r="E407" s="788"/>
      <c r="F407" s="788"/>
      <c r="G407" s="788"/>
      <c r="H407" s="788"/>
      <c r="I407" s="788"/>
      <c r="J407" s="788"/>
      <c r="K407" s="788"/>
      <c r="L407" s="788"/>
      <c r="M407" s="788"/>
      <c r="N407" s="788"/>
      <c r="O407" s="788"/>
      <c r="P407" s="788"/>
      <c r="Q407" s="788"/>
      <c r="R407" s="788"/>
      <c r="S407" s="788"/>
      <c r="T407" s="788"/>
      <c r="U407" s="788"/>
      <c r="V407" s="788"/>
      <c r="W407" s="788"/>
      <c r="X407" s="788"/>
      <c r="Y407" s="788"/>
      <c r="Z407" s="788"/>
      <c r="AA407" s="788"/>
      <c r="AB407" s="788"/>
      <c r="AC407" s="788"/>
      <c r="AD407" s="788"/>
      <c r="AE407" s="788"/>
      <c r="AF407" s="788"/>
      <c r="AG407" s="788"/>
      <c r="AH407" s="788"/>
      <c r="AI407" s="788"/>
      <c r="AJ407" s="788"/>
      <c r="AK407" s="788"/>
      <c r="AL407" s="788"/>
      <c r="AM407" s="788"/>
      <c r="AN407" s="788"/>
      <c r="AO407" s="788"/>
      <c r="AP407" s="788"/>
      <c r="AQ407" s="788"/>
      <c r="AR407" s="788"/>
      <c r="AS407" s="788"/>
      <c r="AT407" s="788"/>
      <c r="AU407" s="788"/>
      <c r="AV407" s="788"/>
      <c r="AW407" s="788"/>
      <c r="AX407" s="788"/>
      <c r="AY407" s="788"/>
      <c r="AZ407" s="788"/>
      <c r="BA407" s="788"/>
      <c r="BB407" s="788"/>
      <c r="BC407" s="788"/>
      <c r="BD407" s="788"/>
      <c r="BE407" s="788"/>
      <c r="BF407" s="788"/>
      <c r="BG407" s="788"/>
    </row>
    <row r="408" spans="1:59">
      <c r="A408" s="788"/>
      <c r="B408" s="788"/>
      <c r="C408" s="788"/>
      <c r="D408" s="788"/>
      <c r="E408" s="788"/>
      <c r="F408" s="788"/>
      <c r="G408" s="788"/>
      <c r="H408" s="788"/>
      <c r="I408" s="788"/>
      <c r="J408" s="788"/>
      <c r="K408" s="788"/>
      <c r="L408" s="788"/>
      <c r="M408" s="788"/>
      <c r="N408" s="788"/>
      <c r="O408" s="788"/>
      <c r="P408" s="788"/>
      <c r="Q408" s="788"/>
      <c r="R408" s="788"/>
      <c r="S408" s="788"/>
      <c r="T408" s="788"/>
      <c r="U408" s="788"/>
      <c r="V408" s="788"/>
      <c r="W408" s="788"/>
      <c r="X408" s="788"/>
      <c r="Y408" s="788"/>
      <c r="Z408" s="788"/>
      <c r="AA408" s="788"/>
      <c r="AB408" s="788"/>
      <c r="AC408" s="788"/>
      <c r="AD408" s="788"/>
      <c r="AE408" s="788"/>
      <c r="AF408" s="788"/>
      <c r="AG408" s="788"/>
      <c r="AH408" s="788"/>
      <c r="AI408" s="788"/>
      <c r="AJ408" s="788"/>
      <c r="AK408" s="788"/>
      <c r="AL408" s="788"/>
      <c r="AM408" s="788"/>
      <c r="AN408" s="788"/>
      <c r="AO408" s="788"/>
      <c r="AP408" s="788"/>
      <c r="AQ408" s="788"/>
      <c r="AR408" s="788"/>
      <c r="AS408" s="788"/>
      <c r="AT408" s="788"/>
      <c r="AU408" s="788"/>
      <c r="AV408" s="788"/>
      <c r="AW408" s="788"/>
      <c r="AX408" s="788"/>
      <c r="AY408" s="788"/>
      <c r="AZ408" s="788"/>
      <c r="BA408" s="788"/>
      <c r="BB408" s="788"/>
      <c r="BC408" s="788"/>
      <c r="BD408" s="788"/>
      <c r="BE408" s="788"/>
      <c r="BF408" s="788"/>
      <c r="BG408" s="788"/>
    </row>
    <row r="409" spans="1:59">
      <c r="A409" s="788"/>
      <c r="B409" s="788"/>
      <c r="C409" s="788"/>
      <c r="D409" s="788"/>
      <c r="E409" s="788"/>
      <c r="F409" s="788"/>
      <c r="G409" s="788"/>
      <c r="H409" s="788"/>
      <c r="I409" s="788"/>
      <c r="J409" s="788"/>
      <c r="K409" s="788"/>
      <c r="L409" s="788"/>
      <c r="M409" s="788"/>
      <c r="N409" s="788"/>
      <c r="O409" s="788"/>
      <c r="P409" s="788"/>
      <c r="Q409" s="788"/>
      <c r="R409" s="788"/>
      <c r="S409" s="788"/>
      <c r="T409" s="788"/>
      <c r="U409" s="788"/>
      <c r="V409" s="788"/>
      <c r="W409" s="788"/>
      <c r="X409" s="788"/>
      <c r="Y409" s="788"/>
      <c r="Z409" s="788"/>
      <c r="AA409" s="788"/>
      <c r="AB409" s="788"/>
      <c r="AC409" s="788"/>
      <c r="AD409" s="788"/>
      <c r="AE409" s="788"/>
      <c r="AF409" s="788"/>
      <c r="AG409" s="788"/>
      <c r="AH409" s="788"/>
      <c r="AI409" s="788"/>
      <c r="AJ409" s="788"/>
      <c r="AK409" s="788"/>
      <c r="AL409" s="788"/>
      <c r="AM409" s="788"/>
      <c r="AN409" s="788"/>
      <c r="AO409" s="788"/>
      <c r="AP409" s="788"/>
      <c r="AQ409" s="788"/>
      <c r="AR409" s="788"/>
      <c r="AS409" s="788"/>
      <c r="AT409" s="788"/>
      <c r="AU409" s="788"/>
      <c r="AV409" s="788"/>
      <c r="AW409" s="788"/>
      <c r="AX409" s="788"/>
      <c r="AY409" s="788"/>
      <c r="AZ409" s="788"/>
      <c r="BA409" s="788"/>
      <c r="BB409" s="788"/>
      <c r="BC409" s="788"/>
      <c r="BD409" s="788"/>
      <c r="BE409" s="788"/>
      <c r="BF409" s="788"/>
      <c r="BG409" s="788"/>
    </row>
    <row r="410" spans="1:59">
      <c r="A410" s="788"/>
      <c r="B410" s="788"/>
      <c r="C410" s="788"/>
      <c r="D410" s="788"/>
      <c r="E410" s="788"/>
      <c r="F410" s="788"/>
      <c r="G410" s="788"/>
      <c r="H410" s="788"/>
      <c r="I410" s="788"/>
      <c r="J410" s="788"/>
      <c r="K410" s="788"/>
      <c r="L410" s="788"/>
      <c r="M410" s="788"/>
      <c r="N410" s="788"/>
      <c r="O410" s="788"/>
      <c r="P410" s="788"/>
      <c r="Q410" s="788"/>
      <c r="R410" s="788"/>
      <c r="S410" s="788"/>
      <c r="T410" s="788"/>
      <c r="U410" s="788"/>
      <c r="V410" s="788"/>
      <c r="W410" s="788"/>
      <c r="X410" s="788"/>
      <c r="Y410" s="788"/>
      <c r="Z410" s="788"/>
      <c r="AA410" s="788"/>
      <c r="AB410" s="788"/>
      <c r="AC410" s="788"/>
      <c r="AD410" s="788"/>
      <c r="AE410" s="788"/>
      <c r="AF410" s="788"/>
      <c r="AG410" s="788"/>
      <c r="AH410" s="788"/>
      <c r="AI410" s="788"/>
      <c r="AJ410" s="788"/>
      <c r="AK410" s="788"/>
      <c r="AL410" s="788"/>
      <c r="AM410" s="788"/>
      <c r="AN410" s="788"/>
      <c r="AO410" s="788"/>
      <c r="AP410" s="788"/>
      <c r="AQ410" s="788"/>
      <c r="AR410" s="788"/>
      <c r="AS410" s="788"/>
      <c r="AT410" s="788"/>
      <c r="AU410" s="788"/>
      <c r="AV410" s="788"/>
      <c r="AW410" s="788"/>
      <c r="AX410" s="788"/>
      <c r="AY410" s="788"/>
      <c r="AZ410" s="788"/>
      <c r="BA410" s="788"/>
      <c r="BB410" s="788"/>
      <c r="BC410" s="788"/>
      <c r="BD410" s="788"/>
      <c r="BE410" s="788"/>
      <c r="BF410" s="788"/>
      <c r="BG410" s="788"/>
    </row>
    <row r="411" spans="1:59">
      <c r="A411" s="788"/>
      <c r="B411" s="788"/>
      <c r="C411" s="788"/>
      <c r="D411" s="788"/>
      <c r="E411" s="788"/>
      <c r="F411" s="788"/>
      <c r="G411" s="788"/>
      <c r="H411" s="788"/>
      <c r="I411" s="788"/>
      <c r="J411" s="788"/>
      <c r="K411" s="788"/>
      <c r="L411" s="788"/>
      <c r="M411" s="788"/>
      <c r="N411" s="788"/>
      <c r="O411" s="788"/>
      <c r="P411" s="788"/>
      <c r="Q411" s="788"/>
      <c r="R411" s="788"/>
      <c r="S411" s="788"/>
      <c r="T411" s="788"/>
      <c r="U411" s="788"/>
      <c r="V411" s="788"/>
      <c r="W411" s="788"/>
      <c r="X411" s="788"/>
      <c r="Y411" s="788"/>
      <c r="Z411" s="788"/>
      <c r="AA411" s="788"/>
      <c r="AB411" s="788"/>
      <c r="AC411" s="788"/>
      <c r="AD411" s="788"/>
      <c r="AE411" s="788"/>
      <c r="AF411" s="788"/>
      <c r="AG411" s="788"/>
      <c r="AH411" s="788"/>
      <c r="AI411" s="788"/>
      <c r="AJ411" s="788"/>
      <c r="AK411" s="788"/>
      <c r="AL411" s="788"/>
      <c r="AM411" s="788"/>
      <c r="AN411" s="788"/>
      <c r="AO411" s="788"/>
      <c r="AP411" s="788"/>
      <c r="AQ411" s="788"/>
      <c r="AR411" s="788"/>
      <c r="AS411" s="788"/>
      <c r="AT411" s="788"/>
      <c r="AU411" s="788"/>
      <c r="AV411" s="788"/>
      <c r="AW411" s="788"/>
      <c r="AX411" s="788"/>
      <c r="AY411" s="788"/>
      <c r="AZ411" s="788"/>
      <c r="BA411" s="788"/>
      <c r="BB411" s="788"/>
      <c r="BC411" s="788"/>
      <c r="BD411" s="788"/>
      <c r="BE411" s="788"/>
      <c r="BF411" s="788"/>
      <c r="BG411" s="788"/>
    </row>
    <row r="412" spans="1:59">
      <c r="A412" s="788"/>
      <c r="B412" s="788"/>
      <c r="C412" s="788"/>
      <c r="D412" s="788"/>
      <c r="E412" s="788"/>
      <c r="F412" s="788"/>
      <c r="G412" s="788"/>
      <c r="H412" s="788"/>
      <c r="I412" s="788"/>
      <c r="J412" s="788"/>
      <c r="K412" s="788"/>
      <c r="L412" s="788"/>
      <c r="M412" s="788"/>
      <c r="N412" s="788"/>
      <c r="O412" s="788"/>
      <c r="P412" s="788"/>
      <c r="Q412" s="788"/>
      <c r="R412" s="788"/>
      <c r="S412" s="788"/>
      <c r="T412" s="788"/>
      <c r="U412" s="788"/>
      <c r="V412" s="788"/>
      <c r="W412" s="788"/>
      <c r="X412" s="788"/>
      <c r="Y412" s="788"/>
      <c r="Z412" s="788"/>
      <c r="AA412" s="788"/>
      <c r="AB412" s="788"/>
      <c r="AC412" s="788"/>
      <c r="AD412" s="788"/>
      <c r="AE412" s="788"/>
      <c r="AF412" s="788"/>
      <c r="AG412" s="788"/>
      <c r="AH412" s="788"/>
      <c r="AI412" s="788"/>
      <c r="AJ412" s="788"/>
      <c r="AK412" s="788"/>
      <c r="AL412" s="788"/>
      <c r="AM412" s="788"/>
      <c r="AN412" s="788"/>
      <c r="AO412" s="788"/>
      <c r="AP412" s="788"/>
      <c r="AQ412" s="788"/>
      <c r="AR412" s="788"/>
      <c r="AS412" s="788"/>
      <c r="AT412" s="788"/>
      <c r="AU412" s="788"/>
      <c r="AV412" s="788"/>
      <c r="AW412" s="788"/>
      <c r="AX412" s="788"/>
      <c r="AY412" s="788"/>
      <c r="AZ412" s="788"/>
      <c r="BA412" s="788"/>
      <c r="BB412" s="788"/>
      <c r="BC412" s="788"/>
      <c r="BD412" s="788"/>
      <c r="BE412" s="788"/>
      <c r="BF412" s="788"/>
      <c r="BG412" s="788"/>
    </row>
    <row r="413" spans="1:59">
      <c r="A413" s="788"/>
      <c r="B413" s="788"/>
      <c r="C413" s="788"/>
      <c r="D413" s="788"/>
      <c r="E413" s="788"/>
      <c r="F413" s="788"/>
      <c r="G413" s="788"/>
      <c r="H413" s="788"/>
      <c r="I413" s="788"/>
      <c r="J413" s="788"/>
      <c r="K413" s="788"/>
      <c r="L413" s="788"/>
      <c r="M413" s="788"/>
      <c r="N413" s="788"/>
      <c r="O413" s="788"/>
      <c r="P413" s="788"/>
      <c r="Q413" s="788"/>
      <c r="R413" s="788"/>
      <c r="S413" s="788"/>
      <c r="T413" s="788"/>
      <c r="U413" s="788"/>
      <c r="V413" s="788"/>
      <c r="W413" s="788"/>
      <c r="X413" s="788"/>
      <c r="Y413" s="788"/>
      <c r="Z413" s="788"/>
      <c r="AA413" s="788"/>
      <c r="AB413" s="788"/>
      <c r="AC413" s="788"/>
      <c r="AD413" s="788"/>
      <c r="AE413" s="788"/>
      <c r="AF413" s="788"/>
      <c r="AG413" s="788"/>
      <c r="AH413" s="788"/>
      <c r="AI413" s="788"/>
      <c r="AJ413" s="788"/>
      <c r="AK413" s="788"/>
      <c r="AL413" s="788"/>
      <c r="AM413" s="788"/>
      <c r="AN413" s="788"/>
      <c r="AO413" s="788"/>
      <c r="AP413" s="788"/>
      <c r="AQ413" s="788"/>
      <c r="AR413" s="788"/>
      <c r="AS413" s="788"/>
      <c r="AT413" s="788"/>
      <c r="AU413" s="788"/>
      <c r="AV413" s="788"/>
      <c r="AW413" s="788"/>
      <c r="AX413" s="788"/>
      <c r="AY413" s="788"/>
      <c r="AZ413" s="788"/>
      <c r="BA413" s="788"/>
      <c r="BB413" s="788"/>
      <c r="BC413" s="788"/>
      <c r="BD413" s="788"/>
      <c r="BE413" s="788"/>
      <c r="BF413" s="788"/>
      <c r="BG413" s="788"/>
    </row>
    <row r="414" spans="1:59">
      <c r="A414" s="788"/>
      <c r="B414" s="788"/>
      <c r="C414" s="788"/>
      <c r="D414" s="788"/>
      <c r="E414" s="788"/>
      <c r="F414" s="788"/>
      <c r="G414" s="788"/>
      <c r="H414" s="788"/>
      <c r="I414" s="788"/>
      <c r="J414" s="788"/>
      <c r="K414" s="788"/>
      <c r="L414" s="788"/>
      <c r="M414" s="788"/>
      <c r="N414" s="788"/>
      <c r="O414" s="788"/>
      <c r="P414" s="788"/>
      <c r="Q414" s="788"/>
      <c r="R414" s="788"/>
      <c r="S414" s="788"/>
      <c r="T414" s="788"/>
      <c r="U414" s="788"/>
      <c r="V414" s="788"/>
      <c r="W414" s="788"/>
      <c r="X414" s="788"/>
      <c r="Y414" s="788"/>
      <c r="Z414" s="788"/>
      <c r="AA414" s="788"/>
      <c r="AB414" s="788"/>
      <c r="AC414" s="788"/>
      <c r="AD414" s="788"/>
      <c r="AE414" s="788"/>
      <c r="AF414" s="788"/>
      <c r="AG414" s="788"/>
      <c r="AH414" s="788"/>
      <c r="AI414" s="788"/>
      <c r="AJ414" s="788"/>
      <c r="AK414" s="788"/>
      <c r="AL414" s="788"/>
      <c r="AM414" s="788"/>
      <c r="AN414" s="788"/>
      <c r="AO414" s="788"/>
      <c r="AP414" s="788"/>
      <c r="AQ414" s="788"/>
      <c r="AR414" s="788"/>
      <c r="AS414" s="788"/>
      <c r="AT414" s="788"/>
      <c r="AU414" s="788"/>
      <c r="AV414" s="788"/>
      <c r="AW414" s="788"/>
      <c r="AX414" s="788"/>
      <c r="AY414" s="788"/>
      <c r="AZ414" s="788"/>
      <c r="BA414" s="788"/>
      <c r="BB414" s="788"/>
      <c r="BC414" s="788"/>
      <c r="BD414" s="788"/>
      <c r="BE414" s="788"/>
      <c r="BF414" s="788"/>
      <c r="BG414" s="788"/>
    </row>
    <row r="415" spans="1:59">
      <c r="A415" s="788"/>
      <c r="B415" s="788"/>
      <c r="C415" s="788"/>
      <c r="D415" s="788"/>
      <c r="E415" s="788"/>
      <c r="F415" s="788"/>
      <c r="G415" s="788"/>
      <c r="H415" s="788"/>
      <c r="I415" s="788"/>
      <c r="J415" s="788"/>
      <c r="K415" s="788"/>
      <c r="L415" s="788"/>
      <c r="M415" s="788"/>
      <c r="N415" s="788"/>
      <c r="O415" s="788"/>
      <c r="P415" s="788"/>
      <c r="Q415" s="788"/>
      <c r="R415" s="788"/>
      <c r="S415" s="788"/>
      <c r="T415" s="788"/>
      <c r="U415" s="788"/>
      <c r="V415" s="788"/>
      <c r="W415" s="788"/>
      <c r="X415" s="788"/>
      <c r="Y415" s="788"/>
      <c r="Z415" s="788"/>
      <c r="AA415" s="788"/>
      <c r="AB415" s="788"/>
      <c r="AC415" s="788"/>
      <c r="AD415" s="788"/>
      <c r="AE415" s="788"/>
      <c r="AF415" s="788"/>
      <c r="AG415" s="788"/>
      <c r="AH415" s="788"/>
      <c r="AI415" s="788"/>
      <c r="AJ415" s="788"/>
      <c r="AK415" s="788"/>
      <c r="AL415" s="788"/>
      <c r="AM415" s="788"/>
      <c r="AN415" s="788"/>
      <c r="AO415" s="788"/>
      <c r="AP415" s="788"/>
      <c r="AQ415" s="788"/>
      <c r="AR415" s="788"/>
      <c r="AS415" s="788"/>
      <c r="AT415" s="788"/>
      <c r="AU415" s="788"/>
      <c r="AV415" s="788"/>
      <c r="AW415" s="788"/>
      <c r="AX415" s="788"/>
      <c r="AY415" s="788"/>
      <c r="AZ415" s="788"/>
      <c r="BA415" s="788"/>
      <c r="BB415" s="788"/>
      <c r="BC415" s="788"/>
      <c r="BD415" s="788"/>
      <c r="BE415" s="788"/>
      <c r="BF415" s="788"/>
      <c r="BG415" s="788"/>
    </row>
    <row r="416" spans="1:59">
      <c r="A416" s="788"/>
      <c r="B416" s="788"/>
      <c r="C416" s="788"/>
      <c r="D416" s="788"/>
      <c r="E416" s="788"/>
      <c r="F416" s="788"/>
      <c r="G416" s="788"/>
      <c r="H416" s="788"/>
      <c r="I416" s="788"/>
      <c r="J416" s="788"/>
      <c r="K416" s="788"/>
      <c r="L416" s="788"/>
      <c r="M416" s="788"/>
      <c r="N416" s="788"/>
      <c r="O416" s="788"/>
      <c r="P416" s="788"/>
      <c r="Q416" s="788"/>
      <c r="R416" s="788"/>
      <c r="S416" s="788"/>
      <c r="T416" s="788"/>
      <c r="U416" s="788"/>
      <c r="V416" s="788"/>
      <c r="W416" s="788"/>
      <c r="X416" s="788"/>
      <c r="Y416" s="788"/>
      <c r="Z416" s="788"/>
      <c r="AA416" s="788"/>
      <c r="AB416" s="788"/>
      <c r="AC416" s="788"/>
      <c r="AD416" s="788"/>
      <c r="AE416" s="788"/>
      <c r="AF416" s="788"/>
      <c r="AG416" s="788"/>
      <c r="AH416" s="788"/>
      <c r="AI416" s="788"/>
      <c r="AJ416" s="788"/>
      <c r="AK416" s="788"/>
      <c r="AL416" s="788"/>
      <c r="AM416" s="788"/>
      <c r="AN416" s="788"/>
      <c r="AO416" s="788"/>
      <c r="AP416" s="788"/>
      <c r="AQ416" s="788"/>
      <c r="AR416" s="788"/>
      <c r="AS416" s="788"/>
      <c r="AT416" s="788"/>
      <c r="AU416" s="788"/>
      <c r="AV416" s="788"/>
      <c r="AW416" s="788"/>
      <c r="AX416" s="788"/>
      <c r="AY416" s="788"/>
      <c r="AZ416" s="788"/>
      <c r="BA416" s="788"/>
      <c r="BB416" s="788"/>
      <c r="BC416" s="788"/>
      <c r="BD416" s="788"/>
      <c r="BE416" s="788"/>
      <c r="BF416" s="788"/>
      <c r="BG416" s="788"/>
    </row>
    <row r="417" spans="1:59">
      <c r="A417" s="788"/>
      <c r="B417" s="788"/>
      <c r="C417" s="788"/>
      <c r="D417" s="788"/>
      <c r="E417" s="788"/>
      <c r="F417" s="788"/>
      <c r="G417" s="788"/>
      <c r="H417" s="788"/>
      <c r="I417" s="788"/>
      <c r="J417" s="788"/>
      <c r="K417" s="788"/>
      <c r="L417" s="788"/>
      <c r="M417" s="788"/>
      <c r="N417" s="788"/>
      <c r="O417" s="788"/>
      <c r="P417" s="788"/>
      <c r="Q417" s="788"/>
      <c r="R417" s="788"/>
      <c r="S417" s="788"/>
      <c r="T417" s="788"/>
      <c r="U417" s="788"/>
      <c r="V417" s="788"/>
      <c r="W417" s="788"/>
      <c r="X417" s="788"/>
      <c r="Y417" s="788"/>
      <c r="Z417" s="788"/>
      <c r="AA417" s="788"/>
      <c r="AB417" s="788"/>
      <c r="AC417" s="788"/>
      <c r="AD417" s="788"/>
      <c r="AE417" s="788"/>
      <c r="AF417" s="788"/>
      <c r="AG417" s="788"/>
      <c r="AH417" s="788"/>
      <c r="AI417" s="788"/>
      <c r="AJ417" s="788"/>
      <c r="AK417" s="788"/>
      <c r="AL417" s="788"/>
      <c r="AM417" s="788"/>
      <c r="AN417" s="788"/>
      <c r="AO417" s="788"/>
      <c r="AP417" s="788"/>
      <c r="AQ417" s="788"/>
      <c r="AR417" s="788"/>
      <c r="AS417" s="788"/>
      <c r="AT417" s="788"/>
      <c r="AU417" s="788"/>
      <c r="AV417" s="788"/>
      <c r="AW417" s="788"/>
      <c r="AX417" s="788"/>
      <c r="AY417" s="788"/>
      <c r="AZ417" s="788"/>
      <c r="BA417" s="788"/>
      <c r="BB417" s="788"/>
      <c r="BC417" s="788"/>
      <c r="BD417" s="788"/>
      <c r="BE417" s="788"/>
      <c r="BF417" s="788"/>
      <c r="BG417" s="788"/>
    </row>
    <row r="418" spans="1:59">
      <c r="A418" s="788"/>
      <c r="B418" s="788"/>
      <c r="C418" s="788"/>
      <c r="D418" s="788"/>
      <c r="E418" s="788"/>
      <c r="F418" s="788"/>
      <c r="G418" s="788"/>
      <c r="H418" s="788"/>
      <c r="I418" s="788"/>
      <c r="J418" s="788"/>
      <c r="K418" s="788"/>
      <c r="L418" s="788"/>
      <c r="M418" s="788"/>
      <c r="N418" s="788"/>
      <c r="O418" s="788"/>
      <c r="P418" s="788"/>
      <c r="Q418" s="788"/>
      <c r="R418" s="788"/>
      <c r="S418" s="788"/>
      <c r="T418" s="788"/>
      <c r="U418" s="788"/>
      <c r="V418" s="788"/>
      <c r="W418" s="788"/>
      <c r="X418" s="788"/>
      <c r="Y418" s="788"/>
      <c r="Z418" s="788"/>
      <c r="AA418" s="788"/>
      <c r="AB418" s="788"/>
      <c r="AC418" s="788"/>
      <c r="AD418" s="788"/>
      <c r="AE418" s="788"/>
      <c r="AF418" s="788"/>
      <c r="AG418" s="788"/>
      <c r="AH418" s="788"/>
      <c r="AI418" s="788"/>
      <c r="AJ418" s="788"/>
      <c r="AK418" s="788"/>
      <c r="AL418" s="788"/>
      <c r="AM418" s="788"/>
      <c r="AN418" s="788"/>
      <c r="AO418" s="788"/>
      <c r="AP418" s="788"/>
      <c r="AQ418" s="788"/>
      <c r="AR418" s="788"/>
      <c r="AS418" s="788"/>
      <c r="AT418" s="788"/>
      <c r="AU418" s="788"/>
      <c r="AV418" s="788"/>
      <c r="AW418" s="788"/>
      <c r="AX418" s="788"/>
      <c r="AY418" s="788"/>
      <c r="AZ418" s="788"/>
      <c r="BA418" s="788"/>
      <c r="BB418" s="788"/>
      <c r="BC418" s="788"/>
      <c r="BD418" s="788"/>
      <c r="BE418" s="788"/>
      <c r="BF418" s="788"/>
      <c r="BG418" s="788"/>
    </row>
    <row r="419" spans="1:59">
      <c r="A419" s="788"/>
      <c r="B419" s="788"/>
      <c r="C419" s="788"/>
      <c r="D419" s="788"/>
      <c r="E419" s="788"/>
      <c r="F419" s="788"/>
      <c r="G419" s="788"/>
      <c r="H419" s="788"/>
      <c r="I419" s="788"/>
      <c r="J419" s="788"/>
      <c r="K419" s="788"/>
      <c r="L419" s="788"/>
      <c r="M419" s="788"/>
      <c r="N419" s="788"/>
      <c r="O419" s="788"/>
      <c r="P419" s="788"/>
      <c r="Q419" s="788"/>
      <c r="R419" s="788"/>
      <c r="S419" s="788"/>
      <c r="T419" s="788"/>
      <c r="U419" s="788"/>
      <c r="V419" s="788"/>
      <c r="W419" s="788"/>
      <c r="X419" s="788"/>
      <c r="Y419" s="788"/>
      <c r="Z419" s="788"/>
      <c r="AA419" s="788"/>
      <c r="AB419" s="788"/>
      <c r="AC419" s="788"/>
      <c r="AD419" s="788"/>
      <c r="AE419" s="788"/>
      <c r="AF419" s="788"/>
      <c r="AG419" s="788"/>
      <c r="AH419" s="788"/>
      <c r="AI419" s="788"/>
      <c r="AJ419" s="788"/>
      <c r="AK419" s="788"/>
      <c r="AL419" s="788"/>
      <c r="AM419" s="788"/>
      <c r="AN419" s="788"/>
      <c r="AO419" s="788"/>
      <c r="AP419" s="788"/>
      <c r="AQ419" s="788"/>
      <c r="AR419" s="788"/>
      <c r="AS419" s="788"/>
      <c r="AT419" s="788"/>
      <c r="AU419" s="788"/>
      <c r="AV419" s="788"/>
      <c r="AW419" s="788"/>
      <c r="AX419" s="788"/>
      <c r="AY419" s="788"/>
      <c r="AZ419" s="788"/>
      <c r="BA419" s="788"/>
      <c r="BB419" s="788"/>
      <c r="BC419" s="788"/>
      <c r="BD419" s="788"/>
      <c r="BE419" s="788"/>
      <c r="BF419" s="788"/>
      <c r="BG419" s="788"/>
    </row>
    <row r="420" spans="1:59">
      <c r="A420" s="788"/>
      <c r="B420" s="788"/>
      <c r="C420" s="788"/>
      <c r="D420" s="788"/>
      <c r="E420" s="788"/>
      <c r="F420" s="788"/>
      <c r="G420" s="788"/>
      <c r="H420" s="788"/>
      <c r="I420" s="788"/>
      <c r="J420" s="788"/>
      <c r="K420" s="788"/>
      <c r="L420" s="788"/>
      <c r="M420" s="788"/>
      <c r="N420" s="788"/>
      <c r="O420" s="788"/>
      <c r="P420" s="788"/>
      <c r="Q420" s="788"/>
      <c r="R420" s="788"/>
      <c r="S420" s="788"/>
      <c r="T420" s="788"/>
      <c r="U420" s="788"/>
      <c r="V420" s="788"/>
      <c r="W420" s="788"/>
      <c r="X420" s="788"/>
      <c r="Y420" s="788"/>
      <c r="Z420" s="788"/>
      <c r="AA420" s="788"/>
      <c r="AB420" s="788"/>
      <c r="AC420" s="788"/>
      <c r="AD420" s="788"/>
      <c r="AE420" s="788"/>
      <c r="AF420" s="788"/>
      <c r="AG420" s="788"/>
      <c r="AH420" s="788"/>
      <c r="AI420" s="788"/>
      <c r="AJ420" s="788"/>
      <c r="AK420" s="788"/>
      <c r="AL420" s="788"/>
      <c r="AM420" s="788"/>
      <c r="AN420" s="788"/>
      <c r="AO420" s="788"/>
      <c r="AP420" s="788"/>
      <c r="AQ420" s="788"/>
      <c r="AR420" s="788"/>
      <c r="AS420" s="788"/>
      <c r="AT420" s="788"/>
      <c r="AU420" s="788"/>
      <c r="AV420" s="788"/>
      <c r="AW420" s="788"/>
      <c r="AX420" s="788"/>
      <c r="AY420" s="788"/>
      <c r="AZ420" s="788"/>
      <c r="BA420" s="788"/>
      <c r="BB420" s="788"/>
      <c r="BC420" s="788"/>
      <c r="BD420" s="788"/>
      <c r="BE420" s="788"/>
      <c r="BF420" s="788"/>
      <c r="BG420" s="788"/>
    </row>
    <row r="421" spans="1:59">
      <c r="A421" s="788"/>
      <c r="B421" s="788"/>
      <c r="C421" s="788"/>
      <c r="D421" s="788"/>
      <c r="E421" s="788"/>
      <c r="F421" s="788"/>
      <c r="G421" s="788"/>
      <c r="H421" s="788"/>
      <c r="I421" s="788"/>
      <c r="J421" s="788"/>
      <c r="K421" s="788"/>
      <c r="L421" s="788"/>
      <c r="M421" s="788"/>
      <c r="N421" s="788"/>
      <c r="O421" s="788"/>
      <c r="P421" s="788"/>
      <c r="Q421" s="788"/>
      <c r="R421" s="788"/>
      <c r="S421" s="788"/>
      <c r="T421" s="788"/>
      <c r="U421" s="788"/>
      <c r="V421" s="788"/>
      <c r="W421" s="788"/>
      <c r="X421" s="788"/>
      <c r="Y421" s="788"/>
      <c r="Z421" s="788"/>
      <c r="AA421" s="788"/>
      <c r="AB421" s="788"/>
      <c r="AC421" s="788"/>
      <c r="AD421" s="788"/>
      <c r="AE421" s="788"/>
      <c r="AF421" s="788"/>
      <c r="AG421" s="788"/>
      <c r="AH421" s="788"/>
      <c r="AI421" s="788"/>
      <c r="AJ421" s="788"/>
      <c r="AK421" s="788"/>
      <c r="AL421" s="788"/>
      <c r="AM421" s="788"/>
      <c r="AN421" s="788"/>
      <c r="AO421" s="788"/>
      <c r="AP421" s="788"/>
      <c r="AQ421" s="788"/>
      <c r="AR421" s="788"/>
      <c r="AS421" s="788"/>
      <c r="AT421" s="788"/>
      <c r="AU421" s="788"/>
      <c r="AV421" s="788"/>
      <c r="AW421" s="788"/>
      <c r="AX421" s="788"/>
      <c r="AY421" s="788"/>
      <c r="AZ421" s="788"/>
      <c r="BA421" s="788"/>
      <c r="BB421" s="788"/>
      <c r="BC421" s="788"/>
      <c r="BD421" s="788"/>
      <c r="BE421" s="788"/>
      <c r="BF421" s="788"/>
      <c r="BG421" s="788"/>
    </row>
    <row r="422" spans="1:59">
      <c r="A422" s="788"/>
      <c r="B422" s="788"/>
      <c r="C422" s="788"/>
      <c r="D422" s="788"/>
      <c r="E422" s="788"/>
      <c r="F422" s="788"/>
      <c r="G422" s="788"/>
      <c r="H422" s="788"/>
      <c r="I422" s="788"/>
      <c r="J422" s="788"/>
      <c r="K422" s="788"/>
      <c r="L422" s="788"/>
      <c r="M422" s="788"/>
      <c r="N422" s="788"/>
      <c r="O422" s="788"/>
      <c r="P422" s="788"/>
      <c r="Q422" s="788"/>
      <c r="R422" s="788"/>
      <c r="S422" s="788"/>
      <c r="T422" s="788"/>
      <c r="U422" s="788"/>
      <c r="V422" s="788"/>
      <c r="W422" s="788"/>
      <c r="X422" s="788"/>
      <c r="Y422" s="788"/>
      <c r="Z422" s="788"/>
      <c r="AA422" s="788"/>
      <c r="AB422" s="788"/>
      <c r="AC422" s="788"/>
      <c r="AD422" s="788"/>
      <c r="AE422" s="788"/>
      <c r="AF422" s="788"/>
      <c r="AG422" s="788"/>
      <c r="AH422" s="788"/>
      <c r="AI422" s="788"/>
      <c r="AJ422" s="788"/>
      <c r="AK422" s="788"/>
      <c r="AL422" s="788"/>
      <c r="AM422" s="788"/>
      <c r="AN422" s="788"/>
      <c r="AO422" s="788"/>
      <c r="AP422" s="788"/>
      <c r="AQ422" s="788"/>
      <c r="AR422" s="788"/>
      <c r="AS422" s="788"/>
      <c r="AT422" s="788"/>
      <c r="AU422" s="788"/>
      <c r="AV422" s="788"/>
      <c r="AW422" s="788"/>
      <c r="AX422" s="788"/>
      <c r="AY422" s="788"/>
      <c r="AZ422" s="788"/>
      <c r="BA422" s="788"/>
      <c r="BB422" s="788"/>
      <c r="BC422" s="788"/>
      <c r="BD422" s="788"/>
      <c r="BE422" s="788"/>
      <c r="BF422" s="788"/>
      <c r="BG422" s="788"/>
    </row>
    <row r="423" spans="1:59">
      <c r="A423" s="788"/>
      <c r="B423" s="788"/>
      <c r="C423" s="788"/>
      <c r="D423" s="788"/>
      <c r="E423" s="788"/>
      <c r="F423" s="788"/>
      <c r="G423" s="788"/>
      <c r="H423" s="788"/>
      <c r="I423" s="788"/>
      <c r="J423" s="788"/>
      <c r="K423" s="788"/>
      <c r="L423" s="788"/>
      <c r="M423" s="788"/>
      <c r="N423" s="788"/>
      <c r="O423" s="788"/>
      <c r="P423" s="788"/>
      <c r="Q423" s="788"/>
      <c r="R423" s="788"/>
      <c r="S423" s="788"/>
      <c r="T423" s="788"/>
      <c r="U423" s="788"/>
      <c r="V423" s="788"/>
      <c r="W423" s="788"/>
      <c r="X423" s="788"/>
      <c r="Y423" s="788"/>
      <c r="Z423" s="788"/>
      <c r="AA423" s="788"/>
      <c r="AB423" s="788"/>
      <c r="AC423" s="788"/>
      <c r="AD423" s="788"/>
      <c r="AE423" s="788"/>
      <c r="AF423" s="788"/>
      <c r="AG423" s="788"/>
      <c r="AH423" s="788"/>
      <c r="AI423" s="788"/>
      <c r="AJ423" s="788"/>
      <c r="AK423" s="788"/>
      <c r="AL423" s="788"/>
      <c r="AM423" s="788"/>
      <c r="AN423" s="788"/>
      <c r="AO423" s="788"/>
      <c r="AP423" s="788"/>
      <c r="AQ423" s="788"/>
      <c r="AR423" s="788"/>
      <c r="AS423" s="788"/>
      <c r="AT423" s="788"/>
      <c r="AU423" s="788"/>
      <c r="AV423" s="788"/>
      <c r="AW423" s="788"/>
      <c r="AX423" s="788"/>
      <c r="AY423" s="788"/>
      <c r="AZ423" s="788"/>
      <c r="BA423" s="788"/>
      <c r="BB423" s="788"/>
      <c r="BC423" s="788"/>
      <c r="BD423" s="788"/>
      <c r="BE423" s="788"/>
      <c r="BF423" s="788"/>
      <c r="BG423" s="788"/>
    </row>
    <row r="424" spans="1:59">
      <c r="A424" s="788"/>
      <c r="B424" s="788"/>
      <c r="C424" s="788"/>
      <c r="D424" s="788"/>
      <c r="E424" s="788"/>
      <c r="F424" s="788"/>
      <c r="G424" s="788"/>
      <c r="H424" s="788"/>
      <c r="I424" s="788"/>
      <c r="J424" s="788"/>
      <c r="K424" s="788"/>
      <c r="L424" s="788"/>
      <c r="M424" s="788"/>
      <c r="N424" s="788"/>
      <c r="O424" s="788"/>
      <c r="P424" s="788"/>
      <c r="Q424" s="788"/>
      <c r="R424" s="788"/>
      <c r="S424" s="788"/>
      <c r="T424" s="788"/>
      <c r="U424" s="788"/>
      <c r="V424" s="788"/>
      <c r="W424" s="788"/>
      <c r="X424" s="788"/>
      <c r="Y424" s="788"/>
      <c r="Z424" s="788"/>
      <c r="AA424" s="788"/>
      <c r="AB424" s="788"/>
      <c r="AC424" s="788"/>
      <c r="AD424" s="788"/>
      <c r="AE424" s="788"/>
      <c r="AF424" s="788"/>
      <c r="AG424" s="788"/>
      <c r="AH424" s="788"/>
      <c r="AI424" s="788"/>
      <c r="AJ424" s="788"/>
      <c r="AK424" s="788"/>
      <c r="AL424" s="788"/>
      <c r="AM424" s="788"/>
      <c r="AN424" s="788"/>
      <c r="AO424" s="788"/>
      <c r="AP424" s="788"/>
      <c r="AQ424" s="788"/>
      <c r="AR424" s="788"/>
      <c r="AS424" s="788"/>
      <c r="AT424" s="788"/>
      <c r="AU424" s="788"/>
      <c r="AV424" s="788"/>
      <c r="AW424" s="788"/>
      <c r="AX424" s="788"/>
      <c r="AY424" s="788"/>
      <c r="AZ424" s="788"/>
      <c r="BA424" s="788"/>
      <c r="BB424" s="788"/>
      <c r="BC424" s="788"/>
      <c r="BD424" s="788"/>
      <c r="BE424" s="788"/>
      <c r="BF424" s="788"/>
      <c r="BG424" s="788"/>
    </row>
    <row r="425" spans="1:59">
      <c r="A425" s="788"/>
      <c r="B425" s="788"/>
      <c r="C425" s="788"/>
      <c r="D425" s="788"/>
      <c r="E425" s="788"/>
      <c r="F425" s="788"/>
      <c r="G425" s="788"/>
      <c r="H425" s="788"/>
      <c r="I425" s="788"/>
      <c r="J425" s="788"/>
      <c r="K425" s="788"/>
      <c r="L425" s="788"/>
      <c r="M425" s="788"/>
      <c r="N425" s="788"/>
      <c r="O425" s="788"/>
      <c r="P425" s="788"/>
      <c r="Q425" s="788"/>
      <c r="R425" s="788"/>
      <c r="S425" s="788"/>
      <c r="T425" s="788"/>
      <c r="U425" s="788"/>
      <c r="V425" s="788"/>
      <c r="W425" s="788"/>
      <c r="X425" s="788"/>
      <c r="Y425" s="788"/>
      <c r="Z425" s="788"/>
      <c r="AA425" s="788"/>
      <c r="AB425" s="788"/>
      <c r="AC425" s="788"/>
      <c r="AD425" s="788"/>
      <c r="AE425" s="788"/>
      <c r="AF425" s="788"/>
      <c r="AG425" s="788"/>
      <c r="AH425" s="788"/>
      <c r="AI425" s="788"/>
      <c r="AJ425" s="788"/>
      <c r="AK425" s="788"/>
      <c r="AL425" s="788"/>
      <c r="AM425" s="788"/>
      <c r="AN425" s="788"/>
      <c r="AO425" s="788"/>
      <c r="AP425" s="788"/>
      <c r="AQ425" s="788"/>
      <c r="AR425" s="788"/>
      <c r="AS425" s="788"/>
      <c r="AT425" s="788"/>
      <c r="AU425" s="788"/>
      <c r="AV425" s="788"/>
      <c r="AW425" s="788"/>
      <c r="AX425" s="788"/>
      <c r="AY425" s="788"/>
      <c r="AZ425" s="788"/>
      <c r="BA425" s="788"/>
      <c r="BB425" s="788"/>
      <c r="BC425" s="788"/>
      <c r="BD425" s="788"/>
      <c r="BE425" s="788"/>
      <c r="BF425" s="788"/>
      <c r="BG425" s="788"/>
    </row>
    <row r="426" spans="1:59">
      <c r="A426" s="788"/>
      <c r="B426" s="788"/>
      <c r="C426" s="788"/>
      <c r="D426" s="788"/>
      <c r="E426" s="788"/>
      <c r="F426" s="788"/>
      <c r="G426" s="788"/>
      <c r="H426" s="788"/>
      <c r="I426" s="788"/>
      <c r="J426" s="788"/>
      <c r="K426" s="788"/>
      <c r="L426" s="788"/>
      <c r="M426" s="788"/>
      <c r="N426" s="788"/>
      <c r="O426" s="788"/>
      <c r="P426" s="788"/>
      <c r="Q426" s="788"/>
      <c r="R426" s="788"/>
      <c r="S426" s="788"/>
      <c r="T426" s="788"/>
      <c r="U426" s="788"/>
      <c r="V426" s="788"/>
      <c r="W426" s="788"/>
      <c r="X426" s="788"/>
      <c r="Y426" s="788"/>
      <c r="Z426" s="788"/>
      <c r="AA426" s="788"/>
      <c r="AB426" s="788"/>
      <c r="AC426" s="788"/>
      <c r="AD426" s="788"/>
      <c r="AE426" s="788"/>
      <c r="AF426" s="788"/>
      <c r="AG426" s="788"/>
      <c r="AH426" s="788"/>
      <c r="AI426" s="788"/>
      <c r="AJ426" s="788"/>
      <c r="AK426" s="788"/>
      <c r="AL426" s="788"/>
      <c r="AM426" s="788"/>
      <c r="AN426" s="788"/>
      <c r="AO426" s="788"/>
      <c r="AP426" s="788"/>
      <c r="AQ426" s="788"/>
      <c r="AR426" s="788"/>
      <c r="AS426" s="788"/>
      <c r="AT426" s="788"/>
      <c r="AU426" s="788"/>
      <c r="AV426" s="788"/>
      <c r="AW426" s="788"/>
      <c r="AX426" s="788"/>
      <c r="AY426" s="788"/>
      <c r="AZ426" s="788"/>
      <c r="BA426" s="788"/>
      <c r="BB426" s="788"/>
      <c r="BC426" s="788"/>
      <c r="BD426" s="788"/>
      <c r="BE426" s="788"/>
      <c r="BF426" s="788"/>
      <c r="BG426" s="788"/>
    </row>
    <row r="427" spans="1:59">
      <c r="A427" s="788"/>
      <c r="B427" s="788"/>
      <c r="C427" s="788"/>
      <c r="D427" s="788"/>
      <c r="E427" s="788"/>
      <c r="F427" s="788"/>
      <c r="G427" s="788"/>
      <c r="H427" s="788"/>
      <c r="I427" s="788"/>
      <c r="J427" s="788"/>
      <c r="K427" s="788"/>
      <c r="L427" s="788"/>
      <c r="M427" s="788"/>
      <c r="N427" s="788"/>
      <c r="O427" s="788"/>
      <c r="P427" s="788"/>
      <c r="Q427" s="788"/>
      <c r="R427" s="788"/>
      <c r="S427" s="788"/>
      <c r="T427" s="788"/>
      <c r="U427" s="788"/>
      <c r="V427" s="788"/>
      <c r="W427" s="788"/>
      <c r="X427" s="788"/>
      <c r="Y427" s="788"/>
      <c r="Z427" s="788"/>
      <c r="AA427" s="788"/>
      <c r="AB427" s="788"/>
      <c r="AC427" s="788"/>
      <c r="AD427" s="788"/>
      <c r="AE427" s="788"/>
      <c r="AF427" s="788"/>
      <c r="AG427" s="788"/>
      <c r="AH427" s="788"/>
      <c r="AI427" s="788"/>
      <c r="AJ427" s="788"/>
      <c r="AK427" s="788"/>
      <c r="AL427" s="788"/>
      <c r="AM427" s="788"/>
      <c r="AN427" s="788"/>
      <c r="AO427" s="788"/>
      <c r="AP427" s="788"/>
      <c r="AQ427" s="788"/>
      <c r="AR427" s="788"/>
      <c r="AS427" s="788"/>
      <c r="AT427" s="788"/>
      <c r="AU427" s="788"/>
      <c r="AV427" s="788"/>
      <c r="AW427" s="788"/>
      <c r="AX427" s="788"/>
      <c r="AY427" s="788"/>
      <c r="AZ427" s="788"/>
      <c r="BA427" s="788"/>
      <c r="BB427" s="788"/>
      <c r="BC427" s="788"/>
      <c r="BD427" s="788"/>
      <c r="BE427" s="788"/>
      <c r="BF427" s="788"/>
      <c r="BG427" s="788"/>
    </row>
    <row r="428" spans="1:59">
      <c r="A428" s="788"/>
      <c r="B428" s="788"/>
      <c r="C428" s="788"/>
      <c r="D428" s="788"/>
      <c r="E428" s="788"/>
      <c r="F428" s="788"/>
      <c r="G428" s="788"/>
      <c r="H428" s="788"/>
      <c r="I428" s="788"/>
      <c r="J428" s="788"/>
      <c r="K428" s="788"/>
      <c r="L428" s="788"/>
      <c r="M428" s="788"/>
      <c r="N428" s="788"/>
      <c r="O428" s="788"/>
      <c r="P428" s="788"/>
      <c r="Q428" s="788"/>
      <c r="R428" s="788"/>
      <c r="S428" s="788"/>
      <c r="T428" s="788"/>
      <c r="U428" s="788"/>
      <c r="V428" s="788"/>
      <c r="W428" s="788"/>
      <c r="X428" s="788"/>
      <c r="Y428" s="788"/>
      <c r="Z428" s="788"/>
      <c r="AA428" s="788"/>
      <c r="AB428" s="788"/>
      <c r="AC428" s="788"/>
      <c r="AD428" s="788"/>
      <c r="AE428" s="788"/>
      <c r="AF428" s="788"/>
      <c r="AG428" s="788"/>
      <c r="AH428" s="788"/>
      <c r="AI428" s="788"/>
      <c r="AJ428" s="788"/>
      <c r="AK428" s="788"/>
      <c r="AL428" s="788"/>
      <c r="AM428" s="788"/>
      <c r="AN428" s="788"/>
      <c r="AO428" s="788"/>
      <c r="AP428" s="788"/>
      <c r="AQ428" s="788"/>
      <c r="AR428" s="788"/>
      <c r="AS428" s="788"/>
      <c r="AT428" s="788"/>
      <c r="AU428" s="788"/>
      <c r="AV428" s="788"/>
      <c r="AW428" s="788"/>
      <c r="AX428" s="788"/>
      <c r="AY428" s="788"/>
      <c r="AZ428" s="788"/>
      <c r="BA428" s="788"/>
      <c r="BB428" s="788"/>
      <c r="BC428" s="788"/>
      <c r="BD428" s="788"/>
      <c r="BE428" s="788"/>
      <c r="BF428" s="788"/>
      <c r="BG428" s="788"/>
    </row>
    <row r="429" spans="1:59">
      <c r="A429" s="788"/>
      <c r="B429" s="788"/>
      <c r="C429" s="788"/>
      <c r="D429" s="788"/>
      <c r="E429" s="788"/>
      <c r="F429" s="788"/>
      <c r="G429" s="788"/>
      <c r="H429" s="788"/>
      <c r="I429" s="788"/>
      <c r="J429" s="788"/>
      <c r="K429" s="788"/>
      <c r="L429" s="788"/>
      <c r="M429" s="788"/>
      <c r="N429" s="788"/>
      <c r="O429" s="788"/>
      <c r="P429" s="788"/>
      <c r="Q429" s="788"/>
      <c r="R429" s="788"/>
      <c r="S429" s="788"/>
      <c r="T429" s="788"/>
      <c r="U429" s="788"/>
      <c r="V429" s="788"/>
      <c r="W429" s="788"/>
      <c r="X429" s="788"/>
      <c r="Y429" s="788"/>
      <c r="Z429" s="788"/>
      <c r="AA429" s="788"/>
      <c r="AB429" s="788"/>
      <c r="AC429" s="788"/>
      <c r="AD429" s="788"/>
      <c r="AE429" s="788"/>
      <c r="AF429" s="788"/>
      <c r="AG429" s="788"/>
      <c r="AH429" s="788"/>
      <c r="AI429" s="788"/>
      <c r="AJ429" s="788"/>
      <c r="AK429" s="788"/>
      <c r="AL429" s="788"/>
      <c r="AM429" s="788"/>
      <c r="AN429" s="788"/>
      <c r="AO429" s="788"/>
      <c r="AP429" s="788"/>
      <c r="AQ429" s="788"/>
      <c r="AR429" s="788"/>
      <c r="AS429" s="788"/>
      <c r="AT429" s="788"/>
      <c r="AU429" s="788"/>
      <c r="AV429" s="788"/>
      <c r="AW429" s="788"/>
      <c r="AX429" s="788"/>
      <c r="AY429" s="788"/>
      <c r="AZ429" s="788"/>
      <c r="BA429" s="788"/>
      <c r="BB429" s="788"/>
      <c r="BC429" s="788"/>
      <c r="BD429" s="788"/>
      <c r="BE429" s="788"/>
      <c r="BF429" s="788"/>
      <c r="BG429" s="788"/>
    </row>
    <row r="430" spans="1:59">
      <c r="A430" s="788"/>
      <c r="B430" s="788"/>
      <c r="C430" s="788"/>
      <c r="D430" s="788"/>
      <c r="E430" s="788"/>
      <c r="F430" s="788"/>
      <c r="G430" s="788"/>
      <c r="H430" s="788"/>
      <c r="I430" s="788"/>
      <c r="J430" s="788"/>
      <c r="K430" s="788"/>
      <c r="L430" s="788"/>
      <c r="M430" s="788"/>
      <c r="N430" s="788"/>
      <c r="O430" s="788"/>
      <c r="P430" s="788"/>
      <c r="Q430" s="788"/>
      <c r="R430" s="788"/>
      <c r="S430" s="788"/>
      <c r="T430" s="788"/>
      <c r="U430" s="788"/>
      <c r="V430" s="788"/>
      <c r="W430" s="788"/>
      <c r="X430" s="788"/>
      <c r="Y430" s="788"/>
      <c r="Z430" s="788"/>
      <c r="AA430" s="788"/>
      <c r="AB430" s="788"/>
      <c r="AC430" s="788"/>
      <c r="AD430" s="788"/>
      <c r="AE430" s="788"/>
      <c r="AF430" s="788"/>
      <c r="AG430" s="788"/>
      <c r="AH430" s="788"/>
      <c r="AI430" s="788"/>
      <c r="AJ430" s="788"/>
      <c r="AK430" s="788"/>
      <c r="AL430" s="788"/>
      <c r="AM430" s="788"/>
      <c r="AN430" s="788"/>
      <c r="AO430" s="788"/>
      <c r="AP430" s="788"/>
      <c r="AQ430" s="788"/>
      <c r="AR430" s="788"/>
      <c r="AS430" s="788"/>
      <c r="AT430" s="788"/>
      <c r="AU430" s="788"/>
      <c r="AV430" s="788"/>
      <c r="AW430" s="788"/>
      <c r="AX430" s="788"/>
      <c r="AY430" s="788"/>
      <c r="AZ430" s="788"/>
      <c r="BA430" s="788"/>
      <c r="BB430" s="788"/>
      <c r="BC430" s="788"/>
      <c r="BD430" s="788"/>
      <c r="BE430" s="788"/>
      <c r="BF430" s="788"/>
      <c r="BG430" s="788"/>
    </row>
    <row r="431" spans="1:59">
      <c r="A431" s="788"/>
      <c r="B431" s="788"/>
      <c r="C431" s="788"/>
      <c r="D431" s="788"/>
      <c r="E431" s="788"/>
      <c r="F431" s="788"/>
      <c r="G431" s="788"/>
      <c r="H431" s="788"/>
      <c r="I431" s="788"/>
      <c r="J431" s="788"/>
      <c r="K431" s="788"/>
      <c r="L431" s="788"/>
      <c r="M431" s="788"/>
      <c r="N431" s="788"/>
      <c r="O431" s="788"/>
      <c r="P431" s="788"/>
      <c r="Q431" s="788"/>
      <c r="R431" s="788"/>
      <c r="S431" s="788"/>
      <c r="T431" s="788"/>
      <c r="U431" s="788"/>
      <c r="V431" s="788"/>
      <c r="W431" s="788"/>
      <c r="X431" s="788"/>
      <c r="Y431" s="788"/>
      <c r="Z431" s="788"/>
      <c r="AA431" s="788"/>
      <c r="AB431" s="788"/>
      <c r="AC431" s="788"/>
      <c r="AD431" s="788"/>
      <c r="AE431" s="788"/>
      <c r="AF431" s="788"/>
      <c r="AG431" s="788"/>
      <c r="AH431" s="788"/>
      <c r="AI431" s="788"/>
      <c r="AJ431" s="788"/>
      <c r="AK431" s="788"/>
      <c r="AL431" s="788"/>
      <c r="AM431" s="788"/>
      <c r="AN431" s="788"/>
      <c r="AO431" s="788"/>
      <c r="AP431" s="788"/>
      <c r="AQ431" s="788"/>
      <c r="AR431" s="788"/>
      <c r="AS431" s="788"/>
      <c r="AT431" s="788"/>
      <c r="AU431" s="788"/>
      <c r="AV431" s="788"/>
      <c r="AW431" s="788"/>
      <c r="AX431" s="788"/>
      <c r="AY431" s="788"/>
      <c r="AZ431" s="788"/>
      <c r="BA431" s="788"/>
      <c r="BB431" s="788"/>
      <c r="BC431" s="788"/>
      <c r="BD431" s="788"/>
      <c r="BE431" s="788"/>
      <c r="BF431" s="788"/>
      <c r="BG431" s="788"/>
    </row>
    <row r="432" spans="1:59">
      <c r="A432" s="788"/>
      <c r="B432" s="788"/>
      <c r="C432" s="788"/>
      <c r="D432" s="788"/>
      <c r="E432" s="788"/>
      <c r="F432" s="788"/>
      <c r="G432" s="788"/>
      <c r="H432" s="788"/>
      <c r="I432" s="788"/>
      <c r="J432" s="788"/>
      <c r="K432" s="788"/>
      <c r="L432" s="788"/>
      <c r="M432" s="788"/>
      <c r="N432" s="788"/>
      <c r="O432" s="788"/>
      <c r="P432" s="788"/>
      <c r="Q432" s="788"/>
      <c r="R432" s="788"/>
      <c r="S432" s="788"/>
      <c r="T432" s="788"/>
      <c r="U432" s="788"/>
      <c r="V432" s="788"/>
      <c r="W432" s="788"/>
      <c r="X432" s="788"/>
      <c r="Y432" s="788"/>
      <c r="Z432" s="788"/>
      <c r="AA432" s="788"/>
      <c r="AB432" s="788"/>
      <c r="AC432" s="788"/>
      <c r="AD432" s="788"/>
      <c r="AE432" s="788"/>
      <c r="AF432" s="788"/>
      <c r="AG432" s="788"/>
      <c r="AH432" s="788"/>
      <c r="AI432" s="788"/>
      <c r="AJ432" s="788"/>
      <c r="AK432" s="788"/>
      <c r="AL432" s="788"/>
      <c r="AM432" s="788"/>
      <c r="AN432" s="788"/>
      <c r="AO432" s="788"/>
      <c r="AP432" s="788"/>
      <c r="AQ432" s="788"/>
      <c r="AR432" s="788"/>
      <c r="AS432" s="788"/>
      <c r="AT432" s="788"/>
      <c r="AU432" s="788"/>
      <c r="AV432" s="788"/>
      <c r="AW432" s="788"/>
      <c r="AX432" s="788"/>
      <c r="AY432" s="788"/>
      <c r="AZ432" s="788"/>
      <c r="BA432" s="788"/>
      <c r="BB432" s="788"/>
      <c r="BC432" s="788"/>
      <c r="BD432" s="788"/>
      <c r="BE432" s="788"/>
      <c r="BF432" s="788"/>
      <c r="BG432" s="788"/>
    </row>
    <row r="433" spans="1:59">
      <c r="A433" s="788"/>
      <c r="B433" s="788"/>
      <c r="C433" s="788"/>
      <c r="D433" s="788"/>
      <c r="E433" s="788"/>
      <c r="F433" s="788"/>
      <c r="G433" s="788"/>
      <c r="H433" s="788"/>
      <c r="I433" s="788"/>
      <c r="J433" s="788"/>
      <c r="K433" s="788"/>
      <c r="L433" s="788"/>
      <c r="M433" s="788"/>
      <c r="N433" s="788"/>
      <c r="O433" s="788"/>
      <c r="P433" s="788"/>
      <c r="Q433" s="788"/>
      <c r="R433" s="788"/>
      <c r="S433" s="788"/>
      <c r="T433" s="788"/>
      <c r="U433" s="788"/>
      <c r="V433" s="788"/>
      <c r="W433" s="788"/>
      <c r="X433" s="788"/>
      <c r="Y433" s="788"/>
      <c r="Z433" s="788"/>
      <c r="AA433" s="788"/>
      <c r="AB433" s="788"/>
      <c r="AC433" s="788"/>
      <c r="AD433" s="788"/>
      <c r="AE433" s="788"/>
      <c r="AF433" s="788"/>
      <c r="AG433" s="788"/>
      <c r="AH433" s="788"/>
      <c r="AI433" s="788"/>
      <c r="AJ433" s="788"/>
      <c r="AK433" s="788"/>
      <c r="AL433" s="788"/>
      <c r="AM433" s="788"/>
      <c r="AN433" s="788"/>
      <c r="AO433" s="788"/>
      <c r="AP433" s="788"/>
      <c r="AQ433" s="788"/>
      <c r="AR433" s="788"/>
      <c r="AS433" s="788"/>
      <c r="AT433" s="788"/>
      <c r="AU433" s="788"/>
      <c r="AV433" s="788"/>
      <c r="AW433" s="788"/>
      <c r="AX433" s="788"/>
      <c r="AY433" s="788"/>
      <c r="AZ433" s="788"/>
      <c r="BA433" s="788"/>
      <c r="BB433" s="788"/>
      <c r="BC433" s="788"/>
      <c r="BD433" s="788"/>
      <c r="BE433" s="788"/>
      <c r="BF433" s="788"/>
      <c r="BG433" s="788"/>
    </row>
    <row r="434" spans="1:59">
      <c r="A434" s="788"/>
      <c r="B434" s="788"/>
      <c r="C434" s="788"/>
      <c r="D434" s="788"/>
      <c r="E434" s="788"/>
      <c r="F434" s="788"/>
      <c r="G434" s="788"/>
      <c r="H434" s="788"/>
      <c r="I434" s="788"/>
      <c r="J434" s="788"/>
      <c r="K434" s="788"/>
      <c r="L434" s="788"/>
      <c r="M434" s="788"/>
      <c r="N434" s="788"/>
      <c r="O434" s="788"/>
      <c r="P434" s="788"/>
      <c r="Q434" s="788"/>
      <c r="R434" s="788"/>
      <c r="S434" s="788"/>
      <c r="T434" s="788"/>
      <c r="U434" s="788"/>
      <c r="V434" s="788"/>
      <c r="W434" s="788"/>
      <c r="X434" s="788"/>
      <c r="Y434" s="788"/>
      <c r="Z434" s="788"/>
      <c r="AA434" s="788"/>
      <c r="AB434" s="788"/>
      <c r="AC434" s="788"/>
      <c r="AD434" s="788"/>
      <c r="AE434" s="788"/>
      <c r="AF434" s="788"/>
      <c r="AG434" s="788"/>
      <c r="AH434" s="788"/>
      <c r="AI434" s="788"/>
      <c r="AJ434" s="788"/>
      <c r="AK434" s="788"/>
      <c r="AL434" s="788"/>
      <c r="AM434" s="788"/>
      <c r="AN434" s="788"/>
      <c r="AO434" s="788"/>
      <c r="AP434" s="788"/>
      <c r="AQ434" s="788"/>
      <c r="AR434" s="788"/>
      <c r="AS434" s="788"/>
      <c r="AT434" s="788"/>
      <c r="AU434" s="788"/>
      <c r="AV434" s="788"/>
      <c r="AW434" s="788"/>
      <c r="AX434" s="788"/>
      <c r="AY434" s="788"/>
      <c r="AZ434" s="788"/>
      <c r="BA434" s="788"/>
      <c r="BB434" s="788"/>
      <c r="BC434" s="788"/>
      <c r="BD434" s="788"/>
      <c r="BE434" s="788"/>
      <c r="BF434" s="788"/>
      <c r="BG434" s="788"/>
    </row>
    <row r="435" spans="1:59">
      <c r="A435" s="788"/>
      <c r="B435" s="788"/>
      <c r="C435" s="788"/>
      <c r="D435" s="788"/>
      <c r="E435" s="788"/>
      <c r="F435" s="788"/>
      <c r="G435" s="788"/>
      <c r="H435" s="788"/>
      <c r="I435" s="788"/>
      <c r="J435" s="788"/>
      <c r="K435" s="788"/>
      <c r="L435" s="788"/>
      <c r="M435" s="788"/>
      <c r="N435" s="788"/>
      <c r="O435" s="788"/>
      <c r="P435" s="788"/>
      <c r="Q435" s="788"/>
      <c r="R435" s="788"/>
      <c r="S435" s="788"/>
      <c r="T435" s="788"/>
      <c r="U435" s="788"/>
      <c r="V435" s="788"/>
      <c r="W435" s="788"/>
      <c r="X435" s="788"/>
      <c r="Y435" s="788"/>
      <c r="Z435" s="788"/>
      <c r="AA435" s="788"/>
      <c r="AB435" s="788"/>
      <c r="AC435" s="788"/>
      <c r="AD435" s="788"/>
      <c r="AE435" s="788"/>
      <c r="AF435" s="788"/>
      <c r="AG435" s="788"/>
      <c r="AH435" s="788"/>
      <c r="AI435" s="788"/>
      <c r="AJ435" s="788"/>
      <c r="AK435" s="788"/>
      <c r="AL435" s="788"/>
      <c r="AM435" s="788"/>
      <c r="AN435" s="788"/>
      <c r="AO435" s="788"/>
      <c r="AP435" s="788"/>
      <c r="AQ435" s="788"/>
      <c r="AR435" s="788"/>
      <c r="AS435" s="788"/>
      <c r="AT435" s="788"/>
      <c r="AU435" s="788"/>
      <c r="AV435" s="788"/>
      <c r="AW435" s="788"/>
      <c r="AX435" s="788"/>
      <c r="AY435" s="788"/>
      <c r="AZ435" s="788"/>
      <c r="BA435" s="788"/>
      <c r="BB435" s="788"/>
      <c r="BC435" s="788"/>
      <c r="BD435" s="788"/>
      <c r="BE435" s="788"/>
      <c r="BF435" s="788"/>
      <c r="BG435" s="788"/>
    </row>
    <row r="436" spans="1:59">
      <c r="A436" s="788"/>
      <c r="B436" s="788"/>
      <c r="C436" s="788"/>
      <c r="D436" s="788"/>
      <c r="E436" s="788"/>
      <c r="F436" s="788"/>
      <c r="G436" s="788"/>
      <c r="H436" s="788"/>
      <c r="I436" s="788"/>
      <c r="J436" s="788"/>
      <c r="K436" s="788"/>
      <c r="L436" s="788"/>
      <c r="M436" s="788"/>
      <c r="N436" s="788"/>
      <c r="O436" s="788"/>
      <c r="P436" s="788"/>
      <c r="Q436" s="788"/>
      <c r="R436" s="788"/>
      <c r="S436" s="788"/>
      <c r="T436" s="788"/>
      <c r="U436" s="788"/>
      <c r="V436" s="788"/>
      <c r="W436" s="788"/>
      <c r="X436" s="788"/>
      <c r="Y436" s="788"/>
      <c r="Z436" s="788"/>
      <c r="AA436" s="788"/>
      <c r="AB436" s="788"/>
      <c r="AC436" s="788"/>
      <c r="AD436" s="788"/>
      <c r="AE436" s="788"/>
      <c r="AF436" s="788"/>
      <c r="AG436" s="788"/>
      <c r="AH436" s="788"/>
      <c r="AI436" s="788"/>
      <c r="AJ436" s="788"/>
      <c r="AK436" s="788"/>
      <c r="AL436" s="788"/>
      <c r="AM436" s="788"/>
      <c r="AN436" s="788"/>
      <c r="AO436" s="788"/>
      <c r="AP436" s="788"/>
      <c r="AQ436" s="788"/>
      <c r="AR436" s="788"/>
      <c r="AS436" s="788"/>
      <c r="AT436" s="788"/>
      <c r="AU436" s="788"/>
      <c r="AV436" s="788"/>
      <c r="AW436" s="788"/>
      <c r="AX436" s="788"/>
      <c r="AY436" s="788"/>
      <c r="AZ436" s="788"/>
      <c r="BA436" s="788"/>
      <c r="BB436" s="788"/>
      <c r="BC436" s="788"/>
      <c r="BD436" s="788"/>
      <c r="BE436" s="788"/>
      <c r="BF436" s="788"/>
      <c r="BG436" s="788"/>
    </row>
    <row r="437" spans="1:59">
      <c r="A437" s="788"/>
      <c r="B437" s="788"/>
      <c r="C437" s="788"/>
      <c r="D437" s="788"/>
      <c r="E437" s="788"/>
      <c r="F437" s="788"/>
      <c r="G437" s="788"/>
      <c r="H437" s="788"/>
      <c r="I437" s="788"/>
      <c r="J437" s="788"/>
      <c r="K437" s="788"/>
      <c r="L437" s="788"/>
      <c r="M437" s="788"/>
      <c r="N437" s="788"/>
      <c r="O437" s="788"/>
      <c r="P437" s="788"/>
      <c r="Q437" s="788"/>
      <c r="R437" s="788"/>
      <c r="S437" s="788"/>
      <c r="T437" s="788"/>
      <c r="U437" s="788"/>
      <c r="V437" s="788"/>
      <c r="W437" s="788"/>
      <c r="X437" s="788"/>
      <c r="Y437" s="788"/>
      <c r="Z437" s="788"/>
      <c r="AA437" s="788"/>
      <c r="AB437" s="788"/>
      <c r="AC437" s="788"/>
      <c r="AD437" s="788"/>
      <c r="AE437" s="788"/>
      <c r="AF437" s="788"/>
      <c r="AG437" s="788"/>
      <c r="AH437" s="788"/>
      <c r="AI437" s="788"/>
      <c r="AJ437" s="788"/>
      <c r="AK437" s="788"/>
      <c r="AL437" s="788"/>
      <c r="AM437" s="788"/>
      <c r="AN437" s="788"/>
      <c r="AO437" s="788"/>
      <c r="AP437" s="788"/>
      <c r="AQ437" s="788"/>
      <c r="AR437" s="788"/>
      <c r="AS437" s="788"/>
      <c r="AT437" s="788"/>
      <c r="AU437" s="788"/>
      <c r="AV437" s="788"/>
      <c r="AW437" s="788"/>
      <c r="AX437" s="788"/>
      <c r="AY437" s="788"/>
      <c r="AZ437" s="788"/>
      <c r="BA437" s="788"/>
      <c r="BB437" s="788"/>
      <c r="BC437" s="788"/>
      <c r="BD437" s="788"/>
      <c r="BE437" s="788"/>
      <c r="BF437" s="788"/>
      <c r="BG437" s="788"/>
    </row>
    <row r="438" spans="1:59">
      <c r="A438" s="788"/>
      <c r="B438" s="788"/>
      <c r="C438" s="788"/>
      <c r="D438" s="788"/>
      <c r="E438" s="788"/>
      <c r="F438" s="788"/>
      <c r="G438" s="788"/>
      <c r="H438" s="788"/>
      <c r="I438" s="788"/>
      <c r="J438" s="788"/>
      <c r="K438" s="788"/>
      <c r="L438" s="788"/>
      <c r="M438" s="788"/>
      <c r="N438" s="788"/>
      <c r="O438" s="788"/>
      <c r="P438" s="788"/>
      <c r="Q438" s="788"/>
      <c r="R438" s="788"/>
      <c r="S438" s="788"/>
      <c r="T438" s="788"/>
      <c r="U438" s="788"/>
      <c r="V438" s="788"/>
      <c r="W438" s="788"/>
      <c r="X438" s="788"/>
      <c r="Y438" s="788"/>
      <c r="Z438" s="788"/>
      <c r="AA438" s="788"/>
      <c r="AB438" s="788"/>
      <c r="AC438" s="788"/>
      <c r="AD438" s="788"/>
      <c r="AE438" s="788"/>
      <c r="AF438" s="788"/>
      <c r="AG438" s="788"/>
      <c r="AH438" s="788"/>
      <c r="AI438" s="788"/>
      <c r="AJ438" s="788"/>
      <c r="AK438" s="788"/>
      <c r="AL438" s="788"/>
      <c r="AM438" s="788"/>
      <c r="AN438" s="788"/>
      <c r="AO438" s="788"/>
      <c r="AP438" s="788"/>
      <c r="AQ438" s="788"/>
      <c r="AR438" s="788"/>
      <c r="AS438" s="788"/>
      <c r="AT438" s="788"/>
      <c r="AU438" s="788"/>
      <c r="AV438" s="788"/>
      <c r="AW438" s="788"/>
      <c r="AX438" s="788"/>
      <c r="AY438" s="788"/>
      <c r="AZ438" s="788"/>
      <c r="BA438" s="788"/>
      <c r="BB438" s="788"/>
      <c r="BC438" s="788"/>
      <c r="BD438" s="788"/>
      <c r="BE438" s="788"/>
      <c r="BF438" s="788"/>
      <c r="BG438" s="788"/>
    </row>
    <row r="439" spans="1:59">
      <c r="A439" s="788"/>
      <c r="B439" s="788"/>
      <c r="C439" s="788"/>
      <c r="D439" s="788"/>
      <c r="E439" s="788"/>
      <c r="F439" s="788"/>
      <c r="G439" s="788"/>
      <c r="H439" s="788"/>
      <c r="I439" s="788"/>
      <c r="J439" s="788"/>
      <c r="K439" s="788"/>
      <c r="L439" s="788"/>
      <c r="M439" s="788"/>
      <c r="N439" s="788"/>
      <c r="O439" s="788"/>
      <c r="P439" s="788"/>
      <c r="Q439" s="788"/>
      <c r="R439" s="788"/>
      <c r="S439" s="788"/>
      <c r="T439" s="788"/>
      <c r="U439" s="788"/>
      <c r="V439" s="788"/>
      <c r="W439" s="788"/>
      <c r="X439" s="788"/>
      <c r="Y439" s="788"/>
      <c r="Z439" s="788"/>
      <c r="AA439" s="788"/>
      <c r="AB439" s="788"/>
      <c r="AC439" s="788"/>
      <c r="AD439" s="788"/>
      <c r="AE439" s="788"/>
      <c r="AF439" s="788"/>
      <c r="AG439" s="788"/>
      <c r="AH439" s="788"/>
      <c r="AI439" s="788"/>
      <c r="AJ439" s="788"/>
      <c r="AK439" s="788"/>
      <c r="AL439" s="788"/>
      <c r="AM439" s="788"/>
      <c r="AN439" s="788"/>
      <c r="AO439" s="788"/>
      <c r="AP439" s="788"/>
      <c r="AQ439" s="788"/>
      <c r="AR439" s="788"/>
      <c r="AS439" s="788"/>
      <c r="AT439" s="788"/>
      <c r="AU439" s="788"/>
      <c r="AV439" s="788"/>
      <c r="AW439" s="788"/>
      <c r="AX439" s="788"/>
      <c r="AY439" s="788"/>
      <c r="AZ439" s="788"/>
      <c r="BA439" s="788"/>
      <c r="BB439" s="788"/>
      <c r="BC439" s="788"/>
      <c r="BD439" s="788"/>
      <c r="BE439" s="788"/>
      <c r="BF439" s="788"/>
      <c r="BG439" s="788"/>
    </row>
    <row r="440" spans="1:59">
      <c r="A440" s="788"/>
      <c r="B440" s="788"/>
      <c r="C440" s="788"/>
      <c r="D440" s="788"/>
      <c r="E440" s="788"/>
      <c r="F440" s="788"/>
      <c r="G440" s="788"/>
      <c r="H440" s="788"/>
      <c r="I440" s="788"/>
      <c r="J440" s="788"/>
      <c r="K440" s="788"/>
      <c r="L440" s="788"/>
      <c r="M440" s="788"/>
      <c r="N440" s="788"/>
      <c r="O440" s="788"/>
      <c r="P440" s="788"/>
      <c r="Q440" s="788"/>
      <c r="R440" s="788"/>
      <c r="S440" s="788"/>
      <c r="T440" s="788"/>
      <c r="U440" s="788"/>
      <c r="V440" s="788"/>
      <c r="W440" s="788"/>
      <c r="X440" s="788"/>
      <c r="Y440" s="788"/>
      <c r="Z440" s="788"/>
      <c r="AA440" s="788"/>
      <c r="AB440" s="788"/>
      <c r="AC440" s="788"/>
      <c r="AD440" s="788"/>
      <c r="AE440" s="788"/>
      <c r="AF440" s="788"/>
      <c r="AG440" s="788"/>
      <c r="AH440" s="788"/>
      <c r="AI440" s="788"/>
      <c r="AJ440" s="788"/>
      <c r="AK440" s="788"/>
      <c r="AL440" s="788"/>
      <c r="AM440" s="788"/>
      <c r="AN440" s="788"/>
      <c r="AO440" s="788"/>
      <c r="AP440" s="788"/>
      <c r="AQ440" s="788"/>
      <c r="AR440" s="788"/>
      <c r="AS440" s="788"/>
      <c r="AT440" s="788"/>
      <c r="AU440" s="788"/>
      <c r="AV440" s="788"/>
      <c r="AW440" s="788"/>
      <c r="AX440" s="788"/>
      <c r="AY440" s="788"/>
      <c r="AZ440" s="788"/>
      <c r="BA440" s="788"/>
      <c r="BB440" s="788"/>
      <c r="BC440" s="788"/>
      <c r="BD440" s="788"/>
      <c r="BE440" s="788"/>
      <c r="BF440" s="788"/>
      <c r="BG440" s="788"/>
    </row>
    <row r="441" spans="1:59">
      <c r="A441" s="788"/>
      <c r="B441" s="788"/>
      <c r="C441" s="788"/>
      <c r="D441" s="788"/>
      <c r="E441" s="788"/>
      <c r="F441" s="788"/>
      <c r="G441" s="788"/>
      <c r="H441" s="788"/>
      <c r="I441" s="788"/>
      <c r="J441" s="788"/>
      <c r="K441" s="788"/>
      <c r="L441" s="788"/>
      <c r="M441" s="788"/>
      <c r="N441" s="788"/>
      <c r="O441" s="788"/>
      <c r="P441" s="788"/>
      <c r="Q441" s="788"/>
      <c r="R441" s="788"/>
      <c r="S441" s="788"/>
      <c r="T441" s="788"/>
      <c r="U441" s="788"/>
      <c r="V441" s="788"/>
      <c r="W441" s="788"/>
      <c r="X441" s="788"/>
      <c r="Y441" s="788"/>
      <c r="Z441" s="788"/>
      <c r="AA441" s="788"/>
      <c r="AB441" s="788"/>
      <c r="AC441" s="788"/>
      <c r="AD441" s="788"/>
      <c r="AE441" s="788"/>
      <c r="AF441" s="788"/>
      <c r="AG441" s="788"/>
      <c r="AH441" s="788"/>
      <c r="AI441" s="788"/>
      <c r="AJ441" s="788"/>
      <c r="AK441" s="788"/>
      <c r="AL441" s="788"/>
      <c r="AM441" s="788"/>
      <c r="AN441" s="788"/>
      <c r="AO441" s="788"/>
      <c r="AP441" s="788"/>
      <c r="AQ441" s="788"/>
      <c r="AR441" s="788"/>
      <c r="AS441" s="788"/>
      <c r="AT441" s="788"/>
      <c r="AU441" s="788"/>
      <c r="AV441" s="788"/>
      <c r="AW441" s="788"/>
      <c r="AX441" s="788"/>
      <c r="AY441" s="788"/>
      <c r="AZ441" s="788"/>
      <c r="BA441" s="788"/>
      <c r="BB441" s="788"/>
      <c r="BC441" s="788"/>
      <c r="BD441" s="788"/>
      <c r="BE441" s="788"/>
      <c r="BF441" s="788"/>
      <c r="BG441" s="788"/>
    </row>
    <row r="442" spans="1:59">
      <c r="A442" s="788"/>
      <c r="B442" s="788"/>
      <c r="C442" s="788"/>
      <c r="D442" s="788"/>
      <c r="E442" s="788"/>
      <c r="F442" s="788"/>
      <c r="G442" s="788"/>
      <c r="H442" s="788"/>
      <c r="I442" s="788"/>
      <c r="J442" s="788"/>
      <c r="K442" s="788"/>
      <c r="L442" s="788"/>
      <c r="M442" s="788"/>
      <c r="N442" s="788"/>
      <c r="O442" s="788"/>
      <c r="P442" s="788"/>
      <c r="Q442" s="788"/>
      <c r="R442" s="788"/>
      <c r="S442" s="788"/>
      <c r="T442" s="788"/>
      <c r="U442" s="788"/>
      <c r="V442" s="788"/>
      <c r="W442" s="788"/>
      <c r="X442" s="788"/>
      <c r="Y442" s="788"/>
      <c r="Z442" s="788"/>
      <c r="AA442" s="788"/>
      <c r="AB442" s="788"/>
      <c r="AC442" s="788"/>
      <c r="AD442" s="788"/>
      <c r="AE442" s="788"/>
      <c r="AF442" s="788"/>
      <c r="AG442" s="788"/>
      <c r="AH442" s="788"/>
      <c r="AI442" s="788"/>
      <c r="AJ442" s="788"/>
      <c r="AK442" s="788"/>
      <c r="AL442" s="788"/>
      <c r="AM442" s="788"/>
      <c r="AN442" s="788"/>
      <c r="AO442" s="788"/>
      <c r="AP442" s="788"/>
      <c r="AQ442" s="788"/>
      <c r="AR442" s="788"/>
      <c r="AS442" s="788"/>
      <c r="AT442" s="788"/>
      <c r="AU442" s="788"/>
      <c r="AV442" s="788"/>
      <c r="AW442" s="788"/>
      <c r="AX442" s="788"/>
      <c r="AY442" s="788"/>
      <c r="AZ442" s="788"/>
      <c r="BA442" s="788"/>
      <c r="BB442" s="788"/>
      <c r="BC442" s="788"/>
      <c r="BD442" s="788"/>
      <c r="BE442" s="788"/>
      <c r="BF442" s="788"/>
      <c r="BG442" s="788"/>
    </row>
    <row r="443" spans="1:59">
      <c r="A443" s="788"/>
      <c r="B443" s="788"/>
      <c r="C443" s="788"/>
      <c r="D443" s="788"/>
      <c r="E443" s="788"/>
      <c r="F443" s="788"/>
      <c r="G443" s="788"/>
      <c r="H443" s="788"/>
      <c r="I443" s="788"/>
      <c r="J443" s="788"/>
      <c r="K443" s="788"/>
      <c r="L443" s="788"/>
      <c r="M443" s="788"/>
      <c r="N443" s="788"/>
      <c r="O443" s="788"/>
      <c r="P443" s="788"/>
      <c r="Q443" s="788"/>
      <c r="R443" s="788"/>
      <c r="S443" s="788"/>
      <c r="T443" s="788"/>
      <c r="U443" s="788"/>
      <c r="V443" s="788"/>
      <c r="W443" s="788"/>
      <c r="X443" s="788"/>
      <c r="Y443" s="788"/>
      <c r="Z443" s="788"/>
      <c r="AA443" s="788"/>
      <c r="AB443" s="788"/>
      <c r="AC443" s="788"/>
      <c r="AD443" s="788"/>
      <c r="AE443" s="788"/>
      <c r="AF443" s="788"/>
      <c r="AG443" s="788"/>
      <c r="AH443" s="788"/>
      <c r="AI443" s="788"/>
      <c r="AJ443" s="788"/>
      <c r="AK443" s="788"/>
      <c r="AL443" s="788"/>
      <c r="AM443" s="788"/>
      <c r="AN443" s="788"/>
      <c r="AO443" s="788"/>
      <c r="AP443" s="788"/>
      <c r="AQ443" s="788"/>
      <c r="AR443" s="788"/>
      <c r="AS443" s="788"/>
      <c r="AT443" s="788"/>
      <c r="AU443" s="788"/>
      <c r="AV443" s="788"/>
      <c r="AW443" s="788"/>
      <c r="AX443" s="788"/>
      <c r="AY443" s="788"/>
      <c r="AZ443" s="788"/>
      <c r="BA443" s="788"/>
      <c r="BB443" s="788"/>
      <c r="BC443" s="788"/>
      <c r="BD443" s="788"/>
      <c r="BE443" s="788"/>
      <c r="BF443" s="788"/>
      <c r="BG443" s="788"/>
    </row>
    <row r="444" spans="1:59">
      <c r="A444" s="788"/>
      <c r="B444" s="788"/>
      <c r="C444" s="788"/>
      <c r="D444" s="788"/>
      <c r="E444" s="788"/>
      <c r="F444" s="788"/>
      <c r="G444" s="788"/>
      <c r="H444" s="788"/>
      <c r="I444" s="788"/>
      <c r="J444" s="788"/>
      <c r="K444" s="788"/>
      <c r="L444" s="788"/>
      <c r="M444" s="788"/>
      <c r="N444" s="788"/>
      <c r="O444" s="788"/>
      <c r="P444" s="788"/>
      <c r="Q444" s="788"/>
      <c r="R444" s="788"/>
      <c r="S444" s="788"/>
      <c r="T444" s="788"/>
      <c r="U444" s="788"/>
      <c r="V444" s="788"/>
      <c r="W444" s="788"/>
      <c r="X444" s="788"/>
      <c r="Y444" s="788"/>
      <c r="Z444" s="788"/>
      <c r="AA444" s="788"/>
      <c r="AB444" s="788"/>
      <c r="AC444" s="788"/>
      <c r="AD444" s="788"/>
      <c r="AE444" s="788"/>
      <c r="AF444" s="788"/>
      <c r="AG444" s="788"/>
      <c r="AH444" s="788"/>
      <c r="AI444" s="788"/>
      <c r="AJ444" s="788"/>
      <c r="AK444" s="788"/>
      <c r="AL444" s="788"/>
      <c r="AM444" s="788"/>
      <c r="AN444" s="788"/>
      <c r="AO444" s="788"/>
      <c r="AP444" s="788"/>
      <c r="AQ444" s="788"/>
      <c r="AR444" s="788"/>
      <c r="AS444" s="788"/>
      <c r="AT444" s="788"/>
      <c r="AU444" s="788"/>
      <c r="AV444" s="788"/>
      <c r="AW444" s="788"/>
      <c r="AX444" s="788"/>
      <c r="AY444" s="788"/>
      <c r="AZ444" s="788"/>
      <c r="BA444" s="788"/>
      <c r="BB444" s="788"/>
      <c r="BC444" s="788"/>
      <c r="BD444" s="788"/>
      <c r="BE444" s="788"/>
      <c r="BF444" s="788"/>
      <c r="BG444" s="788"/>
    </row>
    <row r="445" spans="1:59">
      <c r="A445" s="788"/>
      <c r="B445" s="788"/>
      <c r="C445" s="788"/>
      <c r="D445" s="788"/>
      <c r="E445" s="788"/>
      <c r="F445" s="788"/>
      <c r="G445" s="788"/>
      <c r="H445" s="788"/>
      <c r="I445" s="788"/>
      <c r="J445" s="788"/>
      <c r="K445" s="788"/>
      <c r="L445" s="788"/>
      <c r="M445" s="788"/>
      <c r="N445" s="788"/>
      <c r="O445" s="788"/>
      <c r="P445" s="788"/>
      <c r="Q445" s="788"/>
      <c r="R445" s="788"/>
      <c r="S445" s="788"/>
      <c r="T445" s="788"/>
      <c r="U445" s="788"/>
      <c r="V445" s="788"/>
      <c r="W445" s="788"/>
      <c r="X445" s="788"/>
      <c r="Y445" s="788"/>
      <c r="Z445" s="788"/>
      <c r="AA445" s="788"/>
      <c r="AB445" s="788"/>
      <c r="AC445" s="788"/>
      <c r="AD445" s="788"/>
      <c r="AE445" s="788"/>
      <c r="AF445" s="788"/>
      <c r="AG445" s="788"/>
      <c r="AH445" s="788"/>
      <c r="AI445" s="788"/>
      <c r="AJ445" s="788"/>
      <c r="AK445" s="788"/>
      <c r="AL445" s="788"/>
      <c r="AM445" s="788"/>
      <c r="AN445" s="788"/>
      <c r="AO445" s="788"/>
      <c r="AP445" s="788"/>
      <c r="AQ445" s="788"/>
      <c r="AR445" s="788"/>
      <c r="AS445" s="788"/>
      <c r="AT445" s="788"/>
      <c r="AU445" s="788"/>
      <c r="AV445" s="788"/>
      <c r="AW445" s="788"/>
      <c r="AX445" s="788"/>
      <c r="AY445" s="788"/>
      <c r="AZ445" s="788"/>
      <c r="BA445" s="788"/>
      <c r="BB445" s="788"/>
      <c r="BC445" s="788"/>
      <c r="BD445" s="788"/>
      <c r="BE445" s="788"/>
      <c r="BF445" s="788"/>
      <c r="BG445" s="788"/>
    </row>
    <row r="446" spans="1:59">
      <c r="A446" s="788"/>
      <c r="B446" s="788"/>
      <c r="C446" s="788"/>
      <c r="D446" s="788"/>
      <c r="E446" s="788"/>
      <c r="F446" s="788"/>
      <c r="G446" s="788"/>
      <c r="H446" s="788"/>
      <c r="I446" s="788"/>
      <c r="J446" s="788"/>
      <c r="K446" s="788"/>
      <c r="L446" s="788"/>
      <c r="M446" s="788"/>
      <c r="N446" s="788"/>
      <c r="O446" s="788"/>
      <c r="P446" s="788"/>
      <c r="Q446" s="788"/>
      <c r="R446" s="788"/>
      <c r="S446" s="788"/>
      <c r="T446" s="788"/>
      <c r="U446" s="788"/>
      <c r="V446" s="788"/>
      <c r="W446" s="788"/>
      <c r="X446" s="788"/>
      <c r="Y446" s="788"/>
      <c r="Z446" s="788"/>
      <c r="AA446" s="788"/>
      <c r="AB446" s="788"/>
      <c r="AC446" s="788"/>
      <c r="AD446" s="788"/>
      <c r="AE446" s="788"/>
      <c r="AF446" s="788"/>
      <c r="AG446" s="788"/>
      <c r="AH446" s="788"/>
      <c r="AI446" s="788"/>
      <c r="AJ446" s="788"/>
      <c r="AK446" s="788"/>
      <c r="AL446" s="788"/>
      <c r="AM446" s="788"/>
      <c r="AN446" s="788"/>
      <c r="AO446" s="788"/>
      <c r="AP446" s="788"/>
      <c r="AQ446" s="788"/>
      <c r="AR446" s="788"/>
      <c r="AS446" s="788"/>
      <c r="AT446" s="788"/>
      <c r="AU446" s="788"/>
      <c r="AV446" s="788"/>
      <c r="AW446" s="788"/>
      <c r="AX446" s="788"/>
      <c r="AY446" s="788"/>
      <c r="AZ446" s="788"/>
      <c r="BA446" s="788"/>
      <c r="BB446" s="788"/>
      <c r="BC446" s="788"/>
      <c r="BD446" s="788"/>
      <c r="BE446" s="788"/>
      <c r="BF446" s="788"/>
      <c r="BG446" s="788"/>
    </row>
    <row r="447" spans="1:59">
      <c r="A447" s="788"/>
      <c r="B447" s="788"/>
      <c r="C447" s="788"/>
      <c r="D447" s="788"/>
      <c r="E447" s="788"/>
      <c r="F447" s="788"/>
      <c r="G447" s="788"/>
      <c r="H447" s="788"/>
      <c r="I447" s="788"/>
      <c r="J447" s="788"/>
      <c r="K447" s="788"/>
      <c r="L447" s="788"/>
      <c r="M447" s="788"/>
      <c r="N447" s="788"/>
      <c r="O447" s="788"/>
      <c r="P447" s="788"/>
      <c r="Q447" s="788"/>
      <c r="R447" s="788"/>
      <c r="S447" s="788"/>
      <c r="T447" s="788"/>
      <c r="U447" s="788"/>
      <c r="V447" s="788"/>
      <c r="W447" s="788"/>
      <c r="X447" s="788"/>
      <c r="Y447" s="788"/>
      <c r="Z447" s="788"/>
      <c r="AA447" s="788"/>
      <c r="AB447" s="788"/>
      <c r="AC447" s="788"/>
      <c r="AD447" s="788"/>
      <c r="AE447" s="788"/>
      <c r="AF447" s="788"/>
      <c r="AG447" s="788"/>
      <c r="AH447" s="788"/>
      <c r="AI447" s="788"/>
      <c r="AJ447" s="788"/>
      <c r="AK447" s="788"/>
      <c r="AL447" s="788"/>
      <c r="AM447" s="788"/>
      <c r="AN447" s="788"/>
      <c r="AO447" s="788"/>
      <c r="AP447" s="788"/>
      <c r="AQ447" s="788"/>
      <c r="AR447" s="788"/>
      <c r="AS447" s="788"/>
      <c r="AT447" s="788"/>
      <c r="AU447" s="788"/>
      <c r="AV447" s="788"/>
      <c r="AW447" s="788"/>
      <c r="AX447" s="788"/>
      <c r="AY447" s="788"/>
      <c r="AZ447" s="788"/>
      <c r="BA447" s="788"/>
      <c r="BB447" s="788"/>
      <c r="BC447" s="788"/>
      <c r="BD447" s="788"/>
      <c r="BE447" s="788"/>
      <c r="BF447" s="788"/>
      <c r="BG447" s="788"/>
    </row>
    <row r="448" spans="1:59">
      <c r="A448" s="788"/>
      <c r="B448" s="788"/>
      <c r="C448" s="788"/>
      <c r="D448" s="788"/>
      <c r="E448" s="788"/>
      <c r="F448" s="788"/>
      <c r="G448" s="788"/>
      <c r="H448" s="788"/>
      <c r="I448" s="788"/>
      <c r="J448" s="788"/>
      <c r="K448" s="788"/>
      <c r="L448" s="788"/>
      <c r="M448" s="788"/>
      <c r="N448" s="788"/>
      <c r="O448" s="788"/>
      <c r="P448" s="788"/>
      <c r="Q448" s="788"/>
      <c r="R448" s="788"/>
      <c r="S448" s="788"/>
      <c r="T448" s="788"/>
      <c r="U448" s="788"/>
      <c r="V448" s="788"/>
      <c r="W448" s="788"/>
      <c r="X448" s="788"/>
      <c r="Y448" s="788"/>
      <c r="Z448" s="788"/>
      <c r="AA448" s="788"/>
      <c r="AB448" s="788"/>
      <c r="AC448" s="788"/>
      <c r="AD448" s="788"/>
      <c r="AE448" s="788"/>
      <c r="AF448" s="788"/>
      <c r="AG448" s="788"/>
      <c r="AH448" s="788"/>
      <c r="AI448" s="788"/>
      <c r="AJ448" s="788"/>
      <c r="AK448" s="788"/>
      <c r="AL448" s="788"/>
      <c r="AM448" s="788"/>
      <c r="AN448" s="788"/>
      <c r="AO448" s="788"/>
      <c r="AP448" s="788"/>
      <c r="AQ448" s="788"/>
      <c r="AR448" s="788"/>
      <c r="AS448" s="788"/>
      <c r="AT448" s="788"/>
      <c r="AU448" s="788"/>
      <c r="AV448" s="788"/>
      <c r="AW448" s="788"/>
      <c r="AX448" s="788"/>
      <c r="AY448" s="788"/>
      <c r="AZ448" s="788"/>
      <c r="BA448" s="788"/>
      <c r="BB448" s="788"/>
      <c r="BC448" s="788"/>
      <c r="BD448" s="788"/>
      <c r="BE448" s="788"/>
      <c r="BF448" s="788"/>
      <c r="BG448" s="788"/>
    </row>
    <row r="449" spans="1:59">
      <c r="A449" s="788"/>
      <c r="B449" s="788"/>
      <c r="C449" s="788"/>
      <c r="D449" s="788"/>
      <c r="E449" s="788"/>
      <c r="F449" s="788"/>
      <c r="G449" s="788"/>
      <c r="H449" s="788"/>
      <c r="I449" s="788"/>
      <c r="J449" s="788"/>
      <c r="K449" s="788"/>
      <c r="L449" s="788"/>
      <c r="M449" s="788"/>
      <c r="N449" s="788"/>
      <c r="O449" s="788"/>
      <c r="P449" s="788"/>
      <c r="Q449" s="788"/>
      <c r="R449" s="788"/>
      <c r="S449" s="788"/>
      <c r="T449" s="788"/>
      <c r="U449" s="788"/>
      <c r="V449" s="788"/>
      <c r="W449" s="788"/>
      <c r="X449" s="788"/>
      <c r="Y449" s="788"/>
      <c r="Z449" s="788"/>
      <c r="AA449" s="788"/>
      <c r="AB449" s="788"/>
      <c r="AC449" s="788"/>
      <c r="AD449" s="788"/>
      <c r="AE449" s="788"/>
      <c r="AF449" s="788"/>
      <c r="AG449" s="788"/>
      <c r="AH449" s="788"/>
      <c r="AI449" s="788"/>
      <c r="AJ449" s="788"/>
      <c r="AK449" s="788"/>
      <c r="AL449" s="788"/>
      <c r="AM449" s="788"/>
      <c r="AN449" s="788"/>
      <c r="AO449" s="788"/>
      <c r="AP449" s="788"/>
      <c r="AQ449" s="788"/>
      <c r="AR449" s="788"/>
      <c r="AS449" s="788"/>
      <c r="AT449" s="788"/>
      <c r="AU449" s="788"/>
      <c r="AV449" s="788"/>
      <c r="AW449" s="788"/>
      <c r="AX449" s="788"/>
      <c r="AY449" s="788"/>
      <c r="AZ449" s="788"/>
      <c r="BA449" s="788"/>
      <c r="BB449" s="788"/>
      <c r="BC449" s="788"/>
      <c r="BD449" s="788"/>
      <c r="BE449" s="788"/>
      <c r="BF449" s="788"/>
      <c r="BG449" s="788"/>
    </row>
    <row r="450" spans="1:59">
      <c r="A450" s="788"/>
      <c r="B450" s="788"/>
      <c r="C450" s="788"/>
      <c r="D450" s="788"/>
      <c r="E450" s="788"/>
      <c r="F450" s="788"/>
      <c r="G450" s="788"/>
      <c r="H450" s="788"/>
      <c r="I450" s="788"/>
      <c r="J450" s="788"/>
      <c r="K450" s="788"/>
      <c r="L450" s="788"/>
      <c r="M450" s="788"/>
      <c r="N450" s="788"/>
      <c r="O450" s="788"/>
      <c r="P450" s="788"/>
      <c r="Q450" s="788"/>
      <c r="R450" s="788"/>
      <c r="S450" s="788"/>
      <c r="T450" s="788"/>
      <c r="U450" s="788"/>
      <c r="V450" s="788"/>
      <c r="W450" s="788"/>
      <c r="X450" s="788"/>
      <c r="Y450" s="788"/>
      <c r="Z450" s="788"/>
      <c r="AA450" s="788"/>
      <c r="AB450" s="788"/>
      <c r="AC450" s="788"/>
      <c r="AD450" s="788"/>
      <c r="AE450" s="788"/>
      <c r="AF450" s="788"/>
      <c r="AG450" s="788"/>
      <c r="AH450" s="788"/>
      <c r="AI450" s="788"/>
      <c r="AJ450" s="788"/>
      <c r="AK450" s="788"/>
      <c r="AL450" s="788"/>
      <c r="AM450" s="788"/>
      <c r="AN450" s="788"/>
      <c r="AO450" s="788"/>
      <c r="AP450" s="788"/>
      <c r="AQ450" s="788"/>
      <c r="AR450" s="788"/>
      <c r="AS450" s="788"/>
      <c r="AT450" s="788"/>
      <c r="AU450" s="788"/>
      <c r="AV450" s="788"/>
      <c r="AW450" s="788"/>
      <c r="AX450" s="788"/>
      <c r="AY450" s="788"/>
      <c r="AZ450" s="788"/>
      <c r="BA450" s="788"/>
      <c r="BB450" s="788"/>
      <c r="BC450" s="788"/>
      <c r="BD450" s="788"/>
      <c r="BE450" s="788"/>
      <c r="BF450" s="788"/>
      <c r="BG450" s="788"/>
    </row>
    <row r="451" spans="1:59">
      <c r="A451" s="788"/>
      <c r="B451" s="788"/>
      <c r="C451" s="788"/>
      <c r="D451" s="788"/>
      <c r="E451" s="788"/>
      <c r="F451" s="788"/>
      <c r="G451" s="788"/>
      <c r="H451" s="788"/>
      <c r="I451" s="788"/>
      <c r="J451" s="788"/>
      <c r="K451" s="788"/>
      <c r="L451" s="788"/>
      <c r="M451" s="788"/>
      <c r="N451" s="788"/>
      <c r="O451" s="788"/>
      <c r="P451" s="788"/>
      <c r="Q451" s="788"/>
      <c r="R451" s="788"/>
      <c r="S451" s="788"/>
      <c r="T451" s="788"/>
      <c r="U451" s="788"/>
      <c r="V451" s="788"/>
      <c r="W451" s="788"/>
      <c r="X451" s="788"/>
      <c r="Y451" s="788"/>
      <c r="Z451" s="788"/>
      <c r="AA451" s="788"/>
      <c r="AB451" s="788"/>
      <c r="AC451" s="788"/>
      <c r="AD451" s="788"/>
      <c r="AE451" s="788"/>
      <c r="AF451" s="788"/>
      <c r="AG451" s="788"/>
      <c r="AH451" s="788"/>
      <c r="AI451" s="788"/>
      <c r="AJ451" s="788"/>
      <c r="AK451" s="788"/>
      <c r="AL451" s="788"/>
      <c r="AM451" s="788"/>
      <c r="AN451" s="788"/>
      <c r="AO451" s="788"/>
      <c r="AP451" s="788"/>
      <c r="AQ451" s="788"/>
      <c r="AR451" s="788"/>
      <c r="AS451" s="788"/>
      <c r="AT451" s="788"/>
      <c r="AU451" s="788"/>
      <c r="AV451" s="788"/>
      <c r="AW451" s="788"/>
      <c r="AX451" s="788"/>
      <c r="AY451" s="788"/>
      <c r="AZ451" s="788"/>
      <c r="BA451" s="788"/>
      <c r="BB451" s="788"/>
      <c r="BC451" s="788"/>
      <c r="BD451" s="788"/>
      <c r="BE451" s="788"/>
      <c r="BF451" s="788"/>
      <c r="BG451" s="788"/>
    </row>
    <row r="452" spans="1:59">
      <c r="A452" s="788"/>
      <c r="B452" s="788"/>
      <c r="C452" s="788"/>
      <c r="D452" s="788"/>
      <c r="E452" s="788"/>
      <c r="F452" s="788"/>
      <c r="G452" s="788"/>
      <c r="H452" s="788"/>
      <c r="I452" s="788"/>
      <c r="J452" s="788"/>
      <c r="K452" s="788"/>
      <c r="L452" s="788"/>
      <c r="M452" s="788"/>
      <c r="N452" s="788"/>
      <c r="O452" s="788"/>
      <c r="P452" s="788"/>
      <c r="Q452" s="788"/>
      <c r="R452" s="788"/>
      <c r="S452" s="788"/>
      <c r="T452" s="788"/>
      <c r="U452" s="788"/>
      <c r="V452" s="788"/>
      <c r="W452" s="788"/>
      <c r="X452" s="788"/>
      <c r="Y452" s="788"/>
      <c r="Z452" s="788"/>
      <c r="AA452" s="788"/>
      <c r="AB452" s="788"/>
      <c r="AC452" s="788"/>
      <c r="AD452" s="788"/>
      <c r="AE452" s="788"/>
      <c r="AF452" s="788"/>
      <c r="AG452" s="788"/>
      <c r="AH452" s="788"/>
      <c r="AI452" s="788"/>
      <c r="AJ452" s="788"/>
      <c r="AK452" s="788"/>
      <c r="AL452" s="788"/>
      <c r="AM452" s="788"/>
      <c r="AN452" s="788"/>
      <c r="AO452" s="788"/>
      <c r="AP452" s="788"/>
      <c r="AQ452" s="788"/>
      <c r="AR452" s="788"/>
      <c r="AS452" s="788"/>
      <c r="AT452" s="788"/>
      <c r="AU452" s="788"/>
      <c r="AV452" s="788"/>
      <c r="AW452" s="788"/>
      <c r="AX452" s="788"/>
      <c r="AY452" s="788"/>
      <c r="AZ452" s="788"/>
      <c r="BA452" s="788"/>
      <c r="BB452" s="788"/>
      <c r="BC452" s="788"/>
      <c r="BD452" s="788"/>
      <c r="BE452" s="788"/>
      <c r="BF452" s="788"/>
      <c r="BG452" s="788"/>
    </row>
    <row r="453" spans="1:59">
      <c r="A453" s="788"/>
      <c r="B453" s="788"/>
      <c r="C453" s="788"/>
      <c r="D453" s="788"/>
      <c r="E453" s="788"/>
      <c r="F453" s="788"/>
      <c r="G453" s="788"/>
      <c r="H453" s="788"/>
      <c r="I453" s="788"/>
      <c r="J453" s="788"/>
      <c r="K453" s="788"/>
      <c r="L453" s="788"/>
      <c r="M453" s="788"/>
      <c r="N453" s="788"/>
      <c r="O453" s="788"/>
      <c r="P453" s="788"/>
      <c r="Q453" s="788"/>
      <c r="R453" s="788"/>
      <c r="S453" s="788"/>
      <c r="T453" s="788"/>
      <c r="U453" s="788"/>
      <c r="V453" s="788"/>
      <c r="W453" s="788"/>
      <c r="X453" s="788"/>
      <c r="Y453" s="788"/>
      <c r="Z453" s="788"/>
      <c r="AA453" s="788"/>
      <c r="AB453" s="788"/>
      <c r="AC453" s="788"/>
      <c r="AD453" s="788"/>
      <c r="AE453" s="788"/>
      <c r="AF453" s="788"/>
      <c r="AG453" s="788"/>
      <c r="AH453" s="788"/>
      <c r="AI453" s="788"/>
      <c r="AJ453" s="788"/>
      <c r="AK453" s="788"/>
      <c r="AL453" s="788"/>
      <c r="AM453" s="788"/>
      <c r="AN453" s="788"/>
      <c r="AO453" s="788"/>
      <c r="AP453" s="788"/>
      <c r="AQ453" s="788"/>
      <c r="AR453" s="788"/>
      <c r="AS453" s="788"/>
      <c r="AT453" s="788"/>
      <c r="AU453" s="788"/>
      <c r="AV453" s="788"/>
      <c r="AW453" s="788"/>
      <c r="AX453" s="788"/>
      <c r="AY453" s="788"/>
      <c r="AZ453" s="788"/>
      <c r="BA453" s="788"/>
      <c r="BB453" s="788"/>
      <c r="BC453" s="788"/>
      <c r="BD453" s="788"/>
      <c r="BE453" s="788"/>
      <c r="BF453" s="788"/>
      <c r="BG453" s="788"/>
    </row>
    <row r="454" spans="1:59">
      <c r="A454" s="788"/>
      <c r="B454" s="788"/>
      <c r="C454" s="788"/>
      <c r="D454" s="788"/>
      <c r="E454" s="788"/>
      <c r="F454" s="788"/>
      <c r="G454" s="788"/>
      <c r="H454" s="788"/>
      <c r="I454" s="788"/>
      <c r="J454" s="788"/>
      <c r="K454" s="788"/>
      <c r="L454" s="788"/>
      <c r="M454" s="788"/>
      <c r="N454" s="788"/>
      <c r="O454" s="788"/>
      <c r="P454" s="788"/>
      <c r="Q454" s="788"/>
      <c r="R454" s="788"/>
      <c r="S454" s="788"/>
      <c r="T454" s="788"/>
      <c r="U454" s="788"/>
      <c r="V454" s="788"/>
      <c r="W454" s="788"/>
      <c r="X454" s="788"/>
      <c r="Y454" s="788"/>
      <c r="Z454" s="788"/>
      <c r="AA454" s="788"/>
      <c r="AB454" s="788"/>
      <c r="AC454" s="788"/>
      <c r="AD454" s="788"/>
      <c r="AE454" s="788"/>
      <c r="AF454" s="788"/>
      <c r="AG454" s="788"/>
      <c r="AH454" s="788"/>
      <c r="AI454" s="788"/>
      <c r="AJ454" s="788"/>
      <c r="AK454" s="788"/>
      <c r="AL454" s="788"/>
      <c r="AM454" s="788"/>
      <c r="AN454" s="788"/>
      <c r="AO454" s="788"/>
      <c r="AP454" s="788"/>
      <c r="AQ454" s="788"/>
      <c r="AR454" s="788"/>
      <c r="AS454" s="788"/>
      <c r="AT454" s="788"/>
      <c r="AU454" s="788"/>
      <c r="AV454" s="788"/>
      <c r="AW454" s="788"/>
      <c r="AX454" s="788"/>
      <c r="AY454" s="788"/>
      <c r="AZ454" s="788"/>
      <c r="BA454" s="788"/>
      <c r="BB454" s="788"/>
      <c r="BC454" s="788"/>
      <c r="BD454" s="788"/>
      <c r="BE454" s="788"/>
      <c r="BF454" s="788"/>
      <c r="BG454" s="788"/>
    </row>
    <row r="455" spans="1:59">
      <c r="A455" s="788"/>
      <c r="B455" s="788"/>
      <c r="C455" s="788"/>
      <c r="D455" s="788"/>
      <c r="E455" s="788"/>
      <c r="F455" s="788"/>
      <c r="G455" s="788"/>
      <c r="H455" s="788"/>
      <c r="I455" s="788"/>
      <c r="J455" s="788"/>
      <c r="K455" s="788"/>
      <c r="L455" s="788"/>
      <c r="M455" s="788"/>
      <c r="N455" s="788"/>
      <c r="O455" s="788"/>
      <c r="P455" s="788"/>
      <c r="Q455" s="788"/>
      <c r="R455" s="788"/>
      <c r="S455" s="788"/>
      <c r="T455" s="788"/>
      <c r="U455" s="788"/>
      <c r="V455" s="788"/>
      <c r="W455" s="788"/>
      <c r="X455" s="788"/>
      <c r="Y455" s="788"/>
      <c r="Z455" s="788"/>
      <c r="AA455" s="788"/>
      <c r="AB455" s="788"/>
      <c r="AC455" s="788"/>
      <c r="AD455" s="788"/>
      <c r="AE455" s="788"/>
      <c r="AF455" s="788"/>
      <c r="AG455" s="788"/>
      <c r="AH455" s="788"/>
      <c r="AI455" s="788"/>
      <c r="AJ455" s="788"/>
      <c r="AK455" s="788"/>
      <c r="AL455" s="788"/>
      <c r="AM455" s="788"/>
      <c r="AN455" s="788"/>
      <c r="AO455" s="788"/>
      <c r="AP455" s="788"/>
      <c r="AQ455" s="788"/>
      <c r="AR455" s="788"/>
      <c r="AS455" s="788"/>
      <c r="AT455" s="788"/>
      <c r="AU455" s="788"/>
      <c r="AV455" s="788"/>
      <c r="AW455" s="788"/>
      <c r="AX455" s="788"/>
      <c r="AY455" s="788"/>
      <c r="AZ455" s="788"/>
      <c r="BA455" s="788"/>
      <c r="BB455" s="788"/>
      <c r="BC455" s="788"/>
      <c r="BD455" s="788"/>
      <c r="BE455" s="788"/>
      <c r="BF455" s="788"/>
      <c r="BG455" s="788"/>
    </row>
    <row r="456" spans="1:59">
      <c r="A456" s="788"/>
      <c r="B456" s="788"/>
      <c r="C456" s="788"/>
      <c r="D456" s="788"/>
      <c r="E456" s="788"/>
      <c r="F456" s="788"/>
      <c r="G456" s="788"/>
      <c r="H456" s="788"/>
      <c r="I456" s="788"/>
      <c r="J456" s="788"/>
      <c r="K456" s="788"/>
      <c r="L456" s="788"/>
      <c r="M456" s="788"/>
      <c r="N456" s="788"/>
      <c r="O456" s="788"/>
      <c r="P456" s="788"/>
      <c r="Q456" s="788"/>
      <c r="R456" s="788"/>
      <c r="S456" s="788"/>
      <c r="T456" s="788"/>
      <c r="U456" s="788"/>
      <c r="V456" s="788"/>
      <c r="W456" s="788"/>
      <c r="X456" s="788"/>
      <c r="Y456" s="788"/>
      <c r="Z456" s="788"/>
      <c r="AA456" s="788"/>
      <c r="AB456" s="788"/>
      <c r="AC456" s="788"/>
      <c r="AD456" s="788"/>
      <c r="AE456" s="788"/>
      <c r="AF456" s="788"/>
      <c r="AG456" s="788"/>
      <c r="AH456" s="788"/>
      <c r="AI456" s="788"/>
      <c r="AJ456" s="788"/>
      <c r="AK456" s="788"/>
      <c r="AL456" s="788"/>
      <c r="AM456" s="788"/>
      <c r="AN456" s="788"/>
      <c r="AO456" s="788"/>
      <c r="AP456" s="788"/>
      <c r="AQ456" s="788"/>
      <c r="AR456" s="788"/>
      <c r="AS456" s="788"/>
      <c r="AT456" s="788"/>
      <c r="AU456" s="788"/>
      <c r="AV456" s="788"/>
      <c r="AW456" s="788"/>
      <c r="AX456" s="788"/>
      <c r="AY456" s="788"/>
      <c r="AZ456" s="788"/>
      <c r="BA456" s="788"/>
      <c r="BB456" s="788"/>
      <c r="BC456" s="788"/>
      <c r="BD456" s="788"/>
      <c r="BE456" s="788"/>
      <c r="BF456" s="788"/>
      <c r="BG456" s="788"/>
    </row>
    <row r="457" spans="1:59">
      <c r="A457" s="788"/>
      <c r="B457" s="788"/>
      <c r="C457" s="788"/>
      <c r="D457" s="788"/>
      <c r="E457" s="788"/>
      <c r="F457" s="788"/>
      <c r="G457" s="788"/>
      <c r="H457" s="788"/>
      <c r="I457" s="788"/>
      <c r="J457" s="788"/>
      <c r="K457" s="788"/>
      <c r="L457" s="788"/>
      <c r="M457" s="788"/>
      <c r="N457" s="788"/>
      <c r="O457" s="788"/>
      <c r="P457" s="788"/>
      <c r="Q457" s="788"/>
      <c r="R457" s="788"/>
      <c r="S457" s="788"/>
      <c r="T457" s="788"/>
      <c r="U457" s="788"/>
      <c r="V457" s="788"/>
      <c r="W457" s="788"/>
      <c r="X457" s="788"/>
      <c r="Y457" s="788"/>
      <c r="Z457" s="788"/>
      <c r="AA457" s="788"/>
      <c r="AB457" s="788"/>
      <c r="AC457" s="788"/>
      <c r="AD457" s="788"/>
      <c r="AE457" s="788"/>
      <c r="AF457" s="788"/>
      <c r="AG457" s="788"/>
      <c r="AH457" s="788"/>
      <c r="AI457" s="788"/>
      <c r="AJ457" s="788"/>
      <c r="AK457" s="788"/>
      <c r="AL457" s="788"/>
      <c r="AM457" s="788"/>
      <c r="AN457" s="788"/>
      <c r="AO457" s="788"/>
      <c r="AP457" s="788"/>
      <c r="AQ457" s="788"/>
      <c r="AR457" s="788"/>
      <c r="AS457" s="788"/>
      <c r="AT457" s="788"/>
      <c r="AU457" s="788"/>
      <c r="AV457" s="788"/>
      <c r="AW457" s="788"/>
      <c r="AX457" s="788"/>
      <c r="AY457" s="788"/>
      <c r="AZ457" s="788"/>
      <c r="BA457" s="788"/>
      <c r="BB457" s="788"/>
      <c r="BC457" s="788"/>
      <c r="BD457" s="788"/>
      <c r="BE457" s="788"/>
      <c r="BF457" s="788"/>
      <c r="BG457" s="788"/>
    </row>
    <row r="458" spans="1:59">
      <c r="A458" s="788"/>
      <c r="B458" s="788"/>
      <c r="C458" s="788"/>
      <c r="D458" s="788"/>
      <c r="E458" s="788"/>
      <c r="F458" s="788"/>
      <c r="G458" s="788"/>
      <c r="H458" s="788"/>
      <c r="I458" s="788"/>
      <c r="J458" s="788"/>
      <c r="K458" s="788"/>
      <c r="L458" s="788"/>
      <c r="M458" s="788"/>
      <c r="N458" s="788"/>
      <c r="O458" s="788"/>
      <c r="P458" s="788"/>
      <c r="Q458" s="788"/>
      <c r="R458" s="788"/>
      <c r="S458" s="788"/>
      <c r="T458" s="788"/>
      <c r="U458" s="788"/>
      <c r="V458" s="788"/>
      <c r="W458" s="788"/>
      <c r="X458" s="788"/>
      <c r="Y458" s="788"/>
      <c r="Z458" s="788"/>
      <c r="AA458" s="788"/>
      <c r="AB458" s="788"/>
      <c r="AC458" s="788"/>
      <c r="AD458" s="788"/>
      <c r="AE458" s="788"/>
      <c r="AF458" s="788"/>
      <c r="AG458" s="788"/>
      <c r="AH458" s="788"/>
      <c r="AI458" s="788"/>
      <c r="AJ458" s="788"/>
      <c r="AK458" s="788"/>
      <c r="AL458" s="788"/>
      <c r="AM458" s="788"/>
      <c r="AN458" s="788"/>
      <c r="AO458" s="788"/>
      <c r="AP458" s="788"/>
      <c r="AQ458" s="788"/>
      <c r="AR458" s="788"/>
      <c r="AS458" s="788"/>
      <c r="AT458" s="788"/>
      <c r="AU458" s="788"/>
      <c r="AV458" s="788"/>
      <c r="AW458" s="788"/>
      <c r="AX458" s="788"/>
      <c r="AY458" s="788"/>
      <c r="AZ458" s="788"/>
      <c r="BA458" s="788"/>
      <c r="BB458" s="788"/>
      <c r="BC458" s="788"/>
      <c r="BD458" s="788"/>
      <c r="BE458" s="788"/>
      <c r="BF458" s="788"/>
      <c r="BG458" s="788"/>
    </row>
    <row r="459" spans="1:59">
      <c r="A459" s="788"/>
      <c r="B459" s="788"/>
      <c r="C459" s="788"/>
      <c r="D459" s="788"/>
      <c r="E459" s="788"/>
      <c r="F459" s="788"/>
      <c r="G459" s="788"/>
      <c r="H459" s="788"/>
      <c r="I459" s="788"/>
      <c r="J459" s="788"/>
      <c r="K459" s="788"/>
      <c r="L459" s="788"/>
      <c r="M459" s="788"/>
      <c r="N459" s="788"/>
      <c r="O459" s="788"/>
      <c r="P459" s="788"/>
      <c r="Q459" s="788"/>
      <c r="R459" s="788"/>
      <c r="S459" s="788"/>
      <c r="T459" s="788"/>
      <c r="U459" s="788"/>
      <c r="V459" s="788"/>
      <c r="W459" s="788"/>
      <c r="X459" s="788"/>
      <c r="Y459" s="788"/>
      <c r="Z459" s="788"/>
      <c r="AA459" s="788"/>
      <c r="AB459" s="788"/>
      <c r="AC459" s="788"/>
      <c r="AD459" s="788"/>
      <c r="AE459" s="788"/>
      <c r="AF459" s="788"/>
      <c r="AG459" s="788"/>
      <c r="AH459" s="788"/>
      <c r="AI459" s="788"/>
      <c r="AJ459" s="788"/>
      <c r="AK459" s="788"/>
      <c r="AL459" s="788"/>
      <c r="AM459" s="788"/>
      <c r="AN459" s="788"/>
      <c r="AO459" s="788"/>
      <c r="AP459" s="788"/>
      <c r="AQ459" s="788"/>
      <c r="AR459" s="788"/>
      <c r="AS459" s="788"/>
      <c r="AT459" s="788"/>
      <c r="AU459" s="788"/>
      <c r="AV459" s="788"/>
      <c r="AW459" s="788"/>
      <c r="AX459" s="788"/>
      <c r="AY459" s="788"/>
      <c r="AZ459" s="788"/>
      <c r="BA459" s="788"/>
      <c r="BB459" s="788"/>
      <c r="BC459" s="788"/>
      <c r="BD459" s="788"/>
      <c r="BE459" s="788"/>
      <c r="BF459" s="788"/>
      <c r="BG459" s="788"/>
    </row>
    <row r="460" spans="1:59">
      <c r="A460" s="788"/>
      <c r="B460" s="788"/>
      <c r="C460" s="788"/>
      <c r="D460" s="788"/>
      <c r="E460" s="788"/>
      <c r="F460" s="788"/>
      <c r="G460" s="788"/>
      <c r="H460" s="788"/>
      <c r="I460" s="788"/>
      <c r="J460" s="788"/>
      <c r="K460" s="788"/>
      <c r="L460" s="788"/>
      <c r="M460" s="788"/>
      <c r="N460" s="788"/>
      <c r="O460" s="788"/>
      <c r="P460" s="788"/>
      <c r="Q460" s="788"/>
      <c r="R460" s="788"/>
      <c r="S460" s="788"/>
      <c r="T460" s="788"/>
      <c r="U460" s="788"/>
      <c r="V460" s="788"/>
      <c r="W460" s="788"/>
      <c r="X460" s="788"/>
      <c r="Y460" s="788"/>
      <c r="Z460" s="788"/>
      <c r="AA460" s="788"/>
      <c r="AB460" s="788"/>
      <c r="AC460" s="788"/>
      <c r="AD460" s="788"/>
      <c r="AE460" s="788"/>
      <c r="AF460" s="788"/>
      <c r="AG460" s="788"/>
      <c r="AH460" s="788"/>
      <c r="AI460" s="788"/>
      <c r="AJ460" s="788"/>
      <c r="AK460" s="788"/>
      <c r="AL460" s="788"/>
      <c r="AM460" s="788"/>
      <c r="AN460" s="788"/>
      <c r="AO460" s="788"/>
      <c r="AP460" s="788"/>
      <c r="AQ460" s="788"/>
      <c r="AR460" s="788"/>
      <c r="AS460" s="788"/>
      <c r="AT460" s="788"/>
      <c r="AU460" s="788"/>
      <c r="AV460" s="788"/>
      <c r="AW460" s="788"/>
      <c r="AX460" s="788"/>
      <c r="AY460" s="788"/>
      <c r="AZ460" s="788"/>
      <c r="BA460" s="788"/>
      <c r="BB460" s="788"/>
      <c r="BC460" s="788"/>
      <c r="BD460" s="788"/>
      <c r="BE460" s="788"/>
      <c r="BF460" s="788"/>
      <c r="BG460" s="788"/>
    </row>
    <row r="461" spans="1:59">
      <c r="A461" s="788"/>
      <c r="B461" s="788"/>
      <c r="C461" s="788"/>
      <c r="D461" s="788"/>
      <c r="E461" s="788"/>
      <c r="F461" s="788"/>
      <c r="G461" s="788"/>
      <c r="H461" s="788"/>
      <c r="I461" s="788"/>
      <c r="J461" s="788"/>
      <c r="K461" s="788"/>
      <c r="L461" s="788"/>
      <c r="M461" s="788"/>
      <c r="N461" s="788"/>
      <c r="O461" s="788"/>
      <c r="P461" s="788"/>
      <c r="Q461" s="788"/>
      <c r="R461" s="788"/>
      <c r="S461" s="788"/>
      <c r="T461" s="788"/>
      <c r="U461" s="788"/>
      <c r="V461" s="788"/>
      <c r="W461" s="788"/>
      <c r="X461" s="788"/>
      <c r="Y461" s="788"/>
      <c r="Z461" s="788"/>
      <c r="AA461" s="788"/>
      <c r="AB461" s="788"/>
      <c r="AC461" s="788"/>
      <c r="AD461" s="788"/>
      <c r="AE461" s="788"/>
      <c r="AF461" s="788"/>
      <c r="AG461" s="788"/>
      <c r="AH461" s="788"/>
      <c r="AI461" s="788"/>
      <c r="AJ461" s="788"/>
      <c r="AK461" s="788"/>
      <c r="AL461" s="788"/>
      <c r="AM461" s="788"/>
      <c r="AN461" s="788"/>
      <c r="AO461" s="788"/>
      <c r="AP461" s="788"/>
      <c r="AQ461" s="788"/>
      <c r="AR461" s="788"/>
      <c r="AS461" s="788"/>
      <c r="AT461" s="788"/>
      <c r="AU461" s="788"/>
      <c r="AV461" s="788"/>
      <c r="AW461" s="788"/>
      <c r="AX461" s="788"/>
      <c r="AY461" s="788"/>
      <c r="AZ461" s="788"/>
      <c r="BA461" s="788"/>
      <c r="BB461" s="788"/>
      <c r="BC461" s="788"/>
      <c r="BD461" s="788"/>
      <c r="BE461" s="788"/>
      <c r="BF461" s="788"/>
      <c r="BG461" s="788"/>
    </row>
    <row r="462" spans="1:59">
      <c r="A462" s="788"/>
      <c r="B462" s="788"/>
      <c r="C462" s="788"/>
      <c r="D462" s="788"/>
      <c r="E462" s="788"/>
      <c r="F462" s="788"/>
      <c r="G462" s="788"/>
      <c r="H462" s="788"/>
      <c r="I462" s="788"/>
      <c r="J462" s="788"/>
      <c r="K462" s="788"/>
      <c r="L462" s="788"/>
      <c r="M462" s="788"/>
      <c r="N462" s="788"/>
      <c r="O462" s="788"/>
      <c r="P462" s="788"/>
      <c r="Q462" s="788"/>
      <c r="R462" s="788"/>
      <c r="S462" s="788"/>
      <c r="T462" s="788"/>
      <c r="U462" s="788"/>
      <c r="V462" s="788"/>
      <c r="W462" s="788"/>
      <c r="X462" s="788"/>
      <c r="Y462" s="788"/>
      <c r="Z462" s="788"/>
      <c r="AA462" s="788"/>
      <c r="AB462" s="788"/>
      <c r="AC462" s="788"/>
      <c r="AD462" s="788"/>
      <c r="AE462" s="788"/>
      <c r="AF462" s="788"/>
      <c r="AG462" s="788"/>
      <c r="AH462" s="788"/>
      <c r="AI462" s="788"/>
      <c r="AJ462" s="788"/>
      <c r="AK462" s="788"/>
      <c r="AL462" s="788"/>
      <c r="AM462" s="788"/>
      <c r="AN462" s="788"/>
      <c r="AO462" s="788"/>
      <c r="AP462" s="788"/>
      <c r="AQ462" s="788"/>
      <c r="AR462" s="788"/>
      <c r="AS462" s="788"/>
      <c r="AT462" s="788"/>
      <c r="AU462" s="788"/>
      <c r="AV462" s="788"/>
      <c r="AW462" s="788"/>
      <c r="AX462" s="788"/>
      <c r="AY462" s="788"/>
      <c r="AZ462" s="788"/>
      <c r="BA462" s="788"/>
      <c r="BB462" s="788"/>
      <c r="BC462" s="788"/>
      <c r="BD462" s="788"/>
      <c r="BE462" s="788"/>
      <c r="BF462" s="788"/>
      <c r="BG462" s="788"/>
    </row>
    <row r="463" spans="1:59">
      <c r="A463" s="788"/>
      <c r="B463" s="788"/>
      <c r="C463" s="788"/>
      <c r="D463" s="788"/>
      <c r="E463" s="788"/>
      <c r="F463" s="788"/>
      <c r="G463" s="788"/>
      <c r="H463" s="788"/>
      <c r="I463" s="788"/>
      <c r="J463" s="788"/>
      <c r="K463" s="788"/>
      <c r="L463" s="788"/>
      <c r="M463" s="788"/>
      <c r="N463" s="788"/>
      <c r="O463" s="788"/>
      <c r="P463" s="788"/>
      <c r="Q463" s="788"/>
      <c r="R463" s="788"/>
      <c r="S463" s="788"/>
      <c r="T463" s="788"/>
      <c r="U463" s="788"/>
      <c r="V463" s="788"/>
      <c r="W463" s="788"/>
      <c r="X463" s="788"/>
      <c r="Y463" s="788"/>
      <c r="Z463" s="788"/>
      <c r="AA463" s="788"/>
      <c r="AB463" s="788"/>
      <c r="AC463" s="788"/>
      <c r="AD463" s="788"/>
      <c r="AE463" s="788"/>
      <c r="AF463" s="788"/>
      <c r="AG463" s="788"/>
      <c r="AH463" s="788"/>
      <c r="AI463" s="788"/>
      <c r="AJ463" s="788"/>
      <c r="AK463" s="788"/>
      <c r="AL463" s="788"/>
      <c r="AM463" s="788"/>
      <c r="AN463" s="788"/>
      <c r="AO463" s="788"/>
      <c r="AP463" s="788"/>
      <c r="AQ463" s="788"/>
      <c r="AR463" s="788"/>
      <c r="AS463" s="788"/>
      <c r="AT463" s="788"/>
      <c r="AU463" s="788"/>
      <c r="AV463" s="788"/>
      <c r="AW463" s="788"/>
      <c r="AX463" s="788"/>
      <c r="AY463" s="788"/>
      <c r="AZ463" s="788"/>
      <c r="BA463" s="788"/>
      <c r="BB463" s="788"/>
      <c r="BC463" s="788"/>
      <c r="BD463" s="788"/>
      <c r="BE463" s="788"/>
      <c r="BF463" s="788"/>
      <c r="BG463" s="788"/>
    </row>
    <row r="464" spans="1:59">
      <c r="A464" s="788"/>
      <c r="B464" s="788"/>
      <c r="C464" s="788"/>
      <c r="D464" s="788"/>
      <c r="E464" s="788"/>
      <c r="F464" s="788"/>
      <c r="G464" s="788"/>
      <c r="H464" s="788"/>
      <c r="I464" s="788"/>
      <c r="J464" s="788"/>
      <c r="K464" s="788"/>
      <c r="L464" s="788"/>
      <c r="M464" s="788"/>
      <c r="N464" s="788"/>
      <c r="O464" s="788"/>
      <c r="P464" s="788"/>
      <c r="Q464" s="788"/>
      <c r="R464" s="788"/>
      <c r="S464" s="788"/>
      <c r="T464" s="788"/>
      <c r="U464" s="788"/>
      <c r="V464" s="788"/>
      <c r="W464" s="788"/>
      <c r="X464" s="788"/>
      <c r="Y464" s="788"/>
      <c r="Z464" s="788"/>
      <c r="AA464" s="788"/>
      <c r="AB464" s="788"/>
      <c r="AC464" s="788"/>
      <c r="AD464" s="788"/>
      <c r="AE464" s="788"/>
      <c r="AF464" s="788"/>
      <c r="AG464" s="788"/>
      <c r="AH464" s="788"/>
      <c r="AI464" s="788"/>
      <c r="AJ464" s="788"/>
      <c r="AK464" s="788"/>
      <c r="AL464" s="788"/>
      <c r="AM464" s="788"/>
      <c r="AN464" s="788"/>
      <c r="AO464" s="788"/>
      <c r="AP464" s="788"/>
      <c r="AQ464" s="788"/>
      <c r="AR464" s="788"/>
      <c r="AS464" s="788"/>
      <c r="AT464" s="788"/>
      <c r="AU464" s="788"/>
      <c r="AV464" s="788"/>
      <c r="AW464" s="788"/>
      <c r="AX464" s="788"/>
      <c r="AY464" s="788"/>
      <c r="AZ464" s="788"/>
      <c r="BA464" s="788"/>
      <c r="BB464" s="788"/>
      <c r="BC464" s="788"/>
      <c r="BD464" s="788"/>
      <c r="BE464" s="788"/>
      <c r="BF464" s="788"/>
      <c r="BG464" s="788"/>
    </row>
    <row r="465" spans="1:59">
      <c r="A465" s="788"/>
      <c r="B465" s="788"/>
      <c r="C465" s="788"/>
      <c r="D465" s="788"/>
      <c r="E465" s="788"/>
      <c r="F465" s="788"/>
      <c r="G465" s="788"/>
      <c r="H465" s="788"/>
      <c r="I465" s="788"/>
      <c r="J465" s="788"/>
      <c r="K465" s="788"/>
      <c r="L465" s="788"/>
      <c r="M465" s="788"/>
      <c r="N465" s="788"/>
      <c r="O465" s="788"/>
      <c r="P465" s="788"/>
      <c r="Q465" s="788"/>
      <c r="R465" s="788"/>
      <c r="S465" s="788"/>
      <c r="T465" s="788"/>
      <c r="U465" s="788"/>
      <c r="V465" s="788"/>
      <c r="W465" s="788"/>
      <c r="X465" s="788"/>
      <c r="Y465" s="788"/>
      <c r="Z465" s="788"/>
      <c r="AA465" s="788"/>
      <c r="AB465" s="788"/>
      <c r="AC465" s="788"/>
      <c r="AD465" s="788"/>
      <c r="AE465" s="788"/>
      <c r="AF465" s="788"/>
      <c r="AG465" s="788"/>
      <c r="AH465" s="788"/>
      <c r="AI465" s="788"/>
      <c r="AJ465" s="788"/>
      <c r="AK465" s="788"/>
      <c r="AL465" s="788"/>
      <c r="AM465" s="788"/>
      <c r="AN465" s="788"/>
      <c r="AO465" s="788"/>
      <c r="AP465" s="788"/>
      <c r="AQ465" s="788"/>
      <c r="AR465" s="788"/>
      <c r="AS465" s="788"/>
      <c r="AT465" s="788"/>
      <c r="AU465" s="788"/>
      <c r="AV465" s="788"/>
      <c r="AW465" s="788"/>
      <c r="AX465" s="788"/>
      <c r="AY465" s="788"/>
      <c r="AZ465" s="788"/>
      <c r="BA465" s="788"/>
      <c r="BB465" s="788"/>
      <c r="BC465" s="788"/>
      <c r="BD465" s="788"/>
      <c r="BE465" s="788"/>
      <c r="BF465" s="788"/>
      <c r="BG465" s="788"/>
    </row>
    <row r="466" spans="1:59">
      <c r="A466" s="788"/>
      <c r="B466" s="788"/>
      <c r="C466" s="788"/>
      <c r="D466" s="788"/>
      <c r="E466" s="788"/>
      <c r="F466" s="788"/>
      <c r="G466" s="788"/>
      <c r="H466" s="788"/>
      <c r="I466" s="788"/>
      <c r="J466" s="788"/>
      <c r="K466" s="788"/>
      <c r="L466" s="788"/>
      <c r="M466" s="788"/>
      <c r="N466" s="788"/>
      <c r="O466" s="788"/>
      <c r="P466" s="788"/>
      <c r="Q466" s="788"/>
      <c r="R466" s="788"/>
      <c r="S466" s="788"/>
      <c r="T466" s="788"/>
      <c r="U466" s="788"/>
      <c r="V466" s="788"/>
      <c r="W466" s="788"/>
      <c r="X466" s="788"/>
      <c r="Y466" s="788"/>
      <c r="Z466" s="788"/>
      <c r="AA466" s="788"/>
      <c r="AB466" s="788"/>
      <c r="AC466" s="788"/>
      <c r="AD466" s="788"/>
      <c r="AE466" s="788"/>
      <c r="AF466" s="788"/>
      <c r="AG466" s="788"/>
      <c r="AH466" s="788"/>
      <c r="AI466" s="788"/>
      <c r="AJ466" s="788"/>
      <c r="AK466" s="788"/>
      <c r="AL466" s="788"/>
      <c r="AM466" s="788"/>
      <c r="AN466" s="788"/>
      <c r="AO466" s="788"/>
      <c r="AP466" s="788"/>
      <c r="AQ466" s="788"/>
      <c r="AR466" s="788"/>
      <c r="AS466" s="788"/>
      <c r="AT466" s="788"/>
      <c r="AU466" s="788"/>
      <c r="AV466" s="788"/>
      <c r="AW466" s="788"/>
      <c r="AX466" s="788"/>
      <c r="AY466" s="788"/>
      <c r="AZ466" s="788"/>
      <c r="BA466" s="788"/>
      <c r="BB466" s="788"/>
      <c r="BC466" s="788"/>
      <c r="BD466" s="788"/>
      <c r="BE466" s="788"/>
      <c r="BF466" s="788"/>
      <c r="BG466" s="788"/>
    </row>
    <row r="467" spans="1:59">
      <c r="A467" s="788"/>
      <c r="B467" s="788"/>
      <c r="C467" s="788"/>
      <c r="D467" s="788"/>
      <c r="E467" s="788"/>
      <c r="F467" s="788"/>
      <c r="G467" s="788"/>
      <c r="H467" s="788"/>
      <c r="I467" s="788"/>
      <c r="J467" s="788"/>
      <c r="K467" s="788"/>
      <c r="L467" s="788"/>
      <c r="M467" s="788"/>
      <c r="N467" s="788"/>
      <c r="O467" s="788"/>
      <c r="P467" s="788"/>
      <c r="Q467" s="788"/>
      <c r="R467" s="788"/>
      <c r="S467" s="788"/>
      <c r="T467" s="788"/>
      <c r="U467" s="788"/>
      <c r="V467" s="788"/>
      <c r="W467" s="788"/>
      <c r="X467" s="788"/>
      <c r="Y467" s="788"/>
      <c r="Z467" s="788"/>
      <c r="AA467" s="788"/>
      <c r="AB467" s="788"/>
      <c r="AC467" s="788"/>
      <c r="AD467" s="788"/>
      <c r="AE467" s="788"/>
      <c r="AF467" s="788"/>
      <c r="AG467" s="788"/>
      <c r="AH467" s="788"/>
      <c r="AI467" s="788"/>
      <c r="AJ467" s="788"/>
      <c r="AK467" s="788"/>
      <c r="AL467" s="788"/>
      <c r="AM467" s="788"/>
      <c r="AN467" s="788"/>
      <c r="AO467" s="788"/>
      <c r="AP467" s="788"/>
      <c r="AQ467" s="788"/>
      <c r="AR467" s="788"/>
      <c r="AS467" s="788"/>
      <c r="AT467" s="788"/>
      <c r="AU467" s="788"/>
      <c r="AV467" s="788"/>
      <c r="AW467" s="788"/>
      <c r="AX467" s="788"/>
      <c r="AY467" s="788"/>
      <c r="AZ467" s="788"/>
      <c r="BA467" s="788"/>
      <c r="BB467" s="788"/>
      <c r="BC467" s="788"/>
      <c r="BD467" s="788"/>
      <c r="BE467" s="788"/>
      <c r="BF467" s="788"/>
      <c r="BG467" s="788"/>
    </row>
    <row r="468" spans="1:59">
      <c r="A468" s="788"/>
      <c r="B468" s="788"/>
      <c r="C468" s="788"/>
      <c r="D468" s="788"/>
      <c r="E468" s="788"/>
      <c r="F468" s="788"/>
      <c r="G468" s="788"/>
      <c r="H468" s="788"/>
      <c r="I468" s="788"/>
      <c r="J468" s="788"/>
      <c r="K468" s="788"/>
      <c r="L468" s="788"/>
      <c r="M468" s="788"/>
      <c r="N468" s="788"/>
      <c r="O468" s="788"/>
      <c r="P468" s="788"/>
      <c r="Q468" s="788"/>
      <c r="R468" s="788"/>
      <c r="S468" s="788"/>
      <c r="T468" s="788"/>
      <c r="U468" s="788"/>
      <c r="V468" s="788"/>
      <c r="W468" s="788"/>
      <c r="X468" s="788"/>
      <c r="Y468" s="788"/>
      <c r="Z468" s="788"/>
      <c r="AA468" s="788"/>
      <c r="AB468" s="788"/>
      <c r="AC468" s="788"/>
      <c r="AD468" s="788"/>
      <c r="AE468" s="788"/>
      <c r="AF468" s="788"/>
      <c r="AG468" s="788"/>
      <c r="AH468" s="788"/>
      <c r="AI468" s="788"/>
      <c r="AJ468" s="788"/>
      <c r="AK468" s="788"/>
      <c r="AL468" s="788"/>
      <c r="AM468" s="788"/>
      <c r="AN468" s="788"/>
      <c r="AO468" s="788"/>
      <c r="AP468" s="788"/>
      <c r="AQ468" s="788"/>
      <c r="AR468" s="788"/>
      <c r="AS468" s="788"/>
      <c r="AT468" s="788"/>
      <c r="AU468" s="788"/>
      <c r="AV468" s="788"/>
      <c r="AW468" s="788"/>
      <c r="AX468" s="788"/>
      <c r="AY468" s="788"/>
      <c r="AZ468" s="788"/>
      <c r="BA468" s="788"/>
      <c r="BB468" s="788"/>
      <c r="BC468" s="788"/>
      <c r="BD468" s="788"/>
      <c r="BE468" s="788"/>
      <c r="BF468" s="788"/>
      <c r="BG468" s="788"/>
    </row>
    <row r="469" spans="1:59">
      <c r="A469" s="788"/>
      <c r="B469" s="788"/>
      <c r="C469" s="788"/>
      <c r="D469" s="788"/>
      <c r="E469" s="788"/>
      <c r="F469" s="788"/>
      <c r="G469" s="788"/>
      <c r="H469" s="788"/>
      <c r="I469" s="788"/>
      <c r="J469" s="788"/>
      <c r="K469" s="788"/>
      <c r="L469" s="788"/>
      <c r="M469" s="788"/>
      <c r="N469" s="788"/>
      <c r="O469" s="788"/>
      <c r="P469" s="788"/>
      <c r="Q469" s="788"/>
      <c r="R469" s="788"/>
      <c r="S469" s="788"/>
      <c r="T469" s="788"/>
      <c r="U469" s="788"/>
      <c r="V469" s="788"/>
      <c r="W469" s="788"/>
      <c r="X469" s="788"/>
      <c r="Y469" s="788"/>
      <c r="Z469" s="788"/>
      <c r="AA469" s="788"/>
      <c r="AB469" s="788"/>
      <c r="AC469" s="788"/>
      <c r="AD469" s="788"/>
      <c r="AE469" s="788"/>
      <c r="AF469" s="788"/>
      <c r="AG469" s="788"/>
      <c r="AH469" s="788"/>
      <c r="AI469" s="788"/>
      <c r="AJ469" s="788"/>
      <c r="AK469" s="788"/>
      <c r="AL469" s="788"/>
      <c r="AM469" s="788"/>
      <c r="AN469" s="788"/>
      <c r="AO469" s="788"/>
      <c r="AP469" s="788"/>
      <c r="AQ469" s="788"/>
      <c r="AR469" s="788"/>
      <c r="AS469" s="788"/>
      <c r="AT469" s="788"/>
      <c r="AU469" s="788"/>
      <c r="AV469" s="788"/>
      <c r="AW469" s="788"/>
      <c r="AX469" s="788"/>
      <c r="AY469" s="788"/>
      <c r="AZ469" s="788"/>
      <c r="BA469" s="788"/>
      <c r="BB469" s="788"/>
      <c r="BC469" s="788"/>
      <c r="BD469" s="788"/>
      <c r="BE469" s="788"/>
      <c r="BF469" s="788"/>
      <c r="BG469" s="788"/>
    </row>
    <row r="470" spans="1:59">
      <c r="A470" s="788"/>
      <c r="B470" s="788"/>
      <c r="C470" s="788"/>
      <c r="D470" s="788"/>
      <c r="E470" s="788"/>
      <c r="F470" s="788"/>
      <c r="G470" s="788"/>
      <c r="H470" s="788"/>
      <c r="I470" s="788"/>
      <c r="J470" s="788"/>
      <c r="K470" s="788"/>
      <c r="L470" s="788"/>
      <c r="M470" s="788"/>
      <c r="N470" s="788"/>
      <c r="O470" s="788"/>
      <c r="P470" s="788"/>
      <c r="Q470" s="788"/>
      <c r="R470" s="788"/>
      <c r="S470" s="788"/>
      <c r="T470" s="788"/>
      <c r="U470" s="788"/>
      <c r="V470" s="788"/>
      <c r="W470" s="788"/>
      <c r="X470" s="788"/>
      <c r="Y470" s="788"/>
      <c r="Z470" s="788"/>
      <c r="AA470" s="788"/>
      <c r="AB470" s="788"/>
      <c r="AC470" s="788"/>
      <c r="AD470" s="788"/>
      <c r="AE470" s="788"/>
      <c r="AF470" s="788"/>
      <c r="AG470" s="788"/>
      <c r="AH470" s="788"/>
      <c r="AI470" s="788"/>
      <c r="AJ470" s="788"/>
      <c r="AK470" s="788"/>
      <c r="AL470" s="788"/>
      <c r="AM470" s="788"/>
      <c r="AN470" s="788"/>
      <c r="AO470" s="788"/>
      <c r="AP470" s="788"/>
      <c r="AQ470" s="788"/>
      <c r="AR470" s="788"/>
      <c r="AS470" s="788"/>
      <c r="AT470" s="788"/>
      <c r="AU470" s="788"/>
      <c r="AV470" s="788"/>
      <c r="AW470" s="788"/>
      <c r="AX470" s="788"/>
      <c r="AY470" s="788"/>
      <c r="AZ470" s="788"/>
      <c r="BA470" s="788"/>
      <c r="BB470" s="788"/>
      <c r="BC470" s="788"/>
      <c r="BD470" s="788"/>
      <c r="BE470" s="788"/>
      <c r="BF470" s="788"/>
      <c r="BG470" s="788"/>
    </row>
    <row r="471" spans="1:59">
      <c r="A471" s="788"/>
      <c r="B471" s="788"/>
      <c r="C471" s="788"/>
      <c r="D471" s="788"/>
      <c r="E471" s="788"/>
      <c r="F471" s="788"/>
      <c r="G471" s="788"/>
      <c r="H471" s="788"/>
      <c r="I471" s="788"/>
      <c r="J471" s="788"/>
      <c r="K471" s="788"/>
      <c r="L471" s="788"/>
      <c r="M471" s="788"/>
      <c r="N471" s="788"/>
      <c r="O471" s="788"/>
      <c r="P471" s="788"/>
      <c r="Q471" s="788"/>
      <c r="R471" s="788"/>
      <c r="S471" s="788"/>
      <c r="T471" s="788"/>
      <c r="U471" s="788"/>
      <c r="V471" s="788"/>
      <c r="W471" s="788"/>
      <c r="X471" s="788"/>
      <c r="Y471" s="788"/>
      <c r="Z471" s="788"/>
      <c r="AA471" s="788"/>
      <c r="AB471" s="788"/>
      <c r="AC471" s="788"/>
      <c r="AD471" s="788"/>
      <c r="AE471" s="788"/>
      <c r="AF471" s="788"/>
      <c r="AG471" s="788"/>
      <c r="AH471" s="788"/>
      <c r="AI471" s="788"/>
      <c r="AJ471" s="788"/>
      <c r="AK471" s="788"/>
      <c r="AL471" s="788"/>
      <c r="AM471" s="788"/>
      <c r="AN471" s="788"/>
      <c r="AO471" s="788"/>
      <c r="AP471" s="788"/>
      <c r="AQ471" s="788"/>
      <c r="AR471" s="788"/>
      <c r="AS471" s="788"/>
      <c r="AT471" s="788"/>
      <c r="AU471" s="788"/>
      <c r="AV471" s="788"/>
      <c r="AW471" s="788"/>
      <c r="AX471" s="788"/>
      <c r="AY471" s="788"/>
      <c r="AZ471" s="788"/>
      <c r="BA471" s="788"/>
      <c r="BB471" s="788"/>
      <c r="BC471" s="788"/>
      <c r="BD471" s="788"/>
      <c r="BE471" s="788"/>
      <c r="BF471" s="788"/>
      <c r="BG471" s="788"/>
    </row>
    <row r="472" spans="1:59">
      <c r="A472" s="788"/>
      <c r="B472" s="788"/>
      <c r="C472" s="788"/>
      <c r="D472" s="788"/>
      <c r="E472" s="788"/>
      <c r="F472" s="788"/>
      <c r="G472" s="788"/>
      <c r="H472" s="788"/>
      <c r="I472" s="788"/>
      <c r="J472" s="788"/>
      <c r="K472" s="788"/>
      <c r="L472" s="788"/>
      <c r="M472" s="788"/>
      <c r="N472" s="788"/>
      <c r="O472" s="788"/>
      <c r="P472" s="788"/>
      <c r="Q472" s="788"/>
      <c r="R472" s="788"/>
      <c r="S472" s="788"/>
      <c r="T472" s="788"/>
      <c r="U472" s="788"/>
      <c r="V472" s="788"/>
      <c r="W472" s="788"/>
      <c r="X472" s="788"/>
      <c r="Y472" s="788"/>
      <c r="Z472" s="788"/>
      <c r="AA472" s="788"/>
      <c r="AB472" s="788"/>
      <c r="AC472" s="788"/>
      <c r="AD472" s="788"/>
      <c r="AE472" s="788"/>
      <c r="AF472" s="788"/>
      <c r="AG472" s="788"/>
      <c r="AH472" s="788"/>
      <c r="AI472" s="788"/>
      <c r="AJ472" s="788"/>
      <c r="AK472" s="788"/>
      <c r="AL472" s="788"/>
      <c r="AM472" s="788"/>
      <c r="AN472" s="788"/>
      <c r="AO472" s="788"/>
      <c r="AP472" s="788"/>
      <c r="AQ472" s="788"/>
      <c r="AR472" s="788"/>
      <c r="AS472" s="788"/>
      <c r="AT472" s="788"/>
      <c r="AU472" s="788"/>
      <c r="AV472" s="788"/>
      <c r="AW472" s="788"/>
      <c r="AX472" s="788"/>
      <c r="AY472" s="788"/>
      <c r="AZ472" s="788"/>
      <c r="BA472" s="788"/>
      <c r="BB472" s="788"/>
      <c r="BC472" s="788"/>
      <c r="BD472" s="788"/>
      <c r="BE472" s="788"/>
      <c r="BF472" s="788"/>
      <c r="BG472" s="788"/>
    </row>
    <row r="473" spans="1:59">
      <c r="A473" s="788"/>
      <c r="B473" s="788"/>
      <c r="C473" s="788"/>
      <c r="D473" s="788"/>
      <c r="E473" s="788"/>
      <c r="F473" s="788"/>
      <c r="G473" s="788"/>
      <c r="H473" s="788"/>
      <c r="I473" s="788"/>
      <c r="J473" s="788"/>
      <c r="K473" s="788"/>
      <c r="L473" s="788"/>
      <c r="M473" s="788"/>
      <c r="N473" s="788"/>
      <c r="O473" s="788"/>
      <c r="P473" s="788"/>
      <c r="Q473" s="788"/>
      <c r="R473" s="788"/>
      <c r="S473" s="788"/>
      <c r="T473" s="788"/>
      <c r="U473" s="788"/>
      <c r="V473" s="788"/>
      <c r="W473" s="788"/>
      <c r="X473" s="788"/>
      <c r="Y473" s="788"/>
      <c r="Z473" s="788"/>
      <c r="AA473" s="788"/>
      <c r="AB473" s="788"/>
      <c r="AC473" s="788"/>
      <c r="AD473" s="788"/>
      <c r="AE473" s="788"/>
      <c r="AF473" s="788"/>
      <c r="AG473" s="788"/>
      <c r="AH473" s="788"/>
      <c r="AI473" s="788"/>
      <c r="AJ473" s="788"/>
      <c r="AK473" s="788"/>
      <c r="AL473" s="788"/>
      <c r="AM473" s="788"/>
      <c r="AN473" s="788"/>
      <c r="AO473" s="788"/>
      <c r="AP473" s="788"/>
      <c r="AQ473" s="788"/>
      <c r="AR473" s="788"/>
      <c r="AS473" s="788"/>
      <c r="AT473" s="788"/>
      <c r="AU473" s="788"/>
      <c r="AV473" s="788"/>
      <c r="AW473" s="788"/>
      <c r="AX473" s="788"/>
      <c r="AY473" s="788"/>
      <c r="AZ473" s="788"/>
      <c r="BA473" s="788"/>
      <c r="BB473" s="788"/>
      <c r="BC473" s="788"/>
      <c r="BD473" s="788"/>
      <c r="BE473" s="788"/>
      <c r="BF473" s="788"/>
      <c r="BG473" s="788"/>
    </row>
    <row r="474" spans="1:59">
      <c r="A474" s="788"/>
      <c r="B474" s="788"/>
      <c r="C474" s="788"/>
      <c r="D474" s="788"/>
      <c r="E474" s="788"/>
      <c r="F474" s="788"/>
      <c r="G474" s="788"/>
      <c r="H474" s="788"/>
      <c r="I474" s="788"/>
      <c r="J474" s="788"/>
      <c r="K474" s="788"/>
      <c r="L474" s="788"/>
      <c r="M474" s="788"/>
      <c r="N474" s="788"/>
      <c r="O474" s="788"/>
      <c r="P474" s="788"/>
      <c r="Q474" s="788"/>
      <c r="R474" s="788"/>
      <c r="S474" s="788"/>
      <c r="T474" s="788"/>
      <c r="U474" s="788"/>
      <c r="V474" s="788"/>
      <c r="W474" s="788"/>
      <c r="X474" s="788"/>
      <c r="Y474" s="788"/>
      <c r="Z474" s="788"/>
      <c r="AA474" s="788"/>
      <c r="AB474" s="788"/>
      <c r="AC474" s="788"/>
      <c r="AD474" s="788"/>
      <c r="AE474" s="788"/>
      <c r="AF474" s="788"/>
      <c r="AG474" s="788"/>
      <c r="AH474" s="788"/>
      <c r="AI474" s="788"/>
      <c r="AJ474" s="788"/>
      <c r="AK474" s="788"/>
      <c r="AL474" s="788"/>
      <c r="AM474" s="788"/>
      <c r="AN474" s="788"/>
      <c r="AO474" s="788"/>
      <c r="AP474" s="788"/>
      <c r="AQ474" s="788"/>
      <c r="AR474" s="788"/>
      <c r="AS474" s="788"/>
      <c r="AT474" s="788"/>
      <c r="AU474" s="788"/>
      <c r="AV474" s="788"/>
      <c r="AW474" s="788"/>
      <c r="AX474" s="788"/>
      <c r="AY474" s="788"/>
      <c r="AZ474" s="788"/>
      <c r="BA474" s="788"/>
      <c r="BB474" s="788"/>
      <c r="BC474" s="788"/>
      <c r="BD474" s="788"/>
      <c r="BE474" s="788"/>
      <c r="BF474" s="788"/>
      <c r="BG474" s="788"/>
    </row>
    <row r="475" spans="1:59">
      <c r="A475" s="788"/>
      <c r="B475" s="788"/>
      <c r="C475" s="788"/>
      <c r="D475" s="788"/>
      <c r="E475" s="788"/>
      <c r="F475" s="788"/>
      <c r="G475" s="788"/>
      <c r="H475" s="788"/>
      <c r="I475" s="788"/>
      <c r="J475" s="788"/>
      <c r="K475" s="788"/>
      <c r="L475" s="788"/>
      <c r="M475" s="788"/>
      <c r="N475" s="788"/>
      <c r="O475" s="788"/>
      <c r="P475" s="788"/>
      <c r="Q475" s="788"/>
      <c r="R475" s="788"/>
      <c r="S475" s="788"/>
      <c r="T475" s="788"/>
      <c r="U475" s="788"/>
      <c r="V475" s="788"/>
      <c r="W475" s="788"/>
      <c r="X475" s="788"/>
      <c r="Y475" s="788"/>
      <c r="Z475" s="788"/>
      <c r="AA475" s="788"/>
      <c r="AB475" s="788"/>
      <c r="AC475" s="788"/>
      <c r="AD475" s="788"/>
      <c r="AE475" s="788"/>
      <c r="AF475" s="788"/>
      <c r="AG475" s="788"/>
      <c r="AH475" s="788"/>
      <c r="AI475" s="788"/>
      <c r="AJ475" s="788"/>
      <c r="AK475" s="788"/>
      <c r="AL475" s="788"/>
      <c r="AM475" s="788"/>
      <c r="AN475" s="788"/>
      <c r="AO475" s="788"/>
      <c r="AP475" s="788"/>
      <c r="AQ475" s="788"/>
      <c r="AR475" s="788"/>
      <c r="AS475" s="788"/>
      <c r="AT475" s="788"/>
      <c r="AU475" s="788"/>
      <c r="AV475" s="788"/>
      <c r="AW475" s="788"/>
      <c r="AX475" s="788"/>
      <c r="AY475" s="788"/>
      <c r="AZ475" s="788"/>
      <c r="BA475" s="788"/>
      <c r="BB475" s="788"/>
      <c r="BC475" s="788"/>
      <c r="BD475" s="788"/>
      <c r="BE475" s="788"/>
      <c r="BF475" s="788"/>
      <c r="BG475" s="788"/>
    </row>
    <row r="476" spans="1:59">
      <c r="A476" s="788"/>
      <c r="B476" s="788"/>
      <c r="C476" s="788"/>
      <c r="D476" s="788"/>
      <c r="E476" s="788"/>
      <c r="F476" s="788"/>
      <c r="G476" s="788"/>
      <c r="H476" s="788"/>
      <c r="I476" s="788"/>
      <c r="J476" s="788"/>
      <c r="K476" s="788"/>
      <c r="L476" s="788"/>
      <c r="M476" s="788"/>
      <c r="N476" s="788"/>
      <c r="O476" s="788"/>
      <c r="P476" s="788"/>
      <c r="Q476" s="788"/>
      <c r="R476" s="788"/>
      <c r="S476" s="788"/>
      <c r="T476" s="788"/>
      <c r="U476" s="788"/>
      <c r="V476" s="788"/>
      <c r="W476" s="788"/>
      <c r="X476" s="788"/>
      <c r="Y476" s="788"/>
      <c r="Z476" s="788"/>
      <c r="AA476" s="788"/>
      <c r="AB476" s="788"/>
      <c r="AC476" s="788"/>
      <c r="AD476" s="788"/>
      <c r="AE476" s="788"/>
      <c r="AF476" s="788"/>
      <c r="AG476" s="788"/>
      <c r="AH476" s="788"/>
      <c r="AI476" s="788"/>
      <c r="AJ476" s="788"/>
      <c r="AK476" s="788"/>
      <c r="AL476" s="788"/>
      <c r="AM476" s="788"/>
      <c r="AN476" s="788"/>
      <c r="AO476" s="788"/>
      <c r="AP476" s="788"/>
      <c r="AQ476" s="788"/>
      <c r="AR476" s="788"/>
      <c r="AS476" s="788"/>
      <c r="AT476" s="788"/>
      <c r="AU476" s="788"/>
      <c r="AV476" s="788"/>
      <c r="AW476" s="788"/>
      <c r="AX476" s="788"/>
      <c r="AY476" s="788"/>
      <c r="AZ476" s="788"/>
      <c r="BA476" s="788"/>
      <c r="BB476" s="788"/>
      <c r="BC476" s="788"/>
      <c r="BD476" s="788"/>
      <c r="BE476" s="788"/>
      <c r="BF476" s="788"/>
      <c r="BG476" s="788"/>
    </row>
    <row r="477" spans="1:59">
      <c r="A477" s="788"/>
      <c r="B477" s="788"/>
      <c r="C477" s="788"/>
      <c r="D477" s="788"/>
      <c r="E477" s="788"/>
      <c r="F477" s="788"/>
      <c r="G477" s="788"/>
      <c r="H477" s="788"/>
      <c r="I477" s="788"/>
      <c r="J477" s="788"/>
      <c r="K477" s="788"/>
      <c r="L477" s="788"/>
      <c r="M477" s="788"/>
      <c r="N477" s="788"/>
      <c r="O477" s="788"/>
      <c r="P477" s="788"/>
      <c r="Q477" s="788"/>
      <c r="R477" s="788"/>
      <c r="S477" s="788"/>
      <c r="T477" s="788"/>
      <c r="U477" s="788"/>
      <c r="V477" s="788"/>
      <c r="W477" s="788"/>
      <c r="X477" s="788"/>
      <c r="Y477" s="788"/>
      <c r="Z477" s="788"/>
      <c r="AA477" s="788"/>
      <c r="AB477" s="788"/>
      <c r="AC477" s="788"/>
      <c r="AD477" s="788"/>
      <c r="AE477" s="788"/>
      <c r="AF477" s="788"/>
      <c r="AG477" s="788"/>
      <c r="AH477" s="788"/>
      <c r="AI477" s="788"/>
      <c r="AJ477" s="788"/>
      <c r="AK477" s="788"/>
      <c r="AL477" s="788"/>
      <c r="AM477" s="788"/>
      <c r="AN477" s="788"/>
      <c r="AO477" s="788"/>
      <c r="AP477" s="788"/>
      <c r="AQ477" s="788"/>
      <c r="AR477" s="788"/>
      <c r="AS477" s="788"/>
      <c r="AT477" s="788"/>
      <c r="AU477" s="788"/>
      <c r="AV477" s="788"/>
      <c r="AW477" s="788"/>
      <c r="AX477" s="788"/>
      <c r="AY477" s="788"/>
      <c r="AZ477" s="788"/>
      <c r="BA477" s="788"/>
      <c r="BB477" s="788"/>
      <c r="BC477" s="788"/>
      <c r="BD477" s="788"/>
      <c r="BE477" s="788"/>
      <c r="BF477" s="788"/>
      <c r="BG477" s="788"/>
    </row>
    <row r="478" spans="1:59">
      <c r="A478" s="788"/>
      <c r="B478" s="788"/>
      <c r="C478" s="788"/>
      <c r="D478" s="788"/>
      <c r="E478" s="788"/>
      <c r="F478" s="788"/>
      <c r="G478" s="788"/>
      <c r="H478" s="788"/>
      <c r="I478" s="788"/>
      <c r="J478" s="788"/>
      <c r="K478" s="788"/>
      <c r="L478" s="788"/>
      <c r="M478" s="788"/>
      <c r="N478" s="788"/>
      <c r="O478" s="788"/>
      <c r="P478" s="788"/>
      <c r="Q478" s="788"/>
      <c r="R478" s="788"/>
      <c r="S478" s="788"/>
      <c r="T478" s="788"/>
      <c r="U478" s="788"/>
      <c r="V478" s="788"/>
      <c r="W478" s="788"/>
      <c r="X478" s="788"/>
      <c r="Y478" s="788"/>
      <c r="Z478" s="788"/>
      <c r="AA478" s="788"/>
      <c r="AB478" s="788"/>
      <c r="AC478" s="788"/>
      <c r="AD478" s="788"/>
      <c r="AE478" s="788"/>
      <c r="AF478" s="788"/>
      <c r="AG478" s="788"/>
      <c r="AH478" s="788"/>
      <c r="AI478" s="788"/>
      <c r="AJ478" s="788"/>
      <c r="AK478" s="788"/>
      <c r="AL478" s="788"/>
      <c r="AM478" s="788"/>
      <c r="AN478" s="788"/>
      <c r="AO478" s="788"/>
      <c r="AP478" s="788"/>
      <c r="AQ478" s="788"/>
      <c r="AR478" s="788"/>
      <c r="AS478" s="788"/>
      <c r="AT478" s="788"/>
      <c r="AU478" s="788"/>
      <c r="AV478" s="788"/>
      <c r="AW478" s="788"/>
      <c r="AX478" s="788"/>
      <c r="AY478" s="788"/>
      <c r="AZ478" s="788"/>
      <c r="BA478" s="788"/>
      <c r="BB478" s="788"/>
      <c r="BC478" s="788"/>
      <c r="BD478" s="788"/>
      <c r="BE478" s="788"/>
      <c r="BF478" s="788"/>
      <c r="BG478" s="788"/>
    </row>
    <row r="479" spans="1:59">
      <c r="A479" s="788"/>
      <c r="B479" s="788"/>
      <c r="C479" s="788"/>
      <c r="D479" s="788"/>
      <c r="E479" s="788"/>
      <c r="F479" s="788"/>
      <c r="G479" s="788"/>
      <c r="H479" s="788"/>
      <c r="I479" s="788"/>
      <c r="J479" s="788"/>
      <c r="K479" s="788"/>
      <c r="L479" s="788"/>
      <c r="M479" s="788"/>
      <c r="N479" s="788"/>
      <c r="O479" s="788"/>
      <c r="P479" s="788"/>
      <c r="Q479" s="788"/>
      <c r="R479" s="788"/>
      <c r="S479" s="788"/>
      <c r="T479" s="788"/>
      <c r="U479" s="788"/>
      <c r="V479" s="788"/>
      <c r="W479" s="788"/>
      <c r="X479" s="788"/>
      <c r="Y479" s="788"/>
      <c r="Z479" s="788"/>
      <c r="AA479" s="788"/>
      <c r="AB479" s="788"/>
      <c r="AC479" s="788"/>
      <c r="AD479" s="788"/>
      <c r="AE479" s="788"/>
      <c r="AF479" s="788"/>
      <c r="AG479" s="788"/>
      <c r="AH479" s="788"/>
      <c r="AI479" s="788"/>
      <c r="AJ479" s="788"/>
      <c r="AK479" s="788"/>
      <c r="AL479" s="788"/>
      <c r="AM479" s="788"/>
      <c r="AN479" s="788"/>
      <c r="AO479" s="788"/>
      <c r="AP479" s="788"/>
      <c r="AQ479" s="788"/>
      <c r="AR479" s="788"/>
      <c r="AS479" s="788"/>
      <c r="AT479" s="788"/>
      <c r="AU479" s="788"/>
      <c r="AV479" s="788"/>
      <c r="AW479" s="788"/>
      <c r="AX479" s="788"/>
      <c r="AY479" s="788"/>
      <c r="AZ479" s="788"/>
      <c r="BA479" s="788"/>
      <c r="BB479" s="788"/>
      <c r="BC479" s="788"/>
      <c r="BD479" s="788"/>
      <c r="BE479" s="788"/>
      <c r="BF479" s="788"/>
      <c r="BG479" s="788"/>
    </row>
    <row r="480" spans="1:59">
      <c r="A480" s="788"/>
      <c r="B480" s="788"/>
      <c r="C480" s="788"/>
      <c r="D480" s="788"/>
      <c r="E480" s="788"/>
      <c r="F480" s="788"/>
      <c r="G480" s="788"/>
      <c r="H480" s="788"/>
      <c r="I480" s="788"/>
      <c r="J480" s="788"/>
      <c r="K480" s="788"/>
      <c r="L480" s="788"/>
      <c r="M480" s="788"/>
      <c r="N480" s="788"/>
      <c r="O480" s="788"/>
      <c r="P480" s="788"/>
      <c r="Q480" s="788"/>
      <c r="R480" s="788"/>
      <c r="S480" s="788"/>
      <c r="T480" s="788"/>
      <c r="U480" s="788"/>
      <c r="V480" s="788"/>
      <c r="W480" s="788"/>
      <c r="X480" s="788"/>
      <c r="Y480" s="788"/>
      <c r="Z480" s="788"/>
      <c r="AA480" s="788"/>
      <c r="AB480" s="788"/>
      <c r="AC480" s="788"/>
      <c r="AD480" s="788"/>
      <c r="AE480" s="788"/>
      <c r="AF480" s="788"/>
      <c r="AG480" s="788"/>
      <c r="AH480" s="788"/>
      <c r="AI480" s="788"/>
      <c r="AJ480" s="788"/>
      <c r="AK480" s="788"/>
      <c r="AL480" s="788"/>
      <c r="AM480" s="788"/>
      <c r="AN480" s="788"/>
      <c r="AO480" s="788"/>
      <c r="AP480" s="788"/>
      <c r="AQ480" s="788"/>
      <c r="AR480" s="788"/>
      <c r="AS480" s="788"/>
      <c r="AT480" s="788"/>
      <c r="AU480" s="788"/>
      <c r="AV480" s="788"/>
      <c r="AW480" s="788"/>
      <c r="AX480" s="788"/>
      <c r="AY480" s="788"/>
      <c r="AZ480" s="788"/>
      <c r="BA480" s="788"/>
      <c r="BB480" s="788"/>
      <c r="BC480" s="788"/>
      <c r="BD480" s="788"/>
      <c r="BE480" s="788"/>
      <c r="BF480" s="788"/>
      <c r="BG480" s="788"/>
    </row>
    <row r="481" spans="1:59">
      <c r="A481" s="788"/>
      <c r="B481" s="788"/>
      <c r="C481" s="788"/>
      <c r="D481" s="788"/>
      <c r="E481" s="788"/>
      <c r="F481" s="788"/>
      <c r="G481" s="788"/>
      <c r="H481" s="788"/>
      <c r="I481" s="788"/>
      <c r="J481" s="788"/>
      <c r="K481" s="788"/>
      <c r="L481" s="788"/>
      <c r="M481" s="788"/>
      <c r="N481" s="788"/>
      <c r="O481" s="788"/>
      <c r="P481" s="788"/>
      <c r="Q481" s="788"/>
      <c r="R481" s="788"/>
      <c r="S481" s="788"/>
      <c r="T481" s="788"/>
      <c r="U481" s="788"/>
      <c r="V481" s="788"/>
      <c r="W481" s="788"/>
      <c r="X481" s="788"/>
      <c r="Y481" s="788"/>
      <c r="Z481" s="788"/>
      <c r="AA481" s="788"/>
      <c r="AB481" s="788"/>
      <c r="AC481" s="788"/>
      <c r="AD481" s="788"/>
      <c r="AE481" s="788"/>
      <c r="AF481" s="788"/>
      <c r="AG481" s="788"/>
      <c r="AH481" s="788"/>
      <c r="AI481" s="788"/>
      <c r="AJ481" s="788"/>
      <c r="AK481" s="788"/>
      <c r="AL481" s="788"/>
      <c r="AM481" s="788"/>
      <c r="AN481" s="788"/>
      <c r="AO481" s="788"/>
      <c r="AP481" s="788"/>
      <c r="AQ481" s="788"/>
      <c r="AR481" s="788"/>
      <c r="AS481" s="788"/>
      <c r="AT481" s="788"/>
      <c r="AU481" s="788"/>
      <c r="AV481" s="788"/>
      <c r="AW481" s="788"/>
      <c r="AX481" s="788"/>
      <c r="AY481" s="788"/>
      <c r="AZ481" s="788"/>
      <c r="BA481" s="788"/>
      <c r="BB481" s="788"/>
      <c r="BC481" s="788"/>
      <c r="BD481" s="788"/>
      <c r="BE481" s="788"/>
      <c r="BF481" s="788"/>
      <c r="BG481" s="788"/>
    </row>
    <row r="482" spans="1:59">
      <c r="A482" s="788"/>
      <c r="B482" s="788"/>
      <c r="C482" s="788"/>
      <c r="D482" s="788"/>
      <c r="E482" s="788"/>
      <c r="F482" s="788"/>
      <c r="G482" s="788"/>
      <c r="H482" s="788"/>
      <c r="I482" s="788"/>
      <c r="J482" s="788"/>
      <c r="K482" s="788"/>
      <c r="L482" s="788"/>
      <c r="M482" s="788"/>
      <c r="N482" s="788"/>
      <c r="O482" s="788"/>
      <c r="P482" s="788"/>
      <c r="Q482" s="788"/>
      <c r="R482" s="788"/>
      <c r="S482" s="788"/>
      <c r="T482" s="788"/>
      <c r="U482" s="788"/>
      <c r="V482" s="788"/>
      <c r="W482" s="788"/>
      <c r="X482" s="788"/>
      <c r="Y482" s="788"/>
      <c r="Z482" s="788"/>
      <c r="AA482" s="788"/>
      <c r="AB482" s="788"/>
      <c r="AC482" s="788"/>
      <c r="AD482" s="788"/>
      <c r="AE482" s="788"/>
      <c r="AF482" s="788"/>
      <c r="AG482" s="788"/>
      <c r="AH482" s="788"/>
      <c r="AI482" s="788"/>
      <c r="AJ482" s="788"/>
      <c r="AK482" s="788"/>
      <c r="AL482" s="788"/>
      <c r="AM482" s="788"/>
      <c r="AN482" s="788"/>
      <c r="AO482" s="788"/>
      <c r="AP482" s="788"/>
      <c r="AQ482" s="788"/>
      <c r="AR482" s="788"/>
      <c r="AS482" s="788"/>
      <c r="AT482" s="788"/>
      <c r="AU482" s="788"/>
      <c r="AV482" s="788"/>
      <c r="AW482" s="788"/>
      <c r="AX482" s="788"/>
      <c r="AY482" s="788"/>
      <c r="AZ482" s="788"/>
      <c r="BA482" s="788"/>
      <c r="BB482" s="788"/>
      <c r="BC482" s="788"/>
      <c r="BD482" s="788"/>
      <c r="BE482" s="788"/>
      <c r="BF482" s="788"/>
      <c r="BG482" s="788"/>
    </row>
    <row r="483" spans="1:59">
      <c r="A483" s="788"/>
      <c r="B483" s="788"/>
      <c r="C483" s="788"/>
      <c r="D483" s="788"/>
      <c r="E483" s="788"/>
      <c r="F483" s="788"/>
      <c r="G483" s="788"/>
      <c r="H483" s="788"/>
      <c r="I483" s="788"/>
      <c r="J483" s="788"/>
      <c r="K483" s="788"/>
      <c r="L483" s="788"/>
      <c r="M483" s="788"/>
      <c r="N483" s="788"/>
      <c r="O483" s="788"/>
      <c r="P483" s="788"/>
      <c r="Q483" s="788"/>
      <c r="R483" s="788"/>
      <c r="S483" s="788"/>
      <c r="T483" s="788"/>
      <c r="U483" s="788"/>
      <c r="V483" s="788"/>
      <c r="W483" s="788"/>
      <c r="X483" s="788"/>
      <c r="Y483" s="788"/>
      <c r="Z483" s="788"/>
      <c r="AA483" s="788"/>
      <c r="AB483" s="788"/>
      <c r="AC483" s="788"/>
      <c r="AD483" s="788"/>
      <c r="AE483" s="788"/>
      <c r="AF483" s="788"/>
      <c r="AG483" s="788"/>
      <c r="AH483" s="788"/>
      <c r="AI483" s="788"/>
      <c r="AJ483" s="788"/>
      <c r="AK483" s="788"/>
      <c r="AL483" s="788"/>
      <c r="AM483" s="788"/>
      <c r="AN483" s="788"/>
      <c r="AO483" s="788"/>
      <c r="AP483" s="788"/>
      <c r="AQ483" s="788"/>
      <c r="AR483" s="788"/>
      <c r="AS483" s="788"/>
      <c r="AT483" s="788"/>
      <c r="AU483" s="788"/>
      <c r="AV483" s="788"/>
      <c r="AW483" s="788"/>
      <c r="AX483" s="788"/>
      <c r="AY483" s="788"/>
      <c r="AZ483" s="788"/>
      <c r="BA483" s="788"/>
      <c r="BB483" s="788"/>
      <c r="BC483" s="788"/>
      <c r="BD483" s="788"/>
      <c r="BE483" s="788"/>
      <c r="BF483" s="788"/>
      <c r="BG483" s="788"/>
    </row>
    <row r="484" spans="1:59">
      <c r="A484" s="788"/>
      <c r="B484" s="788"/>
      <c r="C484" s="788"/>
      <c r="D484" s="788"/>
      <c r="E484" s="788"/>
      <c r="F484" s="788"/>
      <c r="G484" s="788"/>
      <c r="H484" s="788"/>
      <c r="I484" s="788"/>
      <c r="J484" s="788"/>
      <c r="K484" s="788"/>
      <c r="L484" s="788"/>
      <c r="M484" s="788"/>
      <c r="N484" s="788"/>
      <c r="O484" s="788"/>
      <c r="P484" s="788"/>
      <c r="Q484" s="788"/>
      <c r="R484" s="788"/>
      <c r="S484" s="788"/>
      <c r="T484" s="788"/>
      <c r="U484" s="788"/>
      <c r="V484" s="788"/>
      <c r="W484" s="788"/>
      <c r="X484" s="788"/>
      <c r="Y484" s="788"/>
      <c r="Z484" s="788"/>
      <c r="AA484" s="788"/>
      <c r="AB484" s="788"/>
      <c r="AC484" s="788"/>
      <c r="AD484" s="788"/>
      <c r="AE484" s="788"/>
      <c r="AF484" s="788"/>
      <c r="AG484" s="788"/>
      <c r="AH484" s="788"/>
      <c r="AI484" s="788"/>
      <c r="AJ484" s="788"/>
      <c r="AK484" s="788"/>
      <c r="AL484" s="788"/>
      <c r="AM484" s="788"/>
      <c r="AN484" s="788"/>
      <c r="AO484" s="788"/>
      <c r="AP484" s="788"/>
      <c r="AQ484" s="788"/>
      <c r="AR484" s="788"/>
      <c r="AS484" s="788"/>
      <c r="AT484" s="788"/>
      <c r="AU484" s="788"/>
      <c r="AV484" s="788"/>
      <c r="AW484" s="788"/>
      <c r="AX484" s="788"/>
      <c r="AY484" s="788"/>
      <c r="AZ484" s="788"/>
      <c r="BA484" s="788"/>
      <c r="BB484" s="788"/>
      <c r="BC484" s="788"/>
      <c r="BD484" s="788"/>
      <c r="BE484" s="788"/>
      <c r="BF484" s="788"/>
      <c r="BG484" s="788"/>
    </row>
    <row r="485" spans="1:59">
      <c r="A485" s="788"/>
      <c r="B485" s="788"/>
      <c r="C485" s="788"/>
      <c r="D485" s="788"/>
      <c r="E485" s="788"/>
      <c r="F485" s="788"/>
      <c r="G485" s="788"/>
      <c r="H485" s="788"/>
      <c r="I485" s="788"/>
      <c r="J485" s="788"/>
      <c r="K485" s="788"/>
      <c r="L485" s="788"/>
      <c r="M485" s="788"/>
      <c r="N485" s="788"/>
      <c r="O485" s="788"/>
      <c r="P485" s="788"/>
      <c r="Q485" s="788"/>
      <c r="R485" s="788"/>
      <c r="S485" s="788"/>
      <c r="T485" s="788"/>
      <c r="U485" s="788"/>
      <c r="V485" s="788"/>
      <c r="W485" s="788"/>
      <c r="X485" s="788"/>
      <c r="Y485" s="788"/>
      <c r="Z485" s="788"/>
      <c r="AA485" s="788"/>
      <c r="AB485" s="788"/>
      <c r="AC485" s="788"/>
      <c r="AD485" s="788"/>
      <c r="AE485" s="788"/>
      <c r="AF485" s="788"/>
      <c r="AG485" s="788"/>
      <c r="AH485" s="788"/>
      <c r="AI485" s="788"/>
      <c r="AJ485" s="788"/>
      <c r="AK485" s="788"/>
      <c r="AL485" s="788"/>
      <c r="AM485" s="788"/>
      <c r="AN485" s="788"/>
      <c r="AO485" s="788"/>
      <c r="AP485" s="788"/>
      <c r="AQ485" s="788"/>
      <c r="AR485" s="788"/>
      <c r="AS485" s="788"/>
      <c r="AT485" s="788"/>
      <c r="AU485" s="788"/>
      <c r="AV485" s="788"/>
      <c r="AW485" s="788"/>
      <c r="AX485" s="788"/>
      <c r="AY485" s="788"/>
      <c r="AZ485" s="788"/>
      <c r="BA485" s="788"/>
      <c r="BB485" s="788"/>
      <c r="BC485" s="788"/>
      <c r="BD485" s="788"/>
      <c r="BE485" s="788"/>
      <c r="BF485" s="788"/>
      <c r="BG485" s="788"/>
    </row>
    <row r="486" spans="1:59">
      <c r="A486" s="788"/>
      <c r="B486" s="788"/>
      <c r="C486" s="788"/>
      <c r="D486" s="788"/>
      <c r="E486" s="788"/>
      <c r="F486" s="788"/>
      <c r="G486" s="788"/>
      <c r="H486" s="788"/>
      <c r="I486" s="788"/>
      <c r="J486" s="788"/>
      <c r="K486" s="788"/>
      <c r="L486" s="788"/>
      <c r="M486" s="788"/>
      <c r="N486" s="788"/>
      <c r="O486" s="788"/>
      <c r="P486" s="788"/>
      <c r="Q486" s="788"/>
      <c r="R486" s="788"/>
      <c r="S486" s="788"/>
      <c r="T486" s="788"/>
      <c r="U486" s="788"/>
      <c r="V486" s="788"/>
      <c r="W486" s="788"/>
      <c r="X486" s="788"/>
      <c r="Y486" s="788"/>
      <c r="Z486" s="788"/>
      <c r="AA486" s="788"/>
      <c r="AB486" s="788"/>
      <c r="AC486" s="788"/>
      <c r="AD486" s="788"/>
      <c r="AE486" s="788"/>
      <c r="AF486" s="788"/>
      <c r="AG486" s="788"/>
      <c r="AH486" s="788"/>
      <c r="AI486" s="788"/>
      <c r="AJ486" s="788"/>
      <c r="AK486" s="788"/>
      <c r="AL486" s="788"/>
      <c r="AM486" s="788"/>
      <c r="AN486" s="788"/>
      <c r="AO486" s="788"/>
      <c r="AP486" s="788"/>
      <c r="AQ486" s="788"/>
      <c r="AR486" s="788"/>
      <c r="AS486" s="788"/>
      <c r="AT486" s="788"/>
      <c r="AU486" s="788"/>
      <c r="AV486" s="788"/>
      <c r="AW486" s="788"/>
      <c r="AX486" s="788"/>
      <c r="AY486" s="788"/>
      <c r="AZ486" s="788"/>
      <c r="BA486" s="788"/>
      <c r="BB486" s="788"/>
      <c r="BC486" s="788"/>
      <c r="BD486" s="788"/>
      <c r="BE486" s="788"/>
      <c r="BF486" s="788"/>
      <c r="BG486" s="788"/>
    </row>
    <row r="487" spans="1:59">
      <c r="A487" s="788"/>
      <c r="B487" s="788"/>
      <c r="C487" s="788"/>
      <c r="D487" s="788"/>
      <c r="E487" s="788"/>
      <c r="F487" s="788"/>
      <c r="G487" s="788"/>
      <c r="H487" s="788"/>
      <c r="I487" s="788"/>
      <c r="J487" s="788"/>
      <c r="K487" s="788"/>
      <c r="L487" s="788"/>
      <c r="M487" s="788"/>
      <c r="N487" s="788"/>
      <c r="O487" s="788"/>
      <c r="P487" s="788"/>
      <c r="Q487" s="788"/>
      <c r="R487" s="788"/>
      <c r="S487" s="788"/>
      <c r="T487" s="788"/>
      <c r="U487" s="788"/>
      <c r="V487" s="788"/>
      <c r="W487" s="788"/>
      <c r="X487" s="788"/>
      <c r="Y487" s="788"/>
      <c r="Z487" s="788"/>
      <c r="AA487" s="788"/>
      <c r="AB487" s="788"/>
      <c r="AC487" s="788"/>
      <c r="AD487" s="788"/>
      <c r="AE487" s="788"/>
      <c r="AF487" s="788"/>
      <c r="AG487" s="788"/>
      <c r="AH487" s="788"/>
      <c r="AI487" s="788"/>
      <c r="AJ487" s="788"/>
      <c r="AK487" s="788"/>
      <c r="AL487" s="788"/>
      <c r="AM487" s="788"/>
      <c r="AN487" s="788"/>
      <c r="AO487" s="788"/>
      <c r="AP487" s="788"/>
      <c r="AQ487" s="788"/>
      <c r="AR487" s="788"/>
      <c r="AS487" s="788"/>
      <c r="AT487" s="788"/>
      <c r="AU487" s="788"/>
      <c r="AV487" s="788"/>
      <c r="AW487" s="788"/>
      <c r="AX487" s="788"/>
      <c r="AY487" s="788"/>
      <c r="AZ487" s="788"/>
      <c r="BA487" s="788"/>
      <c r="BB487" s="788"/>
      <c r="BC487" s="788"/>
      <c r="BD487" s="788"/>
      <c r="BE487" s="788"/>
      <c r="BF487" s="788"/>
      <c r="BG487" s="788"/>
    </row>
    <row r="488" spans="1:59">
      <c r="A488" s="788"/>
      <c r="B488" s="788"/>
      <c r="C488" s="788"/>
      <c r="D488" s="788"/>
      <c r="E488" s="788"/>
      <c r="F488" s="788"/>
      <c r="G488" s="788"/>
      <c r="H488" s="788"/>
      <c r="I488" s="788"/>
      <c r="J488" s="788"/>
      <c r="K488" s="788"/>
      <c r="L488" s="788"/>
      <c r="M488" s="788"/>
      <c r="N488" s="788"/>
      <c r="O488" s="788"/>
      <c r="P488" s="788"/>
      <c r="Q488" s="788"/>
      <c r="R488" s="788"/>
      <c r="S488" s="788"/>
      <c r="T488" s="788"/>
      <c r="U488" s="788"/>
      <c r="V488" s="788"/>
      <c r="W488" s="788"/>
      <c r="X488" s="788"/>
      <c r="Y488" s="788"/>
      <c r="Z488" s="788"/>
      <c r="AA488" s="788"/>
      <c r="AB488" s="788"/>
      <c r="AC488" s="788"/>
      <c r="AD488" s="788"/>
      <c r="AE488" s="788"/>
      <c r="AF488" s="788"/>
      <c r="AG488" s="788"/>
      <c r="AH488" s="788"/>
      <c r="AI488" s="788"/>
      <c r="AJ488" s="788"/>
      <c r="AK488" s="788"/>
      <c r="AL488" s="788"/>
      <c r="AM488" s="788"/>
      <c r="AN488" s="788"/>
      <c r="AO488" s="788"/>
      <c r="AP488" s="788"/>
      <c r="AQ488" s="788"/>
      <c r="AR488" s="788"/>
      <c r="AS488" s="788"/>
      <c r="AT488" s="788"/>
      <c r="AU488" s="788"/>
      <c r="AV488" s="788"/>
      <c r="AW488" s="788"/>
      <c r="AX488" s="788"/>
      <c r="AY488" s="788"/>
      <c r="AZ488" s="788"/>
      <c r="BA488" s="788"/>
      <c r="BB488" s="788"/>
      <c r="BC488" s="788"/>
      <c r="BD488" s="788"/>
      <c r="BE488" s="788"/>
      <c r="BF488" s="788"/>
      <c r="BG488" s="788"/>
    </row>
    <row r="489" spans="1:59">
      <c r="A489" s="788"/>
      <c r="B489" s="788"/>
      <c r="C489" s="788"/>
      <c r="D489" s="788"/>
      <c r="E489" s="788"/>
      <c r="F489" s="788"/>
      <c r="G489" s="788"/>
      <c r="H489" s="788"/>
      <c r="I489" s="788"/>
      <c r="J489" s="788"/>
      <c r="K489" s="788"/>
      <c r="L489" s="788"/>
      <c r="M489" s="788"/>
      <c r="N489" s="788"/>
      <c r="O489" s="788"/>
      <c r="P489" s="788"/>
      <c r="Q489" s="788"/>
      <c r="R489" s="788"/>
      <c r="S489" s="788"/>
      <c r="T489" s="788"/>
      <c r="U489" s="788"/>
      <c r="V489" s="788"/>
      <c r="W489" s="788"/>
      <c r="X489" s="788"/>
      <c r="Y489" s="788"/>
      <c r="Z489" s="788"/>
      <c r="AA489" s="788"/>
      <c r="AB489" s="788"/>
      <c r="AC489" s="788"/>
      <c r="AD489" s="788"/>
      <c r="AE489" s="788"/>
      <c r="AF489" s="788"/>
      <c r="AG489" s="788"/>
      <c r="AH489" s="788"/>
      <c r="AI489" s="788"/>
      <c r="AJ489" s="788"/>
      <c r="AK489" s="788"/>
      <c r="AL489" s="788"/>
      <c r="AM489" s="788"/>
      <c r="AN489" s="788"/>
      <c r="AO489" s="788"/>
      <c r="AP489" s="788"/>
      <c r="AQ489" s="788"/>
      <c r="AR489" s="788"/>
      <c r="AS489" s="788"/>
      <c r="AT489" s="788"/>
      <c r="AU489" s="788"/>
      <c r="AV489" s="788"/>
      <c r="AW489" s="788"/>
      <c r="AX489" s="788"/>
      <c r="AY489" s="788"/>
      <c r="AZ489" s="788"/>
      <c r="BA489" s="788"/>
      <c r="BB489" s="788"/>
      <c r="BC489" s="788"/>
      <c r="BD489" s="788"/>
      <c r="BE489" s="788"/>
      <c r="BF489" s="788"/>
      <c r="BG489" s="788"/>
    </row>
    <row r="490" spans="1:59">
      <c r="A490" s="788"/>
      <c r="B490" s="788"/>
      <c r="C490" s="788"/>
      <c r="D490" s="788"/>
      <c r="E490" s="788"/>
      <c r="F490" s="788"/>
      <c r="G490" s="788"/>
      <c r="H490" s="788"/>
      <c r="I490" s="788"/>
      <c r="J490" s="788"/>
      <c r="K490" s="788"/>
      <c r="L490" s="788"/>
      <c r="M490" s="788"/>
      <c r="N490" s="788"/>
      <c r="O490" s="788"/>
      <c r="P490" s="788"/>
      <c r="Q490" s="788"/>
      <c r="R490" s="788"/>
      <c r="S490" s="788"/>
      <c r="T490" s="788"/>
      <c r="U490" s="788"/>
      <c r="V490" s="788"/>
      <c r="W490" s="788"/>
      <c r="X490" s="788"/>
      <c r="Y490" s="788"/>
      <c r="Z490" s="788"/>
      <c r="AA490" s="788"/>
      <c r="AB490" s="788"/>
      <c r="AC490" s="788"/>
      <c r="AD490" s="788"/>
      <c r="AE490" s="788"/>
      <c r="AF490" s="788"/>
      <c r="AG490" s="788"/>
      <c r="AH490" s="788"/>
      <c r="AI490" s="788"/>
      <c r="AJ490" s="788"/>
      <c r="AK490" s="788"/>
      <c r="AL490" s="788"/>
      <c r="AM490" s="788"/>
      <c r="AN490" s="788"/>
      <c r="AO490" s="788"/>
      <c r="AP490" s="788"/>
      <c r="AQ490" s="788"/>
      <c r="AR490" s="788"/>
      <c r="AS490" s="788"/>
      <c r="AT490" s="788"/>
      <c r="AU490" s="788"/>
      <c r="AV490" s="788"/>
      <c r="AW490" s="788"/>
      <c r="AX490" s="788"/>
      <c r="AY490" s="788"/>
      <c r="AZ490" s="788"/>
      <c r="BA490" s="788"/>
      <c r="BB490" s="788"/>
      <c r="BC490" s="788"/>
      <c r="BD490" s="788"/>
      <c r="BE490" s="788"/>
      <c r="BF490" s="788"/>
      <c r="BG490" s="788"/>
    </row>
    <row r="491" spans="1:59">
      <c r="A491" s="788"/>
      <c r="B491" s="788"/>
      <c r="C491" s="788"/>
      <c r="D491" s="788"/>
      <c r="E491" s="788"/>
      <c r="F491" s="788"/>
      <c r="G491" s="788"/>
      <c r="H491" s="788"/>
      <c r="I491" s="788"/>
      <c r="J491" s="788"/>
      <c r="K491" s="788"/>
      <c r="L491" s="788"/>
      <c r="M491" s="788"/>
      <c r="N491" s="788"/>
      <c r="O491" s="788"/>
      <c r="P491" s="788"/>
      <c r="Q491" s="788"/>
      <c r="R491" s="788"/>
      <c r="S491" s="788"/>
      <c r="T491" s="788"/>
      <c r="U491" s="788"/>
      <c r="V491" s="788"/>
      <c r="W491" s="788"/>
      <c r="X491" s="788"/>
      <c r="Y491" s="788"/>
      <c r="Z491" s="788"/>
      <c r="AA491" s="788"/>
      <c r="AB491" s="788"/>
      <c r="AC491" s="788"/>
      <c r="AD491" s="788"/>
      <c r="AE491" s="788"/>
      <c r="AF491" s="788"/>
      <c r="AG491" s="788"/>
      <c r="AH491" s="788"/>
      <c r="AI491" s="788"/>
      <c r="AJ491" s="788"/>
      <c r="AK491" s="788"/>
      <c r="AL491" s="788"/>
      <c r="AM491" s="788"/>
      <c r="AN491" s="788"/>
      <c r="AO491" s="788"/>
      <c r="AP491" s="788"/>
      <c r="AQ491" s="788"/>
      <c r="AR491" s="788"/>
      <c r="AS491" s="788"/>
      <c r="AT491" s="788"/>
      <c r="AU491" s="788"/>
      <c r="AV491" s="788"/>
      <c r="AW491" s="788"/>
      <c r="AX491" s="788"/>
      <c r="AY491" s="788"/>
      <c r="AZ491" s="788"/>
      <c r="BA491" s="788"/>
      <c r="BB491" s="788"/>
      <c r="BC491" s="788"/>
      <c r="BD491" s="788"/>
      <c r="BE491" s="788"/>
      <c r="BF491" s="788"/>
      <c r="BG491" s="788"/>
    </row>
    <row r="492" spans="1:59">
      <c r="A492" s="788"/>
      <c r="B492" s="788"/>
      <c r="C492" s="788"/>
      <c r="D492" s="788"/>
      <c r="E492" s="788"/>
      <c r="F492" s="788"/>
      <c r="G492" s="788"/>
      <c r="H492" s="788"/>
      <c r="I492" s="788"/>
      <c r="J492" s="788"/>
      <c r="K492" s="788"/>
      <c r="L492" s="788"/>
      <c r="M492" s="788"/>
      <c r="N492" s="788"/>
      <c r="O492" s="788"/>
      <c r="P492" s="788"/>
      <c r="Q492" s="788"/>
      <c r="R492" s="788"/>
      <c r="S492" s="788"/>
      <c r="T492" s="788"/>
      <c r="U492" s="788"/>
      <c r="V492" s="788"/>
      <c r="W492" s="788"/>
      <c r="X492" s="788"/>
      <c r="Y492" s="788"/>
      <c r="Z492" s="788"/>
      <c r="AA492" s="788"/>
      <c r="AB492" s="788"/>
      <c r="AC492" s="788"/>
      <c r="AD492" s="788"/>
      <c r="AE492" s="788"/>
      <c r="AF492" s="788"/>
      <c r="AG492" s="788"/>
      <c r="AH492" s="788"/>
      <c r="AI492" s="788"/>
      <c r="AJ492" s="788"/>
      <c r="AK492" s="788"/>
      <c r="AL492" s="788"/>
      <c r="AM492" s="788"/>
      <c r="AN492" s="788"/>
      <c r="AO492" s="788"/>
      <c r="AP492" s="788"/>
      <c r="AQ492" s="788"/>
      <c r="AR492" s="788"/>
      <c r="AS492" s="788"/>
      <c r="AT492" s="788"/>
      <c r="AU492" s="788"/>
      <c r="AV492" s="788"/>
      <c r="AW492" s="788"/>
      <c r="AX492" s="788"/>
      <c r="AY492" s="788"/>
      <c r="AZ492" s="788"/>
      <c r="BA492" s="788"/>
      <c r="BB492" s="788"/>
      <c r="BC492" s="788"/>
      <c r="BD492" s="788"/>
      <c r="BE492" s="788"/>
      <c r="BF492" s="788"/>
      <c r="BG492" s="788"/>
    </row>
    <row r="493" spans="1:59">
      <c r="A493" s="788"/>
      <c r="B493" s="788"/>
      <c r="C493" s="788"/>
      <c r="D493" s="788"/>
      <c r="E493" s="788"/>
      <c r="F493" s="788"/>
      <c r="G493" s="788"/>
      <c r="H493" s="788"/>
      <c r="I493" s="788"/>
      <c r="J493" s="788"/>
      <c r="K493" s="788"/>
      <c r="L493" s="788"/>
      <c r="M493" s="788"/>
      <c r="N493" s="788"/>
      <c r="O493" s="788"/>
      <c r="P493" s="788"/>
      <c r="Q493" s="788"/>
      <c r="R493" s="788"/>
      <c r="S493" s="788"/>
      <c r="T493" s="788"/>
      <c r="U493" s="788"/>
      <c r="V493" s="788"/>
      <c r="W493" s="788"/>
      <c r="X493" s="788"/>
      <c r="Y493" s="788"/>
      <c r="Z493" s="788"/>
      <c r="AA493" s="788"/>
      <c r="AB493" s="788"/>
      <c r="AC493" s="788"/>
      <c r="AD493" s="788"/>
      <c r="AE493" s="788"/>
      <c r="AF493" s="788"/>
      <c r="AG493" s="788"/>
      <c r="AH493" s="788"/>
      <c r="AI493" s="788"/>
      <c r="AJ493" s="788"/>
      <c r="AK493" s="788"/>
      <c r="AL493" s="788"/>
      <c r="AM493" s="788"/>
      <c r="AN493" s="788"/>
      <c r="AO493" s="788"/>
      <c r="AP493" s="788"/>
      <c r="AQ493" s="788"/>
      <c r="AR493" s="788"/>
      <c r="AS493" s="788"/>
      <c r="AT493" s="788"/>
      <c r="AU493" s="788"/>
      <c r="AV493" s="788"/>
      <c r="AW493" s="788"/>
      <c r="AX493" s="788"/>
      <c r="AY493" s="788"/>
      <c r="AZ493" s="788"/>
      <c r="BA493" s="788"/>
      <c r="BB493" s="788"/>
      <c r="BC493" s="788"/>
      <c r="BD493" s="788"/>
      <c r="BE493" s="788"/>
      <c r="BF493" s="788"/>
      <c r="BG493" s="788"/>
    </row>
    <row r="494" spans="1:59">
      <c r="A494" s="788"/>
      <c r="B494" s="788"/>
      <c r="C494" s="788"/>
      <c r="D494" s="788"/>
      <c r="E494" s="788"/>
      <c r="F494" s="788"/>
      <c r="G494" s="788"/>
      <c r="H494" s="788"/>
      <c r="I494" s="788"/>
      <c r="J494" s="788"/>
      <c r="K494" s="788"/>
      <c r="L494" s="788"/>
      <c r="M494" s="788"/>
      <c r="N494" s="788"/>
      <c r="O494" s="788"/>
      <c r="P494" s="788"/>
      <c r="Q494" s="788"/>
      <c r="R494" s="788"/>
      <c r="S494" s="788"/>
      <c r="T494" s="788"/>
      <c r="U494" s="788"/>
      <c r="V494" s="788"/>
      <c r="W494" s="788"/>
      <c r="X494" s="788"/>
      <c r="Y494" s="788"/>
      <c r="Z494" s="788"/>
      <c r="AA494" s="788"/>
      <c r="AB494" s="788"/>
      <c r="AC494" s="788"/>
      <c r="AD494" s="788"/>
      <c r="AE494" s="788"/>
      <c r="AF494" s="788"/>
      <c r="AG494" s="788"/>
      <c r="AH494" s="788"/>
      <c r="AI494" s="788"/>
      <c r="AJ494" s="788"/>
      <c r="AK494" s="788"/>
      <c r="AL494" s="788"/>
      <c r="AM494" s="788"/>
      <c r="AN494" s="788"/>
      <c r="AO494" s="788"/>
      <c r="AP494" s="788"/>
      <c r="AQ494" s="788"/>
      <c r="AR494" s="788"/>
      <c r="AS494" s="788"/>
      <c r="AT494" s="788"/>
      <c r="AU494" s="788"/>
      <c r="AV494" s="788"/>
      <c r="AW494" s="788"/>
      <c r="AX494" s="788"/>
      <c r="AY494" s="788"/>
      <c r="AZ494" s="788"/>
      <c r="BA494" s="788"/>
      <c r="BB494" s="788"/>
      <c r="BC494" s="788"/>
      <c r="BD494" s="788"/>
      <c r="BE494" s="788"/>
      <c r="BF494" s="788"/>
      <c r="BG494" s="788"/>
    </row>
    <row r="495" spans="1:59">
      <c r="A495" s="788"/>
      <c r="B495" s="788"/>
      <c r="C495" s="788"/>
      <c r="D495" s="788"/>
      <c r="E495" s="788"/>
      <c r="F495" s="788"/>
      <c r="G495" s="788"/>
      <c r="H495" s="788"/>
      <c r="I495" s="788"/>
      <c r="J495" s="788"/>
      <c r="K495" s="788"/>
      <c r="L495" s="788"/>
      <c r="M495" s="788"/>
      <c r="N495" s="788"/>
      <c r="O495" s="788"/>
      <c r="P495" s="788"/>
      <c r="Q495" s="788"/>
      <c r="R495" s="788"/>
      <c r="S495" s="788"/>
      <c r="T495" s="788"/>
      <c r="U495" s="788"/>
      <c r="V495" s="788"/>
      <c r="W495" s="788"/>
      <c r="X495" s="788"/>
      <c r="Y495" s="788"/>
      <c r="Z495" s="788"/>
      <c r="AA495" s="788"/>
      <c r="AB495" s="788"/>
      <c r="AC495" s="788"/>
      <c r="AD495" s="788"/>
      <c r="AE495" s="788"/>
      <c r="AF495" s="788"/>
      <c r="AG495" s="788"/>
      <c r="AH495" s="788"/>
      <c r="AI495" s="788"/>
      <c r="AJ495" s="788"/>
      <c r="AK495" s="788"/>
      <c r="AL495" s="788"/>
      <c r="AM495" s="788"/>
      <c r="AN495" s="788"/>
      <c r="AO495" s="788"/>
      <c r="AP495" s="788"/>
      <c r="AQ495" s="788"/>
      <c r="AR495" s="788"/>
      <c r="AS495" s="788"/>
      <c r="AT495" s="788"/>
      <c r="AU495" s="788"/>
      <c r="AV495" s="788"/>
      <c r="AW495" s="788"/>
      <c r="AX495" s="788"/>
      <c r="AY495" s="788"/>
      <c r="AZ495" s="788"/>
      <c r="BA495" s="788"/>
      <c r="BB495" s="788"/>
      <c r="BC495" s="788"/>
      <c r="BD495" s="788"/>
      <c r="BE495" s="788"/>
      <c r="BF495" s="788"/>
      <c r="BG495" s="788"/>
    </row>
    <row r="496" spans="1:59">
      <c r="A496" s="788"/>
      <c r="B496" s="788"/>
      <c r="C496" s="788"/>
      <c r="D496" s="788"/>
      <c r="E496" s="788"/>
      <c r="F496" s="788"/>
      <c r="G496" s="788"/>
      <c r="H496" s="788"/>
      <c r="I496" s="788"/>
      <c r="J496" s="788"/>
      <c r="K496" s="788"/>
      <c r="L496" s="788"/>
      <c r="M496" s="788"/>
      <c r="N496" s="788"/>
      <c r="O496" s="788"/>
      <c r="P496" s="788"/>
      <c r="Q496" s="788"/>
      <c r="R496" s="788"/>
      <c r="S496" s="788"/>
      <c r="T496" s="788"/>
      <c r="U496" s="788"/>
      <c r="V496" s="788"/>
      <c r="W496" s="788"/>
      <c r="X496" s="788"/>
      <c r="Y496" s="788"/>
      <c r="Z496" s="788"/>
      <c r="AA496" s="788"/>
      <c r="AB496" s="788"/>
      <c r="AC496" s="788"/>
      <c r="AD496" s="788"/>
      <c r="AE496" s="788"/>
      <c r="AF496" s="788"/>
      <c r="AG496" s="788"/>
      <c r="AH496" s="788"/>
      <c r="AI496" s="788"/>
      <c r="AJ496" s="788"/>
      <c r="AK496" s="788"/>
      <c r="AL496" s="788"/>
      <c r="AM496" s="788"/>
      <c r="AN496" s="788"/>
      <c r="AO496" s="788"/>
      <c r="AP496" s="788"/>
      <c r="AQ496" s="788"/>
      <c r="AR496" s="788"/>
      <c r="AS496" s="788"/>
      <c r="AT496" s="788"/>
      <c r="AU496" s="788"/>
      <c r="AV496" s="788"/>
      <c r="AW496" s="788"/>
      <c r="AX496" s="788"/>
      <c r="AY496" s="788"/>
      <c r="AZ496" s="788"/>
      <c r="BA496" s="788"/>
      <c r="BB496" s="788"/>
      <c r="BC496" s="788"/>
      <c r="BD496" s="788"/>
      <c r="BE496" s="788"/>
      <c r="BF496" s="788"/>
      <c r="BG496" s="788"/>
    </row>
    <row r="497" spans="1:59">
      <c r="A497" s="788"/>
      <c r="B497" s="788"/>
      <c r="C497" s="788"/>
      <c r="D497" s="788"/>
      <c r="E497" s="788"/>
      <c r="F497" s="788"/>
      <c r="G497" s="788"/>
      <c r="H497" s="788"/>
      <c r="I497" s="788"/>
      <c r="J497" s="788"/>
      <c r="K497" s="788"/>
      <c r="L497" s="788"/>
      <c r="M497" s="788"/>
      <c r="N497" s="788"/>
      <c r="O497" s="788"/>
      <c r="P497" s="788"/>
      <c r="Q497" s="788"/>
      <c r="R497" s="788"/>
      <c r="S497" s="788"/>
      <c r="T497" s="788"/>
      <c r="U497" s="788"/>
      <c r="V497" s="788"/>
      <c r="W497" s="788"/>
      <c r="X497" s="788"/>
      <c r="Y497" s="788"/>
      <c r="Z497" s="788"/>
      <c r="AA497" s="788"/>
      <c r="AB497" s="788"/>
      <c r="AC497" s="788"/>
      <c r="AD497" s="788"/>
      <c r="AE497" s="788"/>
      <c r="AF497" s="788"/>
      <c r="AG497" s="788"/>
      <c r="AH497" s="788"/>
      <c r="AI497" s="788"/>
      <c r="AJ497" s="788"/>
      <c r="AK497" s="788"/>
      <c r="AL497" s="788"/>
      <c r="AM497" s="788"/>
      <c r="AN497" s="788"/>
      <c r="AO497" s="788"/>
      <c r="AP497" s="788"/>
      <c r="AQ497" s="788"/>
      <c r="AR497" s="788"/>
      <c r="AS497" s="788"/>
      <c r="AT497" s="788"/>
      <c r="AU497" s="788"/>
      <c r="AV497" s="788"/>
      <c r="AW497" s="788"/>
      <c r="AX497" s="788"/>
      <c r="AY497" s="788"/>
      <c r="AZ497" s="788"/>
      <c r="BA497" s="788"/>
      <c r="BB497" s="788"/>
      <c r="BC497" s="788"/>
      <c r="BD497" s="788"/>
      <c r="BE497" s="788"/>
      <c r="BF497" s="788"/>
      <c r="BG497" s="788"/>
    </row>
    <row r="498" spans="1:59">
      <c r="A498" s="788"/>
      <c r="B498" s="788"/>
      <c r="C498" s="788"/>
      <c r="D498" s="788"/>
      <c r="E498" s="788"/>
      <c r="F498" s="788"/>
      <c r="G498" s="788"/>
      <c r="H498" s="788"/>
      <c r="I498" s="788"/>
      <c r="J498" s="788"/>
      <c r="K498" s="788"/>
      <c r="L498" s="788"/>
      <c r="M498" s="788"/>
      <c r="N498" s="788"/>
      <c r="O498" s="788"/>
      <c r="P498" s="788"/>
      <c r="Q498" s="788"/>
      <c r="R498" s="788"/>
      <c r="S498" s="788"/>
      <c r="T498" s="788"/>
      <c r="U498" s="788"/>
      <c r="V498" s="788"/>
      <c r="W498" s="788"/>
      <c r="X498" s="788"/>
      <c r="Y498" s="788"/>
      <c r="Z498" s="788"/>
      <c r="AA498" s="788"/>
      <c r="AB498" s="788"/>
      <c r="AC498" s="788"/>
      <c r="AD498" s="788"/>
      <c r="AE498" s="788"/>
      <c r="AF498" s="788"/>
      <c r="AG498" s="788"/>
      <c r="AH498" s="788"/>
      <c r="AI498" s="788"/>
      <c r="AJ498" s="788"/>
      <c r="AK498" s="788"/>
      <c r="AL498" s="788"/>
      <c r="AM498" s="788"/>
      <c r="AN498" s="788"/>
      <c r="AO498" s="788"/>
      <c r="AP498" s="788"/>
      <c r="AQ498" s="788"/>
      <c r="AR498" s="788"/>
      <c r="AS498" s="788"/>
      <c r="AT498" s="788"/>
      <c r="AU498" s="788"/>
      <c r="AV498" s="788"/>
      <c r="AW498" s="788"/>
      <c r="AX498" s="788"/>
      <c r="AY498" s="788"/>
      <c r="AZ498" s="788"/>
      <c r="BA498" s="788"/>
      <c r="BB498" s="788"/>
      <c r="BC498" s="788"/>
      <c r="BD498" s="788"/>
      <c r="BE498" s="788"/>
      <c r="BF498" s="788"/>
      <c r="BG498" s="788"/>
    </row>
    <row r="499" spans="1:59">
      <c r="A499" s="788"/>
      <c r="B499" s="788"/>
      <c r="C499" s="788"/>
      <c r="D499" s="788"/>
      <c r="E499" s="788"/>
      <c r="F499" s="788"/>
      <c r="G499" s="788"/>
      <c r="H499" s="788"/>
      <c r="I499" s="788"/>
      <c r="J499" s="788"/>
      <c r="K499" s="788"/>
      <c r="L499" s="788"/>
      <c r="M499" s="788"/>
      <c r="N499" s="788"/>
      <c r="O499" s="788"/>
      <c r="P499" s="788"/>
      <c r="Q499" s="788"/>
      <c r="R499" s="788"/>
      <c r="S499" s="788"/>
      <c r="T499" s="788"/>
      <c r="U499" s="788"/>
      <c r="V499" s="788"/>
      <c r="W499" s="788"/>
      <c r="X499" s="788"/>
      <c r="Y499" s="788"/>
      <c r="Z499" s="788"/>
      <c r="AA499" s="788"/>
      <c r="AB499" s="788"/>
      <c r="AC499" s="788"/>
      <c r="AD499" s="788"/>
      <c r="AE499" s="788"/>
      <c r="AF499" s="788"/>
      <c r="AG499" s="788"/>
      <c r="AH499" s="788"/>
      <c r="AI499" s="788"/>
      <c r="AJ499" s="788"/>
      <c r="AK499" s="788"/>
      <c r="AL499" s="788"/>
      <c r="AM499" s="788"/>
      <c r="AN499" s="788"/>
      <c r="AO499" s="788"/>
      <c r="AP499" s="788"/>
      <c r="AQ499" s="788"/>
      <c r="AR499" s="788"/>
      <c r="AS499" s="788"/>
      <c r="AT499" s="788"/>
      <c r="AU499" s="788"/>
      <c r="AV499" s="788"/>
      <c r="AW499" s="788"/>
      <c r="AX499" s="788"/>
      <c r="AY499" s="788"/>
      <c r="AZ499" s="788"/>
      <c r="BA499" s="788"/>
      <c r="BB499" s="788"/>
      <c r="BC499" s="788"/>
      <c r="BD499" s="788"/>
      <c r="BE499" s="788"/>
      <c r="BF499" s="788"/>
      <c r="BG499" s="788"/>
    </row>
    <row r="500" spans="1:59">
      <c r="A500" s="788"/>
      <c r="B500" s="788"/>
      <c r="C500" s="788"/>
      <c r="D500" s="788"/>
      <c r="E500" s="788"/>
      <c r="F500" s="788"/>
      <c r="G500" s="788"/>
      <c r="H500" s="788"/>
      <c r="I500" s="788"/>
      <c r="J500" s="788"/>
      <c r="K500" s="788"/>
      <c r="L500" s="788"/>
      <c r="M500" s="788"/>
      <c r="N500" s="788"/>
      <c r="O500" s="788"/>
      <c r="P500" s="788"/>
      <c r="Q500" s="788"/>
      <c r="R500" s="788"/>
      <c r="S500" s="788"/>
      <c r="T500" s="788"/>
      <c r="U500" s="788"/>
      <c r="V500" s="788"/>
      <c r="W500" s="788"/>
      <c r="X500" s="788"/>
      <c r="Y500" s="788"/>
      <c r="Z500" s="788"/>
      <c r="AA500" s="788"/>
      <c r="AB500" s="788"/>
      <c r="AC500" s="788"/>
      <c r="AD500" s="788"/>
      <c r="AE500" s="788"/>
      <c r="AF500" s="788"/>
      <c r="AG500" s="788"/>
      <c r="AH500" s="788"/>
      <c r="AI500" s="788"/>
      <c r="AJ500" s="788"/>
      <c r="AK500" s="788"/>
      <c r="AL500" s="788"/>
      <c r="AM500" s="788"/>
      <c r="AN500" s="788"/>
      <c r="AO500" s="788"/>
      <c r="AP500" s="788"/>
      <c r="AQ500" s="788"/>
      <c r="AR500" s="788"/>
      <c r="AS500" s="788"/>
      <c r="AT500" s="788"/>
      <c r="AU500" s="788"/>
      <c r="AV500" s="788"/>
      <c r="AW500" s="788"/>
      <c r="AX500" s="788"/>
      <c r="AY500" s="788"/>
      <c r="AZ500" s="788"/>
      <c r="BA500" s="788"/>
      <c r="BB500" s="788"/>
      <c r="BC500" s="788"/>
      <c r="BD500" s="788"/>
      <c r="BE500" s="788"/>
      <c r="BF500" s="788"/>
      <c r="BG500" s="788"/>
    </row>
    <row r="501" spans="1:59">
      <c r="A501" s="788"/>
      <c r="B501" s="788"/>
      <c r="C501" s="788"/>
      <c r="D501" s="788"/>
      <c r="E501" s="788"/>
      <c r="F501" s="788"/>
      <c r="G501" s="788"/>
      <c r="H501" s="788"/>
      <c r="I501" s="788"/>
      <c r="J501" s="788"/>
      <c r="K501" s="788"/>
      <c r="L501" s="788"/>
      <c r="M501" s="788"/>
      <c r="N501" s="788"/>
      <c r="O501" s="788"/>
      <c r="P501" s="788"/>
      <c r="Q501" s="788"/>
      <c r="R501" s="788"/>
      <c r="S501" s="788"/>
      <c r="T501" s="788"/>
      <c r="U501" s="788"/>
      <c r="V501" s="788"/>
      <c r="W501" s="788"/>
      <c r="X501" s="788"/>
      <c r="Y501" s="788"/>
      <c r="Z501" s="788"/>
      <c r="AA501" s="788"/>
      <c r="AB501" s="788"/>
      <c r="AC501" s="788"/>
      <c r="AD501" s="788"/>
      <c r="AE501" s="788"/>
      <c r="AF501" s="788"/>
      <c r="AG501" s="788"/>
      <c r="AH501" s="788"/>
      <c r="AI501" s="788"/>
      <c r="AJ501" s="788"/>
      <c r="AK501" s="788"/>
      <c r="AL501" s="788"/>
      <c r="AM501" s="788"/>
      <c r="AN501" s="788"/>
      <c r="AO501" s="788"/>
      <c r="AP501" s="788"/>
      <c r="AQ501" s="788"/>
      <c r="AR501" s="788"/>
      <c r="AS501" s="788"/>
      <c r="AT501" s="788"/>
      <c r="AU501" s="788"/>
      <c r="AV501" s="788"/>
      <c r="AW501" s="788"/>
      <c r="AX501" s="788"/>
      <c r="AY501" s="788"/>
      <c r="AZ501" s="788"/>
      <c r="BA501" s="788"/>
      <c r="BB501" s="788"/>
      <c r="BC501" s="788"/>
      <c r="BD501" s="788"/>
      <c r="BE501" s="788"/>
      <c r="BF501" s="788"/>
      <c r="BG501" s="788"/>
    </row>
    <row r="502" spans="1:59">
      <c r="A502" s="788"/>
      <c r="B502" s="788"/>
      <c r="C502" s="788"/>
      <c r="D502" s="788"/>
      <c r="E502" s="788"/>
      <c r="F502" s="788"/>
      <c r="G502" s="788"/>
      <c r="H502" s="788"/>
      <c r="I502" s="788"/>
      <c r="J502" s="788"/>
      <c r="K502" s="788"/>
      <c r="L502" s="788"/>
      <c r="M502" s="788"/>
      <c r="N502" s="788"/>
      <c r="O502" s="788"/>
      <c r="P502" s="788"/>
      <c r="Q502" s="788"/>
      <c r="R502" s="788"/>
      <c r="S502" s="788"/>
      <c r="T502" s="788"/>
      <c r="U502" s="788"/>
      <c r="V502" s="788"/>
      <c r="W502" s="788"/>
      <c r="X502" s="788"/>
      <c r="Y502" s="788"/>
      <c r="Z502" s="788"/>
      <c r="AA502" s="788"/>
      <c r="AB502" s="788"/>
      <c r="AC502" s="788"/>
      <c r="AD502" s="788"/>
      <c r="AE502" s="788"/>
      <c r="AF502" s="788"/>
      <c r="AG502" s="788"/>
      <c r="AH502" s="788"/>
      <c r="AI502" s="788"/>
      <c r="AJ502" s="788"/>
      <c r="AK502" s="788"/>
      <c r="AL502" s="788"/>
      <c r="AM502" s="788"/>
      <c r="AN502" s="788"/>
      <c r="AO502" s="788"/>
      <c r="AP502" s="788"/>
      <c r="AQ502" s="788"/>
      <c r="AR502" s="788"/>
      <c r="AS502" s="788"/>
      <c r="AT502" s="788"/>
      <c r="AU502" s="788"/>
      <c r="AV502" s="788"/>
      <c r="AW502" s="788"/>
      <c r="AX502" s="788"/>
      <c r="AY502" s="788"/>
      <c r="AZ502" s="788"/>
      <c r="BA502" s="788"/>
      <c r="BB502" s="788"/>
      <c r="BC502" s="788"/>
      <c r="BD502" s="788"/>
      <c r="BE502" s="788"/>
      <c r="BF502" s="788"/>
      <c r="BG502" s="788"/>
    </row>
    <row r="503" spans="1:59">
      <c r="A503" s="788"/>
      <c r="B503" s="788"/>
      <c r="C503" s="788"/>
      <c r="D503" s="788"/>
      <c r="E503" s="788"/>
      <c r="F503" s="788"/>
      <c r="G503" s="788"/>
      <c r="H503" s="788"/>
      <c r="I503" s="788"/>
      <c r="J503" s="788"/>
      <c r="K503" s="788"/>
      <c r="L503" s="788"/>
      <c r="M503" s="788"/>
      <c r="N503" s="788"/>
      <c r="O503" s="788"/>
      <c r="P503" s="788"/>
      <c r="Q503" s="788"/>
      <c r="R503" s="788"/>
      <c r="S503" s="788"/>
      <c r="T503" s="788"/>
      <c r="U503" s="788"/>
      <c r="V503" s="788"/>
      <c r="W503" s="788"/>
      <c r="X503" s="788"/>
      <c r="Y503" s="788"/>
      <c r="Z503" s="788"/>
      <c r="AA503" s="788"/>
      <c r="AB503" s="788"/>
      <c r="AC503" s="788"/>
      <c r="AD503" s="788"/>
      <c r="AE503" s="788"/>
      <c r="AF503" s="788"/>
      <c r="AG503" s="788"/>
      <c r="AH503" s="788"/>
      <c r="AI503" s="788"/>
      <c r="AJ503" s="788"/>
      <c r="AK503" s="788"/>
      <c r="AL503" s="788"/>
      <c r="AM503" s="788"/>
      <c r="AN503" s="788"/>
      <c r="AO503" s="788"/>
      <c r="AP503" s="788"/>
      <c r="AQ503" s="788"/>
      <c r="AR503" s="788"/>
      <c r="AS503" s="788"/>
      <c r="AT503" s="788"/>
      <c r="AU503" s="788"/>
      <c r="AV503" s="788"/>
      <c r="AW503" s="788"/>
      <c r="AX503" s="788"/>
      <c r="AY503" s="788"/>
      <c r="AZ503" s="788"/>
      <c r="BA503" s="788"/>
      <c r="BB503" s="788"/>
      <c r="BC503" s="788"/>
      <c r="BD503" s="788"/>
      <c r="BE503" s="788"/>
      <c r="BF503" s="788"/>
      <c r="BG503" s="788"/>
    </row>
    <row r="504" spans="1:59">
      <c r="A504" s="788"/>
      <c r="B504" s="788"/>
      <c r="C504" s="788"/>
      <c r="D504" s="788"/>
      <c r="E504" s="788"/>
      <c r="F504" s="788"/>
      <c r="G504" s="788"/>
      <c r="H504" s="788"/>
      <c r="I504" s="788"/>
      <c r="J504" s="788"/>
      <c r="K504" s="788"/>
      <c r="L504" s="788"/>
      <c r="M504" s="788"/>
      <c r="N504" s="788"/>
      <c r="O504" s="788"/>
      <c r="P504" s="788"/>
      <c r="Q504" s="788"/>
      <c r="R504" s="788"/>
      <c r="S504" s="788"/>
      <c r="T504" s="788"/>
      <c r="U504" s="788"/>
      <c r="V504" s="788"/>
      <c r="W504" s="788"/>
      <c r="X504" s="788"/>
      <c r="Y504" s="788"/>
      <c r="Z504" s="788"/>
      <c r="AA504" s="788"/>
      <c r="AB504" s="788"/>
      <c r="AC504" s="788"/>
      <c r="AD504" s="788"/>
      <c r="AE504" s="788"/>
      <c r="AF504" s="788"/>
      <c r="AG504" s="788"/>
      <c r="AH504" s="788"/>
      <c r="AI504" s="788"/>
      <c r="AJ504" s="788"/>
      <c r="AK504" s="788"/>
      <c r="AL504" s="788"/>
      <c r="AM504" s="788"/>
      <c r="AN504" s="788"/>
      <c r="AO504" s="788"/>
      <c r="AP504" s="788"/>
      <c r="AQ504" s="788"/>
      <c r="AR504" s="788"/>
      <c r="AS504" s="788"/>
      <c r="AT504" s="788"/>
      <c r="AU504" s="788"/>
      <c r="AV504" s="788"/>
      <c r="AW504" s="788"/>
      <c r="AX504" s="788"/>
      <c r="AY504" s="788"/>
      <c r="AZ504" s="788"/>
      <c r="BA504" s="788"/>
      <c r="BB504" s="788"/>
      <c r="BC504" s="788"/>
      <c r="BD504" s="788"/>
      <c r="BE504" s="788"/>
      <c r="BF504" s="788"/>
      <c r="BG504" s="788"/>
    </row>
    <row r="505" spans="1:59">
      <c r="A505" s="788"/>
      <c r="B505" s="788"/>
      <c r="C505" s="788"/>
      <c r="D505" s="788"/>
      <c r="E505" s="788"/>
      <c r="F505" s="788"/>
      <c r="G505" s="788"/>
      <c r="H505" s="788"/>
      <c r="I505" s="788"/>
      <c r="J505" s="788"/>
      <c r="K505" s="788"/>
      <c r="L505" s="788"/>
      <c r="M505" s="788"/>
      <c r="N505" s="788"/>
      <c r="O505" s="788"/>
      <c r="P505" s="788"/>
      <c r="Q505" s="788"/>
      <c r="R505" s="788"/>
      <c r="S505" s="788"/>
      <c r="T505" s="788"/>
      <c r="U505" s="788"/>
      <c r="V505" s="788"/>
      <c r="W505" s="788"/>
      <c r="X505" s="788"/>
      <c r="Y505" s="788"/>
      <c r="Z505" s="788"/>
      <c r="AA505" s="788"/>
      <c r="AB505" s="788"/>
      <c r="AC505" s="788"/>
      <c r="AD505" s="788"/>
      <c r="AE505" s="788"/>
      <c r="AF505" s="788"/>
      <c r="AG505" s="788"/>
      <c r="AH505" s="788"/>
      <c r="AI505" s="788"/>
      <c r="AJ505" s="788"/>
      <c r="AK505" s="788"/>
      <c r="AL505" s="788"/>
      <c r="AM505" s="788"/>
      <c r="AN505" s="788"/>
      <c r="AO505" s="788"/>
      <c r="AP505" s="788"/>
      <c r="AQ505" s="788"/>
      <c r="AR505" s="788"/>
      <c r="AS505" s="788"/>
      <c r="AT505" s="788"/>
      <c r="AU505" s="788"/>
      <c r="AV505" s="788"/>
      <c r="AW505" s="788"/>
      <c r="AX505" s="788"/>
      <c r="AY505" s="788"/>
      <c r="AZ505" s="788"/>
      <c r="BA505" s="788"/>
      <c r="BB505" s="788"/>
      <c r="BC505" s="788"/>
      <c r="BD505" s="788"/>
      <c r="BE505" s="788"/>
      <c r="BF505" s="788"/>
      <c r="BG505" s="788"/>
    </row>
    <row r="506" spans="1:59">
      <c r="A506" s="788"/>
      <c r="B506" s="788"/>
      <c r="C506" s="788"/>
      <c r="D506" s="788"/>
      <c r="E506" s="788"/>
      <c r="F506" s="788"/>
      <c r="G506" s="788"/>
      <c r="H506" s="788"/>
      <c r="I506" s="788"/>
      <c r="J506" s="788"/>
      <c r="K506" s="788"/>
      <c r="L506" s="788"/>
      <c r="M506" s="788"/>
      <c r="N506" s="788"/>
      <c r="O506" s="788"/>
      <c r="P506" s="788"/>
      <c r="Q506" s="788"/>
      <c r="R506" s="788"/>
      <c r="S506" s="788"/>
      <c r="T506" s="788"/>
      <c r="U506" s="788"/>
      <c r="V506" s="788"/>
      <c r="W506" s="788"/>
      <c r="X506" s="788"/>
      <c r="Y506" s="788"/>
      <c r="Z506" s="788"/>
      <c r="AA506" s="788"/>
      <c r="AB506" s="788"/>
      <c r="AC506" s="788"/>
      <c r="AD506" s="788"/>
      <c r="AE506" s="788"/>
      <c r="AF506" s="788"/>
      <c r="AG506" s="788"/>
      <c r="AH506" s="788"/>
      <c r="AI506" s="788"/>
      <c r="AJ506" s="788"/>
      <c r="AK506" s="788"/>
      <c r="AL506" s="788"/>
      <c r="AM506" s="788"/>
      <c r="AN506" s="788"/>
      <c r="AO506" s="788"/>
      <c r="AP506" s="788"/>
      <c r="AQ506" s="788"/>
      <c r="AR506" s="788"/>
      <c r="AS506" s="788"/>
      <c r="AT506" s="788"/>
      <c r="AU506" s="788"/>
      <c r="AV506" s="788"/>
      <c r="AW506" s="788"/>
      <c r="AX506" s="788"/>
      <c r="AY506" s="788"/>
      <c r="AZ506" s="788"/>
      <c r="BA506" s="788"/>
      <c r="BB506" s="788"/>
      <c r="BC506" s="788"/>
      <c r="BD506" s="788"/>
      <c r="BE506" s="788"/>
      <c r="BF506" s="788"/>
      <c r="BG506" s="788"/>
    </row>
    <row r="507" spans="1:59">
      <c r="A507" s="788"/>
      <c r="B507" s="788"/>
      <c r="C507" s="788"/>
      <c r="D507" s="788"/>
      <c r="E507" s="788"/>
      <c r="F507" s="788"/>
      <c r="G507" s="788"/>
      <c r="H507" s="788"/>
      <c r="I507" s="788"/>
      <c r="J507" s="788"/>
      <c r="K507" s="788"/>
      <c r="L507" s="788"/>
      <c r="M507" s="788"/>
      <c r="N507" s="788"/>
      <c r="O507" s="788"/>
      <c r="P507" s="788"/>
      <c r="Q507" s="788"/>
      <c r="R507" s="788"/>
      <c r="S507" s="788"/>
      <c r="T507" s="788"/>
      <c r="U507" s="788"/>
      <c r="V507" s="788"/>
      <c r="W507" s="788"/>
      <c r="X507" s="788"/>
      <c r="Y507" s="788"/>
      <c r="Z507" s="788"/>
      <c r="AA507" s="788"/>
      <c r="AB507" s="788"/>
      <c r="AC507" s="788"/>
      <c r="AD507" s="788"/>
      <c r="AE507" s="788"/>
      <c r="AF507" s="788"/>
      <c r="AG507" s="788"/>
      <c r="AH507" s="788"/>
      <c r="AI507" s="788"/>
      <c r="AJ507" s="788"/>
      <c r="AK507" s="788"/>
      <c r="AL507" s="788"/>
      <c r="AM507" s="788"/>
      <c r="AN507" s="788"/>
      <c r="AO507" s="788"/>
      <c r="AP507" s="788"/>
      <c r="AQ507" s="788"/>
      <c r="AR507" s="788"/>
      <c r="AS507" s="788"/>
      <c r="AT507" s="788"/>
      <c r="AU507" s="788"/>
      <c r="AV507" s="788"/>
      <c r="AW507" s="788"/>
      <c r="AX507" s="788"/>
      <c r="AY507" s="788"/>
      <c r="AZ507" s="788"/>
      <c r="BA507" s="788"/>
      <c r="BB507" s="788"/>
      <c r="BC507" s="788"/>
      <c r="BD507" s="788"/>
      <c r="BE507" s="788"/>
      <c r="BF507" s="788"/>
      <c r="BG507" s="788"/>
    </row>
    <row r="508" spans="1:59">
      <c r="A508" s="788"/>
      <c r="B508" s="788"/>
      <c r="C508" s="788"/>
      <c r="D508" s="788"/>
      <c r="E508" s="788"/>
      <c r="F508" s="788"/>
      <c r="G508" s="788"/>
      <c r="H508" s="788"/>
      <c r="I508" s="788"/>
      <c r="J508" s="788"/>
      <c r="K508" s="788"/>
      <c r="L508" s="788"/>
      <c r="M508" s="788"/>
      <c r="N508" s="788"/>
      <c r="O508" s="788"/>
      <c r="P508" s="788"/>
      <c r="Q508" s="788"/>
      <c r="R508" s="788"/>
      <c r="S508" s="788"/>
      <c r="T508" s="788"/>
      <c r="U508" s="788"/>
      <c r="V508" s="788"/>
      <c r="W508" s="788"/>
      <c r="X508" s="788"/>
      <c r="Y508" s="788"/>
      <c r="Z508" s="788"/>
      <c r="AA508" s="788"/>
      <c r="AB508" s="788"/>
      <c r="AC508" s="788"/>
      <c r="AD508" s="788"/>
      <c r="AE508" s="788"/>
      <c r="AF508" s="788"/>
      <c r="AG508" s="788"/>
      <c r="AH508" s="788"/>
      <c r="AI508" s="788"/>
      <c r="AJ508" s="788"/>
      <c r="AK508" s="788"/>
      <c r="AL508" s="788"/>
      <c r="AM508" s="788"/>
      <c r="AN508" s="788"/>
      <c r="AO508" s="788"/>
      <c r="AP508" s="788"/>
      <c r="AQ508" s="788"/>
      <c r="AR508" s="788"/>
      <c r="AS508" s="788"/>
      <c r="AT508" s="788"/>
      <c r="AU508" s="788"/>
      <c r="AV508" s="788"/>
      <c r="AW508" s="788"/>
      <c r="AX508" s="788"/>
      <c r="AY508" s="788"/>
      <c r="AZ508" s="788"/>
      <c r="BA508" s="788"/>
      <c r="BB508" s="788"/>
      <c r="BC508" s="788"/>
      <c r="BD508" s="788"/>
      <c r="BE508" s="788"/>
      <c r="BF508" s="788"/>
      <c r="BG508" s="788"/>
    </row>
    <row r="509" spans="1:59">
      <c r="A509" s="788"/>
      <c r="B509" s="788"/>
      <c r="C509" s="788"/>
      <c r="D509" s="788"/>
      <c r="E509" s="788"/>
      <c r="F509" s="788"/>
      <c r="G509" s="788"/>
      <c r="H509" s="788"/>
      <c r="I509" s="788"/>
      <c r="J509" s="788"/>
      <c r="K509" s="788"/>
      <c r="L509" s="788"/>
      <c r="M509" s="788"/>
      <c r="N509" s="788"/>
      <c r="O509" s="788"/>
      <c r="P509" s="788"/>
      <c r="Q509" s="788"/>
      <c r="R509" s="788"/>
      <c r="S509" s="788"/>
      <c r="T509" s="788"/>
      <c r="U509" s="788"/>
      <c r="V509" s="788"/>
      <c r="W509" s="788"/>
      <c r="X509" s="788"/>
      <c r="Y509" s="788"/>
      <c r="Z509" s="788"/>
      <c r="AA509" s="788"/>
      <c r="AB509" s="788"/>
      <c r="AC509" s="788"/>
      <c r="AD509" s="788"/>
      <c r="AE509" s="788"/>
      <c r="AF509" s="788"/>
      <c r="AG509" s="788"/>
      <c r="AH509" s="788"/>
      <c r="AI509" s="788"/>
      <c r="AJ509" s="788"/>
      <c r="AK509" s="788"/>
      <c r="AL509" s="788"/>
      <c r="AM509" s="788"/>
      <c r="AN509" s="788"/>
      <c r="AO509" s="788"/>
      <c r="AP509" s="788"/>
      <c r="AQ509" s="788"/>
      <c r="AR509" s="788"/>
      <c r="AS509" s="788"/>
      <c r="AT509" s="788"/>
      <c r="AU509" s="788"/>
      <c r="AV509" s="788"/>
      <c r="AW509" s="788"/>
      <c r="AX509" s="788"/>
      <c r="AY509" s="788"/>
      <c r="AZ509" s="788"/>
      <c r="BA509" s="788"/>
      <c r="BB509" s="788"/>
      <c r="BC509" s="788"/>
      <c r="BD509" s="788"/>
      <c r="BE509" s="788"/>
      <c r="BF509" s="788"/>
      <c r="BG509" s="788"/>
    </row>
    <row r="510" spans="1:59">
      <c r="A510" s="788"/>
      <c r="B510" s="788"/>
      <c r="C510" s="788"/>
      <c r="D510" s="788"/>
      <c r="E510" s="788"/>
      <c r="F510" s="788"/>
      <c r="G510" s="788"/>
      <c r="H510" s="788"/>
      <c r="I510" s="788"/>
      <c r="J510" s="788"/>
      <c r="K510" s="788"/>
      <c r="L510" s="788"/>
      <c r="M510" s="788"/>
      <c r="N510" s="788"/>
      <c r="O510" s="788"/>
      <c r="P510" s="788"/>
      <c r="Q510" s="788"/>
      <c r="R510" s="788"/>
      <c r="S510" s="788"/>
      <c r="T510" s="788"/>
      <c r="U510" s="788"/>
      <c r="V510" s="788"/>
      <c r="W510" s="788"/>
      <c r="X510" s="788"/>
      <c r="Y510" s="788"/>
      <c r="Z510" s="788"/>
      <c r="AA510" s="788"/>
      <c r="AB510" s="788"/>
      <c r="AC510" s="788"/>
      <c r="AD510" s="788"/>
      <c r="AE510" s="788"/>
      <c r="AF510" s="788"/>
      <c r="AG510" s="788"/>
      <c r="AH510" s="788"/>
      <c r="AI510" s="788"/>
      <c r="AJ510" s="788"/>
      <c r="AK510" s="788"/>
      <c r="AL510" s="788"/>
      <c r="AM510" s="788"/>
      <c r="AN510" s="788"/>
      <c r="AO510" s="788"/>
      <c r="AP510" s="788"/>
      <c r="AQ510" s="788"/>
      <c r="AR510" s="788"/>
      <c r="AS510" s="788"/>
      <c r="AT510" s="788"/>
      <c r="AU510" s="788"/>
      <c r="AV510" s="788"/>
      <c r="AW510" s="788"/>
      <c r="AX510" s="788"/>
      <c r="AY510" s="788"/>
      <c r="AZ510" s="788"/>
      <c r="BA510" s="788"/>
      <c r="BB510" s="788"/>
      <c r="BC510" s="788"/>
      <c r="BD510" s="788"/>
      <c r="BE510" s="788"/>
      <c r="BF510" s="788"/>
      <c r="BG510" s="788"/>
    </row>
    <row r="511" spans="1:59">
      <c r="A511" s="788"/>
      <c r="B511" s="788"/>
      <c r="C511" s="788"/>
      <c r="D511" s="788"/>
      <c r="E511" s="788"/>
      <c r="F511" s="788"/>
      <c r="G511" s="788"/>
      <c r="H511" s="788"/>
      <c r="I511" s="788"/>
      <c r="J511" s="788"/>
      <c r="K511" s="788"/>
      <c r="L511" s="788"/>
      <c r="M511" s="788"/>
      <c r="N511" s="788"/>
      <c r="O511" s="788"/>
      <c r="P511" s="788"/>
      <c r="Q511" s="788"/>
      <c r="R511" s="788"/>
      <c r="S511" s="788"/>
      <c r="T511" s="788"/>
      <c r="U511" s="788"/>
      <c r="V511" s="788"/>
      <c r="W511" s="788"/>
      <c r="X511" s="788"/>
      <c r="Y511" s="788"/>
      <c r="Z511" s="788"/>
      <c r="AA511" s="788"/>
      <c r="AB511" s="788"/>
      <c r="AC511" s="788"/>
      <c r="AD511" s="788"/>
      <c r="AE511" s="788"/>
      <c r="AF511" s="788"/>
      <c r="AG511" s="788"/>
      <c r="AH511" s="788"/>
      <c r="AI511" s="788"/>
      <c r="AJ511" s="788"/>
      <c r="AK511" s="788"/>
      <c r="AL511" s="788"/>
      <c r="AM511" s="788"/>
      <c r="AN511" s="788"/>
      <c r="AO511" s="788"/>
      <c r="AP511" s="788"/>
      <c r="AQ511" s="788"/>
      <c r="AR511" s="788"/>
      <c r="AS511" s="788"/>
      <c r="AT511" s="788"/>
      <c r="AU511" s="788"/>
      <c r="AV511" s="788"/>
      <c r="AW511" s="788"/>
      <c r="AX511" s="788"/>
      <c r="AY511" s="788"/>
      <c r="AZ511" s="788"/>
      <c r="BA511" s="788"/>
      <c r="BB511" s="788"/>
      <c r="BC511" s="788"/>
      <c r="BD511" s="788"/>
      <c r="BE511" s="788"/>
      <c r="BF511" s="788"/>
      <c r="BG511" s="788"/>
    </row>
    <row r="512" spans="1:59">
      <c r="A512" s="788"/>
      <c r="B512" s="788"/>
      <c r="C512" s="788"/>
      <c r="D512" s="788"/>
      <c r="E512" s="788"/>
      <c r="F512" s="788"/>
      <c r="G512" s="788"/>
      <c r="H512" s="788"/>
      <c r="I512" s="788"/>
      <c r="J512" s="788"/>
      <c r="K512" s="788"/>
      <c r="L512" s="788"/>
      <c r="M512" s="788"/>
      <c r="N512" s="788"/>
      <c r="O512" s="788"/>
      <c r="P512" s="788"/>
      <c r="Q512" s="788"/>
      <c r="R512" s="788"/>
      <c r="S512" s="788"/>
      <c r="T512" s="788"/>
      <c r="U512" s="788"/>
      <c r="V512" s="788"/>
      <c r="W512" s="788"/>
      <c r="X512" s="788"/>
      <c r="Y512" s="788"/>
      <c r="Z512" s="788"/>
      <c r="AA512" s="788"/>
      <c r="AB512" s="788"/>
      <c r="AC512" s="788"/>
      <c r="AD512" s="788"/>
      <c r="AE512" s="788"/>
      <c r="AF512" s="788"/>
      <c r="AG512" s="788"/>
      <c r="AH512" s="788"/>
      <c r="AI512" s="788"/>
      <c r="AJ512" s="788"/>
      <c r="AK512" s="788"/>
      <c r="AL512" s="788"/>
      <c r="AM512" s="788"/>
      <c r="AN512" s="788"/>
      <c r="AO512" s="788"/>
      <c r="AP512" s="788"/>
      <c r="AQ512" s="788"/>
      <c r="AR512" s="788"/>
      <c r="AS512" s="788"/>
      <c r="AT512" s="788"/>
      <c r="AU512" s="788"/>
      <c r="AV512" s="788"/>
      <c r="AW512" s="788"/>
      <c r="AX512" s="788"/>
      <c r="AY512" s="788"/>
      <c r="AZ512" s="788"/>
      <c r="BA512" s="788"/>
      <c r="BB512" s="788"/>
      <c r="BC512" s="788"/>
      <c r="BD512" s="788"/>
      <c r="BE512" s="788"/>
      <c r="BF512" s="788"/>
      <c r="BG512" s="788"/>
    </row>
    <row r="513" spans="1:59">
      <c r="A513" s="788"/>
      <c r="B513" s="788"/>
      <c r="C513" s="788"/>
      <c r="D513" s="788"/>
      <c r="E513" s="788"/>
      <c r="F513" s="788"/>
      <c r="G513" s="788"/>
      <c r="H513" s="788"/>
      <c r="I513" s="788"/>
      <c r="J513" s="788"/>
      <c r="K513" s="788"/>
      <c r="L513" s="788"/>
      <c r="M513" s="788"/>
      <c r="N513" s="788"/>
      <c r="O513" s="788"/>
      <c r="P513" s="788"/>
      <c r="Q513" s="788"/>
      <c r="R513" s="788"/>
      <c r="S513" s="788"/>
      <c r="T513" s="788"/>
      <c r="U513" s="788"/>
      <c r="V513" s="788"/>
      <c r="W513" s="788"/>
      <c r="X513" s="788"/>
      <c r="Y513" s="788"/>
      <c r="Z513" s="788"/>
      <c r="AA513" s="788"/>
      <c r="AB513" s="788"/>
      <c r="AC513" s="788"/>
      <c r="AD513" s="788"/>
      <c r="AE513" s="788"/>
      <c r="AF513" s="788"/>
      <c r="AG513" s="788"/>
      <c r="AH513" s="788"/>
      <c r="AI513" s="788"/>
      <c r="AJ513" s="788"/>
      <c r="AK513" s="788"/>
      <c r="AL513" s="788"/>
      <c r="AM513" s="788"/>
      <c r="AN513" s="788"/>
      <c r="AO513" s="788"/>
      <c r="AP513" s="788"/>
      <c r="AQ513" s="788"/>
      <c r="AR513" s="788"/>
      <c r="AS513" s="788"/>
      <c r="AT513" s="788"/>
      <c r="AU513" s="788"/>
      <c r="AV513" s="788"/>
      <c r="AW513" s="788"/>
      <c r="AX513" s="788"/>
      <c r="AY513" s="788"/>
      <c r="AZ513" s="788"/>
      <c r="BA513" s="788"/>
      <c r="BB513" s="788"/>
      <c r="BC513" s="788"/>
      <c r="BD513" s="788"/>
      <c r="BE513" s="788"/>
      <c r="BF513" s="788"/>
      <c r="BG513" s="788"/>
    </row>
    <row r="514" spans="1:59">
      <c r="A514" s="788"/>
      <c r="B514" s="788"/>
      <c r="C514" s="788"/>
      <c r="D514" s="788"/>
      <c r="E514" s="788"/>
      <c r="F514" s="788"/>
      <c r="G514" s="788"/>
      <c r="H514" s="788"/>
      <c r="I514" s="788"/>
      <c r="J514" s="788"/>
      <c r="K514" s="788"/>
      <c r="L514" s="788"/>
      <c r="M514" s="788"/>
      <c r="N514" s="788"/>
      <c r="O514" s="788"/>
      <c r="P514" s="788"/>
      <c r="Q514" s="788"/>
      <c r="R514" s="788"/>
      <c r="S514" s="788"/>
      <c r="T514" s="788"/>
      <c r="U514" s="788"/>
      <c r="V514" s="788"/>
      <c r="W514" s="788"/>
      <c r="X514" s="788"/>
      <c r="Y514" s="788"/>
      <c r="Z514" s="788"/>
      <c r="AA514" s="788"/>
      <c r="AB514" s="788"/>
      <c r="AC514" s="788"/>
      <c r="AD514" s="788"/>
      <c r="AE514" s="788"/>
      <c r="AF514" s="788"/>
      <c r="AG514" s="788"/>
      <c r="AH514" s="788"/>
      <c r="AI514" s="788"/>
      <c r="AJ514" s="788"/>
      <c r="AK514" s="788"/>
      <c r="AL514" s="788"/>
      <c r="AM514" s="788"/>
      <c r="AN514" s="788"/>
      <c r="AO514" s="788"/>
      <c r="AP514" s="788"/>
      <c r="AQ514" s="788"/>
      <c r="AR514" s="788"/>
      <c r="AS514" s="788"/>
      <c r="AT514" s="788"/>
      <c r="AU514" s="788"/>
      <c r="AV514" s="788"/>
      <c r="AW514" s="788"/>
      <c r="AX514" s="788"/>
      <c r="AY514" s="788"/>
      <c r="AZ514" s="788"/>
      <c r="BA514" s="788"/>
      <c r="BB514" s="788"/>
      <c r="BC514" s="788"/>
      <c r="BD514" s="788"/>
      <c r="BE514" s="788"/>
      <c r="BF514" s="788"/>
      <c r="BG514" s="788"/>
    </row>
    <row r="515" spans="1:59">
      <c r="A515" s="788"/>
      <c r="B515" s="788"/>
      <c r="C515" s="788"/>
      <c r="D515" s="788"/>
      <c r="E515" s="788"/>
      <c r="F515" s="788"/>
      <c r="G515" s="788"/>
      <c r="H515" s="788"/>
      <c r="I515" s="788"/>
      <c r="J515" s="788"/>
      <c r="K515" s="788"/>
      <c r="L515" s="788"/>
      <c r="M515" s="788"/>
      <c r="N515" s="788"/>
      <c r="O515" s="788"/>
      <c r="P515" s="788"/>
      <c r="Q515" s="788"/>
      <c r="R515" s="788"/>
      <c r="S515" s="788"/>
      <c r="T515" s="788"/>
      <c r="U515" s="788"/>
      <c r="V515" s="788"/>
      <c r="W515" s="788"/>
      <c r="X515" s="788"/>
      <c r="Y515" s="788"/>
      <c r="Z515" s="788"/>
      <c r="AA515" s="788"/>
      <c r="AB515" s="788"/>
      <c r="AC515" s="788"/>
      <c r="AD515" s="788"/>
      <c r="AE515" s="788"/>
      <c r="AF515" s="788"/>
      <c r="AG515" s="788"/>
      <c r="AH515" s="788"/>
      <c r="AI515" s="788"/>
      <c r="AJ515" s="788"/>
      <c r="AK515" s="788"/>
      <c r="AL515" s="788"/>
      <c r="AM515" s="788"/>
      <c r="AN515" s="788"/>
      <c r="AO515" s="788"/>
      <c r="AP515" s="788"/>
      <c r="AQ515" s="788"/>
      <c r="AR515" s="788"/>
      <c r="AS515" s="788"/>
      <c r="AT515" s="788"/>
      <c r="AU515" s="788"/>
      <c r="AV515" s="788"/>
      <c r="AW515" s="788"/>
      <c r="AX515" s="788"/>
      <c r="AY515" s="788"/>
      <c r="AZ515" s="788"/>
      <c r="BA515" s="788"/>
      <c r="BB515" s="788"/>
      <c r="BC515" s="788"/>
      <c r="BD515" s="788"/>
      <c r="BE515" s="788"/>
      <c r="BF515" s="788"/>
      <c r="BG515" s="788"/>
    </row>
    <row r="516" spans="1:59">
      <c r="A516" s="788"/>
      <c r="B516" s="788"/>
      <c r="C516" s="788"/>
      <c r="D516" s="788"/>
      <c r="E516" s="788"/>
      <c r="F516" s="788"/>
      <c r="G516" s="788"/>
      <c r="H516" s="788"/>
      <c r="I516" s="788"/>
      <c r="J516" s="788"/>
      <c r="K516" s="788"/>
      <c r="L516" s="788"/>
      <c r="M516" s="788"/>
      <c r="N516" s="788"/>
      <c r="O516" s="788"/>
      <c r="P516" s="788"/>
      <c r="Q516" s="788"/>
      <c r="R516" s="788"/>
      <c r="S516" s="788"/>
      <c r="T516" s="788"/>
      <c r="U516" s="788"/>
      <c r="V516" s="788"/>
      <c r="W516" s="788"/>
      <c r="X516" s="788"/>
      <c r="Y516" s="788"/>
      <c r="Z516" s="788"/>
      <c r="AA516" s="788"/>
      <c r="AB516" s="788"/>
      <c r="AC516" s="788"/>
      <c r="AD516" s="788"/>
      <c r="AE516" s="788"/>
      <c r="AF516" s="788"/>
      <c r="AG516" s="788"/>
      <c r="AH516" s="788"/>
      <c r="AI516" s="788"/>
      <c r="AJ516" s="788"/>
      <c r="AK516" s="788"/>
      <c r="AL516" s="788"/>
      <c r="AM516" s="788"/>
      <c r="AN516" s="788"/>
      <c r="AO516" s="788"/>
      <c r="AP516" s="788"/>
      <c r="AQ516" s="788"/>
      <c r="AR516" s="788"/>
      <c r="AS516" s="788"/>
      <c r="AT516" s="788"/>
      <c r="AU516" s="788"/>
      <c r="AV516" s="788"/>
      <c r="AW516" s="788"/>
      <c r="AX516" s="788"/>
      <c r="AY516" s="788"/>
      <c r="AZ516" s="788"/>
      <c r="BA516" s="788"/>
      <c r="BB516" s="788"/>
      <c r="BC516" s="788"/>
      <c r="BD516" s="788"/>
      <c r="BE516" s="788"/>
      <c r="BF516" s="788"/>
      <c r="BG516" s="788"/>
    </row>
    <row r="517" spans="1:59">
      <c r="A517" s="788"/>
      <c r="B517" s="788"/>
      <c r="C517" s="788"/>
      <c r="D517" s="788"/>
      <c r="E517" s="788"/>
      <c r="F517" s="788"/>
      <c r="G517" s="788"/>
      <c r="H517" s="788"/>
      <c r="I517" s="788"/>
      <c r="J517" s="788"/>
      <c r="K517" s="788"/>
      <c r="L517" s="788"/>
      <c r="M517" s="788"/>
      <c r="N517" s="788"/>
      <c r="O517" s="788"/>
      <c r="P517" s="788"/>
      <c r="Q517" s="788"/>
      <c r="R517" s="788"/>
      <c r="S517" s="788"/>
      <c r="T517" s="788"/>
      <c r="U517" s="788"/>
      <c r="V517" s="788"/>
      <c r="W517" s="788"/>
      <c r="X517" s="788"/>
      <c r="Y517" s="788"/>
      <c r="Z517" s="788"/>
      <c r="AA517" s="788"/>
      <c r="AB517" s="788"/>
      <c r="AC517" s="788"/>
      <c r="AD517" s="788"/>
      <c r="AE517" s="788"/>
      <c r="AF517" s="788"/>
      <c r="AG517" s="788"/>
      <c r="AH517" s="788"/>
      <c r="AI517" s="788"/>
      <c r="AJ517" s="788"/>
      <c r="AK517" s="788"/>
      <c r="AL517" s="788"/>
      <c r="AM517" s="788"/>
      <c r="AN517" s="788"/>
      <c r="AO517" s="788"/>
      <c r="AP517" s="788"/>
      <c r="AQ517" s="788"/>
      <c r="AR517" s="788"/>
      <c r="AS517" s="788"/>
      <c r="AT517" s="788"/>
      <c r="AU517" s="788"/>
      <c r="AV517" s="788"/>
      <c r="AW517" s="788"/>
      <c r="AX517" s="788"/>
      <c r="AY517" s="788"/>
      <c r="AZ517" s="788"/>
      <c r="BA517" s="788"/>
      <c r="BB517" s="788"/>
      <c r="BC517" s="788"/>
      <c r="BD517" s="788"/>
      <c r="BE517" s="788"/>
      <c r="BF517" s="788"/>
      <c r="BG517" s="788"/>
    </row>
    <row r="518" spans="1:59">
      <c r="A518" s="788"/>
      <c r="B518" s="788"/>
      <c r="C518" s="788"/>
      <c r="D518" s="788"/>
      <c r="E518" s="788"/>
      <c r="F518" s="788"/>
      <c r="G518" s="788"/>
      <c r="H518" s="788"/>
      <c r="I518" s="788"/>
      <c r="J518" s="788"/>
      <c r="K518" s="788"/>
      <c r="L518" s="788"/>
      <c r="M518" s="788"/>
      <c r="N518" s="788"/>
      <c r="O518" s="788"/>
      <c r="P518" s="788"/>
      <c r="Q518" s="788"/>
      <c r="R518" s="788"/>
      <c r="S518" s="788"/>
      <c r="T518" s="788"/>
      <c r="U518" s="788"/>
      <c r="V518" s="788"/>
      <c r="W518" s="788"/>
      <c r="X518" s="788"/>
      <c r="Y518" s="788"/>
      <c r="Z518" s="788"/>
      <c r="AA518" s="788"/>
      <c r="AB518" s="788"/>
      <c r="AC518" s="788"/>
      <c r="AD518" s="788"/>
      <c r="AE518" s="788"/>
      <c r="AF518" s="788"/>
      <c r="AG518" s="788"/>
      <c r="AH518" s="788"/>
      <c r="AI518" s="788"/>
      <c r="AJ518" s="788"/>
      <c r="AK518" s="788"/>
      <c r="AL518" s="788"/>
      <c r="AM518" s="788"/>
      <c r="AN518" s="788"/>
      <c r="AO518" s="788"/>
      <c r="AP518" s="788"/>
      <c r="AQ518" s="788"/>
      <c r="AR518" s="788"/>
      <c r="AS518" s="788"/>
      <c r="AT518" s="788"/>
      <c r="AU518" s="788"/>
      <c r="AV518" s="788"/>
      <c r="AW518" s="788"/>
      <c r="AX518" s="788"/>
      <c r="AY518" s="788"/>
      <c r="AZ518" s="788"/>
      <c r="BA518" s="788"/>
      <c r="BB518" s="788"/>
      <c r="BC518" s="788"/>
      <c r="BD518" s="788"/>
      <c r="BE518" s="788"/>
      <c r="BF518" s="788"/>
      <c r="BG518" s="788"/>
    </row>
    <row r="519" spans="1:59">
      <c r="A519" s="788"/>
      <c r="B519" s="788"/>
      <c r="C519" s="788"/>
      <c r="D519" s="788"/>
      <c r="E519" s="788"/>
      <c r="F519" s="788"/>
      <c r="G519" s="788"/>
      <c r="H519" s="788"/>
      <c r="I519" s="788"/>
      <c r="J519" s="788"/>
      <c r="K519" s="788"/>
      <c r="L519" s="788"/>
      <c r="M519" s="788"/>
      <c r="N519" s="788"/>
      <c r="O519" s="788"/>
      <c r="P519" s="788"/>
      <c r="Q519" s="788"/>
      <c r="R519" s="788"/>
      <c r="S519" s="788"/>
      <c r="T519" s="788"/>
      <c r="U519" s="788"/>
      <c r="V519" s="788"/>
      <c r="W519" s="788"/>
      <c r="X519" s="788"/>
      <c r="Y519" s="788"/>
      <c r="Z519" s="788"/>
      <c r="AA519" s="788"/>
      <c r="AB519" s="788"/>
      <c r="AC519" s="788"/>
      <c r="AD519" s="788"/>
      <c r="AE519" s="788"/>
      <c r="AF519" s="788"/>
      <c r="AG519" s="788"/>
      <c r="AH519" s="788"/>
      <c r="AI519" s="788"/>
      <c r="AJ519" s="788"/>
      <c r="AK519" s="788"/>
      <c r="AL519" s="788"/>
      <c r="AM519" s="788"/>
      <c r="AN519" s="788"/>
      <c r="AO519" s="788"/>
      <c r="AP519" s="788"/>
      <c r="AQ519" s="788"/>
      <c r="AR519" s="788"/>
      <c r="AS519" s="788"/>
      <c r="AT519" s="788"/>
      <c r="AU519" s="788"/>
      <c r="AV519" s="788"/>
      <c r="AW519" s="788"/>
      <c r="AX519" s="788"/>
      <c r="AY519" s="788"/>
      <c r="AZ519" s="788"/>
      <c r="BA519" s="788"/>
      <c r="BB519" s="788"/>
      <c r="BC519" s="788"/>
      <c r="BD519" s="788"/>
      <c r="BE519" s="788"/>
      <c r="BF519" s="788"/>
      <c r="BG519" s="788"/>
    </row>
    <row r="520" spans="1:59">
      <c r="A520" s="788"/>
      <c r="B520" s="788"/>
      <c r="C520" s="788"/>
      <c r="D520" s="788"/>
      <c r="E520" s="788"/>
      <c r="F520" s="788"/>
      <c r="G520" s="788"/>
      <c r="H520" s="788"/>
      <c r="I520" s="788"/>
      <c r="J520" s="788"/>
      <c r="K520" s="788"/>
      <c r="L520" s="788"/>
      <c r="M520" s="788"/>
      <c r="N520" s="788"/>
      <c r="O520" s="788"/>
      <c r="P520" s="788"/>
      <c r="Q520" s="788"/>
      <c r="R520" s="788"/>
      <c r="S520" s="788"/>
      <c r="T520" s="788"/>
      <c r="U520" s="788"/>
      <c r="V520" s="788"/>
      <c r="W520" s="788"/>
      <c r="X520" s="788"/>
      <c r="Y520" s="788"/>
      <c r="Z520" s="788"/>
      <c r="AA520" s="788"/>
      <c r="AB520" s="788"/>
      <c r="AC520" s="788"/>
      <c r="AD520" s="788"/>
      <c r="AE520" s="788"/>
      <c r="AF520" s="788"/>
      <c r="AG520" s="788"/>
      <c r="AH520" s="788"/>
      <c r="AI520" s="788"/>
      <c r="AJ520" s="788"/>
      <c r="AK520" s="788"/>
      <c r="AL520" s="788"/>
      <c r="AM520" s="788"/>
      <c r="AN520" s="788"/>
      <c r="AO520" s="788"/>
      <c r="AP520" s="788"/>
      <c r="AQ520" s="788"/>
      <c r="AR520" s="788"/>
      <c r="AS520" s="788"/>
      <c r="AT520" s="788"/>
      <c r="AU520" s="788"/>
      <c r="AV520" s="788"/>
      <c r="AW520" s="788"/>
      <c r="AX520" s="788"/>
      <c r="AY520" s="788"/>
      <c r="AZ520" s="788"/>
      <c r="BA520" s="788"/>
      <c r="BB520" s="788"/>
      <c r="BC520" s="788"/>
      <c r="BD520" s="788"/>
      <c r="BE520" s="788"/>
      <c r="BF520" s="788"/>
      <c r="BG520" s="788"/>
    </row>
    <row r="521" spans="1:59">
      <c r="A521" s="788"/>
      <c r="B521" s="788"/>
      <c r="C521" s="788"/>
      <c r="D521" s="788"/>
      <c r="E521" s="788"/>
      <c r="F521" s="788"/>
      <c r="G521" s="788"/>
      <c r="H521" s="788"/>
      <c r="I521" s="788"/>
      <c r="J521" s="788"/>
      <c r="K521" s="788"/>
      <c r="L521" s="788"/>
      <c r="M521" s="788"/>
      <c r="N521" s="788"/>
      <c r="O521" s="788"/>
      <c r="P521" s="788"/>
      <c r="Q521" s="788"/>
      <c r="R521" s="788"/>
      <c r="S521" s="788"/>
      <c r="T521" s="788"/>
      <c r="U521" s="788"/>
      <c r="V521" s="788"/>
      <c r="W521" s="788"/>
      <c r="X521" s="788"/>
      <c r="Y521" s="788"/>
      <c r="Z521" s="788"/>
      <c r="AA521" s="788"/>
      <c r="AB521" s="788"/>
      <c r="AC521" s="788"/>
      <c r="AD521" s="788"/>
      <c r="AE521" s="788"/>
      <c r="AF521" s="788"/>
      <c r="AG521" s="788"/>
      <c r="AH521" s="788"/>
      <c r="AI521" s="788"/>
      <c r="AJ521" s="788"/>
      <c r="AK521" s="788"/>
      <c r="AL521" s="788"/>
      <c r="AM521" s="788"/>
      <c r="AN521" s="788"/>
      <c r="AO521" s="788"/>
      <c r="AP521" s="788"/>
      <c r="AQ521" s="788"/>
      <c r="AR521" s="788"/>
      <c r="AS521" s="788"/>
      <c r="AT521" s="788"/>
      <c r="AU521" s="788"/>
      <c r="AV521" s="788"/>
      <c r="AW521" s="788"/>
      <c r="AX521" s="788"/>
      <c r="AY521" s="788"/>
      <c r="AZ521" s="788"/>
      <c r="BA521" s="788"/>
      <c r="BB521" s="788"/>
      <c r="BC521" s="788"/>
      <c r="BD521" s="788"/>
      <c r="BE521" s="788"/>
      <c r="BF521" s="788"/>
      <c r="BG521" s="788"/>
    </row>
    <row r="522" spans="1:59">
      <c r="A522" s="788"/>
      <c r="B522" s="788"/>
      <c r="C522" s="788"/>
      <c r="D522" s="788"/>
      <c r="E522" s="788"/>
      <c r="F522" s="788"/>
      <c r="G522" s="788"/>
      <c r="H522" s="788"/>
      <c r="I522" s="788"/>
      <c r="J522" s="788"/>
      <c r="K522" s="788"/>
      <c r="L522" s="788"/>
      <c r="M522" s="788"/>
      <c r="N522" s="788"/>
      <c r="O522" s="788"/>
      <c r="P522" s="788"/>
      <c r="Q522" s="788"/>
      <c r="R522" s="788"/>
      <c r="S522" s="788"/>
      <c r="T522" s="788"/>
      <c r="U522" s="788"/>
      <c r="V522" s="788"/>
      <c r="W522" s="788"/>
      <c r="X522" s="788"/>
      <c r="Y522" s="788"/>
      <c r="Z522" s="788"/>
      <c r="AA522" s="788"/>
      <c r="AB522" s="788"/>
      <c r="AC522" s="788"/>
      <c r="AD522" s="788"/>
      <c r="AE522" s="788"/>
      <c r="AF522" s="788"/>
      <c r="AG522" s="788"/>
      <c r="AH522" s="788"/>
      <c r="AI522" s="788"/>
      <c r="AJ522" s="788"/>
      <c r="AK522" s="788"/>
      <c r="AL522" s="788"/>
      <c r="AM522" s="788"/>
      <c r="AN522" s="788"/>
      <c r="AO522" s="788"/>
      <c r="AP522" s="788"/>
      <c r="AQ522" s="788"/>
      <c r="AR522" s="788"/>
      <c r="AS522" s="788"/>
      <c r="AT522" s="788"/>
      <c r="AU522" s="788"/>
      <c r="AV522" s="788"/>
      <c r="AW522" s="788"/>
      <c r="AX522" s="788"/>
      <c r="AY522" s="788"/>
      <c r="AZ522" s="788"/>
      <c r="BA522" s="788"/>
      <c r="BB522" s="788"/>
      <c r="BC522" s="788"/>
      <c r="BD522" s="788"/>
      <c r="BE522" s="788"/>
      <c r="BF522" s="788"/>
      <c r="BG522" s="788"/>
    </row>
    <row r="523" spans="1:59">
      <c r="A523" s="788"/>
      <c r="B523" s="788"/>
      <c r="C523" s="788"/>
      <c r="D523" s="788"/>
      <c r="E523" s="788"/>
      <c r="F523" s="788"/>
      <c r="G523" s="788"/>
      <c r="H523" s="788"/>
      <c r="I523" s="788"/>
      <c r="J523" s="788"/>
      <c r="K523" s="788"/>
      <c r="L523" s="788"/>
      <c r="M523" s="788"/>
      <c r="N523" s="788"/>
      <c r="O523" s="788"/>
      <c r="P523" s="788"/>
      <c r="Q523" s="788"/>
      <c r="R523" s="788"/>
      <c r="S523" s="788"/>
      <c r="T523" s="788"/>
      <c r="U523" s="788"/>
      <c r="V523" s="788"/>
      <c r="W523" s="788"/>
      <c r="X523" s="788"/>
      <c r="Y523" s="788"/>
      <c r="Z523" s="788"/>
      <c r="AA523" s="788"/>
      <c r="AB523" s="788"/>
      <c r="AC523" s="788"/>
      <c r="AD523" s="788"/>
      <c r="AE523" s="788"/>
      <c r="AF523" s="788"/>
      <c r="AG523" s="788"/>
      <c r="AH523" s="788"/>
      <c r="AI523" s="788"/>
      <c r="AJ523" s="788"/>
      <c r="AK523" s="788"/>
      <c r="AL523" s="788"/>
      <c r="AM523" s="788"/>
      <c r="AN523" s="788"/>
      <c r="AO523" s="788"/>
      <c r="AP523" s="788"/>
      <c r="AQ523" s="788"/>
      <c r="AR523" s="788"/>
      <c r="AS523" s="788"/>
      <c r="AT523" s="788"/>
      <c r="AU523" s="788"/>
      <c r="AV523" s="788"/>
      <c r="AW523" s="788"/>
      <c r="AX523" s="788"/>
      <c r="AY523" s="788"/>
      <c r="AZ523" s="788"/>
      <c r="BA523" s="788"/>
      <c r="BB523" s="788"/>
      <c r="BC523" s="788"/>
      <c r="BD523" s="788"/>
      <c r="BE523" s="788"/>
      <c r="BF523" s="788"/>
      <c r="BG523" s="788"/>
    </row>
    <row r="524" spans="1:59">
      <c r="A524" s="788"/>
      <c r="B524" s="788"/>
      <c r="C524" s="788"/>
      <c r="D524" s="788"/>
      <c r="E524" s="788"/>
      <c r="F524" s="788"/>
      <c r="G524" s="788"/>
      <c r="H524" s="788"/>
      <c r="I524" s="788"/>
      <c r="J524" s="788"/>
      <c r="K524" s="788"/>
      <c r="L524" s="788"/>
      <c r="M524" s="788"/>
      <c r="N524" s="788"/>
      <c r="O524" s="788"/>
      <c r="P524" s="788"/>
      <c r="Q524" s="788"/>
      <c r="R524" s="788"/>
      <c r="S524" s="788"/>
      <c r="T524" s="788"/>
      <c r="U524" s="788"/>
      <c r="V524" s="788"/>
      <c r="W524" s="788"/>
      <c r="X524" s="788"/>
      <c r="Y524" s="788"/>
      <c r="Z524" s="788"/>
      <c r="AA524" s="788"/>
      <c r="AB524" s="788"/>
      <c r="AC524" s="788"/>
      <c r="AD524" s="788"/>
      <c r="AE524" s="788"/>
      <c r="AF524" s="788"/>
      <c r="AG524" s="788"/>
      <c r="AH524" s="788"/>
      <c r="AI524" s="788"/>
      <c r="AJ524" s="788"/>
      <c r="AK524" s="788"/>
      <c r="AL524" s="788"/>
      <c r="AM524" s="788"/>
      <c r="AN524" s="788"/>
      <c r="AO524" s="788"/>
      <c r="AP524" s="788"/>
      <c r="AQ524" s="788"/>
      <c r="AR524" s="788"/>
      <c r="AS524" s="788"/>
      <c r="AT524" s="788"/>
      <c r="AU524" s="788"/>
      <c r="AV524" s="788"/>
      <c r="AW524" s="788"/>
      <c r="AX524" s="788"/>
      <c r="AY524" s="788"/>
      <c r="AZ524" s="788"/>
      <c r="BA524" s="788"/>
      <c r="BB524" s="788"/>
      <c r="BC524" s="788"/>
      <c r="BD524" s="788"/>
      <c r="BE524" s="788"/>
      <c r="BF524" s="788"/>
      <c r="BG524" s="788"/>
    </row>
    <row r="525" spans="1:59">
      <c r="A525" s="788"/>
      <c r="B525" s="788"/>
      <c r="C525" s="788"/>
      <c r="D525" s="788"/>
      <c r="E525" s="788"/>
      <c r="F525" s="788"/>
      <c r="G525" s="788"/>
      <c r="H525" s="788"/>
      <c r="I525" s="788"/>
      <c r="J525" s="788"/>
      <c r="K525" s="788"/>
      <c r="L525" s="788"/>
      <c r="M525" s="788"/>
      <c r="N525" s="788"/>
      <c r="O525" s="788"/>
      <c r="P525" s="788"/>
      <c r="Q525" s="788"/>
      <c r="R525" s="788"/>
      <c r="S525" s="788"/>
      <c r="T525" s="788"/>
      <c r="U525" s="788"/>
      <c r="V525" s="788"/>
      <c r="W525" s="788"/>
      <c r="X525" s="788"/>
      <c r="Y525" s="788"/>
      <c r="Z525" s="788"/>
      <c r="AA525" s="788"/>
      <c r="AB525" s="788"/>
      <c r="AC525" s="788"/>
      <c r="AD525" s="788"/>
      <c r="AE525" s="788"/>
      <c r="AF525" s="788"/>
      <c r="AG525" s="788"/>
      <c r="AH525" s="788"/>
      <c r="AI525" s="788"/>
      <c r="AJ525" s="788"/>
      <c r="AK525" s="788"/>
      <c r="AL525" s="788"/>
      <c r="AM525" s="788"/>
      <c r="AN525" s="788"/>
      <c r="AO525" s="788"/>
      <c r="AP525" s="788"/>
      <c r="AQ525" s="788"/>
      <c r="AR525" s="788"/>
      <c r="AS525" s="788"/>
      <c r="AT525" s="788"/>
      <c r="AU525" s="788"/>
      <c r="AV525" s="788"/>
      <c r="AW525" s="788"/>
      <c r="AX525" s="788"/>
      <c r="AY525" s="788"/>
      <c r="AZ525" s="788"/>
      <c r="BA525" s="788"/>
      <c r="BB525" s="788"/>
      <c r="BC525" s="788"/>
      <c r="BD525" s="788"/>
      <c r="BE525" s="788"/>
      <c r="BF525" s="788"/>
      <c r="BG525" s="788"/>
    </row>
    <row r="526" spans="1:59">
      <c r="A526" s="788"/>
      <c r="B526" s="788"/>
      <c r="C526" s="788"/>
      <c r="D526" s="788"/>
      <c r="E526" s="788"/>
      <c r="F526" s="788"/>
      <c r="G526" s="788"/>
      <c r="H526" s="788"/>
      <c r="I526" s="788"/>
      <c r="J526" s="788"/>
      <c r="K526" s="788"/>
      <c r="L526" s="788"/>
      <c r="M526" s="788"/>
      <c r="N526" s="788"/>
      <c r="O526" s="788"/>
      <c r="P526" s="788"/>
      <c r="Q526" s="788"/>
      <c r="R526" s="788"/>
      <c r="S526" s="788"/>
      <c r="T526" s="788"/>
      <c r="U526" s="788"/>
      <c r="V526" s="788"/>
      <c r="W526" s="788"/>
      <c r="X526" s="788"/>
      <c r="Y526" s="788"/>
      <c r="Z526" s="788"/>
      <c r="AA526" s="788"/>
      <c r="AB526" s="788"/>
      <c r="AC526" s="788"/>
      <c r="AD526" s="788"/>
      <c r="AE526" s="788"/>
      <c r="AF526" s="788"/>
      <c r="AG526" s="788"/>
      <c r="AH526" s="788"/>
      <c r="AI526" s="788"/>
      <c r="AJ526" s="788"/>
      <c r="AK526" s="788"/>
      <c r="AL526" s="788"/>
      <c r="AM526" s="788"/>
      <c r="AN526" s="788"/>
      <c r="AO526" s="788"/>
      <c r="AP526" s="788"/>
      <c r="AQ526" s="788"/>
      <c r="AR526" s="788"/>
      <c r="AS526" s="788"/>
      <c r="AT526" s="788"/>
      <c r="AU526" s="788"/>
      <c r="AV526" s="788"/>
      <c r="AW526" s="788"/>
      <c r="AX526" s="788"/>
      <c r="AY526" s="788"/>
      <c r="AZ526" s="788"/>
      <c r="BA526" s="788"/>
      <c r="BB526" s="788"/>
      <c r="BC526" s="788"/>
      <c r="BD526" s="788"/>
      <c r="BE526" s="788"/>
      <c r="BF526" s="788"/>
      <c r="BG526" s="788"/>
    </row>
    <row r="527" spans="1:59">
      <c r="A527" s="788"/>
      <c r="B527" s="788"/>
      <c r="C527" s="788"/>
      <c r="D527" s="788"/>
      <c r="E527" s="788"/>
      <c r="F527" s="788"/>
      <c r="G527" s="788"/>
      <c r="H527" s="788"/>
      <c r="I527" s="788"/>
      <c r="J527" s="788"/>
      <c r="K527" s="788"/>
      <c r="L527" s="788"/>
      <c r="M527" s="788"/>
      <c r="N527" s="788"/>
      <c r="O527" s="788"/>
      <c r="P527" s="788"/>
      <c r="Q527" s="788"/>
      <c r="R527" s="788"/>
      <c r="S527" s="788"/>
      <c r="T527" s="788"/>
      <c r="U527" s="788"/>
      <c r="V527" s="788"/>
      <c r="W527" s="788"/>
      <c r="X527" s="788"/>
      <c r="Y527" s="788"/>
      <c r="Z527" s="788"/>
      <c r="AA527" s="788"/>
      <c r="AB527" s="788"/>
      <c r="AC527" s="788"/>
      <c r="AD527" s="788"/>
      <c r="AE527" s="788"/>
      <c r="AF527" s="788"/>
      <c r="AG527" s="788"/>
      <c r="AH527" s="788"/>
      <c r="AI527" s="788"/>
      <c r="AJ527" s="788"/>
      <c r="AK527" s="788"/>
      <c r="AL527" s="788"/>
      <c r="AM527" s="788"/>
      <c r="AN527" s="788"/>
      <c r="AO527" s="788"/>
      <c r="AP527" s="788"/>
      <c r="AQ527" s="788"/>
      <c r="AR527" s="788"/>
      <c r="AS527" s="788"/>
      <c r="AT527" s="788"/>
      <c r="AU527" s="788"/>
      <c r="AV527" s="788"/>
      <c r="AW527" s="788"/>
      <c r="AX527" s="788"/>
      <c r="AY527" s="788"/>
      <c r="AZ527" s="788"/>
      <c r="BA527" s="788"/>
      <c r="BB527" s="788"/>
      <c r="BC527" s="788"/>
      <c r="BD527" s="788"/>
      <c r="BE527" s="788"/>
      <c r="BF527" s="788"/>
      <c r="BG527" s="788"/>
    </row>
    <row r="528" spans="1:59">
      <c r="A528" s="788"/>
      <c r="B528" s="788"/>
      <c r="C528" s="788"/>
      <c r="D528" s="788"/>
      <c r="E528" s="788"/>
      <c r="F528" s="788"/>
      <c r="G528" s="788"/>
      <c r="H528" s="788"/>
      <c r="I528" s="788"/>
      <c r="J528" s="788"/>
      <c r="K528" s="788"/>
      <c r="L528" s="788"/>
      <c r="M528" s="788"/>
      <c r="N528" s="788"/>
      <c r="O528" s="788"/>
      <c r="P528" s="788"/>
      <c r="Q528" s="788"/>
      <c r="R528" s="788"/>
      <c r="S528" s="788"/>
      <c r="T528" s="788"/>
      <c r="U528" s="788"/>
      <c r="V528" s="788"/>
      <c r="W528" s="788"/>
      <c r="X528" s="788"/>
      <c r="Y528" s="788"/>
      <c r="Z528" s="788"/>
      <c r="AA528" s="788"/>
      <c r="AB528" s="788"/>
      <c r="AC528" s="788"/>
      <c r="AD528" s="788"/>
      <c r="AE528" s="788"/>
      <c r="AF528" s="788"/>
      <c r="AG528" s="788"/>
      <c r="AH528" s="788"/>
      <c r="AI528" s="788"/>
      <c r="AJ528" s="788"/>
      <c r="AK528" s="788"/>
      <c r="AL528" s="788"/>
      <c r="AM528" s="788"/>
      <c r="AN528" s="788"/>
      <c r="AO528" s="788"/>
      <c r="AP528" s="788"/>
      <c r="AQ528" s="788"/>
      <c r="AR528" s="788"/>
      <c r="AS528" s="788"/>
      <c r="AT528" s="788"/>
      <c r="AU528" s="788"/>
      <c r="AV528" s="788"/>
      <c r="AW528" s="788"/>
      <c r="AX528" s="788"/>
      <c r="AY528" s="788"/>
      <c r="AZ528" s="788"/>
      <c r="BA528" s="788"/>
      <c r="BB528" s="788"/>
      <c r="BC528" s="788"/>
      <c r="BD528" s="788"/>
      <c r="BE528" s="788"/>
      <c r="BF528" s="788"/>
      <c r="BG528" s="788"/>
    </row>
    <row r="529" spans="1:59">
      <c r="A529" s="788"/>
      <c r="B529" s="788"/>
      <c r="C529" s="788"/>
      <c r="D529" s="788"/>
      <c r="E529" s="788"/>
      <c r="F529" s="788"/>
      <c r="G529" s="788"/>
      <c r="H529" s="788"/>
      <c r="I529" s="788"/>
      <c r="J529" s="788"/>
      <c r="K529" s="788"/>
      <c r="L529" s="788"/>
      <c r="M529" s="788"/>
      <c r="N529" s="788"/>
      <c r="O529" s="788"/>
      <c r="P529" s="788"/>
      <c r="Q529" s="788"/>
      <c r="R529" s="788"/>
      <c r="S529" s="788"/>
      <c r="T529" s="788"/>
      <c r="U529" s="788"/>
      <c r="V529" s="788"/>
      <c r="W529" s="788"/>
      <c r="X529" s="788"/>
      <c r="Y529" s="788"/>
      <c r="Z529" s="788"/>
      <c r="AA529" s="788"/>
      <c r="AB529" s="788"/>
      <c r="AC529" s="788"/>
      <c r="AD529" s="788"/>
      <c r="AE529" s="788"/>
      <c r="AF529" s="788"/>
      <c r="AG529" s="788"/>
      <c r="AH529" s="788"/>
      <c r="AI529" s="788"/>
      <c r="AJ529" s="788"/>
      <c r="AK529" s="788"/>
      <c r="AL529" s="788"/>
      <c r="AM529" s="788"/>
      <c r="AN529" s="788"/>
      <c r="AO529" s="788"/>
      <c r="AP529" s="788"/>
      <c r="AQ529" s="788"/>
      <c r="AR529" s="788"/>
      <c r="AS529" s="788"/>
      <c r="AT529" s="788"/>
      <c r="AU529" s="788"/>
      <c r="AV529" s="788"/>
      <c r="AW529" s="788"/>
      <c r="AX529" s="788"/>
      <c r="AY529" s="788"/>
      <c r="AZ529" s="788"/>
      <c r="BA529" s="788"/>
      <c r="BB529" s="788"/>
      <c r="BC529" s="788"/>
      <c r="BD529" s="788"/>
      <c r="BE529" s="788"/>
      <c r="BF529" s="788"/>
      <c r="BG529" s="788"/>
    </row>
    <row r="530" spans="1:59">
      <c r="A530" s="788"/>
      <c r="B530" s="788"/>
      <c r="C530" s="788"/>
      <c r="D530" s="788"/>
      <c r="E530" s="788"/>
      <c r="F530" s="788"/>
      <c r="G530" s="788"/>
      <c r="H530" s="788"/>
      <c r="I530" s="788"/>
      <c r="J530" s="788"/>
      <c r="K530" s="788"/>
      <c r="L530" s="788"/>
      <c r="M530" s="788"/>
      <c r="N530" s="788"/>
      <c r="O530" s="788"/>
      <c r="P530" s="788"/>
      <c r="Q530" s="788"/>
      <c r="R530" s="788"/>
      <c r="S530" s="788"/>
      <c r="T530" s="788"/>
      <c r="U530" s="788"/>
      <c r="V530" s="788"/>
      <c r="W530" s="788"/>
      <c r="X530" s="788"/>
      <c r="Y530" s="788"/>
      <c r="Z530" s="788"/>
      <c r="AA530" s="788"/>
      <c r="AB530" s="788"/>
      <c r="AC530" s="788"/>
      <c r="AD530" s="788"/>
      <c r="AE530" s="788"/>
      <c r="AF530" s="788"/>
      <c r="AG530" s="788"/>
      <c r="AH530" s="788"/>
      <c r="AI530" s="788"/>
      <c r="AJ530" s="788"/>
      <c r="AK530" s="788"/>
      <c r="AL530" s="788"/>
      <c r="AM530" s="788"/>
      <c r="AN530" s="788"/>
      <c r="AO530" s="788"/>
      <c r="AP530" s="788"/>
      <c r="AQ530" s="788"/>
      <c r="AR530" s="788"/>
      <c r="AS530" s="788"/>
      <c r="AT530" s="788"/>
      <c r="AU530" s="788"/>
      <c r="AV530" s="788"/>
      <c r="AW530" s="788"/>
      <c r="AX530" s="788"/>
      <c r="AY530" s="788"/>
      <c r="AZ530" s="788"/>
      <c r="BA530" s="788"/>
      <c r="BB530" s="788"/>
      <c r="BC530" s="788"/>
      <c r="BD530" s="788"/>
      <c r="BE530" s="788"/>
      <c r="BF530" s="788"/>
      <c r="BG530" s="788"/>
    </row>
    <row r="531" spans="1:59">
      <c r="A531" s="788"/>
      <c r="B531" s="788"/>
      <c r="C531" s="788"/>
      <c r="D531" s="788"/>
      <c r="E531" s="788"/>
      <c r="F531" s="788"/>
      <c r="G531" s="788"/>
      <c r="H531" s="788"/>
      <c r="I531" s="788"/>
      <c r="J531" s="788"/>
      <c r="K531" s="788"/>
      <c r="L531" s="788"/>
      <c r="M531" s="788"/>
      <c r="N531" s="788"/>
      <c r="O531" s="788"/>
      <c r="P531" s="788"/>
      <c r="Q531" s="788"/>
      <c r="R531" s="788"/>
      <c r="S531" s="788"/>
      <c r="T531" s="788"/>
      <c r="U531" s="788"/>
      <c r="V531" s="788"/>
      <c r="W531" s="788"/>
      <c r="X531" s="788"/>
      <c r="Y531" s="788"/>
      <c r="Z531" s="788"/>
      <c r="AA531" s="788"/>
      <c r="AB531" s="788"/>
      <c r="AC531" s="788"/>
      <c r="AD531" s="788"/>
      <c r="AE531" s="788"/>
      <c r="AF531" s="788"/>
      <c r="AG531" s="788"/>
      <c r="AH531" s="788"/>
      <c r="AI531" s="788"/>
      <c r="AJ531" s="788"/>
      <c r="AK531" s="788"/>
      <c r="AL531" s="788"/>
      <c r="AM531" s="788"/>
      <c r="AN531" s="788"/>
      <c r="AO531" s="788"/>
      <c r="AP531" s="788"/>
      <c r="AQ531" s="788"/>
      <c r="AR531" s="788"/>
      <c r="AS531" s="788"/>
      <c r="AT531" s="788"/>
      <c r="AU531" s="788"/>
      <c r="AV531" s="788"/>
      <c r="AW531" s="788"/>
      <c r="AX531" s="788"/>
      <c r="AY531" s="788"/>
      <c r="AZ531" s="788"/>
      <c r="BA531" s="788"/>
      <c r="BB531" s="788"/>
      <c r="BC531" s="788"/>
      <c r="BD531" s="788"/>
      <c r="BE531" s="788"/>
      <c r="BF531" s="788"/>
      <c r="BG531" s="788"/>
    </row>
    <row r="532" spans="1:59">
      <c r="A532" s="788"/>
      <c r="B532" s="788"/>
      <c r="C532" s="788"/>
      <c r="D532" s="788"/>
      <c r="E532" s="788"/>
      <c r="F532" s="788"/>
      <c r="G532" s="788"/>
      <c r="H532" s="788"/>
      <c r="I532" s="788"/>
      <c r="J532" s="788"/>
      <c r="K532" s="788"/>
      <c r="L532" s="788"/>
      <c r="M532" s="788"/>
      <c r="N532" s="788"/>
      <c r="O532" s="788"/>
      <c r="P532" s="788"/>
      <c r="Q532" s="788"/>
      <c r="R532" s="788"/>
      <c r="S532" s="788"/>
      <c r="T532" s="788"/>
      <c r="U532" s="788"/>
      <c r="V532" s="788"/>
      <c r="W532" s="788"/>
      <c r="X532" s="788"/>
      <c r="Y532" s="788"/>
      <c r="Z532" s="788"/>
      <c r="AA532" s="788"/>
      <c r="AB532" s="788"/>
      <c r="AC532" s="788"/>
      <c r="AD532" s="788"/>
      <c r="AE532" s="788"/>
      <c r="AF532" s="788"/>
      <c r="AG532" s="788"/>
      <c r="AH532" s="788"/>
      <c r="AI532" s="788"/>
      <c r="AJ532" s="788"/>
      <c r="AK532" s="788"/>
      <c r="AL532" s="788"/>
      <c r="AM532" s="788"/>
      <c r="AN532" s="788"/>
      <c r="AO532" s="788"/>
      <c r="AP532" s="788"/>
      <c r="AQ532" s="788"/>
      <c r="AR532" s="788"/>
      <c r="AS532" s="788"/>
      <c r="AT532" s="788"/>
      <c r="AU532" s="788"/>
      <c r="AV532" s="788"/>
      <c r="AW532" s="788"/>
      <c r="AX532" s="788"/>
      <c r="AY532" s="788"/>
      <c r="AZ532" s="788"/>
      <c r="BA532" s="788"/>
      <c r="BB532" s="788"/>
      <c r="BC532" s="788"/>
      <c r="BD532" s="788"/>
      <c r="BE532" s="788"/>
      <c r="BF532" s="788"/>
      <c r="BG532" s="788"/>
    </row>
    <row r="533" spans="1:59">
      <c r="A533" s="788"/>
      <c r="B533" s="788"/>
      <c r="C533" s="788"/>
      <c r="D533" s="788"/>
      <c r="E533" s="788"/>
      <c r="F533" s="788"/>
      <c r="G533" s="788"/>
      <c r="H533" s="788"/>
      <c r="I533" s="788"/>
      <c r="J533" s="788"/>
      <c r="K533" s="788"/>
      <c r="L533" s="788"/>
      <c r="M533" s="788"/>
      <c r="N533" s="788"/>
      <c r="O533" s="788"/>
      <c r="P533" s="788"/>
      <c r="Q533" s="788"/>
      <c r="R533" s="788"/>
      <c r="S533" s="788"/>
      <c r="T533" s="788"/>
      <c r="U533" s="788"/>
      <c r="V533" s="788"/>
      <c r="W533" s="788"/>
      <c r="X533" s="788"/>
      <c r="Y533" s="788"/>
      <c r="Z533" s="788"/>
      <c r="AA533" s="788"/>
      <c r="AB533" s="788"/>
      <c r="AC533" s="788"/>
      <c r="AD533" s="788"/>
      <c r="AE533" s="788"/>
      <c r="AF533" s="788"/>
      <c r="AG533" s="788"/>
      <c r="AH533" s="788"/>
      <c r="AI533" s="788"/>
      <c r="AJ533" s="788"/>
      <c r="AK533" s="788"/>
      <c r="AL533" s="788"/>
      <c r="AM533" s="788"/>
      <c r="AN533" s="788"/>
      <c r="AO533" s="788"/>
      <c r="AP533" s="788"/>
      <c r="AQ533" s="788"/>
      <c r="AR533" s="788"/>
      <c r="AS533" s="788"/>
      <c r="AT533" s="788"/>
      <c r="AU533" s="788"/>
      <c r="AV533" s="788"/>
      <c r="AW533" s="788"/>
      <c r="AX533" s="788"/>
      <c r="AY533" s="788"/>
      <c r="AZ533" s="788"/>
      <c r="BA533" s="788"/>
      <c r="BB533" s="788"/>
      <c r="BC533" s="788"/>
      <c r="BD533" s="788"/>
      <c r="BE533" s="788"/>
      <c r="BF533" s="788"/>
      <c r="BG533" s="788"/>
    </row>
    <row r="534" spans="1:59">
      <c r="A534" s="788"/>
      <c r="B534" s="788"/>
      <c r="C534" s="788"/>
      <c r="D534" s="788"/>
      <c r="E534" s="788"/>
      <c r="F534" s="788"/>
      <c r="G534" s="788"/>
      <c r="H534" s="788"/>
      <c r="I534" s="788"/>
      <c r="J534" s="788"/>
      <c r="K534" s="788"/>
      <c r="L534" s="788"/>
      <c r="M534" s="788"/>
      <c r="N534" s="788"/>
      <c r="O534" s="788"/>
      <c r="P534" s="788"/>
      <c r="Q534" s="788"/>
      <c r="R534" s="788"/>
      <c r="S534" s="788"/>
      <c r="T534" s="788"/>
      <c r="U534" s="788"/>
      <c r="V534" s="788"/>
      <c r="W534" s="788"/>
      <c r="X534" s="788"/>
      <c r="Y534" s="788"/>
      <c r="Z534" s="788"/>
      <c r="AA534" s="788"/>
      <c r="AB534" s="788"/>
      <c r="AC534" s="788"/>
      <c r="AD534" s="788"/>
      <c r="AE534" s="788"/>
      <c r="AF534" s="788"/>
      <c r="AG534" s="788"/>
      <c r="AH534" s="788"/>
      <c r="AI534" s="788"/>
      <c r="AJ534" s="788"/>
      <c r="AK534" s="788"/>
      <c r="AL534" s="788"/>
      <c r="AM534" s="788"/>
      <c r="AN534" s="788"/>
      <c r="AO534" s="788"/>
      <c r="AP534" s="788"/>
      <c r="AQ534" s="788"/>
      <c r="AR534" s="788"/>
      <c r="AS534" s="788"/>
      <c r="AT534" s="788"/>
      <c r="AU534" s="788"/>
      <c r="AV534" s="788"/>
      <c r="AW534" s="788"/>
      <c r="AX534" s="788"/>
      <c r="AY534" s="788"/>
      <c r="AZ534" s="788"/>
      <c r="BA534" s="788"/>
      <c r="BB534" s="788"/>
      <c r="BC534" s="788"/>
      <c r="BD534" s="788"/>
      <c r="BE534" s="788"/>
      <c r="BF534" s="788"/>
      <c r="BG534" s="788"/>
    </row>
    <row r="535" spans="1:59">
      <c r="A535" s="788"/>
      <c r="B535" s="788"/>
      <c r="C535" s="788"/>
      <c r="D535" s="788"/>
      <c r="E535" s="788"/>
      <c r="F535" s="788"/>
      <c r="G535" s="788"/>
      <c r="H535" s="788"/>
      <c r="I535" s="788"/>
      <c r="J535" s="788"/>
      <c r="K535" s="788"/>
      <c r="L535" s="788"/>
      <c r="M535" s="788"/>
      <c r="N535" s="788"/>
      <c r="O535" s="788"/>
      <c r="P535" s="788"/>
      <c r="Q535" s="788"/>
      <c r="R535" s="788"/>
      <c r="S535" s="788"/>
      <c r="T535" s="788"/>
      <c r="U535" s="788"/>
      <c r="V535" s="788"/>
      <c r="W535" s="788"/>
      <c r="X535" s="788"/>
      <c r="Y535" s="788"/>
      <c r="Z535" s="788"/>
      <c r="AA535" s="788"/>
      <c r="AB535" s="788"/>
      <c r="AC535" s="788"/>
      <c r="AD535" s="788"/>
      <c r="AE535" s="788"/>
      <c r="AF535" s="788"/>
      <c r="AG535" s="788"/>
      <c r="AH535" s="788"/>
      <c r="AI535" s="788"/>
      <c r="AJ535" s="788"/>
      <c r="AK535" s="788"/>
      <c r="AL535" s="788"/>
      <c r="AM535" s="788"/>
      <c r="AN535" s="788"/>
      <c r="AO535" s="788"/>
      <c r="AP535" s="788"/>
      <c r="AQ535" s="788"/>
      <c r="AR535" s="788"/>
      <c r="AS535" s="788"/>
      <c r="AT535" s="788"/>
      <c r="AU535" s="788"/>
      <c r="AV535" s="788"/>
      <c r="AW535" s="788"/>
      <c r="AX535" s="788"/>
      <c r="AY535" s="788"/>
      <c r="AZ535" s="788"/>
      <c r="BA535" s="788"/>
      <c r="BB535" s="788"/>
      <c r="BC535" s="788"/>
      <c r="BD535" s="788"/>
      <c r="BE535" s="788"/>
      <c r="BF535" s="788"/>
      <c r="BG535" s="788"/>
    </row>
    <row r="536" spans="1:59">
      <c r="A536" s="788"/>
      <c r="B536" s="788"/>
      <c r="C536" s="788"/>
      <c r="D536" s="788"/>
      <c r="E536" s="788"/>
      <c r="F536" s="788"/>
      <c r="G536" s="788"/>
      <c r="H536" s="788"/>
      <c r="I536" s="788"/>
      <c r="J536" s="788"/>
      <c r="K536" s="788"/>
      <c r="L536" s="788"/>
      <c r="M536" s="788"/>
      <c r="N536" s="788"/>
      <c r="O536" s="788"/>
      <c r="P536" s="788"/>
      <c r="Q536" s="788"/>
      <c r="R536" s="788"/>
      <c r="S536" s="788"/>
      <c r="T536" s="788"/>
      <c r="U536" s="788"/>
      <c r="V536" s="788"/>
      <c r="W536" s="788"/>
      <c r="X536" s="788"/>
      <c r="Y536" s="788"/>
      <c r="Z536" s="788"/>
      <c r="AA536" s="788"/>
      <c r="AB536" s="788"/>
      <c r="AC536" s="788"/>
      <c r="AD536" s="788"/>
      <c r="AE536" s="788"/>
      <c r="AF536" s="788"/>
      <c r="AG536" s="788"/>
      <c r="AH536" s="788"/>
      <c r="AI536" s="788"/>
      <c r="AJ536" s="788"/>
      <c r="AK536" s="788"/>
      <c r="AL536" s="788"/>
      <c r="AM536" s="788"/>
      <c r="AN536" s="788"/>
      <c r="AO536" s="788"/>
      <c r="AP536" s="788"/>
      <c r="AQ536" s="788"/>
      <c r="AR536" s="788"/>
      <c r="AS536" s="788"/>
      <c r="AT536" s="788"/>
      <c r="AU536" s="788"/>
      <c r="AV536" s="788"/>
      <c r="AW536" s="788"/>
      <c r="AX536" s="788"/>
      <c r="AY536" s="788"/>
      <c r="AZ536" s="788"/>
      <c r="BA536" s="788"/>
      <c r="BB536" s="788"/>
      <c r="BC536" s="788"/>
      <c r="BD536" s="788"/>
      <c r="BE536" s="788"/>
      <c r="BF536" s="788"/>
      <c r="BG536" s="788"/>
    </row>
    <row r="537" spans="1:59">
      <c r="A537" s="788"/>
      <c r="B537" s="788"/>
      <c r="C537" s="788"/>
      <c r="D537" s="788"/>
      <c r="E537" s="788"/>
      <c r="F537" s="788"/>
      <c r="G537" s="788"/>
      <c r="H537" s="788"/>
      <c r="I537" s="788"/>
      <c r="J537" s="788"/>
      <c r="K537" s="788"/>
      <c r="L537" s="788"/>
      <c r="M537" s="788"/>
      <c r="N537" s="788"/>
      <c r="O537" s="788"/>
      <c r="P537" s="788"/>
      <c r="Q537" s="788"/>
      <c r="R537" s="788"/>
      <c r="S537" s="788"/>
      <c r="T537" s="788"/>
      <c r="U537" s="788"/>
      <c r="V537" s="788"/>
      <c r="W537" s="788"/>
      <c r="X537" s="788"/>
      <c r="Y537" s="788"/>
      <c r="Z537" s="788"/>
      <c r="AA537" s="788"/>
      <c r="AB537" s="788"/>
      <c r="AC537" s="788"/>
      <c r="AD537" s="788"/>
      <c r="AE537" s="788"/>
      <c r="AF537" s="788"/>
      <c r="AG537" s="788"/>
      <c r="AH537" s="788"/>
      <c r="AI537" s="788"/>
      <c r="AJ537" s="788"/>
      <c r="AK537" s="788"/>
      <c r="AL537" s="788"/>
      <c r="AM537" s="788"/>
      <c r="AN537" s="788"/>
      <c r="AO537" s="788"/>
      <c r="AP537" s="788"/>
      <c r="AQ537" s="788"/>
      <c r="AR537" s="788"/>
      <c r="AS537" s="788"/>
      <c r="AT537" s="788"/>
      <c r="AU537" s="788"/>
      <c r="AV537" s="788"/>
      <c r="AW537" s="788"/>
      <c r="AX537" s="788"/>
      <c r="AY537" s="788"/>
      <c r="AZ537" s="788"/>
      <c r="BA537" s="788"/>
      <c r="BB537" s="788"/>
      <c r="BC537" s="788"/>
      <c r="BD537" s="788"/>
      <c r="BE537" s="788"/>
      <c r="BF537" s="788"/>
      <c r="BG537" s="788"/>
    </row>
    <row r="538" spans="1:59">
      <c r="A538" s="788"/>
      <c r="B538" s="788"/>
      <c r="C538" s="788"/>
      <c r="D538" s="788"/>
      <c r="E538" s="788"/>
      <c r="F538" s="788"/>
      <c r="G538" s="788"/>
      <c r="H538" s="788"/>
      <c r="I538" s="788"/>
      <c r="J538" s="788"/>
      <c r="K538" s="788"/>
      <c r="L538" s="788"/>
      <c r="M538" s="788"/>
      <c r="N538" s="788"/>
      <c r="O538" s="788"/>
      <c r="P538" s="788"/>
      <c r="Q538" s="788"/>
      <c r="R538" s="788"/>
      <c r="S538" s="788"/>
      <c r="T538" s="788"/>
      <c r="U538" s="788"/>
      <c r="V538" s="788"/>
      <c r="W538" s="788"/>
      <c r="X538" s="788"/>
      <c r="Y538" s="788"/>
      <c r="Z538" s="788"/>
      <c r="AA538" s="788"/>
      <c r="AB538" s="788"/>
      <c r="AC538" s="788"/>
      <c r="AD538" s="788"/>
      <c r="AE538" s="788"/>
      <c r="AF538" s="788"/>
      <c r="AG538" s="788"/>
      <c r="AH538" s="788"/>
      <c r="AI538" s="788"/>
      <c r="AJ538" s="788"/>
      <c r="AK538" s="788"/>
      <c r="AL538" s="788"/>
      <c r="AM538" s="788"/>
      <c r="AN538" s="788"/>
      <c r="AO538" s="788"/>
      <c r="AP538" s="788"/>
      <c r="AQ538" s="788"/>
      <c r="AR538" s="788"/>
      <c r="AS538" s="788"/>
      <c r="AT538" s="788"/>
      <c r="AU538" s="788"/>
      <c r="AV538" s="788"/>
      <c r="AW538" s="788"/>
      <c r="AX538" s="788"/>
      <c r="AY538" s="788"/>
      <c r="AZ538" s="788"/>
      <c r="BA538" s="788"/>
      <c r="BB538" s="788"/>
      <c r="BC538" s="788"/>
      <c r="BD538" s="788"/>
      <c r="BE538" s="788"/>
      <c r="BF538" s="788"/>
      <c r="BG538" s="788"/>
    </row>
    <row r="539" spans="1:59">
      <c r="A539" s="788"/>
      <c r="B539" s="788"/>
      <c r="C539" s="788"/>
      <c r="D539" s="788"/>
      <c r="E539" s="788"/>
      <c r="F539" s="788"/>
      <c r="G539" s="788"/>
      <c r="H539" s="788"/>
      <c r="I539" s="788"/>
      <c r="J539" s="788"/>
      <c r="K539" s="788"/>
      <c r="L539" s="788"/>
      <c r="M539" s="788"/>
      <c r="N539" s="788"/>
      <c r="O539" s="788"/>
      <c r="P539" s="788"/>
      <c r="Q539" s="788"/>
      <c r="R539" s="788"/>
      <c r="S539" s="788"/>
      <c r="T539" s="788"/>
      <c r="U539" s="788"/>
      <c r="V539" s="788"/>
      <c r="W539" s="788"/>
      <c r="X539" s="788"/>
      <c r="Y539" s="788"/>
      <c r="Z539" s="788"/>
      <c r="AA539" s="788"/>
      <c r="AB539" s="788"/>
      <c r="AC539" s="788"/>
      <c r="AD539" s="788"/>
      <c r="AE539" s="788"/>
      <c r="AF539" s="788"/>
      <c r="AG539" s="788"/>
      <c r="AH539" s="788"/>
      <c r="AI539" s="788"/>
      <c r="AJ539" s="788"/>
      <c r="AK539" s="788"/>
      <c r="AL539" s="788"/>
      <c r="AM539" s="788"/>
      <c r="AN539" s="788"/>
      <c r="AO539" s="788"/>
      <c r="AP539" s="788"/>
      <c r="AQ539" s="788"/>
      <c r="AR539" s="788"/>
      <c r="AS539" s="788"/>
      <c r="AT539" s="788"/>
      <c r="AU539" s="788"/>
      <c r="AV539" s="788"/>
      <c r="AW539" s="788"/>
      <c r="AX539" s="788"/>
      <c r="AY539" s="788"/>
      <c r="AZ539" s="788"/>
      <c r="BA539" s="788"/>
      <c r="BB539" s="788"/>
      <c r="BC539" s="788"/>
      <c r="BD539" s="788"/>
      <c r="BE539" s="788"/>
      <c r="BF539" s="788"/>
      <c r="BG539" s="788"/>
    </row>
    <row r="540" spans="1:59">
      <c r="A540" s="788"/>
      <c r="B540" s="788"/>
      <c r="C540" s="788"/>
      <c r="D540" s="788"/>
      <c r="E540" s="788"/>
      <c r="F540" s="788"/>
      <c r="G540" s="788"/>
      <c r="H540" s="788"/>
      <c r="I540" s="788"/>
      <c r="J540" s="788"/>
      <c r="K540" s="788"/>
      <c r="L540" s="788"/>
      <c r="M540" s="788"/>
      <c r="N540" s="788"/>
      <c r="O540" s="788"/>
      <c r="P540" s="788"/>
      <c r="Q540" s="788"/>
      <c r="R540" s="788"/>
      <c r="S540" s="788"/>
      <c r="T540" s="788"/>
      <c r="U540" s="788"/>
      <c r="V540" s="788"/>
      <c r="W540" s="788"/>
      <c r="X540" s="788"/>
      <c r="Y540" s="788"/>
      <c r="Z540" s="788"/>
      <c r="AA540" s="788"/>
      <c r="AB540" s="788"/>
      <c r="AC540" s="788"/>
      <c r="AD540" s="788"/>
      <c r="AE540" s="788"/>
      <c r="AF540" s="788"/>
      <c r="AG540" s="788"/>
      <c r="AH540" s="788"/>
      <c r="AI540" s="788"/>
      <c r="AJ540" s="788"/>
      <c r="AK540" s="788"/>
      <c r="AL540" s="788"/>
      <c r="AM540" s="788"/>
      <c r="AN540" s="788"/>
      <c r="AO540" s="788"/>
      <c r="AP540" s="788"/>
      <c r="AQ540" s="788"/>
      <c r="AR540" s="788"/>
      <c r="AS540" s="788"/>
      <c r="AT540" s="788"/>
      <c r="AU540" s="788"/>
      <c r="AV540" s="788"/>
      <c r="AW540" s="788"/>
      <c r="AX540" s="788"/>
      <c r="AY540" s="788"/>
      <c r="AZ540" s="788"/>
      <c r="BA540" s="788"/>
      <c r="BB540" s="788"/>
      <c r="BC540" s="788"/>
      <c r="BD540" s="788"/>
      <c r="BE540" s="788"/>
      <c r="BF540" s="788"/>
      <c r="BG540" s="788"/>
    </row>
    <row r="541" spans="1:59">
      <c r="A541" s="788"/>
      <c r="B541" s="788"/>
      <c r="C541" s="788"/>
      <c r="D541" s="788"/>
      <c r="E541" s="788"/>
      <c r="F541" s="788"/>
      <c r="G541" s="788"/>
      <c r="H541" s="788"/>
      <c r="I541" s="788"/>
      <c r="J541" s="788"/>
      <c r="K541" s="788"/>
      <c r="L541" s="788"/>
      <c r="M541" s="788"/>
      <c r="N541" s="788"/>
      <c r="O541" s="788"/>
      <c r="P541" s="788"/>
      <c r="Q541" s="788"/>
      <c r="R541" s="788"/>
      <c r="S541" s="788"/>
      <c r="T541" s="788"/>
      <c r="U541" s="788"/>
      <c r="V541" s="788"/>
      <c r="W541" s="788"/>
      <c r="X541" s="788"/>
      <c r="Y541" s="788"/>
      <c r="Z541" s="788"/>
      <c r="AA541" s="788"/>
      <c r="AB541" s="788"/>
      <c r="AC541" s="788"/>
      <c r="AD541" s="788"/>
      <c r="AE541" s="788"/>
      <c r="AF541" s="788"/>
      <c r="AG541" s="788"/>
      <c r="AH541" s="788"/>
      <c r="AI541" s="788"/>
      <c r="AJ541" s="788"/>
      <c r="AK541" s="788"/>
      <c r="AL541" s="788"/>
      <c r="AM541" s="788"/>
      <c r="AN541" s="788"/>
      <c r="AO541" s="788"/>
      <c r="AP541" s="788"/>
      <c r="AQ541" s="788"/>
      <c r="AR541" s="788"/>
      <c r="AS541" s="788"/>
      <c r="AT541" s="788"/>
      <c r="AU541" s="788"/>
      <c r="AV541" s="788"/>
      <c r="AW541" s="788"/>
      <c r="AX541" s="788"/>
      <c r="AY541" s="788"/>
      <c r="AZ541" s="788"/>
      <c r="BA541" s="788"/>
      <c r="BB541" s="788"/>
      <c r="BC541" s="788"/>
      <c r="BD541" s="788"/>
      <c r="BE541" s="788"/>
      <c r="BF541" s="788"/>
      <c r="BG541" s="788"/>
    </row>
    <row r="542" spans="1:59">
      <c r="A542" s="788"/>
      <c r="B542" s="788"/>
      <c r="C542" s="788"/>
      <c r="D542" s="788"/>
      <c r="E542" s="788"/>
      <c r="F542" s="788"/>
      <c r="G542" s="788"/>
      <c r="H542" s="788"/>
      <c r="I542" s="788"/>
      <c r="J542" s="788"/>
      <c r="K542" s="788"/>
      <c r="L542" s="788"/>
      <c r="M542" s="788"/>
      <c r="N542" s="788"/>
      <c r="O542" s="788"/>
      <c r="P542" s="788"/>
      <c r="Q542" s="788"/>
      <c r="R542" s="788"/>
      <c r="S542" s="788"/>
      <c r="T542" s="788"/>
      <c r="U542" s="788"/>
      <c r="V542" s="788"/>
      <c r="W542" s="788"/>
      <c r="X542" s="788"/>
      <c r="Y542" s="788"/>
      <c r="Z542" s="788"/>
      <c r="AA542" s="788"/>
      <c r="AB542" s="788"/>
      <c r="AC542" s="788"/>
      <c r="AD542" s="788"/>
      <c r="AE542" s="788"/>
      <c r="AF542" s="788"/>
      <c r="AG542" s="788"/>
      <c r="AH542" s="788"/>
      <c r="AI542" s="788"/>
      <c r="AJ542" s="788"/>
      <c r="AK542" s="788"/>
      <c r="AL542" s="788"/>
      <c r="AM542" s="788"/>
      <c r="AN542" s="788"/>
      <c r="AO542" s="788"/>
      <c r="AP542" s="788"/>
      <c r="AQ542" s="788"/>
      <c r="AR542" s="788"/>
      <c r="AS542" s="788"/>
      <c r="AT542" s="788"/>
      <c r="AU542" s="788"/>
      <c r="AV542" s="788"/>
      <c r="AW542" s="788"/>
      <c r="AX542" s="788"/>
      <c r="AY542" s="788"/>
      <c r="AZ542" s="788"/>
      <c r="BA542" s="788"/>
      <c r="BB542" s="788"/>
      <c r="BC542" s="788"/>
      <c r="BD542" s="788"/>
      <c r="BE542" s="788"/>
      <c r="BF542" s="788"/>
      <c r="BG542" s="788"/>
    </row>
    <row r="543" spans="1:59">
      <c r="A543" s="788"/>
      <c r="B543" s="788"/>
      <c r="C543" s="788"/>
      <c r="D543" s="788"/>
      <c r="E543" s="788"/>
      <c r="F543" s="788"/>
      <c r="G543" s="788"/>
      <c r="H543" s="788"/>
      <c r="I543" s="788"/>
      <c r="J543" s="788"/>
      <c r="K543" s="788"/>
      <c r="L543" s="788"/>
      <c r="M543" s="788"/>
      <c r="N543" s="788"/>
      <c r="O543" s="788"/>
      <c r="P543" s="788"/>
      <c r="Q543" s="788"/>
      <c r="R543" s="788"/>
      <c r="S543" s="788"/>
      <c r="T543" s="788"/>
      <c r="U543" s="788"/>
      <c r="V543" s="788"/>
      <c r="W543" s="788"/>
      <c r="X543" s="788"/>
      <c r="Y543" s="788"/>
      <c r="Z543" s="788"/>
      <c r="AA543" s="788"/>
      <c r="AB543" s="788"/>
      <c r="AC543" s="788"/>
      <c r="AD543" s="788"/>
      <c r="AE543" s="788"/>
      <c r="AF543" s="788"/>
      <c r="AG543" s="788"/>
      <c r="AH543" s="788"/>
      <c r="AI543" s="788"/>
      <c r="AJ543" s="788"/>
      <c r="AK543" s="788"/>
      <c r="AL543" s="788"/>
      <c r="AM543" s="788"/>
      <c r="AN543" s="788"/>
      <c r="AO543" s="788"/>
      <c r="AP543" s="788"/>
      <c r="AQ543" s="788"/>
      <c r="AR543" s="788"/>
      <c r="AS543" s="788"/>
      <c r="AT543" s="788"/>
      <c r="AU543" s="788"/>
      <c r="AV543" s="788"/>
      <c r="AW543" s="788"/>
      <c r="AX543" s="788"/>
      <c r="AY543" s="788"/>
      <c r="AZ543" s="788"/>
      <c r="BA543" s="788"/>
      <c r="BB543" s="788"/>
      <c r="BC543" s="788"/>
      <c r="BD543" s="788"/>
      <c r="BE543" s="788"/>
      <c r="BF543" s="788"/>
      <c r="BG543" s="788"/>
    </row>
    <row r="544" spans="1:59">
      <c r="A544" s="788"/>
      <c r="B544" s="788"/>
      <c r="C544" s="788"/>
      <c r="D544" s="788"/>
      <c r="E544" s="788"/>
      <c r="F544" s="788"/>
      <c r="G544" s="788"/>
      <c r="H544" s="788"/>
      <c r="I544" s="788"/>
      <c r="J544" s="788"/>
      <c r="K544" s="788"/>
      <c r="L544" s="788"/>
      <c r="M544" s="788"/>
      <c r="N544" s="788"/>
      <c r="O544" s="788"/>
      <c r="P544" s="788"/>
      <c r="Q544" s="788"/>
      <c r="R544" s="788"/>
      <c r="S544" s="788"/>
      <c r="T544" s="788"/>
      <c r="U544" s="788"/>
      <c r="V544" s="788"/>
      <c r="W544" s="788"/>
      <c r="X544" s="788"/>
      <c r="Y544" s="788"/>
      <c r="Z544" s="788"/>
      <c r="AA544" s="788"/>
      <c r="AB544" s="788"/>
      <c r="AC544" s="788"/>
      <c r="AD544" s="788"/>
      <c r="AE544" s="788"/>
      <c r="AF544" s="788"/>
      <c r="AG544" s="788"/>
      <c r="AH544" s="788"/>
      <c r="AI544" s="788"/>
      <c r="AJ544" s="788"/>
      <c r="AK544" s="788"/>
      <c r="AL544" s="788"/>
      <c r="AM544" s="788"/>
      <c r="AN544" s="788"/>
      <c r="AO544" s="788"/>
      <c r="AP544" s="788"/>
      <c r="AQ544" s="788"/>
      <c r="AR544" s="788"/>
      <c r="AS544" s="788"/>
      <c r="AT544" s="788"/>
      <c r="AU544" s="788"/>
      <c r="AV544" s="788"/>
      <c r="AW544" s="788"/>
      <c r="AX544" s="788"/>
      <c r="AY544" s="788"/>
      <c r="AZ544" s="788"/>
      <c r="BA544" s="788"/>
      <c r="BB544" s="788"/>
      <c r="BC544" s="788"/>
      <c r="BD544" s="788"/>
      <c r="BE544" s="788"/>
      <c r="BF544" s="788"/>
      <c r="BG544" s="788"/>
    </row>
    <row r="545" spans="1:59">
      <c r="A545" s="788"/>
      <c r="B545" s="788"/>
      <c r="C545" s="788"/>
      <c r="D545" s="788"/>
      <c r="E545" s="788"/>
      <c r="F545" s="788"/>
      <c r="G545" s="788"/>
      <c r="H545" s="788"/>
      <c r="I545" s="788"/>
      <c r="J545" s="788"/>
      <c r="K545" s="788"/>
      <c r="L545" s="788"/>
      <c r="M545" s="788"/>
      <c r="N545" s="788"/>
      <c r="O545" s="788"/>
      <c r="P545" s="788"/>
      <c r="Q545" s="788"/>
      <c r="R545" s="788"/>
      <c r="S545" s="788"/>
      <c r="T545" s="788"/>
      <c r="U545" s="788"/>
      <c r="V545" s="788"/>
      <c r="W545" s="788"/>
      <c r="X545" s="788"/>
      <c r="Y545" s="788"/>
      <c r="Z545" s="788"/>
      <c r="AA545" s="788"/>
      <c r="AB545" s="788"/>
      <c r="AC545" s="788"/>
      <c r="AD545" s="788"/>
      <c r="AE545" s="788"/>
      <c r="AF545" s="788"/>
      <c r="AG545" s="788"/>
      <c r="AH545" s="788"/>
      <c r="AI545" s="788"/>
      <c r="AJ545" s="788"/>
      <c r="AK545" s="788"/>
      <c r="AL545" s="788"/>
      <c r="AM545" s="788"/>
      <c r="AN545" s="788"/>
      <c r="AO545" s="788"/>
      <c r="AP545" s="788"/>
      <c r="AQ545" s="788"/>
      <c r="AR545" s="788"/>
      <c r="AS545" s="788"/>
      <c r="AT545" s="788"/>
      <c r="AU545" s="788"/>
      <c r="AV545" s="788"/>
      <c r="AW545" s="788"/>
      <c r="AX545" s="788"/>
      <c r="AY545" s="788"/>
      <c r="AZ545" s="788"/>
      <c r="BA545" s="788"/>
      <c r="BB545" s="788"/>
      <c r="BC545" s="788"/>
      <c r="BD545" s="788"/>
      <c r="BE545" s="788"/>
      <c r="BF545" s="788"/>
      <c r="BG545" s="788"/>
    </row>
    <row r="546" spans="1:59">
      <c r="A546" s="788"/>
      <c r="B546" s="788"/>
      <c r="C546" s="788"/>
      <c r="D546" s="788"/>
      <c r="E546" s="788"/>
      <c r="F546" s="788"/>
      <c r="G546" s="788"/>
      <c r="H546" s="788"/>
      <c r="I546" s="788"/>
      <c r="J546" s="788"/>
      <c r="K546" s="788"/>
      <c r="L546" s="788"/>
      <c r="M546" s="788"/>
      <c r="N546" s="788"/>
      <c r="O546" s="788"/>
      <c r="P546" s="788"/>
      <c r="Q546" s="788"/>
      <c r="R546" s="788"/>
      <c r="S546" s="788"/>
      <c r="T546" s="788"/>
      <c r="U546" s="788"/>
      <c r="V546" s="788"/>
      <c r="W546" s="788"/>
      <c r="X546" s="788"/>
      <c r="Y546" s="788"/>
      <c r="Z546" s="788"/>
      <c r="AA546" s="788"/>
      <c r="AB546" s="788"/>
      <c r="AC546" s="788"/>
      <c r="AD546" s="788"/>
      <c r="AE546" s="788"/>
      <c r="AF546" s="788"/>
      <c r="AG546" s="788"/>
      <c r="AH546" s="788"/>
      <c r="AI546" s="788"/>
      <c r="AJ546" s="788"/>
      <c r="AK546" s="788"/>
      <c r="AL546" s="788"/>
      <c r="AM546" s="788"/>
      <c r="AN546" s="788"/>
      <c r="AO546" s="788"/>
      <c r="AP546" s="788"/>
      <c r="AQ546" s="788"/>
      <c r="AR546" s="788"/>
      <c r="AS546" s="788"/>
      <c r="AT546" s="788"/>
      <c r="AU546" s="788"/>
      <c r="AV546" s="788"/>
      <c r="AW546" s="788"/>
      <c r="AX546" s="788"/>
      <c r="AY546" s="788"/>
      <c r="AZ546" s="788"/>
      <c r="BA546" s="788"/>
      <c r="BB546" s="788"/>
      <c r="BC546" s="788"/>
      <c r="BD546" s="788"/>
      <c r="BE546" s="788"/>
      <c r="BF546" s="788"/>
      <c r="BG546" s="788"/>
    </row>
    <row r="547" spans="1:59">
      <c r="A547" s="788"/>
      <c r="B547" s="788"/>
      <c r="C547" s="788"/>
      <c r="D547" s="788"/>
      <c r="E547" s="788"/>
      <c r="F547" s="788"/>
      <c r="G547" s="788"/>
      <c r="H547" s="788"/>
      <c r="I547" s="788"/>
      <c r="J547" s="788"/>
      <c r="K547" s="788"/>
      <c r="L547" s="788"/>
      <c r="M547" s="788"/>
      <c r="N547" s="788"/>
      <c r="O547" s="788"/>
      <c r="P547" s="788"/>
      <c r="Q547" s="788"/>
      <c r="R547" s="788"/>
      <c r="S547" s="788"/>
      <c r="T547" s="788"/>
      <c r="U547" s="788"/>
      <c r="V547" s="788"/>
      <c r="W547" s="788"/>
      <c r="X547" s="788"/>
      <c r="Y547" s="788"/>
      <c r="Z547" s="788"/>
      <c r="AA547" s="788"/>
      <c r="AB547" s="788"/>
      <c r="AC547" s="788"/>
      <c r="AD547" s="788"/>
      <c r="AE547" s="788"/>
      <c r="AF547" s="788"/>
      <c r="AG547" s="788"/>
      <c r="AH547" s="788"/>
      <c r="AI547" s="788"/>
      <c r="AJ547" s="788"/>
      <c r="AK547" s="788"/>
      <c r="AL547" s="788"/>
      <c r="AM547" s="788"/>
      <c r="AN547" s="788"/>
      <c r="AO547" s="788"/>
      <c r="AP547" s="788"/>
      <c r="AQ547" s="788"/>
      <c r="AR547" s="788"/>
      <c r="AS547" s="788"/>
      <c r="AT547" s="788"/>
      <c r="AU547" s="788"/>
      <c r="AV547" s="788"/>
      <c r="AW547" s="788"/>
      <c r="AX547" s="788"/>
      <c r="AY547" s="788"/>
      <c r="AZ547" s="788"/>
      <c r="BA547" s="788"/>
      <c r="BB547" s="788"/>
      <c r="BC547" s="788"/>
      <c r="BD547" s="788"/>
      <c r="BE547" s="788"/>
      <c r="BF547" s="788"/>
      <c r="BG547" s="788"/>
    </row>
    <row r="548" spans="1:59">
      <c r="A548" s="788"/>
      <c r="B548" s="788"/>
      <c r="C548" s="788"/>
      <c r="D548" s="788"/>
      <c r="E548" s="788"/>
      <c r="F548" s="788"/>
      <c r="G548" s="788"/>
      <c r="H548" s="788"/>
      <c r="I548" s="788"/>
      <c r="J548" s="788"/>
      <c r="K548" s="788"/>
      <c r="L548" s="788"/>
      <c r="M548" s="788"/>
      <c r="N548" s="788"/>
      <c r="O548" s="788"/>
      <c r="P548" s="788"/>
      <c r="Q548" s="788"/>
      <c r="R548" s="788"/>
      <c r="S548" s="788"/>
      <c r="T548" s="788"/>
      <c r="U548" s="788"/>
      <c r="V548" s="788"/>
      <c r="W548" s="788"/>
      <c r="X548" s="788"/>
      <c r="Y548" s="788"/>
      <c r="Z548" s="788"/>
      <c r="AA548" s="788"/>
      <c r="AB548" s="788"/>
      <c r="AC548" s="788"/>
      <c r="AD548" s="788"/>
      <c r="AE548" s="788"/>
      <c r="AF548" s="788"/>
      <c r="AG548" s="788"/>
      <c r="AH548" s="788"/>
      <c r="AI548" s="788"/>
      <c r="AJ548" s="788"/>
      <c r="AK548" s="788"/>
      <c r="AL548" s="788"/>
      <c r="AM548" s="788"/>
      <c r="AN548" s="788"/>
      <c r="AO548" s="788"/>
      <c r="AP548" s="788"/>
      <c r="AQ548" s="788"/>
      <c r="AR548" s="788"/>
      <c r="AS548" s="788"/>
      <c r="AT548" s="788"/>
      <c r="AU548" s="788"/>
      <c r="AV548" s="788"/>
      <c r="AW548" s="788"/>
      <c r="AX548" s="788"/>
      <c r="AY548" s="788"/>
      <c r="AZ548" s="788"/>
      <c r="BA548" s="788"/>
      <c r="BB548" s="788"/>
      <c r="BC548" s="788"/>
      <c r="BD548" s="788"/>
      <c r="BE548" s="788"/>
      <c r="BF548" s="788"/>
      <c r="BG548" s="788"/>
    </row>
    <row r="549" spans="1:59">
      <c r="A549" s="788"/>
      <c r="B549" s="788"/>
      <c r="C549" s="788"/>
      <c r="D549" s="788"/>
      <c r="E549" s="788"/>
      <c r="F549" s="788"/>
      <c r="G549" s="788"/>
      <c r="H549" s="788"/>
      <c r="I549" s="788"/>
      <c r="J549" s="788"/>
      <c r="K549" s="788"/>
      <c r="L549" s="788"/>
      <c r="M549" s="788"/>
      <c r="N549" s="788"/>
      <c r="O549" s="788"/>
      <c r="P549" s="788"/>
      <c r="Q549" s="788"/>
      <c r="R549" s="788"/>
      <c r="S549" s="788"/>
      <c r="T549" s="788"/>
      <c r="U549" s="788"/>
      <c r="V549" s="788"/>
      <c r="W549" s="788"/>
      <c r="X549" s="788"/>
      <c r="Y549" s="788"/>
      <c r="Z549" s="788"/>
      <c r="AA549" s="788"/>
      <c r="AB549" s="788"/>
      <c r="AC549" s="788"/>
      <c r="AD549" s="788"/>
      <c r="AE549" s="788"/>
      <c r="AF549" s="788"/>
      <c r="AG549" s="788"/>
      <c r="AH549" s="788"/>
      <c r="AI549" s="788"/>
      <c r="AJ549" s="788"/>
      <c r="AK549" s="788"/>
      <c r="AL549" s="788"/>
      <c r="AM549" s="788"/>
      <c r="AN549" s="788"/>
      <c r="AO549" s="788"/>
      <c r="AP549" s="788"/>
      <c r="AQ549" s="788"/>
      <c r="AR549" s="788"/>
      <c r="AS549" s="788"/>
      <c r="AT549" s="788"/>
      <c r="AU549" s="788"/>
      <c r="AV549" s="788"/>
      <c r="AW549" s="788"/>
      <c r="AX549" s="788"/>
      <c r="AY549" s="788"/>
      <c r="AZ549" s="788"/>
      <c r="BA549" s="788"/>
      <c r="BB549" s="788"/>
      <c r="BC549" s="788"/>
      <c r="BD549" s="788"/>
      <c r="BE549" s="788"/>
      <c r="BF549" s="788"/>
      <c r="BG549" s="788"/>
    </row>
    <row r="550" spans="1:59">
      <c r="A550" s="788"/>
      <c r="B550" s="788"/>
      <c r="C550" s="788"/>
      <c r="D550" s="788"/>
      <c r="E550" s="788"/>
      <c r="F550" s="788"/>
      <c r="G550" s="788"/>
      <c r="H550" s="788"/>
      <c r="I550" s="788"/>
      <c r="J550" s="788"/>
      <c r="K550" s="788"/>
      <c r="L550" s="788"/>
      <c r="M550" s="788"/>
      <c r="N550" s="788"/>
      <c r="O550" s="788"/>
      <c r="P550" s="788"/>
      <c r="Q550" s="788"/>
      <c r="R550" s="788"/>
      <c r="S550" s="788"/>
      <c r="T550" s="788"/>
      <c r="U550" s="788"/>
      <c r="V550" s="788"/>
      <c r="W550" s="788"/>
      <c r="X550" s="788"/>
      <c r="Y550" s="788"/>
      <c r="Z550" s="788"/>
      <c r="AA550" s="788"/>
      <c r="AB550" s="788"/>
      <c r="AC550" s="788"/>
      <c r="AD550" s="788"/>
      <c r="AE550" s="788"/>
      <c r="AF550" s="788"/>
      <c r="AG550" s="788"/>
      <c r="AH550" s="788"/>
      <c r="AI550" s="788"/>
      <c r="AJ550" s="788"/>
      <c r="AK550" s="788"/>
      <c r="AL550" s="788"/>
      <c r="AM550" s="788"/>
      <c r="AN550" s="788"/>
      <c r="AO550" s="788"/>
      <c r="AP550" s="788"/>
      <c r="AQ550" s="788"/>
      <c r="AR550" s="788"/>
      <c r="AS550" s="788"/>
      <c r="AT550" s="788"/>
      <c r="AU550" s="788"/>
      <c r="AV550" s="788"/>
      <c r="AW550" s="788"/>
      <c r="AX550" s="788"/>
      <c r="AY550" s="788"/>
      <c r="AZ550" s="788"/>
      <c r="BA550" s="788"/>
      <c r="BB550" s="788"/>
      <c r="BC550" s="788"/>
      <c r="BD550" s="788"/>
      <c r="BE550" s="788"/>
      <c r="BF550" s="788"/>
      <c r="BG550" s="788"/>
    </row>
    <row r="551" spans="1:59">
      <c r="A551" s="788"/>
      <c r="B551" s="788"/>
      <c r="C551" s="788"/>
      <c r="D551" s="788"/>
      <c r="E551" s="788"/>
      <c r="F551" s="788"/>
      <c r="G551" s="788"/>
      <c r="H551" s="788"/>
      <c r="I551" s="788"/>
      <c r="J551" s="788"/>
      <c r="K551" s="788"/>
      <c r="L551" s="788"/>
      <c r="M551" s="788"/>
      <c r="N551" s="788"/>
      <c r="O551" s="788"/>
      <c r="P551" s="788"/>
      <c r="Q551" s="788"/>
      <c r="R551" s="788"/>
      <c r="S551" s="788"/>
      <c r="T551" s="788"/>
      <c r="U551" s="788"/>
      <c r="V551" s="788"/>
      <c r="W551" s="788"/>
      <c r="X551" s="788"/>
      <c r="Y551" s="788"/>
      <c r="Z551" s="788"/>
      <c r="AA551" s="788"/>
      <c r="AB551" s="788"/>
      <c r="AC551" s="788"/>
      <c r="AD551" s="788"/>
      <c r="AE551" s="788"/>
      <c r="AF551" s="788"/>
      <c r="AG551" s="788"/>
      <c r="AH551" s="788"/>
      <c r="AI551" s="788"/>
      <c r="AJ551" s="788"/>
      <c r="AK551" s="788"/>
      <c r="AL551" s="788"/>
      <c r="AM551" s="788"/>
      <c r="AN551" s="788"/>
      <c r="AO551" s="788"/>
      <c r="AP551" s="788"/>
      <c r="AQ551" s="788"/>
      <c r="AR551" s="788"/>
      <c r="AS551" s="788"/>
      <c r="AT551" s="788"/>
      <c r="AU551" s="788"/>
      <c r="AV551" s="788"/>
      <c r="AW551" s="788"/>
      <c r="AX551" s="788"/>
      <c r="AY551" s="788"/>
      <c r="AZ551" s="788"/>
      <c r="BA551" s="788"/>
      <c r="BB551" s="788"/>
      <c r="BC551" s="788"/>
      <c r="BD551" s="788"/>
      <c r="BE551" s="788"/>
      <c r="BF551" s="788"/>
      <c r="BG551" s="788"/>
    </row>
    <row r="552" spans="1:59">
      <c r="A552" s="788"/>
      <c r="B552" s="788"/>
      <c r="C552" s="788"/>
      <c r="D552" s="788"/>
      <c r="E552" s="788"/>
      <c r="F552" s="788"/>
      <c r="G552" s="788"/>
      <c r="H552" s="788"/>
      <c r="I552" s="788"/>
      <c r="J552" s="788"/>
      <c r="K552" s="788"/>
      <c r="L552" s="788"/>
      <c r="M552" s="788"/>
      <c r="N552" s="788"/>
      <c r="O552" s="788"/>
      <c r="P552" s="788"/>
      <c r="Q552" s="788"/>
      <c r="R552" s="788"/>
      <c r="S552" s="788"/>
      <c r="T552" s="788"/>
      <c r="U552" s="788"/>
      <c r="V552" s="788"/>
      <c r="W552" s="788"/>
      <c r="X552" s="788"/>
      <c r="Y552" s="788"/>
      <c r="Z552" s="788"/>
      <c r="AA552" s="788"/>
      <c r="AB552" s="788"/>
      <c r="AC552" s="788"/>
      <c r="AD552" s="788"/>
      <c r="AE552" s="788"/>
      <c r="AF552" s="788"/>
      <c r="AG552" s="788"/>
      <c r="AH552" s="788"/>
      <c r="AI552" s="788"/>
      <c r="AJ552" s="788"/>
      <c r="AK552" s="788"/>
      <c r="AL552" s="788"/>
      <c r="AM552" s="788"/>
      <c r="AN552" s="788"/>
      <c r="AO552" s="788"/>
      <c r="AP552" s="788"/>
      <c r="AQ552" s="788"/>
      <c r="AR552" s="788"/>
      <c r="AS552" s="788"/>
      <c r="AT552" s="788"/>
      <c r="AU552" s="788"/>
      <c r="AV552" s="788"/>
      <c r="AW552" s="788"/>
      <c r="AX552" s="788"/>
      <c r="AY552" s="788"/>
      <c r="AZ552" s="788"/>
      <c r="BA552" s="788"/>
      <c r="BB552" s="788"/>
      <c r="BC552" s="788"/>
      <c r="BD552" s="788"/>
      <c r="BE552" s="788"/>
      <c r="BF552" s="788"/>
      <c r="BG552" s="788"/>
    </row>
    <row r="553" spans="1:59">
      <c r="A553" s="788"/>
      <c r="B553" s="788"/>
      <c r="C553" s="788"/>
      <c r="D553" s="788"/>
      <c r="E553" s="788"/>
      <c r="F553" s="788"/>
      <c r="G553" s="788"/>
      <c r="H553" s="788"/>
      <c r="I553" s="788"/>
      <c r="J553" s="788"/>
      <c r="K553" s="788"/>
      <c r="L553" s="788"/>
      <c r="M553" s="788"/>
      <c r="N553" s="788"/>
      <c r="O553" s="788"/>
      <c r="P553" s="788"/>
      <c r="Q553" s="788"/>
      <c r="R553" s="788"/>
      <c r="S553" s="788"/>
      <c r="T553" s="788"/>
      <c r="U553" s="788"/>
      <c r="V553" s="788"/>
      <c r="W553" s="788"/>
      <c r="X553" s="788"/>
      <c r="Y553" s="788"/>
      <c r="Z553" s="788"/>
      <c r="AA553" s="788"/>
      <c r="AB553" s="788"/>
      <c r="AC553" s="788"/>
      <c r="AD553" s="788"/>
      <c r="AE553" s="788"/>
      <c r="AF553" s="788"/>
      <c r="AG553" s="788"/>
      <c r="AH553" s="788"/>
      <c r="AI553" s="788"/>
      <c r="AJ553" s="788"/>
      <c r="AK553" s="788"/>
      <c r="AL553" s="788"/>
      <c r="AM553" s="788"/>
      <c r="AN553" s="788"/>
      <c r="AO553" s="788"/>
      <c r="AP553" s="788"/>
      <c r="AQ553" s="788"/>
      <c r="AR553" s="788"/>
      <c r="AS553" s="788"/>
      <c r="AT553" s="788"/>
      <c r="AU553" s="788"/>
      <c r="AV553" s="788"/>
      <c r="AW553" s="788"/>
      <c r="AX553" s="788"/>
      <c r="AY553" s="788"/>
      <c r="AZ553" s="788"/>
      <c r="BA553" s="788"/>
      <c r="BB553" s="788"/>
      <c r="BC553" s="788"/>
      <c r="BD553" s="788"/>
      <c r="BE553" s="788"/>
      <c r="BF553" s="788"/>
      <c r="BG553" s="788"/>
    </row>
    <row r="554" spans="1:59">
      <c r="A554" s="788"/>
      <c r="B554" s="788"/>
      <c r="C554" s="788"/>
      <c r="D554" s="788"/>
      <c r="E554" s="788"/>
      <c r="F554" s="788"/>
      <c r="G554" s="788"/>
      <c r="H554" s="788"/>
      <c r="I554" s="788"/>
      <c r="J554" s="788"/>
      <c r="K554" s="788"/>
      <c r="L554" s="788"/>
      <c r="M554" s="788"/>
      <c r="N554" s="788"/>
      <c r="O554" s="788"/>
      <c r="P554" s="788"/>
      <c r="Q554" s="788"/>
      <c r="R554" s="788"/>
      <c r="S554" s="788"/>
      <c r="T554" s="788"/>
      <c r="U554" s="788"/>
      <c r="V554" s="788"/>
      <c r="W554" s="788"/>
      <c r="X554" s="788"/>
      <c r="Y554" s="788"/>
      <c r="Z554" s="788"/>
      <c r="AA554" s="788"/>
      <c r="AB554" s="788"/>
      <c r="AC554" s="788"/>
      <c r="AD554" s="788"/>
      <c r="AE554" s="788"/>
      <c r="AF554" s="788"/>
      <c r="AG554" s="788"/>
      <c r="AH554" s="788"/>
      <c r="AI554" s="788"/>
      <c r="AJ554" s="788"/>
      <c r="AK554" s="788"/>
      <c r="AL554" s="788"/>
      <c r="AM554" s="788"/>
      <c r="AN554" s="788"/>
      <c r="AO554" s="788"/>
      <c r="AP554" s="788"/>
      <c r="AQ554" s="788"/>
      <c r="AR554" s="788"/>
      <c r="AS554" s="788"/>
      <c r="AT554" s="788"/>
      <c r="AU554" s="788"/>
      <c r="AV554" s="788"/>
      <c r="AW554" s="788"/>
      <c r="AX554" s="788"/>
      <c r="AY554" s="788"/>
      <c r="AZ554" s="788"/>
      <c r="BA554" s="788"/>
      <c r="BB554" s="788"/>
      <c r="BC554" s="788"/>
      <c r="BD554" s="788"/>
      <c r="BE554" s="788"/>
      <c r="BF554" s="788"/>
      <c r="BG554" s="788"/>
    </row>
    <row r="555" spans="1:59">
      <c r="A555" s="788"/>
      <c r="B555" s="788"/>
      <c r="C555" s="788"/>
      <c r="D555" s="788"/>
      <c r="E555" s="788"/>
      <c r="F555" s="788"/>
      <c r="G555" s="788"/>
      <c r="H555" s="788"/>
      <c r="I555" s="788"/>
      <c r="J555" s="788"/>
      <c r="K555" s="788"/>
      <c r="L555" s="788"/>
      <c r="M555" s="788"/>
      <c r="N555" s="788"/>
      <c r="O555" s="788"/>
      <c r="P555" s="788"/>
      <c r="Q555" s="788"/>
      <c r="R555" s="788"/>
      <c r="S555" s="788"/>
      <c r="T555" s="788"/>
      <c r="U555" s="788"/>
      <c r="V555" s="788"/>
      <c r="W555" s="788"/>
      <c r="X555" s="788"/>
      <c r="Y555" s="788"/>
      <c r="Z555" s="788"/>
      <c r="AA555" s="788"/>
      <c r="AB555" s="788"/>
      <c r="AC555" s="788"/>
      <c r="AD555" s="788"/>
      <c r="AE555" s="788"/>
      <c r="AF555" s="788"/>
      <c r="AG555" s="788"/>
      <c r="AH555" s="788"/>
      <c r="AI555" s="788"/>
      <c r="AJ555" s="788"/>
      <c r="AK555" s="788"/>
      <c r="AL555" s="788"/>
      <c r="AM555" s="788"/>
      <c r="AN555" s="788"/>
      <c r="AO555" s="788"/>
      <c r="AP555" s="788"/>
      <c r="AQ555" s="788"/>
      <c r="AR555" s="788"/>
      <c r="AS555" s="788"/>
      <c r="AT555" s="788"/>
      <c r="AU555" s="788"/>
      <c r="AV555" s="788"/>
      <c r="AW555" s="788"/>
      <c r="AX555" s="788"/>
      <c r="AY555" s="788"/>
      <c r="AZ555" s="788"/>
      <c r="BA555" s="788"/>
      <c r="BB555" s="788"/>
      <c r="BC555" s="788"/>
      <c r="BD555" s="788"/>
      <c r="BE555" s="788"/>
      <c r="BF555" s="788"/>
      <c r="BG555" s="788"/>
    </row>
    <row r="556" spans="1:59">
      <c r="A556" s="788"/>
      <c r="B556" s="788"/>
      <c r="C556" s="788"/>
      <c r="D556" s="788"/>
      <c r="E556" s="788"/>
      <c r="F556" s="788"/>
      <c r="G556" s="788"/>
      <c r="H556" s="788"/>
      <c r="I556" s="788"/>
      <c r="J556" s="788"/>
      <c r="K556" s="788"/>
      <c r="L556" s="788"/>
      <c r="M556" s="788"/>
      <c r="N556" s="788"/>
      <c r="O556" s="788"/>
      <c r="P556" s="788"/>
      <c r="Q556" s="788"/>
      <c r="R556" s="788"/>
      <c r="S556" s="788"/>
      <c r="T556" s="788"/>
      <c r="U556" s="788"/>
      <c r="V556" s="788"/>
      <c r="W556" s="788"/>
      <c r="X556" s="788"/>
      <c r="Y556" s="788"/>
      <c r="Z556" s="788"/>
      <c r="AA556" s="788"/>
      <c r="AB556" s="788"/>
      <c r="AC556" s="788"/>
      <c r="AD556" s="788"/>
      <c r="AE556" s="788"/>
      <c r="AF556" s="788"/>
      <c r="AG556" s="788"/>
      <c r="AH556" s="788"/>
      <c r="AI556" s="788"/>
      <c r="AJ556" s="788"/>
      <c r="AK556" s="788"/>
      <c r="AL556" s="788"/>
      <c r="AM556" s="788"/>
      <c r="AN556" s="788"/>
      <c r="AO556" s="788"/>
      <c r="AP556" s="788"/>
      <c r="AQ556" s="788"/>
      <c r="AR556" s="788"/>
      <c r="AS556" s="788"/>
      <c r="AT556" s="788"/>
      <c r="AU556" s="788"/>
      <c r="AV556" s="788"/>
      <c r="AW556" s="788"/>
      <c r="AX556" s="788"/>
      <c r="AY556" s="788"/>
      <c r="AZ556" s="788"/>
      <c r="BA556" s="788"/>
      <c r="BB556" s="788"/>
      <c r="BC556" s="788"/>
      <c r="BD556" s="788"/>
      <c r="BE556" s="788"/>
      <c r="BF556" s="788"/>
      <c r="BG556" s="788"/>
    </row>
    <row r="557" spans="1:59">
      <c r="A557" s="788"/>
      <c r="B557" s="788"/>
      <c r="C557" s="788"/>
      <c r="D557" s="788"/>
      <c r="E557" s="788"/>
      <c r="F557" s="788"/>
      <c r="G557" s="788"/>
      <c r="H557" s="788"/>
      <c r="I557" s="788"/>
      <c r="J557" s="788"/>
      <c r="K557" s="788"/>
      <c r="L557" s="788"/>
      <c r="M557" s="788"/>
      <c r="N557" s="788"/>
      <c r="O557" s="788"/>
      <c r="P557" s="788"/>
      <c r="Q557" s="788"/>
      <c r="R557" s="788"/>
      <c r="S557" s="788"/>
      <c r="T557" s="788"/>
      <c r="U557" s="788"/>
      <c r="V557" s="788"/>
      <c r="W557" s="788"/>
      <c r="X557" s="788"/>
      <c r="Y557" s="788"/>
      <c r="Z557" s="788"/>
      <c r="AA557" s="788"/>
      <c r="AB557" s="788"/>
      <c r="AC557" s="788"/>
      <c r="AD557" s="788"/>
      <c r="AE557" s="788"/>
      <c r="AF557" s="788"/>
      <c r="AG557" s="788"/>
      <c r="AH557" s="788"/>
      <c r="AI557" s="788"/>
      <c r="AJ557" s="788"/>
      <c r="AK557" s="788"/>
      <c r="AL557" s="788"/>
      <c r="AM557" s="788"/>
      <c r="AN557" s="788"/>
      <c r="AO557" s="788"/>
      <c r="AP557" s="788"/>
      <c r="AQ557" s="788"/>
      <c r="AR557" s="788"/>
      <c r="AS557" s="788"/>
      <c r="AT557" s="788"/>
      <c r="AU557" s="788"/>
      <c r="AV557" s="788"/>
      <c r="AW557" s="788"/>
      <c r="AX557" s="788"/>
      <c r="AY557" s="788"/>
      <c r="AZ557" s="788"/>
      <c r="BA557" s="788"/>
      <c r="BB557" s="788"/>
      <c r="BC557" s="788"/>
      <c r="BD557" s="788"/>
      <c r="BE557" s="788"/>
      <c r="BF557" s="788"/>
      <c r="BG557" s="788"/>
    </row>
    <row r="558" spans="1:59">
      <c r="A558" s="788"/>
      <c r="B558" s="788"/>
      <c r="C558" s="788"/>
      <c r="D558" s="788"/>
      <c r="E558" s="788"/>
      <c r="F558" s="788"/>
      <c r="G558" s="788"/>
      <c r="H558" s="788"/>
      <c r="I558" s="788"/>
      <c r="J558" s="788"/>
      <c r="K558" s="788"/>
      <c r="L558" s="788"/>
      <c r="M558" s="788"/>
      <c r="N558" s="788"/>
      <c r="O558" s="788"/>
      <c r="P558" s="788"/>
      <c r="Q558" s="788"/>
      <c r="R558" s="788"/>
      <c r="S558" s="788"/>
      <c r="T558" s="788"/>
      <c r="U558" s="788"/>
      <c r="V558" s="788"/>
      <c r="W558" s="788"/>
      <c r="X558" s="788"/>
      <c r="Y558" s="788"/>
      <c r="Z558" s="788"/>
      <c r="AA558" s="788"/>
      <c r="AB558" s="788"/>
      <c r="AC558" s="788"/>
      <c r="AD558" s="788"/>
      <c r="AE558" s="788"/>
      <c r="AF558" s="788"/>
      <c r="AG558" s="788"/>
      <c r="AH558" s="788"/>
      <c r="AI558" s="788"/>
      <c r="AJ558" s="788"/>
      <c r="AK558" s="788"/>
      <c r="AL558" s="788"/>
      <c r="AM558" s="788"/>
      <c r="AN558" s="788"/>
      <c r="AO558" s="788"/>
      <c r="AP558" s="788"/>
      <c r="AQ558" s="788"/>
      <c r="AR558" s="788"/>
      <c r="AS558" s="788"/>
      <c r="AT558" s="788"/>
      <c r="AU558" s="788"/>
      <c r="AV558" s="788"/>
      <c r="AW558" s="788"/>
      <c r="AX558" s="788"/>
      <c r="AY558" s="788"/>
      <c r="AZ558" s="788"/>
      <c r="BA558" s="788"/>
      <c r="BB558" s="788"/>
      <c r="BC558" s="788"/>
      <c r="BD558" s="788"/>
      <c r="BE558" s="788"/>
      <c r="BF558" s="788"/>
      <c r="BG558" s="788"/>
    </row>
    <row r="559" spans="1:59">
      <c r="A559" s="788"/>
      <c r="B559" s="788"/>
      <c r="C559" s="788"/>
      <c r="D559" s="788"/>
      <c r="E559" s="788"/>
      <c r="F559" s="788"/>
      <c r="G559" s="788"/>
      <c r="H559" s="788"/>
      <c r="I559" s="788"/>
      <c r="J559" s="788"/>
      <c r="K559" s="788"/>
      <c r="L559" s="788"/>
      <c r="M559" s="788"/>
      <c r="N559" s="788"/>
      <c r="O559" s="788"/>
      <c r="P559" s="788"/>
      <c r="Q559" s="788"/>
      <c r="R559" s="788"/>
      <c r="S559" s="788"/>
      <c r="T559" s="788"/>
      <c r="U559" s="788"/>
      <c r="V559" s="788"/>
      <c r="W559" s="788"/>
      <c r="X559" s="788"/>
      <c r="Y559" s="788"/>
      <c r="Z559" s="788"/>
      <c r="AA559" s="788"/>
      <c r="AB559" s="788"/>
      <c r="AC559" s="788"/>
      <c r="AD559" s="788"/>
      <c r="AE559" s="788"/>
      <c r="AF559" s="788"/>
      <c r="AG559" s="788"/>
      <c r="AH559" s="788"/>
      <c r="AI559" s="788"/>
      <c r="AJ559" s="788"/>
      <c r="AK559" s="788"/>
      <c r="AL559" s="788"/>
      <c r="AM559" s="788"/>
      <c r="AN559" s="788"/>
      <c r="AO559" s="788"/>
      <c r="AP559" s="788"/>
      <c r="AQ559" s="788"/>
      <c r="AR559" s="788"/>
      <c r="AS559" s="788"/>
      <c r="AT559" s="788"/>
      <c r="AU559" s="788"/>
      <c r="AV559" s="788"/>
      <c r="AW559" s="788"/>
      <c r="AX559" s="788"/>
      <c r="AY559" s="788"/>
      <c r="AZ559" s="788"/>
      <c r="BA559" s="788"/>
      <c r="BB559" s="788"/>
      <c r="BC559" s="788"/>
      <c r="BD559" s="788"/>
      <c r="BE559" s="788"/>
      <c r="BF559" s="788"/>
      <c r="BG559" s="788"/>
    </row>
    <row r="560" spans="1:59">
      <c r="A560" s="788"/>
      <c r="B560" s="788"/>
      <c r="C560" s="788"/>
      <c r="D560" s="788"/>
      <c r="E560" s="788"/>
      <c r="F560" s="788"/>
      <c r="G560" s="788"/>
      <c r="H560" s="788"/>
      <c r="I560" s="788"/>
      <c r="J560" s="788"/>
      <c r="K560" s="788"/>
      <c r="L560" s="788"/>
      <c r="M560" s="788"/>
      <c r="N560" s="788"/>
      <c r="O560" s="788"/>
      <c r="P560" s="788"/>
      <c r="Q560" s="788"/>
      <c r="R560" s="788"/>
      <c r="S560" s="788"/>
      <c r="T560" s="788"/>
      <c r="U560" s="788"/>
      <c r="V560" s="788"/>
      <c r="W560" s="788"/>
      <c r="X560" s="788"/>
      <c r="Y560" s="788"/>
      <c r="Z560" s="788"/>
      <c r="AA560" s="788"/>
      <c r="AB560" s="788"/>
      <c r="AC560" s="788"/>
      <c r="AD560" s="788"/>
      <c r="AE560" s="788"/>
      <c r="AF560" s="788"/>
      <c r="AG560" s="788"/>
      <c r="AH560" s="788"/>
      <c r="AI560" s="788"/>
      <c r="AJ560" s="788"/>
      <c r="AK560" s="788"/>
      <c r="AL560" s="788"/>
      <c r="AM560" s="788"/>
      <c r="AN560" s="788"/>
      <c r="AO560" s="788"/>
      <c r="AP560" s="788"/>
      <c r="AQ560" s="788"/>
      <c r="AR560" s="788"/>
      <c r="AS560" s="788"/>
      <c r="AT560" s="788"/>
      <c r="AU560" s="788"/>
      <c r="AV560" s="788"/>
      <c r="AW560" s="788"/>
      <c r="AX560" s="788"/>
      <c r="AY560" s="788"/>
      <c r="AZ560" s="788"/>
      <c r="BA560" s="788"/>
      <c r="BB560" s="788"/>
      <c r="BC560" s="788"/>
      <c r="BD560" s="788"/>
      <c r="BE560" s="788"/>
      <c r="BF560" s="788"/>
      <c r="BG560" s="788"/>
    </row>
    <row r="561" spans="1:59">
      <c r="A561" s="788"/>
      <c r="B561" s="788"/>
      <c r="C561" s="788"/>
      <c r="D561" s="788"/>
      <c r="E561" s="788"/>
      <c r="F561" s="788"/>
      <c r="G561" s="788"/>
      <c r="H561" s="788"/>
      <c r="I561" s="788"/>
      <c r="J561" s="788"/>
      <c r="K561" s="788"/>
      <c r="L561" s="788"/>
      <c r="M561" s="788"/>
      <c r="N561" s="788"/>
      <c r="O561" s="788"/>
      <c r="P561" s="788"/>
      <c r="Q561" s="788"/>
      <c r="R561" s="788"/>
      <c r="S561" s="788"/>
      <c r="T561" s="788"/>
      <c r="U561" s="788"/>
      <c r="V561" s="788"/>
      <c r="W561" s="788"/>
      <c r="X561" s="788"/>
      <c r="Y561" s="788"/>
      <c r="Z561" s="788"/>
      <c r="AA561" s="788"/>
      <c r="AB561" s="788"/>
      <c r="AC561" s="788"/>
      <c r="AD561" s="788"/>
      <c r="AE561" s="788"/>
      <c r="AF561" s="788"/>
      <c r="AG561" s="788"/>
      <c r="AH561" s="788"/>
      <c r="AI561" s="788"/>
      <c r="AJ561" s="788"/>
      <c r="AK561" s="788"/>
      <c r="AL561" s="788"/>
      <c r="AM561" s="788"/>
      <c r="AN561" s="788"/>
      <c r="AO561" s="788"/>
      <c r="AP561" s="788"/>
      <c r="AQ561" s="788"/>
      <c r="AR561" s="788"/>
      <c r="AS561" s="788"/>
      <c r="AT561" s="788"/>
      <c r="AU561" s="788"/>
      <c r="AV561" s="788"/>
      <c r="AW561" s="788"/>
      <c r="AX561" s="788"/>
      <c r="AY561" s="788"/>
      <c r="AZ561" s="788"/>
      <c r="BA561" s="788"/>
      <c r="BB561" s="788"/>
      <c r="BC561" s="788"/>
      <c r="BD561" s="788"/>
      <c r="BE561" s="788"/>
      <c r="BF561" s="788"/>
      <c r="BG561" s="788"/>
    </row>
    <row r="562" spans="1:59">
      <c r="A562" s="788"/>
      <c r="B562" s="788"/>
      <c r="C562" s="788"/>
      <c r="D562" s="788"/>
      <c r="E562" s="788"/>
      <c r="F562" s="788"/>
      <c r="G562" s="788"/>
      <c r="H562" s="788"/>
      <c r="I562" s="788"/>
      <c r="J562" s="788"/>
      <c r="K562" s="788"/>
      <c r="L562" s="788"/>
      <c r="M562" s="788"/>
      <c r="N562" s="788"/>
      <c r="O562" s="788"/>
      <c r="P562" s="788"/>
      <c r="Q562" s="788"/>
      <c r="R562" s="788"/>
      <c r="S562" s="788"/>
      <c r="T562" s="788"/>
      <c r="U562" s="788"/>
      <c r="V562" s="788"/>
      <c r="W562" s="788"/>
      <c r="X562" s="788"/>
      <c r="Y562" s="788"/>
      <c r="Z562" s="788"/>
      <c r="AA562" s="788"/>
      <c r="AB562" s="788"/>
      <c r="AC562" s="788"/>
      <c r="AD562" s="788"/>
      <c r="AE562" s="788"/>
      <c r="AF562" s="788"/>
      <c r="AG562" s="788"/>
      <c r="AH562" s="788"/>
      <c r="AI562" s="788"/>
      <c r="AJ562" s="788"/>
      <c r="AK562" s="788"/>
      <c r="AL562" s="788"/>
      <c r="AM562" s="788"/>
      <c r="AN562" s="788"/>
      <c r="AO562" s="788"/>
      <c r="AP562" s="788"/>
      <c r="AQ562" s="788"/>
      <c r="AR562" s="788"/>
      <c r="AS562" s="788"/>
      <c r="AT562" s="788"/>
      <c r="AU562" s="788"/>
      <c r="AV562" s="788"/>
      <c r="AW562" s="788"/>
      <c r="AX562" s="788"/>
      <c r="AY562" s="788"/>
      <c r="AZ562" s="788"/>
      <c r="BA562" s="788"/>
      <c r="BB562" s="788"/>
      <c r="BC562" s="788"/>
      <c r="BD562" s="788"/>
      <c r="BE562" s="788"/>
      <c r="BF562" s="788"/>
      <c r="BG562" s="788"/>
    </row>
    <row r="563" spans="1:59">
      <c r="A563" s="788"/>
      <c r="B563" s="788"/>
      <c r="C563" s="788"/>
      <c r="D563" s="788"/>
      <c r="E563" s="788"/>
      <c r="F563" s="788"/>
      <c r="G563" s="788"/>
      <c r="H563" s="788"/>
      <c r="I563" s="788"/>
      <c r="J563" s="788"/>
      <c r="K563" s="788"/>
      <c r="L563" s="788"/>
      <c r="M563" s="788"/>
      <c r="N563" s="788"/>
      <c r="O563" s="788"/>
      <c r="P563" s="788"/>
      <c r="Q563" s="788"/>
      <c r="R563" s="788"/>
      <c r="S563" s="788"/>
      <c r="T563" s="788"/>
      <c r="U563" s="788"/>
      <c r="V563" s="788"/>
      <c r="W563" s="788"/>
      <c r="X563" s="788"/>
      <c r="Y563" s="788"/>
      <c r="Z563" s="788"/>
      <c r="AA563" s="788"/>
      <c r="AB563" s="788"/>
      <c r="AC563" s="788"/>
      <c r="AD563" s="788"/>
      <c r="AE563" s="788"/>
      <c r="AF563" s="788"/>
      <c r="AG563" s="788"/>
      <c r="AH563" s="788"/>
      <c r="AI563" s="788"/>
      <c r="AJ563" s="788"/>
      <c r="AK563" s="788"/>
      <c r="AL563" s="788"/>
      <c r="AM563" s="788"/>
      <c r="AN563" s="788"/>
      <c r="AO563" s="788"/>
      <c r="AP563" s="788"/>
      <c r="AQ563" s="788"/>
      <c r="AR563" s="788"/>
      <c r="AS563" s="788"/>
      <c r="AT563" s="788"/>
      <c r="AU563" s="788"/>
      <c r="AV563" s="788"/>
      <c r="AW563" s="788"/>
      <c r="AX563" s="788"/>
      <c r="AY563" s="788"/>
      <c r="AZ563" s="788"/>
      <c r="BA563" s="788"/>
      <c r="BB563" s="788"/>
      <c r="BC563" s="788"/>
      <c r="BD563" s="788"/>
      <c r="BE563" s="788"/>
      <c r="BF563" s="788"/>
      <c r="BG563" s="788"/>
    </row>
    <row r="564" spans="1:59">
      <c r="A564" s="788"/>
      <c r="B564" s="788"/>
      <c r="C564" s="788"/>
      <c r="D564" s="788"/>
      <c r="E564" s="788"/>
      <c r="F564" s="788"/>
      <c r="G564" s="788"/>
      <c r="H564" s="788"/>
      <c r="I564" s="788"/>
      <c r="J564" s="788"/>
      <c r="K564" s="788"/>
      <c r="L564" s="788"/>
      <c r="M564" s="788"/>
      <c r="N564" s="788"/>
      <c r="O564" s="788"/>
      <c r="P564" s="788"/>
      <c r="Q564" s="788"/>
      <c r="R564" s="788"/>
      <c r="S564" s="788"/>
      <c r="T564" s="788"/>
      <c r="U564" s="788"/>
      <c r="V564" s="788"/>
      <c r="W564" s="788"/>
      <c r="X564" s="788"/>
      <c r="Y564" s="788"/>
      <c r="Z564" s="788"/>
      <c r="AA564" s="788"/>
      <c r="AB564" s="788"/>
      <c r="AC564" s="788"/>
      <c r="AD564" s="788"/>
      <c r="AE564" s="788"/>
      <c r="AF564" s="788"/>
      <c r="AG564" s="788"/>
      <c r="AH564" s="788"/>
      <c r="AI564" s="788"/>
      <c r="AJ564" s="788"/>
      <c r="AK564" s="788"/>
      <c r="AL564" s="788"/>
      <c r="AM564" s="788"/>
      <c r="AN564" s="788"/>
      <c r="AO564" s="788"/>
      <c r="AP564" s="788"/>
      <c r="AQ564" s="788"/>
      <c r="AR564" s="788"/>
      <c r="AS564" s="788"/>
      <c r="AT564" s="788"/>
      <c r="AU564" s="788"/>
      <c r="AV564" s="788"/>
      <c r="AW564" s="788"/>
      <c r="AX564" s="788"/>
      <c r="AY564" s="788"/>
      <c r="AZ564" s="788"/>
      <c r="BA564" s="788"/>
      <c r="BB564" s="788"/>
      <c r="BC564" s="788"/>
      <c r="BD564" s="788"/>
      <c r="BE564" s="788"/>
      <c r="BF564" s="788"/>
      <c r="BG564" s="788"/>
    </row>
    <row r="565" spans="1:59">
      <c r="A565" s="788"/>
      <c r="B565" s="788"/>
      <c r="C565" s="788"/>
      <c r="D565" s="788"/>
      <c r="E565" s="788"/>
      <c r="F565" s="788"/>
      <c r="G565" s="788"/>
      <c r="H565" s="788"/>
      <c r="I565" s="788"/>
      <c r="J565" s="788"/>
      <c r="K565" s="788"/>
      <c r="L565" s="788"/>
      <c r="M565" s="788"/>
      <c r="N565" s="788"/>
      <c r="O565" s="788"/>
      <c r="P565" s="788"/>
      <c r="Q565" s="788"/>
      <c r="R565" s="788"/>
      <c r="S565" s="788"/>
      <c r="T565" s="788"/>
      <c r="U565" s="788"/>
      <c r="V565" s="788"/>
      <c r="W565" s="788"/>
      <c r="X565" s="788"/>
      <c r="Y565" s="788"/>
      <c r="Z565" s="788"/>
      <c r="AA565" s="788"/>
      <c r="AB565" s="788"/>
      <c r="AC565" s="788"/>
      <c r="AD565" s="788"/>
      <c r="AE565" s="788"/>
      <c r="AF565" s="788"/>
      <c r="AG565" s="788"/>
      <c r="AH565" s="788"/>
      <c r="AI565" s="788"/>
      <c r="AJ565" s="788"/>
      <c r="AK565" s="788"/>
      <c r="AL565" s="788"/>
      <c r="AM565" s="788"/>
      <c r="AN565" s="788"/>
      <c r="AO565" s="788"/>
      <c r="AP565" s="788"/>
      <c r="AQ565" s="788"/>
      <c r="AR565" s="788"/>
      <c r="AS565" s="788"/>
      <c r="AT565" s="788"/>
      <c r="AU565" s="788"/>
      <c r="AV565" s="788"/>
      <c r="AW565" s="788"/>
      <c r="AX565" s="788"/>
      <c r="AY565" s="788"/>
      <c r="AZ565" s="788"/>
      <c r="BA565" s="788"/>
      <c r="BB565" s="788"/>
      <c r="BC565" s="788"/>
      <c r="BD565" s="788"/>
      <c r="BE565" s="788"/>
      <c r="BF565" s="788"/>
      <c r="BG565" s="788"/>
    </row>
    <row r="566" spans="1:59">
      <c r="A566" s="788"/>
      <c r="B566" s="788"/>
      <c r="C566" s="788"/>
      <c r="D566" s="788"/>
      <c r="E566" s="788"/>
      <c r="F566" s="788"/>
      <c r="G566" s="788"/>
      <c r="H566" s="788"/>
      <c r="I566" s="788"/>
      <c r="J566" s="788"/>
      <c r="K566" s="788"/>
      <c r="L566" s="788"/>
      <c r="M566" s="788"/>
      <c r="N566" s="788"/>
      <c r="O566" s="788"/>
      <c r="P566" s="788"/>
      <c r="Q566" s="788"/>
      <c r="R566" s="788"/>
      <c r="S566" s="788"/>
      <c r="T566" s="788"/>
      <c r="U566" s="788"/>
      <c r="V566" s="788"/>
      <c r="W566" s="788"/>
      <c r="X566" s="788"/>
      <c r="Y566" s="788"/>
      <c r="Z566" s="788"/>
      <c r="AA566" s="788"/>
      <c r="AB566" s="788"/>
      <c r="AC566" s="788"/>
      <c r="AD566" s="788"/>
      <c r="AE566" s="788"/>
      <c r="AF566" s="788"/>
      <c r="AG566" s="788"/>
      <c r="AH566" s="788"/>
      <c r="AI566" s="788"/>
      <c r="AJ566" s="788"/>
      <c r="AK566" s="788"/>
      <c r="AL566" s="788"/>
      <c r="AM566" s="788"/>
      <c r="AN566" s="788"/>
      <c r="AO566" s="788"/>
      <c r="AP566" s="788"/>
      <c r="AQ566" s="788"/>
      <c r="AR566" s="788"/>
      <c r="AS566" s="788"/>
      <c r="AT566" s="788"/>
      <c r="AU566" s="788"/>
      <c r="AV566" s="788"/>
      <c r="AW566" s="788"/>
      <c r="AX566" s="788"/>
      <c r="AY566" s="788"/>
      <c r="AZ566" s="788"/>
      <c r="BA566" s="788"/>
      <c r="BB566" s="788"/>
      <c r="BC566" s="788"/>
      <c r="BD566" s="788"/>
      <c r="BE566" s="788"/>
      <c r="BF566" s="788"/>
      <c r="BG566" s="788"/>
    </row>
    <row r="567" spans="1:59">
      <c r="A567" s="788"/>
      <c r="B567" s="788"/>
      <c r="C567" s="788"/>
      <c r="D567" s="788"/>
      <c r="E567" s="788"/>
      <c r="F567" s="788"/>
      <c r="G567" s="788"/>
      <c r="H567" s="788"/>
      <c r="I567" s="788"/>
      <c r="J567" s="788"/>
      <c r="K567" s="788"/>
      <c r="L567" s="788"/>
      <c r="M567" s="788"/>
      <c r="N567" s="788"/>
      <c r="O567" s="788"/>
      <c r="P567" s="788"/>
      <c r="Q567" s="788"/>
      <c r="R567" s="788"/>
      <c r="S567" s="788"/>
      <c r="T567" s="788"/>
      <c r="U567" s="788"/>
      <c r="V567" s="788"/>
      <c r="W567" s="788"/>
      <c r="X567" s="788"/>
      <c r="Y567" s="788"/>
      <c r="Z567" s="788"/>
      <c r="AA567" s="788"/>
      <c r="AB567" s="788"/>
      <c r="AC567" s="788"/>
      <c r="AD567" s="788"/>
      <c r="AE567" s="788"/>
      <c r="AF567" s="788"/>
      <c r="AG567" s="788"/>
      <c r="AH567" s="788"/>
      <c r="AI567" s="788"/>
      <c r="AJ567" s="788"/>
      <c r="AK567" s="788"/>
      <c r="AL567" s="788"/>
      <c r="AM567" s="788"/>
      <c r="AN567" s="788"/>
      <c r="AO567" s="788"/>
      <c r="AP567" s="788"/>
      <c r="AQ567" s="788"/>
      <c r="AR567" s="788"/>
      <c r="AS567" s="788"/>
      <c r="AT567" s="788"/>
      <c r="AU567" s="788"/>
      <c r="AV567" s="788"/>
      <c r="AW567" s="788"/>
      <c r="AX567" s="788"/>
      <c r="AY567" s="788"/>
      <c r="AZ567" s="788"/>
      <c r="BA567" s="788"/>
      <c r="BB567" s="788"/>
      <c r="BC567" s="788"/>
      <c r="BD567" s="788"/>
      <c r="BE567" s="788"/>
      <c r="BF567" s="788"/>
      <c r="BG567" s="788"/>
    </row>
    <row r="568" spans="1:59">
      <c r="A568" s="788"/>
      <c r="B568" s="788"/>
      <c r="C568" s="788"/>
      <c r="D568" s="788"/>
      <c r="E568" s="788"/>
      <c r="F568" s="788"/>
      <c r="G568" s="788"/>
      <c r="H568" s="788"/>
      <c r="I568" s="788"/>
      <c r="J568" s="788"/>
      <c r="K568" s="788"/>
      <c r="L568" s="788"/>
      <c r="M568" s="788"/>
      <c r="N568" s="788"/>
      <c r="O568" s="788"/>
      <c r="P568" s="788"/>
      <c r="Q568" s="788"/>
      <c r="R568" s="788"/>
      <c r="S568" s="788"/>
      <c r="T568" s="788"/>
      <c r="U568" s="788"/>
      <c r="V568" s="788"/>
      <c r="W568" s="788"/>
      <c r="X568" s="788"/>
      <c r="Y568" s="788"/>
      <c r="Z568" s="788"/>
      <c r="AA568" s="788"/>
      <c r="AB568" s="788"/>
      <c r="AC568" s="788"/>
      <c r="AD568" s="788"/>
      <c r="AE568" s="788"/>
      <c r="AF568" s="788"/>
      <c r="AG568" s="788"/>
      <c r="AH568" s="788"/>
      <c r="AI568" s="788"/>
      <c r="AJ568" s="788"/>
      <c r="AK568" s="788"/>
      <c r="AL568" s="788"/>
      <c r="AM568" s="788"/>
      <c r="AN568" s="788"/>
      <c r="AO568" s="788"/>
      <c r="AP568" s="788"/>
      <c r="AQ568" s="788"/>
      <c r="AR568" s="788"/>
      <c r="AS568" s="788"/>
      <c r="AT568" s="788"/>
      <c r="AU568" s="788"/>
      <c r="AV568" s="788"/>
      <c r="AW568" s="788"/>
      <c r="AX568" s="788"/>
      <c r="AY568" s="788"/>
      <c r="AZ568" s="788"/>
      <c r="BA568" s="788"/>
      <c r="BB568" s="788"/>
      <c r="BC568" s="788"/>
      <c r="BD568" s="788"/>
      <c r="BE568" s="788"/>
      <c r="BF568" s="788"/>
      <c r="BG568" s="788"/>
    </row>
    <row r="569" spans="1:59">
      <c r="A569" s="788"/>
      <c r="B569" s="788"/>
      <c r="C569" s="788"/>
      <c r="D569" s="788"/>
      <c r="E569" s="788"/>
      <c r="F569" s="788"/>
      <c r="G569" s="788"/>
      <c r="H569" s="788"/>
      <c r="I569" s="788"/>
      <c r="J569" s="788"/>
      <c r="K569" s="788"/>
      <c r="L569" s="788"/>
      <c r="M569" s="788"/>
      <c r="N569" s="788"/>
      <c r="O569" s="788"/>
      <c r="P569" s="788"/>
      <c r="Q569" s="788"/>
      <c r="R569" s="788"/>
      <c r="S569" s="788"/>
      <c r="T569" s="788"/>
      <c r="U569" s="788"/>
      <c r="V569" s="788"/>
      <c r="W569" s="788"/>
      <c r="X569" s="788"/>
      <c r="Y569" s="788"/>
      <c r="Z569" s="788"/>
      <c r="AA569" s="788"/>
      <c r="AB569" s="788"/>
      <c r="AC569" s="788"/>
      <c r="AD569" s="788"/>
      <c r="AE569" s="788"/>
      <c r="AF569" s="788"/>
      <c r="AG569" s="788"/>
      <c r="AH569" s="788"/>
      <c r="AI569" s="788"/>
      <c r="AJ569" s="788"/>
      <c r="AK569" s="788"/>
      <c r="AL569" s="788"/>
      <c r="AM569" s="788"/>
      <c r="AN569" s="788"/>
      <c r="AO569" s="788"/>
      <c r="AP569" s="788"/>
      <c r="AQ569" s="788"/>
      <c r="AR569" s="788"/>
      <c r="AS569" s="788"/>
      <c r="AT569" s="788"/>
      <c r="AU569" s="788"/>
      <c r="AV569" s="788"/>
      <c r="AW569" s="788"/>
      <c r="AX569" s="788"/>
      <c r="AY569" s="788"/>
      <c r="AZ569" s="788"/>
      <c r="BA569" s="788"/>
      <c r="BB569" s="788"/>
      <c r="BC569" s="788"/>
      <c r="BD569" s="788"/>
      <c r="BE569" s="788"/>
      <c r="BF569" s="788"/>
      <c r="BG569" s="788"/>
    </row>
    <row r="570" spans="1:59">
      <c r="A570" s="788"/>
      <c r="B570" s="788"/>
      <c r="C570" s="788"/>
      <c r="D570" s="788"/>
      <c r="E570" s="788"/>
      <c r="F570" s="788"/>
      <c r="G570" s="788"/>
      <c r="H570" s="788"/>
      <c r="I570" s="788"/>
      <c r="J570" s="788"/>
      <c r="K570" s="788"/>
      <c r="L570" s="788"/>
      <c r="M570" s="788"/>
      <c r="N570" s="788"/>
      <c r="O570" s="788"/>
      <c r="P570" s="788"/>
      <c r="Q570" s="788"/>
      <c r="R570" s="788"/>
      <c r="S570" s="788"/>
      <c r="T570" s="788"/>
      <c r="U570" s="788"/>
      <c r="V570" s="788"/>
      <c r="W570" s="788"/>
      <c r="X570" s="788"/>
      <c r="Y570" s="788"/>
      <c r="Z570" s="788"/>
      <c r="AA570" s="788"/>
      <c r="AB570" s="788"/>
      <c r="AC570" s="788"/>
      <c r="AD570" s="788"/>
      <c r="AE570" s="788"/>
      <c r="AF570" s="788"/>
      <c r="AG570" s="788"/>
      <c r="AH570" s="788"/>
      <c r="AI570" s="788"/>
      <c r="AJ570" s="788"/>
      <c r="AK570" s="788"/>
      <c r="AL570" s="788"/>
      <c r="AM570" s="788"/>
      <c r="AN570" s="788"/>
      <c r="AO570" s="788"/>
      <c r="AP570" s="788"/>
      <c r="AQ570" s="788"/>
      <c r="AR570" s="788"/>
      <c r="AS570" s="788"/>
      <c r="AT570" s="788"/>
      <c r="AU570" s="788"/>
      <c r="AV570" s="788"/>
      <c r="AW570" s="788"/>
      <c r="AX570" s="788"/>
      <c r="AY570" s="788"/>
      <c r="AZ570" s="788"/>
      <c r="BA570" s="788"/>
      <c r="BB570" s="788"/>
      <c r="BC570" s="788"/>
      <c r="BD570" s="788"/>
      <c r="BE570" s="788"/>
      <c r="BF570" s="788"/>
      <c r="BG570" s="788"/>
    </row>
    <row r="571" spans="1:59">
      <c r="A571" s="788"/>
      <c r="B571" s="788"/>
      <c r="C571" s="788"/>
      <c r="D571" s="788"/>
      <c r="E571" s="788"/>
      <c r="F571" s="788"/>
      <c r="G571" s="788"/>
      <c r="H571" s="788"/>
      <c r="I571" s="788"/>
      <c r="J571" s="788"/>
      <c r="K571" s="788"/>
      <c r="L571" s="788"/>
      <c r="M571" s="788"/>
      <c r="N571" s="788"/>
      <c r="O571" s="788"/>
      <c r="P571" s="788"/>
      <c r="Q571" s="788"/>
      <c r="R571" s="788"/>
      <c r="S571" s="788"/>
      <c r="T571" s="788"/>
      <c r="U571" s="788"/>
      <c r="V571" s="788"/>
      <c r="W571" s="788"/>
      <c r="X571" s="788"/>
      <c r="Y571" s="788"/>
      <c r="Z571" s="788"/>
      <c r="AA571" s="788"/>
      <c r="AB571" s="788"/>
      <c r="AC571" s="788"/>
      <c r="AD571" s="788"/>
      <c r="AE571" s="788"/>
      <c r="AF571" s="788"/>
      <c r="AG571" s="788"/>
      <c r="AH571" s="788"/>
      <c r="AI571" s="788"/>
      <c r="AJ571" s="788"/>
      <c r="AK571" s="788"/>
      <c r="AL571" s="788"/>
      <c r="AM571" s="788"/>
      <c r="AN571" s="788"/>
      <c r="AO571" s="788"/>
      <c r="AP571" s="788"/>
      <c r="AQ571" s="788"/>
      <c r="AR571" s="788"/>
      <c r="AS571" s="788"/>
      <c r="AT571" s="788"/>
      <c r="AU571" s="788"/>
      <c r="AV571" s="788"/>
      <c r="AW571" s="788"/>
      <c r="AX571" s="788"/>
      <c r="AY571" s="788"/>
      <c r="AZ571" s="788"/>
      <c r="BA571" s="788"/>
      <c r="BB571" s="788"/>
      <c r="BC571" s="788"/>
      <c r="BD571" s="788"/>
      <c r="BE571" s="788"/>
      <c r="BF571" s="788"/>
      <c r="BG571" s="788"/>
    </row>
    <row r="572" spans="1:59">
      <c r="A572" s="788"/>
      <c r="B572" s="788"/>
      <c r="C572" s="788"/>
      <c r="D572" s="788"/>
      <c r="E572" s="788"/>
      <c r="F572" s="788"/>
      <c r="G572" s="788"/>
      <c r="H572" s="788"/>
      <c r="I572" s="788"/>
      <c r="J572" s="788"/>
      <c r="K572" s="788"/>
      <c r="L572" s="788"/>
      <c r="M572" s="788"/>
      <c r="N572" s="788"/>
      <c r="O572" s="788"/>
      <c r="P572" s="788"/>
      <c r="Q572" s="788"/>
      <c r="R572" s="788"/>
      <c r="S572" s="788"/>
      <c r="T572" s="788"/>
      <c r="U572" s="788"/>
      <c r="V572" s="788"/>
      <c r="W572" s="788"/>
      <c r="X572" s="788"/>
      <c r="Y572" s="788"/>
      <c r="Z572" s="788"/>
      <c r="AA572" s="788"/>
      <c r="AB572" s="788"/>
      <c r="AC572" s="788"/>
      <c r="AD572" s="788"/>
      <c r="AE572" s="788"/>
      <c r="AF572" s="788"/>
      <c r="AG572" s="788"/>
      <c r="AH572" s="788"/>
      <c r="AI572" s="788"/>
      <c r="AJ572" s="788"/>
      <c r="AK572" s="788"/>
      <c r="AL572" s="788"/>
      <c r="AM572" s="788"/>
      <c r="AN572" s="788"/>
      <c r="AO572" s="788"/>
      <c r="AP572" s="788"/>
      <c r="AQ572" s="788"/>
      <c r="AR572" s="788"/>
      <c r="AS572" s="788"/>
      <c r="AT572" s="788"/>
      <c r="AU572" s="788"/>
      <c r="AV572" s="788"/>
      <c r="AW572" s="788"/>
      <c r="AX572" s="788"/>
      <c r="AY572" s="788"/>
      <c r="AZ572" s="788"/>
      <c r="BA572" s="788"/>
      <c r="BB572" s="788"/>
      <c r="BC572" s="788"/>
      <c r="BD572" s="788"/>
      <c r="BE572" s="788"/>
      <c r="BF572" s="788"/>
      <c r="BG572" s="788"/>
    </row>
    <row r="573" spans="1:59">
      <c r="A573" s="788"/>
      <c r="B573" s="788"/>
      <c r="C573" s="788"/>
      <c r="D573" s="788"/>
      <c r="E573" s="788"/>
      <c r="F573" s="788"/>
      <c r="G573" s="788"/>
      <c r="H573" s="788"/>
      <c r="I573" s="788"/>
      <c r="J573" s="788"/>
      <c r="K573" s="788"/>
      <c r="L573" s="788"/>
      <c r="M573" s="788"/>
      <c r="N573" s="788"/>
      <c r="O573" s="788"/>
      <c r="P573" s="788"/>
      <c r="Q573" s="788"/>
      <c r="R573" s="788"/>
      <c r="S573" s="788"/>
      <c r="T573" s="788"/>
      <c r="U573" s="788"/>
      <c r="V573" s="788"/>
      <c r="W573" s="788"/>
      <c r="X573" s="788"/>
      <c r="Y573" s="788"/>
      <c r="Z573" s="788"/>
      <c r="AA573" s="788"/>
      <c r="AB573" s="788"/>
      <c r="AC573" s="788"/>
      <c r="AD573" s="788"/>
      <c r="AE573" s="788"/>
      <c r="AF573" s="788"/>
      <c r="AG573" s="788"/>
      <c r="AH573" s="788"/>
      <c r="AI573" s="788"/>
      <c r="AJ573" s="788"/>
      <c r="AK573" s="788"/>
      <c r="AL573" s="788"/>
      <c r="AM573" s="788"/>
      <c r="AN573" s="788"/>
      <c r="AO573" s="788"/>
      <c r="AP573" s="788"/>
      <c r="AQ573" s="788"/>
      <c r="AR573" s="788"/>
      <c r="AS573" s="788"/>
      <c r="AT573" s="788"/>
      <c r="AU573" s="788"/>
      <c r="AV573" s="788"/>
      <c r="AW573" s="788"/>
      <c r="AX573" s="788"/>
      <c r="AY573" s="788"/>
      <c r="AZ573" s="788"/>
      <c r="BA573" s="788"/>
      <c r="BB573" s="788"/>
      <c r="BC573" s="788"/>
      <c r="BD573" s="788"/>
      <c r="BE573" s="788"/>
      <c r="BF573" s="788"/>
      <c r="BG573" s="788"/>
    </row>
    <row r="574" spans="1:59">
      <c r="A574" s="788"/>
      <c r="B574" s="788"/>
      <c r="C574" s="788"/>
      <c r="D574" s="788"/>
      <c r="E574" s="788"/>
      <c r="F574" s="788"/>
      <c r="G574" s="788"/>
      <c r="H574" s="788"/>
      <c r="I574" s="788"/>
      <c r="J574" s="788"/>
      <c r="K574" s="788"/>
      <c r="L574" s="788"/>
      <c r="M574" s="788"/>
      <c r="N574" s="788"/>
      <c r="O574" s="788"/>
      <c r="P574" s="788"/>
      <c r="Q574" s="788"/>
      <c r="R574" s="788"/>
      <c r="S574" s="788"/>
      <c r="T574" s="788"/>
      <c r="U574" s="788"/>
      <c r="V574" s="788"/>
      <c r="W574" s="788"/>
      <c r="X574" s="788"/>
      <c r="Y574" s="788"/>
      <c r="Z574" s="788"/>
      <c r="AA574" s="788"/>
      <c r="AB574" s="788"/>
      <c r="AC574" s="788"/>
      <c r="AD574" s="788"/>
      <c r="AE574" s="788"/>
      <c r="AF574" s="788"/>
      <c r="AG574" s="788"/>
      <c r="AH574" s="788"/>
      <c r="AI574" s="788"/>
      <c r="AJ574" s="788"/>
      <c r="AK574" s="788"/>
      <c r="AL574" s="788"/>
      <c r="AM574" s="788"/>
      <c r="AN574" s="788"/>
      <c r="AO574" s="788"/>
      <c r="AP574" s="788"/>
      <c r="AQ574" s="788"/>
      <c r="AR574" s="788"/>
      <c r="AS574" s="788"/>
      <c r="AT574" s="788"/>
      <c r="AU574" s="788"/>
      <c r="AV574" s="788"/>
      <c r="AW574" s="788"/>
      <c r="AX574" s="788"/>
      <c r="AY574" s="788"/>
      <c r="AZ574" s="788"/>
      <c r="BA574" s="788"/>
      <c r="BB574" s="788"/>
      <c r="BC574" s="788"/>
      <c r="BD574" s="788"/>
      <c r="BE574" s="788"/>
      <c r="BF574" s="788"/>
      <c r="BG574" s="788"/>
    </row>
    <row r="575" spans="1:59">
      <c r="A575" s="788"/>
      <c r="B575" s="788"/>
      <c r="C575" s="788"/>
      <c r="D575" s="788"/>
      <c r="E575" s="788"/>
      <c r="F575" s="788"/>
      <c r="G575" s="788"/>
      <c r="H575" s="788"/>
      <c r="I575" s="788"/>
      <c r="J575" s="788"/>
      <c r="K575" s="788"/>
      <c r="L575" s="788"/>
      <c r="M575" s="788"/>
      <c r="N575" s="788"/>
      <c r="O575" s="788"/>
      <c r="P575" s="788"/>
      <c r="Q575" s="788"/>
      <c r="R575" s="788"/>
      <c r="S575" s="788"/>
      <c r="T575" s="788"/>
      <c r="U575" s="788"/>
      <c r="V575" s="788"/>
      <c r="W575" s="788"/>
      <c r="X575" s="788"/>
      <c r="Y575" s="788"/>
      <c r="Z575" s="788"/>
      <c r="AA575" s="788"/>
      <c r="AB575" s="788"/>
      <c r="AC575" s="788"/>
      <c r="AD575" s="788"/>
      <c r="AE575" s="788"/>
      <c r="AF575" s="788"/>
      <c r="AG575" s="788"/>
      <c r="AH575" s="788"/>
      <c r="AI575" s="788"/>
      <c r="AJ575" s="788"/>
      <c r="AK575" s="788"/>
      <c r="AL575" s="788"/>
      <c r="AM575" s="788"/>
      <c r="AN575" s="788"/>
      <c r="AO575" s="788"/>
      <c r="AP575" s="788"/>
      <c r="AQ575" s="788"/>
      <c r="AR575" s="788"/>
      <c r="AS575" s="788"/>
      <c r="AT575" s="788"/>
      <c r="AU575" s="788"/>
      <c r="AV575" s="788"/>
      <c r="AW575" s="788"/>
      <c r="AX575" s="788"/>
      <c r="AY575" s="788"/>
      <c r="AZ575" s="788"/>
      <c r="BA575" s="788"/>
      <c r="BB575" s="788"/>
      <c r="BC575" s="788"/>
      <c r="BD575" s="788"/>
      <c r="BE575" s="788"/>
      <c r="BF575" s="788"/>
      <c r="BG575" s="788"/>
    </row>
    <row r="576" spans="1:59">
      <c r="A576" s="788"/>
      <c r="B576" s="788"/>
      <c r="C576" s="788"/>
      <c r="D576" s="788"/>
      <c r="E576" s="788"/>
      <c r="F576" s="788"/>
      <c r="G576" s="788"/>
      <c r="H576" s="788"/>
      <c r="I576" s="788"/>
      <c r="J576" s="788"/>
      <c r="K576" s="788"/>
      <c r="L576" s="788"/>
      <c r="M576" s="788"/>
      <c r="N576" s="788"/>
      <c r="O576" s="788"/>
      <c r="P576" s="788"/>
      <c r="Q576" s="788"/>
      <c r="R576" s="788"/>
      <c r="S576" s="788"/>
      <c r="T576" s="788"/>
      <c r="U576" s="788"/>
      <c r="V576" s="788"/>
      <c r="W576" s="788"/>
      <c r="X576" s="788"/>
      <c r="Y576" s="788"/>
      <c r="Z576" s="788"/>
      <c r="AA576" s="788"/>
      <c r="AB576" s="788"/>
      <c r="AC576" s="788"/>
      <c r="AD576" s="788"/>
      <c r="AE576" s="788"/>
      <c r="AF576" s="788"/>
      <c r="AG576" s="788"/>
      <c r="AH576" s="788"/>
      <c r="AI576" s="788"/>
      <c r="AJ576" s="788"/>
      <c r="AK576" s="788"/>
      <c r="AL576" s="788"/>
      <c r="AM576" s="788"/>
      <c r="AN576" s="788"/>
      <c r="AO576" s="788"/>
      <c r="AP576" s="788"/>
      <c r="AQ576" s="788"/>
      <c r="AR576" s="788"/>
      <c r="AS576" s="788"/>
      <c r="AT576" s="788"/>
      <c r="AU576" s="788"/>
      <c r="AV576" s="788"/>
      <c r="AW576" s="788"/>
      <c r="AX576" s="788"/>
      <c r="AY576" s="788"/>
      <c r="AZ576" s="788"/>
      <c r="BA576" s="788"/>
      <c r="BB576" s="788"/>
      <c r="BC576" s="788"/>
      <c r="BD576" s="788"/>
      <c r="BE576" s="788"/>
      <c r="BF576" s="788"/>
      <c r="BG576" s="788"/>
    </row>
    <row r="577" spans="1:59">
      <c r="A577" s="788"/>
      <c r="B577" s="788"/>
      <c r="C577" s="788"/>
      <c r="D577" s="788"/>
      <c r="E577" s="788"/>
      <c r="F577" s="788"/>
      <c r="G577" s="788"/>
      <c r="H577" s="788"/>
      <c r="I577" s="788"/>
      <c r="J577" s="788"/>
      <c r="K577" s="788"/>
      <c r="L577" s="788"/>
      <c r="M577" s="788"/>
      <c r="N577" s="788"/>
      <c r="O577" s="788"/>
      <c r="P577" s="788"/>
      <c r="Q577" s="788"/>
      <c r="R577" s="788"/>
      <c r="S577" s="788"/>
      <c r="T577" s="788"/>
      <c r="U577" s="788"/>
      <c r="V577" s="788"/>
      <c r="W577" s="788"/>
      <c r="X577" s="788"/>
      <c r="Y577" s="788"/>
      <c r="Z577" s="788"/>
      <c r="AA577" s="788"/>
      <c r="AB577" s="788"/>
      <c r="AC577" s="788"/>
      <c r="AD577" s="788"/>
      <c r="AE577" s="788"/>
      <c r="AF577" s="788"/>
      <c r="AG577" s="788"/>
      <c r="AH577" s="788"/>
      <c r="AI577" s="788"/>
      <c r="AJ577" s="788"/>
      <c r="AK577" s="788"/>
      <c r="AL577" s="788"/>
      <c r="AM577" s="788"/>
      <c r="AN577" s="788"/>
      <c r="AO577" s="788"/>
      <c r="AP577" s="788"/>
      <c r="AQ577" s="788"/>
      <c r="AR577" s="788"/>
      <c r="AS577" s="788"/>
      <c r="AT577" s="788"/>
      <c r="AU577" s="788"/>
      <c r="AV577" s="788"/>
      <c r="AW577" s="788"/>
      <c r="AX577" s="788"/>
      <c r="AY577" s="788"/>
      <c r="AZ577" s="788"/>
      <c r="BA577" s="788"/>
      <c r="BB577" s="788"/>
      <c r="BC577" s="788"/>
      <c r="BD577" s="788"/>
      <c r="BE577" s="788"/>
      <c r="BF577" s="788"/>
      <c r="BG577" s="788"/>
    </row>
    <row r="578" spans="1:59">
      <c r="A578" s="788"/>
      <c r="B578" s="788"/>
      <c r="C578" s="788"/>
      <c r="D578" s="788"/>
      <c r="E578" s="788"/>
      <c r="F578" s="788"/>
      <c r="G578" s="788"/>
      <c r="H578" s="788"/>
      <c r="I578" s="788"/>
      <c r="J578" s="788"/>
      <c r="K578" s="788"/>
      <c r="L578" s="788"/>
      <c r="M578" s="788"/>
      <c r="N578" s="788"/>
      <c r="O578" s="788"/>
      <c r="P578" s="788"/>
      <c r="Q578" s="788"/>
      <c r="R578" s="788"/>
      <c r="S578" s="788"/>
      <c r="T578" s="788"/>
      <c r="U578" s="788"/>
      <c r="V578" s="788"/>
      <c r="W578" s="788"/>
      <c r="X578" s="788"/>
      <c r="Y578" s="788"/>
      <c r="Z578" s="788"/>
      <c r="AA578" s="788"/>
      <c r="AB578" s="788"/>
      <c r="AC578" s="788"/>
      <c r="AD578" s="788"/>
      <c r="AE578" s="788"/>
      <c r="AF578" s="788"/>
      <c r="AG578" s="788"/>
      <c r="AH578" s="788"/>
      <c r="AI578" s="788"/>
      <c r="AJ578" s="788"/>
      <c r="AK578" s="788"/>
      <c r="AL578" s="788"/>
      <c r="AM578" s="788"/>
      <c r="AN578" s="788"/>
      <c r="AO578" s="788"/>
      <c r="AP578" s="788"/>
      <c r="AQ578" s="788"/>
      <c r="AR578" s="788"/>
      <c r="AS578" s="788"/>
      <c r="AT578" s="788"/>
      <c r="AU578" s="788"/>
      <c r="AV578" s="788"/>
      <c r="AW578" s="788"/>
      <c r="AX578" s="788"/>
      <c r="AY578" s="788"/>
      <c r="AZ578" s="788"/>
      <c r="BA578" s="788"/>
      <c r="BB578" s="788"/>
      <c r="BC578" s="788"/>
      <c r="BD578" s="788"/>
      <c r="BE578" s="788"/>
      <c r="BF578" s="788"/>
      <c r="BG578" s="788"/>
    </row>
    <row r="579" spans="1:59">
      <c r="A579" s="788"/>
      <c r="B579" s="788"/>
      <c r="C579" s="788"/>
      <c r="D579" s="788"/>
      <c r="E579" s="788"/>
      <c r="F579" s="788"/>
      <c r="G579" s="788"/>
      <c r="H579" s="788"/>
      <c r="I579" s="788"/>
      <c r="J579" s="788"/>
      <c r="K579" s="788"/>
      <c r="L579" s="788"/>
      <c r="M579" s="788"/>
      <c r="N579" s="788"/>
      <c r="O579" s="788"/>
      <c r="P579" s="788"/>
      <c r="Q579" s="788"/>
      <c r="R579" s="788"/>
      <c r="S579" s="788"/>
      <c r="T579" s="788"/>
      <c r="U579" s="788"/>
      <c r="V579" s="788"/>
      <c r="W579" s="788"/>
      <c r="X579" s="788"/>
      <c r="Y579" s="788"/>
      <c r="Z579" s="788"/>
      <c r="AA579" s="788"/>
      <c r="AB579" s="788"/>
      <c r="AC579" s="788"/>
      <c r="AD579" s="788"/>
      <c r="AE579" s="788"/>
      <c r="AF579" s="788"/>
      <c r="AG579" s="788"/>
      <c r="AH579" s="788"/>
      <c r="AI579" s="788"/>
      <c r="AJ579" s="788"/>
      <c r="AK579" s="788"/>
      <c r="AL579" s="788"/>
      <c r="AM579" s="788"/>
      <c r="AN579" s="788"/>
      <c r="AO579" s="788"/>
      <c r="AP579" s="788"/>
      <c r="AQ579" s="788"/>
      <c r="AR579" s="788"/>
      <c r="AS579" s="788"/>
      <c r="AT579" s="788"/>
      <c r="AU579" s="788"/>
      <c r="AV579" s="788"/>
      <c r="AW579" s="788"/>
      <c r="AX579" s="788"/>
      <c r="AY579" s="788"/>
      <c r="AZ579" s="788"/>
      <c r="BA579" s="788"/>
      <c r="BB579" s="788"/>
      <c r="BC579" s="788"/>
      <c r="BD579" s="788"/>
      <c r="BE579" s="788"/>
      <c r="BF579" s="788"/>
      <c r="BG579" s="788"/>
    </row>
    <row r="580" spans="1:59">
      <c r="A580" s="788"/>
      <c r="B580" s="788"/>
      <c r="C580" s="788"/>
      <c r="D580" s="788"/>
      <c r="E580" s="788"/>
      <c r="F580" s="788"/>
      <c r="G580" s="788"/>
      <c r="H580" s="788"/>
      <c r="I580" s="788"/>
      <c r="J580" s="788"/>
      <c r="K580" s="788"/>
      <c r="L580" s="788"/>
      <c r="M580" s="788"/>
      <c r="N580" s="788"/>
      <c r="O580" s="788"/>
      <c r="P580" s="788"/>
      <c r="Q580" s="788"/>
      <c r="R580" s="788"/>
      <c r="S580" s="788"/>
      <c r="T580" s="788"/>
      <c r="U580" s="788"/>
      <c r="V580" s="788"/>
      <c r="W580" s="788"/>
      <c r="X580" s="788"/>
      <c r="Y580" s="788"/>
      <c r="Z580" s="788"/>
      <c r="AA580" s="788"/>
      <c r="AB580" s="788"/>
      <c r="AC580" s="788"/>
      <c r="AD580" s="788"/>
      <c r="AE580" s="788"/>
      <c r="AF580" s="788"/>
      <c r="AG580" s="788"/>
      <c r="AH580" s="788"/>
      <c r="AI580" s="788"/>
      <c r="AJ580" s="788"/>
      <c r="AK580" s="788"/>
      <c r="AL580" s="788"/>
      <c r="AM580" s="788"/>
      <c r="AN580" s="788"/>
      <c r="AO580" s="788"/>
      <c r="AP580" s="788"/>
      <c r="AQ580" s="788"/>
      <c r="AR580" s="788"/>
      <c r="AS580" s="788"/>
      <c r="AT580" s="788"/>
      <c r="AU580" s="788"/>
      <c r="AV580" s="788"/>
      <c r="AW580" s="788"/>
      <c r="AX580" s="788"/>
      <c r="AY580" s="788"/>
      <c r="AZ580" s="788"/>
      <c r="BA580" s="788"/>
      <c r="BB580" s="788"/>
      <c r="BC580" s="788"/>
      <c r="BD580" s="788"/>
      <c r="BE580" s="788"/>
      <c r="BF580" s="788"/>
      <c r="BG580" s="788"/>
    </row>
    <row r="581" spans="1:59">
      <c r="A581" s="788"/>
      <c r="B581" s="788"/>
      <c r="C581" s="788"/>
      <c r="D581" s="788"/>
      <c r="E581" s="788"/>
      <c r="F581" s="788"/>
      <c r="G581" s="788"/>
      <c r="H581" s="788"/>
      <c r="I581" s="788"/>
      <c r="J581" s="788"/>
      <c r="K581" s="788"/>
      <c r="L581" s="788"/>
      <c r="M581" s="788"/>
      <c r="N581" s="788"/>
      <c r="O581" s="788"/>
      <c r="P581" s="788"/>
      <c r="Q581" s="788"/>
      <c r="R581" s="788"/>
      <c r="S581" s="788"/>
      <c r="T581" s="788"/>
      <c r="U581" s="788"/>
      <c r="V581" s="788"/>
      <c r="W581" s="788"/>
      <c r="X581" s="788"/>
      <c r="Y581" s="788"/>
      <c r="Z581" s="788"/>
      <c r="AA581" s="788"/>
      <c r="AB581" s="788"/>
      <c r="AC581" s="788"/>
      <c r="AD581" s="788"/>
      <c r="AE581" s="788"/>
      <c r="AF581" s="788"/>
      <c r="AG581" s="788"/>
      <c r="AH581" s="788"/>
      <c r="AI581" s="788"/>
      <c r="AJ581" s="788"/>
      <c r="AK581" s="788"/>
      <c r="AL581" s="788"/>
      <c r="AM581" s="788"/>
      <c r="AN581" s="788"/>
      <c r="AO581" s="788"/>
      <c r="AP581" s="788"/>
      <c r="AQ581" s="788"/>
      <c r="AR581" s="788"/>
      <c r="AS581" s="788"/>
      <c r="AT581" s="788"/>
      <c r="AU581" s="788"/>
      <c r="AV581" s="788"/>
      <c r="AW581" s="788"/>
      <c r="AX581" s="788"/>
      <c r="AY581" s="788"/>
      <c r="AZ581" s="788"/>
      <c r="BA581" s="788"/>
      <c r="BB581" s="788"/>
      <c r="BC581" s="788"/>
      <c r="BD581" s="788"/>
      <c r="BE581" s="788"/>
      <c r="BF581" s="788"/>
      <c r="BG581" s="788"/>
    </row>
    <row r="582" spans="1:59">
      <c r="A582" s="788"/>
      <c r="B582" s="788"/>
      <c r="C582" s="788"/>
      <c r="D582" s="788"/>
      <c r="E582" s="788"/>
      <c r="F582" s="788"/>
      <c r="G582" s="788"/>
      <c r="H582" s="788"/>
      <c r="I582" s="788"/>
      <c r="J582" s="788"/>
      <c r="K582" s="788"/>
      <c r="L582" s="788"/>
      <c r="M582" s="788"/>
      <c r="N582" s="788"/>
      <c r="O582" s="788"/>
      <c r="P582" s="788"/>
      <c r="Q582" s="788"/>
      <c r="R582" s="788"/>
      <c r="S582" s="788"/>
      <c r="T582" s="788"/>
      <c r="U582" s="788"/>
      <c r="V582" s="788"/>
      <c r="W582" s="788"/>
      <c r="X582" s="788"/>
      <c r="Y582" s="788"/>
      <c r="Z582" s="788"/>
      <c r="AA582" s="788"/>
      <c r="AB582" s="788"/>
      <c r="AC582" s="788"/>
      <c r="AD582" s="788"/>
      <c r="AE582" s="788"/>
      <c r="AF582" s="788"/>
      <c r="AG582" s="788"/>
      <c r="AH582" s="788"/>
      <c r="AI582" s="788"/>
      <c r="AJ582" s="788"/>
      <c r="AK582" s="788"/>
      <c r="AL582" s="788"/>
      <c r="AM582" s="788"/>
      <c r="AN582" s="788"/>
      <c r="AO582" s="788"/>
      <c r="AP582" s="788"/>
      <c r="AQ582" s="788"/>
      <c r="AR582" s="788"/>
      <c r="AS582" s="788"/>
      <c r="AT582" s="788"/>
      <c r="AU582" s="788"/>
      <c r="AV582" s="788"/>
      <c r="AW582" s="788"/>
      <c r="AX582" s="788"/>
      <c r="AY582" s="788"/>
      <c r="AZ582" s="788"/>
      <c r="BA582" s="788"/>
      <c r="BB582" s="788"/>
      <c r="BC582" s="788"/>
      <c r="BD582" s="788"/>
      <c r="BE582" s="788"/>
      <c r="BF582" s="788"/>
      <c r="BG582" s="788"/>
    </row>
    <row r="583" spans="1:59">
      <c r="A583" s="788"/>
      <c r="B583" s="788"/>
      <c r="C583" s="788"/>
      <c r="D583" s="788"/>
      <c r="E583" s="788"/>
      <c r="F583" s="788"/>
      <c r="G583" s="788"/>
      <c r="H583" s="788"/>
      <c r="I583" s="788"/>
      <c r="J583" s="788"/>
      <c r="K583" s="788"/>
      <c r="L583" s="788"/>
      <c r="M583" s="788"/>
      <c r="N583" s="788"/>
      <c r="O583" s="788"/>
      <c r="P583" s="788"/>
      <c r="Q583" s="788"/>
      <c r="R583" s="788"/>
      <c r="S583" s="788"/>
      <c r="T583" s="788"/>
      <c r="U583" s="788"/>
      <c r="V583" s="788"/>
      <c r="W583" s="788"/>
      <c r="X583" s="788"/>
      <c r="Y583" s="788"/>
      <c r="Z583" s="788"/>
      <c r="AA583" s="788"/>
      <c r="AB583" s="788"/>
      <c r="AC583" s="788"/>
      <c r="AD583" s="788"/>
      <c r="AE583" s="788"/>
      <c r="AF583" s="788"/>
      <c r="AG583" s="788"/>
      <c r="AH583" s="788"/>
      <c r="AI583" s="788"/>
      <c r="AJ583" s="788"/>
      <c r="AK583" s="788"/>
      <c r="AL583" s="788"/>
      <c r="AM583" s="788"/>
      <c r="AN583" s="788"/>
      <c r="AO583" s="788"/>
      <c r="AP583" s="788"/>
      <c r="AQ583" s="788"/>
      <c r="AR583" s="788"/>
      <c r="AS583" s="788"/>
      <c r="AT583" s="788"/>
      <c r="AU583" s="788"/>
      <c r="AV583" s="788"/>
      <c r="AW583" s="788"/>
      <c r="AX583" s="788"/>
      <c r="AY583" s="788"/>
      <c r="AZ583" s="788"/>
      <c r="BA583" s="788"/>
      <c r="BB583" s="788"/>
      <c r="BC583" s="788"/>
      <c r="BD583" s="788"/>
      <c r="BE583" s="788"/>
      <c r="BF583" s="788"/>
      <c r="BG583" s="788"/>
    </row>
    <row r="584" spans="1:59">
      <c r="A584" s="788"/>
      <c r="B584" s="788"/>
      <c r="C584" s="788"/>
      <c r="D584" s="788"/>
      <c r="E584" s="788"/>
      <c r="F584" s="788"/>
      <c r="G584" s="788"/>
      <c r="H584" s="788"/>
      <c r="I584" s="788"/>
      <c r="J584" s="788"/>
      <c r="K584" s="788"/>
      <c r="L584" s="788"/>
      <c r="M584" s="788"/>
      <c r="N584" s="788"/>
      <c r="O584" s="788"/>
      <c r="P584" s="788"/>
      <c r="Q584" s="788"/>
      <c r="R584" s="788"/>
      <c r="S584" s="788"/>
      <c r="T584" s="788"/>
      <c r="U584" s="788"/>
      <c r="V584" s="788"/>
      <c r="W584" s="788"/>
      <c r="X584" s="788"/>
      <c r="Y584" s="788"/>
      <c r="Z584" s="788"/>
      <c r="AA584" s="788"/>
      <c r="AB584" s="788"/>
      <c r="AC584" s="788"/>
      <c r="AD584" s="788"/>
      <c r="AE584" s="788"/>
      <c r="AF584" s="788"/>
      <c r="AG584" s="788"/>
      <c r="AH584" s="788"/>
      <c r="AI584" s="788"/>
      <c r="AJ584" s="788"/>
      <c r="AK584" s="788"/>
      <c r="AL584" s="788"/>
      <c r="AM584" s="788"/>
      <c r="AN584" s="788"/>
      <c r="AO584" s="788"/>
      <c r="AP584" s="788"/>
      <c r="AQ584" s="788"/>
      <c r="AR584" s="788"/>
      <c r="AS584" s="788"/>
      <c r="AT584" s="788"/>
      <c r="AU584" s="788"/>
      <c r="AV584" s="788"/>
      <c r="AW584" s="788"/>
      <c r="AX584" s="788"/>
      <c r="AY584" s="788"/>
      <c r="AZ584" s="788"/>
      <c r="BA584" s="788"/>
      <c r="BB584" s="788"/>
      <c r="BC584" s="788"/>
      <c r="BD584" s="788"/>
      <c r="BE584" s="788"/>
      <c r="BF584" s="788"/>
      <c r="BG584" s="788"/>
    </row>
    <row r="585" spans="1:59">
      <c r="A585" s="788"/>
      <c r="B585" s="788"/>
      <c r="C585" s="788"/>
      <c r="D585" s="788"/>
      <c r="E585" s="788"/>
      <c r="F585" s="788"/>
      <c r="G585" s="788"/>
      <c r="H585" s="788"/>
      <c r="I585" s="788"/>
      <c r="J585" s="788"/>
      <c r="K585" s="788"/>
      <c r="L585" s="788"/>
      <c r="M585" s="788"/>
      <c r="N585" s="788"/>
      <c r="O585" s="788"/>
      <c r="P585" s="788"/>
      <c r="Q585" s="788"/>
      <c r="R585" s="788"/>
      <c r="S585" s="788"/>
      <c r="T585" s="788"/>
      <c r="U585" s="788"/>
      <c r="V585" s="788"/>
      <c r="W585" s="788"/>
      <c r="X585" s="788"/>
      <c r="Y585" s="788"/>
      <c r="Z585" s="788"/>
      <c r="AA585" s="788"/>
      <c r="AB585" s="788"/>
      <c r="AC585" s="788"/>
      <c r="AD585" s="788"/>
      <c r="AE585" s="788"/>
      <c r="AF585" s="788"/>
      <c r="AG585" s="788"/>
      <c r="AH585" s="788"/>
      <c r="AI585" s="788"/>
      <c r="AJ585" s="788"/>
      <c r="AK585" s="788"/>
      <c r="AL585" s="788"/>
      <c r="AM585" s="788"/>
      <c r="AN585" s="788"/>
      <c r="AO585" s="788"/>
      <c r="AP585" s="788"/>
      <c r="AQ585" s="788"/>
      <c r="AR585" s="788"/>
      <c r="AS585" s="788"/>
      <c r="AT585" s="788"/>
      <c r="AU585" s="788"/>
      <c r="AV585" s="788"/>
      <c r="AW585" s="788"/>
      <c r="AX585" s="788"/>
      <c r="AY585" s="788"/>
      <c r="AZ585" s="788"/>
      <c r="BA585" s="788"/>
      <c r="BB585" s="788"/>
      <c r="BC585" s="788"/>
      <c r="BD585" s="788"/>
      <c r="BE585" s="788"/>
      <c r="BF585" s="788"/>
      <c r="BG585" s="788"/>
    </row>
    <row r="586" spans="1:59">
      <c r="A586" s="788"/>
      <c r="B586" s="788"/>
      <c r="C586" s="788"/>
      <c r="D586" s="788"/>
      <c r="E586" s="788"/>
      <c r="F586" s="788"/>
      <c r="G586" s="788"/>
      <c r="H586" s="788"/>
      <c r="I586" s="788"/>
      <c r="J586" s="788"/>
      <c r="K586" s="788"/>
      <c r="L586" s="788"/>
      <c r="M586" s="788"/>
      <c r="N586" s="788"/>
      <c r="O586" s="788"/>
      <c r="P586" s="788"/>
      <c r="Q586" s="788"/>
      <c r="R586" s="788"/>
      <c r="S586" s="788"/>
      <c r="T586" s="788"/>
      <c r="U586" s="788"/>
      <c r="V586" s="788"/>
      <c r="W586" s="788"/>
      <c r="X586" s="788"/>
      <c r="Y586" s="788"/>
      <c r="Z586" s="788"/>
      <c r="AA586" s="788"/>
      <c r="AB586" s="788"/>
      <c r="AC586" s="788"/>
      <c r="AD586" s="788"/>
      <c r="AE586" s="788"/>
      <c r="AF586" s="788"/>
      <c r="AG586" s="788"/>
      <c r="AH586" s="788"/>
      <c r="AI586" s="788"/>
      <c r="AJ586" s="788"/>
      <c r="AK586" s="788"/>
      <c r="AL586" s="788"/>
      <c r="AM586" s="788"/>
      <c r="AN586" s="788"/>
      <c r="AO586" s="788"/>
      <c r="AP586" s="788"/>
      <c r="AQ586" s="788"/>
      <c r="AR586" s="788"/>
      <c r="AS586" s="788"/>
      <c r="AT586" s="788"/>
      <c r="AU586" s="788"/>
      <c r="AV586" s="788"/>
      <c r="AW586" s="788"/>
      <c r="AX586" s="788"/>
      <c r="AY586" s="788"/>
      <c r="AZ586" s="788"/>
      <c r="BA586" s="788"/>
      <c r="BB586" s="788"/>
      <c r="BC586" s="788"/>
      <c r="BD586" s="788"/>
      <c r="BE586" s="788"/>
      <c r="BF586" s="788"/>
      <c r="BG586" s="788"/>
    </row>
    <row r="587" spans="1:59">
      <c r="A587" s="788"/>
      <c r="B587" s="788"/>
      <c r="C587" s="788"/>
      <c r="D587" s="788"/>
      <c r="E587" s="788"/>
      <c r="F587" s="788"/>
      <c r="G587" s="788"/>
      <c r="H587" s="788"/>
      <c r="I587" s="788"/>
      <c r="J587" s="788"/>
      <c r="K587" s="788"/>
      <c r="L587" s="788"/>
      <c r="M587" s="788"/>
      <c r="N587" s="788"/>
      <c r="O587" s="788"/>
      <c r="P587" s="788"/>
      <c r="Q587" s="788"/>
      <c r="R587" s="788"/>
      <c r="S587" s="788"/>
      <c r="T587" s="788"/>
      <c r="U587" s="788"/>
      <c r="V587" s="788"/>
      <c r="W587" s="788"/>
      <c r="X587" s="788"/>
      <c r="Y587" s="788"/>
      <c r="Z587" s="788"/>
      <c r="AA587" s="788"/>
      <c r="AB587" s="788"/>
      <c r="AC587" s="788"/>
      <c r="AD587" s="788"/>
      <c r="AE587" s="788"/>
      <c r="AF587" s="788"/>
      <c r="AG587" s="788"/>
      <c r="AH587" s="788"/>
      <c r="AI587" s="788"/>
      <c r="AJ587" s="788"/>
      <c r="AK587" s="788"/>
      <c r="AL587" s="788"/>
      <c r="AM587" s="788"/>
      <c r="AN587" s="788"/>
      <c r="AO587" s="788"/>
      <c r="AP587" s="788"/>
      <c r="AQ587" s="788"/>
      <c r="AR587" s="788"/>
      <c r="AS587" s="788"/>
      <c r="AT587" s="788"/>
      <c r="AU587" s="788"/>
      <c r="AV587" s="788"/>
      <c r="AW587" s="788"/>
      <c r="AX587" s="788"/>
      <c r="AY587" s="788"/>
      <c r="AZ587" s="788"/>
      <c r="BA587" s="788"/>
      <c r="BB587" s="788"/>
      <c r="BC587" s="788"/>
      <c r="BD587" s="788"/>
      <c r="BE587" s="788"/>
      <c r="BF587" s="788"/>
      <c r="BG587" s="788"/>
    </row>
    <row r="588" spans="1:59">
      <c r="A588" s="788"/>
      <c r="B588" s="788"/>
      <c r="C588" s="788"/>
      <c r="D588" s="788"/>
      <c r="E588" s="788"/>
      <c r="F588" s="788"/>
      <c r="G588" s="788"/>
      <c r="H588" s="788"/>
      <c r="I588" s="788"/>
      <c r="J588" s="788"/>
      <c r="K588" s="788"/>
      <c r="L588" s="788"/>
      <c r="M588" s="788"/>
      <c r="N588" s="788"/>
      <c r="O588" s="788"/>
      <c r="P588" s="788"/>
      <c r="Q588" s="788"/>
      <c r="R588" s="788"/>
      <c r="S588" s="788"/>
      <c r="T588" s="788"/>
      <c r="U588" s="788"/>
      <c r="V588" s="788"/>
      <c r="W588" s="788"/>
      <c r="X588" s="788"/>
      <c r="Y588" s="788"/>
      <c r="Z588" s="788"/>
      <c r="AA588" s="788"/>
      <c r="AB588" s="788"/>
      <c r="AC588" s="788"/>
      <c r="AD588" s="788"/>
      <c r="AE588" s="788"/>
      <c r="AF588" s="788"/>
      <c r="AG588" s="788"/>
      <c r="AH588" s="788"/>
      <c r="AI588" s="788"/>
      <c r="AJ588" s="788"/>
      <c r="AK588" s="788"/>
      <c r="AL588" s="788"/>
      <c r="AM588" s="788"/>
      <c r="AN588" s="788"/>
      <c r="AO588" s="788"/>
      <c r="AP588" s="788"/>
      <c r="AQ588" s="788"/>
      <c r="AR588" s="788"/>
      <c r="AS588" s="788"/>
      <c r="AT588" s="788"/>
      <c r="AU588" s="788"/>
      <c r="AV588" s="788"/>
      <c r="AW588" s="788"/>
      <c r="AX588" s="788"/>
      <c r="AY588" s="788"/>
      <c r="AZ588" s="788"/>
      <c r="BA588" s="788"/>
      <c r="BB588" s="788"/>
      <c r="BC588" s="788"/>
      <c r="BD588" s="788"/>
      <c r="BE588" s="788"/>
      <c r="BF588" s="788"/>
      <c r="BG588" s="788"/>
    </row>
    <row r="589" spans="1:59">
      <c r="A589" s="788"/>
      <c r="B589" s="788"/>
      <c r="C589" s="788"/>
      <c r="D589" s="788"/>
      <c r="E589" s="788"/>
      <c r="F589" s="788"/>
      <c r="G589" s="788"/>
      <c r="H589" s="788"/>
      <c r="I589" s="788"/>
      <c r="J589" s="788"/>
      <c r="K589" s="788"/>
      <c r="L589" s="788"/>
      <c r="M589" s="788"/>
      <c r="N589" s="788"/>
      <c r="O589" s="788"/>
      <c r="P589" s="788"/>
      <c r="Q589" s="788"/>
      <c r="R589" s="788"/>
      <c r="S589" s="788"/>
      <c r="T589" s="788"/>
      <c r="U589" s="788"/>
      <c r="V589" s="788"/>
      <c r="W589" s="788"/>
      <c r="X589" s="788"/>
      <c r="Y589" s="788"/>
      <c r="Z589" s="788"/>
      <c r="AA589" s="788"/>
      <c r="AB589" s="788"/>
      <c r="AC589" s="788"/>
      <c r="AD589" s="788"/>
      <c r="AE589" s="788"/>
      <c r="AF589" s="788"/>
      <c r="AG589" s="788"/>
      <c r="AH589" s="788"/>
      <c r="AI589" s="788"/>
      <c r="AJ589" s="788"/>
      <c r="AK589" s="788"/>
      <c r="AL589" s="788"/>
      <c r="AM589" s="788"/>
      <c r="AN589" s="788"/>
      <c r="AO589" s="788"/>
      <c r="AP589" s="788"/>
      <c r="AQ589" s="788"/>
      <c r="AR589" s="788"/>
      <c r="AS589" s="788"/>
      <c r="AT589" s="788"/>
      <c r="AU589" s="788"/>
      <c r="AV589" s="788"/>
      <c r="AW589" s="788"/>
      <c r="AX589" s="788"/>
      <c r="AY589" s="788"/>
      <c r="AZ589" s="788"/>
      <c r="BA589" s="788"/>
      <c r="BB589" s="788"/>
      <c r="BC589" s="788"/>
      <c r="BD589" s="788"/>
      <c r="BE589" s="788"/>
      <c r="BF589" s="788"/>
      <c r="BG589" s="788"/>
    </row>
    <row r="590" spans="1:59">
      <c r="A590" s="788"/>
      <c r="B590" s="788"/>
      <c r="C590" s="788"/>
      <c r="D590" s="788"/>
      <c r="E590" s="788"/>
      <c r="F590" s="788"/>
      <c r="G590" s="788"/>
      <c r="H590" s="788"/>
      <c r="I590" s="788"/>
      <c r="J590" s="788"/>
      <c r="K590" s="788"/>
      <c r="L590" s="788"/>
      <c r="M590" s="788"/>
      <c r="N590" s="788"/>
      <c r="O590" s="788"/>
      <c r="P590" s="788"/>
      <c r="Q590" s="788"/>
      <c r="R590" s="788"/>
      <c r="S590" s="788"/>
      <c r="T590" s="788"/>
      <c r="U590" s="788"/>
      <c r="V590" s="788"/>
      <c r="W590" s="788"/>
      <c r="X590" s="788"/>
      <c r="Y590" s="788"/>
      <c r="Z590" s="788"/>
      <c r="AA590" s="788"/>
      <c r="AB590" s="788"/>
      <c r="AC590" s="788"/>
      <c r="AD590" s="788"/>
      <c r="AE590" s="788"/>
      <c r="AF590" s="788"/>
      <c r="AG590" s="788"/>
      <c r="AH590" s="788"/>
      <c r="AI590" s="788"/>
      <c r="AJ590" s="788"/>
      <c r="AK590" s="788"/>
      <c r="AL590" s="788"/>
      <c r="AM590" s="788"/>
      <c r="AN590" s="788"/>
      <c r="AO590" s="788"/>
      <c r="AP590" s="788"/>
      <c r="AQ590" s="788"/>
      <c r="AR590" s="788"/>
      <c r="AS590" s="788"/>
      <c r="AT590" s="788"/>
      <c r="AU590" s="788"/>
      <c r="AV590" s="788"/>
      <c r="AW590" s="788"/>
      <c r="AX590" s="788"/>
      <c r="AY590" s="788"/>
      <c r="AZ590" s="788"/>
      <c r="BA590" s="788"/>
      <c r="BB590" s="788"/>
      <c r="BC590" s="788"/>
      <c r="BD590" s="788"/>
      <c r="BE590" s="788"/>
      <c r="BF590" s="788"/>
      <c r="BG590" s="788"/>
    </row>
    <row r="591" spans="1:59">
      <c r="A591" s="788"/>
      <c r="B591" s="788"/>
      <c r="C591" s="788"/>
      <c r="D591" s="788"/>
      <c r="E591" s="788"/>
      <c r="F591" s="788"/>
      <c r="G591" s="788"/>
      <c r="H591" s="788"/>
      <c r="I591" s="788"/>
      <c r="J591" s="788"/>
      <c r="K591" s="788"/>
      <c r="L591" s="788"/>
      <c r="M591" s="788"/>
      <c r="N591" s="788"/>
      <c r="O591" s="788"/>
      <c r="P591" s="788"/>
      <c r="Q591" s="788"/>
      <c r="R591" s="788"/>
      <c r="S591" s="788"/>
      <c r="T591" s="788"/>
      <c r="U591" s="788"/>
      <c r="V591" s="788"/>
      <c r="W591" s="788"/>
      <c r="X591" s="788"/>
      <c r="Y591" s="788"/>
      <c r="Z591" s="788"/>
      <c r="AA591" s="788"/>
      <c r="AB591" s="788"/>
      <c r="AC591" s="788"/>
      <c r="AD591" s="788"/>
      <c r="AE591" s="788"/>
      <c r="AF591" s="788"/>
      <c r="AG591" s="788"/>
      <c r="AH591" s="788"/>
      <c r="AI591" s="788"/>
      <c r="AJ591" s="788"/>
      <c r="AK591" s="788"/>
      <c r="AL591" s="788"/>
      <c r="AM591" s="788"/>
      <c r="AN591" s="788"/>
      <c r="AO591" s="788"/>
      <c r="AP591" s="788"/>
      <c r="AQ591" s="788"/>
      <c r="AR591" s="788"/>
      <c r="AS591" s="788"/>
      <c r="AT591" s="788"/>
      <c r="AU591" s="788"/>
      <c r="AV591" s="788"/>
      <c r="AW591" s="788"/>
      <c r="AX591" s="788"/>
      <c r="AY591" s="788"/>
      <c r="AZ591" s="788"/>
      <c r="BA591" s="788"/>
      <c r="BB591" s="788"/>
      <c r="BC591" s="788"/>
      <c r="BD591" s="788"/>
      <c r="BE591" s="788"/>
      <c r="BF591" s="788"/>
      <c r="BG591" s="788"/>
    </row>
    <row r="592" spans="1:59">
      <c r="A592" s="788"/>
      <c r="B592" s="788"/>
      <c r="C592" s="788"/>
      <c r="D592" s="788"/>
      <c r="E592" s="788"/>
      <c r="F592" s="788"/>
      <c r="G592" s="788"/>
      <c r="H592" s="788"/>
      <c r="I592" s="788"/>
      <c r="J592" s="788"/>
      <c r="K592" s="788"/>
      <c r="L592" s="788"/>
      <c r="M592" s="788"/>
      <c r="N592" s="788"/>
      <c r="O592" s="788"/>
      <c r="P592" s="788"/>
      <c r="Q592" s="788"/>
      <c r="R592" s="788"/>
      <c r="S592" s="788"/>
      <c r="T592" s="788"/>
      <c r="U592" s="788"/>
      <c r="V592" s="788"/>
      <c r="W592" s="788"/>
      <c r="X592" s="788"/>
      <c r="Y592" s="788"/>
      <c r="Z592" s="788"/>
      <c r="AA592" s="788"/>
      <c r="AB592" s="788"/>
      <c r="AC592" s="788"/>
      <c r="AD592" s="788"/>
      <c r="AE592" s="788"/>
      <c r="AF592" s="788"/>
      <c r="AG592" s="788"/>
      <c r="AH592" s="788"/>
      <c r="AI592" s="788"/>
      <c r="AJ592" s="788"/>
      <c r="AK592" s="788"/>
      <c r="AL592" s="788"/>
      <c r="AM592" s="788"/>
      <c r="AN592" s="788"/>
      <c r="AO592" s="788"/>
      <c r="AP592" s="788"/>
      <c r="AQ592" s="788"/>
      <c r="AR592" s="788"/>
      <c r="AS592" s="788"/>
      <c r="AT592" s="788"/>
      <c r="AU592" s="788"/>
      <c r="AV592" s="788"/>
      <c r="AW592" s="788"/>
      <c r="AX592" s="788"/>
      <c r="AY592" s="788"/>
      <c r="AZ592" s="788"/>
      <c r="BA592" s="788"/>
      <c r="BB592" s="788"/>
      <c r="BC592" s="788"/>
      <c r="BD592" s="788"/>
      <c r="BE592" s="788"/>
      <c r="BF592" s="788"/>
      <c r="BG592" s="788"/>
    </row>
    <row r="593" spans="1:59">
      <c r="A593" s="788"/>
      <c r="B593" s="788"/>
      <c r="C593" s="788"/>
      <c r="D593" s="788"/>
      <c r="E593" s="788"/>
      <c r="F593" s="788"/>
      <c r="G593" s="788"/>
      <c r="H593" s="788"/>
      <c r="I593" s="788"/>
      <c r="J593" s="788"/>
      <c r="K593" s="788"/>
      <c r="L593" s="788"/>
      <c r="M593" s="788"/>
      <c r="N593" s="788"/>
      <c r="O593" s="788"/>
      <c r="P593" s="788"/>
      <c r="Q593" s="788"/>
      <c r="R593" s="788"/>
      <c r="S593" s="788"/>
      <c r="T593" s="788"/>
      <c r="U593" s="788"/>
      <c r="V593" s="788"/>
      <c r="W593" s="788"/>
      <c r="X593" s="788"/>
      <c r="Y593" s="788"/>
      <c r="Z593" s="788"/>
      <c r="AA593" s="788"/>
      <c r="AB593" s="788"/>
      <c r="AC593" s="788"/>
      <c r="AD593" s="788"/>
      <c r="AE593" s="788"/>
      <c r="AF593" s="788"/>
      <c r="AG593" s="788"/>
      <c r="AH593" s="788"/>
      <c r="AI593" s="788"/>
      <c r="AJ593" s="788"/>
      <c r="AK593" s="788"/>
      <c r="AL593" s="788"/>
      <c r="AM593" s="788"/>
      <c r="AN593" s="788"/>
      <c r="AO593" s="788"/>
      <c r="AP593" s="788"/>
      <c r="AQ593" s="788"/>
      <c r="AR593" s="788"/>
      <c r="AS593" s="788"/>
      <c r="AT593" s="788"/>
      <c r="AU593" s="788"/>
      <c r="AV593" s="788"/>
      <c r="AW593" s="788"/>
      <c r="AX593" s="788"/>
      <c r="AY593" s="788"/>
      <c r="AZ593" s="788"/>
      <c r="BA593" s="788"/>
      <c r="BB593" s="788"/>
      <c r="BC593" s="788"/>
      <c r="BD593" s="788"/>
      <c r="BE593" s="788"/>
      <c r="BF593" s="788"/>
      <c r="BG593" s="788"/>
    </row>
    <row r="594" spans="1:59">
      <c r="A594" s="788"/>
      <c r="B594" s="788"/>
      <c r="C594" s="788"/>
      <c r="D594" s="788"/>
      <c r="E594" s="788"/>
      <c r="F594" s="788"/>
      <c r="G594" s="788"/>
      <c r="H594" s="788"/>
      <c r="I594" s="788"/>
      <c r="J594" s="788"/>
      <c r="K594" s="788"/>
      <c r="L594" s="788"/>
      <c r="M594" s="788"/>
      <c r="N594" s="788"/>
      <c r="O594" s="788"/>
      <c r="P594" s="788"/>
      <c r="Q594" s="788"/>
      <c r="R594" s="788"/>
      <c r="S594" s="788"/>
      <c r="T594" s="788"/>
      <c r="U594" s="788"/>
      <c r="V594" s="788"/>
      <c r="W594" s="788"/>
      <c r="X594" s="788"/>
      <c r="Y594" s="788"/>
      <c r="Z594" s="788"/>
      <c r="AA594" s="788"/>
      <c r="AB594" s="788"/>
      <c r="AC594" s="788"/>
      <c r="AD594" s="788"/>
      <c r="AE594" s="788"/>
      <c r="AF594" s="788"/>
      <c r="AG594" s="788"/>
      <c r="AH594" s="788"/>
      <c r="AI594" s="788"/>
      <c r="AJ594" s="788"/>
      <c r="AK594" s="788"/>
      <c r="AL594" s="788"/>
      <c r="AM594" s="788"/>
      <c r="AN594" s="788"/>
      <c r="AO594" s="788"/>
      <c r="AP594" s="788"/>
      <c r="AQ594" s="788"/>
      <c r="AR594" s="788"/>
      <c r="AS594" s="788"/>
      <c r="AT594" s="788"/>
      <c r="AU594" s="788"/>
      <c r="AV594" s="788"/>
      <c r="AW594" s="788"/>
      <c r="AX594" s="788"/>
      <c r="AY594" s="788"/>
      <c r="AZ594" s="788"/>
      <c r="BA594" s="788"/>
      <c r="BB594" s="788"/>
      <c r="BC594" s="788"/>
      <c r="BD594" s="788"/>
      <c r="BE594" s="788"/>
      <c r="BF594" s="788"/>
      <c r="BG594" s="788"/>
    </row>
    <row r="595" spans="1:59">
      <c r="A595" s="788"/>
      <c r="B595" s="788"/>
      <c r="C595" s="788"/>
      <c r="D595" s="788"/>
      <c r="E595" s="788"/>
      <c r="F595" s="788"/>
      <c r="G595" s="788"/>
      <c r="H595" s="788"/>
      <c r="I595" s="788"/>
      <c r="J595" s="788"/>
      <c r="K595" s="788"/>
      <c r="L595" s="788"/>
      <c r="M595" s="788"/>
      <c r="N595" s="788"/>
      <c r="O595" s="788"/>
      <c r="P595" s="788"/>
      <c r="Q595" s="788"/>
      <c r="R595" s="788"/>
      <c r="S595" s="788"/>
      <c r="T595" s="788"/>
      <c r="U595" s="788"/>
      <c r="V595" s="788"/>
      <c r="W595" s="788"/>
      <c r="X595" s="788"/>
      <c r="Y595" s="788"/>
      <c r="Z595" s="788"/>
      <c r="AA595" s="788"/>
      <c r="AB595" s="788"/>
      <c r="AC595" s="788"/>
      <c r="AD595" s="788"/>
      <c r="AE595" s="788"/>
      <c r="AF595" s="788"/>
      <c r="AG595" s="788"/>
      <c r="AH595" s="788"/>
      <c r="AI595" s="788"/>
      <c r="AJ595" s="788"/>
      <c r="AK595" s="788"/>
      <c r="AL595" s="788"/>
      <c r="AM595" s="788"/>
      <c r="AN595" s="788"/>
      <c r="AO595" s="788"/>
      <c r="AP595" s="788"/>
      <c r="AQ595" s="788"/>
      <c r="AR595" s="788"/>
      <c r="AS595" s="788"/>
      <c r="AT595" s="788"/>
      <c r="AU595" s="788"/>
      <c r="AV595" s="788"/>
      <c r="AW595" s="788"/>
      <c r="AX595" s="788"/>
      <c r="AY595" s="788"/>
      <c r="AZ595" s="788"/>
      <c r="BA595" s="788"/>
      <c r="BB595" s="788"/>
      <c r="BC595" s="788"/>
      <c r="BD595" s="788"/>
      <c r="BE595" s="788"/>
      <c r="BF595" s="788"/>
      <c r="BG595" s="788"/>
    </row>
    <row r="596" spans="1:59">
      <c r="A596" s="788"/>
      <c r="B596" s="788"/>
      <c r="C596" s="788"/>
      <c r="D596" s="788"/>
      <c r="E596" s="788"/>
      <c r="F596" s="788"/>
      <c r="G596" s="788"/>
      <c r="H596" s="788"/>
      <c r="I596" s="788"/>
      <c r="J596" s="788"/>
      <c r="K596" s="788"/>
      <c r="L596" s="788"/>
      <c r="M596" s="788"/>
      <c r="N596" s="788"/>
      <c r="O596" s="788"/>
      <c r="P596" s="788"/>
      <c r="Q596" s="788"/>
      <c r="R596" s="788"/>
      <c r="S596" s="788"/>
      <c r="T596" s="788"/>
      <c r="U596" s="788"/>
      <c r="V596" s="788"/>
      <c r="W596" s="788"/>
      <c r="X596" s="788"/>
      <c r="Y596" s="788"/>
      <c r="Z596" s="788"/>
      <c r="AA596" s="788"/>
      <c r="AB596" s="788"/>
      <c r="AC596" s="788"/>
      <c r="AD596" s="788"/>
      <c r="AE596" s="788"/>
      <c r="AF596" s="788"/>
      <c r="AG596" s="788"/>
      <c r="AH596" s="788"/>
      <c r="AI596" s="788"/>
      <c r="AJ596" s="788"/>
      <c r="AK596" s="788"/>
      <c r="AL596" s="788"/>
      <c r="AM596" s="788"/>
      <c r="AN596" s="788"/>
      <c r="AO596" s="788"/>
      <c r="AP596" s="788"/>
      <c r="AQ596" s="788"/>
      <c r="AR596" s="788"/>
      <c r="AS596" s="788"/>
      <c r="AT596" s="788"/>
      <c r="AU596" s="788"/>
      <c r="AV596" s="788"/>
      <c r="AW596" s="788"/>
      <c r="AX596" s="788"/>
      <c r="AY596" s="788"/>
      <c r="AZ596" s="788"/>
      <c r="BA596" s="788"/>
      <c r="BB596" s="788"/>
      <c r="BC596" s="788"/>
      <c r="BD596" s="788"/>
      <c r="BE596" s="788"/>
      <c r="BF596" s="788"/>
      <c r="BG596" s="788"/>
    </row>
    <row r="597" spans="1:59">
      <c r="A597" s="788"/>
      <c r="B597" s="788"/>
      <c r="C597" s="788"/>
      <c r="D597" s="788"/>
      <c r="E597" s="788"/>
      <c r="F597" s="788"/>
      <c r="G597" s="788"/>
      <c r="H597" s="788"/>
      <c r="I597" s="788"/>
      <c r="J597" s="788"/>
      <c r="K597" s="788"/>
      <c r="L597" s="788"/>
      <c r="M597" s="788"/>
      <c r="N597" s="788"/>
      <c r="O597" s="788"/>
      <c r="P597" s="788"/>
      <c r="Q597" s="788"/>
      <c r="R597" s="788"/>
      <c r="S597" s="788"/>
      <c r="T597" s="788"/>
      <c r="U597" s="788"/>
      <c r="V597" s="788"/>
      <c r="W597" s="788"/>
      <c r="X597" s="788"/>
      <c r="Y597" s="788"/>
      <c r="Z597" s="788"/>
      <c r="AA597" s="788"/>
      <c r="AB597" s="788"/>
      <c r="AC597" s="788"/>
      <c r="AD597" s="788"/>
      <c r="AE597" s="788"/>
      <c r="AF597" s="788"/>
      <c r="AG597" s="788"/>
      <c r="AH597" s="788"/>
      <c r="AI597" s="788"/>
      <c r="AJ597" s="788"/>
      <c r="AK597" s="788"/>
      <c r="AL597" s="788"/>
      <c r="AM597" s="788"/>
      <c r="AN597" s="788"/>
      <c r="AO597" s="788"/>
      <c r="AP597" s="788"/>
      <c r="AQ597" s="788"/>
      <c r="AR597" s="788"/>
      <c r="AS597" s="788"/>
      <c r="AT597" s="788"/>
      <c r="AU597" s="788"/>
      <c r="AV597" s="788"/>
      <c r="AW597" s="788"/>
      <c r="AX597" s="788"/>
      <c r="AY597" s="788"/>
      <c r="AZ597" s="788"/>
      <c r="BA597" s="788"/>
      <c r="BB597" s="788"/>
      <c r="BC597" s="788"/>
      <c r="BD597" s="788"/>
      <c r="BE597" s="788"/>
      <c r="BF597" s="788"/>
      <c r="BG597" s="788"/>
    </row>
    <row r="598" spans="1:59">
      <c r="A598" s="788"/>
      <c r="B598" s="788"/>
      <c r="C598" s="788"/>
      <c r="D598" s="788"/>
      <c r="E598" s="788"/>
      <c r="F598" s="788"/>
      <c r="G598" s="788"/>
      <c r="H598" s="788"/>
      <c r="I598" s="788"/>
      <c r="J598" s="788"/>
      <c r="K598" s="788"/>
      <c r="L598" s="788"/>
      <c r="M598" s="788"/>
      <c r="N598" s="788"/>
      <c r="O598" s="788"/>
      <c r="P598" s="788"/>
      <c r="Q598" s="788"/>
      <c r="R598" s="788"/>
      <c r="S598" s="788"/>
      <c r="T598" s="788"/>
      <c r="U598" s="788"/>
      <c r="V598" s="788"/>
      <c r="W598" s="788"/>
      <c r="X598" s="788"/>
      <c r="Y598" s="788"/>
      <c r="Z598" s="788"/>
      <c r="AA598" s="788"/>
      <c r="AB598" s="788"/>
      <c r="AC598" s="788"/>
      <c r="AD598" s="788"/>
      <c r="AE598" s="788"/>
      <c r="AF598" s="788"/>
      <c r="AG598" s="788"/>
      <c r="AH598" s="788"/>
      <c r="AI598" s="788"/>
      <c r="AJ598" s="788"/>
      <c r="AK598" s="788"/>
      <c r="AL598" s="788"/>
      <c r="AM598" s="788"/>
      <c r="AN598" s="788"/>
      <c r="AO598" s="788"/>
      <c r="AP598" s="788"/>
      <c r="AQ598" s="788"/>
      <c r="AR598" s="788"/>
      <c r="AS598" s="788"/>
      <c r="AT598" s="788"/>
      <c r="AU598" s="788"/>
      <c r="AV598" s="788"/>
      <c r="AW598" s="788"/>
      <c r="AX598" s="788"/>
      <c r="AY598" s="788"/>
      <c r="AZ598" s="788"/>
      <c r="BA598" s="788"/>
      <c r="BB598" s="788"/>
      <c r="BC598" s="788"/>
      <c r="BD598" s="788"/>
      <c r="BE598" s="788"/>
      <c r="BF598" s="788"/>
      <c r="BG598" s="788"/>
    </row>
    <row r="599" spans="1:59">
      <c r="A599" s="788"/>
      <c r="B599" s="788"/>
      <c r="C599" s="788"/>
      <c r="D599" s="788"/>
      <c r="E599" s="788"/>
      <c r="F599" s="788"/>
      <c r="G599" s="788"/>
      <c r="H599" s="788"/>
      <c r="I599" s="788"/>
      <c r="J599" s="788"/>
      <c r="K599" s="788"/>
      <c r="L599" s="788"/>
      <c r="M599" s="788"/>
      <c r="N599" s="788"/>
      <c r="O599" s="788"/>
      <c r="P599" s="788"/>
      <c r="Q599" s="788"/>
      <c r="R599" s="788"/>
      <c r="S599" s="788"/>
      <c r="T599" s="788"/>
      <c r="U599" s="788"/>
      <c r="V599" s="788"/>
      <c r="W599" s="788"/>
      <c r="X599" s="788"/>
      <c r="Y599" s="788"/>
      <c r="Z599" s="788"/>
      <c r="AA599" s="788"/>
      <c r="AB599" s="788"/>
      <c r="AC599" s="788"/>
      <c r="AD599" s="788"/>
      <c r="AE599" s="788"/>
      <c r="AF599" s="788"/>
      <c r="AG599" s="788"/>
      <c r="AH599" s="788"/>
      <c r="AI599" s="788"/>
      <c r="AJ599" s="788"/>
      <c r="AK599" s="788"/>
      <c r="AL599" s="788"/>
      <c r="AM599" s="788"/>
      <c r="AN599" s="788"/>
      <c r="AO599" s="788"/>
      <c r="AP599" s="788"/>
      <c r="AQ599" s="788"/>
      <c r="AR599" s="788"/>
      <c r="AS599" s="788"/>
      <c r="AT599" s="788"/>
      <c r="AU599" s="788"/>
      <c r="AV599" s="788"/>
      <c r="AW599" s="788"/>
      <c r="AX599" s="788"/>
      <c r="AY599" s="788"/>
      <c r="AZ599" s="788"/>
      <c r="BA599" s="788"/>
      <c r="BB599" s="788"/>
      <c r="BC599" s="788"/>
      <c r="BD599" s="788"/>
      <c r="BE599" s="788"/>
      <c r="BF599" s="788"/>
      <c r="BG599" s="788"/>
    </row>
    <row r="600" spans="1:59">
      <c r="A600" s="788"/>
      <c r="B600" s="788"/>
      <c r="C600" s="788"/>
      <c r="D600" s="788"/>
      <c r="E600" s="788"/>
      <c r="F600" s="788"/>
      <c r="G600" s="788"/>
      <c r="H600" s="788"/>
      <c r="I600" s="788"/>
      <c r="J600" s="788"/>
      <c r="K600" s="788"/>
      <c r="L600" s="788"/>
      <c r="M600" s="788"/>
      <c r="N600" s="788"/>
      <c r="O600" s="788"/>
      <c r="P600" s="788"/>
      <c r="Q600" s="788"/>
      <c r="R600" s="788"/>
      <c r="S600" s="788"/>
      <c r="T600" s="788"/>
      <c r="U600" s="788"/>
      <c r="V600" s="788"/>
      <c r="W600" s="788"/>
      <c r="X600" s="788"/>
      <c r="Y600" s="788"/>
      <c r="Z600" s="788"/>
      <c r="AA600" s="788"/>
      <c r="AB600" s="788"/>
      <c r="AC600" s="788"/>
      <c r="AD600" s="788"/>
      <c r="AE600" s="788"/>
      <c r="AF600" s="788"/>
      <c r="AG600" s="788"/>
      <c r="AH600" s="788"/>
      <c r="AI600" s="788"/>
      <c r="AJ600" s="788"/>
      <c r="AK600" s="788"/>
      <c r="AL600" s="788"/>
      <c r="AM600" s="788"/>
      <c r="AN600" s="788"/>
      <c r="AO600" s="788"/>
      <c r="AP600" s="788"/>
      <c r="AQ600" s="788"/>
      <c r="AR600" s="788"/>
      <c r="AS600" s="788"/>
      <c r="AT600" s="788"/>
      <c r="AU600" s="788"/>
      <c r="AV600" s="788"/>
      <c r="AW600" s="788"/>
      <c r="AX600" s="788"/>
      <c r="AY600" s="788"/>
      <c r="AZ600" s="788"/>
      <c r="BA600" s="788"/>
      <c r="BB600" s="788"/>
      <c r="BC600" s="788"/>
      <c r="BD600" s="788"/>
      <c r="BE600" s="788"/>
      <c r="BF600" s="788"/>
      <c r="BG600" s="788"/>
    </row>
    <row r="601" spans="1:59">
      <c r="A601" s="788"/>
      <c r="B601" s="788"/>
      <c r="C601" s="788"/>
      <c r="D601" s="788"/>
      <c r="E601" s="788"/>
      <c r="F601" s="788"/>
      <c r="G601" s="788"/>
      <c r="H601" s="788"/>
      <c r="I601" s="788"/>
      <c r="J601" s="788"/>
      <c r="K601" s="788"/>
      <c r="L601" s="788"/>
      <c r="M601" s="788"/>
      <c r="N601" s="788"/>
      <c r="O601" s="788"/>
      <c r="P601" s="788"/>
      <c r="Q601" s="788"/>
      <c r="R601" s="788"/>
      <c r="S601" s="788"/>
      <c r="T601" s="788"/>
      <c r="U601" s="788"/>
      <c r="V601" s="788"/>
      <c r="W601" s="788"/>
      <c r="X601" s="788"/>
      <c r="Y601" s="788"/>
      <c r="Z601" s="788"/>
      <c r="AA601" s="788"/>
      <c r="AB601" s="788"/>
      <c r="AC601" s="788"/>
      <c r="AD601" s="788"/>
      <c r="AE601" s="788"/>
      <c r="AF601" s="788"/>
      <c r="AG601" s="788"/>
      <c r="AH601" s="788"/>
      <c r="AI601" s="788"/>
      <c r="AJ601" s="788"/>
      <c r="AK601" s="788"/>
      <c r="AL601" s="788"/>
      <c r="AM601" s="788"/>
      <c r="AN601" s="788"/>
      <c r="AO601" s="788"/>
      <c r="AP601" s="788"/>
      <c r="AQ601" s="788"/>
      <c r="AR601" s="788"/>
      <c r="AS601" s="788"/>
      <c r="AT601" s="788"/>
      <c r="AU601" s="788"/>
      <c r="AV601" s="788"/>
      <c r="AW601" s="788"/>
      <c r="AX601" s="788"/>
      <c r="AY601" s="788"/>
      <c r="AZ601" s="788"/>
      <c r="BA601" s="788"/>
      <c r="BB601" s="788"/>
      <c r="BC601" s="788"/>
      <c r="BD601" s="788"/>
      <c r="BE601" s="788"/>
      <c r="BF601" s="788"/>
      <c r="BG601" s="788"/>
    </row>
    <row r="602" spans="1:59">
      <c r="A602" s="788"/>
      <c r="B602" s="788"/>
      <c r="C602" s="788"/>
      <c r="D602" s="788"/>
      <c r="E602" s="788"/>
      <c r="F602" s="788"/>
      <c r="G602" s="788"/>
      <c r="H602" s="788"/>
      <c r="I602" s="788"/>
      <c r="J602" s="788"/>
      <c r="K602" s="788"/>
      <c r="L602" s="788"/>
      <c r="M602" s="788"/>
      <c r="N602" s="788"/>
      <c r="O602" s="788"/>
      <c r="P602" s="788"/>
      <c r="Q602" s="788"/>
      <c r="R602" s="788"/>
      <c r="S602" s="788"/>
      <c r="T602" s="788"/>
      <c r="U602" s="788"/>
      <c r="V602" s="788"/>
      <c r="W602" s="788"/>
      <c r="X602" s="788"/>
      <c r="Y602" s="788"/>
      <c r="Z602" s="788"/>
      <c r="AA602" s="788"/>
      <c r="AB602" s="788"/>
      <c r="AC602" s="788"/>
      <c r="AD602" s="788"/>
      <c r="AE602" s="788"/>
      <c r="AF602" s="788"/>
      <c r="AG602" s="788"/>
      <c r="AH602" s="788"/>
      <c r="AI602" s="788"/>
      <c r="AJ602" s="788"/>
      <c r="AK602" s="788"/>
      <c r="AL602" s="788"/>
      <c r="AM602" s="788"/>
      <c r="AN602" s="788"/>
      <c r="AO602" s="788"/>
      <c r="AP602" s="788"/>
      <c r="AQ602" s="788"/>
      <c r="AR602" s="788"/>
      <c r="AS602" s="788"/>
      <c r="AT602" s="788"/>
      <c r="AU602" s="788"/>
      <c r="AV602" s="788"/>
      <c r="AW602" s="788"/>
      <c r="AX602" s="788"/>
      <c r="AY602" s="788"/>
      <c r="AZ602" s="788"/>
      <c r="BA602" s="788"/>
      <c r="BB602" s="788"/>
      <c r="BC602" s="788"/>
      <c r="BD602" s="788"/>
      <c r="BE602" s="788"/>
      <c r="BF602" s="788"/>
      <c r="BG602" s="788"/>
    </row>
    <row r="603" spans="1:59">
      <c r="A603" s="788"/>
      <c r="B603" s="788"/>
      <c r="C603" s="788"/>
      <c r="D603" s="788"/>
      <c r="E603" s="788"/>
      <c r="F603" s="788"/>
      <c r="G603" s="788"/>
      <c r="H603" s="788"/>
      <c r="I603" s="788"/>
      <c r="J603" s="788"/>
      <c r="K603" s="788"/>
      <c r="L603" s="788"/>
      <c r="M603" s="788"/>
      <c r="N603" s="788"/>
      <c r="O603" s="788"/>
      <c r="P603" s="788"/>
      <c r="Q603" s="788"/>
      <c r="R603" s="788"/>
      <c r="S603" s="788"/>
      <c r="T603" s="788"/>
      <c r="U603" s="788"/>
      <c r="V603" s="788"/>
      <c r="W603" s="788"/>
      <c r="X603" s="788"/>
      <c r="Y603" s="788"/>
      <c r="Z603" s="788"/>
      <c r="AA603" s="788"/>
      <c r="AB603" s="788"/>
      <c r="AC603" s="788"/>
      <c r="AD603" s="788"/>
      <c r="AE603" s="788"/>
      <c r="AF603" s="788"/>
      <c r="AG603" s="788"/>
      <c r="AH603" s="788"/>
      <c r="AI603" s="788"/>
      <c r="AJ603" s="788"/>
      <c r="AK603" s="788"/>
      <c r="AL603" s="788"/>
      <c r="AM603" s="788"/>
      <c r="AN603" s="788"/>
      <c r="AO603" s="788"/>
      <c r="AP603" s="788"/>
      <c r="AQ603" s="788"/>
      <c r="AR603" s="788"/>
      <c r="AS603" s="788"/>
      <c r="AT603" s="788"/>
      <c r="AU603" s="788"/>
      <c r="AV603" s="788"/>
      <c r="AW603" s="788"/>
      <c r="AX603" s="788"/>
      <c r="AY603" s="788"/>
      <c r="AZ603" s="788"/>
      <c r="BA603" s="788"/>
      <c r="BB603" s="788"/>
      <c r="BC603" s="788"/>
      <c r="BD603" s="788"/>
      <c r="BE603" s="788"/>
      <c r="BF603" s="788"/>
      <c r="BG603" s="788"/>
    </row>
    <row r="604" spans="1:59">
      <c r="A604" s="788"/>
      <c r="B604" s="788"/>
      <c r="C604" s="788"/>
      <c r="D604" s="788"/>
      <c r="E604" s="788"/>
      <c r="F604" s="788"/>
      <c r="G604" s="788"/>
      <c r="H604" s="788"/>
      <c r="I604" s="788"/>
      <c r="J604" s="788"/>
      <c r="K604" s="788"/>
      <c r="L604" s="788"/>
      <c r="M604" s="788"/>
      <c r="N604" s="788"/>
      <c r="O604" s="788"/>
      <c r="P604" s="788"/>
      <c r="Q604" s="788"/>
      <c r="R604" s="788"/>
      <c r="S604" s="788"/>
      <c r="T604" s="788"/>
      <c r="U604" s="788"/>
      <c r="V604" s="788"/>
      <c r="W604" s="788"/>
      <c r="X604" s="788"/>
      <c r="Y604" s="788"/>
      <c r="Z604" s="788"/>
      <c r="AA604" s="788"/>
      <c r="AB604" s="788"/>
      <c r="AC604" s="788"/>
      <c r="AD604" s="788"/>
      <c r="AE604" s="788"/>
      <c r="AF604" s="788"/>
      <c r="AG604" s="788"/>
      <c r="AH604" s="788"/>
      <c r="AI604" s="788"/>
      <c r="AJ604" s="788"/>
      <c r="AK604" s="788"/>
      <c r="AL604" s="788"/>
      <c r="AM604" s="788"/>
      <c r="AN604" s="788"/>
      <c r="AO604" s="788"/>
      <c r="AP604" s="788"/>
      <c r="AQ604" s="788"/>
      <c r="AR604" s="788"/>
      <c r="AS604" s="788"/>
      <c r="AT604" s="788"/>
      <c r="AU604" s="788"/>
      <c r="AV604" s="788"/>
      <c r="AW604" s="788"/>
      <c r="AX604" s="788"/>
      <c r="AY604" s="788"/>
      <c r="AZ604" s="788"/>
      <c r="BA604" s="788"/>
      <c r="BB604" s="788"/>
      <c r="BC604" s="788"/>
      <c r="BD604" s="788"/>
      <c r="BE604" s="788"/>
      <c r="BF604" s="788"/>
      <c r="BG604" s="788"/>
    </row>
    <row r="605" spans="1:59">
      <c r="A605" s="788"/>
      <c r="B605" s="788"/>
      <c r="C605" s="788"/>
      <c r="D605" s="788"/>
      <c r="E605" s="788"/>
      <c r="F605" s="788"/>
      <c r="G605" s="788"/>
      <c r="H605" s="788"/>
      <c r="I605" s="788"/>
      <c r="J605" s="788"/>
      <c r="K605" s="788"/>
      <c r="L605" s="788"/>
      <c r="M605" s="788"/>
      <c r="N605" s="788"/>
      <c r="O605" s="788"/>
      <c r="P605" s="788"/>
      <c r="Q605" s="788"/>
      <c r="R605" s="788"/>
      <c r="S605" s="788"/>
      <c r="T605" s="788"/>
      <c r="U605" s="788"/>
      <c r="V605" s="788"/>
      <c r="W605" s="788"/>
      <c r="X605" s="788"/>
      <c r="Y605" s="788"/>
      <c r="Z605" s="788"/>
      <c r="AA605" s="788"/>
      <c r="AB605" s="788"/>
      <c r="AC605" s="788"/>
      <c r="AD605" s="788"/>
      <c r="AE605" s="788"/>
      <c r="AF605" s="788"/>
      <c r="AG605" s="788"/>
      <c r="AH605" s="788"/>
      <c r="AI605" s="788"/>
      <c r="AJ605" s="788"/>
      <c r="AK605" s="788"/>
      <c r="AL605" s="788"/>
      <c r="AM605" s="788"/>
      <c r="AN605" s="788"/>
      <c r="AO605" s="788"/>
      <c r="AP605" s="788"/>
      <c r="AQ605" s="788"/>
      <c r="AR605" s="788"/>
      <c r="AS605" s="788"/>
      <c r="AT605" s="788"/>
      <c r="AU605" s="788"/>
      <c r="AV605" s="788"/>
      <c r="AW605" s="788"/>
      <c r="AX605" s="788"/>
      <c r="AY605" s="788"/>
      <c r="AZ605" s="788"/>
      <c r="BA605" s="788"/>
      <c r="BB605" s="788"/>
      <c r="BC605" s="788"/>
      <c r="BD605" s="788"/>
      <c r="BE605" s="788"/>
      <c r="BF605" s="788"/>
      <c r="BG605" s="788"/>
    </row>
    <row r="606" spans="1:59">
      <c r="A606" s="788"/>
      <c r="B606" s="788"/>
      <c r="C606" s="788"/>
      <c r="D606" s="788"/>
      <c r="E606" s="788"/>
      <c r="F606" s="788"/>
      <c r="G606" s="788"/>
      <c r="H606" s="788"/>
      <c r="I606" s="788"/>
      <c r="J606" s="788"/>
      <c r="K606" s="788"/>
      <c r="L606" s="788"/>
      <c r="M606" s="788"/>
      <c r="N606" s="788"/>
      <c r="O606" s="788"/>
      <c r="P606" s="788"/>
      <c r="Q606" s="788"/>
      <c r="R606" s="788"/>
      <c r="S606" s="788"/>
      <c r="T606" s="788"/>
      <c r="U606" s="788"/>
      <c r="V606" s="788"/>
      <c r="W606" s="788"/>
      <c r="X606" s="788"/>
      <c r="Y606" s="788"/>
      <c r="Z606" s="788"/>
      <c r="AA606" s="788"/>
      <c r="AB606" s="788"/>
      <c r="AC606" s="788"/>
      <c r="AD606" s="788"/>
      <c r="AE606" s="788"/>
      <c r="AF606" s="788"/>
      <c r="AG606" s="788"/>
      <c r="AH606" s="788"/>
      <c r="AI606" s="788"/>
      <c r="AJ606" s="788"/>
      <c r="AK606" s="788"/>
      <c r="AL606" s="788"/>
      <c r="AM606" s="788"/>
      <c r="AN606" s="788"/>
      <c r="AO606" s="788"/>
      <c r="AP606" s="788"/>
      <c r="AQ606" s="788"/>
      <c r="AR606" s="788"/>
      <c r="AS606" s="788"/>
      <c r="AT606" s="788"/>
      <c r="AU606" s="788"/>
      <c r="AV606" s="788"/>
      <c r="AW606" s="788"/>
      <c r="AX606" s="788"/>
      <c r="AY606" s="788"/>
      <c r="AZ606" s="788"/>
      <c r="BA606" s="788"/>
      <c r="BB606" s="788"/>
      <c r="BC606" s="788"/>
      <c r="BD606" s="788"/>
      <c r="BE606" s="788"/>
      <c r="BF606" s="788"/>
      <c r="BG606" s="788"/>
    </row>
    <row r="607" spans="1:59">
      <c r="A607" s="788"/>
      <c r="B607" s="788"/>
      <c r="C607" s="788"/>
      <c r="D607" s="788"/>
      <c r="E607" s="788"/>
      <c r="F607" s="788"/>
      <c r="G607" s="788"/>
      <c r="H607" s="788"/>
      <c r="I607" s="788"/>
      <c r="J607" s="788"/>
      <c r="K607" s="788"/>
      <c r="L607" s="788"/>
      <c r="M607" s="788"/>
      <c r="N607" s="788"/>
      <c r="O607" s="788"/>
      <c r="P607" s="788"/>
      <c r="Q607" s="788"/>
      <c r="R607" s="788"/>
      <c r="S607" s="788"/>
      <c r="T607" s="788"/>
      <c r="U607" s="788"/>
      <c r="V607" s="788"/>
      <c r="W607" s="788"/>
      <c r="X607" s="788"/>
      <c r="Y607" s="788"/>
      <c r="Z607" s="788"/>
      <c r="AA607" s="788"/>
      <c r="AB607" s="788"/>
      <c r="AC607" s="788"/>
      <c r="AD607" s="788"/>
      <c r="AE607" s="788"/>
      <c r="AF607" s="788"/>
      <c r="AG607" s="788"/>
      <c r="AH607" s="788"/>
      <c r="AI607" s="788"/>
      <c r="AJ607" s="788"/>
      <c r="AK607" s="788"/>
      <c r="AL607" s="788"/>
      <c r="AM607" s="788"/>
      <c r="AN607" s="788"/>
      <c r="AO607" s="788"/>
      <c r="AP607" s="788"/>
      <c r="AQ607" s="788"/>
      <c r="AR607" s="788"/>
      <c r="AS607" s="788"/>
      <c r="AT607" s="788"/>
      <c r="AU607" s="788"/>
      <c r="AV607" s="788"/>
      <c r="AW607" s="788"/>
      <c r="AX607" s="788"/>
      <c r="AY607" s="788"/>
      <c r="AZ607" s="788"/>
      <c r="BA607" s="788"/>
      <c r="BB607" s="788"/>
      <c r="BC607" s="788"/>
      <c r="BD607" s="788"/>
      <c r="BE607" s="788"/>
      <c r="BF607" s="788"/>
      <c r="BG607" s="788"/>
    </row>
    <row r="608" spans="1:59">
      <c r="A608" s="788"/>
      <c r="B608" s="788"/>
      <c r="C608" s="788"/>
      <c r="D608" s="788"/>
      <c r="E608" s="788"/>
      <c r="F608" s="788"/>
      <c r="G608" s="788"/>
      <c r="H608" s="788"/>
      <c r="I608" s="788"/>
      <c r="J608" s="788"/>
      <c r="K608" s="788"/>
      <c r="L608" s="788"/>
      <c r="M608" s="788"/>
      <c r="N608" s="788"/>
      <c r="O608" s="788"/>
      <c r="P608" s="788"/>
      <c r="Q608" s="788"/>
      <c r="R608" s="788"/>
      <c r="S608" s="788"/>
      <c r="T608" s="788"/>
      <c r="U608" s="788"/>
      <c r="V608" s="788"/>
      <c r="W608" s="788"/>
      <c r="X608" s="788"/>
      <c r="Y608" s="788"/>
      <c r="Z608" s="788"/>
      <c r="AA608" s="788"/>
      <c r="AB608" s="788"/>
      <c r="AC608" s="788"/>
      <c r="AD608" s="788"/>
      <c r="AE608" s="788"/>
      <c r="AF608" s="788"/>
      <c r="AG608" s="788"/>
      <c r="AH608" s="788"/>
      <c r="AI608" s="788"/>
      <c r="AJ608" s="788"/>
      <c r="AK608" s="788"/>
      <c r="AL608" s="788"/>
      <c r="AM608" s="788"/>
      <c r="AN608" s="788"/>
      <c r="AO608" s="788"/>
      <c r="AP608" s="788"/>
      <c r="AQ608" s="788"/>
      <c r="AR608" s="788"/>
      <c r="AS608" s="788"/>
      <c r="AT608" s="788"/>
      <c r="AU608" s="788"/>
      <c r="AV608" s="788"/>
      <c r="AW608" s="788"/>
      <c r="AX608" s="788"/>
      <c r="AY608" s="788"/>
      <c r="AZ608" s="788"/>
      <c r="BA608" s="788"/>
      <c r="BB608" s="788"/>
      <c r="BC608" s="788"/>
      <c r="BD608" s="788"/>
      <c r="BE608" s="788"/>
      <c r="BF608" s="788"/>
      <c r="BG608" s="788"/>
    </row>
    <row r="609" spans="1:59">
      <c r="A609" s="788"/>
      <c r="B609" s="788"/>
      <c r="C609" s="788"/>
      <c r="D609" s="788"/>
      <c r="E609" s="788"/>
      <c r="F609" s="788"/>
      <c r="G609" s="788"/>
      <c r="H609" s="788"/>
      <c r="I609" s="788"/>
      <c r="J609" s="788"/>
      <c r="K609" s="788"/>
      <c r="L609" s="788"/>
      <c r="M609" s="788"/>
      <c r="N609" s="788"/>
      <c r="O609" s="788"/>
      <c r="P609" s="788"/>
      <c r="Q609" s="788"/>
      <c r="R609" s="788"/>
      <c r="S609" s="788"/>
      <c r="T609" s="788"/>
      <c r="U609" s="788"/>
      <c r="V609" s="788"/>
      <c r="W609" s="788"/>
      <c r="X609" s="788"/>
      <c r="Y609" s="788"/>
      <c r="Z609" s="788"/>
      <c r="AA609" s="788"/>
      <c r="AB609" s="788"/>
      <c r="AC609" s="788"/>
      <c r="AD609" s="788"/>
      <c r="AE609" s="788"/>
      <c r="AF609" s="788"/>
      <c r="AG609" s="788"/>
      <c r="AH609" s="788"/>
      <c r="AI609" s="788"/>
      <c r="AJ609" s="788"/>
      <c r="AK609" s="788"/>
      <c r="AL609" s="788"/>
      <c r="AM609" s="788"/>
      <c r="AN609" s="788"/>
      <c r="AO609" s="788"/>
      <c r="AP609" s="788"/>
      <c r="AQ609" s="788"/>
      <c r="AR609" s="788"/>
      <c r="AS609" s="788"/>
      <c r="AT609" s="788"/>
      <c r="AU609" s="788"/>
      <c r="AV609" s="788"/>
      <c r="AW609" s="788"/>
      <c r="AX609" s="788"/>
      <c r="AY609" s="788"/>
      <c r="AZ609" s="788"/>
      <c r="BA609" s="788"/>
      <c r="BB609" s="788"/>
      <c r="BC609" s="788"/>
      <c r="BD609" s="788"/>
      <c r="BE609" s="788"/>
      <c r="BF609" s="788"/>
      <c r="BG609" s="788"/>
    </row>
    <row r="610" spans="1:59">
      <c r="A610" s="788"/>
      <c r="B610" s="788"/>
      <c r="C610" s="788"/>
      <c r="D610" s="788"/>
      <c r="E610" s="788"/>
      <c r="F610" s="788"/>
      <c r="G610" s="788"/>
      <c r="H610" s="788"/>
      <c r="I610" s="788"/>
      <c r="J610" s="788"/>
      <c r="K610" s="788"/>
      <c r="L610" s="788"/>
      <c r="M610" s="788"/>
      <c r="N610" s="788"/>
      <c r="O610" s="788"/>
      <c r="P610" s="788"/>
      <c r="Q610" s="788"/>
      <c r="R610" s="788"/>
      <c r="S610" s="788"/>
      <c r="T610" s="788"/>
      <c r="U610" s="788"/>
      <c r="V610" s="788"/>
      <c r="W610" s="788"/>
      <c r="X610" s="788"/>
      <c r="Y610" s="788"/>
      <c r="Z610" s="788"/>
      <c r="AA610" s="788"/>
      <c r="AB610" s="788"/>
      <c r="AC610" s="788"/>
      <c r="AD610" s="788"/>
      <c r="AE610" s="788"/>
      <c r="AF610" s="788"/>
      <c r="AG610" s="788"/>
      <c r="AH610" s="788"/>
      <c r="AI610" s="788"/>
      <c r="AJ610" s="788"/>
      <c r="AK610" s="788"/>
      <c r="AL610" s="788"/>
      <c r="AM610" s="788"/>
      <c r="AN610" s="788"/>
      <c r="AO610" s="788"/>
      <c r="AP610" s="788"/>
      <c r="AQ610" s="788"/>
      <c r="AR610" s="788"/>
      <c r="AS610" s="788"/>
      <c r="AT610" s="788"/>
      <c r="AU610" s="788"/>
      <c r="AV610" s="788"/>
      <c r="AW610" s="788"/>
      <c r="AX610" s="788"/>
      <c r="AY610" s="788"/>
      <c r="AZ610" s="788"/>
      <c r="BA610" s="788"/>
      <c r="BB610" s="788"/>
      <c r="BC610" s="788"/>
      <c r="BD610" s="788"/>
      <c r="BE610" s="788"/>
      <c r="BF610" s="788"/>
      <c r="BG610" s="788"/>
    </row>
    <row r="611" spans="1:59">
      <c r="A611" s="788"/>
      <c r="B611" s="788"/>
      <c r="C611" s="788"/>
      <c r="D611" s="788"/>
      <c r="E611" s="788"/>
      <c r="F611" s="788"/>
      <c r="G611" s="788"/>
      <c r="H611" s="788"/>
      <c r="I611" s="788"/>
      <c r="J611" s="788"/>
      <c r="K611" s="788"/>
      <c r="L611" s="788"/>
      <c r="M611" s="788"/>
      <c r="N611" s="788"/>
      <c r="O611" s="788"/>
      <c r="P611" s="788"/>
      <c r="Q611" s="788"/>
      <c r="R611" s="788"/>
      <c r="S611" s="788"/>
      <c r="T611" s="788"/>
      <c r="U611" s="788"/>
      <c r="V611" s="788"/>
      <c r="W611" s="788"/>
      <c r="X611" s="788"/>
      <c r="Y611" s="788"/>
      <c r="Z611" s="788"/>
      <c r="AA611" s="788"/>
      <c r="AB611" s="788"/>
      <c r="AC611" s="788"/>
      <c r="AD611" s="788"/>
      <c r="AE611" s="788"/>
      <c r="AF611" s="788"/>
      <c r="AG611" s="788"/>
      <c r="AH611" s="788"/>
      <c r="AI611" s="788"/>
      <c r="AJ611" s="788"/>
      <c r="AK611" s="788"/>
      <c r="AL611" s="788"/>
      <c r="AM611" s="788"/>
      <c r="AN611" s="788"/>
      <c r="AO611" s="788"/>
      <c r="AP611" s="788"/>
      <c r="AQ611" s="788"/>
      <c r="AR611" s="788"/>
      <c r="AS611" s="788"/>
      <c r="AT611" s="788"/>
      <c r="AU611" s="788"/>
      <c r="AV611" s="788"/>
      <c r="AW611" s="788"/>
      <c r="AX611" s="788"/>
      <c r="AY611" s="788"/>
      <c r="AZ611" s="788"/>
      <c r="BA611" s="788"/>
      <c r="BB611" s="788"/>
      <c r="BC611" s="788"/>
      <c r="BD611" s="788"/>
      <c r="BE611" s="788"/>
      <c r="BF611" s="788"/>
      <c r="BG611" s="788"/>
    </row>
    <row r="612" spans="1:59">
      <c r="A612" s="788"/>
      <c r="B612" s="788"/>
      <c r="C612" s="788"/>
      <c r="D612" s="788"/>
      <c r="E612" s="788"/>
      <c r="F612" s="788"/>
      <c r="G612" s="788"/>
      <c r="H612" s="788"/>
      <c r="I612" s="788"/>
      <c r="J612" s="788"/>
      <c r="K612" s="788"/>
      <c r="L612" s="788"/>
      <c r="M612" s="788"/>
      <c r="N612" s="788"/>
      <c r="O612" s="788"/>
      <c r="P612" s="788"/>
      <c r="Q612" s="788"/>
      <c r="R612" s="788"/>
      <c r="S612" s="788"/>
      <c r="T612" s="788"/>
      <c r="U612" s="788"/>
      <c r="V612" s="788"/>
      <c r="W612" s="788"/>
      <c r="X612" s="788"/>
      <c r="Y612" s="788"/>
      <c r="Z612" s="788"/>
      <c r="AA612" s="788"/>
      <c r="AB612" s="788"/>
      <c r="AC612" s="788"/>
      <c r="AD612" s="788"/>
      <c r="AE612" s="788"/>
      <c r="AF612" s="788"/>
      <c r="AG612" s="788"/>
      <c r="AH612" s="788"/>
      <c r="AI612" s="788"/>
      <c r="AJ612" s="788"/>
      <c r="AK612" s="788"/>
      <c r="AL612" s="788"/>
      <c r="AM612" s="788"/>
      <c r="AN612" s="788"/>
      <c r="AO612" s="788"/>
      <c r="AP612" s="788"/>
      <c r="AQ612" s="788"/>
      <c r="AR612" s="788"/>
      <c r="AS612" s="788"/>
      <c r="AT612" s="788"/>
      <c r="AU612" s="788"/>
      <c r="AV612" s="788"/>
      <c r="AW612" s="788"/>
      <c r="AX612" s="788"/>
      <c r="AY612" s="788"/>
      <c r="AZ612" s="788"/>
      <c r="BA612" s="788"/>
      <c r="BB612" s="788"/>
      <c r="BC612" s="788"/>
      <c r="BD612" s="788"/>
      <c r="BE612" s="788"/>
      <c r="BF612" s="788"/>
      <c r="BG612" s="788"/>
    </row>
    <row r="613" spans="1:59">
      <c r="A613" s="788"/>
      <c r="B613" s="788"/>
      <c r="C613" s="788"/>
      <c r="D613" s="788"/>
      <c r="E613" s="788"/>
      <c r="F613" s="788"/>
      <c r="G613" s="788"/>
      <c r="H613" s="788"/>
      <c r="I613" s="788"/>
      <c r="J613" s="788"/>
      <c r="K613" s="788"/>
      <c r="L613" s="788"/>
      <c r="M613" s="788"/>
      <c r="N613" s="788"/>
      <c r="O613" s="788"/>
      <c r="P613" s="788"/>
      <c r="Q613" s="788"/>
      <c r="R613" s="788"/>
      <c r="S613" s="788"/>
      <c r="T613" s="788"/>
      <c r="U613" s="788"/>
      <c r="V613" s="788"/>
      <c r="W613" s="788"/>
      <c r="X613" s="788"/>
      <c r="Y613" s="788"/>
      <c r="Z613" s="788"/>
      <c r="AA613" s="788"/>
      <c r="AB613" s="788"/>
      <c r="AC613" s="788"/>
      <c r="AD613" s="788"/>
      <c r="AE613" s="788"/>
      <c r="AF613" s="788"/>
      <c r="AG613" s="788"/>
      <c r="AH613" s="788"/>
      <c r="AI613" s="788"/>
      <c r="AJ613" s="788"/>
      <c r="AK613" s="788"/>
      <c r="AL613" s="788"/>
      <c r="AM613" s="788"/>
      <c r="AN613" s="788"/>
      <c r="AO613" s="788"/>
      <c r="AP613" s="788"/>
      <c r="AQ613" s="788"/>
      <c r="AR613" s="788"/>
      <c r="AS613" s="788"/>
      <c r="AT613" s="788"/>
      <c r="AU613" s="788"/>
      <c r="AV613" s="788"/>
      <c r="AW613" s="788"/>
      <c r="AX613" s="788"/>
      <c r="AY613" s="788"/>
      <c r="AZ613" s="788"/>
      <c r="BA613" s="788"/>
      <c r="BB613" s="788"/>
      <c r="BC613" s="788"/>
      <c r="BD613" s="788"/>
      <c r="BE613" s="788"/>
      <c r="BF613" s="788"/>
      <c r="BG613" s="788"/>
    </row>
    <row r="614" spans="1:59">
      <c r="A614" s="788"/>
      <c r="B614" s="788"/>
      <c r="C614" s="788"/>
      <c r="D614" s="788"/>
      <c r="E614" s="788"/>
      <c r="F614" s="788"/>
      <c r="G614" s="788"/>
      <c r="H614" s="788"/>
      <c r="I614" s="788"/>
      <c r="J614" s="788"/>
      <c r="K614" s="788"/>
      <c r="L614" s="788"/>
      <c r="M614" s="788"/>
      <c r="N614" s="788"/>
      <c r="O614" s="788"/>
      <c r="P614" s="788"/>
      <c r="Q614" s="788"/>
      <c r="R614" s="788"/>
      <c r="S614" s="788"/>
      <c r="T614" s="788"/>
      <c r="U614" s="788"/>
      <c r="V614" s="788"/>
      <c r="W614" s="788"/>
      <c r="X614" s="788"/>
      <c r="Y614" s="788"/>
      <c r="Z614" s="788"/>
      <c r="AA614" s="788"/>
      <c r="AB614" s="788"/>
      <c r="AC614" s="788"/>
      <c r="AD614" s="788"/>
      <c r="AE614" s="788"/>
      <c r="AF614" s="788"/>
      <c r="AG614" s="788"/>
      <c r="AH614" s="788"/>
      <c r="AI614" s="788"/>
      <c r="AJ614" s="788"/>
      <c r="AK614" s="788"/>
      <c r="AL614" s="788"/>
      <c r="AM614" s="788"/>
      <c r="AN614" s="788"/>
      <c r="AO614" s="788"/>
      <c r="AP614" s="788"/>
      <c r="AQ614" s="788"/>
      <c r="AR614" s="788"/>
      <c r="AS614" s="788"/>
      <c r="AT614" s="788"/>
      <c r="AU614" s="788"/>
      <c r="AV614" s="788"/>
      <c r="AW614" s="788"/>
      <c r="AX614" s="788"/>
      <c r="AY614" s="788"/>
      <c r="AZ614" s="788"/>
      <c r="BA614" s="788"/>
      <c r="BB614" s="788"/>
      <c r="BC614" s="788"/>
      <c r="BD614" s="788"/>
      <c r="BE614" s="788"/>
      <c r="BF614" s="788"/>
      <c r="BG614" s="788"/>
    </row>
    <row r="615" spans="1:59">
      <c r="A615" s="788"/>
      <c r="B615" s="788"/>
      <c r="C615" s="788"/>
      <c r="D615" s="788"/>
      <c r="E615" s="788"/>
      <c r="F615" s="788"/>
      <c r="G615" s="788"/>
      <c r="H615" s="788"/>
      <c r="I615" s="788"/>
      <c r="J615" s="788"/>
      <c r="K615" s="788"/>
      <c r="L615" s="788"/>
      <c r="M615" s="788"/>
      <c r="N615" s="788"/>
      <c r="O615" s="788"/>
      <c r="P615" s="788"/>
      <c r="Q615" s="788"/>
      <c r="R615" s="788"/>
      <c r="S615" s="788"/>
      <c r="T615" s="788"/>
      <c r="U615" s="788"/>
      <c r="V615" s="788"/>
      <c r="W615" s="788"/>
      <c r="X615" s="788"/>
      <c r="Y615" s="788"/>
      <c r="Z615" s="788"/>
      <c r="AA615" s="788"/>
      <c r="AB615" s="788"/>
      <c r="AC615" s="788"/>
      <c r="AD615" s="788"/>
      <c r="AE615" s="788"/>
      <c r="AF615" s="788"/>
      <c r="AG615" s="788"/>
      <c r="AH615" s="788"/>
      <c r="AI615" s="788"/>
      <c r="AJ615" s="788"/>
      <c r="AK615" s="788"/>
      <c r="AL615" s="788"/>
      <c r="AM615" s="788"/>
      <c r="AN615" s="788"/>
      <c r="AO615" s="788"/>
      <c r="AP615" s="788"/>
      <c r="AQ615" s="788"/>
      <c r="AR615" s="788"/>
      <c r="AS615" s="788"/>
      <c r="AT615" s="788"/>
      <c r="AU615" s="788"/>
      <c r="AV615" s="788"/>
      <c r="AW615" s="788"/>
      <c r="AX615" s="788"/>
      <c r="AY615" s="788"/>
      <c r="AZ615" s="788"/>
      <c r="BA615" s="788"/>
      <c r="BB615" s="788"/>
      <c r="BC615" s="788"/>
      <c r="BD615" s="788"/>
      <c r="BE615" s="788"/>
      <c r="BF615" s="788"/>
      <c r="BG615" s="788"/>
    </row>
    <row r="616" spans="1:59">
      <c r="A616" s="788"/>
      <c r="B616" s="788"/>
      <c r="C616" s="788"/>
      <c r="D616" s="788"/>
      <c r="E616" s="788"/>
      <c r="F616" s="788"/>
      <c r="G616" s="788"/>
      <c r="H616" s="788"/>
      <c r="I616" s="788"/>
      <c r="J616" s="788"/>
      <c r="K616" s="788"/>
      <c r="L616" s="788"/>
      <c r="M616" s="788"/>
      <c r="N616" s="788"/>
      <c r="O616" s="788"/>
      <c r="P616" s="788"/>
      <c r="Q616" s="788"/>
      <c r="R616" s="788"/>
      <c r="S616" s="788"/>
      <c r="T616" s="788"/>
      <c r="U616" s="788"/>
      <c r="V616" s="788"/>
      <c r="W616" s="788"/>
      <c r="X616" s="788"/>
      <c r="Y616" s="788"/>
      <c r="Z616" s="788"/>
      <c r="AA616" s="788"/>
      <c r="AB616" s="788"/>
      <c r="AC616" s="788"/>
      <c r="AD616" s="788"/>
      <c r="AE616" s="788"/>
      <c r="AF616" s="788"/>
      <c r="AG616" s="788"/>
      <c r="AH616" s="788"/>
      <c r="AI616" s="788"/>
      <c r="AJ616" s="788"/>
      <c r="AK616" s="788"/>
      <c r="AL616" s="788"/>
      <c r="AM616" s="788"/>
      <c r="AN616" s="788"/>
      <c r="AO616" s="788"/>
      <c r="AP616" s="788"/>
      <c r="AQ616" s="788"/>
      <c r="AR616" s="788"/>
      <c r="AS616" s="788"/>
      <c r="AT616" s="788"/>
      <c r="AU616" s="788"/>
      <c r="AV616" s="788"/>
      <c r="AW616" s="788"/>
      <c r="AX616" s="788"/>
      <c r="AY616" s="788"/>
      <c r="AZ616" s="788"/>
      <c r="BA616" s="788"/>
      <c r="BB616" s="788"/>
      <c r="BC616" s="788"/>
      <c r="BD616" s="788"/>
      <c r="BE616" s="788"/>
      <c r="BF616" s="788"/>
      <c r="BG616" s="788"/>
    </row>
    <row r="617" spans="1:59">
      <c r="A617" s="788"/>
      <c r="B617" s="788"/>
      <c r="C617" s="788"/>
      <c r="D617" s="788"/>
      <c r="E617" s="788"/>
      <c r="F617" s="788"/>
      <c r="G617" s="788"/>
      <c r="H617" s="788"/>
      <c r="I617" s="788"/>
      <c r="J617" s="788"/>
      <c r="K617" s="788"/>
      <c r="L617" s="788"/>
      <c r="M617" s="788"/>
      <c r="N617" s="788"/>
      <c r="O617" s="788"/>
      <c r="P617" s="788"/>
      <c r="Q617" s="788"/>
      <c r="R617" s="788"/>
      <c r="S617" s="788"/>
      <c r="T617" s="788"/>
      <c r="U617" s="788"/>
      <c r="V617" s="788"/>
      <c r="W617" s="788"/>
      <c r="X617" s="788"/>
      <c r="Y617" s="788"/>
      <c r="Z617" s="788"/>
      <c r="AA617" s="788"/>
      <c r="AB617" s="788"/>
      <c r="AC617" s="788"/>
      <c r="AD617" s="788"/>
      <c r="AE617" s="788"/>
      <c r="AF617" s="788"/>
      <c r="AG617" s="788"/>
      <c r="AH617" s="788"/>
      <c r="AI617" s="788"/>
      <c r="AJ617" s="788"/>
      <c r="AK617" s="788"/>
      <c r="AL617" s="788"/>
      <c r="AM617" s="788"/>
      <c r="AN617" s="788"/>
      <c r="AO617" s="788"/>
      <c r="AP617" s="788"/>
      <c r="AQ617" s="788"/>
      <c r="AR617" s="788"/>
      <c r="AS617" s="788"/>
      <c r="AT617" s="788"/>
      <c r="AU617" s="788"/>
      <c r="AV617" s="788"/>
      <c r="AW617" s="788"/>
      <c r="AX617" s="788"/>
      <c r="AY617" s="788"/>
      <c r="AZ617" s="788"/>
      <c r="BA617" s="788"/>
      <c r="BB617" s="788"/>
      <c r="BC617" s="788"/>
      <c r="BD617" s="788"/>
      <c r="BE617" s="788"/>
      <c r="BF617" s="788"/>
      <c r="BG617" s="788"/>
    </row>
    <row r="618" spans="1:59">
      <c r="A618" s="788"/>
      <c r="B618" s="788"/>
      <c r="C618" s="788"/>
      <c r="D618" s="788"/>
      <c r="E618" s="788"/>
      <c r="F618" s="788"/>
      <c r="G618" s="788"/>
      <c r="H618" s="788"/>
      <c r="I618" s="788"/>
      <c r="J618" s="788"/>
      <c r="K618" s="788"/>
      <c r="L618" s="788"/>
      <c r="M618" s="788"/>
      <c r="N618" s="788"/>
      <c r="O618" s="788"/>
      <c r="P618" s="788"/>
      <c r="Q618" s="788"/>
      <c r="R618" s="788"/>
      <c r="S618" s="788"/>
      <c r="T618" s="788"/>
      <c r="U618" s="788"/>
      <c r="V618" s="788"/>
      <c r="W618" s="788"/>
      <c r="X618" s="788"/>
      <c r="Y618" s="788"/>
      <c r="Z618" s="788"/>
      <c r="AA618" s="788"/>
      <c r="AB618" s="788"/>
      <c r="AC618" s="788"/>
      <c r="AD618" s="788"/>
      <c r="AE618" s="788"/>
      <c r="AF618" s="788"/>
      <c r="AG618" s="788"/>
      <c r="AH618" s="788"/>
      <c r="AI618" s="788"/>
      <c r="AJ618" s="788"/>
      <c r="AK618" s="788"/>
      <c r="AL618" s="788"/>
      <c r="AM618" s="788"/>
      <c r="AN618" s="788"/>
      <c r="AO618" s="788"/>
      <c r="AP618" s="788"/>
      <c r="AQ618" s="788"/>
      <c r="AR618" s="788"/>
      <c r="AS618" s="788"/>
      <c r="AT618" s="788"/>
      <c r="AU618" s="788"/>
      <c r="AV618" s="788"/>
      <c r="AW618" s="788"/>
      <c r="AX618" s="788"/>
      <c r="AY618" s="788"/>
      <c r="AZ618" s="788"/>
      <c r="BA618" s="788"/>
      <c r="BB618" s="788"/>
      <c r="BC618" s="788"/>
      <c r="BD618" s="788"/>
      <c r="BE618" s="788"/>
      <c r="BF618" s="788"/>
      <c r="BG618" s="788"/>
    </row>
    <row r="619" spans="1:59">
      <c r="A619" s="788"/>
      <c r="B619" s="788"/>
      <c r="C619" s="788"/>
      <c r="D619" s="788"/>
      <c r="E619" s="788"/>
      <c r="F619" s="788"/>
      <c r="G619" s="788"/>
      <c r="H619" s="788"/>
      <c r="I619" s="788"/>
      <c r="J619" s="788"/>
      <c r="K619" s="788"/>
      <c r="L619" s="788"/>
      <c r="M619" s="788"/>
      <c r="N619" s="788"/>
      <c r="O619" s="788"/>
      <c r="P619" s="788"/>
      <c r="Q619" s="788"/>
      <c r="R619" s="788"/>
      <c r="S619" s="788"/>
      <c r="T619" s="788"/>
      <c r="U619" s="788"/>
      <c r="V619" s="788"/>
      <c r="W619" s="788"/>
      <c r="X619" s="788"/>
      <c r="Y619" s="788"/>
      <c r="Z619" s="788"/>
      <c r="AA619" s="788"/>
      <c r="AB619" s="788"/>
      <c r="AC619" s="788"/>
      <c r="AD619" s="788"/>
      <c r="AE619" s="788"/>
      <c r="AF619" s="788"/>
      <c r="AG619" s="788"/>
      <c r="AH619" s="788"/>
      <c r="AI619" s="788"/>
      <c r="AJ619" s="788"/>
      <c r="AK619" s="788"/>
      <c r="AL619" s="788"/>
      <c r="AM619" s="788"/>
      <c r="AN619" s="788"/>
      <c r="AO619" s="788"/>
      <c r="AP619" s="788"/>
      <c r="AQ619" s="788"/>
      <c r="AR619" s="788"/>
      <c r="AS619" s="788"/>
      <c r="AT619" s="788"/>
      <c r="AU619" s="788"/>
      <c r="AV619" s="788"/>
      <c r="AW619" s="788"/>
      <c r="AX619" s="788"/>
      <c r="AY619" s="788"/>
      <c r="AZ619" s="788"/>
      <c r="BA619" s="788"/>
      <c r="BB619" s="788"/>
      <c r="BC619" s="788"/>
      <c r="BD619" s="788"/>
      <c r="BE619" s="788"/>
      <c r="BF619" s="788"/>
      <c r="BG619" s="788"/>
    </row>
    <row r="620" spans="1:59">
      <c r="A620" s="788"/>
      <c r="B620" s="788"/>
      <c r="C620" s="788"/>
      <c r="D620" s="788"/>
      <c r="E620" s="788"/>
      <c r="F620" s="788"/>
      <c r="G620" s="788"/>
      <c r="H620" s="788"/>
      <c r="I620" s="788"/>
      <c r="J620" s="788"/>
      <c r="K620" s="788"/>
      <c r="L620" s="788"/>
      <c r="M620" s="788"/>
      <c r="N620" s="788"/>
      <c r="O620" s="788"/>
      <c r="P620" s="788"/>
      <c r="Q620" s="788"/>
      <c r="R620" s="788"/>
      <c r="S620" s="788"/>
      <c r="T620" s="788"/>
      <c r="U620" s="788"/>
      <c r="V620" s="788"/>
      <c r="W620" s="788"/>
      <c r="X620" s="788"/>
      <c r="Y620" s="788"/>
      <c r="Z620" s="788"/>
      <c r="AA620" s="788"/>
      <c r="AB620" s="788"/>
      <c r="AC620" s="788"/>
      <c r="AD620" s="788"/>
      <c r="AE620" s="788"/>
      <c r="AF620" s="788"/>
      <c r="AG620" s="788"/>
      <c r="AH620" s="788"/>
      <c r="AI620" s="788"/>
      <c r="AJ620" s="788"/>
      <c r="AK620" s="788"/>
      <c r="AL620" s="788"/>
      <c r="AM620" s="788"/>
      <c r="AN620" s="788"/>
      <c r="AO620" s="788"/>
      <c r="AP620" s="788"/>
      <c r="AQ620" s="788"/>
      <c r="AR620" s="788"/>
      <c r="AS620" s="788"/>
      <c r="AT620" s="788"/>
      <c r="AU620" s="788"/>
      <c r="AV620" s="788"/>
      <c r="AW620" s="788"/>
      <c r="AX620" s="788"/>
      <c r="AY620" s="788"/>
      <c r="AZ620" s="788"/>
      <c r="BA620" s="788"/>
      <c r="BB620" s="788"/>
      <c r="BC620" s="788"/>
      <c r="BD620" s="788"/>
      <c r="BE620" s="788"/>
      <c r="BF620" s="788"/>
      <c r="BG620" s="788"/>
    </row>
    <row r="621" spans="1:59">
      <c r="A621" s="788"/>
      <c r="B621" s="788"/>
      <c r="C621" s="788"/>
      <c r="D621" s="788"/>
      <c r="E621" s="788"/>
      <c r="F621" s="788"/>
      <c r="G621" s="788"/>
      <c r="H621" s="788"/>
      <c r="I621" s="788"/>
      <c r="J621" s="788"/>
      <c r="K621" s="788"/>
      <c r="L621" s="788"/>
      <c r="M621" s="788"/>
      <c r="N621" s="788"/>
      <c r="O621" s="788"/>
      <c r="P621" s="788"/>
      <c r="Q621" s="788"/>
      <c r="R621" s="788"/>
      <c r="S621" s="788"/>
      <c r="T621" s="788"/>
      <c r="U621" s="788"/>
      <c r="V621" s="788"/>
      <c r="W621" s="788"/>
      <c r="X621" s="788"/>
      <c r="Y621" s="788"/>
      <c r="Z621" s="788"/>
      <c r="AA621" s="788"/>
      <c r="AB621" s="788"/>
      <c r="AC621" s="788"/>
      <c r="AD621" s="788"/>
      <c r="AE621" s="788"/>
      <c r="AF621" s="788"/>
      <c r="AG621" s="788"/>
      <c r="AH621" s="788"/>
      <c r="AI621" s="788"/>
      <c r="AJ621" s="788"/>
      <c r="AK621" s="788"/>
      <c r="AL621" s="788"/>
      <c r="AM621" s="788"/>
      <c r="AN621" s="788"/>
      <c r="AO621" s="788"/>
      <c r="AP621" s="788"/>
      <c r="AQ621" s="788"/>
      <c r="AR621" s="788"/>
      <c r="AS621" s="788"/>
      <c r="AT621" s="788"/>
      <c r="AU621" s="788"/>
      <c r="AV621" s="788"/>
      <c r="AW621" s="788"/>
      <c r="AX621" s="788"/>
      <c r="AY621" s="788"/>
      <c r="AZ621" s="788"/>
      <c r="BA621" s="788"/>
      <c r="BB621" s="788"/>
      <c r="BC621" s="788"/>
      <c r="BD621" s="788"/>
      <c r="BE621" s="788"/>
      <c r="BF621" s="788"/>
      <c r="BG621" s="788"/>
    </row>
    <row r="622" spans="1:59">
      <c r="A622" s="788"/>
      <c r="B622" s="788"/>
      <c r="C622" s="788"/>
      <c r="D622" s="788"/>
      <c r="E622" s="788"/>
      <c r="F622" s="788"/>
      <c r="G622" s="788"/>
      <c r="H622" s="788"/>
      <c r="I622" s="788"/>
      <c r="J622" s="788"/>
      <c r="K622" s="788"/>
      <c r="L622" s="788"/>
      <c r="M622" s="788"/>
      <c r="N622" s="788"/>
      <c r="O622" s="788"/>
      <c r="P622" s="788"/>
      <c r="Q622" s="788"/>
      <c r="R622" s="788"/>
      <c r="S622" s="788"/>
      <c r="T622" s="788"/>
      <c r="U622" s="788"/>
      <c r="V622" s="788"/>
      <c r="W622" s="788"/>
      <c r="X622" s="788"/>
      <c r="Y622" s="788"/>
      <c r="Z622" s="788"/>
      <c r="AA622" s="788"/>
      <c r="AB622" s="788"/>
      <c r="AC622" s="788"/>
      <c r="AD622" s="788"/>
      <c r="AE622" s="788"/>
      <c r="AF622" s="788"/>
      <c r="AG622" s="788"/>
      <c r="AH622" s="788"/>
      <c r="AI622" s="788"/>
      <c r="AJ622" s="788"/>
      <c r="AK622" s="788"/>
      <c r="AL622" s="788"/>
      <c r="AM622" s="788"/>
      <c r="AN622" s="788"/>
      <c r="AO622" s="788"/>
      <c r="AP622" s="788"/>
      <c r="AQ622" s="788"/>
      <c r="AR622" s="788"/>
      <c r="AS622" s="788"/>
      <c r="AT622" s="788"/>
      <c r="AU622" s="788"/>
      <c r="AV622" s="788"/>
      <c r="AW622" s="788"/>
      <c r="AX622" s="788"/>
      <c r="AY622" s="788"/>
      <c r="AZ622" s="788"/>
      <c r="BA622" s="788"/>
      <c r="BB622" s="788"/>
      <c r="BC622" s="788"/>
      <c r="BD622" s="788"/>
      <c r="BE622" s="788"/>
      <c r="BF622" s="788"/>
      <c r="BG622" s="788"/>
    </row>
    <row r="623" spans="1:59">
      <c r="A623" s="788"/>
      <c r="B623" s="788"/>
      <c r="C623" s="788"/>
      <c r="D623" s="788"/>
      <c r="E623" s="788"/>
      <c r="F623" s="788"/>
      <c r="G623" s="788"/>
      <c r="H623" s="788"/>
      <c r="I623" s="788"/>
      <c r="J623" s="788"/>
      <c r="K623" s="788"/>
      <c r="L623" s="788"/>
      <c r="M623" s="788"/>
      <c r="N623" s="788"/>
      <c r="O623" s="788"/>
      <c r="P623" s="788"/>
      <c r="Q623" s="788"/>
      <c r="R623" s="788"/>
      <c r="S623" s="788"/>
      <c r="T623" s="788"/>
      <c r="U623" s="788"/>
      <c r="V623" s="788"/>
      <c r="W623" s="788"/>
      <c r="X623" s="788"/>
      <c r="Y623" s="788"/>
      <c r="Z623" s="788"/>
      <c r="AA623" s="788"/>
      <c r="AB623" s="788"/>
      <c r="AC623" s="788"/>
      <c r="AD623" s="788"/>
      <c r="AE623" s="788"/>
      <c r="AF623" s="788"/>
      <c r="AG623" s="788"/>
      <c r="AH623" s="788"/>
      <c r="AI623" s="788"/>
      <c r="AJ623" s="788"/>
      <c r="AK623" s="788"/>
      <c r="AL623" s="788"/>
      <c r="AM623" s="788"/>
      <c r="AN623" s="788"/>
      <c r="AO623" s="788"/>
      <c r="AP623" s="788"/>
      <c r="AQ623" s="788"/>
      <c r="AR623" s="788"/>
      <c r="AS623" s="788"/>
      <c r="AT623" s="788"/>
      <c r="AU623" s="788"/>
      <c r="AV623" s="788"/>
      <c r="AW623" s="788"/>
      <c r="AX623" s="788"/>
      <c r="AY623" s="788"/>
      <c r="AZ623" s="788"/>
      <c r="BA623" s="788"/>
      <c r="BB623" s="788"/>
      <c r="BC623" s="788"/>
      <c r="BD623" s="788"/>
      <c r="BE623" s="788"/>
      <c r="BF623" s="788"/>
      <c r="BG623" s="788"/>
    </row>
    <row r="624" spans="1:59">
      <c r="A624" s="788"/>
      <c r="B624" s="788"/>
      <c r="C624" s="788"/>
      <c r="D624" s="788"/>
      <c r="E624" s="788"/>
      <c r="F624" s="788"/>
      <c r="G624" s="788"/>
      <c r="H624" s="788"/>
      <c r="I624" s="788"/>
      <c r="J624" s="788"/>
      <c r="K624" s="788"/>
      <c r="L624" s="788"/>
      <c r="M624" s="788"/>
      <c r="N624" s="788"/>
      <c r="O624" s="788"/>
      <c r="P624" s="788"/>
      <c r="Q624" s="788"/>
      <c r="R624" s="788"/>
      <c r="S624" s="788"/>
      <c r="T624" s="788"/>
      <c r="U624" s="788"/>
      <c r="V624" s="788"/>
      <c r="W624" s="788"/>
      <c r="X624" s="788"/>
      <c r="Y624" s="788"/>
      <c r="Z624" s="788"/>
      <c r="AA624" s="788"/>
      <c r="AB624" s="788"/>
      <c r="AC624" s="788"/>
      <c r="AD624" s="788"/>
      <c r="AE624" s="788"/>
      <c r="AF624" s="788"/>
      <c r="AG624" s="788"/>
      <c r="AH624" s="788"/>
      <c r="AI624" s="788"/>
      <c r="AJ624" s="788"/>
      <c r="AK624" s="788"/>
      <c r="AL624" s="788"/>
      <c r="AM624" s="788"/>
      <c r="AN624" s="788"/>
      <c r="AO624" s="788"/>
      <c r="AP624" s="788"/>
      <c r="AQ624" s="788"/>
      <c r="AR624" s="788"/>
      <c r="AS624" s="788"/>
      <c r="AT624" s="788"/>
      <c r="AU624" s="788"/>
      <c r="AV624" s="788"/>
      <c r="AW624" s="788"/>
      <c r="AX624" s="788"/>
      <c r="AY624" s="788"/>
      <c r="AZ624" s="788"/>
      <c r="BA624" s="788"/>
      <c r="BB624" s="788"/>
      <c r="BC624" s="788"/>
      <c r="BD624" s="788"/>
      <c r="BE624" s="788"/>
      <c r="BF624" s="788"/>
      <c r="BG624" s="788"/>
    </row>
    <row r="625" spans="1:59">
      <c r="A625" s="788"/>
      <c r="B625" s="788"/>
      <c r="C625" s="788"/>
      <c r="D625" s="788"/>
      <c r="E625" s="788"/>
      <c r="F625" s="788"/>
      <c r="G625" s="788"/>
      <c r="H625" s="788"/>
      <c r="I625" s="788"/>
      <c r="J625" s="788"/>
      <c r="K625" s="788"/>
      <c r="L625" s="788"/>
      <c r="M625" s="788"/>
      <c r="N625" s="788"/>
      <c r="O625" s="788"/>
      <c r="P625" s="788"/>
      <c r="Q625" s="788"/>
      <c r="R625" s="788"/>
      <c r="S625" s="788"/>
      <c r="T625" s="788"/>
      <c r="U625" s="788"/>
      <c r="V625" s="788"/>
      <c r="W625" s="788"/>
      <c r="X625" s="788"/>
      <c r="Y625" s="788"/>
      <c r="Z625" s="788"/>
      <c r="AA625" s="788"/>
      <c r="AB625" s="788"/>
      <c r="AC625" s="788"/>
      <c r="AD625" s="788"/>
      <c r="AE625" s="788"/>
      <c r="AF625" s="788"/>
      <c r="AG625" s="788"/>
      <c r="AH625" s="788"/>
      <c r="AI625" s="788"/>
      <c r="AJ625" s="788"/>
      <c r="AK625" s="788"/>
      <c r="AL625" s="788"/>
      <c r="AM625" s="788"/>
      <c r="AN625" s="788"/>
      <c r="AO625" s="788"/>
      <c r="AP625" s="788"/>
      <c r="AQ625" s="788"/>
      <c r="AR625" s="788"/>
      <c r="AS625" s="788"/>
      <c r="AT625" s="788"/>
      <c r="AU625" s="788"/>
      <c r="AV625" s="788"/>
      <c r="AW625" s="788"/>
      <c r="AX625" s="788"/>
      <c r="AY625" s="788"/>
      <c r="AZ625" s="788"/>
      <c r="BA625" s="788"/>
      <c r="BB625" s="788"/>
      <c r="BC625" s="788"/>
      <c r="BD625" s="788"/>
      <c r="BE625" s="788"/>
      <c r="BF625" s="788"/>
      <c r="BG625" s="788"/>
    </row>
    <row r="626" spans="1:59">
      <c r="A626" s="788"/>
      <c r="B626" s="788"/>
      <c r="C626" s="788"/>
      <c r="D626" s="788"/>
      <c r="E626" s="788"/>
      <c r="F626" s="788"/>
      <c r="G626" s="788"/>
      <c r="H626" s="788"/>
      <c r="I626" s="788"/>
      <c r="J626" s="788"/>
      <c r="K626" s="788"/>
      <c r="L626" s="788"/>
      <c r="M626" s="788"/>
      <c r="N626" s="788"/>
      <c r="O626" s="788"/>
      <c r="P626" s="788"/>
      <c r="Q626" s="788"/>
      <c r="R626" s="788"/>
      <c r="S626" s="788"/>
      <c r="T626" s="788"/>
      <c r="U626" s="788"/>
      <c r="V626" s="788"/>
      <c r="W626" s="788"/>
      <c r="X626" s="788"/>
      <c r="Y626" s="788"/>
      <c r="Z626" s="788"/>
      <c r="AA626" s="788"/>
      <c r="AB626" s="788"/>
      <c r="AC626" s="788"/>
      <c r="AD626" s="788"/>
      <c r="AE626" s="788"/>
      <c r="AF626" s="788"/>
      <c r="AG626" s="788"/>
      <c r="AH626" s="788"/>
      <c r="AI626" s="788"/>
      <c r="AJ626" s="788"/>
      <c r="AK626" s="788"/>
      <c r="AL626" s="788"/>
      <c r="AM626" s="788"/>
      <c r="AN626" s="788"/>
      <c r="AO626" s="788"/>
      <c r="AP626" s="788"/>
      <c r="AQ626" s="788"/>
      <c r="AR626" s="788"/>
      <c r="AS626" s="788"/>
      <c r="AT626" s="788"/>
      <c r="AU626" s="788"/>
      <c r="AV626" s="788"/>
      <c r="AW626" s="788"/>
      <c r="AX626" s="788"/>
      <c r="AY626" s="788"/>
      <c r="AZ626" s="788"/>
      <c r="BA626" s="788"/>
      <c r="BB626" s="788"/>
      <c r="BC626" s="788"/>
      <c r="BD626" s="788"/>
      <c r="BE626" s="788"/>
      <c r="BF626" s="788"/>
      <c r="BG626" s="788"/>
    </row>
    <row r="627" spans="1:59">
      <c r="A627" s="788"/>
      <c r="B627" s="788"/>
      <c r="C627" s="788"/>
      <c r="D627" s="788"/>
      <c r="E627" s="788"/>
      <c r="F627" s="788"/>
      <c r="G627" s="788"/>
      <c r="H627" s="788"/>
      <c r="I627" s="788"/>
      <c r="J627" s="788"/>
      <c r="K627" s="788"/>
      <c r="L627" s="788"/>
      <c r="M627" s="788"/>
      <c r="N627" s="788"/>
      <c r="O627" s="788"/>
      <c r="P627" s="788"/>
      <c r="Q627" s="788"/>
      <c r="R627" s="788"/>
      <c r="S627" s="788"/>
      <c r="T627" s="788"/>
      <c r="U627" s="788"/>
      <c r="V627" s="788"/>
      <c r="W627" s="788"/>
      <c r="X627" s="788"/>
      <c r="Y627" s="788"/>
      <c r="Z627" s="788"/>
      <c r="AA627" s="788"/>
      <c r="AB627" s="788"/>
      <c r="AC627" s="788"/>
      <c r="AD627" s="788"/>
      <c r="AE627" s="788"/>
      <c r="AF627" s="788"/>
      <c r="AG627" s="788"/>
      <c r="AH627" s="788"/>
      <c r="AI627" s="788"/>
      <c r="AJ627" s="788"/>
      <c r="AK627" s="788"/>
      <c r="AL627" s="788"/>
      <c r="AM627" s="788"/>
      <c r="AN627" s="788"/>
      <c r="AO627" s="788"/>
      <c r="AP627" s="788"/>
      <c r="AQ627" s="788"/>
      <c r="AR627" s="788"/>
      <c r="AS627" s="788"/>
      <c r="AT627" s="788"/>
      <c r="AU627" s="788"/>
      <c r="AV627" s="788"/>
      <c r="AW627" s="788"/>
      <c r="AX627" s="788"/>
      <c r="AY627" s="788"/>
      <c r="AZ627" s="788"/>
      <c r="BA627" s="788"/>
      <c r="BB627" s="788"/>
      <c r="BC627" s="788"/>
      <c r="BD627" s="788"/>
      <c r="BE627" s="788"/>
      <c r="BF627" s="788"/>
      <c r="BG627" s="788"/>
    </row>
    <row r="628" spans="1:59">
      <c r="A628" s="788"/>
      <c r="B628" s="788"/>
      <c r="C628" s="788"/>
      <c r="D628" s="788"/>
      <c r="E628" s="788"/>
      <c r="F628" s="788"/>
      <c r="G628" s="788"/>
      <c r="H628" s="788"/>
      <c r="I628" s="788"/>
      <c r="J628" s="788"/>
      <c r="K628" s="788"/>
      <c r="L628" s="788"/>
      <c r="M628" s="788"/>
      <c r="N628" s="788"/>
      <c r="O628" s="788"/>
      <c r="P628" s="788"/>
      <c r="Q628" s="788"/>
      <c r="R628" s="788"/>
      <c r="S628" s="788"/>
      <c r="T628" s="788"/>
      <c r="U628" s="788"/>
      <c r="V628" s="788"/>
      <c r="W628" s="788"/>
      <c r="X628" s="788"/>
      <c r="Y628" s="788"/>
      <c r="Z628" s="788"/>
      <c r="AA628" s="788"/>
      <c r="AB628" s="788"/>
      <c r="AC628" s="788"/>
      <c r="AD628" s="788"/>
      <c r="AE628" s="788"/>
      <c r="AF628" s="788"/>
      <c r="AG628" s="788"/>
      <c r="AH628" s="788"/>
      <c r="AI628" s="788"/>
      <c r="AJ628" s="788"/>
      <c r="AK628" s="788"/>
      <c r="AL628" s="788"/>
      <c r="AM628" s="788"/>
      <c r="AN628" s="788"/>
      <c r="AO628" s="788"/>
      <c r="AP628" s="788"/>
      <c r="AQ628" s="788"/>
      <c r="AR628" s="788"/>
      <c r="AS628" s="788"/>
      <c r="AT628" s="788"/>
      <c r="AU628" s="788"/>
      <c r="AV628" s="788"/>
      <c r="AW628" s="788"/>
      <c r="AX628" s="788"/>
      <c r="AY628" s="788"/>
      <c r="AZ628" s="788"/>
      <c r="BA628" s="788"/>
      <c r="BB628" s="788"/>
      <c r="BC628" s="788"/>
      <c r="BD628" s="788"/>
      <c r="BE628" s="788"/>
      <c r="BF628" s="788"/>
      <c r="BG628" s="788"/>
    </row>
    <row r="629" spans="1:59">
      <c r="A629" s="788"/>
      <c r="B629" s="788"/>
      <c r="C629" s="788"/>
      <c r="D629" s="788"/>
      <c r="E629" s="788"/>
      <c r="F629" s="788"/>
      <c r="G629" s="788"/>
      <c r="H629" s="788"/>
      <c r="I629" s="788"/>
      <c r="J629" s="788"/>
      <c r="K629" s="788"/>
      <c r="L629" s="788"/>
      <c r="M629" s="788"/>
      <c r="N629" s="788"/>
      <c r="O629" s="788"/>
      <c r="P629" s="788"/>
      <c r="Q629" s="788"/>
      <c r="R629" s="788"/>
      <c r="S629" s="788"/>
      <c r="T629" s="788"/>
      <c r="U629" s="788"/>
      <c r="V629" s="788"/>
      <c r="W629" s="788"/>
      <c r="X629" s="788"/>
      <c r="Y629" s="788"/>
      <c r="Z629" s="788"/>
      <c r="AA629" s="788"/>
      <c r="AB629" s="788"/>
      <c r="AC629" s="788"/>
      <c r="AD629" s="788"/>
      <c r="AE629" s="788"/>
      <c r="AF629" s="788"/>
      <c r="AG629" s="788"/>
      <c r="AH629" s="788"/>
      <c r="AI629" s="788"/>
      <c r="AJ629" s="788"/>
      <c r="AK629" s="788"/>
      <c r="AL629" s="788"/>
      <c r="AM629" s="788"/>
      <c r="AN629" s="788"/>
      <c r="AO629" s="788"/>
      <c r="AP629" s="788"/>
      <c r="AQ629" s="788"/>
      <c r="AR629" s="788"/>
      <c r="AS629" s="788"/>
      <c r="AT629" s="788"/>
      <c r="AU629" s="788"/>
      <c r="AV629" s="788"/>
      <c r="AW629" s="788"/>
      <c r="AX629" s="788"/>
      <c r="AY629" s="788"/>
      <c r="AZ629" s="788"/>
      <c r="BA629" s="788"/>
      <c r="BB629" s="788"/>
      <c r="BC629" s="788"/>
      <c r="BD629" s="788"/>
      <c r="BE629" s="788"/>
      <c r="BF629" s="788"/>
      <c r="BG629" s="788"/>
    </row>
    <row r="630" spans="1:59">
      <c r="A630" s="788"/>
      <c r="B630" s="788"/>
      <c r="C630" s="788"/>
      <c r="D630" s="788"/>
      <c r="E630" s="788"/>
      <c r="F630" s="788"/>
      <c r="G630" s="788"/>
      <c r="H630" s="788"/>
      <c r="I630" s="788"/>
      <c r="J630" s="788"/>
      <c r="K630" s="788"/>
      <c r="L630" s="788"/>
      <c r="M630" s="788"/>
      <c r="N630" s="788"/>
      <c r="O630" s="788"/>
      <c r="P630" s="788"/>
      <c r="Q630" s="788"/>
      <c r="R630" s="788"/>
      <c r="S630" s="788"/>
      <c r="T630" s="788"/>
      <c r="U630" s="788"/>
      <c r="V630" s="788"/>
      <c r="W630" s="788"/>
      <c r="X630" s="788"/>
      <c r="Y630" s="788"/>
      <c r="Z630" s="788"/>
      <c r="AA630" s="788"/>
      <c r="AB630" s="788"/>
      <c r="AC630" s="788"/>
      <c r="AD630" s="788"/>
      <c r="AE630" s="788"/>
      <c r="AF630" s="788"/>
      <c r="AG630" s="788"/>
      <c r="AH630" s="788"/>
      <c r="AI630" s="788"/>
      <c r="AJ630" s="788"/>
      <c r="AK630" s="788"/>
      <c r="AL630" s="788"/>
      <c r="AM630" s="788"/>
      <c r="AN630" s="788"/>
      <c r="AO630" s="788"/>
      <c r="AP630" s="788"/>
      <c r="AQ630" s="788"/>
      <c r="AR630" s="788"/>
      <c r="AS630" s="788"/>
      <c r="AT630" s="788"/>
      <c r="AU630" s="788"/>
      <c r="AV630" s="788"/>
      <c r="AW630" s="788"/>
      <c r="AX630" s="788"/>
      <c r="AY630" s="788"/>
      <c r="AZ630" s="788"/>
      <c r="BA630" s="788"/>
      <c r="BB630" s="788"/>
      <c r="BC630" s="788"/>
      <c r="BD630" s="788"/>
      <c r="BE630" s="788"/>
      <c r="BF630" s="788"/>
      <c r="BG630" s="788"/>
    </row>
    <row r="631" spans="1:59">
      <c r="A631" s="788"/>
      <c r="B631" s="788"/>
      <c r="C631" s="788"/>
      <c r="D631" s="788"/>
      <c r="E631" s="788"/>
      <c r="F631" s="788"/>
      <c r="G631" s="788"/>
      <c r="H631" s="788"/>
      <c r="I631" s="788"/>
      <c r="J631" s="788"/>
      <c r="K631" s="788"/>
      <c r="L631" s="788"/>
      <c r="M631" s="788"/>
      <c r="N631" s="788"/>
      <c r="O631" s="788"/>
      <c r="P631" s="788"/>
      <c r="Q631" s="788"/>
      <c r="R631" s="788"/>
      <c r="S631" s="788"/>
      <c r="T631" s="788"/>
      <c r="U631" s="788"/>
      <c r="V631" s="788"/>
      <c r="W631" s="788"/>
      <c r="X631" s="788"/>
      <c r="Y631" s="788"/>
      <c r="Z631" s="788"/>
      <c r="AA631" s="788"/>
      <c r="AB631" s="788"/>
      <c r="AC631" s="788"/>
      <c r="AD631" s="788"/>
      <c r="AE631" s="788"/>
      <c r="AF631" s="788"/>
      <c r="AG631" s="788"/>
      <c r="AH631" s="788"/>
      <c r="AI631" s="788"/>
      <c r="AJ631" s="788"/>
      <c r="AK631" s="788"/>
      <c r="AL631" s="788"/>
      <c r="AM631" s="788"/>
      <c r="AN631" s="788"/>
      <c r="AO631" s="788"/>
      <c r="AP631" s="788"/>
      <c r="AQ631" s="788"/>
      <c r="AR631" s="788"/>
      <c r="AS631" s="788"/>
      <c r="AT631" s="788"/>
      <c r="AU631" s="788"/>
      <c r="AV631" s="788"/>
      <c r="AW631" s="788"/>
      <c r="AX631" s="788"/>
      <c r="AY631" s="788"/>
      <c r="AZ631" s="788"/>
      <c r="BA631" s="788"/>
      <c r="BB631" s="788"/>
      <c r="BC631" s="788"/>
      <c r="BD631" s="788"/>
      <c r="BE631" s="788"/>
      <c r="BF631" s="788"/>
      <c r="BG631" s="788"/>
    </row>
    <row r="632" spans="1:59">
      <c r="A632" s="788"/>
      <c r="B632" s="788"/>
      <c r="C632" s="788"/>
      <c r="D632" s="788"/>
      <c r="E632" s="788"/>
      <c r="F632" s="788"/>
      <c r="G632" s="788"/>
      <c r="H632" s="788"/>
      <c r="I632" s="788"/>
      <c r="J632" s="788"/>
      <c r="K632" s="788"/>
      <c r="L632" s="788"/>
      <c r="M632" s="788"/>
      <c r="N632" s="788"/>
      <c r="O632" s="788"/>
      <c r="P632" s="788"/>
      <c r="Q632" s="788"/>
      <c r="R632" s="788"/>
      <c r="S632" s="788"/>
      <c r="T632" s="788"/>
      <c r="U632" s="788"/>
      <c r="V632" s="788"/>
      <c r="W632" s="788"/>
      <c r="X632" s="788"/>
      <c r="Y632" s="788"/>
      <c r="Z632" s="788"/>
      <c r="AA632" s="788"/>
      <c r="AB632" s="788"/>
      <c r="AC632" s="788"/>
      <c r="AD632" s="788"/>
      <c r="AE632" s="788"/>
      <c r="AF632" s="788"/>
      <c r="AG632" s="788"/>
      <c r="AH632" s="788"/>
      <c r="AI632" s="788"/>
      <c r="AJ632" s="788"/>
      <c r="AK632" s="788"/>
      <c r="AL632" s="788"/>
      <c r="AM632" s="788"/>
      <c r="AN632" s="788"/>
      <c r="AO632" s="788"/>
      <c r="AP632" s="788"/>
      <c r="AQ632" s="788"/>
      <c r="AR632" s="788"/>
      <c r="AS632" s="788"/>
      <c r="AT632" s="788"/>
      <c r="AU632" s="788"/>
      <c r="AV632" s="788"/>
      <c r="AW632" s="788"/>
      <c r="AX632" s="788"/>
      <c r="AY632" s="788"/>
      <c r="AZ632" s="788"/>
      <c r="BA632" s="788"/>
      <c r="BB632" s="788"/>
      <c r="BC632" s="788"/>
      <c r="BD632" s="788"/>
      <c r="BE632" s="788"/>
      <c r="BF632" s="788"/>
      <c r="BG632" s="788"/>
    </row>
    <row r="633" spans="1:59">
      <c r="A633" s="788"/>
      <c r="B633" s="788"/>
      <c r="C633" s="788"/>
      <c r="D633" s="788"/>
      <c r="E633" s="788"/>
      <c r="F633" s="788"/>
      <c r="G633" s="788"/>
      <c r="H633" s="788"/>
      <c r="I633" s="788"/>
      <c r="J633" s="788"/>
      <c r="K633" s="788"/>
      <c r="L633" s="788"/>
      <c r="M633" s="788"/>
      <c r="N633" s="788"/>
      <c r="O633" s="788"/>
      <c r="P633" s="788"/>
      <c r="Q633" s="788"/>
      <c r="R633" s="788"/>
      <c r="S633" s="788"/>
      <c r="T633" s="788"/>
      <c r="U633" s="788"/>
      <c r="V633" s="788"/>
      <c r="W633" s="788"/>
      <c r="X633" s="788"/>
      <c r="Y633" s="788"/>
      <c r="Z633" s="788"/>
      <c r="AA633" s="788"/>
      <c r="AB633" s="788"/>
      <c r="AC633" s="788"/>
      <c r="AD633" s="788"/>
      <c r="AE633" s="788"/>
      <c r="AF633" s="788"/>
      <c r="AG633" s="788"/>
      <c r="AH633" s="788"/>
      <c r="AI633" s="788"/>
      <c r="AJ633" s="788"/>
      <c r="AK633" s="788"/>
      <c r="AL633" s="788"/>
      <c r="AM633" s="788"/>
      <c r="AN633" s="788"/>
      <c r="AO633" s="788"/>
      <c r="AP633" s="788"/>
      <c r="AQ633" s="788"/>
      <c r="AR633" s="788"/>
      <c r="AS633" s="788"/>
      <c r="AT633" s="788"/>
      <c r="AU633" s="788"/>
      <c r="AV633" s="788"/>
      <c r="AW633" s="788"/>
      <c r="AX633" s="788"/>
      <c r="AY633" s="788"/>
      <c r="AZ633" s="788"/>
      <c r="BA633" s="788"/>
      <c r="BB633" s="788"/>
      <c r="BC633" s="788"/>
      <c r="BD633" s="788"/>
      <c r="BE633" s="788"/>
      <c r="BF633" s="788"/>
      <c r="BG633" s="788"/>
    </row>
    <row r="634" spans="1:59">
      <c r="A634" s="788"/>
      <c r="B634" s="788"/>
      <c r="C634" s="788"/>
      <c r="D634" s="788"/>
      <c r="E634" s="788"/>
      <c r="F634" s="788"/>
      <c r="G634" s="788"/>
      <c r="H634" s="788"/>
      <c r="I634" s="788"/>
      <c r="J634" s="788"/>
      <c r="K634" s="788"/>
      <c r="L634" s="788"/>
      <c r="M634" s="788"/>
      <c r="N634" s="788"/>
      <c r="O634" s="788"/>
      <c r="P634" s="788"/>
      <c r="Q634" s="788"/>
      <c r="R634" s="788"/>
      <c r="S634" s="788"/>
      <c r="T634" s="788"/>
      <c r="U634" s="788"/>
      <c r="V634" s="788"/>
      <c r="W634" s="788"/>
      <c r="X634" s="788"/>
      <c r="Y634" s="788"/>
      <c r="Z634" s="788"/>
      <c r="AA634" s="788"/>
      <c r="AB634" s="788"/>
      <c r="AC634" s="788"/>
      <c r="AD634" s="788"/>
      <c r="AE634" s="788"/>
      <c r="AF634" s="788"/>
      <c r="AG634" s="788"/>
      <c r="AH634" s="788"/>
      <c r="AI634" s="788"/>
      <c r="AJ634" s="788"/>
      <c r="AK634" s="788"/>
      <c r="AL634" s="788"/>
      <c r="AM634" s="788"/>
      <c r="AN634" s="788"/>
      <c r="AO634" s="788"/>
      <c r="AP634" s="788"/>
      <c r="AQ634" s="788"/>
      <c r="AR634" s="788"/>
      <c r="AS634" s="788"/>
      <c r="AT634" s="788"/>
      <c r="AU634" s="788"/>
      <c r="AV634" s="788"/>
      <c r="AW634" s="788"/>
      <c r="AX634" s="788"/>
      <c r="AY634" s="788"/>
      <c r="AZ634" s="788"/>
      <c r="BA634" s="788"/>
      <c r="BB634" s="788"/>
      <c r="BC634" s="788"/>
      <c r="BD634" s="788"/>
      <c r="BE634" s="788"/>
      <c r="BF634" s="788"/>
      <c r="BG634" s="788"/>
    </row>
    <row r="635" spans="1:59">
      <c r="A635" s="788"/>
      <c r="B635" s="788"/>
      <c r="C635" s="788"/>
      <c r="D635" s="788"/>
      <c r="E635" s="788"/>
      <c r="F635" s="788"/>
      <c r="G635" s="788"/>
      <c r="H635" s="788"/>
      <c r="I635" s="788"/>
      <c r="J635" s="788"/>
      <c r="K635" s="788"/>
      <c r="L635" s="788"/>
      <c r="M635" s="788"/>
      <c r="N635" s="788"/>
      <c r="O635" s="788"/>
      <c r="P635" s="788"/>
      <c r="Q635" s="788"/>
      <c r="R635" s="788"/>
      <c r="S635" s="788"/>
      <c r="T635" s="788"/>
      <c r="U635" s="788"/>
      <c r="V635" s="788"/>
      <c r="W635" s="788"/>
      <c r="X635" s="788"/>
      <c r="Y635" s="788"/>
      <c r="Z635" s="788"/>
      <c r="AA635" s="788"/>
      <c r="AB635" s="788"/>
      <c r="AC635" s="788"/>
      <c r="AD635" s="788"/>
      <c r="AE635" s="788"/>
      <c r="AF635" s="788"/>
      <c r="AG635" s="788"/>
      <c r="AH635" s="788"/>
      <c r="AI635" s="788"/>
      <c r="AJ635" s="788"/>
      <c r="AK635" s="788"/>
      <c r="AL635" s="788"/>
      <c r="AM635" s="788"/>
      <c r="AN635" s="788"/>
      <c r="AO635" s="788"/>
      <c r="AP635" s="788"/>
      <c r="AQ635" s="788"/>
      <c r="AR635" s="788"/>
      <c r="AS635" s="788"/>
      <c r="AT635" s="788"/>
      <c r="AU635" s="788"/>
      <c r="AV635" s="788"/>
      <c r="AW635" s="788"/>
      <c r="AX635" s="788"/>
      <c r="AY635" s="788"/>
      <c r="AZ635" s="788"/>
      <c r="BA635" s="788"/>
      <c r="BB635" s="788"/>
      <c r="BC635" s="788"/>
      <c r="BD635" s="788"/>
      <c r="BE635" s="788"/>
      <c r="BF635" s="788"/>
      <c r="BG635" s="788"/>
    </row>
    <row r="636" spans="1:59">
      <c r="A636" s="788"/>
      <c r="B636" s="788"/>
      <c r="C636" s="788"/>
      <c r="D636" s="788"/>
      <c r="E636" s="788"/>
      <c r="F636" s="788"/>
      <c r="G636" s="788"/>
      <c r="H636" s="788"/>
      <c r="I636" s="788"/>
      <c r="J636" s="788"/>
      <c r="K636" s="788"/>
      <c r="L636" s="788"/>
      <c r="M636" s="788"/>
      <c r="N636" s="788"/>
      <c r="O636" s="788"/>
      <c r="P636" s="788"/>
      <c r="Q636" s="788"/>
      <c r="R636" s="788"/>
      <c r="S636" s="788"/>
      <c r="T636" s="788"/>
      <c r="U636" s="788"/>
      <c r="V636" s="788"/>
      <c r="W636" s="788"/>
      <c r="X636" s="788"/>
      <c r="Y636" s="788"/>
      <c r="Z636" s="788"/>
      <c r="AA636" s="788"/>
      <c r="AB636" s="788"/>
      <c r="AC636" s="788"/>
      <c r="AD636" s="788"/>
      <c r="AE636" s="788"/>
      <c r="AF636" s="788"/>
      <c r="AG636" s="788"/>
      <c r="AH636" s="788"/>
      <c r="AI636" s="788"/>
      <c r="AJ636" s="788"/>
      <c r="AK636" s="788"/>
      <c r="AL636" s="788"/>
      <c r="AM636" s="788"/>
      <c r="AN636" s="788"/>
      <c r="AO636" s="788"/>
      <c r="AP636" s="788"/>
      <c r="AQ636" s="788"/>
      <c r="AR636" s="788"/>
      <c r="AS636" s="788"/>
      <c r="AT636" s="788"/>
      <c r="AU636" s="788"/>
      <c r="AV636" s="788"/>
      <c r="AW636" s="788"/>
      <c r="AX636" s="788"/>
      <c r="AY636" s="788"/>
      <c r="AZ636" s="788"/>
      <c r="BA636" s="788"/>
      <c r="BB636" s="788"/>
      <c r="BC636" s="788"/>
      <c r="BD636" s="788"/>
      <c r="BE636" s="788"/>
      <c r="BF636" s="788"/>
      <c r="BG636" s="788"/>
    </row>
    <row r="637" spans="1:59">
      <c r="A637" s="788"/>
      <c r="B637" s="788"/>
      <c r="C637" s="788"/>
      <c r="D637" s="788"/>
      <c r="E637" s="788"/>
      <c r="F637" s="788"/>
      <c r="G637" s="788"/>
      <c r="H637" s="788"/>
      <c r="I637" s="788"/>
      <c r="J637" s="788"/>
      <c r="K637" s="788"/>
      <c r="L637" s="788"/>
      <c r="M637" s="788"/>
      <c r="N637" s="788"/>
      <c r="O637" s="788"/>
      <c r="P637" s="788"/>
      <c r="Q637" s="788"/>
      <c r="R637" s="788"/>
      <c r="S637" s="788"/>
      <c r="T637" s="788"/>
      <c r="U637" s="788"/>
      <c r="V637" s="788"/>
      <c r="W637" s="788"/>
      <c r="X637" s="788"/>
      <c r="Y637" s="788"/>
      <c r="Z637" s="788"/>
      <c r="AA637" s="788"/>
      <c r="AB637" s="788"/>
      <c r="AC637" s="788"/>
      <c r="AD637" s="788"/>
      <c r="AE637" s="788"/>
      <c r="AF637" s="788"/>
      <c r="AG637" s="788"/>
      <c r="AH637" s="788"/>
      <c r="AI637" s="788"/>
      <c r="AJ637" s="788"/>
      <c r="AK637" s="788"/>
      <c r="AL637" s="788"/>
      <c r="AM637" s="788"/>
      <c r="AN637" s="788"/>
      <c r="AO637" s="788"/>
      <c r="AP637" s="788"/>
      <c r="AQ637" s="788"/>
      <c r="AR637" s="788"/>
      <c r="AS637" s="788"/>
      <c r="AT637" s="788"/>
      <c r="AU637" s="788"/>
      <c r="AV637" s="788"/>
      <c r="AW637" s="788"/>
      <c r="AX637" s="788"/>
      <c r="AY637" s="788"/>
      <c r="AZ637" s="788"/>
      <c r="BA637" s="788"/>
      <c r="BB637" s="788"/>
      <c r="BC637" s="788"/>
      <c r="BD637" s="788"/>
      <c r="BE637" s="788"/>
      <c r="BF637" s="788"/>
      <c r="BG637" s="788"/>
    </row>
    <row r="638" spans="1:59">
      <c r="A638" s="788"/>
      <c r="B638" s="788"/>
      <c r="C638" s="788"/>
      <c r="D638" s="788"/>
      <c r="E638" s="788"/>
      <c r="F638" s="788"/>
      <c r="G638" s="788"/>
      <c r="H638" s="788"/>
      <c r="I638" s="788"/>
      <c r="J638" s="788"/>
      <c r="K638" s="788"/>
      <c r="L638" s="788"/>
      <c r="M638" s="788"/>
      <c r="N638" s="788"/>
      <c r="O638" s="788"/>
      <c r="P638" s="788"/>
      <c r="Q638" s="788"/>
      <c r="R638" s="788"/>
      <c r="S638" s="788"/>
      <c r="T638" s="788"/>
      <c r="U638" s="788"/>
      <c r="V638" s="788"/>
      <c r="W638" s="788"/>
      <c r="X638" s="788"/>
      <c r="Y638" s="788"/>
      <c r="Z638" s="788"/>
      <c r="AA638" s="788"/>
      <c r="AB638" s="788"/>
      <c r="AC638" s="788"/>
      <c r="AD638" s="788"/>
      <c r="AE638" s="788"/>
      <c r="AF638" s="788"/>
      <c r="AG638" s="788"/>
      <c r="AH638" s="788"/>
      <c r="AI638" s="788"/>
      <c r="AJ638" s="788"/>
      <c r="AK638" s="788"/>
      <c r="AL638" s="788"/>
      <c r="AM638" s="788"/>
      <c r="AN638" s="788"/>
      <c r="AO638" s="788"/>
      <c r="AP638" s="788"/>
      <c r="AQ638" s="788"/>
      <c r="AR638" s="788"/>
      <c r="AS638" s="788"/>
      <c r="AT638" s="788"/>
      <c r="AU638" s="788"/>
      <c r="AV638" s="788"/>
      <c r="AW638" s="788"/>
      <c r="AX638" s="788"/>
      <c r="AY638" s="788"/>
      <c r="AZ638" s="788"/>
      <c r="BA638" s="788"/>
      <c r="BB638" s="788"/>
      <c r="BC638" s="788"/>
      <c r="BD638" s="788"/>
      <c r="BE638" s="788"/>
      <c r="BF638" s="788"/>
      <c r="BG638" s="788"/>
    </row>
    <row r="639" spans="1:59">
      <c r="A639" s="788"/>
      <c r="B639" s="788"/>
      <c r="C639" s="788"/>
      <c r="D639" s="788"/>
      <c r="E639" s="788"/>
      <c r="F639" s="788"/>
      <c r="G639" s="788"/>
      <c r="H639" s="788"/>
      <c r="I639" s="788"/>
      <c r="J639" s="788"/>
      <c r="K639" s="788"/>
      <c r="L639" s="788"/>
      <c r="M639" s="788"/>
      <c r="N639" s="788"/>
      <c r="O639" s="788"/>
      <c r="P639" s="788"/>
      <c r="Q639" s="788"/>
      <c r="R639" s="788"/>
      <c r="S639" s="788"/>
      <c r="T639" s="788"/>
      <c r="U639" s="788"/>
      <c r="V639" s="788"/>
      <c r="W639" s="788"/>
      <c r="X639" s="788"/>
      <c r="Y639" s="788"/>
      <c r="Z639" s="788"/>
      <c r="AA639" s="788"/>
      <c r="AB639" s="788"/>
      <c r="AC639" s="788"/>
      <c r="AD639" s="788"/>
      <c r="AE639" s="788"/>
      <c r="AF639" s="788"/>
      <c r="AG639" s="788"/>
      <c r="AH639" s="788"/>
      <c r="AI639" s="788"/>
      <c r="AJ639" s="788"/>
      <c r="AK639" s="788"/>
      <c r="AL639" s="788"/>
      <c r="AM639" s="788"/>
      <c r="AN639" s="788"/>
      <c r="AO639" s="788"/>
      <c r="AP639" s="788"/>
      <c r="AQ639" s="788"/>
      <c r="AR639" s="788"/>
      <c r="AS639" s="788"/>
      <c r="AT639" s="788"/>
      <c r="AU639" s="788"/>
      <c r="AV639" s="788"/>
      <c r="AW639" s="788"/>
      <c r="AX639" s="788"/>
      <c r="AY639" s="788"/>
      <c r="AZ639" s="788"/>
      <c r="BA639" s="788"/>
      <c r="BB639" s="788"/>
      <c r="BC639" s="788"/>
      <c r="BD639" s="788"/>
      <c r="BE639" s="788"/>
      <c r="BF639" s="788"/>
      <c r="BG639" s="788"/>
    </row>
    <row r="640" spans="1:59">
      <c r="A640" s="788"/>
      <c r="B640" s="788"/>
      <c r="C640" s="788"/>
      <c r="D640" s="788"/>
      <c r="E640" s="788"/>
      <c r="F640" s="788"/>
      <c r="G640" s="788"/>
      <c r="H640" s="788"/>
      <c r="I640" s="788"/>
      <c r="J640" s="788"/>
      <c r="K640" s="788"/>
      <c r="L640" s="788"/>
      <c r="M640" s="788"/>
      <c r="N640" s="788"/>
      <c r="O640" s="788"/>
      <c r="P640" s="788"/>
      <c r="Q640" s="788"/>
      <c r="R640" s="788"/>
      <c r="S640" s="788"/>
      <c r="T640" s="788"/>
      <c r="U640" s="788"/>
      <c r="V640" s="788"/>
      <c r="W640" s="788"/>
      <c r="X640" s="788"/>
      <c r="Y640" s="788"/>
      <c r="Z640" s="788"/>
      <c r="AA640" s="788"/>
      <c r="AB640" s="788"/>
      <c r="AC640" s="788"/>
      <c r="AD640" s="788"/>
      <c r="AE640" s="788"/>
      <c r="AF640" s="788"/>
      <c r="AG640" s="788"/>
      <c r="AH640" s="788"/>
      <c r="AI640" s="788"/>
      <c r="AJ640" s="788"/>
      <c r="AK640" s="788"/>
      <c r="AL640" s="788"/>
      <c r="AM640" s="788"/>
      <c r="AN640" s="788"/>
      <c r="AO640" s="788"/>
      <c r="AP640" s="788"/>
      <c r="AQ640" s="788"/>
      <c r="AR640" s="788"/>
      <c r="AS640" s="788"/>
      <c r="AT640" s="788"/>
      <c r="AU640" s="788"/>
      <c r="AV640" s="788"/>
      <c r="AW640" s="788"/>
      <c r="AX640" s="788"/>
      <c r="AY640" s="788"/>
      <c r="AZ640" s="788"/>
      <c r="BA640" s="788"/>
      <c r="BB640" s="788"/>
      <c r="BC640" s="788"/>
      <c r="BD640" s="788"/>
      <c r="BE640" s="788"/>
      <c r="BF640" s="788"/>
      <c r="BG640" s="788"/>
    </row>
    <row r="641" spans="1:59">
      <c r="A641" s="788"/>
      <c r="B641" s="788"/>
      <c r="C641" s="788"/>
      <c r="D641" s="788"/>
      <c r="E641" s="788"/>
      <c r="F641" s="788"/>
      <c r="G641" s="788"/>
      <c r="H641" s="788"/>
      <c r="I641" s="788"/>
      <c r="J641" s="788"/>
      <c r="K641" s="788"/>
      <c r="L641" s="788"/>
      <c r="M641" s="788"/>
      <c r="N641" s="788"/>
      <c r="O641" s="788"/>
      <c r="P641" s="788"/>
      <c r="Q641" s="788"/>
      <c r="R641" s="788"/>
      <c r="S641" s="788"/>
      <c r="T641" s="788"/>
      <c r="U641" s="788"/>
      <c r="V641" s="788"/>
      <c r="W641" s="788"/>
      <c r="X641" s="788"/>
      <c r="Y641" s="788"/>
      <c r="Z641" s="788"/>
      <c r="AA641" s="788"/>
      <c r="AB641" s="788"/>
      <c r="AC641" s="788"/>
      <c r="AD641" s="788"/>
      <c r="AE641" s="788"/>
      <c r="AF641" s="788"/>
      <c r="AG641" s="788"/>
      <c r="AH641" s="788"/>
      <c r="AI641" s="788"/>
      <c r="AJ641" s="788"/>
      <c r="AK641" s="788"/>
      <c r="AL641" s="788"/>
      <c r="AM641" s="788"/>
      <c r="AN641" s="788"/>
      <c r="AO641" s="788"/>
      <c r="AP641" s="788"/>
      <c r="AQ641" s="788"/>
      <c r="AR641" s="788"/>
      <c r="AS641" s="788"/>
      <c r="AT641" s="788"/>
      <c r="AU641" s="788"/>
      <c r="AV641" s="788"/>
      <c r="AW641" s="788"/>
      <c r="AX641" s="788"/>
      <c r="AY641" s="788"/>
      <c r="AZ641" s="788"/>
      <c r="BA641" s="788"/>
      <c r="BB641" s="788"/>
      <c r="BC641" s="788"/>
      <c r="BD641" s="788"/>
      <c r="BE641" s="788"/>
      <c r="BF641" s="788"/>
      <c r="BG641" s="788"/>
    </row>
    <row r="642" spans="1:59">
      <c r="A642" s="788"/>
      <c r="B642" s="788"/>
      <c r="C642" s="788"/>
      <c r="D642" s="788"/>
      <c r="E642" s="788"/>
      <c r="F642" s="788"/>
      <c r="G642" s="788"/>
      <c r="H642" s="788"/>
      <c r="I642" s="788"/>
      <c r="J642" s="788"/>
      <c r="K642" s="788"/>
      <c r="L642" s="788"/>
      <c r="M642" s="788"/>
      <c r="N642" s="788"/>
      <c r="O642" s="788"/>
      <c r="P642" s="788"/>
      <c r="Q642" s="788"/>
      <c r="R642" s="788"/>
      <c r="S642" s="788"/>
      <c r="T642" s="788"/>
      <c r="U642" s="788"/>
      <c r="V642" s="788"/>
      <c r="W642" s="788"/>
      <c r="X642" s="788"/>
      <c r="Y642" s="788"/>
      <c r="Z642" s="788"/>
      <c r="AA642" s="788"/>
      <c r="AB642" s="788"/>
      <c r="AC642" s="788"/>
      <c r="AD642" s="788"/>
      <c r="AE642" s="788"/>
      <c r="AF642" s="788"/>
      <c r="AG642" s="788"/>
      <c r="AH642" s="788"/>
      <c r="AI642" s="788"/>
      <c r="AJ642" s="788"/>
      <c r="AK642" s="788"/>
      <c r="AL642" s="788"/>
      <c r="AM642" s="788"/>
      <c r="AN642" s="788"/>
      <c r="AO642" s="788"/>
      <c r="AP642" s="788"/>
      <c r="AQ642" s="788"/>
      <c r="AR642" s="788"/>
      <c r="AS642" s="788"/>
      <c r="AT642" s="788"/>
      <c r="AU642" s="788"/>
      <c r="AV642" s="788"/>
      <c r="AW642" s="788"/>
      <c r="AX642" s="788"/>
      <c r="AY642" s="788"/>
      <c r="AZ642" s="788"/>
      <c r="BA642" s="788"/>
      <c r="BB642" s="788"/>
      <c r="BC642" s="788"/>
      <c r="BD642" s="788"/>
      <c r="BE642" s="788"/>
      <c r="BF642" s="788"/>
      <c r="BG642" s="788"/>
    </row>
    <row r="643" spans="1:59">
      <c r="A643" s="788"/>
      <c r="B643" s="788"/>
      <c r="C643" s="788"/>
      <c r="D643" s="788"/>
      <c r="E643" s="788"/>
      <c r="F643" s="788"/>
      <c r="G643" s="788"/>
      <c r="H643" s="788"/>
      <c r="I643" s="788"/>
      <c r="J643" s="788"/>
      <c r="K643" s="788"/>
      <c r="L643" s="788"/>
      <c r="M643" s="788"/>
      <c r="N643" s="788"/>
      <c r="O643" s="788"/>
      <c r="P643" s="788"/>
      <c r="Q643" s="788"/>
      <c r="R643" s="788"/>
      <c r="S643" s="788"/>
      <c r="T643" s="788"/>
      <c r="U643" s="788"/>
      <c r="V643" s="788"/>
      <c r="W643" s="788"/>
      <c r="X643" s="788"/>
      <c r="Y643" s="788"/>
      <c r="Z643" s="788"/>
      <c r="AA643" s="788"/>
      <c r="AB643" s="788"/>
      <c r="AC643" s="788"/>
      <c r="AD643" s="788"/>
      <c r="AE643" s="788"/>
      <c r="AF643" s="788"/>
      <c r="AG643" s="788"/>
      <c r="AH643" s="788"/>
      <c r="AI643" s="788"/>
      <c r="AJ643" s="788"/>
      <c r="AK643" s="788"/>
      <c r="AL643" s="788"/>
      <c r="AM643" s="788"/>
      <c r="AN643" s="788"/>
      <c r="AO643" s="788"/>
      <c r="AP643" s="788"/>
      <c r="AQ643" s="788"/>
      <c r="AR643" s="788"/>
      <c r="AS643" s="788"/>
      <c r="AT643" s="788"/>
      <c r="AU643" s="788"/>
      <c r="AV643" s="788"/>
      <c r="AW643" s="788"/>
      <c r="AX643" s="788"/>
      <c r="AY643" s="788"/>
      <c r="AZ643" s="788"/>
      <c r="BA643" s="788"/>
      <c r="BB643" s="788"/>
      <c r="BC643" s="788"/>
      <c r="BD643" s="788"/>
      <c r="BE643" s="788"/>
      <c r="BF643" s="788"/>
      <c r="BG643" s="788"/>
    </row>
    <row r="644" spans="1:59">
      <c r="A644" s="788"/>
      <c r="B644" s="788"/>
      <c r="C644" s="788"/>
      <c r="D644" s="788"/>
      <c r="E644" s="788"/>
      <c r="F644" s="788"/>
      <c r="G644" s="788"/>
      <c r="H644" s="788"/>
      <c r="I644" s="788"/>
      <c r="J644" s="788"/>
      <c r="K644" s="788"/>
      <c r="L644" s="788"/>
      <c r="M644" s="788"/>
      <c r="N644" s="788"/>
      <c r="O644" s="788"/>
      <c r="P644" s="788"/>
      <c r="Q644" s="788"/>
      <c r="R644" s="788"/>
      <c r="S644" s="788"/>
      <c r="T644" s="788"/>
      <c r="U644" s="788"/>
      <c r="V644" s="788"/>
      <c r="W644" s="788"/>
      <c r="X644" s="788"/>
      <c r="Y644" s="788"/>
      <c r="Z644" s="788"/>
      <c r="AA644" s="788"/>
      <c r="AB644" s="788"/>
      <c r="AC644" s="788"/>
      <c r="AD644" s="788"/>
      <c r="AE644" s="788"/>
      <c r="AF644" s="788"/>
      <c r="AG644" s="788"/>
      <c r="AH644" s="788"/>
      <c r="AI644" s="788"/>
      <c r="AJ644" s="788"/>
      <c r="AK644" s="788"/>
      <c r="AL644" s="788"/>
      <c r="AM644" s="788"/>
      <c r="AN644" s="788"/>
      <c r="AO644" s="788"/>
      <c r="AP644" s="788"/>
      <c r="AQ644" s="788"/>
      <c r="AR644" s="788"/>
      <c r="AS644" s="788"/>
      <c r="AT644" s="788"/>
      <c r="AU644" s="788"/>
      <c r="AV644" s="788"/>
      <c r="AW644" s="788"/>
      <c r="AX644" s="788"/>
      <c r="AY644" s="788"/>
      <c r="AZ644" s="788"/>
      <c r="BA644" s="788"/>
      <c r="BB644" s="788"/>
      <c r="BC644" s="788"/>
      <c r="BD644" s="788"/>
      <c r="BE644" s="788"/>
      <c r="BF644" s="788"/>
      <c r="BG644" s="788"/>
    </row>
    <row r="645" spans="1:59">
      <c r="A645" s="788"/>
      <c r="B645" s="788"/>
      <c r="C645" s="788"/>
      <c r="D645" s="788"/>
      <c r="E645" s="788"/>
      <c r="F645" s="788"/>
      <c r="G645" s="788"/>
      <c r="H645" s="788"/>
      <c r="I645" s="788"/>
      <c r="J645" s="788"/>
      <c r="K645" s="788"/>
      <c r="L645" s="788"/>
      <c r="M645" s="788"/>
      <c r="N645" s="788"/>
      <c r="O645" s="788"/>
      <c r="P645" s="788"/>
      <c r="Q645" s="788"/>
      <c r="R645" s="788"/>
      <c r="S645" s="788"/>
      <c r="T645" s="788"/>
      <c r="U645" s="788"/>
      <c r="V645" s="788"/>
      <c r="W645" s="788"/>
      <c r="X645" s="788"/>
      <c r="Y645" s="788"/>
      <c r="Z645" s="788"/>
      <c r="AA645" s="788"/>
      <c r="AB645" s="788"/>
      <c r="AC645" s="788"/>
      <c r="AD645" s="788"/>
      <c r="AE645" s="788"/>
      <c r="AF645" s="788"/>
      <c r="AG645" s="788"/>
      <c r="AH645" s="788"/>
      <c r="AI645" s="788"/>
      <c r="AJ645" s="788"/>
      <c r="AK645" s="788"/>
      <c r="AL645" s="788"/>
      <c r="AM645" s="788"/>
      <c r="AN645" s="788"/>
      <c r="AO645" s="788"/>
      <c r="AP645" s="788"/>
      <c r="AQ645" s="788"/>
      <c r="AR645" s="788"/>
      <c r="AS645" s="788"/>
      <c r="AT645" s="788"/>
      <c r="AU645" s="788"/>
      <c r="AV645" s="788"/>
      <c r="AW645" s="788"/>
      <c r="AX645" s="788"/>
      <c r="AY645" s="788"/>
      <c r="AZ645" s="788"/>
      <c r="BA645" s="788"/>
      <c r="BB645" s="788"/>
      <c r="BC645" s="788"/>
      <c r="BD645" s="788"/>
      <c r="BE645" s="788"/>
      <c r="BF645" s="788"/>
      <c r="BG645" s="788"/>
    </row>
    <row r="646" spans="1:59">
      <c r="A646" s="788"/>
      <c r="B646" s="788"/>
      <c r="C646" s="788"/>
      <c r="D646" s="788"/>
      <c r="E646" s="788"/>
      <c r="F646" s="788"/>
      <c r="G646" s="788"/>
      <c r="H646" s="788"/>
      <c r="I646" s="788"/>
      <c r="J646" s="788"/>
      <c r="K646" s="788"/>
      <c r="L646" s="788"/>
      <c r="M646" s="788"/>
      <c r="N646" s="788"/>
      <c r="O646" s="788"/>
      <c r="P646" s="788"/>
      <c r="Q646" s="788"/>
      <c r="R646" s="788"/>
      <c r="S646" s="788"/>
      <c r="T646" s="788"/>
      <c r="U646" s="788"/>
      <c r="V646" s="788"/>
      <c r="W646" s="788"/>
      <c r="X646" s="788"/>
      <c r="Y646" s="788"/>
      <c r="Z646" s="788"/>
      <c r="AA646" s="788"/>
      <c r="AB646" s="788"/>
      <c r="AC646" s="788"/>
      <c r="AD646" s="788"/>
      <c r="AE646" s="788"/>
      <c r="AF646" s="788"/>
      <c r="AG646" s="788"/>
      <c r="AH646" s="788"/>
      <c r="AI646" s="788"/>
      <c r="AJ646" s="788"/>
      <c r="AK646" s="788"/>
      <c r="AL646" s="788"/>
      <c r="AM646" s="788"/>
      <c r="AN646" s="788"/>
      <c r="AO646" s="788"/>
      <c r="AP646" s="788"/>
      <c r="AQ646" s="788"/>
      <c r="AR646" s="788"/>
      <c r="AS646" s="788"/>
      <c r="AT646" s="788"/>
      <c r="AU646" s="788"/>
      <c r="AV646" s="788"/>
      <c r="AW646" s="788"/>
      <c r="AX646" s="788"/>
      <c r="AY646" s="788"/>
      <c r="AZ646" s="788"/>
      <c r="BA646" s="788"/>
      <c r="BB646" s="788"/>
      <c r="BC646" s="788"/>
      <c r="BD646" s="788"/>
      <c r="BE646" s="788"/>
      <c r="BF646" s="788"/>
      <c r="BG646" s="788"/>
    </row>
    <row r="647" spans="1:59">
      <c r="A647" s="788"/>
      <c r="B647" s="788"/>
      <c r="C647" s="788"/>
      <c r="D647" s="788"/>
      <c r="E647" s="788"/>
      <c r="F647" s="788"/>
      <c r="G647" s="788"/>
      <c r="H647" s="788"/>
      <c r="I647" s="788"/>
      <c r="J647" s="788"/>
      <c r="K647" s="788"/>
      <c r="L647" s="788"/>
      <c r="M647" s="788"/>
      <c r="N647" s="788"/>
      <c r="O647" s="788"/>
      <c r="P647" s="788"/>
      <c r="Q647" s="788"/>
      <c r="R647" s="788"/>
      <c r="S647" s="788"/>
      <c r="T647" s="788"/>
      <c r="U647" s="788"/>
      <c r="V647" s="788"/>
      <c r="W647" s="788"/>
      <c r="X647" s="788"/>
      <c r="Y647" s="788"/>
      <c r="Z647" s="788"/>
      <c r="AA647" s="788"/>
      <c r="AB647" s="788"/>
      <c r="AC647" s="788"/>
      <c r="AD647" s="788"/>
      <c r="AE647" s="788"/>
      <c r="AF647" s="788"/>
      <c r="AG647" s="788"/>
      <c r="AH647" s="788"/>
      <c r="AI647" s="788"/>
      <c r="AJ647" s="788"/>
      <c r="AK647" s="788"/>
      <c r="AL647" s="788"/>
      <c r="AM647" s="788"/>
      <c r="AN647" s="788"/>
      <c r="AO647" s="788"/>
      <c r="AP647" s="788"/>
      <c r="AQ647" s="788"/>
      <c r="AR647" s="788"/>
      <c r="AS647" s="788"/>
      <c r="AT647" s="788"/>
      <c r="AU647" s="788"/>
      <c r="AV647" s="788"/>
      <c r="AW647" s="788"/>
      <c r="AX647" s="788"/>
      <c r="AY647" s="788"/>
      <c r="AZ647" s="788"/>
      <c r="BA647" s="788"/>
      <c r="BB647" s="788"/>
      <c r="BC647" s="788"/>
      <c r="BD647" s="788"/>
      <c r="BE647" s="788"/>
      <c r="BF647" s="788"/>
      <c r="BG647" s="788"/>
    </row>
    <row r="648" spans="1:59">
      <c r="A648" s="788"/>
      <c r="B648" s="788"/>
      <c r="C648" s="788"/>
      <c r="D648" s="788"/>
      <c r="E648" s="788"/>
      <c r="F648" s="788"/>
      <c r="G648" s="788"/>
      <c r="H648" s="788"/>
      <c r="I648" s="788"/>
      <c r="J648" s="788"/>
      <c r="K648" s="788"/>
      <c r="L648" s="788"/>
      <c r="M648" s="788"/>
      <c r="N648" s="788"/>
      <c r="O648" s="788"/>
      <c r="P648" s="788"/>
      <c r="Q648" s="788"/>
      <c r="R648" s="788"/>
      <c r="S648" s="788"/>
      <c r="T648" s="788"/>
      <c r="U648" s="788"/>
      <c r="V648" s="788"/>
      <c r="W648" s="788"/>
      <c r="X648" s="788"/>
      <c r="Y648" s="788"/>
      <c r="Z648" s="788"/>
      <c r="AA648" s="788"/>
      <c r="AB648" s="788"/>
      <c r="AC648" s="788"/>
      <c r="AD648" s="788"/>
      <c r="AE648" s="788"/>
      <c r="AF648" s="788"/>
      <c r="AG648" s="788"/>
      <c r="AH648" s="788"/>
      <c r="AI648" s="788"/>
      <c r="AJ648" s="788"/>
      <c r="AK648" s="788"/>
      <c r="AL648" s="788"/>
      <c r="AM648" s="788"/>
      <c r="AN648" s="788"/>
      <c r="AO648" s="788"/>
      <c r="AP648" s="788"/>
      <c r="AQ648" s="788"/>
      <c r="AR648" s="788"/>
      <c r="AS648" s="788"/>
      <c r="AT648" s="788"/>
      <c r="AU648" s="788"/>
      <c r="AV648" s="788"/>
      <c r="AW648" s="788"/>
      <c r="AX648" s="788"/>
      <c r="AY648" s="788"/>
      <c r="AZ648" s="788"/>
      <c r="BA648" s="788"/>
      <c r="BB648" s="788"/>
      <c r="BC648" s="788"/>
      <c r="BD648" s="788"/>
      <c r="BE648" s="788"/>
      <c r="BF648" s="788"/>
      <c r="BG648" s="788"/>
    </row>
    <row r="649" spans="1:59">
      <c r="A649" s="788"/>
      <c r="B649" s="788"/>
      <c r="C649" s="788"/>
      <c r="D649" s="788"/>
      <c r="E649" s="788"/>
      <c r="F649" s="788"/>
      <c r="G649" s="788"/>
      <c r="H649" s="788"/>
      <c r="I649" s="788"/>
      <c r="J649" s="788"/>
      <c r="K649" s="788"/>
      <c r="L649" s="788"/>
      <c r="M649" s="788"/>
      <c r="N649" s="788"/>
      <c r="O649" s="788"/>
      <c r="P649" s="788"/>
      <c r="Q649" s="788"/>
      <c r="R649" s="788"/>
      <c r="S649" s="788"/>
      <c r="T649" s="788"/>
      <c r="U649" s="788"/>
      <c r="V649" s="788"/>
      <c r="W649" s="788"/>
      <c r="X649" s="788"/>
      <c r="Y649" s="788"/>
      <c r="Z649" s="788"/>
      <c r="AA649" s="788"/>
      <c r="AB649" s="788"/>
      <c r="AC649" s="788"/>
      <c r="AD649" s="788"/>
      <c r="AE649" s="788"/>
      <c r="AF649" s="788"/>
      <c r="AG649" s="788"/>
      <c r="AH649" s="788"/>
      <c r="AI649" s="788"/>
      <c r="AJ649" s="788"/>
      <c r="AK649" s="788"/>
      <c r="AL649" s="788"/>
      <c r="AM649" s="788"/>
      <c r="AN649" s="788"/>
      <c r="AO649" s="788"/>
      <c r="AP649" s="788"/>
      <c r="AQ649" s="788"/>
      <c r="AR649" s="788"/>
      <c r="AS649" s="788"/>
      <c r="AT649" s="788"/>
      <c r="AU649" s="788"/>
      <c r="AV649" s="788"/>
      <c r="AW649" s="788"/>
      <c r="AX649" s="788"/>
      <c r="AY649" s="788"/>
      <c r="AZ649" s="788"/>
      <c r="BA649" s="788"/>
      <c r="BB649" s="788"/>
      <c r="BC649" s="788"/>
      <c r="BD649" s="788"/>
      <c r="BE649" s="788"/>
      <c r="BF649" s="788"/>
      <c r="BG649" s="788"/>
    </row>
    <row r="650" spans="1:59">
      <c r="A650" s="788"/>
      <c r="B650" s="788"/>
      <c r="C650" s="788"/>
      <c r="D650" s="788"/>
      <c r="E650" s="788"/>
      <c r="F650" s="788"/>
      <c r="G650" s="788"/>
      <c r="H650" s="788"/>
      <c r="I650" s="788"/>
      <c r="J650" s="788"/>
      <c r="K650" s="788"/>
      <c r="L650" s="788"/>
      <c r="M650" s="788"/>
      <c r="N650" s="788"/>
      <c r="O650" s="788"/>
      <c r="P650" s="788"/>
      <c r="Q650" s="788"/>
      <c r="R650" s="788"/>
      <c r="S650" s="788"/>
      <c r="T650" s="788"/>
      <c r="U650" s="788"/>
      <c r="V650" s="788"/>
      <c r="W650" s="788"/>
      <c r="X650" s="788"/>
      <c r="Y650" s="788"/>
      <c r="Z650" s="788"/>
      <c r="AA650" s="788"/>
      <c r="AB650" s="788"/>
      <c r="AC650" s="788"/>
      <c r="AD650" s="788"/>
      <c r="AE650" s="788"/>
      <c r="AF650" s="788"/>
      <c r="AG650" s="788"/>
      <c r="AH650" s="788"/>
      <c r="AI650" s="788"/>
      <c r="AJ650" s="788"/>
      <c r="AK650" s="788"/>
      <c r="AL650" s="788"/>
      <c r="AM650" s="788"/>
      <c r="AN650" s="788"/>
      <c r="AO650" s="788"/>
      <c r="AP650" s="788"/>
      <c r="AQ650" s="788"/>
      <c r="AR650" s="788"/>
      <c r="AS650" s="788"/>
      <c r="AT650" s="788"/>
      <c r="AU650" s="788"/>
      <c r="AV650" s="788"/>
      <c r="AW650" s="788"/>
      <c r="AX650" s="788"/>
      <c r="AY650" s="788"/>
      <c r="AZ650" s="788"/>
      <c r="BA650" s="788"/>
      <c r="BB650" s="788"/>
      <c r="BC650" s="788"/>
      <c r="BD650" s="788"/>
      <c r="BE650" s="788"/>
      <c r="BF650" s="788"/>
      <c r="BG650" s="788"/>
    </row>
    <row r="651" spans="1:59">
      <c r="A651" s="788"/>
      <c r="B651" s="788"/>
      <c r="C651" s="788"/>
      <c r="D651" s="788"/>
      <c r="E651" s="788"/>
      <c r="F651" s="788"/>
      <c r="G651" s="788"/>
      <c r="H651" s="788"/>
      <c r="I651" s="788"/>
      <c r="J651" s="788"/>
      <c r="K651" s="788"/>
      <c r="L651" s="788"/>
      <c r="M651" s="788"/>
      <c r="N651" s="788"/>
      <c r="O651" s="788"/>
      <c r="P651" s="788"/>
      <c r="Q651" s="788"/>
      <c r="R651" s="788"/>
      <c r="S651" s="788"/>
      <c r="T651" s="788"/>
      <c r="U651" s="788"/>
      <c r="V651" s="788"/>
      <c r="W651" s="788"/>
      <c r="X651" s="788"/>
      <c r="Y651" s="788"/>
      <c r="Z651" s="788"/>
      <c r="AA651" s="788"/>
      <c r="AB651" s="788"/>
      <c r="AC651" s="788"/>
      <c r="AD651" s="788"/>
      <c r="AE651" s="788"/>
      <c r="AF651" s="788"/>
      <c r="AG651" s="788"/>
      <c r="AH651" s="788"/>
      <c r="AI651" s="788"/>
      <c r="AJ651" s="788"/>
      <c r="AK651" s="788"/>
      <c r="AL651" s="788"/>
      <c r="AM651" s="788"/>
      <c r="AN651" s="788"/>
      <c r="AO651" s="788"/>
      <c r="AP651" s="788"/>
      <c r="AQ651" s="788"/>
      <c r="AR651" s="788"/>
      <c r="AS651" s="788"/>
      <c r="AT651" s="788"/>
      <c r="AU651" s="788"/>
      <c r="AV651" s="788"/>
      <c r="AW651" s="788"/>
      <c r="AX651" s="788"/>
      <c r="AY651" s="788"/>
      <c r="AZ651" s="788"/>
      <c r="BA651" s="788"/>
      <c r="BB651" s="788"/>
      <c r="BC651" s="788"/>
      <c r="BD651" s="788"/>
      <c r="BE651" s="788"/>
      <c r="BF651" s="788"/>
      <c r="BG651" s="788"/>
    </row>
    <row r="652" spans="1:59">
      <c r="A652" s="788"/>
      <c r="B652" s="788"/>
      <c r="C652" s="788"/>
      <c r="D652" s="788"/>
      <c r="E652" s="788"/>
      <c r="F652" s="788"/>
      <c r="G652" s="788"/>
      <c r="H652" s="788"/>
      <c r="I652" s="788"/>
      <c r="J652" s="788"/>
      <c r="K652" s="788"/>
      <c r="L652" s="788"/>
      <c r="M652" s="788"/>
      <c r="N652" s="788"/>
      <c r="O652" s="788"/>
      <c r="P652" s="788"/>
      <c r="Q652" s="788"/>
      <c r="R652" s="788"/>
      <c r="S652" s="788"/>
      <c r="T652" s="788"/>
      <c r="U652" s="788"/>
      <c r="V652" s="788"/>
      <c r="W652" s="788"/>
      <c r="X652" s="788"/>
      <c r="Y652" s="788"/>
      <c r="Z652" s="788"/>
      <c r="AA652" s="788"/>
      <c r="AB652" s="788"/>
      <c r="AC652" s="788"/>
      <c r="AD652" s="788"/>
      <c r="AE652" s="788"/>
      <c r="AF652" s="788"/>
      <c r="AG652" s="788"/>
      <c r="AH652" s="788"/>
      <c r="AI652" s="788"/>
      <c r="AJ652" s="788"/>
      <c r="AK652" s="788"/>
      <c r="AL652" s="788"/>
      <c r="AM652" s="788"/>
      <c r="AN652" s="788"/>
      <c r="AO652" s="788"/>
      <c r="AP652" s="788"/>
      <c r="AQ652" s="788"/>
      <c r="AR652" s="788"/>
      <c r="AS652" s="788"/>
      <c r="AT652" s="788"/>
      <c r="AU652" s="788"/>
      <c r="AV652" s="788"/>
      <c r="AW652" s="788"/>
      <c r="AX652" s="788"/>
      <c r="AY652" s="788"/>
      <c r="AZ652" s="788"/>
      <c r="BA652" s="788"/>
      <c r="BB652" s="788"/>
      <c r="BC652" s="788"/>
      <c r="BD652" s="788"/>
      <c r="BE652" s="788"/>
      <c r="BF652" s="788"/>
      <c r="BG652" s="788"/>
    </row>
    <row r="653" spans="1:59">
      <c r="A653" s="788"/>
      <c r="B653" s="788"/>
      <c r="C653" s="788"/>
      <c r="D653" s="788"/>
      <c r="E653" s="788"/>
      <c r="F653" s="788"/>
      <c r="G653" s="788"/>
      <c r="H653" s="788"/>
      <c r="I653" s="788"/>
      <c r="J653" s="788"/>
      <c r="K653" s="788"/>
      <c r="L653" s="788"/>
      <c r="M653" s="788"/>
      <c r="N653" s="788"/>
      <c r="O653" s="788"/>
      <c r="P653" s="788"/>
      <c r="Q653" s="788"/>
      <c r="R653" s="788"/>
      <c r="S653" s="788"/>
      <c r="T653" s="788"/>
      <c r="U653" s="788"/>
      <c r="V653" s="788"/>
      <c r="W653" s="788"/>
      <c r="X653" s="788"/>
      <c r="Y653" s="788"/>
      <c r="Z653" s="788"/>
      <c r="AA653" s="788"/>
      <c r="AB653" s="788"/>
      <c r="AC653" s="788"/>
      <c r="AD653" s="788"/>
      <c r="AE653" s="788"/>
      <c r="AF653" s="788"/>
      <c r="AG653" s="788"/>
      <c r="AH653" s="788"/>
      <c r="AI653" s="788"/>
      <c r="AJ653" s="788"/>
      <c r="AK653" s="788"/>
      <c r="AL653" s="788"/>
      <c r="AM653" s="788"/>
      <c r="AN653" s="788"/>
      <c r="AO653" s="788"/>
      <c r="AP653" s="788"/>
      <c r="AQ653" s="788"/>
      <c r="AR653" s="788"/>
      <c r="AS653" s="788"/>
      <c r="AT653" s="788"/>
      <c r="AU653" s="788"/>
      <c r="AV653" s="788"/>
      <c r="AW653" s="788"/>
      <c r="AX653" s="788"/>
      <c r="AY653" s="788"/>
      <c r="AZ653" s="788"/>
      <c r="BA653" s="788"/>
      <c r="BB653" s="788"/>
      <c r="BC653" s="788"/>
      <c r="BD653" s="788"/>
      <c r="BE653" s="788"/>
      <c r="BF653" s="788"/>
      <c r="BG653" s="788"/>
    </row>
    <row r="654" spans="1:59">
      <c r="A654" s="788"/>
      <c r="B654" s="788"/>
      <c r="C654" s="788"/>
      <c r="D654" s="788"/>
      <c r="E654" s="788"/>
      <c r="F654" s="788"/>
      <c r="G654" s="788"/>
      <c r="H654" s="788"/>
      <c r="I654" s="788"/>
      <c r="J654" s="788"/>
      <c r="K654" s="788"/>
      <c r="L654" s="788"/>
      <c r="M654" s="788"/>
      <c r="N654" s="788"/>
      <c r="O654" s="788"/>
      <c r="P654" s="788"/>
      <c r="Q654" s="788"/>
      <c r="R654" s="788"/>
      <c r="S654" s="788"/>
      <c r="T654" s="788"/>
      <c r="U654" s="788"/>
      <c r="V654" s="788"/>
      <c r="W654" s="788"/>
      <c r="X654" s="788"/>
      <c r="Y654" s="788"/>
      <c r="Z654" s="788"/>
      <c r="AA654" s="788"/>
      <c r="AB654" s="788"/>
      <c r="AC654" s="788"/>
      <c r="AD654" s="788"/>
      <c r="AE654" s="788"/>
      <c r="AF654" s="788"/>
      <c r="AG654" s="788"/>
      <c r="AH654" s="788"/>
      <c r="AI654" s="788"/>
      <c r="AJ654" s="788"/>
      <c r="AK654" s="788"/>
      <c r="AL654" s="788"/>
      <c r="AM654" s="788"/>
      <c r="AN654" s="788"/>
      <c r="AO654" s="788"/>
      <c r="AP654" s="788"/>
      <c r="AQ654" s="788"/>
      <c r="AR654" s="788"/>
      <c r="AS654" s="788"/>
      <c r="AT654" s="788"/>
      <c r="AU654" s="788"/>
      <c r="AV654" s="788"/>
      <c r="AW654" s="788"/>
      <c r="AX654" s="788"/>
      <c r="AY654" s="788"/>
      <c r="AZ654" s="788"/>
      <c r="BA654" s="788"/>
      <c r="BB654" s="788"/>
      <c r="BC654" s="788"/>
      <c r="BD654" s="788"/>
      <c r="BE654" s="788"/>
      <c r="BF654" s="788"/>
      <c r="BG654" s="788"/>
    </row>
    <row r="655" spans="1:59">
      <c r="A655" s="788"/>
      <c r="B655" s="788"/>
      <c r="C655" s="788"/>
      <c r="D655" s="788"/>
      <c r="E655" s="788"/>
      <c r="F655" s="788"/>
      <c r="G655" s="788"/>
      <c r="H655" s="788"/>
      <c r="I655" s="788"/>
      <c r="J655" s="788"/>
      <c r="K655" s="788"/>
      <c r="L655" s="788"/>
      <c r="M655" s="788"/>
      <c r="N655" s="788"/>
      <c r="O655" s="788"/>
      <c r="P655" s="788"/>
      <c r="Q655" s="788"/>
      <c r="R655" s="788"/>
      <c r="S655" s="788"/>
      <c r="T655" s="788"/>
      <c r="U655" s="788"/>
      <c r="V655" s="788"/>
      <c r="W655" s="788"/>
      <c r="X655" s="788"/>
      <c r="Y655" s="788"/>
      <c r="Z655" s="788"/>
      <c r="AA655" s="788"/>
      <c r="AB655" s="788"/>
      <c r="AC655" s="788"/>
      <c r="AD655" s="788"/>
      <c r="AE655" s="788"/>
      <c r="AF655" s="788"/>
      <c r="AG655" s="788"/>
      <c r="AH655" s="788"/>
      <c r="AI655" s="788"/>
      <c r="AJ655" s="788"/>
      <c r="AK655" s="788"/>
      <c r="AL655" s="788"/>
      <c r="AM655" s="788"/>
      <c r="AN655" s="788"/>
      <c r="AO655" s="788"/>
      <c r="AP655" s="788"/>
      <c r="AQ655" s="788"/>
      <c r="AR655" s="788"/>
      <c r="AS655" s="788"/>
      <c r="AT655" s="788"/>
      <c r="AU655" s="788"/>
      <c r="AV655" s="788"/>
      <c r="AW655" s="788"/>
      <c r="AX655" s="788"/>
      <c r="AY655" s="788"/>
      <c r="AZ655" s="788"/>
      <c r="BA655" s="788"/>
      <c r="BB655" s="788"/>
      <c r="BC655" s="788"/>
      <c r="BD655" s="788"/>
      <c r="BE655" s="788"/>
      <c r="BF655" s="788"/>
      <c r="BG655" s="788"/>
    </row>
    <row r="656" spans="1:59">
      <c r="A656" s="788"/>
      <c r="B656" s="788"/>
      <c r="C656" s="788"/>
      <c r="D656" s="788"/>
      <c r="E656" s="788"/>
      <c r="F656" s="788"/>
      <c r="G656" s="788"/>
      <c r="H656" s="788"/>
      <c r="I656" s="788"/>
      <c r="J656" s="788"/>
      <c r="K656" s="788"/>
      <c r="L656" s="788"/>
      <c r="M656" s="788"/>
      <c r="N656" s="788"/>
      <c r="O656" s="788"/>
      <c r="P656" s="788"/>
      <c r="Q656" s="788"/>
      <c r="R656" s="788"/>
      <c r="S656" s="788"/>
      <c r="T656" s="788"/>
      <c r="U656" s="788"/>
      <c r="V656" s="788"/>
      <c r="W656" s="788"/>
      <c r="X656" s="788"/>
      <c r="Y656" s="788"/>
      <c r="Z656" s="788"/>
      <c r="AA656" s="788"/>
      <c r="AB656" s="788"/>
      <c r="AC656" s="788"/>
      <c r="AD656" s="788"/>
      <c r="AE656" s="788"/>
      <c r="AF656" s="788"/>
      <c r="AG656" s="788"/>
      <c r="AH656" s="788"/>
      <c r="AI656" s="788"/>
      <c r="AJ656" s="788"/>
      <c r="AK656" s="788"/>
      <c r="AL656" s="788"/>
      <c r="AM656" s="788"/>
      <c r="AN656" s="788"/>
      <c r="AO656" s="788"/>
      <c r="AP656" s="788"/>
      <c r="AQ656" s="788"/>
      <c r="AR656" s="788"/>
      <c r="AS656" s="788"/>
      <c r="AT656" s="788"/>
      <c r="AU656" s="788"/>
      <c r="AV656" s="788"/>
      <c r="AW656" s="788"/>
      <c r="AX656" s="788"/>
      <c r="AY656" s="788"/>
      <c r="AZ656" s="788"/>
      <c r="BA656" s="788"/>
      <c r="BB656" s="788"/>
      <c r="BC656" s="788"/>
      <c r="BD656" s="788"/>
      <c r="BE656" s="788"/>
      <c r="BF656" s="788"/>
      <c r="BG656" s="788"/>
    </row>
    <row r="657" spans="1:59">
      <c r="A657" s="788"/>
      <c r="B657" s="788"/>
      <c r="C657" s="788"/>
      <c r="D657" s="788"/>
      <c r="E657" s="788"/>
      <c r="F657" s="788"/>
      <c r="G657" s="788"/>
      <c r="H657" s="788"/>
      <c r="I657" s="788"/>
      <c r="J657" s="788"/>
      <c r="K657" s="788"/>
      <c r="L657" s="788"/>
      <c r="M657" s="788"/>
      <c r="N657" s="788"/>
      <c r="O657" s="788"/>
      <c r="P657" s="788"/>
      <c r="Q657" s="788"/>
      <c r="R657" s="788"/>
      <c r="S657" s="788"/>
      <c r="T657" s="788"/>
      <c r="U657" s="788"/>
      <c r="V657" s="788"/>
      <c r="W657" s="788"/>
      <c r="X657" s="788"/>
      <c r="Y657" s="788"/>
      <c r="Z657" s="788"/>
      <c r="AA657" s="788"/>
      <c r="AB657" s="788"/>
      <c r="AC657" s="788"/>
      <c r="AD657" s="788"/>
      <c r="AE657" s="788"/>
      <c r="AF657" s="788"/>
      <c r="AG657" s="788"/>
      <c r="AH657" s="788"/>
      <c r="AI657" s="788"/>
      <c r="AJ657" s="788"/>
      <c r="AK657" s="788"/>
      <c r="AL657" s="788"/>
      <c r="AM657" s="788"/>
      <c r="AN657" s="788"/>
      <c r="AO657" s="788"/>
      <c r="AP657" s="788"/>
      <c r="AQ657" s="788"/>
      <c r="AR657" s="788"/>
      <c r="AS657" s="788"/>
      <c r="AT657" s="788"/>
      <c r="AU657" s="788"/>
      <c r="AV657" s="788"/>
      <c r="AW657" s="788"/>
      <c r="AX657" s="788"/>
      <c r="AY657" s="788"/>
      <c r="AZ657" s="788"/>
      <c r="BA657" s="788"/>
      <c r="BB657" s="788"/>
      <c r="BC657" s="788"/>
      <c r="BD657" s="788"/>
      <c r="BE657" s="788"/>
      <c r="BF657" s="788"/>
      <c r="BG657" s="788"/>
    </row>
    <row r="658" spans="1:59">
      <c r="A658" s="788"/>
      <c r="B658" s="788"/>
      <c r="C658" s="788"/>
      <c r="D658" s="788"/>
      <c r="E658" s="788"/>
      <c r="F658" s="788"/>
      <c r="G658" s="788"/>
      <c r="H658" s="788"/>
      <c r="I658" s="788"/>
      <c r="J658" s="788"/>
      <c r="K658" s="788"/>
      <c r="L658" s="788"/>
      <c r="M658" s="788"/>
      <c r="N658" s="788"/>
      <c r="O658" s="788"/>
      <c r="P658" s="788"/>
      <c r="Q658" s="788"/>
      <c r="R658" s="788"/>
      <c r="S658" s="788"/>
      <c r="T658" s="788"/>
      <c r="U658" s="788"/>
      <c r="V658" s="788"/>
      <c r="W658" s="788"/>
      <c r="X658" s="788"/>
      <c r="Y658" s="788"/>
      <c r="Z658" s="788"/>
      <c r="AA658" s="788"/>
      <c r="AB658" s="788"/>
      <c r="AC658" s="788"/>
      <c r="AD658" s="788"/>
      <c r="AE658" s="788"/>
      <c r="AF658" s="788"/>
      <c r="AG658" s="788"/>
      <c r="AH658" s="788"/>
      <c r="AI658" s="788"/>
      <c r="AJ658" s="788"/>
      <c r="AK658" s="788"/>
      <c r="AL658" s="788"/>
      <c r="AM658" s="788"/>
      <c r="AN658" s="788"/>
      <c r="AO658" s="788"/>
      <c r="AP658" s="788"/>
      <c r="AQ658" s="788"/>
      <c r="AR658" s="788"/>
      <c r="AS658" s="788"/>
      <c r="AT658" s="788"/>
      <c r="AU658" s="788"/>
      <c r="AV658" s="788"/>
      <c r="AW658" s="788"/>
      <c r="AX658" s="788"/>
      <c r="AY658" s="788"/>
      <c r="AZ658" s="788"/>
      <c r="BA658" s="788"/>
      <c r="BB658" s="788"/>
      <c r="BC658" s="788"/>
      <c r="BD658" s="788"/>
      <c r="BE658" s="788"/>
      <c r="BF658" s="788"/>
      <c r="BG658" s="788"/>
    </row>
    <row r="659" spans="1:59">
      <c r="A659" s="788"/>
      <c r="B659" s="788"/>
      <c r="C659" s="788"/>
      <c r="D659" s="788"/>
      <c r="E659" s="788"/>
      <c r="F659" s="788"/>
      <c r="G659" s="788"/>
      <c r="H659" s="788"/>
      <c r="I659" s="788"/>
      <c r="J659" s="788"/>
      <c r="K659" s="788"/>
      <c r="L659" s="788"/>
      <c r="M659" s="788"/>
      <c r="N659" s="788"/>
      <c r="O659" s="788"/>
      <c r="P659" s="788"/>
      <c r="Q659" s="788"/>
      <c r="R659" s="788"/>
      <c r="S659" s="788"/>
      <c r="T659" s="788"/>
      <c r="U659" s="788"/>
      <c r="V659" s="788"/>
      <c r="W659" s="788"/>
      <c r="X659" s="788"/>
      <c r="Y659" s="788"/>
      <c r="Z659" s="788"/>
      <c r="AA659" s="788"/>
      <c r="AB659" s="788"/>
      <c r="AC659" s="788"/>
      <c r="AD659" s="788"/>
      <c r="AE659" s="788"/>
      <c r="AF659" s="788"/>
      <c r="AG659" s="788"/>
      <c r="AH659" s="788"/>
      <c r="AI659" s="788"/>
      <c r="AJ659" s="788"/>
      <c r="AK659" s="788"/>
      <c r="AL659" s="788"/>
      <c r="AM659" s="788"/>
      <c r="AN659" s="788"/>
      <c r="AO659" s="788"/>
      <c r="AP659" s="788"/>
      <c r="AQ659" s="788"/>
      <c r="AR659" s="788"/>
      <c r="AS659" s="788"/>
      <c r="AT659" s="788"/>
      <c r="AU659" s="788"/>
      <c r="AV659" s="788"/>
      <c r="AW659" s="788"/>
      <c r="AX659" s="788"/>
      <c r="AY659" s="788"/>
      <c r="AZ659" s="788"/>
      <c r="BA659" s="788"/>
      <c r="BB659" s="788"/>
      <c r="BC659" s="788"/>
      <c r="BD659" s="788"/>
      <c r="BE659" s="788"/>
      <c r="BF659" s="788"/>
      <c r="BG659" s="788"/>
    </row>
    <row r="660" spans="1:59">
      <c r="A660" s="788"/>
      <c r="B660" s="788"/>
      <c r="C660" s="788"/>
      <c r="D660" s="788"/>
      <c r="E660" s="788"/>
      <c r="F660" s="788"/>
      <c r="G660" s="788"/>
      <c r="H660" s="788"/>
      <c r="I660" s="788"/>
      <c r="J660" s="788"/>
      <c r="K660" s="788"/>
      <c r="L660" s="788"/>
      <c r="M660" s="788"/>
      <c r="N660" s="788"/>
      <c r="O660" s="788"/>
      <c r="P660" s="788"/>
      <c r="Q660" s="788"/>
      <c r="R660" s="788"/>
      <c r="S660" s="788"/>
      <c r="T660" s="788"/>
      <c r="U660" s="788"/>
      <c r="V660" s="788"/>
      <c r="W660" s="788"/>
      <c r="X660" s="788"/>
      <c r="Y660" s="788"/>
      <c r="Z660" s="788"/>
      <c r="AA660" s="788"/>
      <c r="AB660" s="788"/>
      <c r="AC660" s="788"/>
      <c r="AD660" s="788"/>
      <c r="AE660" s="788"/>
      <c r="AF660" s="788"/>
      <c r="AG660" s="788"/>
      <c r="AH660" s="788"/>
      <c r="AI660" s="788"/>
      <c r="AJ660" s="788"/>
      <c r="AK660" s="788"/>
      <c r="AL660" s="788"/>
      <c r="AM660" s="788"/>
      <c r="AN660" s="788"/>
      <c r="AO660" s="788"/>
      <c r="AP660" s="788"/>
      <c r="AQ660" s="788"/>
      <c r="AR660" s="788"/>
      <c r="AS660" s="788"/>
      <c r="AT660" s="788"/>
      <c r="AU660" s="788"/>
      <c r="AV660" s="788"/>
      <c r="AW660" s="788"/>
      <c r="AX660" s="788"/>
      <c r="AY660" s="788"/>
      <c r="AZ660" s="788"/>
      <c r="BA660" s="788"/>
      <c r="BB660" s="788"/>
      <c r="BC660" s="788"/>
      <c r="BD660" s="788"/>
      <c r="BE660" s="788"/>
      <c r="BF660" s="788"/>
      <c r="BG660" s="788"/>
    </row>
    <row r="661" spans="1:59">
      <c r="A661" s="788"/>
      <c r="B661" s="788"/>
      <c r="C661" s="788"/>
      <c r="D661" s="788"/>
      <c r="E661" s="788"/>
      <c r="F661" s="788"/>
      <c r="G661" s="788"/>
      <c r="H661" s="788"/>
      <c r="I661" s="788"/>
      <c r="J661" s="788"/>
      <c r="K661" s="788"/>
      <c r="L661" s="788"/>
      <c r="M661" s="788"/>
      <c r="N661" s="788"/>
      <c r="O661" s="788"/>
      <c r="P661" s="788"/>
      <c r="Q661" s="788"/>
      <c r="R661" s="788"/>
      <c r="S661" s="788"/>
      <c r="T661" s="788"/>
      <c r="U661" s="788"/>
      <c r="V661" s="788"/>
      <c r="W661" s="788"/>
      <c r="X661" s="788"/>
      <c r="Y661" s="788"/>
      <c r="Z661" s="788"/>
      <c r="AA661" s="788"/>
      <c r="AB661" s="788"/>
      <c r="AC661" s="788"/>
      <c r="AD661" s="788"/>
      <c r="AE661" s="788"/>
      <c r="AF661" s="788"/>
      <c r="AG661" s="788"/>
      <c r="AH661" s="788"/>
      <c r="AI661" s="788"/>
      <c r="AJ661" s="788"/>
      <c r="AK661" s="788"/>
      <c r="AL661" s="788"/>
      <c r="AM661" s="788"/>
      <c r="AN661" s="788"/>
      <c r="AO661" s="788"/>
      <c r="AP661" s="788"/>
      <c r="AQ661" s="788"/>
      <c r="AR661" s="788"/>
      <c r="AS661" s="788"/>
      <c r="AT661" s="788"/>
      <c r="AU661" s="788"/>
      <c r="AV661" s="788"/>
      <c r="AW661" s="788"/>
      <c r="AX661" s="788"/>
      <c r="AY661" s="788"/>
      <c r="AZ661" s="788"/>
      <c r="BA661" s="788"/>
      <c r="BB661" s="788"/>
      <c r="BC661" s="788"/>
      <c r="BD661" s="788"/>
      <c r="BE661" s="788"/>
      <c r="BF661" s="788"/>
      <c r="BG661" s="788"/>
    </row>
    <row r="662" spans="1:59">
      <c r="A662" s="788"/>
      <c r="B662" s="788"/>
      <c r="C662" s="788"/>
      <c r="D662" s="788"/>
      <c r="E662" s="788"/>
      <c r="F662" s="788"/>
      <c r="G662" s="788"/>
      <c r="H662" s="788"/>
      <c r="I662" s="788"/>
      <c r="J662" s="788"/>
      <c r="K662" s="788"/>
      <c r="L662" s="788"/>
      <c r="M662" s="788"/>
      <c r="N662" s="788"/>
      <c r="O662" s="788"/>
      <c r="P662" s="788"/>
      <c r="Q662" s="788"/>
      <c r="R662" s="788"/>
      <c r="S662" s="788"/>
      <c r="T662" s="788"/>
      <c r="U662" s="788"/>
      <c r="V662" s="788"/>
      <c r="W662" s="788"/>
      <c r="X662" s="788"/>
      <c r="Y662" s="788"/>
      <c r="Z662" s="788"/>
      <c r="AA662" s="788"/>
      <c r="AB662" s="788"/>
      <c r="AC662" s="788"/>
      <c r="AD662" s="788"/>
      <c r="AE662" s="788"/>
      <c r="AF662" s="788"/>
      <c r="AG662" s="788"/>
      <c r="AH662" s="788"/>
      <c r="AI662" s="788"/>
      <c r="AJ662" s="788"/>
      <c r="AK662" s="788"/>
      <c r="AL662" s="788"/>
      <c r="AM662" s="788"/>
      <c r="AN662" s="788"/>
      <c r="AO662" s="788"/>
      <c r="AP662" s="788"/>
      <c r="AQ662" s="788"/>
      <c r="AR662" s="788"/>
      <c r="AS662" s="788"/>
      <c r="AT662" s="788"/>
      <c r="AU662" s="788"/>
      <c r="AV662" s="788"/>
      <c r="AW662" s="788"/>
      <c r="AX662" s="788"/>
      <c r="AY662" s="788"/>
      <c r="AZ662" s="788"/>
      <c r="BA662" s="788"/>
      <c r="BB662" s="788"/>
      <c r="BC662" s="788"/>
      <c r="BD662" s="788"/>
      <c r="BE662" s="788"/>
      <c r="BF662" s="788"/>
      <c r="BG662" s="788"/>
    </row>
    <row r="663" spans="1:59">
      <c r="A663" s="788"/>
      <c r="B663" s="788"/>
      <c r="C663" s="788"/>
      <c r="D663" s="788"/>
      <c r="E663" s="788"/>
      <c r="F663" s="788"/>
      <c r="G663" s="788"/>
      <c r="H663" s="788"/>
      <c r="I663" s="788"/>
      <c r="J663" s="788"/>
      <c r="K663" s="788"/>
      <c r="L663" s="788"/>
      <c r="M663" s="788"/>
      <c r="N663" s="788"/>
      <c r="O663" s="788"/>
      <c r="P663" s="788"/>
      <c r="Q663" s="788"/>
      <c r="R663" s="788"/>
      <c r="S663" s="788"/>
      <c r="T663" s="788"/>
      <c r="U663" s="788"/>
      <c r="V663" s="788"/>
      <c r="W663" s="788"/>
      <c r="X663" s="788"/>
      <c r="Y663" s="788"/>
      <c r="Z663" s="788"/>
      <c r="AA663" s="788"/>
      <c r="AB663" s="788"/>
      <c r="AC663" s="788"/>
      <c r="AD663" s="788"/>
      <c r="AE663" s="788"/>
      <c r="AF663" s="788"/>
      <c r="AG663" s="788"/>
      <c r="AH663" s="788"/>
      <c r="AI663" s="788"/>
      <c r="AJ663" s="788"/>
      <c r="AK663" s="788"/>
      <c r="AL663" s="788"/>
      <c r="AM663" s="788"/>
      <c r="AN663" s="788"/>
      <c r="AO663" s="788"/>
      <c r="AP663" s="788"/>
      <c r="AQ663" s="788"/>
      <c r="AR663" s="788"/>
      <c r="AS663" s="788"/>
      <c r="AT663" s="788"/>
      <c r="AU663" s="788"/>
      <c r="AV663" s="788"/>
      <c r="AW663" s="788"/>
      <c r="AX663" s="788"/>
      <c r="AY663" s="788"/>
      <c r="AZ663" s="788"/>
      <c r="BA663" s="788"/>
      <c r="BB663" s="788"/>
      <c r="BC663" s="788"/>
      <c r="BD663" s="788"/>
      <c r="BE663" s="788"/>
      <c r="BF663" s="788"/>
      <c r="BG663" s="788"/>
    </row>
    <row r="664" spans="1:59">
      <c r="A664" s="788"/>
      <c r="B664" s="788"/>
      <c r="C664" s="788"/>
      <c r="D664" s="788"/>
      <c r="E664" s="788"/>
      <c r="F664" s="788"/>
      <c r="G664" s="788"/>
      <c r="H664" s="788"/>
      <c r="I664" s="788"/>
      <c r="J664" s="788"/>
      <c r="K664" s="788"/>
      <c r="L664" s="788"/>
      <c r="M664" s="788"/>
      <c r="N664" s="788"/>
      <c r="O664" s="788"/>
      <c r="P664" s="788"/>
      <c r="Q664" s="788"/>
      <c r="R664" s="788"/>
      <c r="S664" s="788"/>
      <c r="T664" s="788"/>
      <c r="U664" s="788"/>
      <c r="V664" s="788"/>
      <c r="W664" s="788"/>
      <c r="X664" s="788"/>
      <c r="Y664" s="788"/>
      <c r="Z664" s="788"/>
      <c r="AA664" s="788"/>
      <c r="AB664" s="788"/>
      <c r="AC664" s="788"/>
      <c r="AD664" s="788"/>
      <c r="AE664" s="788"/>
      <c r="AF664" s="788"/>
      <c r="AG664" s="788"/>
      <c r="AH664" s="788"/>
      <c r="AI664" s="788"/>
      <c r="AJ664" s="788"/>
      <c r="AK664" s="788"/>
      <c r="AL664" s="788"/>
      <c r="AM664" s="788"/>
      <c r="AN664" s="788"/>
      <c r="AO664" s="788"/>
      <c r="AP664" s="788"/>
      <c r="AQ664" s="788"/>
      <c r="AR664" s="788"/>
      <c r="AS664" s="788"/>
      <c r="AT664" s="788"/>
      <c r="AU664" s="788"/>
      <c r="AV664" s="788"/>
      <c r="AW664" s="788"/>
      <c r="AX664" s="788"/>
      <c r="AY664" s="788"/>
      <c r="AZ664" s="788"/>
      <c r="BA664" s="788"/>
      <c r="BB664" s="788"/>
      <c r="BC664" s="788"/>
      <c r="BD664" s="788"/>
      <c r="BE664" s="788"/>
      <c r="BF664" s="788"/>
      <c r="BG664" s="788"/>
    </row>
    <row r="665" spans="1:59">
      <c r="A665" s="788"/>
      <c r="B665" s="788"/>
      <c r="C665" s="788"/>
      <c r="D665" s="788"/>
      <c r="E665" s="788"/>
      <c r="F665" s="788"/>
      <c r="G665" s="788"/>
      <c r="H665" s="788"/>
      <c r="I665" s="788"/>
      <c r="J665" s="788"/>
      <c r="K665" s="788"/>
      <c r="L665" s="788"/>
      <c r="M665" s="788"/>
      <c r="N665" s="788"/>
      <c r="O665" s="788"/>
      <c r="P665" s="788"/>
      <c r="Q665" s="788"/>
      <c r="R665" s="788"/>
      <c r="S665" s="788"/>
      <c r="T665" s="788"/>
      <c r="U665" s="788"/>
      <c r="V665" s="788"/>
      <c r="W665" s="788"/>
      <c r="X665" s="788"/>
      <c r="Y665" s="788"/>
      <c r="Z665" s="788"/>
      <c r="AA665" s="788"/>
      <c r="AB665" s="788"/>
      <c r="AC665" s="788"/>
      <c r="AD665" s="788"/>
      <c r="AE665" s="788"/>
      <c r="AF665" s="788"/>
      <c r="AG665" s="788"/>
      <c r="AH665" s="788"/>
      <c r="AI665" s="788"/>
      <c r="AJ665" s="788"/>
      <c r="AK665" s="788"/>
      <c r="AL665" s="788"/>
      <c r="AM665" s="788"/>
      <c r="AN665" s="788"/>
      <c r="AO665" s="788"/>
      <c r="AP665" s="788"/>
      <c r="AQ665" s="788"/>
      <c r="AR665" s="788"/>
      <c r="AS665" s="788"/>
      <c r="AT665" s="788"/>
      <c r="AU665" s="788"/>
      <c r="AV665" s="788"/>
      <c r="AW665" s="788"/>
      <c r="AX665" s="788"/>
      <c r="AY665" s="788"/>
      <c r="AZ665" s="788"/>
      <c r="BA665" s="788"/>
      <c r="BB665" s="788"/>
      <c r="BC665" s="788"/>
      <c r="BD665" s="788"/>
      <c r="BE665" s="788"/>
      <c r="BF665" s="788"/>
      <c r="BG665" s="788"/>
    </row>
    <row r="666" spans="1:59">
      <c r="A666" s="788"/>
      <c r="B666" s="788"/>
      <c r="C666" s="788"/>
      <c r="D666" s="788"/>
      <c r="E666" s="788"/>
      <c r="F666" s="788"/>
      <c r="G666" s="788"/>
      <c r="H666" s="788"/>
      <c r="I666" s="788"/>
      <c r="J666" s="788"/>
      <c r="K666" s="788"/>
      <c r="L666" s="788"/>
      <c r="M666" s="788"/>
      <c r="N666" s="788"/>
      <c r="O666" s="788"/>
      <c r="P666" s="788"/>
      <c r="Q666" s="788"/>
      <c r="R666" s="788"/>
      <c r="S666" s="788"/>
      <c r="T666" s="788"/>
      <c r="U666" s="788"/>
      <c r="V666" s="788"/>
      <c r="W666" s="788"/>
      <c r="X666" s="788"/>
      <c r="Y666" s="788"/>
      <c r="Z666" s="788"/>
      <c r="AA666" s="788"/>
      <c r="AB666" s="788"/>
      <c r="AC666" s="788"/>
      <c r="AD666" s="788"/>
      <c r="AE666" s="788"/>
      <c r="AF666" s="788"/>
      <c r="AG666" s="788"/>
      <c r="AH666" s="788"/>
      <c r="AI666" s="788"/>
      <c r="AJ666" s="788"/>
      <c r="AK666" s="788"/>
      <c r="AL666" s="788"/>
      <c r="AM666" s="788"/>
      <c r="AN666" s="788"/>
      <c r="AO666" s="788"/>
      <c r="AP666" s="788"/>
      <c r="AQ666" s="788"/>
      <c r="AR666" s="788"/>
      <c r="AS666" s="788"/>
      <c r="AT666" s="788"/>
      <c r="AU666" s="788"/>
      <c r="AV666" s="788"/>
      <c r="AW666" s="788"/>
      <c r="AX666" s="788"/>
      <c r="AY666" s="788"/>
      <c r="AZ666" s="788"/>
      <c r="BA666" s="788"/>
      <c r="BB666" s="788"/>
      <c r="BC666" s="788"/>
      <c r="BD666" s="788"/>
      <c r="BE666" s="788"/>
      <c r="BF666" s="788"/>
      <c r="BG666" s="788"/>
    </row>
    <row r="667" spans="1:59">
      <c r="A667" s="788"/>
      <c r="B667" s="788"/>
      <c r="C667" s="788"/>
      <c r="D667" s="788"/>
      <c r="E667" s="788"/>
      <c r="F667" s="788"/>
      <c r="G667" s="788"/>
      <c r="H667" s="788"/>
      <c r="I667" s="788"/>
      <c r="J667" s="788"/>
      <c r="K667" s="788"/>
      <c r="L667" s="788"/>
      <c r="M667" s="788"/>
      <c r="N667" s="788"/>
      <c r="O667" s="788"/>
      <c r="P667" s="788"/>
      <c r="Q667" s="788"/>
      <c r="R667" s="788"/>
      <c r="S667" s="788"/>
      <c r="T667" s="788"/>
      <c r="U667" s="788"/>
      <c r="V667" s="788"/>
      <c r="W667" s="788"/>
      <c r="X667" s="788"/>
      <c r="Y667" s="788"/>
      <c r="Z667" s="788"/>
      <c r="AA667" s="788"/>
      <c r="AB667" s="788"/>
      <c r="AC667" s="788"/>
      <c r="AD667" s="788"/>
      <c r="AE667" s="788"/>
      <c r="AF667" s="788"/>
      <c r="AG667" s="788"/>
      <c r="AH667" s="788"/>
      <c r="AI667" s="788"/>
      <c r="AJ667" s="788"/>
      <c r="AK667" s="788"/>
      <c r="AL667" s="788"/>
      <c r="AM667" s="788"/>
      <c r="AN667" s="788"/>
      <c r="AO667" s="788"/>
      <c r="AP667" s="788"/>
      <c r="AQ667" s="788"/>
      <c r="AR667" s="788"/>
      <c r="AS667" s="788"/>
      <c r="AT667" s="788"/>
      <c r="AU667" s="788"/>
      <c r="AV667" s="788"/>
      <c r="AW667" s="788"/>
      <c r="AX667" s="788"/>
      <c r="AY667" s="788"/>
      <c r="AZ667" s="788"/>
      <c r="BA667" s="788"/>
      <c r="BB667" s="788"/>
      <c r="BC667" s="788"/>
      <c r="BD667" s="788"/>
      <c r="BE667" s="788"/>
      <c r="BF667" s="788"/>
      <c r="BG667" s="788"/>
    </row>
    <row r="668" spans="1:59">
      <c r="A668" s="788"/>
      <c r="B668" s="788"/>
      <c r="C668" s="788"/>
      <c r="D668" s="788"/>
      <c r="E668" s="788"/>
      <c r="F668" s="788"/>
      <c r="G668" s="788"/>
      <c r="H668" s="788"/>
      <c r="I668" s="788"/>
      <c r="J668" s="788"/>
      <c r="K668" s="788"/>
      <c r="L668" s="788"/>
      <c r="M668" s="788"/>
      <c r="N668" s="788"/>
      <c r="O668" s="788"/>
      <c r="P668" s="788"/>
      <c r="Q668" s="788"/>
      <c r="R668" s="788"/>
      <c r="S668" s="788"/>
      <c r="T668" s="788"/>
      <c r="U668" s="788"/>
      <c r="V668" s="788"/>
      <c r="W668" s="788"/>
      <c r="X668" s="788"/>
      <c r="Y668" s="788"/>
      <c r="Z668" s="788"/>
      <c r="AA668" s="788"/>
      <c r="AB668" s="788"/>
      <c r="AC668" s="788"/>
      <c r="AD668" s="788"/>
      <c r="AE668" s="788"/>
      <c r="AF668" s="788"/>
      <c r="AG668" s="788"/>
      <c r="AH668" s="788"/>
      <c r="AI668" s="788"/>
      <c r="AJ668" s="788"/>
      <c r="AK668" s="788"/>
      <c r="AL668" s="788"/>
      <c r="AM668" s="788"/>
      <c r="AN668" s="788"/>
      <c r="AO668" s="788"/>
      <c r="AP668" s="788"/>
      <c r="AQ668" s="788"/>
      <c r="AR668" s="788"/>
      <c r="AS668" s="788"/>
      <c r="AT668" s="788"/>
      <c r="AU668" s="788"/>
      <c r="AV668" s="788"/>
      <c r="AW668" s="788"/>
      <c r="AX668" s="788"/>
      <c r="AY668" s="788"/>
      <c r="AZ668" s="788"/>
      <c r="BA668" s="788"/>
      <c r="BB668" s="788"/>
      <c r="BC668" s="788"/>
      <c r="BD668" s="788"/>
      <c r="BE668" s="788"/>
      <c r="BF668" s="788"/>
      <c r="BG668" s="788"/>
    </row>
    <row r="669" spans="1:59">
      <c r="A669" s="788"/>
      <c r="B669" s="788"/>
      <c r="C669" s="788"/>
      <c r="D669" s="788"/>
      <c r="E669" s="788"/>
      <c r="F669" s="788"/>
      <c r="G669" s="788"/>
      <c r="H669" s="788"/>
      <c r="I669" s="788"/>
      <c r="J669" s="788"/>
      <c r="K669" s="788"/>
      <c r="L669" s="788"/>
      <c r="M669" s="788"/>
      <c r="N669" s="788"/>
      <c r="O669" s="788"/>
      <c r="P669" s="788"/>
      <c r="Q669" s="788"/>
      <c r="R669" s="788"/>
      <c r="S669" s="788"/>
      <c r="T669" s="788"/>
      <c r="U669" s="788"/>
      <c r="V669" s="788"/>
      <c r="W669" s="788"/>
      <c r="X669" s="788"/>
      <c r="Y669" s="788"/>
      <c r="Z669" s="788"/>
      <c r="AA669" s="788"/>
      <c r="AB669" s="788"/>
      <c r="AC669" s="788"/>
      <c r="AD669" s="788"/>
      <c r="AE669" s="788"/>
      <c r="AF669" s="788"/>
      <c r="AG669" s="788"/>
      <c r="AH669" s="788"/>
      <c r="AI669" s="788"/>
      <c r="AJ669" s="788"/>
      <c r="AK669" s="788"/>
      <c r="AL669" s="788"/>
      <c r="AM669" s="788"/>
      <c r="AN669" s="788"/>
      <c r="AO669" s="788"/>
      <c r="AP669" s="788"/>
      <c r="AQ669" s="788"/>
      <c r="AR669" s="788"/>
      <c r="AS669" s="788"/>
      <c r="AT669" s="788"/>
      <c r="AU669" s="788"/>
      <c r="AV669" s="788"/>
      <c r="AW669" s="788"/>
      <c r="AX669" s="788"/>
      <c r="AY669" s="788"/>
      <c r="AZ669" s="788"/>
      <c r="BA669" s="788"/>
      <c r="BB669" s="788"/>
      <c r="BC669" s="788"/>
      <c r="BD669" s="788"/>
      <c r="BE669" s="788"/>
      <c r="BF669" s="788"/>
      <c r="BG669" s="788"/>
    </row>
    <row r="670" spans="1:59">
      <c r="A670" s="788"/>
      <c r="B670" s="788"/>
      <c r="C670" s="788"/>
      <c r="D670" s="788"/>
      <c r="E670" s="788"/>
      <c r="F670" s="788"/>
      <c r="G670" s="788"/>
      <c r="H670" s="788"/>
      <c r="I670" s="788"/>
      <c r="J670" s="788"/>
      <c r="K670" s="788"/>
      <c r="L670" s="788"/>
      <c r="M670" s="788"/>
      <c r="N670" s="788"/>
      <c r="O670" s="788"/>
      <c r="P670" s="788"/>
      <c r="Q670" s="788"/>
      <c r="R670" s="788"/>
      <c r="S670" s="788"/>
      <c r="T670" s="788"/>
      <c r="U670" s="788"/>
      <c r="V670" s="788"/>
      <c r="W670" s="788"/>
      <c r="X670" s="788"/>
      <c r="Y670" s="788"/>
      <c r="Z670" s="788"/>
      <c r="AA670" s="788"/>
      <c r="AB670" s="788"/>
      <c r="AC670" s="788"/>
      <c r="AD670" s="788"/>
      <c r="AE670" s="788"/>
      <c r="AF670" s="788"/>
      <c r="AG670" s="788"/>
      <c r="AH670" s="788"/>
      <c r="AI670" s="788"/>
      <c r="AJ670" s="788"/>
      <c r="AK670" s="788"/>
      <c r="AL670" s="788"/>
      <c r="AM670" s="788"/>
      <c r="AN670" s="788"/>
      <c r="AO670" s="788"/>
      <c r="AP670" s="788"/>
      <c r="AQ670" s="788"/>
      <c r="AR670" s="788"/>
      <c r="AS670" s="788"/>
      <c r="AT670" s="788"/>
      <c r="AU670" s="788"/>
      <c r="AV670" s="788"/>
      <c r="AW670" s="788"/>
      <c r="AX670" s="788"/>
      <c r="AY670" s="788"/>
      <c r="AZ670" s="788"/>
      <c r="BA670" s="788"/>
      <c r="BB670" s="788"/>
      <c r="BC670" s="788"/>
      <c r="BD670" s="788"/>
      <c r="BE670" s="788"/>
      <c r="BF670" s="788"/>
      <c r="BG670" s="788"/>
    </row>
    <row r="671" spans="1:59">
      <c r="A671" s="788"/>
      <c r="B671" s="788"/>
      <c r="C671" s="788"/>
      <c r="D671" s="788"/>
      <c r="E671" s="788"/>
      <c r="F671" s="788"/>
      <c r="G671" s="788"/>
      <c r="H671" s="788"/>
      <c r="I671" s="788"/>
      <c r="J671" s="788"/>
      <c r="K671" s="788"/>
      <c r="L671" s="788"/>
      <c r="M671" s="788"/>
      <c r="N671" s="788"/>
      <c r="O671" s="788"/>
      <c r="P671" s="788"/>
      <c r="Q671" s="788"/>
      <c r="R671" s="788"/>
      <c r="S671" s="788"/>
      <c r="T671" s="788"/>
      <c r="U671" s="788"/>
      <c r="V671" s="788"/>
      <c r="W671" s="788"/>
      <c r="X671" s="788"/>
      <c r="Y671" s="788"/>
      <c r="Z671" s="788"/>
      <c r="AA671" s="788"/>
      <c r="AB671" s="788"/>
      <c r="AC671" s="788"/>
      <c r="AD671" s="788"/>
      <c r="AE671" s="788"/>
      <c r="AF671" s="788"/>
      <c r="AG671" s="788"/>
      <c r="AH671" s="788"/>
      <c r="AI671" s="788"/>
      <c r="AJ671" s="788"/>
      <c r="AK671" s="788"/>
      <c r="AL671" s="788"/>
      <c r="AM671" s="788"/>
      <c r="AN671" s="788"/>
      <c r="AO671" s="788"/>
      <c r="AP671" s="788"/>
      <c r="AQ671" s="788"/>
      <c r="AR671" s="788"/>
      <c r="AS671" s="788"/>
      <c r="AT671" s="788"/>
      <c r="AU671" s="788"/>
      <c r="AV671" s="788"/>
      <c r="AW671" s="788"/>
      <c r="AX671" s="788"/>
      <c r="AY671" s="788"/>
      <c r="AZ671" s="788"/>
      <c r="BA671" s="788"/>
      <c r="BB671" s="788"/>
      <c r="BC671" s="788"/>
      <c r="BD671" s="788"/>
      <c r="BE671" s="788"/>
      <c r="BF671" s="788"/>
      <c r="BG671" s="788"/>
    </row>
    <row r="672" spans="1:59">
      <c r="A672" s="788"/>
      <c r="B672" s="788"/>
      <c r="C672" s="788"/>
      <c r="D672" s="788"/>
      <c r="E672" s="788"/>
      <c r="F672" s="788"/>
      <c r="G672" s="788"/>
      <c r="H672" s="788"/>
      <c r="I672" s="788"/>
      <c r="J672" s="788"/>
      <c r="K672" s="788"/>
      <c r="L672" s="788"/>
      <c r="M672" s="788"/>
      <c r="N672" s="788"/>
      <c r="O672" s="788"/>
      <c r="P672" s="788"/>
      <c r="Q672" s="788"/>
      <c r="R672" s="788"/>
      <c r="S672" s="788"/>
      <c r="T672" s="788"/>
      <c r="U672" s="788"/>
      <c r="V672" s="788"/>
      <c r="W672" s="788"/>
      <c r="X672" s="788"/>
      <c r="Y672" s="788"/>
      <c r="Z672" s="788"/>
      <c r="AA672" s="788"/>
      <c r="AB672" s="788"/>
      <c r="AC672" s="788"/>
      <c r="AD672" s="788"/>
      <c r="AE672" s="788"/>
      <c r="AF672" s="788"/>
      <c r="AG672" s="788"/>
      <c r="AH672" s="788"/>
      <c r="AI672" s="788"/>
      <c r="AJ672" s="788"/>
      <c r="AK672" s="788"/>
      <c r="AL672" s="788"/>
      <c r="AM672" s="788"/>
      <c r="AN672" s="788"/>
      <c r="AO672" s="788"/>
      <c r="AP672" s="788"/>
      <c r="AQ672" s="788"/>
      <c r="AR672" s="788"/>
      <c r="AS672" s="788"/>
      <c r="AT672" s="788"/>
      <c r="AU672" s="788"/>
      <c r="AV672" s="788"/>
      <c r="AW672" s="788"/>
      <c r="AX672" s="788"/>
      <c r="AY672" s="788"/>
      <c r="AZ672" s="788"/>
      <c r="BA672" s="788"/>
      <c r="BB672" s="788"/>
      <c r="BC672" s="788"/>
      <c r="BD672" s="788"/>
      <c r="BE672" s="788"/>
      <c r="BF672" s="788"/>
      <c r="BG672" s="788"/>
    </row>
    <row r="673" spans="1:59">
      <c r="A673" s="788"/>
      <c r="B673" s="788"/>
      <c r="C673" s="788"/>
      <c r="D673" s="788"/>
      <c r="E673" s="788"/>
      <c r="F673" s="788"/>
      <c r="G673" s="788"/>
      <c r="H673" s="788"/>
      <c r="I673" s="788"/>
      <c r="J673" s="788"/>
      <c r="K673" s="788"/>
      <c r="L673" s="788"/>
      <c r="M673" s="788"/>
      <c r="N673" s="788"/>
      <c r="O673" s="788"/>
      <c r="P673" s="788"/>
      <c r="Q673" s="788"/>
      <c r="R673" s="788"/>
      <c r="S673" s="788"/>
      <c r="T673" s="788"/>
      <c r="U673" s="788"/>
      <c r="V673" s="788"/>
      <c r="W673" s="788"/>
      <c r="X673" s="788"/>
      <c r="Y673" s="788"/>
      <c r="Z673" s="788"/>
      <c r="AA673" s="788"/>
      <c r="AB673" s="788"/>
      <c r="AC673" s="788"/>
      <c r="AD673" s="788"/>
      <c r="AE673" s="788"/>
      <c r="AF673" s="788"/>
      <c r="AG673" s="788"/>
      <c r="AH673" s="788"/>
      <c r="AI673" s="788"/>
      <c r="AJ673" s="788"/>
      <c r="AK673" s="788"/>
      <c r="AL673" s="788"/>
      <c r="AM673" s="788"/>
      <c r="AN673" s="788"/>
      <c r="AO673" s="788"/>
      <c r="AP673" s="788"/>
      <c r="AQ673" s="788"/>
      <c r="AR673" s="788"/>
      <c r="AS673" s="788"/>
      <c r="AT673" s="788"/>
      <c r="AU673" s="788"/>
      <c r="AV673" s="788"/>
      <c r="AW673" s="788"/>
      <c r="AX673" s="788"/>
      <c r="AY673" s="788"/>
      <c r="AZ673" s="788"/>
      <c r="BA673" s="788"/>
      <c r="BB673" s="788"/>
      <c r="BC673" s="788"/>
      <c r="BD673" s="788"/>
      <c r="BE673" s="788"/>
      <c r="BF673" s="788"/>
      <c r="BG673" s="788"/>
    </row>
    <row r="674" spans="1:59">
      <c r="A674" s="788"/>
      <c r="B674" s="788"/>
      <c r="C674" s="788"/>
      <c r="D674" s="788"/>
      <c r="E674" s="788"/>
      <c r="F674" s="788"/>
      <c r="G674" s="788"/>
      <c r="H674" s="788"/>
      <c r="I674" s="788"/>
      <c r="J674" s="788"/>
      <c r="K674" s="788"/>
      <c r="L674" s="788"/>
      <c r="M674" s="788"/>
      <c r="N674" s="788"/>
      <c r="O674" s="788"/>
      <c r="P674" s="788"/>
      <c r="Q674" s="788"/>
      <c r="R674" s="788"/>
      <c r="S674" s="788"/>
      <c r="T674" s="788"/>
      <c r="U674" s="788"/>
      <c r="V674" s="788"/>
      <c r="W674" s="788"/>
      <c r="X674" s="788"/>
      <c r="Y674" s="788"/>
      <c r="Z674" s="788"/>
      <c r="AA674" s="788"/>
      <c r="AB674" s="788"/>
      <c r="AC674" s="788"/>
      <c r="AD674" s="788"/>
      <c r="AE674" s="788"/>
      <c r="AF674" s="788"/>
      <c r="AG674" s="788"/>
      <c r="AH674" s="788"/>
      <c r="AI674" s="788"/>
      <c r="AJ674" s="788"/>
      <c r="AK674" s="788"/>
      <c r="AL674" s="788"/>
      <c r="AM674" s="788"/>
      <c r="AN674" s="788"/>
      <c r="AO674" s="788"/>
      <c r="AP674" s="788"/>
      <c r="AQ674" s="788"/>
      <c r="AR674" s="788"/>
      <c r="AS674" s="788"/>
      <c r="AT674" s="788"/>
      <c r="AU674" s="788"/>
      <c r="AV674" s="788"/>
      <c r="AW674" s="788"/>
      <c r="AX674" s="788"/>
      <c r="AY674" s="788"/>
      <c r="AZ674" s="788"/>
      <c r="BA674" s="788"/>
      <c r="BB674" s="788"/>
      <c r="BC674" s="788"/>
      <c r="BD674" s="788"/>
      <c r="BE674" s="788"/>
      <c r="BF674" s="788"/>
      <c r="BG674" s="788"/>
    </row>
    <row r="675" spans="1:59">
      <c r="A675" s="788"/>
      <c r="B675" s="788"/>
      <c r="C675" s="788"/>
      <c r="D675" s="788"/>
      <c r="E675" s="788"/>
      <c r="F675" s="788"/>
      <c r="G675" s="788"/>
      <c r="H675" s="788"/>
      <c r="I675" s="788"/>
      <c r="J675" s="788"/>
      <c r="K675" s="788"/>
      <c r="L675" s="788"/>
      <c r="M675" s="788"/>
      <c r="N675" s="788"/>
      <c r="O675" s="788"/>
      <c r="P675" s="788"/>
      <c r="Q675" s="788"/>
      <c r="R675" s="788"/>
      <c r="S675" s="788"/>
      <c r="T675" s="788"/>
      <c r="U675" s="788"/>
      <c r="V675" s="788"/>
      <c r="W675" s="788"/>
      <c r="X675" s="788"/>
      <c r="Y675" s="788"/>
      <c r="Z675" s="788"/>
      <c r="AA675" s="788"/>
      <c r="AB675" s="788"/>
      <c r="AC675" s="788"/>
      <c r="AD675" s="788"/>
      <c r="AE675" s="788"/>
      <c r="AF675" s="788"/>
      <c r="AG675" s="788"/>
      <c r="AH675" s="788"/>
      <c r="AI675" s="788"/>
      <c r="AJ675" s="788"/>
      <c r="AK675" s="788"/>
      <c r="AL675" s="788"/>
      <c r="AM675" s="788"/>
      <c r="AN675" s="788"/>
      <c r="AO675" s="788"/>
      <c r="AP675" s="788"/>
      <c r="AQ675" s="788"/>
      <c r="AR675" s="788"/>
      <c r="AS675" s="788"/>
      <c r="AT675" s="788"/>
      <c r="AU675" s="788"/>
      <c r="AV675" s="788"/>
      <c r="AW675" s="788"/>
      <c r="AX675" s="788"/>
      <c r="AY675" s="788"/>
      <c r="AZ675" s="788"/>
      <c r="BA675" s="788"/>
      <c r="BB675" s="788"/>
      <c r="BC675" s="788"/>
      <c r="BD675" s="788"/>
      <c r="BE675" s="788"/>
      <c r="BF675" s="788"/>
      <c r="BG675" s="788"/>
    </row>
    <row r="676" spans="1:59">
      <c r="A676" s="788"/>
      <c r="B676" s="788"/>
      <c r="C676" s="788"/>
      <c r="D676" s="788"/>
      <c r="E676" s="788"/>
      <c r="F676" s="788"/>
      <c r="G676" s="788"/>
      <c r="H676" s="788"/>
      <c r="I676" s="788"/>
      <c r="J676" s="788"/>
      <c r="K676" s="788"/>
      <c r="L676" s="788"/>
      <c r="M676" s="788"/>
      <c r="N676" s="788"/>
      <c r="O676" s="788"/>
      <c r="P676" s="788"/>
      <c r="Q676" s="788"/>
      <c r="R676" s="788"/>
      <c r="S676" s="788"/>
      <c r="T676" s="788"/>
      <c r="U676" s="788"/>
      <c r="V676" s="788"/>
      <c r="W676" s="788"/>
      <c r="X676" s="788"/>
      <c r="Y676" s="788"/>
      <c r="Z676" s="788"/>
      <c r="AA676" s="788"/>
      <c r="AB676" s="788"/>
      <c r="AC676" s="788"/>
      <c r="AD676" s="788"/>
      <c r="AE676" s="788"/>
      <c r="AF676" s="788"/>
      <c r="AG676" s="788"/>
      <c r="AH676" s="788"/>
      <c r="AI676" s="788"/>
      <c r="AJ676" s="788"/>
      <c r="AK676" s="788"/>
      <c r="AL676" s="788"/>
      <c r="AM676" s="788"/>
      <c r="AN676" s="788"/>
      <c r="AO676" s="788"/>
      <c r="AP676" s="788"/>
      <c r="AQ676" s="788"/>
      <c r="AR676" s="788"/>
      <c r="AS676" s="788"/>
      <c r="AT676" s="788"/>
      <c r="AU676" s="788"/>
      <c r="AV676" s="788"/>
      <c r="AW676" s="788"/>
      <c r="AX676" s="788"/>
      <c r="AY676" s="788"/>
      <c r="AZ676" s="788"/>
      <c r="BA676" s="788"/>
      <c r="BB676" s="788"/>
      <c r="BC676" s="788"/>
      <c r="BD676" s="788"/>
      <c r="BE676" s="788"/>
      <c r="BF676" s="788"/>
      <c r="BG676" s="788"/>
    </row>
    <row r="677" spans="1:59">
      <c r="A677" s="788"/>
      <c r="B677" s="788"/>
      <c r="C677" s="788"/>
      <c r="D677" s="788"/>
      <c r="E677" s="788"/>
      <c r="F677" s="788"/>
      <c r="G677" s="788"/>
      <c r="H677" s="788"/>
      <c r="I677" s="788"/>
      <c r="J677" s="788"/>
      <c r="K677" s="788"/>
      <c r="L677" s="788"/>
      <c r="M677" s="788"/>
      <c r="N677" s="788"/>
      <c r="O677" s="788"/>
      <c r="P677" s="788"/>
      <c r="Q677" s="788"/>
      <c r="R677" s="788"/>
      <c r="S677" s="788"/>
      <c r="T677" s="788"/>
      <c r="U677" s="788"/>
      <c r="V677" s="788"/>
      <c r="W677" s="788"/>
      <c r="X677" s="788"/>
      <c r="Y677" s="788"/>
      <c r="Z677" s="788"/>
      <c r="AA677" s="788"/>
      <c r="AB677" s="788"/>
      <c r="AC677" s="788"/>
      <c r="AD677" s="788"/>
      <c r="AE677" s="788"/>
      <c r="AF677" s="788"/>
      <c r="AG677" s="788"/>
      <c r="AH677" s="788"/>
      <c r="AI677" s="788"/>
      <c r="AJ677" s="788"/>
      <c r="AK677" s="788"/>
      <c r="AL677" s="788"/>
      <c r="AM677" s="788"/>
      <c r="AN677" s="788"/>
      <c r="AO677" s="788"/>
      <c r="AP677" s="788"/>
      <c r="AQ677" s="788"/>
      <c r="AR677" s="788"/>
      <c r="AS677" s="788"/>
      <c r="AT677" s="788"/>
      <c r="AU677" s="788"/>
      <c r="AV677" s="788"/>
      <c r="AW677" s="788"/>
      <c r="AX677" s="788"/>
      <c r="AY677" s="788"/>
      <c r="AZ677" s="788"/>
      <c r="BA677" s="788"/>
      <c r="BB677" s="788"/>
      <c r="BC677" s="788"/>
      <c r="BD677" s="788"/>
      <c r="BE677" s="788"/>
      <c r="BF677" s="788"/>
      <c r="BG677" s="788"/>
    </row>
    <row r="678" spans="1:59">
      <c r="A678" s="788"/>
      <c r="B678" s="788"/>
      <c r="C678" s="788"/>
      <c r="D678" s="788"/>
      <c r="E678" s="788"/>
      <c r="F678" s="788"/>
      <c r="G678" s="788"/>
      <c r="H678" s="788"/>
      <c r="I678" s="788"/>
      <c r="J678" s="788"/>
      <c r="K678" s="788"/>
      <c r="L678" s="788"/>
      <c r="M678" s="788"/>
      <c r="N678" s="788"/>
      <c r="O678" s="788"/>
      <c r="P678" s="788"/>
      <c r="Q678" s="788"/>
      <c r="R678" s="788"/>
      <c r="S678" s="788"/>
      <c r="T678" s="788"/>
      <c r="U678" s="788"/>
      <c r="V678" s="788"/>
      <c r="W678" s="788"/>
      <c r="X678" s="788"/>
      <c r="Y678" s="788"/>
      <c r="Z678" s="788"/>
      <c r="AA678" s="788"/>
      <c r="AB678" s="788"/>
      <c r="AC678" s="788"/>
      <c r="AD678" s="788"/>
      <c r="AE678" s="788"/>
      <c r="AF678" s="788"/>
      <c r="AG678" s="788"/>
      <c r="AH678" s="788"/>
      <c r="AI678" s="788"/>
      <c r="AJ678" s="788"/>
      <c r="AK678" s="788"/>
      <c r="AL678" s="788"/>
      <c r="AM678" s="788"/>
      <c r="AN678" s="788"/>
      <c r="AO678" s="788"/>
      <c r="AP678" s="788"/>
      <c r="AQ678" s="788"/>
      <c r="AR678" s="788"/>
      <c r="AS678" s="788"/>
      <c r="AT678" s="788"/>
      <c r="AU678" s="788"/>
      <c r="AV678" s="788"/>
      <c r="AW678" s="788"/>
      <c r="AX678" s="788"/>
      <c r="AY678" s="788"/>
      <c r="AZ678" s="788"/>
      <c r="BA678" s="788"/>
      <c r="BB678" s="788"/>
      <c r="BC678" s="788"/>
      <c r="BD678" s="788"/>
      <c r="BE678" s="788"/>
      <c r="BF678" s="788"/>
      <c r="BG678" s="788"/>
    </row>
    <row r="679" spans="1:59">
      <c r="A679" s="788"/>
      <c r="B679" s="788"/>
      <c r="C679" s="788"/>
      <c r="D679" s="788"/>
      <c r="E679" s="788"/>
      <c r="F679" s="788"/>
      <c r="G679" s="788"/>
      <c r="H679" s="788"/>
      <c r="I679" s="788"/>
      <c r="J679" s="788"/>
      <c r="K679" s="788"/>
      <c r="L679" s="788"/>
      <c r="M679" s="788"/>
      <c r="N679" s="788"/>
      <c r="O679" s="788"/>
      <c r="P679" s="788"/>
      <c r="Q679" s="788"/>
      <c r="R679" s="788"/>
      <c r="S679" s="788"/>
      <c r="T679" s="788"/>
      <c r="U679" s="788"/>
      <c r="V679" s="788"/>
      <c r="W679" s="788"/>
      <c r="X679" s="788"/>
      <c r="Y679" s="788"/>
      <c r="Z679" s="788"/>
      <c r="AA679" s="788"/>
      <c r="AB679" s="788"/>
      <c r="AC679" s="788"/>
      <c r="AD679" s="788"/>
      <c r="AE679" s="788"/>
      <c r="AF679" s="788"/>
      <c r="AG679" s="788"/>
      <c r="AH679" s="788"/>
      <c r="AI679" s="788"/>
      <c r="AJ679" s="788"/>
      <c r="AK679" s="788"/>
      <c r="AL679" s="788"/>
      <c r="AM679" s="788"/>
      <c r="AN679" s="788"/>
      <c r="AO679" s="788"/>
      <c r="AP679" s="788"/>
      <c r="AQ679" s="788"/>
      <c r="AR679" s="788"/>
      <c r="AS679" s="788"/>
      <c r="AT679" s="788"/>
      <c r="AU679" s="788"/>
      <c r="AV679" s="788"/>
      <c r="AW679" s="788"/>
      <c r="AX679" s="788"/>
      <c r="AY679" s="788"/>
      <c r="AZ679" s="788"/>
      <c r="BA679" s="788"/>
      <c r="BB679" s="788"/>
      <c r="BC679" s="788"/>
      <c r="BD679" s="788"/>
      <c r="BE679" s="788"/>
      <c r="BF679" s="788"/>
      <c r="BG679" s="788"/>
    </row>
    <row r="680" spans="1:59">
      <c r="A680" s="788"/>
      <c r="B680" s="788"/>
      <c r="C680" s="788"/>
      <c r="D680" s="788"/>
      <c r="E680" s="788"/>
      <c r="F680" s="788"/>
      <c r="G680" s="788"/>
      <c r="H680" s="788"/>
      <c r="I680" s="788"/>
      <c r="J680" s="788"/>
      <c r="K680" s="788"/>
      <c r="L680" s="788"/>
      <c r="M680" s="788"/>
      <c r="N680" s="788"/>
      <c r="O680" s="788"/>
      <c r="P680" s="788"/>
      <c r="Q680" s="788"/>
      <c r="R680" s="788"/>
      <c r="S680" s="788"/>
      <c r="T680" s="788"/>
      <c r="U680" s="788"/>
      <c r="V680" s="788"/>
      <c r="W680" s="788"/>
      <c r="X680" s="788"/>
      <c r="Y680" s="788"/>
      <c r="Z680" s="788"/>
      <c r="AA680" s="788"/>
      <c r="AB680" s="788"/>
      <c r="AC680" s="788"/>
      <c r="AD680" s="788"/>
      <c r="AE680" s="788"/>
      <c r="AF680" s="788"/>
      <c r="AG680" s="788"/>
      <c r="AH680" s="788"/>
      <c r="AI680" s="788"/>
      <c r="AJ680" s="788"/>
      <c r="AK680" s="788"/>
      <c r="AL680" s="788"/>
      <c r="AM680" s="788"/>
      <c r="AN680" s="788"/>
      <c r="AO680" s="788"/>
      <c r="AP680" s="788"/>
      <c r="AQ680" s="788"/>
      <c r="AR680" s="788"/>
      <c r="AS680" s="788"/>
      <c r="AT680" s="788"/>
      <c r="AU680" s="788"/>
      <c r="AV680" s="788"/>
      <c r="AW680" s="788"/>
      <c r="AX680" s="788"/>
      <c r="AY680" s="788"/>
      <c r="AZ680" s="788"/>
      <c r="BA680" s="788"/>
      <c r="BB680" s="788"/>
      <c r="BC680" s="788"/>
      <c r="BD680" s="788"/>
      <c r="BE680" s="788"/>
      <c r="BF680" s="788"/>
      <c r="BG680" s="788"/>
    </row>
    <row r="681" spans="1:59">
      <c r="A681" s="788"/>
      <c r="B681" s="788"/>
      <c r="C681" s="788"/>
      <c r="D681" s="788"/>
      <c r="E681" s="788"/>
      <c r="F681" s="788"/>
      <c r="G681" s="788"/>
      <c r="H681" s="788"/>
      <c r="I681" s="788"/>
      <c r="J681" s="788"/>
      <c r="K681" s="788"/>
      <c r="L681" s="788"/>
      <c r="M681" s="788"/>
      <c r="N681" s="788"/>
      <c r="O681" s="788"/>
      <c r="P681" s="788"/>
      <c r="Q681" s="788"/>
      <c r="R681" s="788"/>
      <c r="S681" s="788"/>
      <c r="T681" s="788"/>
      <c r="U681" s="788"/>
      <c r="V681" s="788"/>
      <c r="W681" s="788"/>
      <c r="X681" s="788"/>
      <c r="Y681" s="788"/>
      <c r="Z681" s="788"/>
      <c r="AA681" s="788"/>
      <c r="AB681" s="788"/>
      <c r="AC681" s="788"/>
      <c r="AD681" s="788"/>
      <c r="AE681" s="788"/>
      <c r="AF681" s="788"/>
      <c r="AG681" s="788"/>
      <c r="AH681" s="788"/>
      <c r="AI681" s="788"/>
      <c r="AJ681" s="788"/>
      <c r="AK681" s="788"/>
      <c r="AL681" s="788"/>
      <c r="AM681" s="788"/>
      <c r="AN681" s="788"/>
      <c r="AO681" s="788"/>
      <c r="AP681" s="788"/>
      <c r="AQ681" s="788"/>
      <c r="AR681" s="788"/>
      <c r="AS681" s="788"/>
      <c r="AT681" s="788"/>
      <c r="AU681" s="788"/>
      <c r="AV681" s="788"/>
      <c r="AW681" s="788"/>
      <c r="AX681" s="788"/>
      <c r="AY681" s="788"/>
      <c r="AZ681" s="788"/>
      <c r="BA681" s="788"/>
      <c r="BB681" s="788"/>
      <c r="BC681" s="788"/>
      <c r="BD681" s="788"/>
      <c r="BE681" s="788"/>
      <c r="BF681" s="788"/>
      <c r="BG681" s="788"/>
    </row>
    <row r="682" spans="1:59">
      <c r="A682" s="788"/>
      <c r="B682" s="788"/>
      <c r="C682" s="788"/>
      <c r="D682" s="788"/>
      <c r="E682" s="788"/>
      <c r="F682" s="788"/>
      <c r="G682" s="788"/>
      <c r="H682" s="788"/>
      <c r="I682" s="788"/>
      <c r="J682" s="788"/>
      <c r="K682" s="788"/>
      <c r="L682" s="788"/>
      <c r="M682" s="788"/>
      <c r="N682" s="788"/>
      <c r="O682" s="788"/>
      <c r="P682" s="788"/>
      <c r="Q682" s="788"/>
      <c r="R682" s="788"/>
      <c r="S682" s="788"/>
      <c r="T682" s="788"/>
      <c r="U682" s="788"/>
      <c r="V682" s="788"/>
      <c r="W682" s="788"/>
      <c r="X682" s="788"/>
      <c r="Y682" s="788"/>
      <c r="Z682" s="788"/>
      <c r="AA682" s="788"/>
      <c r="AB682" s="788"/>
      <c r="AC682" s="788"/>
      <c r="AD682" s="788"/>
      <c r="AE682" s="788"/>
      <c r="AF682" s="788"/>
      <c r="AG682" s="788"/>
      <c r="AH682" s="788"/>
      <c r="AI682" s="788"/>
      <c r="AJ682" s="788"/>
      <c r="AK682" s="788"/>
      <c r="AL682" s="788"/>
      <c r="AM682" s="788"/>
      <c r="AN682" s="788"/>
      <c r="AO682" s="788"/>
      <c r="AP682" s="788"/>
      <c r="AQ682" s="788"/>
      <c r="AR682" s="788"/>
      <c r="AS682" s="788"/>
      <c r="AT682" s="788"/>
      <c r="AU682" s="788"/>
      <c r="AV682" s="788"/>
      <c r="AW682" s="788"/>
      <c r="AX682" s="788"/>
      <c r="AY682" s="788"/>
      <c r="AZ682" s="788"/>
      <c r="BA682" s="788"/>
      <c r="BB682" s="788"/>
      <c r="BC682" s="788"/>
      <c r="BD682" s="788"/>
      <c r="BE682" s="788"/>
      <c r="BF682" s="788"/>
      <c r="BG682" s="788"/>
    </row>
    <row r="683" spans="1:59">
      <c r="A683" s="788"/>
      <c r="B683" s="788"/>
      <c r="C683" s="788"/>
      <c r="D683" s="788"/>
      <c r="E683" s="788"/>
      <c r="F683" s="788"/>
      <c r="G683" s="788"/>
      <c r="H683" s="788"/>
      <c r="I683" s="788"/>
      <c r="J683" s="788"/>
      <c r="K683" s="788"/>
      <c r="L683" s="788"/>
      <c r="M683" s="788"/>
      <c r="N683" s="788"/>
      <c r="O683" s="788"/>
      <c r="P683" s="788"/>
      <c r="Q683" s="788"/>
      <c r="R683" s="788"/>
      <c r="S683" s="788"/>
      <c r="T683" s="788"/>
      <c r="U683" s="788"/>
      <c r="V683" s="788"/>
      <c r="W683" s="788"/>
      <c r="X683" s="788"/>
      <c r="Y683" s="788"/>
      <c r="Z683" s="788"/>
      <c r="AA683" s="788"/>
      <c r="AB683" s="788"/>
      <c r="AC683" s="788"/>
      <c r="AD683" s="788"/>
      <c r="AE683" s="788"/>
      <c r="AF683" s="788"/>
      <c r="AG683" s="788"/>
      <c r="AH683" s="788"/>
      <c r="AI683" s="788"/>
      <c r="AJ683" s="788"/>
      <c r="AK683" s="788"/>
      <c r="AL683" s="788"/>
      <c r="AM683" s="788"/>
      <c r="AN683" s="788"/>
      <c r="AO683" s="788"/>
      <c r="AP683" s="788"/>
      <c r="AQ683" s="788"/>
      <c r="AR683" s="788"/>
      <c r="AS683" s="788"/>
      <c r="AT683" s="788"/>
      <c r="AU683" s="788"/>
      <c r="AV683" s="788"/>
      <c r="AW683" s="788"/>
      <c r="AX683" s="788"/>
      <c r="AY683" s="788"/>
      <c r="AZ683" s="788"/>
      <c r="BA683" s="788"/>
      <c r="BB683" s="788"/>
      <c r="BC683" s="788"/>
      <c r="BD683" s="788"/>
      <c r="BE683" s="788"/>
      <c r="BF683" s="788"/>
      <c r="BG683" s="788"/>
    </row>
    <row r="684" spans="1:59">
      <c r="A684" s="788"/>
      <c r="B684" s="788"/>
      <c r="C684" s="788"/>
      <c r="D684" s="788"/>
      <c r="E684" s="788"/>
      <c r="F684" s="788"/>
      <c r="G684" s="788"/>
      <c r="H684" s="788"/>
      <c r="I684" s="788"/>
      <c r="J684" s="788"/>
      <c r="K684" s="788"/>
      <c r="L684" s="788"/>
      <c r="M684" s="788"/>
      <c r="N684" s="788"/>
      <c r="O684" s="788"/>
      <c r="P684" s="788"/>
      <c r="Q684" s="788"/>
      <c r="R684" s="788"/>
      <c r="S684" s="788"/>
      <c r="T684" s="788"/>
      <c r="U684" s="788"/>
      <c r="V684" s="788"/>
      <c r="W684" s="788"/>
      <c r="X684" s="788"/>
      <c r="Y684" s="788"/>
      <c r="Z684" s="788"/>
      <c r="AA684" s="788"/>
      <c r="AB684" s="788"/>
      <c r="AC684" s="788"/>
      <c r="AD684" s="788"/>
      <c r="AE684" s="788"/>
      <c r="AF684" s="788"/>
      <c r="AG684" s="788"/>
      <c r="AH684" s="788"/>
      <c r="AI684" s="788"/>
      <c r="AJ684" s="788"/>
      <c r="AK684" s="788"/>
      <c r="AL684" s="788"/>
      <c r="AM684" s="788"/>
      <c r="AN684" s="788"/>
      <c r="AO684" s="788"/>
      <c r="AP684" s="788"/>
      <c r="AQ684" s="788"/>
      <c r="AR684" s="788"/>
      <c r="AS684" s="788"/>
      <c r="AT684" s="788"/>
      <c r="AU684" s="788"/>
      <c r="AV684" s="788"/>
      <c r="AW684" s="788"/>
      <c r="AX684" s="788"/>
      <c r="AY684" s="788"/>
      <c r="AZ684" s="788"/>
      <c r="BA684" s="788"/>
      <c r="BB684" s="788"/>
      <c r="BC684" s="788"/>
      <c r="BD684" s="788"/>
      <c r="BE684" s="788"/>
      <c r="BF684" s="788"/>
      <c r="BG684" s="788"/>
    </row>
    <row r="685" spans="1:59">
      <c r="A685" s="788"/>
      <c r="B685" s="788"/>
      <c r="C685" s="788"/>
      <c r="D685" s="788"/>
      <c r="E685" s="788"/>
      <c r="F685" s="788"/>
      <c r="G685" s="788"/>
      <c r="H685" s="788"/>
      <c r="I685" s="788"/>
      <c r="J685" s="788"/>
      <c r="K685" s="788"/>
      <c r="L685" s="788"/>
      <c r="M685" s="788"/>
      <c r="N685" s="788"/>
      <c r="O685" s="788"/>
      <c r="P685" s="788"/>
      <c r="Q685" s="788"/>
      <c r="R685" s="788"/>
      <c r="S685" s="788"/>
      <c r="T685" s="788"/>
      <c r="U685" s="788"/>
      <c r="V685" s="788"/>
      <c r="W685" s="788"/>
      <c r="X685" s="788"/>
      <c r="Y685" s="788"/>
      <c r="Z685" s="788"/>
      <c r="AA685" s="788"/>
      <c r="AB685" s="788"/>
      <c r="AC685" s="788"/>
      <c r="AD685" s="788"/>
      <c r="AE685" s="788"/>
      <c r="AF685" s="788"/>
      <c r="AG685" s="788"/>
      <c r="AH685" s="788"/>
      <c r="AI685" s="788"/>
      <c r="AJ685" s="788"/>
      <c r="AK685" s="788"/>
      <c r="AL685" s="788"/>
      <c r="AM685" s="788"/>
      <c r="AN685" s="788"/>
      <c r="AO685" s="788"/>
      <c r="AP685" s="788"/>
      <c r="AQ685" s="788"/>
      <c r="AR685" s="788"/>
      <c r="AS685" s="788"/>
      <c r="AT685" s="788"/>
      <c r="AU685" s="788"/>
      <c r="AV685" s="788"/>
      <c r="AW685" s="788"/>
      <c r="AX685" s="788"/>
      <c r="AY685" s="788"/>
      <c r="AZ685" s="788"/>
      <c r="BA685" s="788"/>
      <c r="BB685" s="788"/>
      <c r="BC685" s="788"/>
      <c r="BD685" s="788"/>
      <c r="BE685" s="788"/>
      <c r="BF685" s="788"/>
      <c r="BG685" s="788"/>
    </row>
    <row r="686" spans="1:59">
      <c r="A686" s="788"/>
      <c r="B686" s="788"/>
      <c r="C686" s="788"/>
      <c r="D686" s="788"/>
      <c r="E686" s="788"/>
      <c r="F686" s="788"/>
      <c r="G686" s="788"/>
      <c r="H686" s="788"/>
      <c r="I686" s="788"/>
      <c r="J686" s="788"/>
      <c r="K686" s="788"/>
      <c r="L686" s="788"/>
      <c r="M686" s="788"/>
      <c r="N686" s="788"/>
      <c r="O686" s="788"/>
      <c r="P686" s="788"/>
      <c r="Q686" s="788"/>
      <c r="R686" s="788"/>
      <c r="S686" s="788"/>
      <c r="T686" s="788"/>
      <c r="U686" s="788"/>
      <c r="V686" s="788"/>
      <c r="W686" s="788"/>
      <c r="X686" s="788"/>
      <c r="Y686" s="788"/>
      <c r="Z686" s="788"/>
      <c r="AA686" s="788"/>
      <c r="AB686" s="788"/>
      <c r="AC686" s="788"/>
      <c r="AD686" s="788"/>
      <c r="AE686" s="788"/>
      <c r="AF686" s="788"/>
      <c r="AG686" s="788"/>
      <c r="AH686" s="788"/>
      <c r="AI686" s="788"/>
      <c r="AJ686" s="788"/>
      <c r="AK686" s="788"/>
      <c r="AL686" s="788"/>
      <c r="AM686" s="788"/>
      <c r="AN686" s="788"/>
      <c r="AO686" s="788"/>
      <c r="AP686" s="788"/>
      <c r="AQ686" s="788"/>
      <c r="AR686" s="788"/>
      <c r="AS686" s="788"/>
      <c r="AT686" s="788"/>
      <c r="AU686" s="788"/>
      <c r="AV686" s="788"/>
      <c r="AW686" s="788"/>
      <c r="AX686" s="788"/>
      <c r="AY686" s="788"/>
      <c r="AZ686" s="788"/>
      <c r="BA686" s="788"/>
      <c r="BB686" s="788"/>
      <c r="BC686" s="788"/>
      <c r="BD686" s="788"/>
      <c r="BE686" s="788"/>
      <c r="BF686" s="788"/>
      <c r="BG686" s="788"/>
    </row>
    <row r="687" spans="1:59">
      <c r="A687" s="788"/>
      <c r="B687" s="788"/>
      <c r="C687" s="788"/>
      <c r="D687" s="788"/>
      <c r="E687" s="788"/>
      <c r="F687" s="788"/>
      <c r="G687" s="788"/>
      <c r="H687" s="788"/>
      <c r="I687" s="788"/>
      <c r="J687" s="788"/>
      <c r="K687" s="788"/>
      <c r="L687" s="788"/>
      <c r="M687" s="788"/>
      <c r="N687" s="788"/>
      <c r="O687" s="788"/>
      <c r="P687" s="788"/>
      <c r="Q687" s="788"/>
      <c r="R687" s="788"/>
      <c r="S687" s="788"/>
      <c r="T687" s="788"/>
      <c r="U687" s="788"/>
      <c r="V687" s="788"/>
      <c r="W687" s="788"/>
      <c r="X687" s="788"/>
      <c r="Y687" s="788"/>
      <c r="Z687" s="788"/>
      <c r="AA687" s="788"/>
      <c r="AB687" s="788"/>
      <c r="AC687" s="788"/>
      <c r="AD687" s="788"/>
      <c r="AE687" s="788"/>
      <c r="AF687" s="788"/>
      <c r="AG687" s="788"/>
      <c r="AH687" s="788"/>
      <c r="AI687" s="788"/>
      <c r="AJ687" s="788"/>
      <c r="AK687" s="788"/>
      <c r="AL687" s="788"/>
      <c r="AM687" s="788"/>
      <c r="AN687" s="788"/>
      <c r="AO687" s="788"/>
      <c r="AP687" s="788"/>
      <c r="AQ687" s="788"/>
      <c r="AR687" s="788"/>
      <c r="AS687" s="788"/>
      <c r="AT687" s="788"/>
      <c r="AU687" s="788"/>
      <c r="AV687" s="788"/>
      <c r="AW687" s="788"/>
      <c r="AX687" s="788"/>
      <c r="AY687" s="788"/>
      <c r="AZ687" s="788"/>
      <c r="BA687" s="788"/>
      <c r="BB687" s="788"/>
      <c r="BC687" s="788"/>
      <c r="BD687" s="788"/>
      <c r="BE687" s="788"/>
      <c r="BF687" s="788"/>
      <c r="BG687" s="788"/>
    </row>
    <row r="688" spans="1:59">
      <c r="A688" s="788"/>
      <c r="B688" s="788"/>
      <c r="C688" s="788"/>
      <c r="D688" s="788"/>
      <c r="E688" s="788"/>
      <c r="F688" s="788"/>
      <c r="G688" s="788"/>
      <c r="H688" s="788"/>
      <c r="I688" s="788"/>
      <c r="J688" s="788"/>
      <c r="K688" s="788"/>
      <c r="L688" s="788"/>
      <c r="M688" s="788"/>
      <c r="N688" s="788"/>
      <c r="O688" s="788"/>
      <c r="P688" s="788"/>
      <c r="Q688" s="788"/>
      <c r="R688" s="788"/>
      <c r="S688" s="788"/>
      <c r="T688" s="788"/>
      <c r="U688" s="788"/>
      <c r="V688" s="788"/>
      <c r="W688" s="788"/>
      <c r="X688" s="788"/>
      <c r="Y688" s="788"/>
      <c r="Z688" s="788"/>
      <c r="AA688" s="788"/>
      <c r="AB688" s="788"/>
      <c r="AC688" s="788"/>
      <c r="AD688" s="788"/>
      <c r="AE688" s="788"/>
      <c r="AF688" s="788"/>
      <c r="AG688" s="788"/>
      <c r="AH688" s="788"/>
      <c r="AI688" s="788"/>
      <c r="AJ688" s="788"/>
      <c r="AK688" s="788"/>
      <c r="AL688" s="788"/>
      <c r="AM688" s="788"/>
      <c r="AN688" s="788"/>
      <c r="AO688" s="788"/>
      <c r="AP688" s="788"/>
      <c r="AQ688" s="788"/>
      <c r="AR688" s="788"/>
      <c r="AS688" s="788"/>
      <c r="AT688" s="788"/>
      <c r="AU688" s="788"/>
      <c r="AV688" s="788"/>
      <c r="AW688" s="788"/>
      <c r="AX688" s="788"/>
      <c r="AY688" s="788"/>
      <c r="AZ688" s="788"/>
      <c r="BA688" s="788"/>
      <c r="BB688" s="788"/>
      <c r="BC688" s="788"/>
      <c r="BD688" s="788"/>
      <c r="BE688" s="788"/>
      <c r="BF688" s="788"/>
      <c r="BG688" s="788"/>
    </row>
    <row r="689" spans="1:59">
      <c r="A689" s="788"/>
      <c r="B689" s="788"/>
      <c r="C689" s="788"/>
      <c r="D689" s="788"/>
      <c r="E689" s="788"/>
      <c r="F689" s="788"/>
      <c r="G689" s="788"/>
      <c r="H689" s="788"/>
      <c r="I689" s="788"/>
      <c r="J689" s="788"/>
      <c r="K689" s="788"/>
      <c r="L689" s="788"/>
      <c r="M689" s="788"/>
      <c r="N689" s="788"/>
      <c r="O689" s="788"/>
      <c r="P689" s="788"/>
      <c r="Q689" s="788"/>
      <c r="R689" s="788"/>
      <c r="S689" s="788"/>
      <c r="T689" s="788"/>
      <c r="U689" s="788"/>
      <c r="V689" s="788"/>
      <c r="W689" s="788"/>
      <c r="X689" s="788"/>
      <c r="Y689" s="788"/>
      <c r="Z689" s="788"/>
      <c r="AA689" s="788"/>
      <c r="AB689" s="788"/>
      <c r="AC689" s="788"/>
      <c r="AD689" s="788"/>
      <c r="AE689" s="788"/>
      <c r="AF689" s="788"/>
      <c r="AG689" s="788"/>
      <c r="AH689" s="788"/>
      <c r="AI689" s="788"/>
      <c r="AJ689" s="788"/>
      <c r="AK689" s="788"/>
      <c r="AL689" s="788"/>
      <c r="AM689" s="788"/>
      <c r="AN689" s="788"/>
      <c r="AO689" s="788"/>
      <c r="AP689" s="788"/>
      <c r="AQ689" s="788"/>
      <c r="AR689" s="788"/>
      <c r="AS689" s="788"/>
      <c r="AT689" s="788"/>
      <c r="AU689" s="788"/>
      <c r="AV689" s="788"/>
      <c r="AW689" s="788"/>
      <c r="AX689" s="788"/>
      <c r="AY689" s="788"/>
      <c r="AZ689" s="788"/>
      <c r="BA689" s="788"/>
      <c r="BB689" s="788"/>
      <c r="BC689" s="788"/>
      <c r="BD689" s="788"/>
      <c r="BE689" s="788"/>
      <c r="BF689" s="788"/>
      <c r="BG689" s="788"/>
    </row>
    <row r="690" spans="1:59">
      <c r="A690" s="788"/>
      <c r="B690" s="788"/>
      <c r="C690" s="788"/>
      <c r="D690" s="788"/>
      <c r="E690" s="788"/>
      <c r="F690" s="788"/>
      <c r="G690" s="788"/>
      <c r="H690" s="788"/>
      <c r="I690" s="788"/>
      <c r="J690" s="788"/>
      <c r="K690" s="788"/>
      <c r="L690" s="788"/>
      <c r="M690" s="788"/>
      <c r="N690" s="788"/>
      <c r="O690" s="788"/>
      <c r="P690" s="788"/>
      <c r="Q690" s="788"/>
      <c r="R690" s="788"/>
      <c r="S690" s="788"/>
      <c r="T690" s="788"/>
      <c r="U690" s="788"/>
      <c r="V690" s="788"/>
      <c r="W690" s="788"/>
      <c r="X690" s="788"/>
      <c r="Y690" s="788"/>
      <c r="Z690" s="788"/>
      <c r="AA690" s="788"/>
      <c r="AB690" s="788"/>
      <c r="AC690" s="788"/>
      <c r="AD690" s="788"/>
      <c r="AE690" s="788"/>
      <c r="AF690" s="788"/>
      <c r="AG690" s="788"/>
      <c r="AH690" s="788"/>
      <c r="AI690" s="788"/>
      <c r="AJ690" s="788"/>
      <c r="AK690" s="788"/>
      <c r="AL690" s="788"/>
      <c r="AM690" s="788"/>
      <c r="AN690" s="788"/>
      <c r="AO690" s="788"/>
      <c r="AP690" s="788"/>
      <c r="AQ690" s="788"/>
      <c r="AR690" s="788"/>
      <c r="AS690" s="788"/>
      <c r="AT690" s="788"/>
      <c r="AU690" s="788"/>
      <c r="AV690" s="788"/>
      <c r="AW690" s="788"/>
      <c r="AX690" s="788"/>
      <c r="AY690" s="788"/>
      <c r="AZ690" s="788"/>
      <c r="BA690" s="788"/>
      <c r="BB690" s="788"/>
      <c r="BC690" s="788"/>
      <c r="BD690" s="788"/>
      <c r="BE690" s="788"/>
      <c r="BF690" s="788"/>
      <c r="BG690" s="788"/>
    </row>
    <row r="691" spans="1:59">
      <c r="A691" s="788"/>
      <c r="B691" s="788"/>
      <c r="C691" s="788"/>
      <c r="D691" s="788"/>
      <c r="E691" s="788"/>
      <c r="F691" s="788"/>
      <c r="G691" s="788"/>
      <c r="H691" s="788"/>
      <c r="I691" s="788"/>
      <c r="J691" s="788"/>
      <c r="K691" s="788"/>
      <c r="L691" s="788"/>
      <c r="M691" s="788"/>
      <c r="N691" s="788"/>
      <c r="O691" s="788"/>
      <c r="P691" s="788"/>
      <c r="Q691" s="788"/>
      <c r="R691" s="788"/>
      <c r="S691" s="788"/>
      <c r="T691" s="788"/>
      <c r="U691" s="788"/>
      <c r="V691" s="788"/>
      <c r="W691" s="788"/>
      <c r="X691" s="788"/>
      <c r="Y691" s="788"/>
      <c r="Z691" s="788"/>
      <c r="AA691" s="788"/>
      <c r="AB691" s="788"/>
      <c r="AC691" s="788"/>
      <c r="AD691" s="788"/>
      <c r="AE691" s="788"/>
      <c r="AF691" s="788"/>
      <c r="AG691" s="788"/>
      <c r="AH691" s="788"/>
      <c r="AI691" s="788"/>
      <c r="AJ691" s="788"/>
      <c r="AK691" s="788"/>
      <c r="AL691" s="788"/>
      <c r="AM691" s="788"/>
      <c r="AN691" s="788"/>
      <c r="AO691" s="788"/>
      <c r="AP691" s="788"/>
      <c r="AQ691" s="788"/>
      <c r="AR691" s="788"/>
      <c r="AS691" s="788"/>
      <c r="AT691" s="788"/>
      <c r="AU691" s="788"/>
      <c r="AV691" s="788"/>
      <c r="AW691" s="788"/>
      <c r="AX691" s="788"/>
      <c r="AY691" s="788"/>
      <c r="AZ691" s="788"/>
      <c r="BA691" s="788"/>
      <c r="BB691" s="788"/>
      <c r="BC691" s="788"/>
      <c r="BD691" s="788"/>
      <c r="BE691" s="788"/>
      <c r="BF691" s="788"/>
      <c r="BG691" s="788"/>
    </row>
    <row r="692" spans="1:59">
      <c r="A692" s="788"/>
      <c r="B692" s="788"/>
      <c r="C692" s="788"/>
      <c r="D692" s="788"/>
      <c r="E692" s="788"/>
      <c r="F692" s="788"/>
      <c r="G692" s="788"/>
      <c r="H692" s="788"/>
      <c r="I692" s="788"/>
      <c r="J692" s="788"/>
      <c r="K692" s="788"/>
      <c r="L692" s="788"/>
      <c r="M692" s="788"/>
      <c r="N692" s="788"/>
      <c r="O692" s="788"/>
      <c r="P692" s="788"/>
      <c r="Q692" s="788"/>
      <c r="R692" s="788"/>
      <c r="S692" s="788"/>
      <c r="T692" s="788"/>
      <c r="U692" s="788"/>
      <c r="V692" s="788"/>
      <c r="W692" s="788"/>
      <c r="X692" s="788"/>
      <c r="Y692" s="788"/>
      <c r="Z692" s="788"/>
      <c r="AA692" s="788"/>
      <c r="AB692" s="788"/>
      <c r="AC692" s="788"/>
      <c r="AD692" s="788"/>
      <c r="AE692" s="788"/>
      <c r="AF692" s="788"/>
      <c r="AG692" s="788"/>
      <c r="AH692" s="788"/>
      <c r="AI692" s="788"/>
      <c r="AJ692" s="788"/>
      <c r="AK692" s="788"/>
      <c r="AL692" s="788"/>
      <c r="AM692" s="788"/>
      <c r="AN692" s="788"/>
      <c r="AO692" s="788"/>
      <c r="AP692" s="788"/>
      <c r="AQ692" s="788"/>
      <c r="AR692" s="788"/>
      <c r="AS692" s="788"/>
      <c r="AT692" s="788"/>
      <c r="AU692" s="788"/>
      <c r="AV692" s="788"/>
      <c r="AW692" s="788"/>
      <c r="AX692" s="788"/>
      <c r="AY692" s="788"/>
      <c r="AZ692" s="788"/>
      <c r="BA692" s="788"/>
      <c r="BB692" s="788"/>
      <c r="BC692" s="788"/>
      <c r="BD692" s="788"/>
      <c r="BE692" s="788"/>
      <c r="BF692" s="788"/>
      <c r="BG692" s="788"/>
    </row>
    <row r="693" spans="1:59">
      <c r="A693" s="788"/>
      <c r="B693" s="788"/>
      <c r="C693" s="788"/>
      <c r="D693" s="788"/>
      <c r="E693" s="788"/>
      <c r="F693" s="788"/>
      <c r="G693" s="788"/>
      <c r="H693" s="788"/>
      <c r="I693" s="788"/>
      <c r="J693" s="788"/>
      <c r="K693" s="788"/>
      <c r="L693" s="788"/>
      <c r="M693" s="788"/>
      <c r="N693" s="788"/>
      <c r="O693" s="788"/>
      <c r="P693" s="788"/>
      <c r="Q693" s="788"/>
      <c r="R693" s="788"/>
      <c r="S693" s="788"/>
      <c r="T693" s="788"/>
      <c r="U693" s="788"/>
      <c r="V693" s="788"/>
      <c r="W693" s="788"/>
      <c r="X693" s="788"/>
      <c r="Y693" s="788"/>
      <c r="Z693" s="788"/>
      <c r="AA693" s="788"/>
      <c r="AB693" s="788"/>
      <c r="AC693" s="788"/>
      <c r="AD693" s="788"/>
      <c r="AE693" s="788"/>
      <c r="AF693" s="788"/>
      <c r="AG693" s="788"/>
      <c r="AH693" s="788"/>
      <c r="AI693" s="788"/>
      <c r="AJ693" s="788"/>
      <c r="AK693" s="788"/>
      <c r="AL693" s="788"/>
      <c r="AM693" s="788"/>
      <c r="AN693" s="788"/>
      <c r="AO693" s="788"/>
      <c r="AP693" s="788"/>
      <c r="AQ693" s="788"/>
      <c r="AR693" s="788"/>
      <c r="AS693" s="788"/>
      <c r="AT693" s="788"/>
      <c r="AU693" s="788"/>
      <c r="AV693" s="788"/>
      <c r="AW693" s="788"/>
      <c r="AX693" s="788"/>
      <c r="AY693" s="788"/>
      <c r="AZ693" s="788"/>
      <c r="BA693" s="788"/>
      <c r="BB693" s="788"/>
      <c r="BC693" s="788"/>
      <c r="BD693" s="788"/>
      <c r="BE693" s="788"/>
      <c r="BF693" s="788"/>
      <c r="BG693" s="788"/>
    </row>
    <row r="694" spans="1:59">
      <c r="A694" s="788"/>
      <c r="B694" s="788"/>
      <c r="C694" s="788"/>
      <c r="D694" s="788"/>
      <c r="E694" s="788"/>
      <c r="F694" s="788"/>
      <c r="G694" s="788"/>
      <c r="H694" s="788"/>
      <c r="I694" s="788"/>
      <c r="J694" s="788"/>
      <c r="K694" s="788"/>
      <c r="L694" s="788"/>
      <c r="M694" s="788"/>
      <c r="N694" s="788"/>
      <c r="O694" s="788"/>
      <c r="P694" s="788"/>
      <c r="Q694" s="788"/>
      <c r="R694" s="788"/>
      <c r="S694" s="788"/>
      <c r="T694" s="788"/>
      <c r="U694" s="788"/>
      <c r="V694" s="788"/>
      <c r="W694" s="788"/>
      <c r="X694" s="788"/>
      <c r="Y694" s="788"/>
      <c r="Z694" s="788"/>
      <c r="AA694" s="788"/>
      <c r="AB694" s="788"/>
      <c r="AC694" s="788"/>
      <c r="AD694" s="788"/>
      <c r="AE694" s="788"/>
      <c r="AF694" s="788"/>
      <c r="AG694" s="788"/>
      <c r="AH694" s="788"/>
      <c r="AI694" s="788"/>
      <c r="AJ694" s="788"/>
      <c r="AK694" s="788"/>
      <c r="AL694" s="788"/>
      <c r="AM694" s="788"/>
      <c r="AN694" s="788"/>
      <c r="AO694" s="788"/>
      <c r="AP694" s="788"/>
      <c r="AQ694" s="788"/>
      <c r="AR694" s="788"/>
      <c r="AS694" s="788"/>
      <c r="AT694" s="788"/>
      <c r="AU694" s="788"/>
      <c r="AV694" s="788"/>
      <c r="AW694" s="788"/>
      <c r="AX694" s="788"/>
      <c r="AY694" s="788"/>
      <c r="AZ694" s="788"/>
      <c r="BA694" s="788"/>
      <c r="BB694" s="788"/>
      <c r="BC694" s="788"/>
      <c r="BD694" s="788"/>
      <c r="BE694" s="788"/>
      <c r="BF694" s="788"/>
      <c r="BG694" s="788"/>
    </row>
    <row r="695" spans="1:59">
      <c r="A695" s="788"/>
      <c r="B695" s="788"/>
      <c r="C695" s="788"/>
      <c r="D695" s="788"/>
      <c r="E695" s="788"/>
      <c r="F695" s="788"/>
      <c r="G695" s="788"/>
      <c r="H695" s="788"/>
      <c r="I695" s="788"/>
      <c r="J695" s="788"/>
      <c r="K695" s="788"/>
      <c r="L695" s="788"/>
      <c r="M695" s="788"/>
      <c r="N695" s="788"/>
      <c r="O695" s="788"/>
      <c r="P695" s="788"/>
      <c r="Q695" s="788"/>
      <c r="R695" s="788"/>
      <c r="S695" s="788"/>
      <c r="T695" s="788"/>
      <c r="U695" s="788"/>
      <c r="V695" s="788"/>
      <c r="W695" s="788"/>
      <c r="X695" s="788"/>
      <c r="Y695" s="788"/>
      <c r="Z695" s="788"/>
      <c r="AA695" s="788"/>
      <c r="AB695" s="788"/>
      <c r="AC695" s="788"/>
      <c r="AD695" s="788"/>
      <c r="AE695" s="788"/>
      <c r="AF695" s="788"/>
      <c r="AG695" s="788"/>
      <c r="AH695" s="788"/>
      <c r="AI695" s="788"/>
      <c r="AJ695" s="788"/>
      <c r="AK695" s="788"/>
      <c r="AL695" s="788"/>
      <c r="AM695" s="788"/>
      <c r="AN695" s="788"/>
      <c r="AO695" s="788"/>
      <c r="AP695" s="788"/>
      <c r="AQ695" s="788"/>
      <c r="AR695" s="788"/>
      <c r="AS695" s="788"/>
      <c r="AT695" s="788"/>
      <c r="AU695" s="788"/>
      <c r="AV695" s="788"/>
      <c r="AW695" s="788"/>
      <c r="AX695" s="788"/>
      <c r="AY695" s="788"/>
      <c r="AZ695" s="788"/>
      <c r="BA695" s="788"/>
      <c r="BB695" s="788"/>
      <c r="BC695" s="788"/>
      <c r="BD695" s="788"/>
      <c r="BE695" s="788"/>
      <c r="BF695" s="788"/>
      <c r="BG695" s="788"/>
    </row>
    <row r="696" spans="1:59">
      <c r="A696" s="788"/>
      <c r="B696" s="788"/>
      <c r="C696" s="788"/>
      <c r="D696" s="788"/>
      <c r="E696" s="788"/>
      <c r="F696" s="788"/>
      <c r="G696" s="788"/>
      <c r="H696" s="788"/>
      <c r="I696" s="788"/>
      <c r="J696" s="788"/>
      <c r="K696" s="788"/>
      <c r="L696" s="788"/>
      <c r="M696" s="788"/>
      <c r="N696" s="788"/>
      <c r="O696" s="788"/>
      <c r="P696" s="788"/>
      <c r="Q696" s="788"/>
      <c r="R696" s="788"/>
      <c r="S696" s="788"/>
      <c r="T696" s="788"/>
      <c r="U696" s="788"/>
      <c r="V696" s="788"/>
      <c r="W696" s="788"/>
      <c r="X696" s="788"/>
      <c r="Y696" s="788"/>
      <c r="Z696" s="788"/>
      <c r="AA696" s="788"/>
      <c r="AB696" s="788"/>
      <c r="AC696" s="788"/>
      <c r="AD696" s="788"/>
      <c r="AE696" s="788"/>
      <c r="AF696" s="788"/>
      <c r="AG696" s="788"/>
      <c r="AH696" s="788"/>
      <c r="AI696" s="788"/>
      <c r="AJ696" s="788"/>
      <c r="AK696" s="788"/>
      <c r="AL696" s="788"/>
      <c r="AM696" s="788"/>
      <c r="AN696" s="788"/>
      <c r="AO696" s="788"/>
      <c r="AP696" s="788"/>
      <c r="AQ696" s="788"/>
      <c r="AR696" s="788"/>
      <c r="AS696" s="788"/>
      <c r="AT696" s="788"/>
      <c r="AU696" s="788"/>
      <c r="AV696" s="788"/>
      <c r="AW696" s="788"/>
      <c r="AX696" s="788"/>
      <c r="AY696" s="788"/>
      <c r="AZ696" s="788"/>
      <c r="BA696" s="788"/>
      <c r="BB696" s="788"/>
      <c r="BC696" s="788"/>
      <c r="BD696" s="788"/>
      <c r="BE696" s="788"/>
      <c r="BF696" s="788"/>
      <c r="BG696" s="788"/>
    </row>
    <row r="697" spans="1:59">
      <c r="A697" s="788"/>
      <c r="B697" s="788"/>
      <c r="C697" s="788"/>
      <c r="D697" s="788"/>
      <c r="E697" s="788"/>
      <c r="F697" s="788"/>
      <c r="G697" s="788"/>
      <c r="H697" s="788"/>
      <c r="I697" s="788"/>
      <c r="J697" s="788"/>
      <c r="K697" s="788"/>
      <c r="L697" s="788"/>
      <c r="M697" s="788"/>
      <c r="N697" s="788"/>
      <c r="O697" s="788"/>
      <c r="P697" s="788"/>
      <c r="Q697" s="788"/>
      <c r="R697" s="788"/>
      <c r="S697" s="788"/>
      <c r="T697" s="788"/>
      <c r="U697" s="788"/>
      <c r="V697" s="788"/>
      <c r="W697" s="788"/>
      <c r="X697" s="788"/>
      <c r="Y697" s="788"/>
      <c r="Z697" s="788"/>
      <c r="AA697" s="788"/>
      <c r="AB697" s="788"/>
      <c r="AC697" s="788"/>
      <c r="AD697" s="788"/>
      <c r="AE697" s="788"/>
      <c r="AF697" s="788"/>
      <c r="AG697" s="788"/>
      <c r="AH697" s="788"/>
      <c r="AI697" s="788"/>
      <c r="AJ697" s="788"/>
      <c r="AK697" s="788"/>
      <c r="AL697" s="788"/>
      <c r="AM697" s="788"/>
      <c r="AN697" s="788"/>
      <c r="AO697" s="788"/>
      <c r="AP697" s="788"/>
      <c r="AQ697" s="788"/>
      <c r="AR697" s="788"/>
      <c r="AS697" s="788"/>
      <c r="AT697" s="788"/>
      <c r="AU697" s="788"/>
      <c r="AV697" s="788"/>
      <c r="AW697" s="788"/>
      <c r="AX697" s="788"/>
      <c r="AY697" s="788"/>
      <c r="AZ697" s="788"/>
      <c r="BA697" s="788"/>
      <c r="BB697" s="788"/>
      <c r="BC697" s="788"/>
      <c r="BD697" s="788"/>
      <c r="BE697" s="788"/>
      <c r="BF697" s="788"/>
      <c r="BG697" s="788"/>
    </row>
    <row r="698" spans="1:59">
      <c r="A698" s="788"/>
      <c r="B698" s="788"/>
      <c r="C698" s="788"/>
      <c r="D698" s="788"/>
      <c r="E698" s="788"/>
      <c r="F698" s="788"/>
      <c r="G698" s="788"/>
      <c r="H698" s="788"/>
      <c r="I698" s="788"/>
      <c r="J698" s="788"/>
      <c r="K698" s="788"/>
      <c r="L698" s="788"/>
      <c r="M698" s="788"/>
      <c r="N698" s="788"/>
      <c r="O698" s="788"/>
      <c r="P698" s="788"/>
      <c r="Q698" s="788"/>
      <c r="R698" s="788"/>
      <c r="S698" s="788"/>
      <c r="T698" s="788"/>
      <c r="U698" s="788"/>
      <c r="V698" s="788"/>
      <c r="W698" s="788"/>
      <c r="X698" s="788"/>
      <c r="Y698" s="788"/>
      <c r="Z698" s="788"/>
      <c r="AA698" s="788"/>
      <c r="AB698" s="788"/>
      <c r="AC698" s="788"/>
      <c r="AD698" s="788"/>
      <c r="AE698" s="788"/>
      <c r="AF698" s="788"/>
      <c r="AG698" s="788"/>
      <c r="AH698" s="788"/>
      <c r="AI698" s="788"/>
      <c r="AJ698" s="788"/>
      <c r="AK698" s="788"/>
      <c r="AL698" s="788"/>
      <c r="AM698" s="788"/>
      <c r="AN698" s="788"/>
      <c r="AO698" s="788"/>
      <c r="AP698" s="788"/>
      <c r="AQ698" s="788"/>
      <c r="AR698" s="788"/>
      <c r="AS698" s="788"/>
      <c r="AT698" s="788"/>
      <c r="AU698" s="788"/>
      <c r="AV698" s="788"/>
      <c r="AW698" s="788"/>
      <c r="AX698" s="788"/>
      <c r="AY698" s="788"/>
      <c r="AZ698" s="788"/>
      <c r="BA698" s="788"/>
      <c r="BB698" s="788"/>
      <c r="BC698" s="788"/>
      <c r="BD698" s="788"/>
      <c r="BE698" s="788"/>
      <c r="BF698" s="788"/>
      <c r="BG698" s="788"/>
    </row>
    <row r="699" spans="1:59">
      <c r="A699" s="788"/>
      <c r="B699" s="788"/>
      <c r="C699" s="788"/>
      <c r="D699" s="788"/>
      <c r="E699" s="788"/>
      <c r="F699" s="788"/>
      <c r="G699" s="788"/>
      <c r="H699" s="788"/>
      <c r="I699" s="788"/>
      <c r="J699" s="788"/>
      <c r="K699" s="788"/>
      <c r="L699" s="788"/>
      <c r="M699" s="788"/>
      <c r="N699" s="788"/>
      <c r="O699" s="788"/>
      <c r="P699" s="788"/>
      <c r="Q699" s="788"/>
      <c r="R699" s="788"/>
      <c r="S699" s="788"/>
      <c r="T699" s="788"/>
      <c r="U699" s="788"/>
      <c r="V699" s="788"/>
      <c r="W699" s="788"/>
      <c r="X699" s="788"/>
      <c r="Y699" s="788"/>
      <c r="Z699" s="788"/>
      <c r="AA699" s="788"/>
      <c r="AB699" s="788"/>
      <c r="AC699" s="788"/>
      <c r="AD699" s="788"/>
      <c r="AE699" s="788"/>
      <c r="AF699" s="788"/>
      <c r="AG699" s="788"/>
      <c r="AH699" s="788"/>
      <c r="AI699" s="788"/>
      <c r="AJ699" s="788"/>
      <c r="AK699" s="788"/>
      <c r="AL699" s="788"/>
      <c r="AM699" s="788"/>
      <c r="AN699" s="788"/>
      <c r="AO699" s="788"/>
      <c r="AP699" s="788"/>
      <c r="AQ699" s="788"/>
      <c r="AR699" s="788"/>
      <c r="AS699" s="788"/>
      <c r="AT699" s="788"/>
      <c r="AU699" s="788"/>
      <c r="AV699" s="788"/>
      <c r="AW699" s="788"/>
      <c r="AX699" s="788"/>
      <c r="AY699" s="788"/>
      <c r="AZ699" s="788"/>
      <c r="BA699" s="788"/>
      <c r="BB699" s="788"/>
      <c r="BC699" s="788"/>
      <c r="BD699" s="788"/>
      <c r="BE699" s="788"/>
      <c r="BF699" s="788"/>
      <c r="BG699" s="788"/>
    </row>
    <row r="700" spans="1:59">
      <c r="A700" s="788"/>
      <c r="B700" s="788"/>
      <c r="C700" s="788"/>
      <c r="D700" s="788"/>
      <c r="E700" s="788"/>
      <c r="F700" s="788"/>
      <c r="G700" s="788"/>
      <c r="H700" s="788"/>
      <c r="I700" s="788"/>
      <c r="J700" s="788"/>
      <c r="K700" s="788"/>
      <c r="L700" s="788"/>
      <c r="M700" s="788"/>
      <c r="N700" s="788"/>
      <c r="O700" s="788"/>
      <c r="P700" s="788"/>
      <c r="Q700" s="788"/>
      <c r="R700" s="788"/>
      <c r="S700" s="788"/>
      <c r="T700" s="788"/>
      <c r="U700" s="788"/>
      <c r="V700" s="788"/>
      <c r="W700" s="788"/>
      <c r="X700" s="788"/>
      <c r="Y700" s="788"/>
      <c r="Z700" s="788"/>
      <c r="AA700" s="788"/>
      <c r="AB700" s="788"/>
      <c r="AC700" s="788"/>
      <c r="AD700" s="788"/>
      <c r="AE700" s="788"/>
      <c r="AF700" s="788"/>
      <c r="AG700" s="788"/>
      <c r="AH700" s="788"/>
      <c r="AI700" s="788"/>
      <c r="AJ700" s="788"/>
      <c r="AK700" s="788"/>
      <c r="AL700" s="788"/>
      <c r="AM700" s="788"/>
      <c r="AN700" s="788"/>
      <c r="AO700" s="788"/>
      <c r="AP700" s="788"/>
      <c r="AQ700" s="788"/>
      <c r="AR700" s="788"/>
      <c r="AS700" s="788"/>
      <c r="AT700" s="788"/>
      <c r="AU700" s="788"/>
      <c r="AV700" s="788"/>
      <c r="AW700" s="788"/>
      <c r="AX700" s="788"/>
      <c r="AY700" s="788"/>
      <c r="AZ700" s="788"/>
      <c r="BA700" s="788"/>
      <c r="BB700" s="788"/>
      <c r="BC700" s="788"/>
      <c r="BD700" s="788"/>
      <c r="BE700" s="788"/>
      <c r="BF700" s="788"/>
      <c r="BG700" s="788"/>
    </row>
    <row r="701" spans="1:59">
      <c r="A701" s="788"/>
      <c r="B701" s="788"/>
      <c r="C701" s="788"/>
      <c r="D701" s="788"/>
      <c r="E701" s="788"/>
      <c r="F701" s="788"/>
      <c r="G701" s="788"/>
      <c r="H701" s="788"/>
      <c r="I701" s="788"/>
      <c r="J701" s="788"/>
      <c r="K701" s="788"/>
      <c r="L701" s="788"/>
      <c r="M701" s="788"/>
      <c r="N701" s="788"/>
      <c r="O701" s="788"/>
      <c r="P701" s="788"/>
      <c r="Q701" s="788"/>
      <c r="R701" s="788"/>
      <c r="S701" s="788"/>
      <c r="T701" s="788"/>
      <c r="U701" s="788"/>
      <c r="V701" s="788"/>
      <c r="W701" s="788"/>
      <c r="X701" s="788"/>
      <c r="Y701" s="788"/>
      <c r="Z701" s="788"/>
      <c r="AA701" s="788"/>
      <c r="AB701" s="788"/>
      <c r="AC701" s="788"/>
      <c r="AD701" s="788"/>
      <c r="AE701" s="788"/>
      <c r="AF701" s="788"/>
      <c r="AG701" s="788"/>
      <c r="AH701" s="788"/>
      <c r="AI701" s="788"/>
      <c r="AJ701" s="788"/>
      <c r="AK701" s="788"/>
      <c r="AL701" s="788"/>
      <c r="AM701" s="788"/>
      <c r="AN701" s="788"/>
      <c r="AO701" s="788"/>
      <c r="AP701" s="788"/>
      <c r="AQ701" s="788"/>
      <c r="AR701" s="788"/>
      <c r="AS701" s="788"/>
      <c r="AT701" s="788"/>
      <c r="AU701" s="788"/>
      <c r="AV701" s="788"/>
      <c r="AW701" s="788"/>
      <c r="AX701" s="788"/>
      <c r="AY701" s="788"/>
      <c r="AZ701" s="788"/>
      <c r="BA701" s="788"/>
      <c r="BB701" s="788"/>
      <c r="BC701" s="788"/>
      <c r="BD701" s="788"/>
      <c r="BE701" s="788"/>
      <c r="BF701" s="788"/>
      <c r="BG701" s="788"/>
    </row>
    <row r="702" spans="1:59">
      <c r="A702" s="788"/>
      <c r="B702" s="788"/>
      <c r="C702" s="788"/>
      <c r="D702" s="788"/>
      <c r="E702" s="788"/>
      <c r="F702" s="788"/>
      <c r="G702" s="788"/>
      <c r="H702" s="788"/>
      <c r="I702" s="788"/>
      <c r="J702" s="788"/>
      <c r="K702" s="788"/>
      <c r="L702" s="788"/>
      <c r="M702" s="788"/>
      <c r="N702" s="788"/>
      <c r="O702" s="788"/>
      <c r="P702" s="788"/>
      <c r="Q702" s="788"/>
      <c r="R702" s="788"/>
      <c r="S702" s="788"/>
      <c r="T702" s="788"/>
      <c r="U702" s="788"/>
      <c r="V702" s="788"/>
      <c r="W702" s="788"/>
      <c r="X702" s="788"/>
      <c r="Y702" s="788"/>
      <c r="Z702" s="788"/>
      <c r="AA702" s="788"/>
      <c r="AB702" s="788"/>
      <c r="AC702" s="788"/>
      <c r="AD702" s="788"/>
      <c r="AE702" s="788"/>
      <c r="AF702" s="788"/>
      <c r="AG702" s="788"/>
      <c r="AH702" s="788"/>
      <c r="AI702" s="788"/>
      <c r="AJ702" s="788"/>
      <c r="AK702" s="788"/>
      <c r="AL702" s="788"/>
      <c r="AM702" s="788"/>
      <c r="AN702" s="788"/>
      <c r="AO702" s="788"/>
      <c r="AP702" s="788"/>
      <c r="AQ702" s="788"/>
      <c r="AR702" s="788"/>
      <c r="AS702" s="788"/>
      <c r="AT702" s="788"/>
      <c r="AU702" s="788"/>
      <c r="AV702" s="788"/>
      <c r="AW702" s="788"/>
      <c r="AX702" s="788"/>
      <c r="AY702" s="788"/>
      <c r="AZ702" s="788"/>
      <c r="BA702" s="788"/>
      <c r="BB702" s="788"/>
      <c r="BC702" s="788"/>
      <c r="BD702" s="788"/>
      <c r="BE702" s="788"/>
      <c r="BF702" s="788"/>
      <c r="BG702" s="788"/>
    </row>
    <row r="703" spans="1:59">
      <c r="A703" s="788"/>
      <c r="B703" s="788"/>
      <c r="C703" s="788"/>
      <c r="D703" s="788"/>
      <c r="E703" s="788"/>
      <c r="F703" s="788"/>
      <c r="G703" s="788"/>
      <c r="H703" s="788"/>
      <c r="I703" s="788"/>
      <c r="J703" s="788"/>
      <c r="K703" s="788"/>
      <c r="L703" s="788"/>
      <c r="M703" s="788"/>
      <c r="N703" s="788"/>
      <c r="O703" s="788"/>
      <c r="P703" s="788"/>
      <c r="Q703" s="788"/>
      <c r="R703" s="788"/>
      <c r="S703" s="788"/>
      <c r="T703" s="788"/>
      <c r="U703" s="788"/>
      <c r="V703" s="788"/>
      <c r="W703" s="788"/>
      <c r="X703" s="788"/>
      <c r="Y703" s="788"/>
      <c r="Z703" s="788"/>
      <c r="AA703" s="788"/>
      <c r="AB703" s="788"/>
      <c r="AC703" s="788"/>
      <c r="AD703" s="788"/>
      <c r="AE703" s="788"/>
      <c r="AF703" s="788"/>
      <c r="AG703" s="788"/>
      <c r="AH703" s="788"/>
      <c r="AI703" s="788"/>
      <c r="AJ703" s="788"/>
      <c r="AK703" s="788"/>
      <c r="AL703" s="788"/>
      <c r="AM703" s="788"/>
      <c r="AN703" s="788"/>
      <c r="AO703" s="788"/>
      <c r="AP703" s="788"/>
      <c r="AQ703" s="788"/>
      <c r="AR703" s="788"/>
      <c r="AS703" s="788"/>
      <c r="AT703" s="788"/>
      <c r="AU703" s="788"/>
      <c r="AV703" s="788"/>
      <c r="AW703" s="788"/>
      <c r="AX703" s="788"/>
      <c r="AY703" s="788"/>
      <c r="AZ703" s="788"/>
      <c r="BA703" s="788"/>
      <c r="BB703" s="788"/>
      <c r="BC703" s="788"/>
      <c r="BD703" s="788"/>
      <c r="BE703" s="788"/>
      <c r="BF703" s="788"/>
      <c r="BG703" s="788"/>
    </row>
    <row r="704" spans="1:59">
      <c r="A704" s="788"/>
      <c r="B704" s="788"/>
      <c r="C704" s="788"/>
      <c r="D704" s="788"/>
      <c r="E704" s="788"/>
      <c r="F704" s="788"/>
      <c r="G704" s="788"/>
      <c r="H704" s="788"/>
      <c r="I704" s="788"/>
      <c r="J704" s="788"/>
      <c r="K704" s="788"/>
      <c r="L704" s="788"/>
      <c r="M704" s="788"/>
      <c r="N704" s="788"/>
      <c r="O704" s="788"/>
      <c r="P704" s="788"/>
      <c r="Q704" s="788"/>
      <c r="R704" s="788"/>
      <c r="S704" s="788"/>
      <c r="T704" s="788"/>
      <c r="U704" s="788"/>
      <c r="V704" s="788"/>
      <c r="W704" s="788"/>
      <c r="X704" s="788"/>
      <c r="Y704" s="788"/>
      <c r="Z704" s="788"/>
      <c r="AA704" s="788"/>
      <c r="AB704" s="788"/>
      <c r="AC704" s="788"/>
      <c r="AD704" s="788"/>
      <c r="AE704" s="788"/>
      <c r="AF704" s="788"/>
      <c r="AG704" s="788"/>
      <c r="AH704" s="788"/>
      <c r="AI704" s="788"/>
      <c r="AJ704" s="788"/>
      <c r="AK704" s="788"/>
      <c r="AL704" s="788"/>
      <c r="AM704" s="788"/>
      <c r="AN704" s="788"/>
      <c r="AO704" s="788"/>
      <c r="AP704" s="788"/>
      <c r="AQ704" s="788"/>
      <c r="AR704" s="788"/>
      <c r="AS704" s="788"/>
      <c r="AT704" s="788"/>
      <c r="AU704" s="788"/>
      <c r="AV704" s="788"/>
      <c r="AW704" s="788"/>
      <c r="AX704" s="788"/>
      <c r="AY704" s="788"/>
      <c r="AZ704" s="788"/>
      <c r="BA704" s="788"/>
      <c r="BB704" s="788"/>
      <c r="BC704" s="788"/>
      <c r="BD704" s="788"/>
      <c r="BE704" s="788"/>
      <c r="BF704" s="788"/>
      <c r="BG704" s="788"/>
    </row>
    <row r="705" spans="1:59">
      <c r="A705" s="788"/>
      <c r="B705" s="788"/>
      <c r="C705" s="788"/>
      <c r="D705" s="788"/>
      <c r="E705" s="788"/>
      <c r="F705" s="788"/>
      <c r="G705" s="788"/>
      <c r="H705" s="788"/>
      <c r="I705" s="788"/>
      <c r="J705" s="788"/>
      <c r="K705" s="788"/>
      <c r="L705" s="788"/>
      <c r="M705" s="788"/>
      <c r="N705" s="788"/>
      <c r="O705" s="788"/>
      <c r="P705" s="788"/>
      <c r="Q705" s="788"/>
      <c r="R705" s="788"/>
      <c r="S705" s="788"/>
      <c r="T705" s="788"/>
      <c r="U705" s="788"/>
      <c r="V705" s="788"/>
      <c r="W705" s="788"/>
      <c r="X705" s="788"/>
      <c r="Y705" s="788"/>
      <c r="Z705" s="788"/>
      <c r="AA705" s="788"/>
      <c r="AB705" s="788"/>
      <c r="AC705" s="788"/>
      <c r="AD705" s="788"/>
      <c r="AE705" s="788"/>
      <c r="AF705" s="788"/>
      <c r="AG705" s="788"/>
      <c r="AH705" s="788"/>
      <c r="AI705" s="788"/>
      <c r="AJ705" s="788"/>
      <c r="AK705" s="788"/>
      <c r="AL705" s="788"/>
      <c r="AM705" s="788"/>
      <c r="AN705" s="788"/>
      <c r="AO705" s="788"/>
      <c r="AP705" s="788"/>
      <c r="AQ705" s="788"/>
      <c r="AR705" s="788"/>
      <c r="AS705" s="788"/>
      <c r="AT705" s="788"/>
      <c r="AU705" s="788"/>
      <c r="AV705" s="788"/>
      <c r="AW705" s="788"/>
      <c r="AX705" s="788"/>
      <c r="AY705" s="788"/>
      <c r="AZ705" s="788"/>
      <c r="BA705" s="788"/>
      <c r="BB705" s="788"/>
      <c r="BC705" s="788"/>
      <c r="BD705" s="788"/>
      <c r="BE705" s="788"/>
      <c r="BF705" s="788"/>
      <c r="BG705" s="788"/>
    </row>
    <row r="706" spans="1:59">
      <c r="A706" s="788"/>
      <c r="B706" s="788"/>
      <c r="C706" s="788"/>
      <c r="D706" s="788"/>
      <c r="E706" s="788"/>
      <c r="F706" s="788"/>
      <c r="G706" s="788"/>
      <c r="H706" s="788"/>
      <c r="I706" s="788"/>
      <c r="J706" s="788"/>
      <c r="K706" s="788"/>
      <c r="L706" s="788"/>
      <c r="M706" s="788"/>
      <c r="N706" s="788"/>
      <c r="O706" s="788"/>
      <c r="P706" s="788"/>
      <c r="Q706" s="788"/>
      <c r="R706" s="788"/>
      <c r="S706" s="788"/>
      <c r="T706" s="788"/>
      <c r="U706" s="788"/>
      <c r="V706" s="788"/>
      <c r="W706" s="788"/>
      <c r="X706" s="788"/>
      <c r="Y706" s="788"/>
      <c r="Z706" s="788"/>
      <c r="AA706" s="788"/>
      <c r="AB706" s="788"/>
      <c r="AC706" s="788"/>
      <c r="AD706" s="788"/>
      <c r="AE706" s="788"/>
      <c r="AF706" s="788"/>
      <c r="AG706" s="788"/>
      <c r="AH706" s="788"/>
      <c r="AI706" s="788"/>
      <c r="AJ706" s="788"/>
      <c r="AK706" s="788"/>
      <c r="AL706" s="788"/>
      <c r="AM706" s="788"/>
      <c r="AN706" s="788"/>
      <c r="AO706" s="788"/>
      <c r="AP706" s="788"/>
      <c r="AQ706" s="788"/>
      <c r="AR706" s="788"/>
      <c r="AS706" s="788"/>
      <c r="AT706" s="788"/>
      <c r="AU706" s="788"/>
      <c r="AV706" s="788"/>
      <c r="AW706" s="788"/>
      <c r="AX706" s="788"/>
      <c r="AY706" s="788"/>
      <c r="AZ706" s="788"/>
      <c r="BA706" s="788"/>
      <c r="BB706" s="788"/>
      <c r="BC706" s="788"/>
      <c r="BD706" s="788"/>
      <c r="BE706" s="788"/>
      <c r="BF706" s="788"/>
      <c r="BG706" s="788"/>
    </row>
    <row r="707" spans="1:59">
      <c r="A707" s="788"/>
      <c r="B707" s="788"/>
      <c r="C707" s="788"/>
      <c r="D707" s="788"/>
      <c r="E707" s="788"/>
      <c r="F707" s="788"/>
      <c r="G707" s="788"/>
      <c r="H707" s="788"/>
      <c r="I707" s="788"/>
      <c r="J707" s="788"/>
      <c r="K707" s="788"/>
      <c r="L707" s="788"/>
      <c r="M707" s="788"/>
      <c r="N707" s="788"/>
      <c r="O707" s="788"/>
      <c r="P707" s="788"/>
      <c r="Q707" s="788"/>
      <c r="R707" s="788"/>
      <c r="S707" s="788"/>
      <c r="T707" s="788"/>
      <c r="U707" s="788"/>
      <c r="V707" s="788"/>
      <c r="W707" s="788"/>
      <c r="X707" s="788"/>
      <c r="Y707" s="788"/>
      <c r="Z707" s="788"/>
      <c r="AA707" s="788"/>
      <c r="AB707" s="788"/>
      <c r="AC707" s="788"/>
      <c r="AD707" s="788"/>
      <c r="AE707" s="788"/>
      <c r="AF707" s="788"/>
      <c r="AG707" s="788"/>
      <c r="AH707" s="788"/>
      <c r="AI707" s="788"/>
      <c r="AJ707" s="788"/>
      <c r="AK707" s="788"/>
      <c r="AL707" s="788"/>
      <c r="AM707" s="788"/>
      <c r="AN707" s="788"/>
      <c r="AO707" s="788"/>
      <c r="AP707" s="788"/>
      <c r="AQ707" s="788"/>
      <c r="AR707" s="788"/>
      <c r="AS707" s="788"/>
      <c r="AT707" s="788"/>
      <c r="AU707" s="788"/>
      <c r="AV707" s="788"/>
      <c r="AW707" s="788"/>
      <c r="AX707" s="788"/>
      <c r="AY707" s="788"/>
      <c r="AZ707" s="788"/>
      <c r="BA707" s="788"/>
      <c r="BB707" s="788"/>
      <c r="BC707" s="788"/>
      <c r="BD707" s="788"/>
      <c r="BE707" s="788"/>
      <c r="BF707" s="788"/>
      <c r="BG707" s="788"/>
    </row>
    <row r="708" spans="1:59">
      <c r="A708" s="788"/>
      <c r="B708" s="788"/>
      <c r="C708" s="788"/>
      <c r="D708" s="788"/>
      <c r="E708" s="788"/>
      <c r="F708" s="788"/>
      <c r="G708" s="788"/>
      <c r="H708" s="788"/>
      <c r="I708" s="788"/>
      <c r="J708" s="788"/>
      <c r="K708" s="788"/>
      <c r="L708" s="788"/>
      <c r="M708" s="788"/>
      <c r="N708" s="788"/>
      <c r="O708" s="788"/>
      <c r="P708" s="788"/>
      <c r="Q708" s="788"/>
      <c r="R708" s="788"/>
      <c r="S708" s="788"/>
      <c r="T708" s="788"/>
      <c r="U708" s="788"/>
      <c r="V708" s="788"/>
      <c r="W708" s="788"/>
      <c r="X708" s="788"/>
      <c r="Y708" s="788"/>
      <c r="Z708" s="788"/>
      <c r="AA708" s="788"/>
      <c r="AB708" s="788"/>
      <c r="AC708" s="788"/>
      <c r="AD708" s="788"/>
      <c r="AE708" s="788"/>
      <c r="AF708" s="788"/>
      <c r="AG708" s="788"/>
      <c r="AH708" s="788"/>
      <c r="AI708" s="788"/>
      <c r="AJ708" s="788"/>
      <c r="AK708" s="788"/>
      <c r="AL708" s="788"/>
      <c r="AM708" s="788"/>
      <c r="AN708" s="788"/>
      <c r="AO708" s="788"/>
      <c r="AP708" s="788"/>
      <c r="AQ708" s="788"/>
      <c r="AR708" s="788"/>
      <c r="AS708" s="788"/>
      <c r="AT708" s="788"/>
      <c r="AU708" s="788"/>
      <c r="AV708" s="788"/>
      <c r="AW708" s="788"/>
      <c r="AX708" s="788"/>
      <c r="AY708" s="788"/>
      <c r="AZ708" s="788"/>
      <c r="BA708" s="788"/>
      <c r="BB708" s="788"/>
      <c r="BC708" s="788"/>
      <c r="BD708" s="788"/>
      <c r="BE708" s="788"/>
      <c r="BF708" s="788"/>
      <c r="BG708" s="788"/>
    </row>
    <row r="709" spans="1:59">
      <c r="A709" s="788"/>
      <c r="B709" s="788"/>
      <c r="C709" s="788"/>
      <c r="D709" s="788"/>
      <c r="E709" s="788"/>
      <c r="F709" s="788"/>
      <c r="G709" s="788"/>
      <c r="H709" s="788"/>
      <c r="I709" s="788"/>
      <c r="J709" s="788"/>
      <c r="K709" s="788"/>
      <c r="L709" s="788"/>
      <c r="M709" s="788"/>
      <c r="N709" s="788"/>
      <c r="O709" s="788"/>
      <c r="P709" s="788"/>
      <c r="Q709" s="788"/>
      <c r="R709" s="788"/>
      <c r="S709" s="788"/>
      <c r="T709" s="788"/>
      <c r="U709" s="788"/>
      <c r="V709" s="788"/>
      <c r="W709" s="788"/>
      <c r="X709" s="788"/>
      <c r="Y709" s="788"/>
      <c r="Z709" s="788"/>
      <c r="AA709" s="788"/>
      <c r="AB709" s="788"/>
      <c r="AC709" s="788"/>
      <c r="AD709" s="788"/>
      <c r="AE709" s="788"/>
      <c r="AF709" s="788"/>
      <c r="AG709" s="788"/>
      <c r="AH709" s="788"/>
      <c r="AI709" s="788"/>
      <c r="AJ709" s="788"/>
      <c r="AK709" s="788"/>
      <c r="AL709" s="788"/>
      <c r="AM709" s="788"/>
      <c r="AN709" s="788"/>
      <c r="AO709" s="788"/>
      <c r="AP709" s="788"/>
      <c r="AQ709" s="788"/>
      <c r="AR709" s="788"/>
      <c r="AS709" s="788"/>
      <c r="AT709" s="788"/>
      <c r="AU709" s="788"/>
      <c r="AV709" s="788"/>
      <c r="AW709" s="788"/>
      <c r="AX709" s="788"/>
      <c r="AY709" s="788"/>
      <c r="AZ709" s="788"/>
      <c r="BA709" s="788"/>
      <c r="BB709" s="788"/>
      <c r="BC709" s="788"/>
      <c r="BD709" s="788"/>
      <c r="BE709" s="788"/>
      <c r="BF709" s="788"/>
      <c r="BG709" s="788"/>
    </row>
    <row r="710" spans="1:59">
      <c r="A710" s="788"/>
      <c r="B710" s="788"/>
      <c r="C710" s="788"/>
      <c r="D710" s="788"/>
      <c r="E710" s="788"/>
      <c r="F710" s="788"/>
      <c r="G710" s="788"/>
      <c r="H710" s="788"/>
      <c r="I710" s="788"/>
      <c r="J710" s="788"/>
      <c r="K710" s="788"/>
      <c r="L710" s="788"/>
      <c r="M710" s="788"/>
      <c r="N710" s="788"/>
      <c r="O710" s="788"/>
      <c r="P710" s="788"/>
      <c r="Q710" s="788"/>
      <c r="R710" s="788"/>
      <c r="S710" s="788"/>
      <c r="T710" s="788"/>
      <c r="U710" s="788"/>
      <c r="V710" s="788"/>
      <c r="W710" s="788"/>
      <c r="X710" s="788"/>
      <c r="Y710" s="788"/>
      <c r="Z710" s="788"/>
      <c r="AA710" s="788"/>
      <c r="AB710" s="788"/>
      <c r="AC710" s="788"/>
      <c r="AD710" s="788"/>
      <c r="AE710" s="788"/>
      <c r="AF710" s="788"/>
      <c r="AG710" s="788"/>
      <c r="AH710" s="788"/>
      <c r="AI710" s="788"/>
      <c r="AJ710" s="788"/>
      <c r="AK710" s="788"/>
      <c r="AL710" s="788"/>
      <c r="AM710" s="788"/>
      <c r="AN710" s="788"/>
      <c r="AO710" s="788"/>
      <c r="AP710" s="788"/>
      <c r="AQ710" s="788"/>
      <c r="AR710" s="788"/>
      <c r="AS710" s="788"/>
      <c r="AT710" s="788"/>
      <c r="AU710" s="788"/>
      <c r="AV710" s="788"/>
      <c r="AW710" s="788"/>
      <c r="AX710" s="788"/>
      <c r="AY710" s="788"/>
      <c r="AZ710" s="788"/>
      <c r="BA710" s="788"/>
      <c r="BB710" s="788"/>
      <c r="BC710" s="788"/>
      <c r="BD710" s="788"/>
      <c r="BE710" s="788"/>
      <c r="BF710" s="788"/>
      <c r="BG710" s="788"/>
    </row>
    <row r="711" spans="1:59">
      <c r="A711" s="788"/>
      <c r="B711" s="788"/>
      <c r="C711" s="788"/>
      <c r="D711" s="788"/>
      <c r="E711" s="788"/>
      <c r="F711" s="788"/>
      <c r="G711" s="788"/>
      <c r="H711" s="788"/>
      <c r="I711" s="788"/>
      <c r="J711" s="788"/>
      <c r="K711" s="788"/>
      <c r="L711" s="788"/>
      <c r="M711" s="788"/>
      <c r="N711" s="788"/>
      <c r="O711" s="788"/>
      <c r="P711" s="788"/>
      <c r="Q711" s="788"/>
      <c r="R711" s="788"/>
      <c r="S711" s="788"/>
      <c r="T711" s="788"/>
      <c r="U711" s="788"/>
      <c r="V711" s="788"/>
      <c r="W711" s="788"/>
      <c r="X711" s="788"/>
      <c r="Y711" s="788"/>
      <c r="Z711" s="788"/>
      <c r="AA711" s="788"/>
      <c r="AB711" s="788"/>
      <c r="AC711" s="788"/>
      <c r="AD711" s="788"/>
      <c r="AE711" s="788"/>
      <c r="AF711" s="788"/>
      <c r="AG711" s="788"/>
      <c r="AH711" s="788"/>
      <c r="AI711" s="788"/>
      <c r="AJ711" s="788"/>
      <c r="AK711" s="788"/>
      <c r="AL711" s="788"/>
      <c r="AM711" s="788"/>
      <c r="AN711" s="788"/>
      <c r="AO711" s="788"/>
      <c r="AP711" s="788"/>
      <c r="AQ711" s="788"/>
      <c r="AR711" s="788"/>
      <c r="AS711" s="788"/>
      <c r="AT711" s="788"/>
      <c r="AU711" s="788"/>
      <c r="AV711" s="788"/>
      <c r="AW711" s="788"/>
      <c r="AX711" s="788"/>
      <c r="AY711" s="788"/>
      <c r="AZ711" s="788"/>
      <c r="BA711" s="788"/>
      <c r="BB711" s="788"/>
      <c r="BC711" s="788"/>
      <c r="BD711" s="788"/>
      <c r="BE711" s="788"/>
      <c r="BF711" s="788"/>
      <c r="BG711" s="788"/>
    </row>
    <row r="712" spans="1:59">
      <c r="A712" s="788"/>
      <c r="B712" s="788"/>
      <c r="C712" s="788"/>
      <c r="D712" s="788"/>
      <c r="E712" s="788"/>
      <c r="F712" s="788"/>
      <c r="G712" s="788"/>
      <c r="H712" s="788"/>
      <c r="I712" s="788"/>
      <c r="J712" s="788"/>
      <c r="K712" s="788"/>
      <c r="L712" s="788"/>
      <c r="M712" s="788"/>
      <c r="N712" s="788"/>
      <c r="O712" s="788"/>
      <c r="P712" s="788"/>
      <c r="Q712" s="788"/>
      <c r="R712" s="788"/>
      <c r="S712" s="788"/>
      <c r="T712" s="788"/>
      <c r="U712" s="788"/>
      <c r="V712" s="788"/>
      <c r="W712" s="788"/>
      <c r="X712" s="788"/>
      <c r="Y712" s="788"/>
      <c r="Z712" s="788"/>
      <c r="AA712" s="788"/>
      <c r="AB712" s="788"/>
      <c r="AC712" s="788"/>
      <c r="AD712" s="788"/>
      <c r="AE712" s="788"/>
      <c r="AF712" s="788"/>
      <c r="AG712" s="788"/>
      <c r="AH712" s="788"/>
      <c r="AI712" s="788"/>
      <c r="AJ712" s="788"/>
      <c r="AK712" s="788"/>
      <c r="AL712" s="788"/>
      <c r="AM712" s="788"/>
      <c r="AN712" s="788"/>
      <c r="AO712" s="788"/>
      <c r="AP712" s="788"/>
      <c r="AQ712" s="788"/>
      <c r="AR712" s="788"/>
      <c r="AS712" s="788"/>
      <c r="AT712" s="788"/>
      <c r="AU712" s="788"/>
      <c r="AV712" s="788"/>
      <c r="AW712" s="788"/>
      <c r="AX712" s="788"/>
      <c r="AY712" s="788"/>
      <c r="AZ712" s="788"/>
      <c r="BA712" s="788"/>
      <c r="BB712" s="788"/>
      <c r="BC712" s="788"/>
      <c r="BD712" s="788"/>
      <c r="BE712" s="788"/>
      <c r="BF712" s="788"/>
      <c r="BG712" s="788"/>
    </row>
    <row r="713" spans="1:59">
      <c r="A713" s="788"/>
      <c r="B713" s="788"/>
      <c r="C713" s="788"/>
      <c r="D713" s="788"/>
      <c r="E713" s="788"/>
      <c r="F713" s="788"/>
      <c r="G713" s="788"/>
      <c r="H713" s="788"/>
      <c r="I713" s="788"/>
      <c r="J713" s="788"/>
      <c r="K713" s="788"/>
      <c r="L713" s="788"/>
      <c r="M713" s="788"/>
      <c r="N713" s="788"/>
      <c r="O713" s="788"/>
      <c r="P713" s="788"/>
      <c r="Q713" s="788"/>
      <c r="R713" s="788"/>
      <c r="S713" s="788"/>
      <c r="T713" s="788"/>
      <c r="U713" s="788"/>
      <c r="V713" s="788"/>
      <c r="W713" s="788"/>
      <c r="X713" s="788"/>
      <c r="Y713" s="788"/>
      <c r="Z713" s="788"/>
      <c r="AA713" s="788"/>
      <c r="AB713" s="788"/>
      <c r="AC713" s="788"/>
      <c r="AD713" s="788"/>
      <c r="AE713" s="788"/>
      <c r="AF713" s="788"/>
      <c r="AG713" s="788"/>
      <c r="AH713" s="788"/>
      <c r="AI713" s="788"/>
      <c r="AJ713" s="788"/>
      <c r="AK713" s="788"/>
      <c r="AL713" s="788"/>
      <c r="AM713" s="788"/>
      <c r="AN713" s="788"/>
      <c r="AO713" s="788"/>
      <c r="AP713" s="788"/>
      <c r="AQ713" s="788"/>
      <c r="AR713" s="788"/>
      <c r="AS713" s="788"/>
      <c r="AT713" s="788"/>
      <c r="AU713" s="788"/>
      <c r="AV713" s="788"/>
      <c r="AW713" s="788"/>
      <c r="AX713" s="788"/>
      <c r="AY713" s="788"/>
      <c r="AZ713" s="788"/>
      <c r="BA713" s="788"/>
      <c r="BB713" s="788"/>
      <c r="BC713" s="788"/>
      <c r="BD713" s="788"/>
      <c r="BE713" s="788"/>
      <c r="BF713" s="788"/>
      <c r="BG713" s="788"/>
    </row>
    <row r="714" spans="1:59">
      <c r="A714" s="788"/>
      <c r="B714" s="788"/>
      <c r="C714" s="788"/>
      <c r="D714" s="788"/>
      <c r="E714" s="788"/>
      <c r="F714" s="788"/>
      <c r="G714" s="788"/>
      <c r="H714" s="788"/>
      <c r="I714" s="788"/>
      <c r="J714" s="788"/>
      <c r="K714" s="788"/>
      <c r="L714" s="788"/>
      <c r="M714" s="788"/>
      <c r="N714" s="788"/>
      <c r="O714" s="788"/>
      <c r="P714" s="788"/>
      <c r="Q714" s="788"/>
      <c r="R714" s="788"/>
      <c r="S714" s="788"/>
      <c r="T714" s="788"/>
      <c r="U714" s="788"/>
      <c r="V714" s="788"/>
      <c r="W714" s="788"/>
      <c r="X714" s="788"/>
      <c r="Y714" s="788"/>
      <c r="Z714" s="788"/>
      <c r="AA714" s="788"/>
      <c r="AB714" s="788"/>
      <c r="AC714" s="788"/>
      <c r="AD714" s="788"/>
      <c r="AE714" s="788"/>
      <c r="AF714" s="788"/>
      <c r="AG714" s="788"/>
      <c r="AH714" s="788"/>
      <c r="AI714" s="788"/>
      <c r="AJ714" s="788"/>
      <c r="AK714" s="788"/>
      <c r="AL714" s="788"/>
      <c r="AM714" s="788"/>
      <c r="AN714" s="788"/>
      <c r="AO714" s="788"/>
      <c r="AP714" s="788"/>
      <c r="AQ714" s="788"/>
      <c r="AR714" s="788"/>
      <c r="AS714" s="788"/>
      <c r="AT714" s="788"/>
      <c r="AU714" s="788"/>
      <c r="AV714" s="788"/>
      <c r="AW714" s="788"/>
      <c r="AX714" s="788"/>
      <c r="AY714" s="788"/>
      <c r="AZ714" s="788"/>
      <c r="BA714" s="788"/>
      <c r="BB714" s="788"/>
      <c r="BC714" s="788"/>
      <c r="BD714" s="788"/>
      <c r="BE714" s="788"/>
      <c r="BF714" s="788"/>
      <c r="BG714" s="788"/>
    </row>
    <row r="715" spans="1:59">
      <c r="A715" s="788"/>
      <c r="B715" s="788"/>
      <c r="C715" s="788"/>
      <c r="D715" s="788"/>
      <c r="E715" s="788"/>
      <c r="F715" s="788"/>
      <c r="G715" s="788"/>
      <c r="H715" s="788"/>
      <c r="I715" s="788"/>
      <c r="J715" s="788"/>
      <c r="K715" s="788"/>
      <c r="L715" s="788"/>
      <c r="M715" s="788"/>
      <c r="N715" s="788"/>
      <c r="O715" s="788"/>
      <c r="P715" s="788"/>
      <c r="Q715" s="788"/>
      <c r="R715" s="788"/>
      <c r="S715" s="788"/>
      <c r="T715" s="788"/>
      <c r="U715" s="788"/>
      <c r="V715" s="788"/>
      <c r="W715" s="788"/>
      <c r="X715" s="788"/>
      <c r="Y715" s="788"/>
      <c r="Z715" s="788"/>
      <c r="AA715" s="788"/>
      <c r="AB715" s="788"/>
      <c r="AC715" s="788"/>
      <c r="AD715" s="788"/>
      <c r="AE715" s="788"/>
      <c r="AF715" s="788"/>
      <c r="AG715" s="788"/>
      <c r="AH715" s="788"/>
      <c r="AI715" s="788"/>
      <c r="AJ715" s="788"/>
      <c r="AK715" s="788"/>
      <c r="AL715" s="788"/>
      <c r="AM715" s="788"/>
      <c r="AN715" s="788"/>
      <c r="AO715" s="788"/>
      <c r="AP715" s="788"/>
      <c r="AQ715" s="788"/>
      <c r="AR715" s="788"/>
      <c r="AS715" s="788"/>
      <c r="AT715" s="788"/>
      <c r="AU715" s="788"/>
      <c r="AV715" s="788"/>
      <c r="AW715" s="788"/>
      <c r="AX715" s="788"/>
      <c r="AY715" s="788"/>
      <c r="AZ715" s="788"/>
      <c r="BA715" s="788"/>
      <c r="BB715" s="788"/>
      <c r="BC715" s="788"/>
      <c r="BD715" s="788"/>
      <c r="BE715" s="788"/>
      <c r="BF715" s="788"/>
      <c r="BG715" s="788"/>
    </row>
    <row r="716" spans="1:59">
      <c r="A716" s="788"/>
      <c r="B716" s="788"/>
      <c r="C716" s="788"/>
      <c r="D716" s="788"/>
      <c r="E716" s="788"/>
      <c r="F716" s="788"/>
      <c r="G716" s="788"/>
      <c r="H716" s="788"/>
      <c r="I716" s="788"/>
      <c r="J716" s="788"/>
      <c r="K716" s="788"/>
      <c r="L716" s="788"/>
      <c r="M716" s="788"/>
      <c r="N716" s="788"/>
      <c r="O716" s="788"/>
      <c r="P716" s="788"/>
      <c r="Q716" s="788"/>
      <c r="R716" s="788"/>
      <c r="S716" s="788"/>
      <c r="T716" s="788"/>
      <c r="U716" s="788"/>
      <c r="V716" s="788"/>
      <c r="W716" s="788"/>
      <c r="X716" s="788"/>
      <c r="Y716" s="788"/>
      <c r="Z716" s="788"/>
      <c r="AA716" s="788"/>
      <c r="AB716" s="788"/>
      <c r="AC716" s="788"/>
      <c r="AD716" s="788"/>
      <c r="AE716" s="788"/>
      <c r="AF716" s="788"/>
      <c r="AG716" s="788"/>
      <c r="AH716" s="788"/>
      <c r="AI716" s="788"/>
      <c r="AJ716" s="788"/>
      <c r="AK716" s="788"/>
      <c r="AL716" s="788"/>
      <c r="AM716" s="788"/>
      <c r="AN716" s="788"/>
      <c r="AO716" s="788"/>
      <c r="AP716" s="788"/>
      <c r="AQ716" s="788"/>
      <c r="AR716" s="788"/>
      <c r="AS716" s="788"/>
      <c r="AT716" s="788"/>
      <c r="AU716" s="788"/>
      <c r="AV716" s="788"/>
      <c r="AW716" s="788"/>
      <c r="AX716" s="788"/>
      <c r="AY716" s="788"/>
      <c r="AZ716" s="788"/>
      <c r="BA716" s="788"/>
      <c r="BB716" s="788"/>
      <c r="BC716" s="788"/>
      <c r="BD716" s="788"/>
      <c r="BE716" s="788"/>
      <c r="BF716" s="788"/>
      <c r="BG716" s="788"/>
    </row>
    <row r="717" spans="1:59">
      <c r="A717" s="788"/>
      <c r="B717" s="788"/>
      <c r="C717" s="788"/>
      <c r="D717" s="788"/>
      <c r="E717" s="788"/>
      <c r="F717" s="788"/>
      <c r="G717" s="788"/>
      <c r="H717" s="788"/>
      <c r="I717" s="788"/>
      <c r="J717" s="788"/>
      <c r="K717" s="788"/>
      <c r="L717" s="788"/>
      <c r="M717" s="788"/>
      <c r="N717" s="788"/>
      <c r="O717" s="788"/>
      <c r="P717" s="788"/>
      <c r="Q717" s="788"/>
      <c r="R717" s="788"/>
      <c r="S717" s="788"/>
      <c r="T717" s="788"/>
      <c r="U717" s="788"/>
      <c r="V717" s="788"/>
      <c r="W717" s="788"/>
      <c r="X717" s="788"/>
      <c r="Y717" s="788"/>
      <c r="Z717" s="788"/>
      <c r="AA717" s="788"/>
      <c r="AB717" s="788"/>
      <c r="AC717" s="788"/>
      <c r="AD717" s="788"/>
      <c r="AE717" s="788"/>
      <c r="AF717" s="788"/>
      <c r="AG717" s="788"/>
      <c r="AH717" s="788"/>
      <c r="AI717" s="788"/>
      <c r="AJ717" s="788"/>
      <c r="AK717" s="788"/>
      <c r="AL717" s="788"/>
      <c r="AM717" s="788"/>
      <c r="AN717" s="788"/>
      <c r="AO717" s="788"/>
      <c r="AP717" s="788"/>
      <c r="AQ717" s="788"/>
      <c r="AR717" s="788"/>
      <c r="AS717" s="788"/>
      <c r="AT717" s="788"/>
      <c r="AU717" s="788"/>
      <c r="AV717" s="788"/>
      <c r="AW717" s="788"/>
      <c r="AX717" s="788"/>
      <c r="AY717" s="788"/>
      <c r="AZ717" s="788"/>
      <c r="BA717" s="788"/>
      <c r="BB717" s="788"/>
      <c r="BC717" s="788"/>
      <c r="BD717" s="788"/>
      <c r="BE717" s="788"/>
      <c r="BF717" s="788"/>
      <c r="BG717" s="788"/>
    </row>
    <row r="718" spans="1:59">
      <c r="A718" s="788"/>
      <c r="B718" s="788"/>
      <c r="C718" s="788"/>
      <c r="D718" s="788"/>
      <c r="E718" s="788"/>
      <c r="F718" s="788"/>
      <c r="G718" s="788"/>
      <c r="H718" s="788"/>
      <c r="I718" s="788"/>
      <c r="J718" s="788"/>
      <c r="K718" s="788"/>
      <c r="L718" s="788"/>
      <c r="M718" s="788"/>
      <c r="N718" s="788"/>
      <c r="O718" s="788"/>
      <c r="P718" s="788"/>
      <c r="Q718" s="788"/>
      <c r="R718" s="788"/>
      <c r="S718" s="788"/>
      <c r="T718" s="788"/>
      <c r="U718" s="788"/>
      <c r="V718" s="788"/>
      <c r="W718" s="788"/>
      <c r="X718" s="788"/>
      <c r="Y718" s="788"/>
      <c r="Z718" s="788"/>
      <c r="AA718" s="788"/>
      <c r="AB718" s="788"/>
      <c r="AC718" s="788"/>
      <c r="AD718" s="788"/>
      <c r="AE718" s="788"/>
      <c r="AF718" s="788"/>
      <c r="AG718" s="788"/>
      <c r="AH718" s="788"/>
      <c r="AI718" s="788"/>
      <c r="AJ718" s="788"/>
      <c r="AK718" s="788"/>
      <c r="AL718" s="788"/>
      <c r="AM718" s="788"/>
      <c r="AN718" s="788"/>
      <c r="AO718" s="788"/>
      <c r="AP718" s="788"/>
      <c r="AQ718" s="788"/>
      <c r="AR718" s="788"/>
      <c r="AS718" s="788"/>
      <c r="AT718" s="788"/>
      <c r="AU718" s="788"/>
      <c r="AV718" s="788"/>
      <c r="AW718" s="788"/>
      <c r="AX718" s="788"/>
      <c r="AY718" s="788"/>
      <c r="AZ718" s="788"/>
      <c r="BA718" s="788"/>
      <c r="BB718" s="788"/>
      <c r="BC718" s="788"/>
      <c r="BD718" s="788"/>
      <c r="BE718" s="788"/>
      <c r="BF718" s="788"/>
      <c r="BG718" s="788"/>
    </row>
    <row r="719" spans="1:59">
      <c r="A719" s="788"/>
      <c r="B719" s="788"/>
      <c r="C719" s="788"/>
      <c r="D719" s="788"/>
      <c r="E719" s="788"/>
      <c r="F719" s="788"/>
      <c r="G719" s="788"/>
      <c r="H719" s="788"/>
      <c r="I719" s="788"/>
      <c r="J719" s="788"/>
      <c r="K719" s="788"/>
      <c r="L719" s="788"/>
      <c r="M719" s="788"/>
      <c r="N719" s="788"/>
      <c r="O719" s="788"/>
      <c r="P719" s="788"/>
      <c r="Q719" s="788"/>
      <c r="R719" s="788"/>
      <c r="S719" s="788"/>
      <c r="T719" s="788"/>
      <c r="U719" s="788"/>
      <c r="V719" s="788"/>
      <c r="W719" s="788"/>
      <c r="X719" s="788"/>
      <c r="Y719" s="788"/>
      <c r="Z719" s="788"/>
      <c r="AA719" s="788"/>
      <c r="AB719" s="788"/>
      <c r="AC719" s="788"/>
      <c r="AD719" s="788"/>
      <c r="AE719" s="788"/>
      <c r="AF719" s="788"/>
      <c r="AG719" s="788"/>
      <c r="AH719" s="788"/>
      <c r="AI719" s="788"/>
      <c r="AJ719" s="788"/>
      <c r="AK719" s="788"/>
      <c r="AL719" s="788"/>
      <c r="AM719" s="788"/>
      <c r="AN719" s="788"/>
      <c r="AO719" s="788"/>
      <c r="AP719" s="788"/>
      <c r="AQ719" s="788"/>
      <c r="AR719" s="788"/>
      <c r="AS719" s="788"/>
      <c r="AT719" s="788"/>
      <c r="AU719" s="788"/>
      <c r="AV719" s="788"/>
      <c r="AW719" s="788"/>
      <c r="AX719" s="788"/>
      <c r="AY719" s="788"/>
      <c r="AZ719" s="788"/>
      <c r="BA719" s="788"/>
      <c r="BB719" s="788"/>
      <c r="BC719" s="788"/>
      <c r="BD719" s="788"/>
      <c r="BE719" s="788"/>
      <c r="BF719" s="788"/>
      <c r="BG719" s="788"/>
    </row>
    <row r="720" spans="1:59">
      <c r="A720" s="788"/>
      <c r="B720" s="788"/>
      <c r="C720" s="788"/>
      <c r="D720" s="788"/>
      <c r="E720" s="788"/>
      <c r="F720" s="788"/>
      <c r="G720" s="788"/>
      <c r="H720" s="788"/>
      <c r="I720" s="788"/>
      <c r="J720" s="788"/>
      <c r="K720" s="788"/>
      <c r="L720" s="788"/>
      <c r="M720" s="788"/>
      <c r="N720" s="788"/>
      <c r="O720" s="788"/>
      <c r="P720" s="788"/>
      <c r="Q720" s="788"/>
      <c r="R720" s="788"/>
      <c r="S720" s="788"/>
      <c r="T720" s="788"/>
      <c r="U720" s="788"/>
      <c r="V720" s="788"/>
      <c r="W720" s="788"/>
      <c r="X720" s="788"/>
      <c r="Y720" s="788"/>
      <c r="Z720" s="788"/>
      <c r="AA720" s="788"/>
      <c r="AB720" s="788"/>
      <c r="AC720" s="788"/>
      <c r="AD720" s="788"/>
      <c r="AE720" s="788"/>
      <c r="AF720" s="788"/>
      <c r="AG720" s="788"/>
      <c r="AH720" s="788"/>
      <c r="AI720" s="788"/>
      <c r="AJ720" s="788"/>
      <c r="AK720" s="788"/>
      <c r="AL720" s="788"/>
      <c r="AM720" s="788"/>
      <c r="AN720" s="788"/>
      <c r="AO720" s="788"/>
      <c r="AP720" s="788"/>
      <c r="AQ720" s="788"/>
      <c r="AR720" s="788"/>
      <c r="AS720" s="788"/>
      <c r="AT720" s="788"/>
      <c r="AU720" s="788"/>
      <c r="AV720" s="788"/>
      <c r="AW720" s="788"/>
      <c r="AX720" s="788"/>
      <c r="AY720" s="788"/>
      <c r="AZ720" s="788"/>
      <c r="BA720" s="788"/>
      <c r="BB720" s="788"/>
      <c r="BC720" s="788"/>
      <c r="BD720" s="788"/>
      <c r="BE720" s="788"/>
      <c r="BF720" s="788"/>
      <c r="BG720" s="788"/>
    </row>
    <row r="721" spans="1:59">
      <c r="A721" s="788"/>
      <c r="B721" s="788"/>
      <c r="C721" s="788"/>
      <c r="D721" s="788"/>
      <c r="E721" s="788"/>
      <c r="F721" s="788"/>
      <c r="G721" s="788"/>
      <c r="H721" s="788"/>
      <c r="I721" s="788"/>
      <c r="J721" s="788"/>
      <c r="K721" s="788"/>
      <c r="L721" s="788"/>
      <c r="M721" s="788"/>
      <c r="N721" s="788"/>
      <c r="O721" s="788"/>
      <c r="P721" s="788"/>
      <c r="Q721" s="788"/>
      <c r="R721" s="788"/>
      <c r="S721" s="788"/>
      <c r="T721" s="788"/>
      <c r="U721" s="788"/>
      <c r="V721" s="788"/>
      <c r="W721" s="788"/>
      <c r="X721" s="788"/>
      <c r="Y721" s="788"/>
      <c r="Z721" s="788"/>
      <c r="AA721" s="788"/>
      <c r="AB721" s="788"/>
      <c r="AC721" s="788"/>
      <c r="AD721" s="788"/>
      <c r="AE721" s="788"/>
      <c r="AF721" s="788"/>
      <c r="AG721" s="788"/>
      <c r="AH721" s="788"/>
      <c r="AI721" s="788"/>
      <c r="AJ721" s="788"/>
      <c r="AK721" s="788"/>
      <c r="AL721" s="788"/>
      <c r="AM721" s="788"/>
      <c r="AN721" s="788"/>
      <c r="AO721" s="788"/>
      <c r="AP721" s="788"/>
      <c r="AQ721" s="788"/>
      <c r="AR721" s="788"/>
      <c r="AS721" s="788"/>
      <c r="AT721" s="788"/>
      <c r="AU721" s="788"/>
      <c r="AV721" s="788"/>
      <c r="AW721" s="788"/>
      <c r="AX721" s="788"/>
      <c r="AY721" s="788"/>
      <c r="AZ721" s="788"/>
      <c r="BA721" s="788"/>
      <c r="BB721" s="788"/>
      <c r="BC721" s="788"/>
      <c r="BD721" s="788"/>
      <c r="BE721" s="788"/>
      <c r="BF721" s="788"/>
      <c r="BG721" s="788"/>
    </row>
    <row r="722" spans="1:59">
      <c r="A722" s="788"/>
      <c r="B722" s="788"/>
      <c r="C722" s="788"/>
      <c r="D722" s="788"/>
      <c r="E722" s="788"/>
      <c r="F722" s="788"/>
      <c r="G722" s="788"/>
      <c r="H722" s="788"/>
      <c r="I722" s="788"/>
      <c r="J722" s="788"/>
      <c r="K722" s="788"/>
      <c r="L722" s="788"/>
      <c r="M722" s="788"/>
      <c r="N722" s="788"/>
      <c r="O722" s="788"/>
      <c r="P722" s="788"/>
      <c r="Q722" s="788"/>
      <c r="R722" s="788"/>
      <c r="S722" s="788"/>
      <c r="T722" s="788"/>
      <c r="U722" s="788"/>
      <c r="V722" s="788"/>
      <c r="W722" s="788"/>
      <c r="X722" s="788"/>
      <c r="Y722" s="788"/>
      <c r="Z722" s="788"/>
      <c r="AA722" s="788"/>
      <c r="AB722" s="788"/>
      <c r="AC722" s="788"/>
      <c r="AD722" s="788"/>
      <c r="AE722" s="788"/>
      <c r="AF722" s="788"/>
      <c r="AG722" s="788"/>
      <c r="AH722" s="788"/>
      <c r="AI722" s="788"/>
      <c r="AJ722" s="788"/>
      <c r="AK722" s="788"/>
      <c r="AL722" s="788"/>
      <c r="AM722" s="788"/>
      <c r="AN722" s="788"/>
      <c r="AO722" s="788"/>
      <c r="AP722" s="788"/>
      <c r="AQ722" s="788"/>
      <c r="AR722" s="788"/>
      <c r="AS722" s="788"/>
      <c r="AT722" s="788"/>
      <c r="AU722" s="788"/>
      <c r="AV722" s="788"/>
      <c r="AW722" s="788"/>
      <c r="AX722" s="788"/>
      <c r="AY722" s="788"/>
      <c r="AZ722" s="788"/>
      <c r="BA722" s="788"/>
      <c r="BB722" s="788"/>
      <c r="BC722" s="788"/>
      <c r="BD722" s="788"/>
      <c r="BE722" s="788"/>
      <c r="BF722" s="788"/>
      <c r="BG722" s="788"/>
    </row>
    <row r="723" spans="1:59">
      <c r="A723" s="788"/>
      <c r="B723" s="788"/>
      <c r="C723" s="788"/>
      <c r="D723" s="788"/>
      <c r="E723" s="788"/>
      <c r="F723" s="788"/>
      <c r="G723" s="788"/>
      <c r="H723" s="788"/>
      <c r="I723" s="788"/>
      <c r="J723" s="788"/>
      <c r="K723" s="788"/>
      <c r="L723" s="788"/>
      <c r="M723" s="788"/>
      <c r="N723" s="788"/>
      <c r="O723" s="788"/>
      <c r="P723" s="788"/>
      <c r="Q723" s="788"/>
      <c r="R723" s="788"/>
      <c r="S723" s="788"/>
      <c r="T723" s="788"/>
      <c r="U723" s="788"/>
      <c r="V723" s="788"/>
      <c r="W723" s="788"/>
      <c r="X723" s="788"/>
      <c r="Y723" s="788"/>
      <c r="Z723" s="788"/>
      <c r="AA723" s="788"/>
      <c r="AB723" s="788"/>
      <c r="AC723" s="788"/>
      <c r="AD723" s="788"/>
      <c r="AE723" s="788"/>
      <c r="AF723" s="788"/>
      <c r="AG723" s="788"/>
      <c r="AH723" s="788"/>
      <c r="AI723" s="788"/>
      <c r="AJ723" s="788"/>
      <c r="AK723" s="788"/>
      <c r="AL723" s="788"/>
      <c r="AM723" s="788"/>
      <c r="AN723" s="788"/>
      <c r="AO723" s="788"/>
      <c r="AP723" s="788"/>
      <c r="AQ723" s="788"/>
      <c r="AR723" s="788"/>
      <c r="AS723" s="788"/>
      <c r="AT723" s="788"/>
      <c r="AU723" s="788"/>
      <c r="AV723" s="788"/>
      <c r="AW723" s="788"/>
      <c r="AX723" s="788"/>
      <c r="AY723" s="788"/>
      <c r="AZ723" s="788"/>
      <c r="BA723" s="788"/>
      <c r="BB723" s="788"/>
      <c r="BC723" s="788"/>
      <c r="BD723" s="788"/>
      <c r="BE723" s="788"/>
      <c r="BF723" s="788"/>
      <c r="BG723" s="788"/>
    </row>
    <row r="724" spans="1:59">
      <c r="A724" s="788"/>
      <c r="B724" s="788"/>
      <c r="C724" s="788"/>
      <c r="D724" s="788"/>
      <c r="E724" s="788"/>
      <c r="F724" s="788"/>
      <c r="G724" s="788"/>
      <c r="H724" s="788"/>
      <c r="I724" s="788"/>
      <c r="J724" s="788"/>
      <c r="K724" s="788"/>
      <c r="L724" s="788"/>
      <c r="M724" s="788"/>
      <c r="N724" s="788"/>
      <c r="O724" s="788"/>
      <c r="P724" s="788"/>
      <c r="Q724" s="788"/>
      <c r="R724" s="788"/>
      <c r="S724" s="788"/>
      <c r="T724" s="788"/>
      <c r="U724" s="788"/>
      <c r="V724" s="788"/>
      <c r="W724" s="788"/>
      <c r="X724" s="788"/>
      <c r="Y724" s="788"/>
      <c r="Z724" s="788"/>
      <c r="AA724" s="788"/>
      <c r="AB724" s="788"/>
      <c r="AC724" s="788"/>
      <c r="AD724" s="788"/>
      <c r="AE724" s="788"/>
      <c r="AF724" s="788"/>
      <c r="AG724" s="788"/>
      <c r="AH724" s="788"/>
      <c r="AI724" s="788"/>
      <c r="AJ724" s="788"/>
      <c r="AK724" s="788"/>
      <c r="AL724" s="788"/>
      <c r="AM724" s="788"/>
      <c r="AN724" s="788"/>
      <c r="AO724" s="788"/>
      <c r="AP724" s="788"/>
      <c r="AQ724" s="788"/>
      <c r="AR724" s="788"/>
      <c r="AS724" s="788"/>
      <c r="AT724" s="788"/>
      <c r="AU724" s="788"/>
      <c r="AV724" s="788"/>
      <c r="AW724" s="788"/>
      <c r="AX724" s="788"/>
      <c r="AY724" s="788"/>
      <c r="AZ724" s="788"/>
      <c r="BA724" s="788"/>
      <c r="BB724" s="788"/>
      <c r="BC724" s="788"/>
      <c r="BD724" s="788"/>
      <c r="BE724" s="788"/>
      <c r="BF724" s="788"/>
      <c r="BG724" s="788"/>
    </row>
    <row r="725" spans="1:59">
      <c r="A725" s="788"/>
      <c r="B725" s="788"/>
      <c r="C725" s="788"/>
      <c r="D725" s="788"/>
      <c r="E725" s="788"/>
      <c r="F725" s="788"/>
      <c r="G725" s="788"/>
      <c r="H725" s="788"/>
      <c r="I725" s="788"/>
      <c r="J725" s="788"/>
      <c r="K725" s="788"/>
      <c r="L725" s="788"/>
      <c r="M725" s="788"/>
      <c r="N725" s="788"/>
      <c r="O725" s="788"/>
      <c r="P725" s="788"/>
      <c r="Q725" s="788"/>
      <c r="R725" s="788"/>
      <c r="S725" s="788"/>
      <c r="T725" s="788"/>
      <c r="U725" s="788"/>
      <c r="V725" s="788"/>
      <c r="W725" s="788"/>
      <c r="X725" s="788"/>
      <c r="Y725" s="788"/>
      <c r="Z725" s="788"/>
      <c r="AA725" s="788"/>
      <c r="AB725" s="788"/>
      <c r="AC725" s="788"/>
      <c r="AD725" s="788"/>
      <c r="AE725" s="788"/>
      <c r="AF725" s="788"/>
      <c r="AG725" s="788"/>
      <c r="AH725" s="788"/>
      <c r="AI725" s="788"/>
      <c r="AJ725" s="788"/>
      <c r="AK725" s="788"/>
      <c r="AL725" s="788"/>
      <c r="AM725" s="788"/>
      <c r="AN725" s="788"/>
      <c r="AO725" s="788"/>
      <c r="AP725" s="788"/>
      <c r="AQ725" s="788"/>
      <c r="AR725" s="788"/>
      <c r="AS725" s="788"/>
      <c r="AT725" s="788"/>
      <c r="AU725" s="788"/>
      <c r="AV725" s="788"/>
      <c r="AW725" s="788"/>
      <c r="AX725" s="788"/>
      <c r="AY725" s="788"/>
      <c r="AZ725" s="788"/>
      <c r="BA725" s="788"/>
      <c r="BB725" s="788"/>
      <c r="BC725" s="788"/>
      <c r="BD725" s="788"/>
      <c r="BE725" s="788"/>
      <c r="BF725" s="788"/>
      <c r="BG725" s="788"/>
    </row>
    <row r="726" spans="1:59">
      <c r="A726" s="788"/>
      <c r="B726" s="788"/>
      <c r="C726" s="788"/>
      <c r="D726" s="788"/>
      <c r="E726" s="788"/>
      <c r="F726" s="788"/>
      <c r="G726" s="788"/>
      <c r="H726" s="788"/>
      <c r="I726" s="788"/>
      <c r="J726" s="788"/>
      <c r="K726" s="788"/>
      <c r="L726" s="788"/>
      <c r="M726" s="788"/>
      <c r="N726" s="788"/>
      <c r="O726" s="788"/>
      <c r="P726" s="788"/>
      <c r="Q726" s="788"/>
      <c r="R726" s="788"/>
      <c r="S726" s="788"/>
      <c r="T726" s="788"/>
      <c r="U726" s="788"/>
      <c r="V726" s="788"/>
      <c r="W726" s="788"/>
      <c r="X726" s="788"/>
      <c r="Y726" s="788"/>
      <c r="Z726" s="788"/>
      <c r="AA726" s="788"/>
      <c r="AB726" s="788"/>
      <c r="AC726" s="788"/>
      <c r="AD726" s="788"/>
      <c r="AE726" s="788"/>
      <c r="AF726" s="788"/>
      <c r="AG726" s="788"/>
      <c r="AH726" s="788"/>
      <c r="AI726" s="788"/>
      <c r="AJ726" s="788"/>
      <c r="AK726" s="788"/>
      <c r="AL726" s="788"/>
      <c r="AM726" s="788"/>
      <c r="AN726" s="788"/>
      <c r="AO726" s="788"/>
      <c r="AP726" s="788"/>
      <c r="AQ726" s="788"/>
      <c r="AR726" s="788"/>
      <c r="AS726" s="788"/>
      <c r="AT726" s="788"/>
      <c r="AU726" s="788"/>
      <c r="AV726" s="788"/>
      <c r="AW726" s="788"/>
      <c r="AX726" s="788"/>
      <c r="AY726" s="788"/>
      <c r="AZ726" s="788"/>
      <c r="BA726" s="788"/>
      <c r="BB726" s="788"/>
      <c r="BC726" s="788"/>
      <c r="BD726" s="788"/>
      <c r="BE726" s="788"/>
      <c r="BF726" s="788"/>
      <c r="BG726" s="788"/>
    </row>
    <row r="727" spans="1:59">
      <c r="A727" s="788"/>
      <c r="B727" s="788"/>
      <c r="C727" s="788"/>
      <c r="D727" s="788"/>
      <c r="E727" s="788"/>
      <c r="F727" s="788"/>
      <c r="G727" s="788"/>
      <c r="H727" s="788"/>
      <c r="I727" s="788"/>
      <c r="J727" s="788"/>
      <c r="K727" s="788"/>
      <c r="L727" s="788"/>
      <c r="M727" s="788"/>
      <c r="N727" s="788"/>
      <c r="O727" s="788"/>
      <c r="P727" s="788"/>
      <c r="Q727" s="788"/>
      <c r="R727" s="788"/>
      <c r="S727" s="788"/>
      <c r="T727" s="788"/>
      <c r="U727" s="788"/>
      <c r="V727" s="788"/>
      <c r="W727" s="788"/>
      <c r="X727" s="788"/>
      <c r="Y727" s="788"/>
      <c r="Z727" s="788"/>
      <c r="AA727" s="788"/>
      <c r="AB727" s="788"/>
      <c r="AC727" s="788"/>
      <c r="AD727" s="788"/>
      <c r="AE727" s="788"/>
      <c r="AF727" s="788"/>
      <c r="AG727" s="788"/>
      <c r="AH727" s="788"/>
      <c r="AI727" s="788"/>
      <c r="AJ727" s="788"/>
      <c r="AK727" s="788"/>
      <c r="AL727" s="788"/>
      <c r="AM727" s="788"/>
      <c r="AN727" s="788"/>
      <c r="AO727" s="788"/>
      <c r="AP727" s="788"/>
      <c r="AQ727" s="788"/>
      <c r="AR727" s="788"/>
      <c r="AS727" s="788"/>
      <c r="AT727" s="788"/>
      <c r="AU727" s="788"/>
      <c r="AV727" s="788"/>
      <c r="AW727" s="788"/>
      <c r="AX727" s="788"/>
      <c r="AY727" s="788"/>
      <c r="AZ727" s="788"/>
      <c r="BA727" s="788"/>
      <c r="BB727" s="788"/>
      <c r="BC727" s="788"/>
      <c r="BD727" s="788"/>
      <c r="BE727" s="788"/>
      <c r="BF727" s="788"/>
      <c r="BG727" s="788"/>
    </row>
    <row r="728" spans="1:59">
      <c r="A728" s="788"/>
      <c r="B728" s="788"/>
      <c r="C728" s="788"/>
      <c r="D728" s="788"/>
      <c r="E728" s="788"/>
      <c r="F728" s="788"/>
      <c r="G728" s="788"/>
      <c r="H728" s="788"/>
      <c r="I728" s="788"/>
      <c r="J728" s="788"/>
      <c r="K728" s="788"/>
      <c r="L728" s="788"/>
      <c r="M728" s="788"/>
      <c r="N728" s="788"/>
      <c r="O728" s="788"/>
      <c r="P728" s="788"/>
      <c r="Q728" s="788"/>
      <c r="R728" s="788"/>
      <c r="S728" s="788"/>
      <c r="T728" s="788"/>
      <c r="U728" s="788"/>
      <c r="V728" s="788"/>
      <c r="W728" s="788"/>
      <c r="X728" s="788"/>
      <c r="Y728" s="788"/>
      <c r="Z728" s="788"/>
      <c r="AA728" s="788"/>
      <c r="AB728" s="788"/>
      <c r="AC728" s="788"/>
      <c r="AD728" s="788"/>
      <c r="AE728" s="788"/>
      <c r="AF728" s="788"/>
      <c r="AG728" s="788"/>
      <c r="AH728" s="788"/>
      <c r="AI728" s="788"/>
      <c r="AJ728" s="788"/>
      <c r="AK728" s="788"/>
      <c r="AL728" s="788"/>
      <c r="AM728" s="788"/>
      <c r="AN728" s="788"/>
      <c r="AO728" s="788"/>
      <c r="AP728" s="788"/>
      <c r="AQ728" s="788"/>
      <c r="AR728" s="788"/>
      <c r="AS728" s="788"/>
      <c r="AT728" s="788"/>
      <c r="AU728" s="788"/>
      <c r="AV728" s="788"/>
      <c r="AW728" s="788"/>
      <c r="AX728" s="788"/>
      <c r="AY728" s="788"/>
      <c r="AZ728" s="788"/>
      <c r="BA728" s="788"/>
      <c r="BB728" s="788"/>
      <c r="BC728" s="788"/>
      <c r="BD728" s="788"/>
      <c r="BE728" s="788"/>
      <c r="BF728" s="788"/>
      <c r="BG728" s="788"/>
    </row>
    <row r="729" spans="1:59">
      <c r="A729" s="788"/>
      <c r="B729" s="788"/>
      <c r="C729" s="788"/>
      <c r="D729" s="788"/>
      <c r="E729" s="788"/>
      <c r="F729" s="788"/>
      <c r="G729" s="788"/>
      <c r="H729" s="788"/>
      <c r="I729" s="788"/>
      <c r="J729" s="788"/>
      <c r="K729" s="788"/>
      <c r="L729" s="788"/>
      <c r="M729" s="788"/>
      <c r="N729" s="788"/>
      <c r="O729" s="788"/>
      <c r="P729" s="788"/>
      <c r="Q729" s="788"/>
      <c r="R729" s="788"/>
      <c r="S729" s="788"/>
      <c r="T729" s="788"/>
      <c r="U729" s="788"/>
      <c r="V729" s="788"/>
      <c r="W729" s="788"/>
      <c r="X729" s="788"/>
      <c r="Y729" s="788"/>
      <c r="Z729" s="788"/>
      <c r="AA729" s="788"/>
      <c r="AB729" s="788"/>
      <c r="AC729" s="788"/>
      <c r="AD729" s="788"/>
      <c r="AE729" s="788"/>
      <c r="AF729" s="788"/>
      <c r="AG729" s="788"/>
      <c r="AH729" s="788"/>
      <c r="AI729" s="788"/>
      <c r="AJ729" s="788"/>
      <c r="AK729" s="788"/>
      <c r="AL729" s="788"/>
      <c r="AM729" s="788"/>
      <c r="AN729" s="788"/>
      <c r="AO729" s="788"/>
      <c r="AP729" s="788"/>
      <c r="AQ729" s="788"/>
      <c r="AR729" s="788"/>
      <c r="AS729" s="788"/>
      <c r="AT729" s="788"/>
      <c r="AU729" s="788"/>
      <c r="AV729" s="788"/>
      <c r="AW729" s="788"/>
      <c r="AX729" s="788"/>
      <c r="AY729" s="788"/>
      <c r="AZ729" s="788"/>
      <c r="BA729" s="788"/>
      <c r="BB729" s="788"/>
      <c r="BC729" s="788"/>
      <c r="BD729" s="788"/>
      <c r="BE729" s="788"/>
      <c r="BF729" s="788"/>
      <c r="BG729" s="788"/>
    </row>
    <row r="730" spans="1:59">
      <c r="A730" s="788"/>
      <c r="B730" s="788"/>
      <c r="C730" s="788"/>
      <c r="D730" s="788"/>
      <c r="E730" s="788"/>
      <c r="F730" s="788"/>
      <c r="G730" s="788"/>
      <c r="H730" s="788"/>
      <c r="I730" s="788"/>
      <c r="J730" s="788"/>
      <c r="K730" s="788"/>
      <c r="L730" s="788"/>
      <c r="M730" s="788"/>
      <c r="N730" s="788"/>
      <c r="O730" s="788"/>
      <c r="P730" s="788"/>
      <c r="Q730" s="788"/>
      <c r="R730" s="788"/>
      <c r="S730" s="788"/>
      <c r="T730" s="788"/>
      <c r="U730" s="788"/>
      <c r="V730" s="788"/>
      <c r="W730" s="788"/>
      <c r="X730" s="788"/>
      <c r="Y730" s="788"/>
      <c r="Z730" s="788"/>
      <c r="AA730" s="788"/>
      <c r="AB730" s="788"/>
      <c r="AC730" s="788"/>
      <c r="AD730" s="788"/>
      <c r="AE730" s="788"/>
      <c r="AF730" s="788"/>
      <c r="AG730" s="788"/>
      <c r="AH730" s="788"/>
      <c r="AI730" s="788"/>
      <c r="AJ730" s="788"/>
      <c r="AK730" s="788"/>
      <c r="AL730" s="788"/>
      <c r="AM730" s="788"/>
      <c r="AN730" s="788"/>
      <c r="AO730" s="788"/>
      <c r="AP730" s="788"/>
      <c r="AQ730" s="788"/>
      <c r="AR730" s="788"/>
      <c r="AS730" s="788"/>
      <c r="AT730" s="788"/>
      <c r="AU730" s="788"/>
      <c r="AV730" s="788"/>
      <c r="AW730" s="788"/>
      <c r="AX730" s="788"/>
      <c r="AY730" s="788"/>
      <c r="AZ730" s="788"/>
      <c r="BA730" s="788"/>
      <c r="BB730" s="788"/>
      <c r="BC730" s="788"/>
      <c r="BD730" s="788"/>
      <c r="BE730" s="788"/>
      <c r="BF730" s="788"/>
      <c r="BG730" s="788"/>
    </row>
    <row r="731" spans="1:59">
      <c r="A731" s="788"/>
      <c r="B731" s="788"/>
      <c r="C731" s="788"/>
      <c r="D731" s="788"/>
      <c r="E731" s="788"/>
      <c r="F731" s="788"/>
      <c r="G731" s="788"/>
      <c r="H731" s="788"/>
      <c r="I731" s="788"/>
      <c r="J731" s="788"/>
      <c r="K731" s="788"/>
      <c r="L731" s="788"/>
      <c r="M731" s="788"/>
      <c r="N731" s="788"/>
      <c r="O731" s="788"/>
      <c r="P731" s="788"/>
      <c r="Q731" s="788"/>
      <c r="R731" s="788"/>
      <c r="S731" s="788"/>
      <c r="T731" s="788"/>
      <c r="U731" s="788"/>
      <c r="V731" s="788"/>
      <c r="W731" s="788"/>
      <c r="X731" s="788"/>
      <c r="Y731" s="788"/>
      <c r="Z731" s="788"/>
      <c r="AA731" s="788"/>
      <c r="AB731" s="788"/>
      <c r="AC731" s="788"/>
      <c r="AD731" s="788"/>
      <c r="AE731" s="788"/>
      <c r="AF731" s="788"/>
      <c r="AG731" s="788"/>
      <c r="AH731" s="788"/>
      <c r="AI731" s="788"/>
      <c r="AJ731" s="788"/>
      <c r="AK731" s="788"/>
      <c r="AL731" s="788"/>
      <c r="AM731" s="788"/>
      <c r="AN731" s="788"/>
      <c r="AO731" s="788"/>
      <c r="AP731" s="788"/>
      <c r="AQ731" s="788"/>
      <c r="AR731" s="788"/>
      <c r="AS731" s="788"/>
      <c r="AT731" s="788"/>
      <c r="AU731" s="788"/>
      <c r="AV731" s="788"/>
      <c r="AW731" s="788"/>
      <c r="AX731" s="788"/>
      <c r="AY731" s="788"/>
      <c r="AZ731" s="788"/>
      <c r="BA731" s="788"/>
      <c r="BB731" s="788"/>
      <c r="BC731" s="788"/>
      <c r="BD731" s="788"/>
      <c r="BE731" s="788"/>
      <c r="BF731" s="788"/>
      <c r="BG731" s="788"/>
    </row>
    <row r="732" spans="1:59">
      <c r="A732" s="788"/>
      <c r="B732" s="788"/>
      <c r="C732" s="788"/>
      <c r="D732" s="788"/>
      <c r="E732" s="788"/>
      <c r="F732" s="788"/>
      <c r="G732" s="788"/>
      <c r="H732" s="788"/>
      <c r="I732" s="788"/>
      <c r="J732" s="788"/>
      <c r="K732" s="788"/>
      <c r="L732" s="788"/>
      <c r="M732" s="788"/>
      <c r="N732" s="788"/>
      <c r="O732" s="788"/>
      <c r="P732" s="788"/>
      <c r="Q732" s="788"/>
      <c r="R732" s="788"/>
      <c r="S732" s="788"/>
      <c r="T732" s="788"/>
      <c r="U732" s="788"/>
      <c r="V732" s="788"/>
      <c r="W732" s="788"/>
      <c r="X732" s="788"/>
      <c r="Y732" s="788"/>
      <c r="Z732" s="788"/>
      <c r="AA732" s="788"/>
      <c r="AB732" s="788"/>
      <c r="AC732" s="788"/>
      <c r="AD732" s="788"/>
      <c r="AE732" s="788"/>
      <c r="AF732" s="788"/>
      <c r="AG732" s="788"/>
      <c r="AH732" s="788"/>
      <c r="AI732" s="788"/>
      <c r="AJ732" s="788"/>
      <c r="AK732" s="788"/>
      <c r="AL732" s="788"/>
      <c r="AM732" s="788"/>
      <c r="AN732" s="788"/>
      <c r="AO732" s="788"/>
      <c r="AP732" s="788"/>
      <c r="AQ732" s="788"/>
      <c r="AR732" s="788"/>
      <c r="AS732" s="788"/>
      <c r="AT732" s="788"/>
      <c r="AU732" s="788"/>
      <c r="AV732" s="788"/>
      <c r="AW732" s="788"/>
      <c r="AX732" s="788"/>
      <c r="AY732" s="788"/>
      <c r="AZ732" s="788"/>
      <c r="BA732" s="788"/>
      <c r="BB732" s="788"/>
      <c r="BC732" s="788"/>
      <c r="BD732" s="788"/>
      <c r="BE732" s="788"/>
      <c r="BF732" s="788"/>
      <c r="BG732" s="788"/>
    </row>
    <row r="733" spans="1:59">
      <c r="A733" s="788"/>
      <c r="B733" s="788"/>
      <c r="C733" s="788"/>
      <c r="D733" s="788"/>
      <c r="E733" s="788"/>
      <c r="F733" s="788"/>
      <c r="G733" s="788"/>
      <c r="H733" s="788"/>
      <c r="I733" s="788"/>
      <c r="J733" s="788"/>
      <c r="K733" s="788"/>
      <c r="L733" s="788"/>
      <c r="M733" s="788"/>
      <c r="N733" s="788"/>
      <c r="O733" s="788"/>
      <c r="P733" s="788"/>
      <c r="Q733" s="788"/>
      <c r="R733" s="788"/>
      <c r="S733" s="788"/>
      <c r="T733" s="788"/>
      <c r="U733" s="788"/>
      <c r="V733" s="788"/>
      <c r="W733" s="788"/>
      <c r="X733" s="788"/>
      <c r="Y733" s="788"/>
      <c r="Z733" s="788"/>
      <c r="AA733" s="788"/>
      <c r="AB733" s="788"/>
      <c r="AC733" s="788"/>
      <c r="AD733" s="788"/>
      <c r="AE733" s="788"/>
      <c r="AF733" s="788"/>
      <c r="AG733" s="788"/>
      <c r="AH733" s="788"/>
      <c r="AI733" s="788"/>
      <c r="AJ733" s="788"/>
      <c r="AK733" s="788"/>
      <c r="AL733" s="788"/>
      <c r="AM733" s="788"/>
      <c r="AN733" s="788"/>
      <c r="AO733" s="788"/>
      <c r="AP733" s="788"/>
      <c r="AQ733" s="788"/>
      <c r="AR733" s="788"/>
      <c r="AS733" s="788"/>
      <c r="AT733" s="788"/>
      <c r="AU733" s="788"/>
      <c r="AV733" s="788"/>
      <c r="AW733" s="788"/>
      <c r="AX733" s="788"/>
      <c r="AY733" s="788"/>
      <c r="AZ733" s="788"/>
      <c r="BA733" s="788"/>
      <c r="BB733" s="788"/>
      <c r="BC733" s="788"/>
      <c r="BD733" s="788"/>
      <c r="BE733" s="788"/>
      <c r="BF733" s="788"/>
      <c r="BG733" s="788"/>
    </row>
    <row r="734" spans="1:59">
      <c r="A734" s="788"/>
      <c r="B734" s="788"/>
      <c r="C734" s="788"/>
      <c r="D734" s="788"/>
      <c r="E734" s="788"/>
      <c r="F734" s="788"/>
      <c r="G734" s="788"/>
      <c r="H734" s="788"/>
      <c r="I734" s="788"/>
      <c r="J734" s="788"/>
      <c r="K734" s="788"/>
      <c r="L734" s="788"/>
      <c r="M734" s="788"/>
      <c r="N734" s="788"/>
      <c r="O734" s="788"/>
      <c r="P734" s="788"/>
      <c r="Q734" s="788"/>
      <c r="R734" s="788"/>
      <c r="S734" s="788"/>
      <c r="T734" s="788"/>
      <c r="U734" s="788"/>
      <c r="V734" s="788"/>
      <c r="W734" s="788"/>
      <c r="X734" s="788"/>
      <c r="Y734" s="788"/>
      <c r="Z734" s="788"/>
      <c r="AA734" s="788"/>
      <c r="AB734" s="788"/>
      <c r="AC734" s="788"/>
      <c r="AD734" s="788"/>
      <c r="AE734" s="788"/>
      <c r="AF734" s="788"/>
      <c r="AG734" s="788"/>
      <c r="AH734" s="788"/>
      <c r="AI734" s="788"/>
      <c r="AJ734" s="788"/>
      <c r="AK734" s="788"/>
      <c r="AL734" s="788"/>
      <c r="AM734" s="788"/>
      <c r="AN734" s="788"/>
      <c r="AO734" s="788"/>
      <c r="AP734" s="788"/>
      <c r="AQ734" s="788"/>
      <c r="AR734" s="788"/>
      <c r="AS734" s="788"/>
      <c r="AT734" s="788"/>
      <c r="AU734" s="788"/>
      <c r="AV734" s="788"/>
      <c r="AW734" s="788"/>
      <c r="AX734" s="788"/>
      <c r="AY734" s="788"/>
      <c r="AZ734" s="788"/>
      <c r="BA734" s="788"/>
      <c r="BB734" s="788"/>
      <c r="BC734" s="788"/>
      <c r="BD734" s="788"/>
      <c r="BE734" s="788"/>
      <c r="BF734" s="788"/>
      <c r="BG734" s="788"/>
    </row>
    <row r="735" spans="1:59">
      <c r="A735" s="788"/>
      <c r="B735" s="788"/>
      <c r="C735" s="788"/>
      <c r="D735" s="788"/>
      <c r="E735" s="788"/>
      <c r="F735" s="788"/>
      <c r="G735" s="788"/>
      <c r="H735" s="788"/>
      <c r="I735" s="788"/>
      <c r="J735" s="788"/>
      <c r="K735" s="788"/>
      <c r="L735" s="788"/>
      <c r="M735" s="788"/>
      <c r="N735" s="788"/>
      <c r="O735" s="788"/>
      <c r="P735" s="788"/>
      <c r="Q735" s="788"/>
      <c r="R735" s="788"/>
      <c r="S735" s="788"/>
      <c r="T735" s="788"/>
      <c r="U735" s="788"/>
      <c r="V735" s="788"/>
      <c r="W735" s="788"/>
      <c r="X735" s="788"/>
      <c r="Y735" s="788"/>
      <c r="Z735" s="788"/>
      <c r="AA735" s="788"/>
      <c r="AB735" s="788"/>
      <c r="AC735" s="788"/>
      <c r="AD735" s="788"/>
      <c r="AE735" s="788"/>
      <c r="AF735" s="788"/>
      <c r="AG735" s="788"/>
      <c r="AH735" s="788"/>
      <c r="AI735" s="788"/>
      <c r="AJ735" s="788"/>
      <c r="AK735" s="788"/>
      <c r="AL735" s="788"/>
      <c r="AM735" s="788"/>
      <c r="AN735" s="788"/>
      <c r="AO735" s="788"/>
      <c r="AP735" s="788"/>
      <c r="AQ735" s="788"/>
      <c r="AR735" s="788"/>
      <c r="AS735" s="788"/>
      <c r="AT735" s="788"/>
      <c r="AU735" s="788"/>
      <c r="AV735" s="788"/>
      <c r="AW735" s="788"/>
      <c r="AX735" s="788"/>
      <c r="AY735" s="788"/>
      <c r="AZ735" s="788"/>
      <c r="BA735" s="788"/>
      <c r="BB735" s="788"/>
      <c r="BC735" s="788"/>
      <c r="BD735" s="788"/>
      <c r="BE735" s="788"/>
      <c r="BF735" s="788"/>
      <c r="BG735" s="788"/>
    </row>
    <row r="736" spans="1:59">
      <c r="A736" s="788"/>
      <c r="B736" s="788"/>
      <c r="C736" s="788"/>
      <c r="D736" s="788"/>
      <c r="E736" s="788"/>
      <c r="F736" s="788"/>
      <c r="G736" s="788"/>
      <c r="H736" s="788"/>
      <c r="I736" s="788"/>
      <c r="J736" s="788"/>
      <c r="K736" s="788"/>
      <c r="L736" s="788"/>
      <c r="M736" s="788"/>
      <c r="N736" s="788"/>
      <c r="O736" s="788"/>
      <c r="P736" s="788"/>
      <c r="Q736" s="788"/>
      <c r="R736" s="788"/>
      <c r="S736" s="788"/>
      <c r="T736" s="788"/>
      <c r="U736" s="788"/>
      <c r="V736" s="788"/>
      <c r="W736" s="788"/>
      <c r="X736" s="788"/>
      <c r="Y736" s="788"/>
      <c r="Z736" s="788"/>
      <c r="AA736" s="788"/>
      <c r="AB736" s="788"/>
      <c r="AC736" s="788"/>
      <c r="AD736" s="788"/>
      <c r="AE736" s="788"/>
      <c r="AF736" s="788"/>
      <c r="AG736" s="788"/>
      <c r="AH736" s="788"/>
      <c r="AI736" s="788"/>
      <c r="AJ736" s="788"/>
      <c r="AK736" s="788"/>
      <c r="AL736" s="788"/>
      <c r="AM736" s="788"/>
      <c r="AN736" s="788"/>
      <c r="AO736" s="788"/>
      <c r="AP736" s="788"/>
      <c r="AQ736" s="788"/>
      <c r="AR736" s="788"/>
      <c r="AS736" s="788"/>
      <c r="AT736" s="788"/>
      <c r="AU736" s="788"/>
      <c r="AV736" s="788"/>
      <c r="AW736" s="788"/>
      <c r="AX736" s="788"/>
      <c r="AY736" s="788"/>
      <c r="AZ736" s="788"/>
      <c r="BA736" s="788"/>
      <c r="BB736" s="788"/>
      <c r="BC736" s="788"/>
      <c r="BD736" s="788"/>
      <c r="BE736" s="788"/>
      <c r="BF736" s="788"/>
      <c r="BG736" s="788"/>
    </row>
    <row r="737" spans="1:59">
      <c r="A737" s="788"/>
      <c r="B737" s="788"/>
      <c r="C737" s="788"/>
      <c r="D737" s="788"/>
      <c r="E737" s="788"/>
      <c r="F737" s="788"/>
      <c r="G737" s="788"/>
      <c r="H737" s="788"/>
      <c r="I737" s="788"/>
      <c r="J737" s="788"/>
      <c r="K737" s="788"/>
      <c r="L737" s="788"/>
      <c r="M737" s="788"/>
      <c r="N737" s="788"/>
      <c r="O737" s="788"/>
      <c r="P737" s="788"/>
      <c r="Q737" s="788"/>
      <c r="R737" s="788"/>
      <c r="S737" s="788"/>
      <c r="T737" s="788"/>
      <c r="U737" s="788"/>
      <c r="V737" s="788"/>
      <c r="W737" s="788"/>
      <c r="X737" s="788"/>
      <c r="Y737" s="788"/>
      <c r="Z737" s="788"/>
      <c r="AA737" s="788"/>
      <c r="AB737" s="788"/>
      <c r="AC737" s="788"/>
      <c r="AD737" s="788"/>
      <c r="AE737" s="788"/>
      <c r="AF737" s="788"/>
      <c r="AG737" s="788"/>
      <c r="AH737" s="788"/>
      <c r="AI737" s="788"/>
      <c r="AJ737" s="788"/>
      <c r="AK737" s="788"/>
      <c r="AL737" s="788"/>
      <c r="AM737" s="788"/>
      <c r="AN737" s="788"/>
      <c r="AO737" s="788"/>
      <c r="AP737" s="788"/>
      <c r="AQ737" s="788"/>
      <c r="AR737" s="788"/>
      <c r="AS737" s="788"/>
      <c r="AT737" s="788"/>
      <c r="AU737" s="788"/>
      <c r="AV737" s="788"/>
      <c r="AW737" s="788"/>
      <c r="AX737" s="788"/>
      <c r="AY737" s="788"/>
      <c r="AZ737" s="788"/>
      <c r="BA737" s="788"/>
      <c r="BB737" s="788"/>
      <c r="BC737" s="788"/>
      <c r="BD737" s="788"/>
      <c r="BE737" s="788"/>
      <c r="BF737" s="788"/>
      <c r="BG737" s="788"/>
    </row>
    <row r="738" spans="1:59">
      <c r="A738" s="788"/>
      <c r="B738" s="788"/>
      <c r="C738" s="788"/>
      <c r="D738" s="788"/>
      <c r="E738" s="788"/>
      <c r="F738" s="788"/>
      <c r="G738" s="788"/>
      <c r="H738" s="788"/>
      <c r="I738" s="788"/>
      <c r="J738" s="788"/>
      <c r="K738" s="788"/>
      <c r="L738" s="788"/>
      <c r="M738" s="788"/>
      <c r="N738" s="788"/>
      <c r="O738" s="788"/>
      <c r="P738" s="788"/>
      <c r="Q738" s="788"/>
      <c r="R738" s="788"/>
      <c r="S738" s="788"/>
      <c r="T738" s="788"/>
      <c r="U738" s="788"/>
      <c r="V738" s="788"/>
      <c r="W738" s="788"/>
      <c r="X738" s="788"/>
      <c r="Y738" s="788"/>
      <c r="Z738" s="788"/>
      <c r="AA738" s="788"/>
      <c r="AB738" s="788"/>
      <c r="AC738" s="788"/>
      <c r="AD738" s="788"/>
      <c r="AE738" s="788"/>
      <c r="AF738" s="788"/>
      <c r="AG738" s="788"/>
      <c r="AH738" s="788"/>
      <c r="AI738" s="788"/>
      <c r="AJ738" s="788"/>
      <c r="AK738" s="788"/>
      <c r="AL738" s="788"/>
      <c r="AM738" s="788"/>
      <c r="AN738" s="788"/>
      <c r="AO738" s="788"/>
      <c r="AP738" s="788"/>
      <c r="AQ738" s="788"/>
      <c r="AR738" s="788"/>
      <c r="AS738" s="788"/>
      <c r="AT738" s="788"/>
      <c r="AU738" s="788"/>
      <c r="AV738" s="788"/>
      <c r="AW738" s="788"/>
      <c r="AX738" s="788"/>
      <c r="AY738" s="788"/>
      <c r="AZ738" s="788"/>
      <c r="BA738" s="788"/>
      <c r="BB738" s="788"/>
      <c r="BC738" s="788"/>
      <c r="BD738" s="788"/>
      <c r="BE738" s="788"/>
      <c r="BF738" s="788"/>
      <c r="BG738" s="788"/>
    </row>
    <row r="739" spans="1:59">
      <c r="A739" s="788"/>
      <c r="B739" s="788"/>
      <c r="C739" s="788"/>
      <c r="D739" s="788"/>
      <c r="E739" s="788"/>
      <c r="F739" s="788"/>
      <c r="G739" s="788"/>
      <c r="H739" s="788"/>
      <c r="I739" s="788"/>
      <c r="J739" s="788"/>
      <c r="K739" s="788"/>
      <c r="L739" s="788"/>
      <c r="M739" s="788"/>
      <c r="N739" s="788"/>
      <c r="O739" s="788"/>
      <c r="P739" s="788"/>
      <c r="Q739" s="788"/>
      <c r="R739" s="788"/>
      <c r="S739" s="788"/>
      <c r="T739" s="788"/>
      <c r="U739" s="788"/>
      <c r="V739" s="788"/>
      <c r="W739" s="788"/>
      <c r="X739" s="788"/>
      <c r="Y739" s="788"/>
      <c r="Z739" s="788"/>
      <c r="AA739" s="788"/>
      <c r="AB739" s="788"/>
      <c r="AC739" s="788"/>
      <c r="AD739" s="788"/>
      <c r="AE739" s="788"/>
      <c r="AF739" s="788"/>
      <c r="AG739" s="788"/>
      <c r="AH739" s="788"/>
      <c r="AI739" s="788"/>
      <c r="AJ739" s="788"/>
      <c r="AK739" s="788"/>
      <c r="AL739" s="788"/>
      <c r="AM739" s="788"/>
      <c r="AN739" s="788"/>
      <c r="AO739" s="788"/>
      <c r="AP739" s="788"/>
      <c r="AQ739" s="788"/>
      <c r="AR739" s="788"/>
      <c r="AS739" s="788"/>
      <c r="AT739" s="788"/>
      <c r="AU739" s="788"/>
      <c r="AV739" s="788"/>
      <c r="AW739" s="788"/>
      <c r="AX739" s="788"/>
      <c r="AY739" s="788"/>
      <c r="AZ739" s="788"/>
      <c r="BA739" s="788"/>
      <c r="BB739" s="788"/>
      <c r="BC739" s="788"/>
      <c r="BD739" s="788"/>
      <c r="BE739" s="788"/>
      <c r="BF739" s="788"/>
      <c r="BG739" s="788"/>
    </row>
    <row r="740" spans="1:59">
      <c r="A740" s="788"/>
      <c r="B740" s="788"/>
      <c r="C740" s="788"/>
      <c r="D740" s="788"/>
      <c r="E740" s="788"/>
      <c r="F740" s="788"/>
      <c r="G740" s="788"/>
      <c r="H740" s="788"/>
      <c r="I740" s="788"/>
      <c r="J740" s="788"/>
      <c r="K740" s="788"/>
      <c r="L740" s="788"/>
      <c r="M740" s="788"/>
      <c r="N740" s="788"/>
      <c r="O740" s="788"/>
      <c r="P740" s="788"/>
      <c r="Q740" s="788"/>
      <c r="R740" s="788"/>
      <c r="S740" s="788"/>
      <c r="T740" s="788"/>
      <c r="U740" s="788"/>
      <c r="V740" s="788"/>
      <c r="W740" s="788"/>
      <c r="X740" s="788"/>
      <c r="Y740" s="788"/>
      <c r="Z740" s="788"/>
      <c r="AA740" s="788"/>
      <c r="AB740" s="788"/>
      <c r="AC740" s="788"/>
      <c r="AD740" s="788"/>
      <c r="AE740" s="788"/>
      <c r="AF740" s="788"/>
      <c r="AG740" s="788"/>
      <c r="AH740" s="788"/>
      <c r="AI740" s="788"/>
      <c r="AJ740" s="788"/>
      <c r="AK740" s="788"/>
      <c r="AL740" s="788"/>
      <c r="AM740" s="788"/>
      <c r="AN740" s="788"/>
      <c r="AO740" s="788"/>
      <c r="AP740" s="788"/>
      <c r="AQ740" s="788"/>
      <c r="AR740" s="788"/>
      <c r="AS740" s="788"/>
      <c r="AT740" s="788"/>
      <c r="AU740" s="788"/>
      <c r="AV740" s="788"/>
      <c r="AW740" s="788"/>
      <c r="AX740" s="788"/>
      <c r="AY740" s="788"/>
      <c r="AZ740" s="788"/>
      <c r="BA740" s="788"/>
      <c r="BB740" s="788"/>
      <c r="BC740" s="788"/>
      <c r="BD740" s="788"/>
      <c r="BE740" s="788"/>
      <c r="BF740" s="788"/>
      <c r="BG740" s="788"/>
    </row>
    <row r="741" spans="1:59">
      <c r="A741" s="788"/>
      <c r="B741" s="788"/>
      <c r="C741" s="788"/>
      <c r="D741" s="788"/>
      <c r="E741" s="788"/>
      <c r="F741" s="788"/>
      <c r="G741" s="788"/>
      <c r="H741" s="788"/>
      <c r="I741" s="788"/>
      <c r="J741" s="788"/>
      <c r="K741" s="788"/>
      <c r="L741" s="788"/>
      <c r="M741" s="788"/>
      <c r="N741" s="788"/>
      <c r="O741" s="788"/>
      <c r="P741" s="788"/>
      <c r="Q741" s="788"/>
      <c r="R741" s="788"/>
      <c r="S741" s="788"/>
      <c r="T741" s="788"/>
      <c r="U741" s="788"/>
      <c r="V741" s="788"/>
      <c r="W741" s="788"/>
      <c r="X741" s="788"/>
      <c r="Y741" s="788"/>
      <c r="Z741" s="788"/>
      <c r="AA741" s="788"/>
      <c r="AB741" s="788"/>
      <c r="AC741" s="788"/>
      <c r="AD741" s="788"/>
      <c r="AE741" s="788"/>
      <c r="AF741" s="788"/>
      <c r="AG741" s="788"/>
      <c r="AH741" s="788"/>
      <c r="AI741" s="788"/>
      <c r="AJ741" s="788"/>
      <c r="AK741" s="788"/>
      <c r="AL741" s="788"/>
      <c r="AM741" s="788"/>
      <c r="AN741" s="788"/>
      <c r="AO741" s="788"/>
      <c r="AP741" s="788"/>
      <c r="AQ741" s="788"/>
      <c r="AR741" s="788"/>
      <c r="AS741" s="788"/>
      <c r="AT741" s="788"/>
      <c r="AU741" s="788"/>
      <c r="AV741" s="788"/>
      <c r="AW741" s="788"/>
      <c r="AX741" s="788"/>
      <c r="AY741" s="788"/>
      <c r="AZ741" s="788"/>
      <c r="BA741" s="788"/>
      <c r="BB741" s="788"/>
      <c r="BC741" s="788"/>
      <c r="BD741" s="788"/>
      <c r="BE741" s="788"/>
      <c r="BF741" s="788"/>
      <c r="BG741" s="788"/>
    </row>
    <row r="742" spans="1:59">
      <c r="A742" s="788"/>
      <c r="B742" s="788"/>
      <c r="C742" s="788"/>
      <c r="D742" s="788"/>
      <c r="E742" s="788"/>
      <c r="F742" s="788"/>
      <c r="G742" s="788"/>
      <c r="H742" s="788"/>
      <c r="I742" s="788"/>
      <c r="J742" s="788"/>
      <c r="K742" s="788"/>
      <c r="L742" s="788"/>
      <c r="M742" s="788"/>
      <c r="N742" s="788"/>
      <c r="O742" s="788"/>
      <c r="P742" s="788"/>
      <c r="Q742" s="788"/>
      <c r="R742" s="788"/>
      <c r="S742" s="788"/>
      <c r="T742" s="788"/>
      <c r="U742" s="788"/>
      <c r="V742" s="788"/>
      <c r="W742" s="788"/>
      <c r="X742" s="788"/>
      <c r="Y742" s="788"/>
      <c r="Z742" s="788"/>
      <c r="AA742" s="788"/>
      <c r="AB742" s="788"/>
      <c r="AC742" s="788"/>
      <c r="AD742" s="788"/>
      <c r="AE742" s="788"/>
      <c r="AF742" s="788"/>
      <c r="AG742" s="788"/>
      <c r="AH742" s="788"/>
      <c r="AI742" s="788"/>
      <c r="AJ742" s="788"/>
      <c r="AK742" s="788"/>
      <c r="AL742" s="788"/>
      <c r="AM742" s="788"/>
      <c r="AN742" s="788"/>
      <c r="AO742" s="788"/>
      <c r="AP742" s="788"/>
      <c r="AQ742" s="788"/>
      <c r="AR742" s="788"/>
      <c r="AS742" s="788"/>
      <c r="AT742" s="788"/>
      <c r="AU742" s="788"/>
      <c r="AV742" s="788"/>
      <c r="AW742" s="788"/>
      <c r="AX742" s="788"/>
      <c r="AY742" s="788"/>
      <c r="AZ742" s="788"/>
      <c r="BA742" s="788"/>
      <c r="BB742" s="788"/>
      <c r="BC742" s="788"/>
      <c r="BD742" s="788"/>
      <c r="BE742" s="788"/>
      <c r="BF742" s="788"/>
      <c r="BG742" s="788"/>
    </row>
    <row r="743" spans="1:59">
      <c r="A743" s="788"/>
      <c r="B743" s="788"/>
      <c r="C743" s="788"/>
      <c r="D743" s="788"/>
      <c r="E743" s="788"/>
      <c r="F743" s="788"/>
      <c r="G743" s="788"/>
      <c r="H743" s="788"/>
      <c r="I743" s="788"/>
      <c r="J743" s="788"/>
      <c r="K743" s="788"/>
      <c r="L743" s="788"/>
      <c r="M743" s="788"/>
      <c r="N743" s="788"/>
      <c r="O743" s="788"/>
      <c r="P743" s="788"/>
      <c r="Q743" s="788"/>
      <c r="R743" s="788"/>
      <c r="S743" s="788"/>
      <c r="T743" s="788"/>
      <c r="U743" s="788"/>
      <c r="V743" s="788"/>
      <c r="W743" s="788"/>
      <c r="X743" s="788"/>
      <c r="Y743" s="788"/>
      <c r="Z743" s="788"/>
      <c r="AA743" s="788"/>
      <c r="AB743" s="788"/>
      <c r="AC743" s="788"/>
      <c r="AD743" s="788"/>
      <c r="AE743" s="788"/>
      <c r="AF743" s="788"/>
      <c r="AG743" s="788"/>
      <c r="AH743" s="788"/>
      <c r="AI743" s="788"/>
      <c r="AJ743" s="788"/>
      <c r="AK743" s="788"/>
      <c r="AL743" s="788"/>
      <c r="AM743" s="788"/>
      <c r="AN743" s="788"/>
      <c r="AO743" s="788"/>
      <c r="AP743" s="788"/>
      <c r="AQ743" s="788"/>
      <c r="AR743" s="788"/>
      <c r="AS743" s="788"/>
      <c r="AT743" s="788"/>
      <c r="AU743" s="788"/>
      <c r="AV743" s="788"/>
      <c r="AW743" s="788"/>
      <c r="AX743" s="788"/>
      <c r="AY743" s="788"/>
      <c r="AZ743" s="788"/>
      <c r="BA743" s="788"/>
      <c r="BB743" s="788"/>
      <c r="BC743" s="788"/>
      <c r="BD743" s="788"/>
      <c r="BE743" s="788"/>
      <c r="BF743" s="788"/>
      <c r="BG743" s="788"/>
    </row>
    <row r="744" spans="1:59">
      <c r="A744" s="788"/>
      <c r="B744" s="788"/>
      <c r="C744" s="788"/>
      <c r="D744" s="788"/>
      <c r="E744" s="788"/>
      <c r="F744" s="788"/>
      <c r="G744" s="788"/>
      <c r="H744" s="788"/>
      <c r="I744" s="788"/>
      <c r="J744" s="788"/>
      <c r="K744" s="788"/>
      <c r="L744" s="788"/>
      <c r="M744" s="788"/>
      <c r="N744" s="788"/>
      <c r="O744" s="788"/>
      <c r="P744" s="788"/>
      <c r="Q744" s="788"/>
      <c r="R744" s="788"/>
      <c r="S744" s="788"/>
      <c r="T744" s="788"/>
      <c r="U744" s="788"/>
      <c r="V744" s="788"/>
      <c r="W744" s="788"/>
      <c r="X744" s="788"/>
      <c r="Y744" s="788"/>
      <c r="Z744" s="788"/>
      <c r="AA744" s="788"/>
      <c r="AB744" s="788"/>
      <c r="AC744" s="788"/>
      <c r="AD744" s="788"/>
      <c r="AE744" s="788"/>
      <c r="AF744" s="788"/>
      <c r="AG744" s="788"/>
      <c r="AH744" s="788"/>
      <c r="AI744" s="788"/>
      <c r="AJ744" s="788"/>
      <c r="AK744" s="788"/>
      <c r="AL744" s="788"/>
      <c r="AM744" s="788"/>
      <c r="AN744" s="788"/>
      <c r="AO744" s="788"/>
      <c r="AP744" s="788"/>
      <c r="AQ744" s="788"/>
      <c r="AR744" s="788"/>
      <c r="AS744" s="788"/>
      <c r="AT744" s="788"/>
      <c r="AU744" s="788"/>
      <c r="AV744" s="788"/>
      <c r="AW744" s="788"/>
      <c r="AX744" s="788"/>
      <c r="AY744" s="788"/>
      <c r="AZ744" s="788"/>
      <c r="BA744" s="788"/>
      <c r="BB744" s="788"/>
      <c r="BC744" s="788"/>
      <c r="BD744" s="788"/>
      <c r="BE744" s="788"/>
      <c r="BF744" s="788"/>
      <c r="BG744" s="788"/>
    </row>
    <row r="745" spans="1:59">
      <c r="A745" s="788"/>
      <c r="B745" s="788"/>
      <c r="C745" s="788"/>
      <c r="D745" s="788"/>
      <c r="E745" s="788"/>
      <c r="F745" s="788"/>
      <c r="G745" s="788"/>
      <c r="H745" s="788"/>
      <c r="I745" s="788"/>
      <c r="J745" s="788"/>
      <c r="K745" s="788"/>
      <c r="L745" s="788"/>
      <c r="M745" s="788"/>
      <c r="N745" s="788"/>
      <c r="O745" s="788"/>
      <c r="P745" s="788"/>
      <c r="Q745" s="788"/>
      <c r="R745" s="788"/>
      <c r="S745" s="788"/>
      <c r="T745" s="788"/>
      <c r="U745" s="788"/>
      <c r="V745" s="788"/>
      <c r="W745" s="788"/>
      <c r="X745" s="788"/>
      <c r="Y745" s="788"/>
      <c r="Z745" s="788"/>
      <c r="AA745" s="788"/>
      <c r="AB745" s="788"/>
      <c r="AC745" s="788"/>
      <c r="AD745" s="788"/>
      <c r="AE745" s="788"/>
      <c r="AF745" s="788"/>
      <c r="AG745" s="788"/>
      <c r="AH745" s="788"/>
      <c r="AI745" s="788"/>
      <c r="AJ745" s="788"/>
      <c r="AK745" s="788"/>
      <c r="AL745" s="788"/>
      <c r="AM745" s="788"/>
      <c r="AN745" s="788"/>
      <c r="AO745" s="788"/>
      <c r="AP745" s="788"/>
      <c r="AQ745" s="788"/>
      <c r="AR745" s="788"/>
      <c r="AS745" s="788"/>
      <c r="AT745" s="788"/>
      <c r="AU745" s="788"/>
      <c r="AV745" s="788"/>
      <c r="AW745" s="788"/>
      <c r="AX745" s="788"/>
      <c r="AY745" s="788"/>
      <c r="AZ745" s="788"/>
      <c r="BA745" s="788"/>
      <c r="BB745" s="788"/>
      <c r="BC745" s="788"/>
      <c r="BD745" s="788"/>
      <c r="BE745" s="788"/>
      <c r="BF745" s="788"/>
      <c r="BG745" s="788"/>
    </row>
    <row r="746" spans="1:59">
      <c r="A746" s="788"/>
      <c r="B746" s="788"/>
      <c r="C746" s="788"/>
      <c r="D746" s="788"/>
      <c r="E746" s="788"/>
      <c r="F746" s="788"/>
      <c r="G746" s="788"/>
      <c r="H746" s="788"/>
      <c r="I746" s="788"/>
      <c r="J746" s="788"/>
      <c r="K746" s="788"/>
      <c r="L746" s="788"/>
      <c r="M746" s="788"/>
      <c r="N746" s="788"/>
      <c r="O746" s="788"/>
      <c r="P746" s="788"/>
      <c r="Q746" s="788"/>
      <c r="R746" s="788"/>
      <c r="S746" s="788"/>
      <c r="T746" s="788"/>
      <c r="U746" s="788"/>
      <c r="V746" s="788"/>
      <c r="W746" s="788"/>
      <c r="X746" s="788"/>
      <c r="Y746" s="788"/>
      <c r="Z746" s="788"/>
      <c r="AA746" s="788"/>
      <c r="AB746" s="788"/>
      <c r="AC746" s="788"/>
      <c r="AD746" s="788"/>
      <c r="AE746" s="788"/>
      <c r="AF746" s="788"/>
      <c r="AG746" s="788"/>
      <c r="AH746" s="788"/>
      <c r="AI746" s="788"/>
      <c r="AJ746" s="788"/>
      <c r="AK746" s="788"/>
      <c r="AL746" s="788"/>
      <c r="AM746" s="788"/>
      <c r="AN746" s="788"/>
      <c r="AO746" s="788"/>
      <c r="AP746" s="788"/>
      <c r="AQ746" s="788"/>
      <c r="AR746" s="788"/>
      <c r="AS746" s="788"/>
      <c r="AT746" s="788"/>
      <c r="AU746" s="788"/>
      <c r="AV746" s="788"/>
      <c r="AW746" s="788"/>
      <c r="AX746" s="788"/>
      <c r="AY746" s="788"/>
      <c r="AZ746" s="788"/>
      <c r="BA746" s="788"/>
      <c r="BB746" s="788"/>
      <c r="BC746" s="788"/>
      <c r="BD746" s="788"/>
      <c r="BE746" s="788"/>
      <c r="BF746" s="788"/>
      <c r="BG746" s="788"/>
    </row>
    <row r="747" spans="1:59">
      <c r="A747" s="788"/>
      <c r="B747" s="788"/>
      <c r="C747" s="788"/>
      <c r="D747" s="788"/>
      <c r="E747" s="788"/>
      <c r="F747" s="788"/>
      <c r="G747" s="788"/>
      <c r="H747" s="788"/>
      <c r="I747" s="788"/>
      <c r="J747" s="788"/>
      <c r="K747" s="788"/>
      <c r="L747" s="788"/>
      <c r="M747" s="788"/>
      <c r="N747" s="788"/>
      <c r="O747" s="788"/>
      <c r="P747" s="788"/>
      <c r="Q747" s="788"/>
      <c r="R747" s="788"/>
      <c r="S747" s="788"/>
      <c r="T747" s="788"/>
      <c r="U747" s="788"/>
      <c r="V747" s="788"/>
      <c r="W747" s="788"/>
      <c r="X747" s="788"/>
      <c r="Y747" s="788"/>
      <c r="Z747" s="788"/>
      <c r="AA747" s="788"/>
      <c r="AB747" s="788"/>
      <c r="AC747" s="788"/>
      <c r="AD747" s="788"/>
      <c r="AE747" s="788"/>
      <c r="AF747" s="788"/>
      <c r="AG747" s="788"/>
      <c r="AH747" s="788"/>
      <c r="AI747" s="788"/>
      <c r="AJ747" s="788"/>
      <c r="AK747" s="788"/>
      <c r="AL747" s="788"/>
      <c r="AM747" s="788"/>
      <c r="AN747" s="788"/>
      <c r="AO747" s="788"/>
      <c r="AP747" s="788"/>
      <c r="AQ747" s="788"/>
      <c r="AR747" s="788"/>
      <c r="AS747" s="788"/>
      <c r="AT747" s="788"/>
      <c r="AU747" s="788"/>
      <c r="AV747" s="788"/>
      <c r="AW747" s="788"/>
      <c r="AX747" s="788"/>
      <c r="AY747" s="788"/>
      <c r="AZ747" s="788"/>
      <c r="BA747" s="788"/>
      <c r="BB747" s="788"/>
      <c r="BC747" s="788"/>
      <c r="BD747" s="788"/>
      <c r="BE747" s="788"/>
      <c r="BF747" s="788"/>
      <c r="BG747" s="788"/>
    </row>
    <row r="748" spans="1:59">
      <c r="A748" s="788"/>
      <c r="B748" s="788"/>
      <c r="C748" s="788"/>
      <c r="D748" s="788"/>
      <c r="E748" s="788"/>
      <c r="F748" s="788"/>
      <c r="G748" s="788"/>
      <c r="H748" s="788"/>
      <c r="I748" s="788"/>
      <c r="J748" s="788"/>
      <c r="K748" s="788"/>
      <c r="L748" s="788"/>
      <c r="M748" s="788"/>
      <c r="N748" s="788"/>
      <c r="O748" s="788"/>
      <c r="P748" s="788"/>
      <c r="Q748" s="788"/>
      <c r="R748" s="788"/>
      <c r="S748" s="788"/>
      <c r="T748" s="788"/>
      <c r="U748" s="788"/>
      <c r="V748" s="788"/>
      <c r="W748" s="788"/>
      <c r="X748" s="788"/>
      <c r="Y748" s="788"/>
      <c r="Z748" s="788"/>
      <c r="AA748" s="788"/>
      <c r="AB748" s="788"/>
      <c r="AC748" s="788"/>
      <c r="AD748" s="788"/>
      <c r="AE748" s="788"/>
      <c r="AF748" s="788"/>
      <c r="AG748" s="788"/>
      <c r="AH748" s="788"/>
      <c r="AI748" s="788"/>
      <c r="AJ748" s="788"/>
      <c r="AK748" s="788"/>
      <c r="AL748" s="788"/>
      <c r="AM748" s="788"/>
      <c r="AN748" s="788"/>
      <c r="AO748" s="788"/>
      <c r="AP748" s="788"/>
      <c r="AQ748" s="788"/>
      <c r="AR748" s="788"/>
      <c r="AS748" s="788"/>
      <c r="AT748" s="788"/>
      <c r="AU748" s="788"/>
      <c r="AV748" s="788"/>
      <c r="AW748" s="788"/>
      <c r="AX748" s="788"/>
      <c r="AY748" s="788"/>
      <c r="AZ748" s="788"/>
      <c r="BA748" s="788"/>
      <c r="BB748" s="788"/>
      <c r="BC748" s="788"/>
      <c r="BD748" s="788"/>
      <c r="BE748" s="788"/>
      <c r="BF748" s="788"/>
      <c r="BG748" s="788"/>
    </row>
    <row r="749" spans="1:59">
      <c r="A749" s="788"/>
      <c r="B749" s="788"/>
      <c r="C749" s="788"/>
      <c r="D749" s="788"/>
      <c r="E749" s="788"/>
      <c r="F749" s="788"/>
      <c r="G749" s="788"/>
      <c r="H749" s="788"/>
      <c r="I749" s="788"/>
      <c r="J749" s="788"/>
      <c r="K749" s="788"/>
      <c r="L749" s="788"/>
      <c r="M749" s="788"/>
      <c r="N749" s="788"/>
      <c r="O749" s="788"/>
      <c r="P749" s="788"/>
      <c r="Q749" s="788"/>
      <c r="R749" s="788"/>
      <c r="S749" s="788"/>
      <c r="T749" s="788"/>
      <c r="U749" s="788"/>
      <c r="V749" s="788"/>
      <c r="W749" s="788"/>
      <c r="X749" s="788"/>
      <c r="Y749" s="788"/>
      <c r="Z749" s="788"/>
      <c r="AA749" s="788"/>
      <c r="AB749" s="788"/>
      <c r="AC749" s="788"/>
      <c r="AD749" s="788"/>
      <c r="AE749" s="788"/>
      <c r="AF749" s="788"/>
      <c r="AG749" s="788"/>
      <c r="AH749" s="788"/>
      <c r="AI749" s="788"/>
      <c r="AJ749" s="788"/>
      <c r="AK749" s="788"/>
      <c r="AL749" s="788"/>
      <c r="AM749" s="788"/>
      <c r="AN749" s="788"/>
      <c r="AO749" s="788"/>
      <c r="AP749" s="788"/>
      <c r="AQ749" s="788"/>
      <c r="AR749" s="788"/>
      <c r="AS749" s="788"/>
      <c r="AT749" s="788"/>
      <c r="AU749" s="788"/>
      <c r="AV749" s="788"/>
      <c r="AW749" s="788"/>
      <c r="AX749" s="788"/>
      <c r="AY749" s="788"/>
      <c r="AZ749" s="788"/>
      <c r="BA749" s="788"/>
      <c r="BB749" s="788"/>
      <c r="BC749" s="788"/>
      <c r="BD749" s="788"/>
      <c r="BE749" s="788"/>
      <c r="BF749" s="788"/>
      <c r="BG749" s="788"/>
    </row>
    <row r="750" spans="1:59">
      <c r="A750" s="788"/>
      <c r="B750" s="788"/>
      <c r="C750" s="788"/>
      <c r="D750" s="788"/>
      <c r="E750" s="788"/>
      <c r="F750" s="788"/>
      <c r="G750" s="788"/>
      <c r="H750" s="788"/>
      <c r="I750" s="788"/>
      <c r="J750" s="788"/>
      <c r="K750" s="788"/>
      <c r="L750" s="788"/>
      <c r="M750" s="788"/>
      <c r="N750" s="788"/>
      <c r="O750" s="788"/>
      <c r="P750" s="788"/>
      <c r="Q750" s="788"/>
      <c r="R750" s="788"/>
      <c r="S750" s="788"/>
      <c r="T750" s="788"/>
      <c r="U750" s="788"/>
      <c r="V750" s="788"/>
      <c r="W750" s="788"/>
      <c r="X750" s="788"/>
      <c r="Y750" s="788"/>
      <c r="Z750" s="788"/>
      <c r="AA750" s="788"/>
      <c r="AB750" s="788"/>
      <c r="AC750" s="788"/>
      <c r="AD750" s="788"/>
      <c r="AE750" s="788"/>
      <c r="AF750" s="788"/>
      <c r="AG750" s="788"/>
      <c r="AH750" s="788"/>
      <c r="AI750" s="788"/>
      <c r="AJ750" s="788"/>
      <c r="AK750" s="788"/>
      <c r="AL750" s="788"/>
      <c r="AM750" s="788"/>
      <c r="AN750" s="788"/>
      <c r="AO750" s="788"/>
      <c r="AP750" s="788"/>
      <c r="AQ750" s="788"/>
      <c r="AR750" s="788"/>
      <c r="AS750" s="788"/>
      <c r="AT750" s="788"/>
      <c r="AU750" s="788"/>
      <c r="AV750" s="788"/>
      <c r="AW750" s="788"/>
      <c r="AX750" s="788"/>
      <c r="AY750" s="788"/>
      <c r="AZ750" s="788"/>
      <c r="BA750" s="788"/>
      <c r="BB750" s="788"/>
      <c r="BC750" s="788"/>
      <c r="BD750" s="788"/>
      <c r="BE750" s="788"/>
      <c r="BF750" s="788"/>
      <c r="BG750" s="788"/>
    </row>
    <row r="751" spans="1:59">
      <c r="A751" s="788"/>
      <c r="B751" s="788"/>
      <c r="C751" s="788"/>
      <c r="D751" s="788"/>
      <c r="E751" s="788"/>
      <c r="F751" s="788"/>
      <c r="G751" s="788"/>
      <c r="H751" s="788"/>
      <c r="I751" s="788"/>
      <c r="J751" s="788"/>
      <c r="K751" s="788"/>
      <c r="L751" s="788"/>
      <c r="M751" s="788"/>
      <c r="N751" s="788"/>
      <c r="O751" s="788"/>
      <c r="P751" s="788"/>
      <c r="Q751" s="788"/>
      <c r="R751" s="788"/>
      <c r="S751" s="788"/>
      <c r="T751" s="788"/>
      <c r="U751" s="788"/>
      <c r="V751" s="788"/>
      <c r="W751" s="788"/>
      <c r="X751" s="788"/>
      <c r="Y751" s="788"/>
      <c r="Z751" s="788"/>
      <c r="AA751" s="788"/>
      <c r="AB751" s="788"/>
      <c r="AC751" s="788"/>
      <c r="AD751" s="788"/>
      <c r="AE751" s="788"/>
      <c r="AF751" s="788"/>
      <c r="AG751" s="788"/>
      <c r="AH751" s="788"/>
      <c r="AI751" s="788"/>
      <c r="AJ751" s="788"/>
      <c r="AK751" s="788"/>
      <c r="AL751" s="788"/>
      <c r="AM751" s="788"/>
      <c r="AN751" s="788"/>
      <c r="AO751" s="788"/>
      <c r="AP751" s="788"/>
      <c r="AQ751" s="788"/>
      <c r="AR751" s="788"/>
      <c r="AS751" s="788"/>
      <c r="AT751" s="788"/>
      <c r="AU751" s="788"/>
      <c r="AV751" s="788"/>
      <c r="AW751" s="788"/>
      <c r="AX751" s="788"/>
      <c r="AY751" s="788"/>
      <c r="AZ751" s="788"/>
      <c r="BA751" s="788"/>
      <c r="BB751" s="788"/>
      <c r="BC751" s="788"/>
      <c r="BD751" s="788"/>
      <c r="BE751" s="788"/>
      <c r="BF751" s="788"/>
      <c r="BG751" s="788"/>
    </row>
    <row r="752" spans="1:59">
      <c r="A752" s="788"/>
      <c r="B752" s="788"/>
      <c r="C752" s="788"/>
      <c r="D752" s="788"/>
      <c r="E752" s="788"/>
      <c r="F752" s="788"/>
      <c r="G752" s="788"/>
      <c r="H752" s="788"/>
      <c r="I752" s="788"/>
      <c r="J752" s="788"/>
      <c r="K752" s="788"/>
      <c r="L752" s="788"/>
      <c r="M752" s="788"/>
      <c r="N752" s="788"/>
      <c r="O752" s="788"/>
      <c r="P752" s="788"/>
      <c r="Q752" s="788"/>
      <c r="R752" s="788"/>
      <c r="S752" s="788"/>
      <c r="T752" s="788"/>
      <c r="U752" s="788"/>
      <c r="V752" s="788"/>
      <c r="W752" s="788"/>
      <c r="X752" s="788"/>
      <c r="Y752" s="788"/>
      <c r="Z752" s="788"/>
      <c r="AA752" s="788"/>
      <c r="AB752" s="788"/>
      <c r="AC752" s="788"/>
      <c r="AD752" s="788"/>
      <c r="AE752" s="788"/>
      <c r="AF752" s="788"/>
      <c r="AG752" s="788"/>
      <c r="AH752" s="788"/>
      <c r="AI752" s="788"/>
      <c r="AJ752" s="788"/>
      <c r="AK752" s="788"/>
      <c r="AL752" s="788"/>
      <c r="AM752" s="788"/>
      <c r="AN752" s="788"/>
      <c r="AO752" s="788"/>
      <c r="AP752" s="788"/>
      <c r="AQ752" s="788"/>
      <c r="AR752" s="788"/>
      <c r="AS752" s="788"/>
      <c r="AT752" s="788"/>
      <c r="AU752" s="788"/>
      <c r="AV752" s="788"/>
      <c r="AW752" s="788"/>
      <c r="AX752" s="788"/>
      <c r="AY752" s="788"/>
      <c r="AZ752" s="788"/>
      <c r="BA752" s="788"/>
      <c r="BB752" s="788"/>
      <c r="BC752" s="788"/>
      <c r="BD752" s="788"/>
      <c r="BE752" s="788"/>
      <c r="BF752" s="788"/>
      <c r="BG752" s="788"/>
    </row>
    <row r="753" spans="1:59">
      <c r="A753" s="788"/>
      <c r="B753" s="788"/>
      <c r="C753" s="788"/>
      <c r="D753" s="788"/>
      <c r="E753" s="788"/>
      <c r="F753" s="788"/>
      <c r="G753" s="788"/>
      <c r="H753" s="788"/>
      <c r="I753" s="788"/>
      <c r="J753" s="788"/>
      <c r="K753" s="788"/>
      <c r="L753" s="788"/>
      <c r="M753" s="788"/>
      <c r="N753" s="788"/>
      <c r="O753" s="788"/>
      <c r="P753" s="788"/>
      <c r="Q753" s="788"/>
      <c r="R753" s="788"/>
      <c r="S753" s="788"/>
      <c r="T753" s="788"/>
      <c r="U753" s="788"/>
      <c r="V753" s="788"/>
      <c r="W753" s="788"/>
      <c r="X753" s="788"/>
      <c r="Y753" s="788"/>
      <c r="Z753" s="788"/>
      <c r="AA753" s="788"/>
      <c r="AB753" s="788"/>
      <c r="AC753" s="788"/>
      <c r="AD753" s="788"/>
      <c r="AE753" s="788"/>
      <c r="AF753" s="788"/>
      <c r="AG753" s="788"/>
      <c r="AH753" s="788"/>
      <c r="AI753" s="788"/>
      <c r="AJ753" s="788"/>
      <c r="AK753" s="788"/>
      <c r="AL753" s="788"/>
      <c r="AM753" s="788"/>
      <c r="AN753" s="788"/>
      <c r="AO753" s="788"/>
      <c r="AP753" s="788"/>
      <c r="AQ753" s="788"/>
      <c r="AR753" s="788"/>
      <c r="AS753" s="788"/>
      <c r="AT753" s="788"/>
      <c r="AU753" s="788"/>
      <c r="AV753" s="788"/>
      <c r="AW753" s="788"/>
      <c r="AX753" s="788"/>
      <c r="AY753" s="788"/>
      <c r="AZ753" s="788"/>
      <c r="BA753" s="788"/>
      <c r="BB753" s="788"/>
      <c r="BC753" s="788"/>
      <c r="BD753" s="788"/>
      <c r="BE753" s="788"/>
      <c r="BF753" s="788"/>
      <c r="BG753" s="788"/>
    </row>
    <row r="754" spans="1:59">
      <c r="A754" s="788"/>
      <c r="B754" s="788"/>
      <c r="C754" s="788"/>
      <c r="D754" s="788"/>
      <c r="E754" s="788"/>
      <c r="F754" s="788"/>
      <c r="G754" s="788"/>
      <c r="H754" s="788"/>
      <c r="I754" s="788"/>
      <c r="J754" s="788"/>
      <c r="K754" s="788"/>
      <c r="L754" s="788"/>
      <c r="M754" s="788"/>
      <c r="N754" s="788"/>
      <c r="O754" s="788"/>
      <c r="P754" s="788"/>
      <c r="Q754" s="788"/>
      <c r="R754" s="788"/>
      <c r="S754" s="788"/>
      <c r="T754" s="788"/>
      <c r="U754" s="788"/>
      <c r="V754" s="788"/>
      <c r="W754" s="788"/>
      <c r="X754" s="788"/>
      <c r="Y754" s="788"/>
      <c r="Z754" s="788"/>
      <c r="AA754" s="788"/>
      <c r="AB754" s="788"/>
      <c r="AC754" s="788"/>
      <c r="AD754" s="788"/>
      <c r="AE754" s="788"/>
      <c r="AF754" s="788"/>
      <c r="AG754" s="788"/>
      <c r="AH754" s="788"/>
      <c r="AI754" s="788"/>
      <c r="AJ754" s="788"/>
      <c r="AK754" s="788"/>
      <c r="AL754" s="788"/>
      <c r="AM754" s="788"/>
      <c r="AN754" s="788"/>
      <c r="AO754" s="788"/>
      <c r="AP754" s="788"/>
      <c r="AQ754" s="788"/>
      <c r="AR754" s="788"/>
      <c r="AS754" s="788"/>
      <c r="AT754" s="788"/>
      <c r="AU754" s="788"/>
      <c r="AV754" s="788"/>
      <c r="AW754" s="788"/>
      <c r="AX754" s="788"/>
      <c r="AY754" s="788"/>
      <c r="AZ754" s="788"/>
      <c r="BA754" s="788"/>
      <c r="BB754" s="788"/>
      <c r="BC754" s="788"/>
      <c r="BD754" s="788"/>
      <c r="BE754" s="788"/>
      <c r="BF754" s="788"/>
      <c r="BG754" s="788"/>
    </row>
    <row r="755" spans="1:59">
      <c r="A755" s="788"/>
      <c r="B755" s="788"/>
      <c r="C755" s="788"/>
      <c r="D755" s="788"/>
      <c r="E755" s="788"/>
      <c r="F755" s="788"/>
      <c r="G755" s="788"/>
      <c r="H755" s="788"/>
      <c r="I755" s="788"/>
      <c r="J755" s="788"/>
      <c r="K755" s="788"/>
      <c r="L755" s="788"/>
      <c r="M755" s="788"/>
      <c r="N755" s="788"/>
      <c r="O755" s="788"/>
      <c r="P755" s="788"/>
      <c r="Q755" s="788"/>
      <c r="R755" s="788"/>
      <c r="S755" s="788"/>
      <c r="T755" s="788"/>
      <c r="U755" s="788"/>
      <c r="V755" s="788"/>
      <c r="W755" s="788"/>
      <c r="X755" s="788"/>
      <c r="Y755" s="788"/>
      <c r="Z755" s="788"/>
      <c r="AA755" s="788"/>
      <c r="AB755" s="788"/>
      <c r="AC755" s="788"/>
      <c r="AD755" s="788"/>
      <c r="AE755" s="788"/>
      <c r="AF755" s="788"/>
      <c r="AG755" s="788"/>
      <c r="AH755" s="788"/>
      <c r="AI755" s="788"/>
      <c r="AJ755" s="788"/>
      <c r="AK755" s="788"/>
      <c r="AL755" s="788"/>
      <c r="AM755" s="788"/>
      <c r="AN755" s="788"/>
      <c r="AO755" s="788"/>
      <c r="AP755" s="788"/>
      <c r="AQ755" s="788"/>
      <c r="AR755" s="788"/>
      <c r="AS755" s="788"/>
      <c r="AT755" s="788"/>
      <c r="AU755" s="788"/>
      <c r="AV755" s="788"/>
      <c r="AW755" s="788"/>
      <c r="AX755" s="788"/>
      <c r="AY755" s="788"/>
      <c r="AZ755" s="788"/>
      <c r="BA755" s="788"/>
      <c r="BB755" s="788"/>
      <c r="BC755" s="788"/>
      <c r="BD755" s="788"/>
      <c r="BE755" s="788"/>
      <c r="BF755" s="788"/>
      <c r="BG755" s="788"/>
    </row>
    <row r="756" spans="1:59">
      <c r="A756" s="788"/>
      <c r="B756" s="788"/>
      <c r="C756" s="788"/>
      <c r="D756" s="788"/>
      <c r="E756" s="788"/>
      <c r="F756" s="788"/>
      <c r="G756" s="788"/>
      <c r="H756" s="788"/>
      <c r="I756" s="788"/>
      <c r="J756" s="788"/>
      <c r="K756" s="788"/>
      <c r="L756" s="788"/>
      <c r="M756" s="788"/>
      <c r="N756" s="788"/>
      <c r="O756" s="788"/>
      <c r="P756" s="788"/>
      <c r="Q756" s="788"/>
      <c r="R756" s="788"/>
      <c r="S756" s="788"/>
      <c r="T756" s="788"/>
      <c r="U756" s="788"/>
      <c r="V756" s="788"/>
      <c r="W756" s="788"/>
      <c r="X756" s="788"/>
      <c r="Y756" s="788"/>
      <c r="Z756" s="788"/>
      <c r="AA756" s="788"/>
      <c r="AB756" s="788"/>
      <c r="AC756" s="788"/>
      <c r="AD756" s="788"/>
      <c r="AE756" s="788"/>
      <c r="AF756" s="788"/>
      <c r="AG756" s="788"/>
      <c r="AH756" s="788"/>
      <c r="AI756" s="788"/>
      <c r="AJ756" s="788"/>
      <c r="AK756" s="788"/>
      <c r="AL756" s="788"/>
      <c r="AM756" s="788"/>
      <c r="AN756" s="788"/>
      <c r="AO756" s="788"/>
      <c r="AP756" s="788"/>
      <c r="AQ756" s="788"/>
      <c r="AR756" s="788"/>
      <c r="AS756" s="788"/>
      <c r="AT756" s="788"/>
      <c r="AU756" s="788"/>
      <c r="AV756" s="788"/>
      <c r="AW756" s="788"/>
      <c r="AX756" s="788"/>
      <c r="AY756" s="788"/>
      <c r="AZ756" s="788"/>
      <c r="BA756" s="788"/>
      <c r="BB756" s="788"/>
      <c r="BC756" s="788"/>
      <c r="BD756" s="788"/>
      <c r="BE756" s="788"/>
      <c r="BF756" s="788"/>
      <c r="BG756" s="788"/>
    </row>
    <row r="757" spans="1:59">
      <c r="A757" s="788"/>
      <c r="B757" s="788"/>
      <c r="C757" s="788"/>
      <c r="D757" s="788"/>
      <c r="E757" s="788"/>
      <c r="F757" s="788"/>
      <c r="G757" s="788"/>
      <c r="H757" s="788"/>
      <c r="I757" s="788"/>
      <c r="J757" s="788"/>
      <c r="K757" s="788"/>
      <c r="L757" s="788"/>
      <c r="M757" s="788"/>
      <c r="N757" s="788"/>
      <c r="O757" s="788"/>
      <c r="P757" s="788"/>
      <c r="Q757" s="788"/>
      <c r="R757" s="788"/>
      <c r="S757" s="788"/>
      <c r="T757" s="788"/>
      <c r="U757" s="788"/>
      <c r="V757" s="788"/>
      <c r="W757" s="788"/>
      <c r="X757" s="788"/>
      <c r="Y757" s="788"/>
      <c r="Z757" s="788"/>
      <c r="AA757" s="788"/>
      <c r="AB757" s="788"/>
      <c r="AC757" s="788"/>
      <c r="AD757" s="788"/>
      <c r="AE757" s="788"/>
      <c r="AF757" s="788"/>
      <c r="AG757" s="788"/>
      <c r="AH757" s="788"/>
      <c r="AI757" s="788"/>
      <c r="AJ757" s="788"/>
      <c r="AK757" s="788"/>
      <c r="AL757" s="788"/>
      <c r="AM757" s="788"/>
      <c r="AN757" s="788"/>
      <c r="AO757" s="788"/>
      <c r="AP757" s="788"/>
      <c r="AQ757" s="788"/>
      <c r="AR757" s="788"/>
      <c r="AS757" s="788"/>
      <c r="AT757" s="788"/>
      <c r="AU757" s="788"/>
      <c r="AV757" s="788"/>
      <c r="AW757" s="788"/>
      <c r="AX757" s="788"/>
      <c r="AY757" s="788"/>
      <c r="AZ757" s="788"/>
      <c r="BA757" s="788"/>
      <c r="BB757" s="788"/>
      <c r="BC757" s="788"/>
      <c r="BD757" s="788"/>
      <c r="BE757" s="788"/>
      <c r="BF757" s="788"/>
      <c r="BG757" s="788"/>
    </row>
    <row r="758" spans="1:59">
      <c r="A758" s="788"/>
      <c r="B758" s="788"/>
      <c r="C758" s="788"/>
      <c r="D758" s="788"/>
      <c r="E758" s="788"/>
      <c r="F758" s="788"/>
      <c r="G758" s="788"/>
      <c r="H758" s="788"/>
      <c r="I758" s="788"/>
      <c r="J758" s="788"/>
      <c r="K758" s="788"/>
      <c r="L758" s="788"/>
      <c r="M758" s="788"/>
      <c r="N758" s="788"/>
      <c r="O758" s="788"/>
      <c r="P758" s="788"/>
      <c r="Q758" s="788"/>
      <c r="R758" s="788"/>
      <c r="S758" s="788"/>
      <c r="T758" s="788"/>
      <c r="U758" s="788"/>
      <c r="V758" s="788"/>
      <c r="W758" s="788"/>
      <c r="X758" s="788"/>
      <c r="Y758" s="788"/>
      <c r="Z758" s="788"/>
      <c r="AA758" s="788"/>
      <c r="AB758" s="788"/>
      <c r="AC758" s="788"/>
      <c r="AD758" s="788"/>
      <c r="AE758" s="788"/>
      <c r="AF758" s="788"/>
      <c r="AG758" s="788"/>
      <c r="AH758" s="788"/>
      <c r="AI758" s="788"/>
      <c r="AJ758" s="788"/>
      <c r="AK758" s="788"/>
      <c r="AL758" s="788"/>
      <c r="AM758" s="788"/>
      <c r="AN758" s="788"/>
      <c r="AO758" s="788"/>
      <c r="AP758" s="788"/>
      <c r="AQ758" s="788"/>
      <c r="AR758" s="788"/>
      <c r="AS758" s="788"/>
      <c r="AT758" s="788"/>
      <c r="AU758" s="788"/>
      <c r="AV758" s="788"/>
      <c r="AW758" s="788"/>
      <c r="AX758" s="788"/>
      <c r="AY758" s="788"/>
      <c r="AZ758" s="788"/>
      <c r="BA758" s="788"/>
      <c r="BB758" s="788"/>
      <c r="BC758" s="788"/>
      <c r="BD758" s="788"/>
      <c r="BE758" s="788"/>
      <c r="BF758" s="788"/>
      <c r="BG758" s="788"/>
    </row>
    <row r="759" spans="1:59">
      <c r="A759" s="788"/>
      <c r="B759" s="788"/>
      <c r="C759" s="788"/>
      <c r="D759" s="788"/>
      <c r="E759" s="788"/>
      <c r="F759" s="788"/>
      <c r="G759" s="788"/>
      <c r="H759" s="788"/>
      <c r="I759" s="788"/>
      <c r="J759" s="788"/>
      <c r="K759" s="788"/>
      <c r="L759" s="788"/>
      <c r="M759" s="788"/>
      <c r="N759" s="788"/>
      <c r="O759" s="788"/>
      <c r="P759" s="788"/>
      <c r="Q759" s="788"/>
      <c r="R759" s="788"/>
      <c r="S759" s="788"/>
      <c r="T759" s="788"/>
      <c r="U759" s="788"/>
      <c r="V759" s="788"/>
      <c r="W759" s="788"/>
      <c r="X759" s="788"/>
      <c r="Y759" s="788"/>
      <c r="Z759" s="788"/>
      <c r="AA759" s="788"/>
      <c r="AB759" s="788"/>
      <c r="AC759" s="788"/>
      <c r="AD759" s="788"/>
      <c r="AE759" s="788"/>
      <c r="AF759" s="788"/>
      <c r="AG759" s="788"/>
      <c r="AH759" s="788"/>
      <c r="AI759" s="788"/>
      <c r="AJ759" s="788"/>
      <c r="AK759" s="788"/>
      <c r="AL759" s="788"/>
      <c r="AM759" s="788"/>
      <c r="AN759" s="788"/>
      <c r="AO759" s="788"/>
      <c r="AP759" s="788"/>
      <c r="AQ759" s="788"/>
      <c r="AR759" s="788"/>
      <c r="AS759" s="788"/>
      <c r="AT759" s="788"/>
      <c r="AU759" s="788"/>
      <c r="AV759" s="788"/>
      <c r="AW759" s="788"/>
      <c r="AX759" s="788"/>
      <c r="AY759" s="788"/>
      <c r="AZ759" s="788"/>
      <c r="BA759" s="788"/>
      <c r="BB759" s="788"/>
      <c r="BC759" s="788"/>
      <c r="BD759" s="788"/>
      <c r="BE759" s="788"/>
      <c r="BF759" s="788"/>
      <c r="BG759" s="788"/>
    </row>
    <row r="760" spans="1:59">
      <c r="A760" s="788"/>
      <c r="B760" s="788"/>
      <c r="C760" s="788"/>
      <c r="D760" s="788"/>
      <c r="E760" s="788"/>
      <c r="F760" s="788"/>
      <c r="G760" s="788"/>
      <c r="H760" s="788"/>
      <c r="I760" s="788"/>
      <c r="J760" s="788"/>
      <c r="K760" s="788"/>
      <c r="L760" s="788"/>
      <c r="M760" s="788"/>
      <c r="N760" s="788"/>
      <c r="O760" s="788"/>
      <c r="P760" s="788"/>
      <c r="Q760" s="788"/>
      <c r="R760" s="788"/>
      <c r="S760" s="788"/>
      <c r="T760" s="788"/>
      <c r="U760" s="788"/>
      <c r="V760" s="788"/>
      <c r="W760" s="788"/>
      <c r="X760" s="788"/>
      <c r="Y760" s="788"/>
      <c r="Z760" s="788"/>
      <c r="AA760" s="788"/>
      <c r="AB760" s="788"/>
      <c r="AC760" s="788"/>
      <c r="AD760" s="788"/>
      <c r="AE760" s="788"/>
      <c r="AF760" s="788"/>
      <c r="AG760" s="788"/>
      <c r="AH760" s="788"/>
      <c r="AI760" s="788"/>
      <c r="AJ760" s="788"/>
      <c r="AK760" s="788"/>
      <c r="AL760" s="788"/>
      <c r="AM760" s="788"/>
      <c r="AN760" s="788"/>
      <c r="AO760" s="788"/>
      <c r="AP760" s="788"/>
      <c r="AQ760" s="788"/>
      <c r="AR760" s="788"/>
      <c r="AS760" s="788"/>
      <c r="AT760" s="788"/>
      <c r="AU760" s="788"/>
      <c r="AV760" s="788"/>
      <c r="AW760" s="788"/>
      <c r="AX760" s="788"/>
      <c r="AY760" s="788"/>
      <c r="AZ760" s="788"/>
      <c r="BA760" s="788"/>
      <c r="BB760" s="788"/>
      <c r="BC760" s="788"/>
      <c r="BD760" s="788"/>
      <c r="BE760" s="788"/>
      <c r="BF760" s="788"/>
      <c r="BG760" s="788"/>
    </row>
    <row r="761" spans="1:59">
      <c r="A761" s="788"/>
      <c r="B761" s="788"/>
      <c r="C761" s="788"/>
      <c r="D761" s="788"/>
      <c r="E761" s="788"/>
      <c r="F761" s="788"/>
      <c r="G761" s="788"/>
      <c r="H761" s="788"/>
      <c r="I761" s="788"/>
      <c r="J761" s="788"/>
      <c r="K761" s="788"/>
      <c r="L761" s="788"/>
      <c r="M761" s="788"/>
      <c r="N761" s="788"/>
      <c r="O761" s="788"/>
      <c r="P761" s="788"/>
      <c r="Q761" s="788"/>
      <c r="R761" s="788"/>
      <c r="S761" s="788"/>
      <c r="T761" s="788"/>
      <c r="U761" s="788"/>
      <c r="V761" s="788"/>
      <c r="W761" s="788"/>
      <c r="X761" s="788"/>
      <c r="Y761" s="788"/>
      <c r="Z761" s="788"/>
      <c r="AA761" s="788"/>
      <c r="AB761" s="788"/>
      <c r="AC761" s="788"/>
      <c r="AD761" s="788"/>
      <c r="AE761" s="788"/>
      <c r="AF761" s="788"/>
      <c r="AG761" s="788"/>
      <c r="AH761" s="788"/>
      <c r="AI761" s="788"/>
      <c r="AJ761" s="788"/>
      <c r="AK761" s="788"/>
      <c r="AL761" s="788"/>
      <c r="AM761" s="788"/>
      <c r="AN761" s="788"/>
      <c r="AO761" s="788"/>
      <c r="AP761" s="788"/>
      <c r="AQ761" s="788"/>
      <c r="AR761" s="788"/>
      <c r="AS761" s="788"/>
      <c r="AT761" s="788"/>
      <c r="AU761" s="788"/>
      <c r="AV761" s="788"/>
      <c r="AW761" s="788"/>
      <c r="AX761" s="788"/>
      <c r="AY761" s="788"/>
      <c r="AZ761" s="788"/>
      <c r="BA761" s="788"/>
      <c r="BB761" s="788"/>
      <c r="BC761" s="788"/>
      <c r="BD761" s="788"/>
      <c r="BE761" s="788"/>
      <c r="BF761" s="788"/>
      <c r="BG761" s="788"/>
    </row>
    <row r="762" spans="1:59">
      <c r="A762" s="788"/>
      <c r="B762" s="788"/>
      <c r="C762" s="788"/>
      <c r="D762" s="788"/>
      <c r="E762" s="788"/>
      <c r="F762" s="788"/>
      <c r="G762" s="788"/>
      <c r="H762" s="788"/>
      <c r="I762" s="788"/>
      <c r="J762" s="788"/>
      <c r="K762" s="788"/>
      <c r="L762" s="788"/>
      <c r="M762" s="788"/>
      <c r="N762" s="788"/>
      <c r="O762" s="788"/>
      <c r="P762" s="788"/>
      <c r="Q762" s="788"/>
      <c r="R762" s="788"/>
      <c r="S762" s="788"/>
      <c r="T762" s="788"/>
      <c r="U762" s="788"/>
      <c r="V762" s="788"/>
      <c r="W762" s="788"/>
      <c r="X762" s="788"/>
      <c r="Y762" s="788"/>
      <c r="Z762" s="788"/>
      <c r="AA762" s="788"/>
      <c r="AB762" s="788"/>
      <c r="AC762" s="788"/>
      <c r="AD762" s="788"/>
      <c r="AE762" s="788"/>
      <c r="AF762" s="788"/>
      <c r="AG762" s="788"/>
      <c r="AH762" s="788"/>
      <c r="AI762" s="788"/>
      <c r="AJ762" s="788"/>
      <c r="AK762" s="788"/>
      <c r="AL762" s="788"/>
      <c r="AM762" s="788"/>
      <c r="AN762" s="788"/>
      <c r="AO762" s="788"/>
      <c r="AP762" s="788"/>
      <c r="AQ762" s="788"/>
      <c r="AR762" s="788"/>
      <c r="AS762" s="788"/>
      <c r="AT762" s="788"/>
      <c r="AU762" s="788"/>
      <c r="AV762" s="788"/>
      <c r="AW762" s="788"/>
      <c r="AX762" s="788"/>
      <c r="AY762" s="788"/>
      <c r="AZ762" s="788"/>
      <c r="BA762" s="788"/>
      <c r="BB762" s="788"/>
      <c r="BC762" s="788"/>
      <c r="BD762" s="788"/>
      <c r="BE762" s="788"/>
      <c r="BF762" s="788"/>
      <c r="BG762" s="788"/>
    </row>
    <row r="763" spans="1:59">
      <c r="A763" s="788"/>
      <c r="B763" s="788"/>
      <c r="C763" s="788"/>
      <c r="D763" s="788"/>
      <c r="E763" s="788"/>
      <c r="F763" s="788"/>
      <c r="G763" s="788"/>
      <c r="H763" s="788"/>
      <c r="I763" s="788"/>
      <c r="J763" s="788"/>
      <c r="K763" s="788"/>
      <c r="L763" s="788"/>
      <c r="M763" s="788"/>
      <c r="N763" s="788"/>
      <c r="O763" s="788"/>
      <c r="P763" s="788"/>
      <c r="Q763" s="788"/>
      <c r="R763" s="788"/>
      <c r="S763" s="788"/>
      <c r="T763" s="788"/>
      <c r="U763" s="788"/>
      <c r="V763" s="788"/>
      <c r="W763" s="788"/>
      <c r="X763" s="788"/>
      <c r="Y763" s="788"/>
      <c r="Z763" s="788"/>
      <c r="AA763" s="788"/>
      <c r="AB763" s="788"/>
      <c r="AC763" s="788"/>
      <c r="AD763" s="788"/>
      <c r="AE763" s="788"/>
      <c r="AF763" s="788"/>
      <c r="AG763" s="788"/>
      <c r="AH763" s="788"/>
      <c r="AI763" s="788"/>
      <c r="AJ763" s="788"/>
      <c r="AK763" s="788"/>
      <c r="AL763" s="788"/>
      <c r="AM763" s="788"/>
      <c r="AN763" s="788"/>
      <c r="AO763" s="788"/>
      <c r="AP763" s="788"/>
      <c r="AQ763" s="788"/>
      <c r="AR763" s="788"/>
      <c r="AS763" s="788"/>
      <c r="AT763" s="788"/>
      <c r="AU763" s="788"/>
      <c r="AV763" s="788"/>
      <c r="AW763" s="788"/>
      <c r="AX763" s="788"/>
      <c r="AY763" s="788"/>
      <c r="AZ763" s="788"/>
      <c r="BA763" s="788"/>
      <c r="BB763" s="788"/>
      <c r="BC763" s="788"/>
      <c r="BD763" s="788"/>
      <c r="BE763" s="788"/>
      <c r="BF763" s="788"/>
      <c r="BG763" s="788"/>
    </row>
    <row r="764" spans="1:59">
      <c r="A764" s="788"/>
      <c r="B764" s="788"/>
      <c r="C764" s="788"/>
      <c r="D764" s="788"/>
      <c r="E764" s="788"/>
      <c r="F764" s="788"/>
      <c r="G764" s="788"/>
      <c r="H764" s="788"/>
      <c r="I764" s="788"/>
      <c r="J764" s="788"/>
      <c r="K764" s="788"/>
      <c r="L764" s="788"/>
      <c r="M764" s="788"/>
      <c r="N764" s="788"/>
      <c r="O764" s="788"/>
      <c r="P764" s="788"/>
      <c r="Q764" s="788"/>
      <c r="R764" s="788"/>
      <c r="S764" s="788"/>
      <c r="T764" s="788"/>
      <c r="U764" s="788"/>
      <c r="V764" s="788"/>
      <c r="W764" s="788"/>
      <c r="X764" s="788"/>
      <c r="Y764" s="788"/>
      <c r="Z764" s="788"/>
      <c r="AA764" s="788"/>
      <c r="AB764" s="788"/>
      <c r="AC764" s="788"/>
      <c r="AD764" s="788"/>
      <c r="AE764" s="788"/>
      <c r="AF764" s="788"/>
      <c r="AG764" s="788"/>
      <c r="AH764" s="788"/>
      <c r="AI764" s="788"/>
      <c r="AJ764" s="788"/>
      <c r="AK764" s="788"/>
      <c r="AL764" s="788"/>
      <c r="AM764" s="788"/>
      <c r="AN764" s="788"/>
      <c r="AO764" s="788"/>
      <c r="AP764" s="788"/>
      <c r="AQ764" s="788"/>
      <c r="AR764" s="788"/>
      <c r="AS764" s="788"/>
      <c r="AT764" s="788"/>
      <c r="AU764" s="788"/>
      <c r="AV764" s="788"/>
      <c r="AW764" s="788"/>
      <c r="AX764" s="788"/>
      <c r="AY764" s="788"/>
      <c r="AZ764" s="788"/>
      <c r="BA764" s="788"/>
      <c r="BB764" s="788"/>
      <c r="BC764" s="788"/>
      <c r="BD764" s="788"/>
      <c r="BE764" s="788"/>
      <c r="BF764" s="788"/>
      <c r="BG764" s="788"/>
    </row>
    <row r="765" spans="1:59">
      <c r="A765" s="788"/>
      <c r="B765" s="788"/>
      <c r="C765" s="788"/>
      <c r="D765" s="788"/>
      <c r="E765" s="788"/>
      <c r="F765" s="788"/>
      <c r="G765" s="788"/>
      <c r="H765" s="788"/>
      <c r="I765" s="788"/>
      <c r="J765" s="788"/>
      <c r="K765" s="788"/>
      <c r="L765" s="788"/>
      <c r="M765" s="788"/>
      <c r="N765" s="788"/>
      <c r="O765" s="788"/>
      <c r="P765" s="788"/>
      <c r="Q765" s="788"/>
      <c r="R765" s="788"/>
      <c r="S765" s="788"/>
      <c r="T765" s="788"/>
      <c r="U765" s="788"/>
      <c r="V765" s="788"/>
      <c r="W765" s="788"/>
      <c r="X765" s="788"/>
      <c r="Y765" s="788"/>
      <c r="Z765" s="788"/>
      <c r="AA765" s="788"/>
      <c r="AB765" s="788"/>
      <c r="AC765" s="788"/>
      <c r="AD765" s="788"/>
      <c r="AE765" s="788"/>
      <c r="AF765" s="788"/>
      <c r="AG765" s="788"/>
      <c r="AH765" s="788"/>
      <c r="AI765" s="788"/>
      <c r="AJ765" s="788"/>
      <c r="AK765" s="788"/>
      <c r="AL765" s="788"/>
      <c r="AM765" s="788"/>
      <c r="AN765" s="788"/>
      <c r="AO765" s="788"/>
      <c r="AP765" s="788"/>
      <c r="AQ765" s="788"/>
      <c r="AR765" s="788"/>
      <c r="AS765" s="788"/>
      <c r="AT765" s="788"/>
      <c r="AU765" s="788"/>
      <c r="AV765" s="788"/>
      <c r="AW765" s="788"/>
      <c r="AX765" s="788"/>
      <c r="AY765" s="788"/>
      <c r="AZ765" s="788"/>
      <c r="BA765" s="788"/>
      <c r="BB765" s="788"/>
      <c r="BC765" s="788"/>
      <c r="BD765" s="788"/>
      <c r="BE765" s="788"/>
      <c r="BF765" s="788"/>
      <c r="BG765" s="788"/>
    </row>
    <row r="766" spans="1:59">
      <c r="A766" s="788"/>
      <c r="B766" s="788"/>
      <c r="C766" s="788"/>
      <c r="D766" s="788"/>
      <c r="E766" s="788"/>
      <c r="F766" s="788"/>
      <c r="G766" s="788"/>
      <c r="H766" s="788"/>
      <c r="I766" s="788"/>
      <c r="J766" s="788"/>
      <c r="K766" s="788"/>
      <c r="L766" s="788"/>
      <c r="M766" s="788"/>
      <c r="N766" s="788"/>
      <c r="O766" s="788"/>
      <c r="P766" s="788"/>
      <c r="Q766" s="788"/>
      <c r="R766" s="788"/>
      <c r="S766" s="788"/>
      <c r="T766" s="788"/>
      <c r="U766" s="788"/>
      <c r="V766" s="788"/>
      <c r="W766" s="788"/>
      <c r="X766" s="788"/>
      <c r="Y766" s="788"/>
      <c r="Z766" s="788"/>
      <c r="AA766" s="788"/>
      <c r="AB766" s="788"/>
      <c r="AC766" s="788"/>
      <c r="AD766" s="788"/>
      <c r="AE766" s="788"/>
      <c r="AF766" s="788"/>
      <c r="AG766" s="788"/>
      <c r="AH766" s="788"/>
      <c r="AI766" s="788"/>
      <c r="AJ766" s="788"/>
      <c r="AK766" s="788"/>
      <c r="AL766" s="788"/>
      <c r="AM766" s="788"/>
      <c r="AN766" s="788"/>
      <c r="AO766" s="788"/>
      <c r="AP766" s="788"/>
      <c r="AQ766" s="788"/>
      <c r="AR766" s="788"/>
      <c r="AS766" s="788"/>
      <c r="AT766" s="788"/>
      <c r="AU766" s="788"/>
      <c r="AV766" s="788"/>
      <c r="AW766" s="788"/>
      <c r="AX766" s="788"/>
      <c r="AY766" s="788"/>
      <c r="AZ766" s="788"/>
      <c r="BA766" s="788"/>
      <c r="BB766" s="788"/>
      <c r="BC766" s="788"/>
      <c r="BD766" s="788"/>
      <c r="BE766" s="788"/>
      <c r="BF766" s="788"/>
      <c r="BG766" s="788"/>
    </row>
    <row r="767" spans="1:59">
      <c r="A767" s="788"/>
      <c r="B767" s="788"/>
      <c r="C767" s="788"/>
      <c r="D767" s="788"/>
      <c r="E767" s="788"/>
      <c r="F767" s="788"/>
      <c r="G767" s="788"/>
      <c r="H767" s="788"/>
      <c r="I767" s="788"/>
      <c r="J767" s="788"/>
      <c r="K767" s="788"/>
      <c r="L767" s="788"/>
      <c r="M767" s="788"/>
      <c r="N767" s="788"/>
      <c r="O767" s="788"/>
      <c r="P767" s="788"/>
      <c r="Q767" s="788"/>
      <c r="R767" s="788"/>
      <c r="S767" s="788"/>
      <c r="T767" s="788"/>
      <c r="U767" s="788"/>
      <c r="V767" s="788"/>
      <c r="W767" s="788"/>
      <c r="X767" s="788"/>
      <c r="Y767" s="788"/>
      <c r="Z767" s="788"/>
      <c r="AA767" s="788"/>
      <c r="AB767" s="788"/>
      <c r="AC767" s="788"/>
      <c r="AD767" s="788"/>
      <c r="AE767" s="788"/>
      <c r="AF767" s="788"/>
      <c r="AG767" s="788"/>
      <c r="AH767" s="788"/>
      <c r="AI767" s="788"/>
      <c r="AJ767" s="788"/>
      <c r="AK767" s="788"/>
      <c r="AL767" s="788"/>
      <c r="AM767" s="788"/>
      <c r="AN767" s="788"/>
      <c r="AO767" s="788"/>
      <c r="AP767" s="788"/>
      <c r="AQ767" s="788"/>
      <c r="AR767" s="788"/>
      <c r="AS767" s="788"/>
      <c r="AT767" s="788"/>
      <c r="AU767" s="788"/>
      <c r="AV767" s="788"/>
      <c r="AW767" s="788"/>
      <c r="AX767" s="788"/>
      <c r="AY767" s="788"/>
      <c r="AZ767" s="788"/>
      <c r="BA767" s="788"/>
      <c r="BB767" s="788"/>
      <c r="BC767" s="788"/>
      <c r="BD767" s="788"/>
      <c r="BE767" s="788"/>
      <c r="BF767" s="788"/>
      <c r="BG767" s="788"/>
    </row>
    <row r="768" spans="1:59">
      <c r="A768" s="788"/>
      <c r="B768" s="788"/>
      <c r="C768" s="788"/>
      <c r="D768" s="788"/>
      <c r="E768" s="788"/>
      <c r="F768" s="788"/>
      <c r="G768" s="788"/>
      <c r="H768" s="788"/>
      <c r="I768" s="788"/>
      <c r="J768" s="788"/>
      <c r="K768" s="788"/>
      <c r="L768" s="788"/>
      <c r="M768" s="788"/>
      <c r="N768" s="788"/>
      <c r="O768" s="788"/>
      <c r="P768" s="788"/>
      <c r="Q768" s="788"/>
      <c r="R768" s="788"/>
      <c r="S768" s="788"/>
      <c r="T768" s="788"/>
      <c r="U768" s="788"/>
      <c r="V768" s="788"/>
      <c r="W768" s="788"/>
      <c r="X768" s="788"/>
      <c r="Y768" s="788"/>
      <c r="Z768" s="788"/>
      <c r="AA768" s="788"/>
      <c r="AB768" s="788"/>
      <c r="AC768" s="788"/>
      <c r="AD768" s="788"/>
      <c r="AE768" s="788"/>
      <c r="AF768" s="788"/>
      <c r="AG768" s="788"/>
      <c r="AH768" s="788"/>
      <c r="AI768" s="788"/>
      <c r="AJ768" s="788"/>
      <c r="AK768" s="788"/>
      <c r="AL768" s="788"/>
      <c r="AM768" s="788"/>
      <c r="AN768" s="788"/>
      <c r="AO768" s="788"/>
      <c r="AP768" s="788"/>
      <c r="AQ768" s="788"/>
      <c r="AR768" s="788"/>
      <c r="AS768" s="788"/>
      <c r="AT768" s="788"/>
      <c r="AU768" s="788"/>
      <c r="AV768" s="788"/>
      <c r="AW768" s="788"/>
      <c r="AX768" s="788"/>
      <c r="AY768" s="788"/>
      <c r="AZ768" s="788"/>
      <c r="BA768" s="788"/>
      <c r="BB768" s="788"/>
      <c r="BC768" s="788"/>
      <c r="BD768" s="788"/>
      <c r="BE768" s="788"/>
      <c r="BF768" s="788"/>
      <c r="BG768" s="788"/>
    </row>
    <row r="769" spans="1:59">
      <c r="A769" s="788"/>
      <c r="B769" s="788"/>
      <c r="C769" s="788"/>
      <c r="D769" s="788"/>
      <c r="E769" s="788"/>
      <c r="F769" s="788"/>
      <c r="G769" s="788"/>
      <c r="H769" s="788"/>
      <c r="I769" s="788"/>
      <c r="J769" s="788"/>
      <c r="K769" s="788"/>
      <c r="L769" s="788"/>
      <c r="M769" s="788"/>
      <c r="N769" s="788"/>
      <c r="O769" s="788"/>
      <c r="P769" s="788"/>
      <c r="Q769" s="788"/>
      <c r="R769" s="788"/>
      <c r="S769" s="788"/>
      <c r="T769" s="788"/>
      <c r="U769" s="788"/>
      <c r="V769" s="788"/>
      <c r="W769" s="788"/>
      <c r="X769" s="788"/>
      <c r="Y769" s="788"/>
      <c r="Z769" s="788"/>
      <c r="AA769" s="788"/>
      <c r="AB769" s="788"/>
      <c r="AC769" s="788"/>
      <c r="AD769" s="788"/>
      <c r="AE769" s="788"/>
      <c r="AF769" s="788"/>
      <c r="AG769" s="788"/>
      <c r="AH769" s="788"/>
      <c r="AI769" s="788"/>
      <c r="AJ769" s="788"/>
      <c r="AK769" s="788"/>
      <c r="AL769" s="788"/>
      <c r="AM769" s="788"/>
      <c r="AN769" s="788"/>
      <c r="AO769" s="788"/>
      <c r="AP769" s="788"/>
      <c r="AQ769" s="788"/>
      <c r="AR769" s="788"/>
      <c r="AS769" s="788"/>
      <c r="AT769" s="788"/>
      <c r="AU769" s="788"/>
      <c r="AV769" s="788"/>
      <c r="AW769" s="788"/>
      <c r="AX769" s="788"/>
      <c r="AY769" s="788"/>
      <c r="AZ769" s="788"/>
      <c r="BA769" s="788"/>
      <c r="BB769" s="788"/>
      <c r="BC769" s="788"/>
      <c r="BD769" s="788"/>
      <c r="BE769" s="788"/>
      <c r="BF769" s="788"/>
      <c r="BG769" s="788"/>
    </row>
    <row r="770" spans="1:59">
      <c r="A770" s="788"/>
      <c r="B770" s="788"/>
      <c r="C770" s="788"/>
      <c r="D770" s="788"/>
      <c r="E770" s="788"/>
      <c r="F770" s="788"/>
      <c r="G770" s="788"/>
      <c r="H770" s="788"/>
      <c r="I770" s="788"/>
      <c r="J770" s="788"/>
      <c r="K770" s="788"/>
      <c r="L770" s="788"/>
      <c r="M770" s="788"/>
      <c r="N770" s="788"/>
      <c r="O770" s="788"/>
      <c r="P770" s="788"/>
      <c r="Q770" s="788"/>
      <c r="R770" s="788"/>
      <c r="S770" s="788"/>
      <c r="T770" s="788"/>
      <c r="U770" s="788"/>
      <c r="V770" s="788"/>
      <c r="W770" s="788"/>
      <c r="X770" s="788"/>
      <c r="Y770" s="788"/>
      <c r="Z770" s="788"/>
      <c r="AA770" s="788"/>
      <c r="AB770" s="788"/>
      <c r="AC770" s="788"/>
      <c r="AD770" s="788"/>
      <c r="AE770" s="788"/>
      <c r="AF770" s="788"/>
      <c r="AG770" s="788"/>
      <c r="AH770" s="788"/>
      <c r="AI770" s="788"/>
      <c r="AJ770" s="788"/>
      <c r="AK770" s="788"/>
      <c r="AL770" s="788"/>
      <c r="AM770" s="788"/>
      <c r="AN770" s="788"/>
      <c r="AO770" s="788"/>
      <c r="AP770" s="788"/>
      <c r="AQ770" s="788"/>
      <c r="AR770" s="788"/>
      <c r="AS770" s="788"/>
      <c r="AT770" s="788"/>
      <c r="AU770" s="788"/>
      <c r="AV770" s="788"/>
      <c r="AW770" s="788"/>
      <c r="AX770" s="788"/>
      <c r="AY770" s="788"/>
      <c r="AZ770" s="788"/>
      <c r="BA770" s="788"/>
      <c r="BB770" s="788"/>
      <c r="BC770" s="788"/>
      <c r="BD770" s="788"/>
      <c r="BE770" s="788"/>
      <c r="BF770" s="788"/>
      <c r="BG770" s="788"/>
    </row>
    <row r="771" spans="1:59">
      <c r="A771" s="788"/>
      <c r="B771" s="788"/>
      <c r="C771" s="788"/>
      <c r="D771" s="788"/>
      <c r="E771" s="788"/>
      <c r="F771" s="788"/>
      <c r="G771" s="788"/>
      <c r="H771" s="788"/>
      <c r="I771" s="788"/>
      <c r="J771" s="788"/>
      <c r="K771" s="788"/>
      <c r="L771" s="788"/>
      <c r="M771" s="788"/>
      <c r="N771" s="788"/>
      <c r="O771" s="788"/>
      <c r="P771" s="788"/>
      <c r="Q771" s="788"/>
      <c r="R771" s="788"/>
      <c r="S771" s="788"/>
      <c r="T771" s="788"/>
      <c r="U771" s="788"/>
      <c r="V771" s="788"/>
      <c r="W771" s="788"/>
      <c r="X771" s="788"/>
      <c r="Y771" s="788"/>
      <c r="Z771" s="788"/>
      <c r="AA771" s="788"/>
      <c r="AB771" s="788"/>
      <c r="AC771" s="788"/>
      <c r="AD771" s="788"/>
      <c r="AE771" s="788"/>
      <c r="AF771" s="788"/>
      <c r="AG771" s="788"/>
      <c r="AH771" s="788"/>
      <c r="AI771" s="788"/>
      <c r="AJ771" s="788"/>
      <c r="AK771" s="788"/>
      <c r="AL771" s="788"/>
      <c r="AM771" s="788"/>
      <c r="AN771" s="788"/>
      <c r="AO771" s="788"/>
      <c r="AP771" s="788"/>
      <c r="AQ771" s="788"/>
      <c r="AR771" s="788"/>
      <c r="AS771" s="788"/>
      <c r="AT771" s="788"/>
      <c r="AU771" s="788"/>
      <c r="AV771" s="788"/>
      <c r="AW771" s="788"/>
      <c r="AX771" s="788"/>
      <c r="AY771" s="788"/>
      <c r="AZ771" s="788"/>
      <c r="BA771" s="788"/>
      <c r="BB771" s="788"/>
      <c r="BC771" s="788"/>
      <c r="BD771" s="788"/>
      <c r="BE771" s="788"/>
      <c r="BF771" s="788"/>
      <c r="BG771" s="788"/>
    </row>
    <row r="772" spans="1:59">
      <c r="A772" s="788"/>
      <c r="B772" s="788"/>
      <c r="C772" s="788"/>
      <c r="D772" s="788"/>
      <c r="E772" s="788"/>
      <c r="F772" s="788"/>
      <c r="G772" s="788"/>
      <c r="H772" s="788"/>
      <c r="I772" s="788"/>
      <c r="J772" s="788"/>
      <c r="K772" s="788"/>
      <c r="L772" s="788"/>
      <c r="M772" s="788"/>
      <c r="N772" s="788"/>
      <c r="O772" s="788"/>
      <c r="P772" s="788"/>
      <c r="Q772" s="788"/>
      <c r="R772" s="788"/>
      <c r="S772" s="788"/>
      <c r="T772" s="788"/>
      <c r="U772" s="788"/>
      <c r="V772" s="788"/>
      <c r="W772" s="788"/>
      <c r="X772" s="788"/>
      <c r="Y772" s="788"/>
      <c r="Z772" s="788"/>
      <c r="AA772" s="788"/>
      <c r="AB772" s="788"/>
      <c r="AC772" s="788"/>
      <c r="AD772" s="788"/>
      <c r="AE772" s="788"/>
      <c r="AF772" s="788"/>
      <c r="AG772" s="788"/>
      <c r="AH772" s="788"/>
      <c r="AI772" s="788"/>
      <c r="AJ772" s="788"/>
      <c r="AK772" s="788"/>
      <c r="AL772" s="788"/>
      <c r="AM772" s="788"/>
      <c r="AN772" s="788"/>
      <c r="AO772" s="788"/>
      <c r="AP772" s="788"/>
      <c r="AQ772" s="788"/>
      <c r="AR772" s="788"/>
      <c r="AS772" s="788"/>
      <c r="AT772" s="788"/>
      <c r="AU772" s="788"/>
      <c r="AV772" s="788"/>
      <c r="AW772" s="788"/>
      <c r="AX772" s="788"/>
      <c r="AY772" s="788"/>
      <c r="AZ772" s="788"/>
      <c r="BA772" s="788"/>
      <c r="BB772" s="788"/>
      <c r="BC772" s="788"/>
      <c r="BD772" s="788"/>
      <c r="BE772" s="788"/>
      <c r="BF772" s="788"/>
      <c r="BG772" s="788"/>
    </row>
    <row r="773" spans="1:59">
      <c r="A773" s="788"/>
      <c r="B773" s="788"/>
      <c r="C773" s="788"/>
      <c r="D773" s="788"/>
      <c r="E773" s="788"/>
      <c r="F773" s="788"/>
      <c r="G773" s="788"/>
      <c r="H773" s="788"/>
      <c r="I773" s="788"/>
      <c r="J773" s="788"/>
      <c r="K773" s="788"/>
      <c r="L773" s="788"/>
      <c r="M773" s="788"/>
      <c r="N773" s="788"/>
      <c r="O773" s="788"/>
      <c r="P773" s="788"/>
      <c r="Q773" s="788"/>
      <c r="R773" s="788"/>
      <c r="S773" s="788"/>
      <c r="T773" s="788"/>
      <c r="U773" s="788"/>
      <c r="V773" s="788"/>
      <c r="W773" s="788"/>
      <c r="X773" s="788"/>
      <c r="Y773" s="788"/>
      <c r="Z773" s="788"/>
      <c r="AA773" s="788"/>
      <c r="AB773" s="788"/>
      <c r="AC773" s="788"/>
      <c r="AD773" s="788"/>
      <c r="AE773" s="788"/>
      <c r="AF773" s="788"/>
      <c r="AG773" s="788"/>
      <c r="AH773" s="788"/>
      <c r="AI773" s="788"/>
      <c r="AJ773" s="788"/>
      <c r="AK773" s="788"/>
      <c r="AL773" s="788"/>
      <c r="AM773" s="788"/>
      <c r="AN773" s="788"/>
      <c r="AO773" s="788"/>
      <c r="AP773" s="788"/>
      <c r="AQ773" s="788"/>
      <c r="AR773" s="788"/>
      <c r="AS773" s="788"/>
      <c r="AT773" s="788"/>
      <c r="AU773" s="788"/>
      <c r="AV773" s="788"/>
      <c r="AW773" s="788"/>
      <c r="AX773" s="788"/>
      <c r="AY773" s="788"/>
      <c r="AZ773" s="788"/>
      <c r="BA773" s="788"/>
      <c r="BB773" s="788"/>
      <c r="BC773" s="788"/>
      <c r="BD773" s="788"/>
      <c r="BE773" s="788"/>
      <c r="BF773" s="788"/>
      <c r="BG773" s="788"/>
    </row>
    <row r="774" spans="1:59">
      <c r="A774" s="788"/>
      <c r="B774" s="788"/>
      <c r="C774" s="788"/>
      <c r="D774" s="788"/>
      <c r="E774" s="788"/>
      <c r="F774" s="788"/>
      <c r="G774" s="788"/>
      <c r="H774" s="788"/>
      <c r="I774" s="788"/>
      <c r="J774" s="788"/>
      <c r="K774" s="788"/>
      <c r="L774" s="788"/>
      <c r="M774" s="788"/>
      <c r="N774" s="788"/>
      <c r="O774" s="788"/>
      <c r="P774" s="788"/>
      <c r="Q774" s="788"/>
      <c r="R774" s="788"/>
      <c r="S774" s="788"/>
      <c r="T774" s="788"/>
      <c r="U774" s="788"/>
      <c r="V774" s="788"/>
      <c r="W774" s="788"/>
      <c r="X774" s="788"/>
      <c r="Y774" s="788"/>
      <c r="Z774" s="788"/>
      <c r="AA774" s="788"/>
      <c r="AB774" s="788"/>
      <c r="AC774" s="788"/>
      <c r="AD774" s="788"/>
      <c r="AE774" s="788"/>
      <c r="AF774" s="788"/>
      <c r="AG774" s="788"/>
      <c r="AH774" s="788"/>
      <c r="AI774" s="788"/>
      <c r="AJ774" s="788"/>
      <c r="AK774" s="788"/>
      <c r="AL774" s="788"/>
      <c r="AM774" s="788"/>
      <c r="AN774" s="788"/>
      <c r="AO774" s="788"/>
      <c r="AP774" s="788"/>
      <c r="AQ774" s="788"/>
      <c r="AR774" s="788"/>
      <c r="AS774" s="788"/>
      <c r="AT774" s="788"/>
      <c r="AU774" s="788"/>
      <c r="AV774" s="788"/>
      <c r="AW774" s="788"/>
      <c r="AX774" s="788"/>
      <c r="AY774" s="788"/>
      <c r="AZ774" s="788"/>
      <c r="BA774" s="788"/>
      <c r="BB774" s="788"/>
      <c r="BC774" s="788"/>
      <c r="BD774" s="788"/>
      <c r="BE774" s="788"/>
      <c r="BF774" s="788"/>
      <c r="BG774" s="788"/>
    </row>
    <row r="775" spans="1:59">
      <c r="A775" s="788"/>
      <c r="B775" s="788"/>
      <c r="C775" s="788"/>
      <c r="D775" s="788"/>
      <c r="E775" s="788"/>
      <c r="F775" s="788"/>
      <c r="G775" s="788"/>
      <c r="H775" s="788"/>
      <c r="I775" s="788"/>
      <c r="J775" s="788"/>
      <c r="K775" s="788"/>
      <c r="L775" s="788"/>
      <c r="M775" s="788"/>
      <c r="N775" s="788"/>
      <c r="O775" s="788"/>
      <c r="P775" s="788"/>
      <c r="Q775" s="788"/>
      <c r="R775" s="788"/>
      <c r="S775" s="788"/>
      <c r="T775" s="788"/>
      <c r="U775" s="788"/>
      <c r="V775" s="788"/>
      <c r="W775" s="788"/>
      <c r="X775" s="788"/>
      <c r="Y775" s="788"/>
      <c r="Z775" s="788"/>
      <c r="AA775" s="788"/>
      <c r="AB775" s="788"/>
      <c r="AC775" s="788"/>
      <c r="AD775" s="788"/>
      <c r="AE775" s="788"/>
      <c r="AF775" s="788"/>
      <c r="AG775" s="788"/>
      <c r="AH775" s="788"/>
      <c r="AI775" s="788"/>
      <c r="AJ775" s="788"/>
      <c r="AK775" s="788"/>
      <c r="AL775" s="788"/>
      <c r="AM775" s="788"/>
      <c r="AN775" s="788"/>
      <c r="AO775" s="788"/>
      <c r="AP775" s="788"/>
      <c r="AQ775" s="788"/>
      <c r="AR775" s="788"/>
      <c r="AS775" s="788"/>
      <c r="AT775" s="788"/>
      <c r="AU775" s="788"/>
      <c r="AV775" s="788"/>
      <c r="AW775" s="788"/>
      <c r="AX775" s="788"/>
      <c r="AY775" s="788"/>
      <c r="AZ775" s="788"/>
      <c r="BA775" s="788"/>
      <c r="BB775" s="788"/>
      <c r="BC775" s="788"/>
      <c r="BD775" s="788"/>
      <c r="BE775" s="788"/>
      <c r="BF775" s="788"/>
      <c r="BG775" s="788"/>
    </row>
    <row r="776" spans="1:59">
      <c r="A776" s="788"/>
      <c r="B776" s="788"/>
      <c r="C776" s="788"/>
      <c r="D776" s="788"/>
      <c r="E776" s="788"/>
      <c r="F776" s="788"/>
      <c r="G776" s="788"/>
      <c r="H776" s="788"/>
      <c r="I776" s="788"/>
      <c r="J776" s="788"/>
      <c r="K776" s="788"/>
      <c r="L776" s="788"/>
      <c r="M776" s="788"/>
      <c r="N776" s="788"/>
      <c r="O776" s="788"/>
      <c r="P776" s="788"/>
      <c r="Q776" s="788"/>
      <c r="R776" s="788"/>
      <c r="S776" s="788"/>
      <c r="T776" s="788"/>
      <c r="U776" s="788"/>
      <c r="V776" s="788"/>
      <c r="W776" s="788"/>
      <c r="X776" s="788"/>
      <c r="Y776" s="788"/>
      <c r="Z776" s="788"/>
      <c r="AA776" s="788"/>
      <c r="AB776" s="788"/>
      <c r="AC776" s="788"/>
      <c r="AD776" s="788"/>
      <c r="AE776" s="788"/>
      <c r="AF776" s="788"/>
      <c r="AG776" s="788"/>
      <c r="AH776" s="788"/>
      <c r="AI776" s="788"/>
      <c r="AJ776" s="788"/>
      <c r="AK776" s="788"/>
      <c r="AL776" s="788"/>
      <c r="AM776" s="788"/>
      <c r="AN776" s="788"/>
      <c r="AO776" s="788"/>
      <c r="AP776" s="788"/>
      <c r="AQ776" s="788"/>
      <c r="AR776" s="788"/>
      <c r="AS776" s="788"/>
      <c r="AT776" s="788"/>
      <c r="AU776" s="788"/>
      <c r="AV776" s="788"/>
      <c r="AW776" s="788"/>
      <c r="AX776" s="788"/>
      <c r="AY776" s="788"/>
      <c r="AZ776" s="788"/>
      <c r="BA776" s="788"/>
      <c r="BB776" s="788"/>
      <c r="BC776" s="788"/>
      <c r="BD776" s="788"/>
      <c r="BE776" s="788"/>
      <c r="BF776" s="788"/>
      <c r="BG776" s="788"/>
    </row>
    <row r="777" spans="1:59">
      <c r="A777" s="788"/>
      <c r="B777" s="788"/>
      <c r="C777" s="788"/>
      <c r="D777" s="788"/>
      <c r="E777" s="788"/>
      <c r="F777" s="788"/>
      <c r="G777" s="788"/>
      <c r="H777" s="788"/>
      <c r="I777" s="788"/>
      <c r="J777" s="788"/>
      <c r="K777" s="788"/>
      <c r="L777" s="788"/>
      <c r="M777" s="788"/>
      <c r="N777" s="788"/>
      <c r="O777" s="788"/>
      <c r="P777" s="788"/>
      <c r="Q777" s="788"/>
      <c r="R777" s="788"/>
      <c r="S777" s="788"/>
      <c r="T777" s="788"/>
      <c r="U777" s="788"/>
      <c r="V777" s="788"/>
      <c r="W777" s="788"/>
      <c r="X777" s="788"/>
      <c r="Y777" s="788"/>
      <c r="Z777" s="788"/>
      <c r="AA777" s="788"/>
      <c r="AB777" s="788"/>
      <c r="AC777" s="788"/>
      <c r="AD777" s="788"/>
      <c r="AE777" s="788"/>
      <c r="AF777" s="788"/>
      <c r="AG777" s="788"/>
      <c r="AH777" s="788"/>
      <c r="AI777" s="788"/>
      <c r="AJ777" s="788"/>
      <c r="AK777" s="788"/>
      <c r="AL777" s="788"/>
      <c r="AM777" s="788"/>
      <c r="AN777" s="788"/>
      <c r="AO777" s="788"/>
      <c r="AP777" s="788"/>
      <c r="AQ777" s="788"/>
      <c r="AR777" s="788"/>
      <c r="AS777" s="788"/>
      <c r="AT777" s="788"/>
      <c r="AU777" s="788"/>
      <c r="AV777" s="788"/>
      <c r="AW777" s="788"/>
      <c r="AX777" s="788"/>
      <c r="AY777" s="788"/>
      <c r="AZ777" s="788"/>
      <c r="BA777" s="788"/>
      <c r="BB777" s="788"/>
      <c r="BC777" s="788"/>
      <c r="BD777" s="788"/>
      <c r="BE777" s="788"/>
      <c r="BF777" s="788"/>
      <c r="BG777" s="788"/>
    </row>
    <row r="778" spans="1:59">
      <c r="A778" s="788"/>
      <c r="B778" s="788"/>
      <c r="C778" s="788"/>
      <c r="D778" s="788"/>
      <c r="E778" s="788"/>
      <c r="F778" s="788"/>
      <c r="G778" s="788"/>
      <c r="H778" s="788"/>
      <c r="I778" s="788"/>
      <c r="J778" s="788"/>
      <c r="K778" s="788"/>
      <c r="L778" s="788"/>
      <c r="M778" s="788"/>
      <c r="N778" s="788"/>
      <c r="O778" s="788"/>
      <c r="P778" s="788"/>
      <c r="Q778" s="788"/>
      <c r="R778" s="788"/>
      <c r="S778" s="788"/>
      <c r="T778" s="788"/>
      <c r="U778" s="788"/>
      <c r="V778" s="788"/>
      <c r="W778" s="788"/>
      <c r="X778" s="788"/>
      <c r="Y778" s="788"/>
      <c r="Z778" s="788"/>
      <c r="AA778" s="788"/>
      <c r="AB778" s="788"/>
      <c r="AC778" s="788"/>
      <c r="AD778" s="788"/>
      <c r="AE778" s="788"/>
      <c r="AF778" s="788"/>
      <c r="AG778" s="788"/>
      <c r="AH778" s="788"/>
      <c r="AI778" s="788"/>
      <c r="AJ778" s="788"/>
      <c r="AK778" s="788"/>
      <c r="AL778" s="788"/>
      <c r="AM778" s="788"/>
      <c r="AN778" s="788"/>
      <c r="AO778" s="788"/>
      <c r="AP778" s="788"/>
      <c r="AQ778" s="788"/>
      <c r="AR778" s="788"/>
      <c r="AS778" s="788"/>
      <c r="AT778" s="788"/>
      <c r="AU778" s="788"/>
      <c r="AV778" s="788"/>
      <c r="AW778" s="788"/>
      <c r="AX778" s="788"/>
      <c r="AY778" s="788"/>
      <c r="AZ778" s="788"/>
      <c r="BA778" s="788"/>
      <c r="BB778" s="788"/>
      <c r="BC778" s="788"/>
      <c r="BD778" s="788"/>
      <c r="BE778" s="788"/>
      <c r="BF778" s="788"/>
      <c r="BG778" s="788"/>
    </row>
    <row r="779" spans="1:59">
      <c r="A779" s="788"/>
      <c r="B779" s="788"/>
      <c r="C779" s="788"/>
      <c r="D779" s="788"/>
      <c r="E779" s="788"/>
      <c r="F779" s="788"/>
      <c r="G779" s="788"/>
      <c r="H779" s="788"/>
      <c r="I779" s="788"/>
      <c r="J779" s="788"/>
      <c r="K779" s="788"/>
      <c r="L779" s="788"/>
      <c r="M779" s="788"/>
      <c r="N779" s="788"/>
      <c r="O779" s="788"/>
      <c r="P779" s="788"/>
      <c r="Q779" s="788"/>
      <c r="R779" s="788"/>
      <c r="S779" s="788"/>
      <c r="T779" s="788"/>
      <c r="U779" s="788"/>
      <c r="V779" s="788"/>
      <c r="W779" s="788"/>
      <c r="X779" s="788"/>
      <c r="Y779" s="788"/>
      <c r="Z779" s="788"/>
      <c r="AA779" s="788"/>
      <c r="AB779" s="788"/>
      <c r="AC779" s="788"/>
      <c r="AD779" s="788"/>
      <c r="AE779" s="788"/>
      <c r="AF779" s="788"/>
      <c r="AG779" s="788"/>
      <c r="AH779" s="788"/>
      <c r="AI779" s="788"/>
      <c r="AJ779" s="788"/>
      <c r="AK779" s="788"/>
      <c r="AL779" s="788"/>
      <c r="AM779" s="788"/>
      <c r="AN779" s="788"/>
      <c r="AO779" s="788"/>
      <c r="AP779" s="788"/>
      <c r="AQ779" s="788"/>
      <c r="AR779" s="788"/>
      <c r="AS779" s="788"/>
      <c r="AT779" s="788"/>
      <c r="AU779" s="788"/>
      <c r="AV779" s="788"/>
      <c r="AW779" s="788"/>
      <c r="AX779" s="788"/>
      <c r="AY779" s="788"/>
      <c r="AZ779" s="788"/>
      <c r="BA779" s="788"/>
      <c r="BB779" s="788"/>
      <c r="BC779" s="788"/>
      <c r="BD779" s="788"/>
      <c r="BE779" s="788"/>
      <c r="BF779" s="788"/>
      <c r="BG779" s="788"/>
    </row>
    <row r="780" spans="1:59">
      <c r="A780" s="788"/>
      <c r="B780" s="788"/>
      <c r="C780" s="788"/>
      <c r="D780" s="788"/>
      <c r="E780" s="788"/>
      <c r="F780" s="788"/>
      <c r="G780" s="788"/>
      <c r="H780" s="788"/>
      <c r="I780" s="788"/>
      <c r="J780" s="788"/>
      <c r="K780" s="788"/>
      <c r="L780" s="788"/>
      <c r="M780" s="788"/>
      <c r="N780" s="788"/>
      <c r="O780" s="788"/>
      <c r="P780" s="788"/>
      <c r="Q780" s="788"/>
      <c r="R780" s="788"/>
      <c r="S780" s="788"/>
      <c r="T780" s="788"/>
      <c r="U780" s="788"/>
      <c r="V780" s="788"/>
      <c r="W780" s="788"/>
      <c r="X780" s="788"/>
      <c r="Y780" s="788"/>
      <c r="Z780" s="788"/>
      <c r="AA780" s="788"/>
      <c r="AB780" s="788"/>
      <c r="AC780" s="788"/>
      <c r="AD780" s="788"/>
      <c r="AE780" s="788"/>
      <c r="AF780" s="788"/>
      <c r="AG780" s="788"/>
      <c r="AH780" s="788"/>
      <c r="AI780" s="788"/>
      <c r="AJ780" s="788"/>
      <c r="AK780" s="788"/>
      <c r="AL780" s="788"/>
      <c r="AM780" s="788"/>
      <c r="AN780" s="788"/>
      <c r="AO780" s="788"/>
      <c r="AP780" s="788"/>
      <c r="AQ780" s="788"/>
      <c r="AR780" s="788"/>
      <c r="AS780" s="788"/>
      <c r="AT780" s="788"/>
      <c r="AU780" s="788"/>
      <c r="AV780" s="788"/>
      <c r="AW780" s="788"/>
      <c r="AX780" s="788"/>
      <c r="AY780" s="788"/>
      <c r="AZ780" s="788"/>
      <c r="BA780" s="788"/>
      <c r="BB780" s="788"/>
      <c r="BC780" s="788"/>
      <c r="BD780" s="788"/>
      <c r="BE780" s="788"/>
      <c r="BF780" s="788"/>
      <c r="BG780" s="788"/>
    </row>
    <row r="781" spans="1:59">
      <c r="A781" s="788"/>
      <c r="B781" s="788"/>
      <c r="C781" s="788"/>
      <c r="D781" s="788"/>
      <c r="E781" s="788"/>
      <c r="F781" s="788"/>
      <c r="G781" s="788"/>
      <c r="H781" s="788"/>
      <c r="I781" s="788"/>
      <c r="J781" s="788"/>
      <c r="K781" s="788"/>
      <c r="L781" s="788"/>
      <c r="M781" s="788"/>
      <c r="N781" s="788"/>
      <c r="O781" s="788"/>
      <c r="P781" s="788"/>
      <c r="Q781" s="788"/>
      <c r="R781" s="788"/>
      <c r="S781" s="788"/>
      <c r="T781" s="788"/>
      <c r="U781" s="788"/>
      <c r="V781" s="788"/>
      <c r="W781" s="788"/>
      <c r="X781" s="788"/>
      <c r="Y781" s="788"/>
      <c r="Z781" s="788"/>
      <c r="AA781" s="788"/>
      <c r="AB781" s="788"/>
      <c r="AC781" s="788"/>
      <c r="AD781" s="788"/>
      <c r="AE781" s="788"/>
      <c r="AF781" s="788"/>
      <c r="AG781" s="788"/>
      <c r="AH781" s="788"/>
      <c r="AI781" s="788"/>
      <c r="AJ781" s="788"/>
      <c r="AK781" s="788"/>
      <c r="AL781" s="788"/>
      <c r="AM781" s="788"/>
      <c r="AN781" s="788"/>
      <c r="AO781" s="788"/>
      <c r="AP781" s="788"/>
      <c r="AQ781" s="788"/>
      <c r="AR781" s="788"/>
      <c r="AS781" s="788"/>
      <c r="AT781" s="788"/>
      <c r="AU781" s="788"/>
      <c r="AV781" s="788"/>
      <c r="AW781" s="788"/>
      <c r="AX781" s="788"/>
      <c r="AY781" s="788"/>
      <c r="AZ781" s="788"/>
      <c r="BA781" s="788"/>
      <c r="BB781" s="788"/>
      <c r="BC781" s="788"/>
      <c r="BD781" s="788"/>
      <c r="BE781" s="788"/>
      <c r="BF781" s="788"/>
      <c r="BG781" s="788"/>
    </row>
    <row r="782" spans="1:59">
      <c r="A782" s="788"/>
      <c r="B782" s="788"/>
      <c r="C782" s="788"/>
      <c r="D782" s="788"/>
      <c r="E782" s="788"/>
      <c r="F782" s="788"/>
      <c r="G782" s="788"/>
      <c r="H782" s="788"/>
      <c r="I782" s="788"/>
      <c r="J782" s="788"/>
      <c r="K782" s="788"/>
      <c r="L782" s="788"/>
      <c r="M782" s="788"/>
      <c r="N782" s="788"/>
      <c r="O782" s="788"/>
      <c r="P782" s="788"/>
      <c r="Q782" s="788"/>
      <c r="R782" s="788"/>
      <c r="S782" s="788"/>
      <c r="T782" s="788"/>
      <c r="U782" s="788"/>
      <c r="V782" s="788"/>
      <c r="W782" s="788"/>
      <c r="X782" s="788"/>
      <c r="Y782" s="788"/>
      <c r="Z782" s="788"/>
      <c r="AA782" s="788"/>
      <c r="AB782" s="788"/>
      <c r="AC782" s="788"/>
      <c r="AD782" s="788"/>
      <c r="AE782" s="788"/>
      <c r="AF782" s="788"/>
      <c r="AG782" s="788"/>
      <c r="AH782" s="788"/>
      <c r="AI782" s="788"/>
      <c r="AJ782" s="788"/>
      <c r="AK782" s="788"/>
      <c r="AL782" s="788"/>
      <c r="AM782" s="788"/>
      <c r="AN782" s="788"/>
      <c r="AO782" s="788"/>
      <c r="AP782" s="788"/>
      <c r="AQ782" s="788"/>
      <c r="AR782" s="788"/>
      <c r="AS782" s="788"/>
      <c r="AT782" s="788"/>
      <c r="AU782" s="788"/>
      <c r="AV782" s="788"/>
      <c r="AW782" s="788"/>
      <c r="AX782" s="788"/>
      <c r="AY782" s="788"/>
      <c r="AZ782" s="788"/>
      <c r="BA782" s="788"/>
      <c r="BB782" s="788"/>
      <c r="BC782" s="788"/>
      <c r="BD782" s="788"/>
      <c r="BE782" s="788"/>
      <c r="BF782" s="788"/>
      <c r="BG782" s="788"/>
    </row>
    <row r="783" spans="1:59">
      <c r="A783" s="788"/>
      <c r="B783" s="788"/>
      <c r="C783" s="788"/>
      <c r="D783" s="788"/>
      <c r="E783" s="788"/>
      <c r="F783" s="788"/>
      <c r="G783" s="788"/>
      <c r="H783" s="788"/>
      <c r="I783" s="788"/>
      <c r="J783" s="788"/>
      <c r="K783" s="788"/>
      <c r="L783" s="788"/>
      <c r="M783" s="788"/>
      <c r="N783" s="788"/>
      <c r="O783" s="788"/>
      <c r="P783" s="788"/>
      <c r="Q783" s="788"/>
      <c r="R783" s="788"/>
      <c r="S783" s="788"/>
      <c r="T783" s="788"/>
      <c r="U783" s="788"/>
      <c r="V783" s="788"/>
      <c r="W783" s="788"/>
      <c r="X783" s="788"/>
      <c r="Y783" s="788"/>
      <c r="Z783" s="788"/>
      <c r="AA783" s="788"/>
      <c r="AB783" s="788"/>
      <c r="AC783" s="788"/>
      <c r="AD783" s="788"/>
      <c r="AE783" s="788"/>
      <c r="AF783" s="788"/>
      <c r="AG783" s="788"/>
      <c r="AH783" s="788"/>
      <c r="AI783" s="788"/>
      <c r="AJ783" s="788"/>
      <c r="AK783" s="788"/>
      <c r="AL783" s="788"/>
      <c r="AM783" s="788"/>
      <c r="AN783" s="788"/>
      <c r="AO783" s="788"/>
      <c r="AP783" s="788"/>
      <c r="AQ783" s="788"/>
      <c r="AR783" s="788"/>
      <c r="AS783" s="788"/>
      <c r="AT783" s="788"/>
      <c r="AU783" s="788"/>
      <c r="AV783" s="788"/>
      <c r="AW783" s="788"/>
      <c r="AX783" s="788"/>
      <c r="AY783" s="788"/>
      <c r="AZ783" s="788"/>
      <c r="BA783" s="788"/>
      <c r="BB783" s="788"/>
      <c r="BC783" s="788"/>
      <c r="BD783" s="788"/>
      <c r="BE783" s="788"/>
      <c r="BF783" s="788"/>
      <c r="BG783" s="788"/>
    </row>
    <row r="784" spans="1:59">
      <c r="A784" s="788"/>
      <c r="B784" s="788"/>
      <c r="C784" s="788"/>
      <c r="D784" s="788"/>
      <c r="E784" s="788"/>
      <c r="F784" s="788"/>
      <c r="G784" s="788"/>
      <c r="H784" s="788"/>
      <c r="I784" s="788"/>
      <c r="J784" s="788"/>
      <c r="K784" s="788"/>
      <c r="L784" s="788"/>
      <c r="M784" s="788"/>
      <c r="N784" s="788"/>
      <c r="O784" s="788"/>
      <c r="P784" s="788"/>
      <c r="Q784" s="788"/>
      <c r="R784" s="788"/>
      <c r="S784" s="788"/>
      <c r="T784" s="788"/>
      <c r="U784" s="788"/>
      <c r="V784" s="788"/>
      <c r="W784" s="788"/>
      <c r="X784" s="788"/>
      <c r="Y784" s="788"/>
      <c r="Z784" s="788"/>
      <c r="AA784" s="788"/>
      <c r="AB784" s="788"/>
      <c r="AC784" s="788"/>
      <c r="AD784" s="788"/>
      <c r="AE784" s="788"/>
      <c r="AF784" s="788"/>
      <c r="AG784" s="788"/>
      <c r="AH784" s="788"/>
      <c r="AI784" s="788"/>
      <c r="AJ784" s="788"/>
      <c r="AK784" s="788"/>
      <c r="AL784" s="788"/>
      <c r="AM784" s="788"/>
      <c r="AN784" s="788"/>
      <c r="AO784" s="788"/>
      <c r="AP784" s="788"/>
      <c r="AQ784" s="788"/>
      <c r="AR784" s="788"/>
      <c r="AS784" s="788"/>
      <c r="AT784" s="788"/>
      <c r="AU784" s="788"/>
      <c r="AV784" s="788"/>
      <c r="AW784" s="788"/>
      <c r="AX784" s="788"/>
      <c r="AY784" s="788"/>
      <c r="AZ784" s="788"/>
      <c r="BA784" s="788"/>
      <c r="BB784" s="788"/>
      <c r="BC784" s="788"/>
      <c r="BD784" s="788"/>
      <c r="BE784" s="788"/>
      <c r="BF784" s="788"/>
      <c r="BG784" s="788"/>
    </row>
    <row r="785" spans="1:59">
      <c r="A785" s="788"/>
      <c r="B785" s="788"/>
      <c r="C785" s="788"/>
      <c r="D785" s="788"/>
      <c r="E785" s="788"/>
      <c r="F785" s="788"/>
      <c r="G785" s="788"/>
      <c r="H785" s="788"/>
      <c r="I785" s="788"/>
      <c r="J785" s="788"/>
      <c r="K785" s="788"/>
      <c r="L785" s="788"/>
      <c r="M785" s="788"/>
      <c r="N785" s="788"/>
      <c r="O785" s="788"/>
      <c r="P785" s="788"/>
      <c r="Q785" s="788"/>
      <c r="R785" s="788"/>
      <c r="S785" s="788"/>
      <c r="T785" s="788"/>
      <c r="U785" s="788"/>
      <c r="V785" s="788"/>
      <c r="W785" s="788"/>
      <c r="X785" s="788"/>
      <c r="Y785" s="788"/>
      <c r="Z785" s="788"/>
      <c r="AA785" s="788"/>
      <c r="AB785" s="788"/>
      <c r="AC785" s="788"/>
      <c r="AD785" s="788"/>
      <c r="AE785" s="788"/>
      <c r="AF785" s="788"/>
      <c r="AG785" s="788"/>
      <c r="AH785" s="788"/>
      <c r="AI785" s="788"/>
      <c r="AJ785" s="788"/>
      <c r="AK785" s="788"/>
      <c r="AL785" s="788"/>
      <c r="AM785" s="788"/>
      <c r="AN785" s="788"/>
      <c r="AO785" s="788"/>
      <c r="AP785" s="788"/>
      <c r="AQ785" s="788"/>
      <c r="AR785" s="788"/>
      <c r="AS785" s="788"/>
      <c r="AT785" s="788"/>
      <c r="AU785" s="788"/>
      <c r="AV785" s="788"/>
      <c r="AW785" s="788"/>
      <c r="AX785" s="788"/>
      <c r="AY785" s="788"/>
      <c r="AZ785" s="788"/>
      <c r="BA785" s="788"/>
      <c r="BB785" s="788"/>
      <c r="BC785" s="788"/>
      <c r="BD785" s="788"/>
      <c r="BE785" s="788"/>
      <c r="BF785" s="788"/>
      <c r="BG785" s="788"/>
    </row>
    <row r="786" spans="1:59">
      <c r="A786" s="788"/>
      <c r="B786" s="788"/>
      <c r="C786" s="788"/>
      <c r="D786" s="788"/>
      <c r="E786" s="788"/>
      <c r="F786" s="788"/>
      <c r="G786" s="788"/>
      <c r="H786" s="788"/>
      <c r="I786" s="788"/>
      <c r="J786" s="788"/>
      <c r="K786" s="788"/>
      <c r="L786" s="788"/>
      <c r="M786" s="788"/>
      <c r="N786" s="788"/>
      <c r="O786" s="788"/>
      <c r="P786" s="788"/>
      <c r="Q786" s="788"/>
      <c r="R786" s="788"/>
      <c r="S786" s="788"/>
      <c r="T786" s="788"/>
      <c r="U786" s="788"/>
      <c r="V786" s="788"/>
      <c r="W786" s="788"/>
      <c r="X786" s="788"/>
      <c r="Y786" s="788"/>
      <c r="Z786" s="788"/>
      <c r="AA786" s="788"/>
      <c r="AB786" s="788"/>
      <c r="AC786" s="788"/>
      <c r="AD786" s="788"/>
      <c r="AE786" s="788"/>
      <c r="AF786" s="788"/>
      <c r="AG786" s="788"/>
      <c r="AH786" s="788"/>
      <c r="AI786" s="788"/>
      <c r="AJ786" s="788"/>
      <c r="AK786" s="788"/>
      <c r="AL786" s="788"/>
      <c r="AM786" s="788"/>
      <c r="AN786" s="788"/>
      <c r="AO786" s="788"/>
      <c r="AP786" s="788"/>
      <c r="AQ786" s="788"/>
      <c r="AR786" s="788"/>
      <c r="AS786" s="788"/>
      <c r="AT786" s="788"/>
      <c r="AU786" s="788"/>
      <c r="AV786" s="788"/>
      <c r="AW786" s="788"/>
      <c r="AX786" s="788"/>
      <c r="AY786" s="788"/>
      <c r="AZ786" s="788"/>
      <c r="BA786" s="788"/>
      <c r="BB786" s="788"/>
      <c r="BC786" s="788"/>
      <c r="BD786" s="788"/>
      <c r="BE786" s="788"/>
      <c r="BF786" s="788"/>
      <c r="BG786" s="788"/>
    </row>
    <row r="787" spans="1:59">
      <c r="A787" s="788"/>
      <c r="B787" s="788"/>
      <c r="C787" s="788"/>
      <c r="D787" s="788"/>
      <c r="E787" s="788"/>
      <c r="F787" s="788"/>
      <c r="G787" s="788"/>
      <c r="H787" s="788"/>
      <c r="I787" s="788"/>
      <c r="J787" s="788"/>
      <c r="K787" s="788"/>
      <c r="L787" s="788"/>
      <c r="M787" s="788"/>
      <c r="N787" s="788"/>
      <c r="O787" s="788"/>
      <c r="P787" s="788"/>
      <c r="Q787" s="788"/>
      <c r="R787" s="788"/>
      <c r="S787" s="788"/>
      <c r="T787" s="788"/>
      <c r="U787" s="788"/>
      <c r="V787" s="788"/>
      <c r="W787" s="788"/>
      <c r="X787" s="788"/>
      <c r="Y787" s="788"/>
      <c r="Z787" s="788"/>
      <c r="AA787" s="788"/>
      <c r="AB787" s="788"/>
      <c r="AC787" s="788"/>
      <c r="AD787" s="788"/>
      <c r="AE787" s="788"/>
      <c r="AF787" s="788"/>
      <c r="AG787" s="788"/>
      <c r="AH787" s="788"/>
      <c r="AI787" s="788"/>
      <c r="AJ787" s="788"/>
      <c r="AK787" s="788"/>
      <c r="AL787" s="788"/>
      <c r="AM787" s="788"/>
      <c r="AN787" s="788"/>
      <c r="AO787" s="788"/>
      <c r="AP787" s="788"/>
      <c r="AQ787" s="788"/>
      <c r="AR787" s="788"/>
      <c r="AS787" s="788"/>
      <c r="AT787" s="788"/>
      <c r="AU787" s="788"/>
      <c r="AV787" s="788"/>
      <c r="AW787" s="788"/>
      <c r="AX787" s="788"/>
      <c r="AY787" s="788"/>
      <c r="AZ787" s="788"/>
      <c r="BA787" s="788"/>
      <c r="BB787" s="788"/>
      <c r="BC787" s="788"/>
      <c r="BD787" s="788"/>
      <c r="BE787" s="788"/>
      <c r="BF787" s="788"/>
      <c r="BG787" s="788"/>
    </row>
    <row r="788" spans="1:59">
      <c r="A788" s="788"/>
      <c r="B788" s="788"/>
      <c r="C788" s="788"/>
      <c r="D788" s="788"/>
      <c r="E788" s="788"/>
      <c r="F788" s="788"/>
      <c r="G788" s="788"/>
      <c r="H788" s="788"/>
      <c r="I788" s="788"/>
      <c r="J788" s="788"/>
      <c r="K788" s="788"/>
      <c r="L788" s="788"/>
      <c r="M788" s="788"/>
      <c r="N788" s="788"/>
      <c r="O788" s="788"/>
      <c r="P788" s="788"/>
      <c r="Q788" s="788"/>
      <c r="R788" s="788"/>
      <c r="S788" s="788"/>
      <c r="T788" s="788"/>
      <c r="U788" s="788"/>
      <c r="V788" s="788"/>
      <c r="W788" s="788"/>
      <c r="X788" s="788"/>
      <c r="Y788" s="788"/>
      <c r="Z788" s="788"/>
      <c r="AA788" s="788"/>
      <c r="AB788" s="788"/>
      <c r="AC788" s="788"/>
      <c r="AD788" s="788"/>
      <c r="AE788" s="788"/>
      <c r="AF788" s="788"/>
      <c r="AG788" s="788"/>
      <c r="AH788" s="788"/>
      <c r="AI788" s="788"/>
      <c r="AJ788" s="788"/>
      <c r="AK788" s="788"/>
      <c r="AL788" s="788"/>
      <c r="AM788" s="788"/>
      <c r="AN788" s="788"/>
      <c r="AO788" s="788"/>
      <c r="AP788" s="788"/>
      <c r="AQ788" s="788"/>
      <c r="AR788" s="788"/>
      <c r="AS788" s="788"/>
      <c r="AT788" s="788"/>
      <c r="AU788" s="788"/>
      <c r="AV788" s="788"/>
      <c r="AW788" s="788"/>
      <c r="AX788" s="788"/>
      <c r="AY788" s="788"/>
      <c r="AZ788" s="788"/>
      <c r="BA788" s="788"/>
      <c r="BB788" s="788"/>
      <c r="BC788" s="788"/>
      <c r="BD788" s="788"/>
      <c r="BE788" s="788"/>
      <c r="BF788" s="788"/>
      <c r="BG788" s="788"/>
    </row>
    <row r="789" spans="1:59">
      <c r="A789" s="788"/>
      <c r="B789" s="788"/>
      <c r="C789" s="788"/>
      <c r="D789" s="788"/>
      <c r="E789" s="788"/>
      <c r="F789" s="788"/>
      <c r="G789" s="788"/>
      <c r="H789" s="788"/>
      <c r="I789" s="788"/>
      <c r="J789" s="788"/>
      <c r="K789" s="788"/>
      <c r="L789" s="788"/>
      <c r="M789" s="788"/>
      <c r="N789" s="788"/>
      <c r="O789" s="788"/>
      <c r="P789" s="788"/>
      <c r="Q789" s="788"/>
      <c r="R789" s="788"/>
      <c r="S789" s="788"/>
      <c r="T789" s="788"/>
      <c r="U789" s="788"/>
      <c r="V789" s="788"/>
      <c r="W789" s="788"/>
      <c r="X789" s="788"/>
      <c r="Y789" s="788"/>
      <c r="Z789" s="788"/>
      <c r="AA789" s="788"/>
      <c r="AB789" s="788"/>
      <c r="AC789" s="788"/>
      <c r="AD789" s="788"/>
      <c r="AE789" s="788"/>
      <c r="AF789" s="788"/>
      <c r="AG789" s="788"/>
      <c r="AH789" s="788"/>
      <c r="AI789" s="788"/>
      <c r="AJ789" s="788"/>
      <c r="AK789" s="788"/>
      <c r="AL789" s="788"/>
      <c r="AM789" s="788"/>
      <c r="AN789" s="788"/>
      <c r="AO789" s="788"/>
      <c r="AP789" s="788"/>
      <c r="AQ789" s="788"/>
      <c r="AR789" s="788"/>
      <c r="AS789" s="788"/>
      <c r="AT789" s="788"/>
      <c r="AU789" s="788"/>
      <c r="AV789" s="788"/>
      <c r="AW789" s="788"/>
      <c r="AX789" s="788"/>
      <c r="AY789" s="788"/>
      <c r="AZ789" s="788"/>
      <c r="BA789" s="788"/>
      <c r="BB789" s="788"/>
      <c r="BC789" s="788"/>
      <c r="BD789" s="788"/>
      <c r="BE789" s="788"/>
      <c r="BF789" s="788"/>
      <c r="BG789" s="788"/>
    </row>
    <row r="790" spans="1:59">
      <c r="A790" s="788"/>
      <c r="B790" s="788"/>
      <c r="C790" s="788"/>
      <c r="D790" s="788"/>
      <c r="E790" s="788"/>
      <c r="F790" s="788"/>
      <c r="G790" s="788"/>
      <c r="H790" s="788"/>
      <c r="I790" s="788"/>
      <c r="J790" s="788"/>
      <c r="K790" s="788"/>
      <c r="L790" s="788"/>
      <c r="M790" s="788"/>
      <c r="N790" s="788"/>
      <c r="O790" s="788"/>
      <c r="P790" s="788"/>
      <c r="Q790" s="788"/>
      <c r="R790" s="788"/>
      <c r="S790" s="788"/>
      <c r="T790" s="788"/>
      <c r="U790" s="788"/>
      <c r="V790" s="788"/>
      <c r="W790" s="788"/>
      <c r="X790" s="788"/>
      <c r="Y790" s="788"/>
      <c r="Z790" s="788"/>
      <c r="AA790" s="788"/>
      <c r="AB790" s="788"/>
      <c r="AC790" s="788"/>
      <c r="AD790" s="788"/>
      <c r="AE790" s="788"/>
      <c r="AF790" s="788"/>
      <c r="AG790" s="788"/>
      <c r="AH790" s="788"/>
      <c r="AI790" s="788"/>
      <c r="AJ790" s="788"/>
      <c r="AK790" s="788"/>
      <c r="AL790" s="788"/>
      <c r="AM790" s="788"/>
      <c r="AN790" s="788"/>
      <c r="AO790" s="788"/>
      <c r="AP790" s="788"/>
      <c r="AQ790" s="788"/>
      <c r="AR790" s="788"/>
      <c r="AS790" s="788"/>
      <c r="AT790" s="788"/>
      <c r="AU790" s="788"/>
      <c r="AV790" s="788"/>
      <c r="AW790" s="788"/>
      <c r="AX790" s="788"/>
      <c r="AY790" s="788"/>
      <c r="AZ790" s="788"/>
      <c r="BA790" s="788"/>
      <c r="BB790" s="788"/>
      <c r="BC790" s="788"/>
      <c r="BD790" s="788"/>
      <c r="BE790" s="788"/>
      <c r="BF790" s="788"/>
      <c r="BG790" s="788"/>
    </row>
    <row r="791" spans="1:59">
      <c r="A791" s="788"/>
      <c r="B791" s="788"/>
      <c r="C791" s="788"/>
      <c r="D791" s="788"/>
      <c r="E791" s="788"/>
      <c r="F791" s="788"/>
      <c r="G791" s="788"/>
      <c r="H791" s="788"/>
      <c r="I791" s="788"/>
      <c r="J791" s="788"/>
      <c r="K791" s="788"/>
      <c r="L791" s="788"/>
      <c r="M791" s="788"/>
      <c r="N791" s="788"/>
      <c r="O791" s="788"/>
      <c r="P791" s="788"/>
      <c r="Q791" s="788"/>
      <c r="R791" s="788"/>
      <c r="S791" s="788"/>
      <c r="T791" s="788"/>
      <c r="U791" s="788"/>
      <c r="V791" s="788"/>
      <c r="W791" s="788"/>
      <c r="X791" s="788"/>
      <c r="Y791" s="788"/>
      <c r="Z791" s="788"/>
      <c r="AA791" s="788"/>
      <c r="AB791" s="788"/>
      <c r="AC791" s="788"/>
      <c r="AD791" s="788"/>
      <c r="AE791" s="788"/>
      <c r="AF791" s="788"/>
      <c r="AG791" s="788"/>
      <c r="AH791" s="788"/>
      <c r="AI791" s="788"/>
      <c r="AJ791" s="788"/>
      <c r="AK791" s="788"/>
      <c r="AL791" s="788"/>
      <c r="AM791" s="788"/>
      <c r="AN791" s="788"/>
      <c r="AO791" s="788"/>
      <c r="AP791" s="788"/>
      <c r="AQ791" s="788"/>
      <c r="AR791" s="788"/>
      <c r="AS791" s="788"/>
      <c r="AT791" s="788"/>
      <c r="AU791" s="788"/>
      <c r="AV791" s="788"/>
      <c r="AW791" s="788"/>
      <c r="AX791" s="788"/>
      <c r="AY791" s="788"/>
      <c r="AZ791" s="788"/>
      <c r="BA791" s="788"/>
      <c r="BB791" s="788"/>
      <c r="BC791" s="788"/>
      <c r="BD791" s="788"/>
      <c r="BE791" s="788"/>
      <c r="BF791" s="788"/>
      <c r="BG791" s="788"/>
    </row>
    <row r="792" spans="1:59">
      <c r="A792" s="788"/>
      <c r="B792" s="788"/>
      <c r="C792" s="788"/>
      <c r="D792" s="788"/>
      <c r="E792" s="788"/>
      <c r="F792" s="788"/>
      <c r="G792" s="788"/>
      <c r="H792" s="788"/>
      <c r="I792" s="788"/>
      <c r="J792" s="788"/>
      <c r="K792" s="788"/>
      <c r="L792" s="788"/>
      <c r="M792" s="788"/>
      <c r="N792" s="788"/>
      <c r="O792" s="788"/>
      <c r="P792" s="788"/>
      <c r="Q792" s="788"/>
      <c r="R792" s="788"/>
      <c r="S792" s="788"/>
      <c r="T792" s="788"/>
      <c r="U792" s="788"/>
      <c r="V792" s="788"/>
      <c r="W792" s="788"/>
      <c r="X792" s="788"/>
      <c r="Y792" s="788"/>
      <c r="Z792" s="788"/>
      <c r="AA792" s="788"/>
      <c r="AB792" s="788"/>
      <c r="AC792" s="788"/>
      <c r="AD792" s="788"/>
      <c r="AE792" s="788"/>
      <c r="AF792" s="788"/>
      <c r="AG792" s="788"/>
      <c r="AH792" s="788"/>
      <c r="AI792" s="788"/>
      <c r="AJ792" s="788"/>
      <c r="AK792" s="788"/>
      <c r="AL792" s="788"/>
      <c r="AM792" s="788"/>
      <c r="AN792" s="788"/>
      <c r="AO792" s="788"/>
      <c r="AP792" s="788"/>
      <c r="AQ792" s="788"/>
      <c r="AR792" s="788"/>
      <c r="AS792" s="788"/>
      <c r="AT792" s="788"/>
      <c r="AU792" s="788"/>
      <c r="AV792" s="788"/>
      <c r="AW792" s="788"/>
      <c r="AX792" s="788"/>
      <c r="AY792" s="788"/>
      <c r="AZ792" s="788"/>
      <c r="BA792" s="788"/>
      <c r="BB792" s="788"/>
      <c r="BC792" s="788"/>
      <c r="BD792" s="788"/>
      <c r="BE792" s="788"/>
      <c r="BF792" s="788"/>
      <c r="BG792" s="788"/>
    </row>
    <row r="793" spans="1:59">
      <c r="A793" s="788"/>
      <c r="B793" s="788"/>
      <c r="C793" s="788"/>
      <c r="D793" s="788"/>
      <c r="E793" s="788"/>
      <c r="F793" s="788"/>
      <c r="G793" s="788"/>
      <c r="H793" s="788"/>
      <c r="I793" s="788"/>
      <c r="J793" s="788"/>
      <c r="K793" s="788"/>
      <c r="L793" s="788"/>
      <c r="M793" s="788"/>
      <c r="N793" s="788"/>
      <c r="O793" s="788"/>
      <c r="P793" s="788"/>
      <c r="Q793" s="788"/>
      <c r="R793" s="788"/>
      <c r="S793" s="788"/>
      <c r="T793" s="788"/>
      <c r="U793" s="788"/>
      <c r="V793" s="788"/>
      <c r="W793" s="788"/>
      <c r="X793" s="788"/>
      <c r="Y793" s="788"/>
      <c r="Z793" s="788"/>
      <c r="AA793" s="788"/>
      <c r="AB793" s="788"/>
      <c r="AC793" s="788"/>
      <c r="AD793" s="788"/>
      <c r="AE793" s="788"/>
      <c r="AF793" s="788"/>
      <c r="AG793" s="788"/>
      <c r="AH793" s="788"/>
      <c r="AI793" s="788"/>
      <c r="AJ793" s="788"/>
      <c r="AK793" s="788"/>
      <c r="AL793" s="788"/>
      <c r="AM793" s="788"/>
      <c r="AN793" s="788"/>
      <c r="AO793" s="788"/>
      <c r="AP793" s="788"/>
      <c r="AQ793" s="788"/>
      <c r="AR793" s="788"/>
      <c r="AS793" s="788"/>
      <c r="AT793" s="788"/>
      <c r="AU793" s="788"/>
      <c r="AV793" s="788"/>
      <c r="AW793" s="788"/>
      <c r="AX793" s="788"/>
      <c r="AY793" s="788"/>
      <c r="AZ793" s="788"/>
      <c r="BA793" s="788"/>
      <c r="BB793" s="788"/>
      <c r="BC793" s="788"/>
      <c r="BD793" s="788"/>
      <c r="BE793" s="788"/>
      <c r="BF793" s="788"/>
      <c r="BG793" s="788"/>
    </row>
    <row r="794" spans="1:59">
      <c r="A794" s="788"/>
      <c r="B794" s="788"/>
      <c r="C794" s="788"/>
      <c r="D794" s="788"/>
      <c r="E794" s="788"/>
      <c r="F794" s="788"/>
      <c r="G794" s="788"/>
      <c r="H794" s="788"/>
      <c r="I794" s="788"/>
      <c r="J794" s="788"/>
      <c r="K794" s="788"/>
      <c r="L794" s="788"/>
      <c r="M794" s="788"/>
      <c r="N794" s="788"/>
      <c r="O794" s="788"/>
      <c r="P794" s="788"/>
      <c r="Q794" s="788"/>
      <c r="R794" s="788"/>
      <c r="S794" s="788"/>
      <c r="T794" s="788"/>
      <c r="U794" s="788"/>
      <c r="V794" s="788"/>
      <c r="W794" s="788"/>
      <c r="X794" s="788"/>
      <c r="Y794" s="788"/>
      <c r="Z794" s="788"/>
      <c r="AA794" s="788"/>
      <c r="AB794" s="788"/>
      <c r="AC794" s="788"/>
      <c r="AD794" s="788"/>
      <c r="AE794" s="788"/>
      <c r="AF794" s="788"/>
      <c r="AG794" s="788"/>
      <c r="AH794" s="788"/>
      <c r="AI794" s="788"/>
      <c r="AJ794" s="788"/>
      <c r="AK794" s="788"/>
      <c r="AL794" s="788"/>
      <c r="AM794" s="788"/>
      <c r="AN794" s="788"/>
      <c r="AO794" s="788"/>
      <c r="AP794" s="788"/>
      <c r="AQ794" s="788"/>
      <c r="AR794" s="788"/>
      <c r="AS794" s="788"/>
      <c r="AT794" s="788"/>
      <c r="AU794" s="788"/>
      <c r="AV794" s="788"/>
      <c r="AW794" s="788"/>
      <c r="AX794" s="788"/>
      <c r="AY794" s="788"/>
      <c r="AZ794" s="788"/>
      <c r="BA794" s="788"/>
      <c r="BB794" s="788"/>
      <c r="BC794" s="788"/>
      <c r="BD794" s="788"/>
      <c r="BE794" s="788"/>
      <c r="BF794" s="788"/>
      <c r="BG794" s="788"/>
    </row>
    <row r="795" spans="1:59">
      <c r="A795" s="788"/>
      <c r="B795" s="788"/>
      <c r="C795" s="788"/>
      <c r="D795" s="788"/>
      <c r="E795" s="788"/>
      <c r="F795" s="788"/>
      <c r="G795" s="788"/>
      <c r="H795" s="788"/>
      <c r="I795" s="788"/>
      <c r="J795" s="788"/>
      <c r="K795" s="788"/>
      <c r="L795" s="788"/>
      <c r="M795" s="788"/>
      <c r="N795" s="788"/>
      <c r="O795" s="788"/>
      <c r="P795" s="788"/>
      <c r="Q795" s="788"/>
      <c r="R795" s="788"/>
      <c r="S795" s="788"/>
      <c r="T795" s="788"/>
      <c r="U795" s="788"/>
      <c r="V795" s="788"/>
      <c r="W795" s="788"/>
      <c r="X795" s="788"/>
      <c r="Y795" s="788"/>
      <c r="Z795" s="788"/>
      <c r="AA795" s="788"/>
      <c r="AB795" s="788"/>
      <c r="AC795" s="788"/>
      <c r="AD795" s="788"/>
      <c r="AE795" s="788"/>
      <c r="AF795" s="788"/>
      <c r="AG795" s="788"/>
      <c r="AH795" s="788"/>
      <c r="AI795" s="788"/>
      <c r="AJ795" s="788"/>
      <c r="AK795" s="788"/>
      <c r="AL795" s="788"/>
      <c r="AM795" s="788"/>
      <c r="AN795" s="788"/>
      <c r="AO795" s="788"/>
      <c r="AP795" s="788"/>
      <c r="AQ795" s="788"/>
      <c r="AR795" s="788"/>
      <c r="AS795" s="788"/>
      <c r="AT795" s="788"/>
      <c r="AU795" s="788"/>
      <c r="AV795" s="788"/>
      <c r="AW795" s="788"/>
      <c r="AX795" s="788"/>
      <c r="AY795" s="788"/>
      <c r="AZ795" s="788"/>
      <c r="BA795" s="788"/>
      <c r="BB795" s="788"/>
      <c r="BC795" s="788"/>
      <c r="BD795" s="788"/>
      <c r="BE795" s="788"/>
      <c r="BF795" s="788"/>
      <c r="BG795" s="788"/>
    </row>
    <row r="796" spans="1:59">
      <c r="A796" s="788"/>
      <c r="B796" s="788"/>
      <c r="C796" s="788"/>
      <c r="D796" s="788"/>
      <c r="E796" s="788"/>
      <c r="F796" s="788"/>
      <c r="G796" s="788"/>
      <c r="H796" s="788"/>
      <c r="I796" s="788"/>
      <c r="J796" s="788"/>
      <c r="K796" s="788"/>
      <c r="L796" s="788"/>
      <c r="M796" s="788"/>
      <c r="N796" s="788"/>
      <c r="O796" s="788"/>
      <c r="P796" s="788"/>
      <c r="Q796" s="788"/>
      <c r="R796" s="788"/>
      <c r="S796" s="788"/>
      <c r="T796" s="788"/>
      <c r="U796" s="788"/>
      <c r="V796" s="788"/>
      <c r="W796" s="788"/>
      <c r="X796" s="788"/>
      <c r="Y796" s="788"/>
      <c r="Z796" s="788"/>
      <c r="AA796" s="788"/>
      <c r="AB796" s="788"/>
      <c r="AC796" s="788"/>
      <c r="AD796" s="788"/>
      <c r="AE796" s="788"/>
      <c r="AF796" s="788"/>
      <c r="AG796" s="788"/>
      <c r="AH796" s="788"/>
      <c r="AI796" s="788"/>
      <c r="AJ796" s="788"/>
      <c r="AK796" s="788"/>
      <c r="AL796" s="788"/>
      <c r="AM796" s="788"/>
      <c r="AN796" s="788"/>
      <c r="AO796" s="788"/>
      <c r="AP796" s="788"/>
      <c r="AQ796" s="788"/>
      <c r="AR796" s="788"/>
      <c r="AS796" s="788"/>
      <c r="AT796" s="788"/>
      <c r="AU796" s="788"/>
      <c r="AV796" s="788"/>
      <c r="AW796" s="788"/>
      <c r="AX796" s="788"/>
      <c r="AY796" s="788"/>
      <c r="AZ796" s="788"/>
      <c r="BA796" s="788"/>
      <c r="BB796" s="788"/>
      <c r="BC796" s="788"/>
      <c r="BD796" s="788"/>
      <c r="BE796" s="788"/>
      <c r="BF796" s="788"/>
      <c r="BG796" s="788"/>
    </row>
    <row r="797" spans="1:59">
      <c r="A797" s="788"/>
      <c r="B797" s="788"/>
      <c r="C797" s="788"/>
      <c r="D797" s="788"/>
      <c r="E797" s="788"/>
      <c r="F797" s="788"/>
      <c r="G797" s="788"/>
      <c r="H797" s="788"/>
      <c r="I797" s="788"/>
      <c r="J797" s="788"/>
      <c r="K797" s="788"/>
      <c r="L797" s="788"/>
      <c r="M797" s="788"/>
      <c r="N797" s="788"/>
      <c r="O797" s="788"/>
      <c r="P797" s="788"/>
      <c r="Q797" s="788"/>
      <c r="R797" s="788"/>
      <c r="S797" s="788"/>
      <c r="T797" s="788"/>
      <c r="U797" s="788"/>
      <c r="V797" s="788"/>
      <c r="W797" s="788"/>
      <c r="X797" s="788"/>
      <c r="Y797" s="788"/>
      <c r="Z797" s="788"/>
      <c r="AA797" s="788"/>
      <c r="AB797" s="788"/>
      <c r="AC797" s="788"/>
      <c r="AD797" s="788"/>
      <c r="AE797" s="788"/>
      <c r="AF797" s="788"/>
      <c r="AG797" s="788"/>
      <c r="AH797" s="788"/>
      <c r="AI797" s="788"/>
      <c r="AJ797" s="788"/>
      <c r="AK797" s="788"/>
      <c r="AL797" s="788"/>
      <c r="AM797" s="788"/>
      <c r="AN797" s="788"/>
      <c r="AO797" s="788"/>
      <c r="AP797" s="788"/>
      <c r="AQ797" s="788"/>
      <c r="AR797" s="788"/>
      <c r="AS797" s="788"/>
      <c r="AT797" s="788"/>
      <c r="AU797" s="788"/>
      <c r="AV797" s="788"/>
      <c r="AW797" s="788"/>
      <c r="AX797" s="788"/>
      <c r="AY797" s="788"/>
      <c r="AZ797" s="788"/>
      <c r="BA797" s="788"/>
      <c r="BB797" s="788"/>
      <c r="BC797" s="788"/>
      <c r="BD797" s="788"/>
      <c r="BE797" s="788"/>
      <c r="BF797" s="788"/>
      <c r="BG797" s="788"/>
    </row>
    <row r="798" spans="1:59">
      <c r="A798" s="788"/>
      <c r="B798" s="788"/>
      <c r="C798" s="788"/>
      <c r="D798" s="788"/>
      <c r="E798" s="788"/>
      <c r="F798" s="788"/>
      <c r="G798" s="788"/>
      <c r="H798" s="788"/>
      <c r="I798" s="788"/>
      <c r="J798" s="788"/>
      <c r="K798" s="788"/>
      <c r="L798" s="788"/>
      <c r="M798" s="788"/>
      <c r="N798" s="788"/>
      <c r="O798" s="788"/>
      <c r="P798" s="788"/>
      <c r="Q798" s="788"/>
      <c r="R798" s="788"/>
      <c r="S798" s="788"/>
      <c r="T798" s="788"/>
      <c r="U798" s="788"/>
      <c r="V798" s="788"/>
      <c r="W798" s="788"/>
      <c r="X798" s="788"/>
      <c r="Y798" s="788"/>
      <c r="Z798" s="788"/>
      <c r="AA798" s="788"/>
      <c r="AB798" s="788"/>
      <c r="AC798" s="788"/>
      <c r="AD798" s="788"/>
      <c r="AE798" s="788"/>
      <c r="AF798" s="788"/>
      <c r="AG798" s="788"/>
      <c r="AH798" s="788"/>
      <c r="AI798" s="788"/>
      <c r="AJ798" s="788"/>
      <c r="AK798" s="788"/>
      <c r="AL798" s="788"/>
      <c r="AM798" s="788"/>
      <c r="AN798" s="788"/>
      <c r="AO798" s="788"/>
      <c r="AP798" s="788"/>
      <c r="AQ798" s="788"/>
      <c r="AR798" s="788"/>
      <c r="AS798" s="788"/>
      <c r="AT798" s="788"/>
      <c r="AU798" s="788"/>
      <c r="AV798" s="788"/>
      <c r="AW798" s="788"/>
      <c r="AX798" s="788"/>
      <c r="AY798" s="788"/>
      <c r="AZ798" s="788"/>
      <c r="BA798" s="788"/>
      <c r="BB798" s="788"/>
      <c r="BC798" s="788"/>
      <c r="BD798" s="788"/>
      <c r="BE798" s="788"/>
      <c r="BF798" s="788"/>
      <c r="BG798" s="788"/>
    </row>
    <row r="799" spans="1:59">
      <c r="A799" s="788"/>
      <c r="B799" s="788"/>
      <c r="C799" s="788"/>
      <c r="D799" s="788"/>
      <c r="E799" s="788"/>
      <c r="F799" s="788"/>
      <c r="G799" s="788"/>
      <c r="H799" s="788"/>
      <c r="I799" s="788"/>
      <c r="J799" s="788"/>
      <c r="K799" s="788"/>
      <c r="L799" s="788"/>
      <c r="M799" s="788"/>
      <c r="N799" s="788"/>
      <c r="O799" s="788"/>
      <c r="P799" s="788"/>
      <c r="Q799" s="788"/>
      <c r="R799" s="788"/>
      <c r="S799" s="788"/>
      <c r="T799" s="788"/>
      <c r="U799" s="788"/>
      <c r="V799" s="788"/>
      <c r="W799" s="788"/>
      <c r="X799" s="788"/>
      <c r="Y799" s="788"/>
      <c r="Z799" s="788"/>
      <c r="AA799" s="788"/>
      <c r="AB799" s="788"/>
      <c r="AC799" s="788"/>
      <c r="AD799" s="788"/>
      <c r="AE799" s="788"/>
      <c r="AF799" s="788"/>
      <c r="AG799" s="788"/>
      <c r="AH799" s="788"/>
      <c r="AI799" s="788"/>
      <c r="AJ799" s="788"/>
      <c r="AK799" s="788"/>
      <c r="AL799" s="788"/>
      <c r="AM799" s="788"/>
      <c r="AN799" s="788"/>
      <c r="AO799" s="788"/>
      <c r="AP799" s="788"/>
      <c r="AQ799" s="788"/>
      <c r="AR799" s="788"/>
      <c r="AS799" s="788"/>
      <c r="AT799" s="788"/>
      <c r="AU799" s="788"/>
      <c r="AV799" s="788"/>
      <c r="AW799" s="788"/>
      <c r="AX799" s="788"/>
      <c r="AY799" s="788"/>
      <c r="AZ799" s="788"/>
      <c r="BA799" s="788"/>
      <c r="BB799" s="788"/>
      <c r="BC799" s="788"/>
      <c r="BD799" s="788"/>
      <c r="BE799" s="788"/>
      <c r="BF799" s="788"/>
      <c r="BG799" s="788"/>
    </row>
    <row r="800" spans="1:59">
      <c r="A800" s="788"/>
      <c r="B800" s="788"/>
      <c r="C800" s="788"/>
      <c r="D800" s="788"/>
      <c r="E800" s="788"/>
      <c r="F800" s="788"/>
      <c r="G800" s="788"/>
      <c r="H800" s="788"/>
      <c r="I800" s="788"/>
      <c r="J800" s="788"/>
      <c r="K800" s="788"/>
      <c r="L800" s="788"/>
      <c r="M800" s="788"/>
      <c r="N800" s="788"/>
      <c r="O800" s="788"/>
      <c r="P800" s="788"/>
      <c r="Q800" s="788"/>
      <c r="R800" s="788"/>
      <c r="S800" s="788"/>
      <c r="T800" s="788"/>
      <c r="U800" s="788"/>
      <c r="V800" s="788"/>
      <c r="W800" s="788"/>
      <c r="X800" s="788"/>
      <c r="Y800" s="788"/>
      <c r="Z800" s="788"/>
      <c r="AA800" s="788"/>
      <c r="AB800" s="788"/>
      <c r="AC800" s="788"/>
      <c r="AD800" s="788"/>
      <c r="AE800" s="788"/>
      <c r="AF800" s="788"/>
      <c r="AG800" s="788"/>
      <c r="AH800" s="788"/>
      <c r="AI800" s="788"/>
      <c r="AJ800" s="788"/>
      <c r="AK800" s="788"/>
      <c r="AL800" s="788"/>
      <c r="AM800" s="788"/>
      <c r="AN800" s="788"/>
      <c r="AO800" s="788"/>
      <c r="AP800" s="788"/>
      <c r="AQ800" s="788"/>
      <c r="AR800" s="788"/>
      <c r="AS800" s="788"/>
      <c r="AT800" s="788"/>
      <c r="AU800" s="788"/>
      <c r="AV800" s="788"/>
      <c r="AW800" s="788"/>
      <c r="AX800" s="788"/>
      <c r="AY800" s="788"/>
      <c r="AZ800" s="788"/>
      <c r="BA800" s="788"/>
      <c r="BB800" s="788"/>
      <c r="BC800" s="788"/>
      <c r="BD800" s="788"/>
      <c r="BE800" s="788"/>
      <c r="BF800" s="788"/>
      <c r="BG800" s="788"/>
    </row>
    <row r="801" spans="1:59">
      <c r="A801" s="788"/>
      <c r="B801" s="788"/>
      <c r="C801" s="788"/>
      <c r="D801" s="788"/>
      <c r="E801" s="788"/>
      <c r="F801" s="788"/>
      <c r="G801" s="788"/>
      <c r="H801" s="788"/>
      <c r="I801" s="788"/>
      <c r="J801" s="788"/>
      <c r="K801" s="788"/>
      <c r="L801" s="788"/>
      <c r="M801" s="788"/>
      <c r="N801" s="788"/>
      <c r="O801" s="788"/>
      <c r="P801" s="788"/>
      <c r="Q801" s="788"/>
      <c r="R801" s="788"/>
      <c r="S801" s="788"/>
      <c r="T801" s="788"/>
      <c r="U801" s="788"/>
      <c r="V801" s="788"/>
      <c r="W801" s="788"/>
      <c r="X801" s="788"/>
      <c r="Y801" s="788"/>
      <c r="Z801" s="788"/>
      <c r="AA801" s="788"/>
      <c r="AB801" s="788"/>
      <c r="AC801" s="788"/>
      <c r="AD801" s="788"/>
      <c r="AE801" s="788"/>
      <c r="AF801" s="788"/>
      <c r="AG801" s="788"/>
      <c r="AH801" s="788"/>
      <c r="AI801" s="788"/>
      <c r="AJ801" s="788"/>
      <c r="AK801" s="788"/>
      <c r="AL801" s="788"/>
      <c r="AM801" s="788"/>
      <c r="AN801" s="788"/>
      <c r="AO801" s="788"/>
      <c r="AP801" s="788"/>
      <c r="AQ801" s="788"/>
      <c r="AR801" s="788"/>
      <c r="AS801" s="788"/>
      <c r="AT801" s="788"/>
      <c r="AU801" s="788"/>
      <c r="AV801" s="788"/>
      <c r="AW801" s="788"/>
      <c r="AX801" s="788"/>
      <c r="AY801" s="788"/>
      <c r="AZ801" s="788"/>
      <c r="BA801" s="788"/>
      <c r="BB801" s="788"/>
      <c r="BC801" s="788"/>
      <c r="BD801" s="788"/>
      <c r="BE801" s="788"/>
      <c r="BF801" s="788"/>
      <c r="BG801" s="788"/>
    </row>
    <row r="802" spans="1:59">
      <c r="A802" s="788"/>
      <c r="B802" s="788"/>
      <c r="C802" s="788"/>
      <c r="D802" s="788"/>
      <c r="E802" s="788"/>
      <c r="F802" s="788"/>
      <c r="G802" s="788"/>
      <c r="H802" s="788"/>
      <c r="I802" s="788"/>
      <c r="J802" s="788"/>
      <c r="K802" s="788"/>
      <c r="L802" s="788"/>
      <c r="M802" s="788"/>
      <c r="N802" s="788"/>
      <c r="O802" s="788"/>
      <c r="P802" s="788"/>
      <c r="Q802" s="788"/>
      <c r="R802" s="788"/>
      <c r="S802" s="788"/>
      <c r="T802" s="788"/>
      <c r="U802" s="788"/>
      <c r="V802" s="788"/>
      <c r="W802" s="788"/>
      <c r="X802" s="788"/>
      <c r="Y802" s="788"/>
      <c r="Z802" s="788"/>
      <c r="AA802" s="788"/>
      <c r="AB802" s="788"/>
      <c r="AC802" s="788"/>
      <c r="AD802" s="788"/>
      <c r="AE802" s="788"/>
      <c r="AF802" s="788"/>
      <c r="AG802" s="788"/>
      <c r="AH802" s="788"/>
      <c r="AI802" s="788"/>
      <c r="AJ802" s="788"/>
      <c r="AK802" s="788"/>
      <c r="AL802" s="788"/>
      <c r="AM802" s="788"/>
      <c r="AN802" s="788"/>
      <c r="AO802" s="788"/>
      <c r="AP802" s="788"/>
      <c r="AQ802" s="788"/>
      <c r="AR802" s="788"/>
      <c r="AS802" s="788"/>
      <c r="AT802" s="788"/>
      <c r="AU802" s="788"/>
      <c r="AV802" s="788"/>
      <c r="AW802" s="788"/>
      <c r="AX802" s="788"/>
      <c r="AY802" s="788"/>
      <c r="AZ802" s="788"/>
      <c r="BA802" s="788"/>
      <c r="BB802" s="788"/>
      <c r="BC802" s="788"/>
      <c r="BD802" s="788"/>
      <c r="BE802" s="788"/>
      <c r="BF802" s="788"/>
      <c r="BG802" s="788"/>
    </row>
    <row r="803" spans="1:59">
      <c r="A803" s="788"/>
      <c r="B803" s="788"/>
      <c r="C803" s="788"/>
      <c r="D803" s="788"/>
      <c r="E803" s="788"/>
      <c r="F803" s="788"/>
      <c r="G803" s="788"/>
      <c r="H803" s="788"/>
      <c r="I803" s="788"/>
      <c r="J803" s="788"/>
      <c r="K803" s="788"/>
      <c r="L803" s="788"/>
      <c r="M803" s="788"/>
      <c r="N803" s="788"/>
      <c r="O803" s="788"/>
      <c r="P803" s="788"/>
      <c r="Q803" s="788"/>
      <c r="R803" s="788"/>
      <c r="S803" s="788"/>
      <c r="T803" s="788"/>
      <c r="U803" s="788"/>
      <c r="V803" s="788"/>
      <c r="W803" s="788"/>
      <c r="X803" s="788"/>
      <c r="Y803" s="788"/>
      <c r="Z803" s="788"/>
      <c r="AA803" s="788"/>
      <c r="AB803" s="788"/>
      <c r="AC803" s="788"/>
      <c r="AD803" s="788"/>
      <c r="AE803" s="788"/>
      <c r="AF803" s="788"/>
      <c r="AG803" s="788"/>
      <c r="AH803" s="788"/>
      <c r="AI803" s="788"/>
      <c r="AJ803" s="788"/>
      <c r="AK803" s="788"/>
      <c r="AL803" s="788"/>
      <c r="AM803" s="788"/>
      <c r="AN803" s="788"/>
      <c r="AO803" s="788"/>
      <c r="AP803" s="788"/>
      <c r="AQ803" s="788"/>
      <c r="AR803" s="788"/>
      <c r="AS803" s="788"/>
      <c r="AT803" s="788"/>
      <c r="AU803" s="788"/>
      <c r="AV803" s="788"/>
      <c r="AW803" s="788"/>
      <c r="AX803" s="788"/>
      <c r="AY803" s="788"/>
      <c r="AZ803" s="788"/>
      <c r="BA803" s="788"/>
      <c r="BB803" s="788"/>
      <c r="BC803" s="788"/>
      <c r="BD803" s="788"/>
      <c r="BE803" s="788"/>
      <c r="BF803" s="788"/>
      <c r="BG803" s="788"/>
    </row>
    <row r="804" spans="1:59">
      <c r="A804" s="788"/>
      <c r="B804" s="788"/>
      <c r="C804" s="788"/>
      <c r="D804" s="788"/>
      <c r="E804" s="788"/>
      <c r="F804" s="788"/>
      <c r="G804" s="788"/>
      <c r="H804" s="788"/>
      <c r="I804" s="788"/>
      <c r="J804" s="788"/>
      <c r="K804" s="788"/>
      <c r="L804" s="788"/>
      <c r="M804" s="788"/>
      <c r="N804" s="788"/>
      <c r="O804" s="788"/>
      <c r="P804" s="788"/>
      <c r="Q804" s="788"/>
      <c r="R804" s="788"/>
      <c r="S804" s="788"/>
      <c r="T804" s="788"/>
      <c r="U804" s="788"/>
      <c r="V804" s="788"/>
      <c r="W804" s="788"/>
      <c r="X804" s="788"/>
      <c r="Y804" s="788"/>
      <c r="Z804" s="788"/>
      <c r="AA804" s="788"/>
      <c r="AB804" s="788"/>
      <c r="AC804" s="788"/>
      <c r="AD804" s="788"/>
      <c r="AE804" s="788"/>
      <c r="AF804" s="788"/>
      <c r="AG804" s="788"/>
      <c r="AH804" s="788"/>
      <c r="AI804" s="788"/>
      <c r="AJ804" s="788"/>
      <c r="AK804" s="788"/>
      <c r="AL804" s="788"/>
      <c r="AM804" s="788"/>
      <c r="AN804" s="788"/>
      <c r="AO804" s="788"/>
      <c r="AP804" s="788"/>
      <c r="AQ804" s="788"/>
      <c r="AR804" s="788"/>
      <c r="AS804" s="788"/>
      <c r="AT804" s="788"/>
      <c r="AU804" s="788"/>
      <c r="AV804" s="788"/>
      <c r="AW804" s="788"/>
      <c r="AX804" s="788"/>
      <c r="AY804" s="788"/>
      <c r="AZ804" s="788"/>
      <c r="BA804" s="788"/>
      <c r="BB804" s="788"/>
      <c r="BC804" s="788"/>
      <c r="BD804" s="788"/>
      <c r="BE804" s="788"/>
      <c r="BF804" s="788"/>
      <c r="BG804" s="788"/>
    </row>
    <row r="805" spans="1:59">
      <c r="A805" s="788"/>
      <c r="B805" s="788"/>
      <c r="C805" s="788"/>
      <c r="D805" s="788"/>
      <c r="E805" s="788"/>
      <c r="F805" s="788"/>
      <c r="G805" s="788"/>
      <c r="H805" s="788"/>
      <c r="I805" s="788"/>
      <c r="J805" s="788"/>
      <c r="K805" s="788"/>
      <c r="L805" s="788"/>
      <c r="M805" s="788"/>
      <c r="N805" s="788"/>
      <c r="O805" s="788"/>
      <c r="P805" s="788"/>
      <c r="Q805" s="788"/>
      <c r="R805" s="788"/>
      <c r="S805" s="788"/>
      <c r="T805" s="788"/>
      <c r="U805" s="788"/>
      <c r="V805" s="788"/>
      <c r="W805" s="788"/>
      <c r="X805" s="788"/>
      <c r="Y805" s="788"/>
      <c r="Z805" s="788"/>
      <c r="AA805" s="788"/>
      <c r="AB805" s="788"/>
      <c r="AC805" s="788"/>
      <c r="AD805" s="788"/>
      <c r="AE805" s="788"/>
      <c r="AF805" s="788"/>
      <c r="AG805" s="788"/>
      <c r="AH805" s="788"/>
      <c r="AI805" s="788"/>
      <c r="AJ805" s="788"/>
      <c r="AK805" s="788"/>
      <c r="AL805" s="788"/>
      <c r="AM805" s="788"/>
      <c r="AN805" s="788"/>
      <c r="AO805" s="788"/>
      <c r="AP805" s="788"/>
      <c r="AQ805" s="788"/>
      <c r="AR805" s="788"/>
      <c r="AS805" s="788"/>
      <c r="AT805" s="788"/>
      <c r="AU805" s="788"/>
      <c r="AV805" s="788"/>
      <c r="AW805" s="788"/>
      <c r="AX805" s="788"/>
      <c r="AY805" s="788"/>
      <c r="AZ805" s="788"/>
      <c r="BA805" s="788"/>
      <c r="BB805" s="788"/>
      <c r="BC805" s="788"/>
      <c r="BD805" s="788"/>
      <c r="BE805" s="788"/>
      <c r="BF805" s="788"/>
      <c r="BG805" s="788"/>
    </row>
    <row r="806" spans="1:59">
      <c r="A806" s="788"/>
      <c r="B806" s="788"/>
      <c r="C806" s="788"/>
      <c r="D806" s="788"/>
      <c r="E806" s="788"/>
      <c r="F806" s="788"/>
      <c r="G806" s="788"/>
      <c r="H806" s="788"/>
      <c r="I806" s="788"/>
      <c r="J806" s="788"/>
      <c r="K806" s="788"/>
      <c r="L806" s="788"/>
      <c r="M806" s="788"/>
      <c r="N806" s="788"/>
      <c r="O806" s="788"/>
      <c r="P806" s="788"/>
      <c r="Q806" s="788"/>
      <c r="R806" s="788"/>
      <c r="S806" s="788"/>
      <c r="T806" s="788"/>
      <c r="U806" s="788"/>
      <c r="V806" s="788"/>
      <c r="W806" s="788"/>
      <c r="X806" s="788"/>
      <c r="Y806" s="788"/>
      <c r="Z806" s="788"/>
      <c r="AA806" s="788"/>
      <c r="AB806" s="788"/>
      <c r="AC806" s="788"/>
      <c r="AD806" s="788"/>
      <c r="AE806" s="788"/>
      <c r="AF806" s="788"/>
      <c r="AG806" s="788"/>
      <c r="AH806" s="788"/>
      <c r="AI806" s="788"/>
      <c r="AJ806" s="788"/>
      <c r="AK806" s="788"/>
      <c r="AL806" s="788"/>
      <c r="AM806" s="788"/>
      <c r="AN806" s="788"/>
      <c r="AO806" s="788"/>
      <c r="AP806" s="788"/>
      <c r="AQ806" s="788"/>
      <c r="AR806" s="788"/>
      <c r="AS806" s="788"/>
      <c r="AT806" s="788"/>
      <c r="AU806" s="788"/>
      <c r="AV806" s="788"/>
      <c r="AW806" s="788"/>
      <c r="AX806" s="788"/>
      <c r="AY806" s="788"/>
      <c r="AZ806" s="788"/>
      <c r="BA806" s="788"/>
      <c r="BB806" s="788"/>
      <c r="BC806" s="788"/>
      <c r="BD806" s="788"/>
      <c r="BE806" s="788"/>
      <c r="BF806" s="788"/>
      <c r="BG806" s="788"/>
    </row>
    <row r="807" spans="1:59">
      <c r="A807" s="788"/>
      <c r="B807" s="788"/>
      <c r="C807" s="788"/>
      <c r="D807" s="788"/>
      <c r="E807" s="788"/>
      <c r="F807" s="788"/>
      <c r="G807" s="788"/>
      <c r="H807" s="788"/>
      <c r="I807" s="788"/>
      <c r="J807" s="788"/>
      <c r="K807" s="788"/>
      <c r="L807" s="788"/>
      <c r="M807" s="788"/>
      <c r="N807" s="788"/>
      <c r="O807" s="788"/>
      <c r="P807" s="788"/>
      <c r="Q807" s="788"/>
      <c r="R807" s="788"/>
      <c r="S807" s="788"/>
      <c r="T807" s="788"/>
      <c r="U807" s="788"/>
      <c r="V807" s="788"/>
      <c r="W807" s="788"/>
      <c r="X807" s="788"/>
      <c r="Y807" s="788"/>
      <c r="Z807" s="788"/>
      <c r="AA807" s="788"/>
      <c r="AB807" s="788"/>
      <c r="AC807" s="788"/>
      <c r="AD807" s="788"/>
      <c r="AE807" s="788"/>
      <c r="AF807" s="788"/>
      <c r="AG807" s="788"/>
      <c r="AH807" s="788"/>
      <c r="AI807" s="788"/>
      <c r="AJ807" s="788"/>
      <c r="AK807" s="788"/>
      <c r="AL807" s="788"/>
      <c r="AM807" s="788"/>
      <c r="AN807" s="788"/>
      <c r="AO807" s="788"/>
      <c r="AP807" s="788"/>
      <c r="AQ807" s="788"/>
      <c r="AR807" s="788"/>
      <c r="AS807" s="788"/>
      <c r="AT807" s="788"/>
      <c r="AU807" s="788"/>
      <c r="AV807" s="788"/>
      <c r="AW807" s="788"/>
      <c r="AX807" s="788"/>
      <c r="AY807" s="788"/>
      <c r="AZ807" s="788"/>
      <c r="BA807" s="788"/>
      <c r="BB807" s="788"/>
      <c r="BC807" s="788"/>
      <c r="BD807" s="788"/>
      <c r="BE807" s="788"/>
      <c r="BF807" s="788"/>
      <c r="BG807" s="788"/>
    </row>
    <row r="808" spans="1:59">
      <c r="A808" s="788"/>
      <c r="B808" s="788"/>
      <c r="C808" s="788"/>
      <c r="D808" s="788"/>
      <c r="E808" s="788"/>
      <c r="F808" s="788"/>
      <c r="G808" s="788"/>
      <c r="H808" s="788"/>
      <c r="I808" s="788"/>
      <c r="J808" s="788"/>
      <c r="K808" s="788"/>
      <c r="L808" s="788"/>
      <c r="M808" s="788"/>
      <c r="N808" s="788"/>
      <c r="O808" s="788"/>
      <c r="P808" s="788"/>
      <c r="Q808" s="788"/>
      <c r="R808" s="788"/>
      <c r="S808" s="788"/>
      <c r="T808" s="788"/>
      <c r="U808" s="788"/>
      <c r="V808" s="788"/>
      <c r="W808" s="788"/>
      <c r="X808" s="788"/>
      <c r="Y808" s="788"/>
      <c r="Z808" s="788"/>
      <c r="AA808" s="788"/>
      <c r="AB808" s="788"/>
      <c r="AC808" s="788"/>
      <c r="AD808" s="788"/>
      <c r="AE808" s="788"/>
      <c r="AF808" s="788"/>
      <c r="AG808" s="788"/>
      <c r="AH808" s="788"/>
      <c r="AI808" s="788"/>
      <c r="AJ808" s="788"/>
      <c r="AK808" s="788"/>
      <c r="AL808" s="788"/>
      <c r="AM808" s="788"/>
      <c r="AN808" s="788"/>
      <c r="AO808" s="788"/>
      <c r="AP808" s="788"/>
      <c r="AQ808" s="788"/>
      <c r="AR808" s="788"/>
      <c r="AS808" s="788"/>
      <c r="AT808" s="788"/>
      <c r="AU808" s="788"/>
      <c r="AV808" s="788"/>
      <c r="AW808" s="788"/>
      <c r="AX808" s="788"/>
      <c r="AY808" s="788"/>
      <c r="AZ808" s="788"/>
      <c r="BA808" s="788"/>
      <c r="BB808" s="788"/>
      <c r="BC808" s="788"/>
      <c r="BD808" s="788"/>
      <c r="BE808" s="788"/>
      <c r="BF808" s="788"/>
      <c r="BG808" s="788"/>
    </row>
    <row r="809" spans="1:59">
      <c r="A809" s="788"/>
      <c r="B809" s="788"/>
      <c r="C809" s="788"/>
      <c r="D809" s="788"/>
      <c r="E809" s="788"/>
      <c r="F809" s="788"/>
      <c r="G809" s="788"/>
      <c r="H809" s="788"/>
      <c r="I809" s="788"/>
      <c r="J809" s="788"/>
      <c r="K809" s="788"/>
      <c r="L809" s="788"/>
      <c r="M809" s="788"/>
      <c r="N809" s="788"/>
      <c r="O809" s="788"/>
      <c r="P809" s="788"/>
      <c r="Q809" s="788"/>
      <c r="R809" s="788"/>
      <c r="S809" s="788"/>
      <c r="T809" s="788"/>
      <c r="U809" s="788"/>
      <c r="V809" s="788"/>
      <c r="W809" s="788"/>
      <c r="X809" s="788"/>
      <c r="Y809" s="788"/>
      <c r="Z809" s="788"/>
      <c r="AA809" s="788"/>
      <c r="AB809" s="788"/>
      <c r="AC809" s="788"/>
      <c r="AD809" s="788"/>
      <c r="AE809" s="788"/>
      <c r="AF809" s="788"/>
      <c r="AG809" s="788"/>
      <c r="AH809" s="788"/>
      <c r="AI809" s="788"/>
      <c r="AJ809" s="788"/>
      <c r="AK809" s="788"/>
      <c r="AL809" s="788"/>
      <c r="AM809" s="788"/>
      <c r="AN809" s="788"/>
      <c r="AO809" s="788"/>
      <c r="AP809" s="788"/>
      <c r="AQ809" s="788"/>
      <c r="AR809" s="788"/>
      <c r="AS809" s="788"/>
      <c r="AT809" s="788"/>
      <c r="AU809" s="788"/>
      <c r="AV809" s="788"/>
      <c r="AW809" s="788"/>
      <c r="AX809" s="788"/>
      <c r="AY809" s="788"/>
      <c r="AZ809" s="788"/>
      <c r="BA809" s="788"/>
      <c r="BB809" s="788"/>
      <c r="BC809" s="788"/>
      <c r="BD809" s="788"/>
      <c r="BE809" s="788"/>
      <c r="BF809" s="788"/>
      <c r="BG809" s="788"/>
    </row>
    <row r="810" spans="1:59">
      <c r="A810" s="788"/>
      <c r="B810" s="788"/>
      <c r="C810" s="788"/>
      <c r="D810" s="788"/>
      <c r="E810" s="788"/>
      <c r="F810" s="788"/>
      <c r="G810" s="788"/>
      <c r="H810" s="788"/>
      <c r="I810" s="788"/>
      <c r="J810" s="788"/>
      <c r="K810" s="788"/>
      <c r="L810" s="788"/>
      <c r="M810" s="788"/>
      <c r="N810" s="788"/>
      <c r="O810" s="788"/>
      <c r="P810" s="788"/>
      <c r="Q810" s="788"/>
      <c r="R810" s="788"/>
      <c r="S810" s="788"/>
      <c r="T810" s="788"/>
      <c r="U810" s="788"/>
      <c r="V810" s="788"/>
      <c r="W810" s="788"/>
      <c r="X810" s="788"/>
      <c r="Y810" s="788"/>
      <c r="Z810" s="788"/>
      <c r="AA810" s="788"/>
      <c r="AB810" s="788"/>
      <c r="AC810" s="788"/>
      <c r="AD810" s="788"/>
      <c r="AE810" s="788"/>
      <c r="AF810" s="788"/>
      <c r="AG810" s="788"/>
      <c r="AH810" s="788"/>
      <c r="AI810" s="788"/>
      <c r="AJ810" s="788"/>
      <c r="AK810" s="788"/>
      <c r="AL810" s="788"/>
      <c r="AM810" s="788"/>
      <c r="AN810" s="788"/>
      <c r="AO810" s="788"/>
      <c r="AP810" s="788"/>
      <c r="AQ810" s="788"/>
      <c r="AR810" s="788"/>
      <c r="AS810" s="788"/>
      <c r="AT810" s="788"/>
      <c r="AU810" s="788"/>
      <c r="AV810" s="788"/>
      <c r="AW810" s="788"/>
      <c r="AX810" s="788"/>
      <c r="AY810" s="788"/>
      <c r="AZ810" s="788"/>
      <c r="BA810" s="788"/>
      <c r="BB810" s="788"/>
      <c r="BC810" s="788"/>
      <c r="BD810" s="788"/>
      <c r="BE810" s="788"/>
      <c r="BF810" s="788"/>
      <c r="BG810" s="788"/>
    </row>
    <row r="811" spans="1:59">
      <c r="A811" s="788"/>
      <c r="B811" s="788"/>
      <c r="C811" s="788"/>
      <c r="D811" s="788"/>
      <c r="E811" s="788"/>
      <c r="F811" s="788"/>
      <c r="G811" s="788"/>
      <c r="H811" s="788"/>
      <c r="I811" s="788"/>
      <c r="J811" s="788"/>
      <c r="K811" s="788"/>
      <c r="L811" s="788"/>
      <c r="M811" s="788"/>
      <c r="N811" s="788"/>
      <c r="O811" s="788"/>
      <c r="P811" s="788"/>
      <c r="Q811" s="788"/>
      <c r="R811" s="788"/>
      <c r="S811" s="788"/>
      <c r="T811" s="788"/>
      <c r="U811" s="788"/>
      <c r="V811" s="788"/>
      <c r="W811" s="788"/>
      <c r="X811" s="788"/>
      <c r="Y811" s="788"/>
      <c r="Z811" s="788"/>
      <c r="AA811" s="788"/>
      <c r="AB811" s="788"/>
      <c r="AC811" s="788"/>
      <c r="AD811" s="788"/>
      <c r="AE811" s="788"/>
      <c r="AF811" s="788"/>
      <c r="AG811" s="788"/>
      <c r="AH811" s="788"/>
      <c r="AI811" s="788"/>
      <c r="AJ811" s="788"/>
      <c r="AK811" s="788"/>
      <c r="AL811" s="788"/>
      <c r="AM811" s="788"/>
      <c r="AN811" s="788"/>
      <c r="AO811" s="788"/>
      <c r="AP811" s="788"/>
      <c r="AQ811" s="788"/>
      <c r="AR811" s="788"/>
      <c r="AS811" s="788"/>
      <c r="AT811" s="788"/>
      <c r="AU811" s="788"/>
      <c r="AV811" s="788"/>
      <c r="AW811" s="788"/>
      <c r="AX811" s="788"/>
      <c r="AY811" s="788"/>
      <c r="AZ811" s="788"/>
      <c r="BA811" s="788"/>
      <c r="BB811" s="788"/>
      <c r="BC811" s="788"/>
      <c r="BD811" s="788"/>
      <c r="BE811" s="788"/>
      <c r="BF811" s="788"/>
      <c r="BG811" s="788"/>
    </row>
    <row r="812" spans="1:59">
      <c r="A812" s="788"/>
      <c r="B812" s="788"/>
      <c r="C812" s="788"/>
      <c r="D812" s="788"/>
      <c r="E812" s="788"/>
      <c r="F812" s="788"/>
      <c r="G812" s="788"/>
      <c r="H812" s="788"/>
      <c r="I812" s="788"/>
      <c r="J812" s="788"/>
      <c r="K812" s="788"/>
      <c r="L812" s="788"/>
      <c r="M812" s="788"/>
      <c r="N812" s="788"/>
      <c r="O812" s="788"/>
      <c r="P812" s="788"/>
      <c r="Q812" s="788"/>
      <c r="R812" s="788"/>
      <c r="S812" s="788"/>
      <c r="T812" s="788"/>
      <c r="U812" s="788"/>
      <c r="V812" s="788"/>
      <c r="W812" s="788"/>
      <c r="X812" s="788"/>
      <c r="Y812" s="788"/>
      <c r="Z812" s="788"/>
      <c r="AA812" s="788"/>
      <c r="AB812" s="788"/>
      <c r="AC812" s="788"/>
      <c r="AD812" s="788"/>
      <c r="AE812" s="788"/>
      <c r="AF812" s="788"/>
      <c r="AG812" s="788"/>
      <c r="AH812" s="788"/>
      <c r="AI812" s="788"/>
      <c r="AJ812" s="788"/>
      <c r="AK812" s="788"/>
      <c r="AL812" s="788"/>
      <c r="AM812" s="788"/>
      <c r="AN812" s="788"/>
      <c r="AO812" s="788"/>
      <c r="AP812" s="788"/>
      <c r="AQ812" s="788"/>
      <c r="AR812" s="788"/>
      <c r="AS812" s="788"/>
      <c r="AT812" s="788"/>
      <c r="AU812" s="788"/>
      <c r="AV812" s="788"/>
      <c r="AW812" s="788"/>
      <c r="AX812" s="788"/>
      <c r="AY812" s="788"/>
      <c r="AZ812" s="788"/>
      <c r="BA812" s="788"/>
      <c r="BB812" s="788"/>
      <c r="BC812" s="788"/>
      <c r="BD812" s="788"/>
      <c r="BE812" s="788"/>
      <c r="BF812" s="788"/>
      <c r="BG812" s="788"/>
    </row>
    <row r="813" spans="1:59">
      <c r="A813" s="788"/>
      <c r="B813" s="788"/>
      <c r="C813" s="788"/>
      <c r="D813" s="788"/>
      <c r="E813" s="788"/>
      <c r="F813" s="788"/>
      <c r="G813" s="788"/>
      <c r="H813" s="788"/>
      <c r="I813" s="788"/>
      <c r="J813" s="788"/>
      <c r="K813" s="788"/>
      <c r="L813" s="788"/>
      <c r="M813" s="788"/>
      <c r="N813" s="788"/>
      <c r="O813" s="788"/>
      <c r="P813" s="788"/>
      <c r="Q813" s="788"/>
      <c r="R813" s="788"/>
      <c r="S813" s="788"/>
      <c r="T813" s="788"/>
      <c r="U813" s="788"/>
      <c r="V813" s="788"/>
      <c r="W813" s="788"/>
      <c r="X813" s="788"/>
      <c r="Y813" s="788"/>
      <c r="Z813" s="788"/>
      <c r="AA813" s="788"/>
      <c r="AB813" s="788"/>
      <c r="AC813" s="788"/>
      <c r="AD813" s="788"/>
      <c r="AE813" s="788"/>
      <c r="AF813" s="788"/>
      <c r="AG813" s="788"/>
      <c r="AH813" s="788"/>
      <c r="AI813" s="788"/>
      <c r="AJ813" s="788"/>
      <c r="AK813" s="788"/>
      <c r="AL813" s="788"/>
      <c r="AM813" s="788"/>
      <c r="AN813" s="788"/>
      <c r="AO813" s="788"/>
      <c r="AP813" s="788"/>
      <c r="AQ813" s="788"/>
      <c r="AR813" s="788"/>
      <c r="AS813" s="788"/>
      <c r="AT813" s="788"/>
      <c r="AU813" s="788"/>
      <c r="AV813" s="788"/>
      <c r="AW813" s="788"/>
      <c r="AX813" s="788"/>
      <c r="AY813" s="788"/>
      <c r="AZ813" s="788"/>
      <c r="BA813" s="788"/>
      <c r="BB813" s="788"/>
      <c r="BC813" s="788"/>
      <c r="BD813" s="788"/>
      <c r="BE813" s="788"/>
      <c r="BF813" s="788"/>
      <c r="BG813" s="788"/>
    </row>
    <row r="814" spans="1:59">
      <c r="A814" s="788"/>
      <c r="B814" s="788"/>
      <c r="C814" s="788"/>
      <c r="D814" s="788"/>
      <c r="E814" s="788"/>
      <c r="F814" s="788"/>
      <c r="G814" s="788"/>
      <c r="H814" s="788"/>
      <c r="I814" s="788"/>
      <c r="J814" s="788"/>
      <c r="K814" s="788"/>
      <c r="L814" s="788"/>
      <c r="M814" s="788"/>
      <c r="N814" s="788"/>
      <c r="O814" s="788"/>
      <c r="P814" s="788"/>
      <c r="Q814" s="788"/>
      <c r="R814" s="788"/>
      <c r="S814" s="788"/>
      <c r="T814" s="788"/>
      <c r="U814" s="788"/>
      <c r="V814" s="788"/>
      <c r="W814" s="788"/>
      <c r="X814" s="788"/>
      <c r="Y814" s="788"/>
      <c r="Z814" s="788"/>
      <c r="AA814" s="788"/>
      <c r="AB814" s="788"/>
      <c r="AC814" s="788"/>
      <c r="AD814" s="788"/>
      <c r="AE814" s="788"/>
      <c r="AF814" s="788"/>
      <c r="AG814" s="788"/>
      <c r="AH814" s="788"/>
      <c r="AI814" s="788"/>
      <c r="AJ814" s="788"/>
      <c r="AK814" s="788"/>
      <c r="AL814" s="788"/>
      <c r="AM814" s="788"/>
      <c r="AN814" s="788"/>
      <c r="AO814" s="788"/>
      <c r="AP814" s="788"/>
      <c r="AQ814" s="788"/>
      <c r="AR814" s="788"/>
      <c r="AS814" s="788"/>
      <c r="AT814" s="788"/>
      <c r="AU814" s="788"/>
      <c r="AV814" s="788"/>
      <c r="AW814" s="788"/>
      <c r="AX814" s="788"/>
      <c r="AY814" s="788"/>
      <c r="AZ814" s="788"/>
      <c r="BA814" s="788"/>
      <c r="BB814" s="788"/>
      <c r="BC814" s="788"/>
      <c r="BD814" s="788"/>
      <c r="BE814" s="788"/>
      <c r="BF814" s="788"/>
      <c r="BG814" s="788"/>
    </row>
    <row r="815" spans="1:59">
      <c r="A815" s="788"/>
      <c r="B815" s="788"/>
      <c r="C815" s="788"/>
      <c r="D815" s="788"/>
      <c r="E815" s="788"/>
      <c r="F815" s="788"/>
      <c r="G815" s="788"/>
      <c r="H815" s="788"/>
      <c r="I815" s="788"/>
      <c r="J815" s="788"/>
      <c r="K815" s="788"/>
      <c r="L815" s="788"/>
      <c r="M815" s="788"/>
      <c r="N815" s="788"/>
      <c r="O815" s="788"/>
      <c r="P815" s="788"/>
      <c r="Q815" s="788"/>
      <c r="R815" s="788"/>
      <c r="S815" s="788"/>
      <c r="T815" s="788"/>
      <c r="U815" s="788"/>
      <c r="V815" s="788"/>
      <c r="W815" s="788"/>
      <c r="X815" s="788"/>
      <c r="Y815" s="788"/>
      <c r="Z815" s="788"/>
      <c r="AA815" s="788"/>
      <c r="AB815" s="788"/>
      <c r="AC815" s="788"/>
      <c r="AD815" s="788"/>
      <c r="AE815" s="788"/>
      <c r="AF815" s="788"/>
      <c r="AG815" s="788"/>
      <c r="AH815" s="788"/>
      <c r="AI815" s="788"/>
      <c r="AJ815" s="788"/>
      <c r="AK815" s="788"/>
      <c r="AL815" s="788"/>
      <c r="AM815" s="788"/>
      <c r="AN815" s="788"/>
      <c r="AO815" s="788"/>
      <c r="AP815" s="788"/>
      <c r="AQ815" s="788"/>
      <c r="AR815" s="788"/>
      <c r="AS815" s="788"/>
      <c r="AT815" s="788"/>
      <c r="AU815" s="788"/>
      <c r="AV815" s="788"/>
      <c r="AW815" s="788"/>
      <c r="AX815" s="788"/>
      <c r="AY815" s="788"/>
      <c r="AZ815" s="788"/>
      <c r="BA815" s="788"/>
      <c r="BB815" s="788"/>
      <c r="BC815" s="788"/>
      <c r="BD815" s="788"/>
      <c r="BE815" s="788"/>
      <c r="BF815" s="788"/>
      <c r="BG815" s="788"/>
    </row>
    <row r="816" spans="1:59">
      <c r="A816" s="788"/>
      <c r="B816" s="788"/>
      <c r="C816" s="788"/>
      <c r="D816" s="788"/>
      <c r="E816" s="788"/>
      <c r="F816" s="788"/>
      <c r="G816" s="788"/>
      <c r="H816" s="788"/>
      <c r="I816" s="788"/>
      <c r="J816" s="788"/>
      <c r="K816" s="788"/>
      <c r="L816" s="788"/>
      <c r="M816" s="788"/>
      <c r="N816" s="788"/>
      <c r="O816" s="788"/>
      <c r="P816" s="788"/>
      <c r="Q816" s="788"/>
      <c r="R816" s="788"/>
      <c r="S816" s="788"/>
      <c r="T816" s="788"/>
      <c r="U816" s="788"/>
      <c r="V816" s="788"/>
      <c r="W816" s="788"/>
      <c r="X816" s="788"/>
      <c r="Y816" s="788"/>
      <c r="Z816" s="788"/>
      <c r="AA816" s="788"/>
      <c r="AB816" s="788"/>
      <c r="AC816" s="788"/>
      <c r="AD816" s="788"/>
      <c r="AE816" s="788"/>
      <c r="AF816" s="788"/>
      <c r="AG816" s="788"/>
      <c r="AH816" s="788"/>
      <c r="AI816" s="788"/>
      <c r="AJ816" s="788"/>
      <c r="AK816" s="788"/>
      <c r="AL816" s="788"/>
      <c r="AM816" s="788"/>
      <c r="AN816" s="788"/>
      <c r="AO816" s="788"/>
      <c r="AP816" s="788"/>
      <c r="AQ816" s="788"/>
      <c r="AR816" s="788"/>
      <c r="AS816" s="788"/>
      <c r="AT816" s="788"/>
      <c r="AU816" s="788"/>
      <c r="AV816" s="788"/>
      <c r="AW816" s="788"/>
      <c r="AX816" s="788"/>
      <c r="AY816" s="788"/>
      <c r="AZ816" s="788"/>
      <c r="BA816" s="788"/>
      <c r="BB816" s="788"/>
      <c r="BC816" s="788"/>
      <c r="BD816" s="788"/>
      <c r="BE816" s="788"/>
      <c r="BF816" s="788"/>
      <c r="BG816" s="788"/>
    </row>
    <row r="817" spans="1:59">
      <c r="A817" s="788"/>
      <c r="B817" s="788"/>
      <c r="C817" s="788"/>
      <c r="D817" s="788"/>
      <c r="E817" s="788"/>
      <c r="F817" s="788"/>
      <c r="G817" s="788"/>
      <c r="H817" s="788"/>
      <c r="I817" s="788"/>
      <c r="J817" s="788"/>
      <c r="K817" s="788"/>
      <c r="L817" s="788"/>
      <c r="M817" s="788"/>
      <c r="N817" s="788"/>
      <c r="O817" s="788"/>
      <c r="P817" s="788"/>
      <c r="Q817" s="788"/>
      <c r="R817" s="788"/>
      <c r="S817" s="788"/>
      <c r="T817" s="788"/>
      <c r="U817" s="788"/>
      <c r="V817" s="788"/>
      <c r="W817" s="788"/>
      <c r="X817" s="788"/>
      <c r="Y817" s="788"/>
      <c r="Z817" s="788"/>
      <c r="AA817" s="788"/>
      <c r="AB817" s="788"/>
      <c r="AC817" s="788"/>
      <c r="AD817" s="788"/>
      <c r="AE817" s="788"/>
      <c r="AF817" s="788"/>
      <c r="AG817" s="788"/>
      <c r="AH817" s="788"/>
      <c r="AI817" s="788"/>
      <c r="AJ817" s="788"/>
      <c r="AK817" s="788"/>
      <c r="AL817" s="788"/>
      <c r="AM817" s="788"/>
      <c r="AN817" s="788"/>
      <c r="AO817" s="788"/>
      <c r="AP817" s="788"/>
      <c r="AQ817" s="788"/>
      <c r="AR817" s="788"/>
      <c r="AS817" s="788"/>
      <c r="AT817" s="788"/>
      <c r="AU817" s="788"/>
      <c r="AV817" s="788"/>
      <c r="AW817" s="788"/>
      <c r="AX817" s="788"/>
      <c r="AY817" s="788"/>
      <c r="AZ817" s="788"/>
      <c r="BA817" s="788"/>
      <c r="BB817" s="788"/>
      <c r="BC817" s="788"/>
      <c r="BD817" s="788"/>
      <c r="BE817" s="788"/>
      <c r="BF817" s="788"/>
      <c r="BG817" s="788"/>
    </row>
    <row r="818" spans="1:59">
      <c r="A818" s="788"/>
      <c r="B818" s="788"/>
      <c r="C818" s="788"/>
      <c r="D818" s="788"/>
      <c r="E818" s="788"/>
      <c r="F818" s="788"/>
      <c r="G818" s="788"/>
      <c r="H818" s="788"/>
      <c r="I818" s="788"/>
      <c r="J818" s="788"/>
      <c r="K818" s="788"/>
      <c r="L818" s="788"/>
      <c r="M818" s="788"/>
      <c r="N818" s="788"/>
      <c r="O818" s="788"/>
      <c r="P818" s="788"/>
      <c r="Q818" s="788"/>
      <c r="R818" s="788"/>
      <c r="S818" s="788"/>
      <c r="T818" s="788"/>
      <c r="U818" s="788"/>
      <c r="V818" s="788"/>
      <c r="W818" s="788"/>
      <c r="X818" s="788"/>
      <c r="Y818" s="788"/>
      <c r="Z818" s="788"/>
      <c r="AA818" s="788"/>
      <c r="AB818" s="788"/>
      <c r="AC818" s="788"/>
      <c r="AD818" s="788"/>
      <c r="AE818" s="788"/>
      <c r="AF818" s="788"/>
      <c r="AG818" s="788"/>
      <c r="AH818" s="788"/>
      <c r="AI818" s="788"/>
      <c r="AJ818" s="788"/>
      <c r="AK818" s="788"/>
      <c r="AL818" s="788"/>
      <c r="AM818" s="788"/>
      <c r="AN818" s="788"/>
      <c r="AO818" s="788"/>
      <c r="AP818" s="788"/>
      <c r="AQ818" s="788"/>
      <c r="AR818" s="788"/>
      <c r="AS818" s="788"/>
      <c r="AT818" s="788"/>
      <c r="AU818" s="788"/>
      <c r="AV818" s="788"/>
      <c r="AW818" s="788"/>
      <c r="AX818" s="788"/>
      <c r="AY818" s="788"/>
      <c r="AZ818" s="788"/>
      <c r="BA818" s="788"/>
      <c r="BB818" s="788"/>
      <c r="BC818" s="788"/>
      <c r="BD818" s="788"/>
      <c r="BE818" s="788"/>
      <c r="BF818" s="788"/>
      <c r="BG818" s="788"/>
    </row>
    <row r="819" spans="1:59">
      <c r="A819" s="788"/>
      <c r="B819" s="788"/>
      <c r="C819" s="788"/>
      <c r="D819" s="788"/>
      <c r="E819" s="788"/>
      <c r="F819" s="788"/>
      <c r="G819" s="788"/>
      <c r="H819" s="788"/>
      <c r="I819" s="788"/>
      <c r="J819" s="788"/>
      <c r="K819" s="788"/>
      <c r="L819" s="788"/>
      <c r="M819" s="788"/>
      <c r="N819" s="788"/>
      <c r="O819" s="788"/>
      <c r="P819" s="788"/>
      <c r="Q819" s="788"/>
      <c r="R819" s="788"/>
      <c r="S819" s="788"/>
      <c r="T819" s="788"/>
      <c r="U819" s="788"/>
      <c r="V819" s="788"/>
      <c r="W819" s="788"/>
      <c r="X819" s="788"/>
      <c r="Y819" s="788"/>
      <c r="Z819" s="788"/>
      <c r="AA819" s="788"/>
      <c r="AB819" s="788"/>
      <c r="AC819" s="788"/>
      <c r="AD819" s="788"/>
      <c r="AE819" s="788"/>
      <c r="AF819" s="788"/>
      <c r="AG819" s="788"/>
      <c r="AH819" s="788"/>
      <c r="AI819" s="788"/>
      <c r="AJ819" s="788"/>
      <c r="AK819" s="788"/>
      <c r="AL819" s="788"/>
      <c r="AM819" s="788"/>
      <c r="AN819" s="788"/>
      <c r="AO819" s="788"/>
      <c r="AP819" s="788"/>
      <c r="AQ819" s="788"/>
      <c r="AR819" s="788"/>
      <c r="AS819" s="788"/>
      <c r="AT819" s="788"/>
      <c r="AU819" s="788"/>
      <c r="AV819" s="788"/>
      <c r="AW819" s="788"/>
      <c r="AX819" s="788"/>
      <c r="AY819" s="788"/>
      <c r="AZ819" s="788"/>
      <c r="BA819" s="788"/>
      <c r="BB819" s="788"/>
      <c r="BC819" s="788"/>
      <c r="BD819" s="788"/>
      <c r="BE819" s="788"/>
      <c r="BF819" s="788"/>
      <c r="BG819" s="788"/>
    </row>
    <row r="820" spans="1:59">
      <c r="A820" s="788"/>
      <c r="B820" s="788"/>
      <c r="C820" s="788"/>
      <c r="D820" s="788"/>
      <c r="E820" s="788"/>
      <c r="F820" s="788"/>
      <c r="G820" s="788"/>
      <c r="H820" s="788"/>
      <c r="I820" s="788"/>
      <c r="J820" s="788"/>
      <c r="K820" s="788"/>
      <c r="L820" s="788"/>
      <c r="M820" s="788"/>
      <c r="N820" s="788"/>
      <c r="O820" s="788"/>
      <c r="P820" s="788"/>
      <c r="Q820" s="788"/>
      <c r="R820" s="788"/>
      <c r="S820" s="788"/>
      <c r="T820" s="788"/>
      <c r="U820" s="788"/>
      <c r="V820" s="788"/>
      <c r="W820" s="788"/>
      <c r="X820" s="788"/>
      <c r="Y820" s="788"/>
      <c r="Z820" s="788"/>
      <c r="AA820" s="788"/>
      <c r="AB820" s="788"/>
      <c r="AC820" s="788"/>
      <c r="AD820" s="788"/>
      <c r="AE820" s="788"/>
      <c r="AF820" s="788"/>
      <c r="AG820" s="788"/>
      <c r="AH820" s="788"/>
      <c r="AI820" s="788"/>
      <c r="AJ820" s="788"/>
      <c r="AK820" s="788"/>
      <c r="AL820" s="788"/>
      <c r="AM820" s="788"/>
      <c r="AN820" s="788"/>
      <c r="AO820" s="788"/>
      <c r="AP820" s="788"/>
      <c r="AQ820" s="788"/>
      <c r="AR820" s="788"/>
      <c r="AS820" s="788"/>
      <c r="AT820" s="788"/>
      <c r="AU820" s="788"/>
      <c r="AV820" s="788"/>
      <c r="AW820" s="788"/>
      <c r="AX820" s="788"/>
      <c r="AY820" s="788"/>
      <c r="AZ820" s="788"/>
      <c r="BA820" s="788"/>
      <c r="BB820" s="788"/>
      <c r="BC820" s="788"/>
      <c r="BD820" s="788"/>
      <c r="BE820" s="788"/>
      <c r="BF820" s="788"/>
      <c r="BG820" s="788"/>
    </row>
    <row r="821" spans="1:59">
      <c r="A821" s="788"/>
      <c r="B821" s="788"/>
      <c r="C821" s="788"/>
      <c r="D821" s="788"/>
      <c r="E821" s="788"/>
      <c r="F821" s="788"/>
      <c r="G821" s="788"/>
      <c r="H821" s="788"/>
      <c r="I821" s="788"/>
      <c r="J821" s="788"/>
      <c r="K821" s="788"/>
      <c r="L821" s="788"/>
      <c r="M821" s="788"/>
      <c r="N821" s="788"/>
      <c r="O821" s="788"/>
      <c r="P821" s="788"/>
      <c r="Q821" s="788"/>
      <c r="R821" s="788"/>
      <c r="S821" s="788"/>
      <c r="T821" s="788"/>
      <c r="U821" s="788"/>
      <c r="V821" s="788"/>
      <c r="W821" s="788"/>
      <c r="X821" s="788"/>
      <c r="Y821" s="788"/>
      <c r="Z821" s="788"/>
      <c r="AA821" s="788"/>
      <c r="AB821" s="788"/>
      <c r="AC821" s="788"/>
      <c r="AD821" s="788"/>
      <c r="AE821" s="788"/>
      <c r="AF821" s="788"/>
      <c r="AG821" s="788"/>
      <c r="AH821" s="788"/>
      <c r="AI821" s="788"/>
      <c r="AJ821" s="788"/>
      <c r="AK821" s="788"/>
      <c r="AL821" s="788"/>
      <c r="AM821" s="788"/>
      <c r="AN821" s="788"/>
      <c r="AO821" s="788"/>
      <c r="AP821" s="788"/>
      <c r="AQ821" s="788"/>
      <c r="AR821" s="788"/>
      <c r="AS821" s="788"/>
      <c r="AT821" s="788"/>
      <c r="AU821" s="788"/>
      <c r="AV821" s="788"/>
      <c r="AW821" s="788"/>
      <c r="AX821" s="788"/>
      <c r="AY821" s="788"/>
      <c r="AZ821" s="788"/>
      <c r="BA821" s="788"/>
      <c r="BB821" s="788"/>
      <c r="BC821" s="788"/>
      <c r="BD821" s="788"/>
      <c r="BE821" s="788"/>
      <c r="BF821" s="788"/>
      <c r="BG821" s="788"/>
    </row>
    <row r="822" spans="1:59">
      <c r="A822" s="788"/>
      <c r="B822" s="788"/>
      <c r="C822" s="788"/>
      <c r="D822" s="788"/>
      <c r="E822" s="788"/>
      <c r="F822" s="788"/>
      <c r="G822" s="788"/>
      <c r="H822" s="788"/>
      <c r="I822" s="788"/>
      <c r="J822" s="788"/>
      <c r="K822" s="788"/>
      <c r="L822" s="788"/>
      <c r="M822" s="788"/>
      <c r="N822" s="788"/>
      <c r="O822" s="788"/>
      <c r="P822" s="788"/>
      <c r="Q822" s="788"/>
      <c r="R822" s="788"/>
      <c r="S822" s="788"/>
      <c r="T822" s="788"/>
      <c r="U822" s="788"/>
      <c r="V822" s="788"/>
      <c r="W822" s="788"/>
      <c r="X822" s="788"/>
      <c r="Y822" s="788"/>
      <c r="Z822" s="788"/>
      <c r="AA822" s="788"/>
      <c r="AB822" s="788"/>
      <c r="AC822" s="788"/>
      <c r="AD822" s="788"/>
      <c r="AE822" s="788"/>
      <c r="AF822" s="788"/>
      <c r="AG822" s="788"/>
      <c r="AH822" s="788"/>
      <c r="AI822" s="788"/>
      <c r="AJ822" s="788"/>
      <c r="AK822" s="788"/>
      <c r="AL822" s="788"/>
      <c r="AM822" s="788"/>
      <c r="AN822" s="788"/>
      <c r="AO822" s="788"/>
      <c r="AP822" s="788"/>
      <c r="AQ822" s="788"/>
      <c r="AR822" s="788"/>
      <c r="AS822" s="788"/>
      <c r="AT822" s="788"/>
      <c r="AU822" s="788"/>
      <c r="AV822" s="788"/>
      <c r="AW822" s="788"/>
      <c r="AX822" s="788"/>
      <c r="AY822" s="788"/>
      <c r="AZ822" s="788"/>
      <c r="BA822" s="788"/>
      <c r="BB822" s="788"/>
      <c r="BC822" s="788"/>
      <c r="BD822" s="788"/>
      <c r="BE822" s="788"/>
      <c r="BF822" s="788"/>
      <c r="BG822" s="788"/>
    </row>
    <row r="823" spans="1:59">
      <c r="A823" s="788"/>
      <c r="B823" s="788"/>
      <c r="C823" s="788"/>
      <c r="D823" s="788"/>
      <c r="E823" s="788"/>
      <c r="F823" s="788"/>
      <c r="G823" s="788"/>
      <c r="H823" s="788"/>
      <c r="I823" s="788"/>
      <c r="J823" s="788"/>
      <c r="K823" s="788"/>
      <c r="L823" s="788"/>
      <c r="M823" s="788"/>
      <c r="N823" s="788"/>
      <c r="O823" s="788"/>
      <c r="P823" s="788"/>
      <c r="Q823" s="788"/>
      <c r="R823" s="788"/>
      <c r="S823" s="788"/>
      <c r="T823" s="788"/>
      <c r="U823" s="788"/>
      <c r="V823" s="788"/>
      <c r="W823" s="788"/>
      <c r="X823" s="788"/>
      <c r="Y823" s="788"/>
      <c r="Z823" s="788"/>
      <c r="AA823" s="788"/>
      <c r="AB823" s="788"/>
      <c r="AC823" s="788"/>
      <c r="AD823" s="788"/>
      <c r="AE823" s="788"/>
      <c r="AF823" s="788"/>
      <c r="AG823" s="788"/>
      <c r="AH823" s="788"/>
      <c r="AI823" s="788"/>
      <c r="AJ823" s="788"/>
      <c r="AK823" s="788"/>
      <c r="AL823" s="788"/>
      <c r="AM823" s="788"/>
      <c r="AN823" s="788"/>
      <c r="AO823" s="788"/>
      <c r="AP823" s="788"/>
      <c r="AQ823" s="788"/>
      <c r="AR823" s="788"/>
      <c r="AS823" s="788"/>
      <c r="AT823" s="788"/>
      <c r="AU823" s="788"/>
      <c r="AV823" s="788"/>
      <c r="AW823" s="788"/>
      <c r="AX823" s="788"/>
      <c r="AY823" s="788"/>
      <c r="AZ823" s="788"/>
      <c r="BA823" s="788"/>
      <c r="BB823" s="788"/>
      <c r="BC823" s="788"/>
      <c r="BD823" s="788"/>
      <c r="BE823" s="788"/>
      <c r="BF823" s="788"/>
      <c r="BG823" s="788"/>
    </row>
    <row r="824" spans="1:59">
      <c r="A824" s="788"/>
      <c r="B824" s="788"/>
      <c r="C824" s="788"/>
      <c r="D824" s="788"/>
      <c r="E824" s="788"/>
      <c r="F824" s="788"/>
      <c r="G824" s="788"/>
      <c r="H824" s="788"/>
      <c r="I824" s="788"/>
      <c r="J824" s="788"/>
      <c r="K824" s="788"/>
      <c r="L824" s="788"/>
      <c r="M824" s="788"/>
      <c r="N824" s="788"/>
      <c r="O824" s="788"/>
      <c r="P824" s="788"/>
      <c r="Q824" s="788"/>
      <c r="R824" s="788"/>
      <c r="S824" s="788"/>
      <c r="T824" s="788"/>
      <c r="U824" s="788"/>
      <c r="V824" s="788"/>
      <c r="W824" s="788"/>
      <c r="X824" s="788"/>
      <c r="Y824" s="788"/>
      <c r="Z824" s="788"/>
      <c r="AA824" s="788"/>
      <c r="AB824" s="788"/>
      <c r="AC824" s="788"/>
      <c r="AD824" s="788"/>
      <c r="AE824" s="788"/>
      <c r="AF824" s="788"/>
      <c r="AG824" s="788"/>
      <c r="AH824" s="788"/>
      <c r="AI824" s="788"/>
      <c r="AJ824" s="788"/>
      <c r="AK824" s="788"/>
      <c r="AL824" s="788"/>
      <c r="AM824" s="788"/>
      <c r="AN824" s="788"/>
      <c r="AO824" s="788"/>
      <c r="AP824" s="788"/>
      <c r="AQ824" s="788"/>
      <c r="AR824" s="788"/>
      <c r="AS824" s="788"/>
      <c r="AT824" s="788"/>
      <c r="AU824" s="788"/>
      <c r="AV824" s="788"/>
      <c r="AW824" s="788"/>
      <c r="AX824" s="788"/>
      <c r="AY824" s="788"/>
      <c r="AZ824" s="788"/>
      <c r="BA824" s="788"/>
      <c r="BB824" s="788"/>
      <c r="BC824" s="788"/>
      <c r="BD824" s="788"/>
      <c r="BE824" s="788"/>
      <c r="BF824" s="788"/>
      <c r="BG824" s="788"/>
    </row>
    <row r="825" spans="1:59">
      <c r="A825" s="788"/>
      <c r="B825" s="788"/>
      <c r="C825" s="788"/>
      <c r="D825" s="788"/>
      <c r="E825" s="788"/>
      <c r="F825" s="788"/>
      <c r="G825" s="788"/>
      <c r="H825" s="788"/>
      <c r="I825" s="788"/>
      <c r="J825" s="788"/>
      <c r="K825" s="788"/>
      <c r="L825" s="788"/>
      <c r="M825" s="788"/>
      <c r="N825" s="788"/>
      <c r="O825" s="788"/>
      <c r="P825" s="788"/>
      <c r="Q825" s="788"/>
      <c r="R825" s="788"/>
      <c r="S825" s="788"/>
      <c r="T825" s="788"/>
      <c r="U825" s="788"/>
      <c r="V825" s="788"/>
      <c r="W825" s="788"/>
      <c r="X825" s="788"/>
      <c r="Y825" s="788"/>
      <c r="Z825" s="788"/>
      <c r="AA825" s="788"/>
      <c r="AB825" s="788"/>
      <c r="AC825" s="788"/>
      <c r="AD825" s="788"/>
      <c r="AE825" s="788"/>
      <c r="AF825" s="788"/>
      <c r="AG825" s="788"/>
      <c r="AH825" s="788"/>
      <c r="AI825" s="788"/>
      <c r="AJ825" s="788"/>
      <c r="AK825" s="788"/>
      <c r="AL825" s="788"/>
      <c r="AM825" s="788"/>
      <c r="AN825" s="788"/>
      <c r="AO825" s="788"/>
      <c r="AP825" s="788"/>
      <c r="AQ825" s="788"/>
      <c r="AR825" s="788"/>
      <c r="AS825" s="788"/>
      <c r="AT825" s="788"/>
      <c r="AU825" s="788"/>
      <c r="AV825" s="788"/>
      <c r="AW825" s="788"/>
      <c r="AX825" s="788"/>
      <c r="AY825" s="788"/>
      <c r="AZ825" s="788"/>
      <c r="BA825" s="788"/>
      <c r="BB825" s="788"/>
      <c r="BC825" s="788"/>
      <c r="BD825" s="788"/>
      <c r="BE825" s="788"/>
      <c r="BF825" s="788"/>
      <c r="BG825" s="788"/>
    </row>
    <row r="826" spans="1:59">
      <c r="A826" s="788"/>
      <c r="B826" s="788"/>
      <c r="C826" s="788"/>
      <c r="D826" s="788"/>
      <c r="E826" s="788"/>
      <c r="F826" s="788"/>
      <c r="G826" s="788"/>
      <c r="H826" s="788"/>
      <c r="I826" s="788"/>
      <c r="J826" s="788"/>
      <c r="K826" s="788"/>
      <c r="L826" s="788"/>
      <c r="M826" s="788"/>
      <c r="N826" s="788"/>
      <c r="O826" s="788"/>
      <c r="P826" s="788"/>
      <c r="Q826" s="788"/>
      <c r="R826" s="788"/>
      <c r="S826" s="788"/>
      <c r="T826" s="788"/>
      <c r="U826" s="788"/>
      <c r="V826" s="788"/>
      <c r="W826" s="788"/>
      <c r="X826" s="788"/>
      <c r="Y826" s="788"/>
      <c r="Z826" s="788"/>
      <c r="AA826" s="788"/>
      <c r="AB826" s="788"/>
      <c r="AC826" s="788"/>
      <c r="AD826" s="788"/>
      <c r="AE826" s="788"/>
      <c r="AF826" s="788"/>
      <c r="AG826" s="788"/>
      <c r="AH826" s="788"/>
      <c r="AI826" s="788"/>
      <c r="AJ826" s="788"/>
      <c r="AK826" s="788"/>
      <c r="AL826" s="788"/>
      <c r="AM826" s="788"/>
      <c r="AN826" s="788"/>
      <c r="AO826" s="788"/>
      <c r="AP826" s="788"/>
      <c r="AQ826" s="788"/>
      <c r="AR826" s="788"/>
      <c r="AS826" s="788"/>
      <c r="AT826" s="788"/>
      <c r="AU826" s="788"/>
      <c r="AV826" s="788"/>
      <c r="AW826" s="788"/>
      <c r="AX826" s="788"/>
      <c r="AY826" s="788"/>
      <c r="AZ826" s="788"/>
      <c r="BA826" s="788"/>
      <c r="BB826" s="788"/>
      <c r="BC826" s="788"/>
      <c r="BD826" s="788"/>
      <c r="BE826" s="788"/>
      <c r="BF826" s="788"/>
      <c r="BG826" s="788"/>
    </row>
    <row r="827" spans="1:59">
      <c r="A827" s="788"/>
      <c r="B827" s="788"/>
      <c r="C827" s="788"/>
      <c r="D827" s="788"/>
      <c r="E827" s="788"/>
      <c r="F827" s="788"/>
      <c r="G827" s="788"/>
      <c r="H827" s="788"/>
      <c r="I827" s="788"/>
      <c r="J827" s="788"/>
      <c r="K827" s="788"/>
      <c r="L827" s="788"/>
      <c r="M827" s="788"/>
      <c r="N827" s="788"/>
      <c r="O827" s="788"/>
      <c r="P827" s="788"/>
      <c r="Q827" s="788"/>
      <c r="R827" s="788"/>
      <c r="S827" s="788"/>
      <c r="T827" s="788"/>
      <c r="U827" s="788"/>
      <c r="V827" s="788"/>
      <c r="W827" s="788"/>
      <c r="X827" s="788"/>
      <c r="Y827" s="788"/>
      <c r="Z827" s="788"/>
      <c r="AA827" s="788"/>
      <c r="AB827" s="788"/>
      <c r="AC827" s="788"/>
      <c r="AD827" s="788"/>
      <c r="AE827" s="788"/>
      <c r="AF827" s="788"/>
      <c r="AG827" s="788"/>
      <c r="AH827" s="788"/>
      <c r="AI827" s="788"/>
      <c r="AJ827" s="788"/>
      <c r="AK827" s="788"/>
      <c r="AL827" s="788"/>
      <c r="AM827" s="788"/>
      <c r="AN827" s="788"/>
      <c r="AO827" s="788"/>
      <c r="AP827" s="788"/>
      <c r="AQ827" s="788"/>
      <c r="AR827" s="788"/>
      <c r="AS827" s="788"/>
      <c r="AT827" s="788"/>
      <c r="AU827" s="788"/>
      <c r="AV827" s="788"/>
      <c r="AW827" s="788"/>
      <c r="AX827" s="788"/>
      <c r="AY827" s="788"/>
      <c r="AZ827" s="788"/>
      <c r="BA827" s="788"/>
      <c r="BB827" s="788"/>
      <c r="BC827" s="788"/>
      <c r="BD827" s="788"/>
      <c r="BE827" s="788"/>
      <c r="BF827" s="788"/>
      <c r="BG827" s="788"/>
    </row>
    <row r="828" spans="1:59">
      <c r="A828" s="788"/>
      <c r="B828" s="788"/>
      <c r="C828" s="788"/>
      <c r="D828" s="788"/>
      <c r="E828" s="788"/>
      <c r="F828" s="788"/>
      <c r="G828" s="788"/>
      <c r="H828" s="788"/>
      <c r="I828" s="788"/>
      <c r="J828" s="788"/>
      <c r="K828" s="788"/>
      <c r="L828" s="788"/>
      <c r="M828" s="788"/>
      <c r="N828" s="788"/>
      <c r="O828" s="788"/>
      <c r="P828" s="788"/>
      <c r="Q828" s="788"/>
      <c r="R828" s="788"/>
      <c r="S828" s="788"/>
      <c r="T828" s="788"/>
      <c r="U828" s="788"/>
      <c r="V828" s="788"/>
      <c r="W828" s="788"/>
      <c r="X828" s="788"/>
      <c r="Y828" s="788"/>
      <c r="Z828" s="788"/>
      <c r="AA828" s="788"/>
      <c r="AB828" s="788"/>
      <c r="AC828" s="788"/>
      <c r="AD828" s="788"/>
      <c r="AE828" s="788"/>
      <c r="AF828" s="788"/>
      <c r="AG828" s="788"/>
      <c r="AH828" s="788"/>
      <c r="AI828" s="788"/>
      <c r="AJ828" s="788"/>
      <c r="AK828" s="788"/>
      <c r="AL828" s="788"/>
      <c r="AM828" s="788"/>
      <c r="AN828" s="788"/>
      <c r="AO828" s="788"/>
      <c r="AP828" s="788"/>
      <c r="AQ828" s="788"/>
      <c r="AR828" s="788"/>
      <c r="AS828" s="788"/>
      <c r="AT828" s="788"/>
      <c r="AU828" s="788"/>
      <c r="AV828" s="788"/>
      <c r="AW828" s="788"/>
      <c r="AX828" s="788"/>
      <c r="AY828" s="788"/>
      <c r="AZ828" s="788"/>
      <c r="BA828" s="788"/>
      <c r="BB828" s="788"/>
      <c r="BC828" s="788"/>
      <c r="BD828" s="788"/>
      <c r="BE828" s="788"/>
      <c r="BF828" s="788"/>
      <c r="BG828" s="788"/>
    </row>
    <row r="829" spans="1:59">
      <c r="A829" s="788"/>
      <c r="B829" s="788"/>
      <c r="C829" s="788"/>
      <c r="D829" s="788"/>
      <c r="E829" s="788"/>
      <c r="F829" s="788"/>
      <c r="G829" s="788"/>
      <c r="H829" s="788"/>
      <c r="I829" s="788"/>
      <c r="J829" s="788"/>
      <c r="K829" s="788"/>
      <c r="L829" s="788"/>
      <c r="M829" s="788"/>
      <c r="N829" s="788"/>
      <c r="O829" s="788"/>
      <c r="P829" s="788"/>
      <c r="Q829" s="788"/>
      <c r="R829" s="788"/>
      <c r="S829" s="788"/>
      <c r="T829" s="788"/>
      <c r="U829" s="788"/>
      <c r="V829" s="788"/>
      <c r="W829" s="788"/>
      <c r="X829" s="788"/>
      <c r="Y829" s="788"/>
      <c r="Z829" s="788"/>
      <c r="AA829" s="788"/>
      <c r="AB829" s="788"/>
      <c r="AC829" s="788"/>
      <c r="AD829" s="788"/>
      <c r="AE829" s="788"/>
      <c r="AF829" s="788"/>
      <c r="AG829" s="788"/>
      <c r="AH829" s="788"/>
      <c r="AI829" s="788"/>
      <c r="AJ829" s="788"/>
      <c r="AK829" s="788"/>
      <c r="AL829" s="788"/>
      <c r="AM829" s="788"/>
      <c r="AN829" s="788"/>
      <c r="AO829" s="788"/>
      <c r="AP829" s="788"/>
      <c r="AQ829" s="788"/>
      <c r="AR829" s="788"/>
      <c r="AS829" s="788"/>
      <c r="AT829" s="788"/>
      <c r="AU829" s="788"/>
      <c r="AV829" s="788"/>
      <c r="AW829" s="788"/>
      <c r="AX829" s="788"/>
      <c r="AY829" s="788"/>
      <c r="AZ829" s="788"/>
      <c r="BA829" s="788"/>
      <c r="BB829" s="788"/>
      <c r="BC829" s="788"/>
      <c r="BD829" s="788"/>
      <c r="BE829" s="788"/>
      <c r="BF829" s="788"/>
      <c r="BG829" s="788"/>
    </row>
    <row r="830" spans="1:59">
      <c r="A830" s="788"/>
      <c r="B830" s="788"/>
      <c r="C830" s="788"/>
      <c r="D830" s="788"/>
      <c r="E830" s="788"/>
      <c r="F830" s="788"/>
      <c r="G830" s="788"/>
      <c r="H830" s="788"/>
      <c r="I830" s="788"/>
      <c r="J830" s="788"/>
      <c r="K830" s="788"/>
      <c r="L830" s="788"/>
      <c r="M830" s="788"/>
      <c r="N830" s="788"/>
      <c r="O830" s="788"/>
      <c r="P830" s="788"/>
      <c r="Q830" s="788"/>
      <c r="R830" s="788"/>
      <c r="S830" s="788"/>
      <c r="T830" s="788"/>
      <c r="U830" s="788"/>
      <c r="V830" s="788"/>
      <c r="W830" s="788"/>
      <c r="X830" s="788"/>
      <c r="Y830" s="788"/>
      <c r="Z830" s="788"/>
      <c r="AA830" s="788"/>
      <c r="AB830" s="788"/>
      <c r="AC830" s="788"/>
      <c r="AD830" s="788"/>
      <c r="AE830" s="788"/>
      <c r="AF830" s="788"/>
      <c r="AG830" s="788"/>
      <c r="AH830" s="788"/>
      <c r="AI830" s="788"/>
      <c r="AJ830" s="788"/>
      <c r="AK830" s="788"/>
      <c r="AL830" s="788"/>
      <c r="AM830" s="788"/>
      <c r="AN830" s="788"/>
      <c r="AO830" s="788"/>
      <c r="AP830" s="788"/>
      <c r="AQ830" s="788"/>
      <c r="AR830" s="788"/>
      <c r="AS830" s="788"/>
      <c r="AT830" s="788"/>
      <c r="AU830" s="788"/>
      <c r="AV830" s="788"/>
      <c r="AW830" s="788"/>
      <c r="AX830" s="788"/>
      <c r="AY830" s="788"/>
      <c r="AZ830" s="788"/>
      <c r="BA830" s="788"/>
      <c r="BB830" s="788"/>
      <c r="BC830" s="788"/>
      <c r="BD830" s="788"/>
      <c r="BE830" s="788"/>
      <c r="BF830" s="788"/>
      <c r="BG830" s="788"/>
    </row>
    <row r="831" spans="1:59">
      <c r="A831" s="788"/>
      <c r="B831" s="788"/>
      <c r="C831" s="788"/>
      <c r="D831" s="788"/>
      <c r="E831" s="788"/>
      <c r="F831" s="788"/>
      <c r="G831" s="788"/>
      <c r="H831" s="788"/>
      <c r="I831" s="788"/>
      <c r="J831" s="788"/>
      <c r="K831" s="788"/>
      <c r="L831" s="788"/>
      <c r="M831" s="788"/>
      <c r="N831" s="788"/>
      <c r="O831" s="788"/>
      <c r="P831" s="788"/>
      <c r="Q831" s="788"/>
      <c r="R831" s="788"/>
      <c r="S831" s="788"/>
      <c r="T831" s="788"/>
      <c r="U831" s="788"/>
      <c r="V831" s="788"/>
      <c r="W831" s="788"/>
      <c r="X831" s="788"/>
      <c r="Y831" s="788"/>
      <c r="Z831" s="788"/>
      <c r="AA831" s="788"/>
      <c r="AB831" s="788"/>
      <c r="AC831" s="788"/>
      <c r="AD831" s="788"/>
      <c r="AE831" s="788"/>
      <c r="AF831" s="788"/>
      <c r="AG831" s="788"/>
      <c r="AH831" s="788"/>
      <c r="AI831" s="788"/>
      <c r="AJ831" s="788"/>
      <c r="AK831" s="788"/>
      <c r="AL831" s="788"/>
      <c r="AM831" s="788"/>
      <c r="AN831" s="788"/>
      <c r="AO831" s="788"/>
      <c r="AP831" s="788"/>
      <c r="AQ831" s="788"/>
      <c r="AR831" s="788"/>
      <c r="AS831" s="788"/>
      <c r="AT831" s="788"/>
      <c r="AU831" s="788"/>
      <c r="AV831" s="788"/>
      <c r="AW831" s="788"/>
      <c r="AX831" s="788"/>
      <c r="AY831" s="788"/>
      <c r="AZ831" s="788"/>
      <c r="BA831" s="788"/>
      <c r="BB831" s="788"/>
      <c r="BC831" s="788"/>
      <c r="BD831" s="788"/>
      <c r="BE831" s="788"/>
      <c r="BF831" s="788"/>
      <c r="BG831" s="788"/>
    </row>
    <row r="832" spans="1:59">
      <c r="A832" s="788"/>
      <c r="B832" s="788"/>
      <c r="C832" s="788"/>
      <c r="D832" s="788"/>
      <c r="E832" s="788"/>
      <c r="F832" s="788"/>
      <c r="G832" s="788"/>
      <c r="H832" s="788"/>
      <c r="I832" s="788"/>
      <c r="J832" s="788"/>
      <c r="K832" s="788"/>
      <c r="L832" s="788"/>
      <c r="M832" s="788"/>
      <c r="N832" s="788"/>
      <c r="O832" s="788"/>
      <c r="P832" s="788"/>
      <c r="Q832" s="788"/>
      <c r="R832" s="788"/>
      <c r="S832" s="788"/>
      <c r="T832" s="788"/>
      <c r="U832" s="788"/>
      <c r="V832" s="788"/>
      <c r="W832" s="788"/>
      <c r="X832" s="788"/>
      <c r="Y832" s="788"/>
      <c r="Z832" s="788"/>
      <c r="AA832" s="788"/>
      <c r="AB832" s="788"/>
      <c r="AC832" s="788"/>
      <c r="AD832" s="788"/>
      <c r="AE832" s="788"/>
      <c r="AF832" s="788"/>
      <c r="AG832" s="788"/>
      <c r="AH832" s="788"/>
      <c r="AI832" s="788"/>
      <c r="AJ832" s="788"/>
      <c r="AK832" s="788"/>
      <c r="AL832" s="788"/>
      <c r="AM832" s="788"/>
      <c r="AN832" s="788"/>
      <c r="AO832" s="788"/>
      <c r="AP832" s="788"/>
      <c r="AQ832" s="788"/>
      <c r="AR832" s="788"/>
      <c r="AS832" s="788"/>
      <c r="AT832" s="788"/>
      <c r="AU832" s="788"/>
      <c r="AV832" s="788"/>
      <c r="AW832" s="788"/>
      <c r="AX832" s="788"/>
      <c r="AY832" s="788"/>
      <c r="AZ832" s="788"/>
      <c r="BA832" s="788"/>
      <c r="BB832" s="788"/>
      <c r="BC832" s="788"/>
      <c r="BD832" s="788"/>
      <c r="BE832" s="788"/>
      <c r="BF832" s="788"/>
      <c r="BG832" s="788"/>
    </row>
    <row r="833" spans="1:59">
      <c r="A833" s="788"/>
      <c r="B833" s="788"/>
      <c r="C833" s="788"/>
      <c r="D833" s="788"/>
      <c r="E833" s="788"/>
      <c r="F833" s="788"/>
      <c r="G833" s="788"/>
      <c r="H833" s="788"/>
      <c r="I833" s="788"/>
      <c r="J833" s="788"/>
      <c r="K833" s="788"/>
      <c r="L833" s="788"/>
      <c r="M833" s="788"/>
      <c r="N833" s="788"/>
      <c r="O833" s="788"/>
      <c r="P833" s="788"/>
      <c r="Q833" s="788"/>
      <c r="R833" s="788"/>
      <c r="S833" s="788"/>
      <c r="T833" s="788"/>
      <c r="U833" s="788"/>
      <c r="V833" s="788"/>
      <c r="W833" s="788"/>
      <c r="X833" s="788"/>
      <c r="Y833" s="788"/>
      <c r="Z833" s="788"/>
      <c r="AA833" s="788"/>
      <c r="AB833" s="788"/>
      <c r="AC833" s="788"/>
      <c r="AD833" s="788"/>
      <c r="AE833" s="788"/>
      <c r="AF833" s="788"/>
      <c r="AG833" s="788"/>
      <c r="AH833" s="788"/>
      <c r="AI833" s="788"/>
      <c r="AJ833" s="788"/>
      <c r="AK833" s="788"/>
      <c r="AL833" s="788"/>
      <c r="AM833" s="788"/>
      <c r="AN833" s="788"/>
      <c r="AO833" s="788"/>
      <c r="AP833" s="788"/>
      <c r="AQ833" s="788"/>
      <c r="AR833" s="788"/>
      <c r="AS833" s="788"/>
      <c r="AT833" s="788"/>
      <c r="AU833" s="788"/>
      <c r="AV833" s="788"/>
      <c r="AW833" s="788"/>
      <c r="AX833" s="788"/>
      <c r="AY833" s="788"/>
      <c r="AZ833" s="788"/>
      <c r="BA833" s="788"/>
      <c r="BB833" s="788"/>
      <c r="BC833" s="788"/>
      <c r="BD833" s="788"/>
      <c r="BE833" s="788"/>
      <c r="BF833" s="788"/>
      <c r="BG833" s="788"/>
    </row>
    <row r="834" spans="1:59">
      <c r="A834" s="788"/>
      <c r="B834" s="788"/>
      <c r="C834" s="788"/>
      <c r="D834" s="788"/>
      <c r="E834" s="788"/>
      <c r="F834" s="788"/>
      <c r="G834" s="788"/>
      <c r="H834" s="788"/>
      <c r="I834" s="788"/>
      <c r="J834" s="788"/>
      <c r="K834" s="788"/>
      <c r="L834" s="788"/>
      <c r="M834" s="788"/>
      <c r="N834" s="788"/>
      <c r="O834" s="788"/>
      <c r="P834" s="788"/>
      <c r="Q834" s="788"/>
      <c r="R834" s="788"/>
      <c r="S834" s="788"/>
      <c r="T834" s="788"/>
      <c r="U834" s="788"/>
      <c r="V834" s="788"/>
      <c r="W834" s="788"/>
      <c r="X834" s="788"/>
      <c r="Y834" s="788"/>
      <c r="Z834" s="788"/>
      <c r="AA834" s="788"/>
      <c r="AB834" s="788"/>
      <c r="AC834" s="788"/>
      <c r="AD834" s="788"/>
      <c r="AE834" s="788"/>
      <c r="AF834" s="788"/>
      <c r="AG834" s="788"/>
      <c r="AH834" s="788"/>
      <c r="AI834" s="788"/>
      <c r="AJ834" s="788"/>
      <c r="AK834" s="788"/>
      <c r="AL834" s="788"/>
      <c r="AM834" s="788"/>
      <c r="AN834" s="788"/>
      <c r="AO834" s="788"/>
      <c r="AP834" s="788"/>
      <c r="AQ834" s="788"/>
      <c r="AR834" s="788"/>
      <c r="AS834" s="788"/>
      <c r="AT834" s="788"/>
      <c r="AU834" s="788"/>
      <c r="AV834" s="788"/>
      <c r="AW834" s="788"/>
      <c r="AX834" s="788"/>
      <c r="AY834" s="788"/>
      <c r="AZ834" s="788"/>
      <c r="BA834" s="788"/>
      <c r="BB834" s="788"/>
      <c r="BC834" s="788"/>
      <c r="BD834" s="788"/>
      <c r="BE834" s="788"/>
      <c r="BF834" s="788"/>
      <c r="BG834" s="788"/>
    </row>
    <row r="835" spans="1:59">
      <c r="A835" s="788"/>
      <c r="B835" s="788"/>
      <c r="C835" s="788"/>
      <c r="D835" s="788"/>
      <c r="E835" s="788"/>
      <c r="F835" s="788"/>
      <c r="G835" s="788"/>
      <c r="H835" s="788"/>
      <c r="I835" s="788"/>
      <c r="J835" s="788"/>
      <c r="K835" s="788"/>
      <c r="L835" s="788"/>
      <c r="M835" s="788"/>
      <c r="N835" s="788"/>
      <c r="O835" s="788"/>
      <c r="P835" s="788"/>
      <c r="Q835" s="788"/>
      <c r="R835" s="788"/>
      <c r="S835" s="788"/>
      <c r="T835" s="788"/>
      <c r="U835" s="788"/>
      <c r="V835" s="788"/>
      <c r="W835" s="788"/>
      <c r="X835" s="788"/>
      <c r="Y835" s="788"/>
      <c r="Z835" s="788"/>
      <c r="AA835" s="788"/>
      <c r="AB835" s="788"/>
      <c r="AC835" s="788"/>
      <c r="AD835" s="788"/>
      <c r="AE835" s="788"/>
      <c r="AF835" s="788"/>
      <c r="AG835" s="788"/>
      <c r="AH835" s="788"/>
      <c r="AI835" s="788"/>
      <c r="AJ835" s="788"/>
      <c r="AK835" s="788"/>
      <c r="AL835" s="788"/>
      <c r="AM835" s="788"/>
      <c r="AN835" s="788"/>
      <c r="AO835" s="788"/>
      <c r="AP835" s="788"/>
      <c r="AQ835" s="788"/>
      <c r="AR835" s="788"/>
      <c r="AS835" s="788"/>
      <c r="AT835" s="788"/>
      <c r="AU835" s="788"/>
      <c r="AV835" s="788"/>
      <c r="AW835" s="788"/>
      <c r="AX835" s="788"/>
      <c r="AY835" s="788"/>
      <c r="AZ835" s="788"/>
      <c r="BA835" s="788"/>
      <c r="BB835" s="788"/>
      <c r="BC835" s="788"/>
      <c r="BD835" s="788"/>
      <c r="BE835" s="788"/>
      <c r="BF835" s="788"/>
      <c r="BG835" s="788"/>
    </row>
    <row r="836" spans="1:59">
      <c r="A836" s="788"/>
      <c r="B836" s="788"/>
      <c r="C836" s="788"/>
      <c r="D836" s="788"/>
      <c r="E836" s="788"/>
      <c r="F836" s="788"/>
      <c r="G836" s="788"/>
      <c r="H836" s="788"/>
      <c r="I836" s="788"/>
      <c r="J836" s="788"/>
      <c r="K836" s="788"/>
      <c r="L836" s="788"/>
      <c r="M836" s="788"/>
      <c r="N836" s="788"/>
      <c r="O836" s="788"/>
      <c r="P836" s="788"/>
      <c r="Q836" s="788"/>
      <c r="R836" s="788"/>
      <c r="S836" s="788"/>
      <c r="T836" s="788"/>
      <c r="U836" s="788"/>
      <c r="V836" s="788"/>
      <c r="W836" s="788"/>
      <c r="X836" s="788"/>
      <c r="Y836" s="788"/>
      <c r="Z836" s="788"/>
      <c r="AA836" s="788"/>
      <c r="AB836" s="788"/>
      <c r="AC836" s="788"/>
      <c r="AD836" s="788"/>
      <c r="AE836" s="788"/>
      <c r="AF836" s="788"/>
      <c r="AG836" s="788"/>
      <c r="AH836" s="788"/>
      <c r="AI836" s="788"/>
      <c r="AJ836" s="788"/>
      <c r="AK836" s="788"/>
      <c r="AL836" s="788"/>
      <c r="AM836" s="788"/>
      <c r="AN836" s="788"/>
      <c r="AO836" s="788"/>
      <c r="AP836" s="788"/>
      <c r="AQ836" s="788"/>
      <c r="AR836" s="788"/>
      <c r="AS836" s="788"/>
      <c r="AT836" s="788"/>
      <c r="AU836" s="788"/>
      <c r="AV836" s="788"/>
      <c r="AW836" s="788"/>
      <c r="AX836" s="788"/>
      <c r="AY836" s="788"/>
      <c r="AZ836" s="788"/>
      <c r="BA836" s="788"/>
      <c r="BB836" s="788"/>
      <c r="BC836" s="788"/>
      <c r="BD836" s="788"/>
      <c r="BE836" s="788"/>
      <c r="BF836" s="788"/>
      <c r="BG836" s="788"/>
    </row>
    <row r="837" spans="1:59">
      <c r="A837" s="788"/>
      <c r="B837" s="788"/>
      <c r="C837" s="788"/>
      <c r="D837" s="788"/>
      <c r="E837" s="788"/>
      <c r="F837" s="788"/>
      <c r="G837" s="788"/>
      <c r="H837" s="788"/>
      <c r="I837" s="788"/>
      <c r="J837" s="788"/>
      <c r="K837" s="788"/>
      <c r="L837" s="788"/>
      <c r="M837" s="788"/>
      <c r="N837" s="788"/>
      <c r="O837" s="788"/>
      <c r="P837" s="788"/>
      <c r="Q837" s="788"/>
      <c r="R837" s="788"/>
      <c r="S837" s="788"/>
      <c r="T837" s="788"/>
      <c r="U837" s="788"/>
      <c r="V837" s="788"/>
      <c r="W837" s="788"/>
      <c r="X837" s="788"/>
      <c r="Y837" s="788"/>
      <c r="Z837" s="788"/>
      <c r="AA837" s="788"/>
      <c r="AB837" s="788"/>
      <c r="AC837" s="788"/>
      <c r="AD837" s="788"/>
      <c r="AE837" s="788"/>
      <c r="AF837" s="788"/>
      <c r="AG837" s="788"/>
      <c r="AH837" s="788"/>
      <c r="AI837" s="788"/>
      <c r="AJ837" s="788"/>
      <c r="AK837" s="788"/>
      <c r="AL837" s="788"/>
      <c r="AM837" s="788"/>
      <c r="AN837" s="788"/>
      <c r="AO837" s="788"/>
      <c r="AP837" s="788"/>
      <c r="AQ837" s="788"/>
      <c r="AR837" s="788"/>
      <c r="AS837" s="788"/>
      <c r="AT837" s="788"/>
      <c r="AU837" s="788"/>
      <c r="AV837" s="788"/>
      <c r="AW837" s="788"/>
      <c r="AX837" s="788"/>
      <c r="AY837" s="788"/>
      <c r="AZ837" s="788"/>
      <c r="BA837" s="788"/>
      <c r="BB837" s="788"/>
      <c r="BC837" s="788"/>
      <c r="BD837" s="788"/>
      <c r="BE837" s="788"/>
      <c r="BF837" s="788"/>
      <c r="BG837" s="788"/>
    </row>
    <row r="838" spans="1:59">
      <c r="A838" s="788"/>
      <c r="B838" s="788"/>
      <c r="C838" s="788"/>
      <c r="D838" s="788"/>
      <c r="E838" s="788"/>
      <c r="F838" s="788"/>
      <c r="G838" s="788"/>
      <c r="H838" s="788"/>
      <c r="I838" s="788"/>
      <c r="J838" s="788"/>
      <c r="K838" s="788"/>
      <c r="L838" s="788"/>
      <c r="M838" s="788"/>
      <c r="N838" s="788"/>
      <c r="O838" s="788"/>
      <c r="P838" s="788"/>
      <c r="Q838" s="788"/>
      <c r="R838" s="788"/>
      <c r="S838" s="788"/>
      <c r="T838" s="788"/>
      <c r="U838" s="788"/>
      <c r="V838" s="788"/>
      <c r="W838" s="788"/>
      <c r="X838" s="788"/>
      <c r="Y838" s="788"/>
      <c r="Z838" s="788"/>
      <c r="AA838" s="788"/>
      <c r="AB838" s="788"/>
      <c r="AC838" s="788"/>
      <c r="AD838" s="788"/>
      <c r="AE838" s="788"/>
      <c r="AF838" s="788"/>
      <c r="AG838" s="788"/>
      <c r="AH838" s="788"/>
      <c r="AI838" s="788"/>
      <c r="AJ838" s="788"/>
      <c r="AK838" s="788"/>
      <c r="AL838" s="788"/>
      <c r="AM838" s="788"/>
      <c r="AN838" s="788"/>
      <c r="AO838" s="788"/>
      <c r="AP838" s="788"/>
      <c r="AQ838" s="788"/>
      <c r="AR838" s="788"/>
      <c r="AS838" s="788"/>
      <c r="AT838" s="788"/>
      <c r="AU838" s="788"/>
      <c r="AV838" s="788"/>
      <c r="AW838" s="788"/>
      <c r="AX838" s="788"/>
      <c r="AY838" s="788"/>
      <c r="AZ838" s="788"/>
      <c r="BA838" s="788"/>
      <c r="BB838" s="788"/>
      <c r="BC838" s="788"/>
      <c r="BD838" s="788"/>
      <c r="BE838" s="788"/>
      <c r="BF838" s="788"/>
      <c r="BG838" s="788"/>
    </row>
    <row r="839" spans="1:59">
      <c r="A839" s="788"/>
      <c r="B839" s="788"/>
      <c r="C839" s="788"/>
      <c r="D839" s="788"/>
      <c r="E839" s="788"/>
      <c r="F839" s="788"/>
      <c r="G839" s="788"/>
      <c r="H839" s="788"/>
      <c r="I839" s="788"/>
      <c r="J839" s="788"/>
      <c r="K839" s="788"/>
      <c r="L839" s="788"/>
      <c r="M839" s="788"/>
      <c r="N839" s="788"/>
      <c r="O839" s="788"/>
      <c r="P839" s="788"/>
      <c r="Q839" s="788"/>
      <c r="R839" s="788"/>
      <c r="S839" s="788"/>
      <c r="T839" s="788"/>
      <c r="U839" s="788"/>
      <c r="V839" s="788"/>
      <c r="W839" s="788"/>
      <c r="X839" s="788"/>
      <c r="Y839" s="788"/>
      <c r="Z839" s="788"/>
      <c r="AA839" s="788"/>
      <c r="AB839" s="788"/>
      <c r="AC839" s="788"/>
      <c r="AD839" s="788"/>
      <c r="AE839" s="788"/>
      <c r="AF839" s="788"/>
      <c r="AG839" s="788"/>
      <c r="AH839" s="788"/>
      <c r="AI839" s="788"/>
      <c r="AJ839" s="788"/>
      <c r="AK839" s="788"/>
      <c r="AL839" s="788"/>
      <c r="AM839" s="788"/>
      <c r="AN839" s="788"/>
      <c r="AO839" s="788"/>
      <c r="AP839" s="788"/>
      <c r="AQ839" s="788"/>
      <c r="AR839" s="788"/>
      <c r="AS839" s="788"/>
      <c r="AT839" s="788"/>
      <c r="AU839" s="788"/>
      <c r="AV839" s="788"/>
      <c r="AW839" s="788"/>
      <c r="AX839" s="788"/>
      <c r="AY839" s="788"/>
      <c r="AZ839" s="788"/>
      <c r="BA839" s="788"/>
      <c r="BB839" s="788"/>
      <c r="BC839" s="788"/>
      <c r="BD839" s="788"/>
      <c r="BE839" s="788"/>
      <c r="BF839" s="788"/>
      <c r="BG839" s="788"/>
    </row>
    <row r="840" spans="1:59">
      <c r="A840" s="788"/>
      <c r="B840" s="788"/>
      <c r="C840" s="788"/>
      <c r="D840" s="788"/>
      <c r="E840" s="788"/>
      <c r="F840" s="788"/>
      <c r="G840" s="788"/>
      <c r="H840" s="788"/>
      <c r="I840" s="788"/>
      <c r="J840" s="788"/>
      <c r="K840" s="788"/>
      <c r="L840" s="788"/>
      <c r="M840" s="788"/>
      <c r="N840" s="788"/>
      <c r="O840" s="788"/>
      <c r="P840" s="788"/>
      <c r="Q840" s="788"/>
      <c r="R840" s="788"/>
      <c r="S840" s="788"/>
      <c r="T840" s="788"/>
      <c r="U840" s="788"/>
      <c r="V840" s="788"/>
      <c r="W840" s="788"/>
      <c r="X840" s="788"/>
      <c r="Y840" s="788"/>
      <c r="Z840" s="788"/>
      <c r="AA840" s="788"/>
      <c r="AB840" s="788"/>
      <c r="AC840" s="788"/>
      <c r="AD840" s="788"/>
      <c r="AE840" s="788"/>
      <c r="AF840" s="788"/>
      <c r="AG840" s="788"/>
      <c r="AH840" s="788"/>
      <c r="AI840" s="788"/>
      <c r="AJ840" s="788"/>
      <c r="AK840" s="788"/>
      <c r="AL840" s="788"/>
      <c r="AM840" s="788"/>
      <c r="AN840" s="788"/>
      <c r="AO840" s="788"/>
      <c r="AP840" s="788"/>
      <c r="AQ840" s="788"/>
      <c r="AR840" s="788"/>
      <c r="AS840" s="788"/>
      <c r="AT840" s="788"/>
      <c r="AU840" s="788"/>
      <c r="AV840" s="788"/>
      <c r="AW840" s="788"/>
      <c r="AX840" s="788"/>
      <c r="AY840" s="788"/>
      <c r="AZ840" s="788"/>
      <c r="BA840" s="788"/>
      <c r="BB840" s="788"/>
      <c r="BC840" s="788"/>
      <c r="BD840" s="788"/>
      <c r="BE840" s="788"/>
      <c r="BF840" s="788"/>
      <c r="BG840" s="788"/>
    </row>
    <row r="841" spans="1:59">
      <c r="A841" s="788"/>
      <c r="B841" s="788"/>
      <c r="C841" s="788"/>
      <c r="D841" s="788"/>
      <c r="E841" s="788"/>
      <c r="F841" s="788"/>
      <c r="G841" s="788"/>
      <c r="H841" s="788"/>
      <c r="I841" s="788"/>
      <c r="J841" s="788"/>
      <c r="K841" s="788"/>
      <c r="L841" s="788"/>
      <c r="M841" s="788"/>
      <c r="N841" s="788"/>
      <c r="O841" s="788"/>
      <c r="P841" s="788"/>
      <c r="Q841" s="788"/>
      <c r="R841" s="788"/>
      <c r="S841" s="788"/>
      <c r="T841" s="788"/>
      <c r="U841" s="788"/>
      <c r="V841" s="788"/>
      <c r="W841" s="788"/>
      <c r="X841" s="788"/>
      <c r="Y841" s="788"/>
      <c r="Z841" s="788"/>
      <c r="AA841" s="788"/>
      <c r="AB841" s="788"/>
      <c r="AC841" s="788"/>
      <c r="AD841" s="788"/>
      <c r="AE841" s="788"/>
      <c r="AF841" s="788"/>
      <c r="AG841" s="788"/>
      <c r="AH841" s="788"/>
      <c r="AI841" s="788"/>
      <c r="AJ841" s="788"/>
      <c r="AK841" s="788"/>
      <c r="AL841" s="788"/>
      <c r="AM841" s="788"/>
      <c r="AN841" s="788"/>
      <c r="AO841" s="788"/>
      <c r="AP841" s="788"/>
      <c r="AQ841" s="788"/>
      <c r="AR841" s="788"/>
      <c r="AS841" s="788"/>
      <c r="AT841" s="788"/>
      <c r="AU841" s="788"/>
      <c r="AV841" s="788"/>
      <c r="AW841" s="788"/>
      <c r="AX841" s="788"/>
      <c r="AY841" s="788"/>
      <c r="AZ841" s="788"/>
      <c r="BA841" s="788"/>
      <c r="BB841" s="788"/>
      <c r="BC841" s="788"/>
      <c r="BD841" s="788"/>
      <c r="BE841" s="788"/>
      <c r="BF841" s="788"/>
      <c r="BG841" s="788"/>
    </row>
    <row r="842" spans="1:59">
      <c r="A842" s="788"/>
      <c r="B842" s="788"/>
      <c r="C842" s="788"/>
      <c r="D842" s="788"/>
      <c r="E842" s="788"/>
      <c r="F842" s="788"/>
      <c r="G842" s="788"/>
      <c r="H842" s="788"/>
      <c r="I842" s="788"/>
      <c r="J842" s="788"/>
      <c r="K842" s="788"/>
      <c r="L842" s="788"/>
      <c r="M842" s="788"/>
      <c r="N842" s="788"/>
      <c r="O842" s="788"/>
      <c r="P842" s="788"/>
      <c r="Q842" s="788"/>
      <c r="R842" s="788"/>
      <c r="S842" s="788"/>
      <c r="T842" s="788"/>
      <c r="U842" s="788"/>
      <c r="V842" s="788"/>
      <c r="W842" s="788"/>
      <c r="X842" s="788"/>
      <c r="Y842" s="788"/>
      <c r="Z842" s="788"/>
      <c r="AA842" s="788"/>
      <c r="AB842" s="788"/>
      <c r="AC842" s="788"/>
      <c r="AD842" s="788"/>
      <c r="AE842" s="788"/>
      <c r="AF842" s="788"/>
      <c r="AG842" s="788"/>
      <c r="AH842" s="788"/>
      <c r="AI842" s="788"/>
      <c r="AJ842" s="788"/>
      <c r="AK842" s="788"/>
      <c r="AL842" s="788"/>
      <c r="AM842" s="788"/>
      <c r="AN842" s="788"/>
      <c r="AO842" s="788"/>
      <c r="AP842" s="788"/>
      <c r="AQ842" s="788"/>
      <c r="AR842" s="788"/>
      <c r="AS842" s="788"/>
      <c r="AT842" s="788"/>
      <c r="AU842" s="788"/>
      <c r="AV842" s="788"/>
      <c r="AW842" s="788"/>
      <c r="AX842" s="788"/>
      <c r="AY842" s="788"/>
      <c r="AZ842" s="788"/>
      <c r="BA842" s="788"/>
      <c r="BB842" s="788"/>
      <c r="BC842" s="788"/>
      <c r="BD842" s="788"/>
      <c r="BE842" s="788"/>
      <c r="BF842" s="788"/>
      <c r="BG842" s="788"/>
    </row>
    <row r="843" spans="1:59">
      <c r="A843" s="788"/>
      <c r="B843" s="788"/>
      <c r="C843" s="788"/>
      <c r="D843" s="788"/>
      <c r="E843" s="788"/>
      <c r="F843" s="788"/>
      <c r="G843" s="788"/>
      <c r="H843" s="788"/>
      <c r="I843" s="788"/>
      <c r="J843" s="788"/>
      <c r="K843" s="788"/>
      <c r="L843" s="788"/>
      <c r="M843" s="788"/>
      <c r="N843" s="788"/>
      <c r="O843" s="788"/>
      <c r="P843" s="788"/>
      <c r="Q843" s="788"/>
      <c r="R843" s="788"/>
      <c r="S843" s="788"/>
      <c r="T843" s="788"/>
      <c r="U843" s="788"/>
      <c r="V843" s="788"/>
      <c r="W843" s="788"/>
      <c r="X843" s="788"/>
      <c r="Y843" s="788"/>
      <c r="Z843" s="788"/>
      <c r="AA843" s="788"/>
      <c r="AB843" s="788"/>
      <c r="AC843" s="788"/>
      <c r="AD843" s="788"/>
      <c r="AE843" s="788"/>
      <c r="AF843" s="788"/>
      <c r="AG843" s="788"/>
      <c r="AH843" s="788"/>
      <c r="AI843" s="788"/>
      <c r="AJ843" s="788"/>
      <c r="AK843" s="788"/>
      <c r="AL843" s="788"/>
      <c r="AM843" s="788"/>
      <c r="AN843" s="788"/>
      <c r="AO843" s="788"/>
      <c r="AP843" s="788"/>
      <c r="AQ843" s="788"/>
      <c r="AR843" s="788"/>
      <c r="AS843" s="788"/>
      <c r="AT843" s="788"/>
      <c r="AU843" s="788"/>
      <c r="AV843" s="788"/>
      <c r="AW843" s="788"/>
      <c r="AX843" s="788"/>
      <c r="AY843" s="788"/>
      <c r="AZ843" s="788"/>
      <c r="BA843" s="788"/>
      <c r="BB843" s="788"/>
      <c r="BC843" s="788"/>
      <c r="BD843" s="788"/>
      <c r="BE843" s="788"/>
      <c r="BF843" s="788"/>
      <c r="BG843" s="788"/>
    </row>
    <row r="844" spans="1:59">
      <c r="A844" s="788"/>
      <c r="B844" s="788"/>
      <c r="C844" s="788"/>
      <c r="D844" s="788"/>
      <c r="E844" s="788"/>
      <c r="F844" s="788"/>
      <c r="G844" s="788"/>
      <c r="H844" s="788"/>
      <c r="I844" s="788"/>
      <c r="J844" s="788"/>
      <c r="K844" s="788"/>
      <c r="L844" s="788"/>
      <c r="M844" s="788"/>
      <c r="N844" s="788"/>
      <c r="O844" s="788"/>
      <c r="P844" s="788"/>
      <c r="Q844" s="788"/>
      <c r="R844" s="788"/>
      <c r="S844" s="788"/>
      <c r="T844" s="788"/>
      <c r="U844" s="788"/>
      <c r="V844" s="788"/>
      <c r="W844" s="788"/>
      <c r="X844" s="788"/>
      <c r="Y844" s="788"/>
      <c r="Z844" s="788"/>
      <c r="AA844" s="788"/>
      <c r="AB844" s="788"/>
      <c r="AC844" s="788"/>
      <c r="AD844" s="788"/>
      <c r="AE844" s="788"/>
      <c r="AF844" s="788"/>
      <c r="AG844" s="788"/>
      <c r="AH844" s="788"/>
      <c r="AI844" s="788"/>
      <c r="AJ844" s="788"/>
      <c r="AK844" s="788"/>
      <c r="AL844" s="788"/>
      <c r="AM844" s="788"/>
      <c r="AN844" s="788"/>
      <c r="AO844" s="788"/>
      <c r="AP844" s="788"/>
      <c r="AQ844" s="788"/>
      <c r="AR844" s="788"/>
      <c r="AS844" s="788"/>
      <c r="AT844" s="788"/>
      <c r="AU844" s="788"/>
      <c r="AV844" s="788"/>
      <c r="AW844" s="788"/>
      <c r="AX844" s="788"/>
      <c r="AY844" s="788"/>
      <c r="AZ844" s="788"/>
      <c r="BA844" s="788"/>
      <c r="BB844" s="788"/>
      <c r="BC844" s="788"/>
      <c r="BD844" s="788"/>
      <c r="BE844" s="788"/>
      <c r="BF844" s="788"/>
      <c r="BG844" s="788"/>
    </row>
    <row r="845" spans="1:59">
      <c r="A845" s="788"/>
      <c r="B845" s="788"/>
      <c r="C845" s="788"/>
      <c r="D845" s="788"/>
      <c r="E845" s="788"/>
      <c r="F845" s="788"/>
      <c r="G845" s="788"/>
      <c r="H845" s="788"/>
      <c r="I845" s="788"/>
      <c r="J845" s="788"/>
      <c r="K845" s="788"/>
      <c r="L845" s="788"/>
      <c r="M845" s="788"/>
      <c r="N845" s="788"/>
      <c r="O845" s="788"/>
      <c r="P845" s="788"/>
      <c r="Q845" s="788"/>
      <c r="R845" s="788"/>
      <c r="S845" s="788"/>
      <c r="T845" s="788"/>
      <c r="U845" s="788"/>
      <c r="V845" s="788"/>
      <c r="W845" s="788"/>
      <c r="X845" s="788"/>
      <c r="Y845" s="788"/>
      <c r="Z845" s="788"/>
      <c r="AA845" s="788"/>
      <c r="AB845" s="788"/>
      <c r="AC845" s="788"/>
      <c r="AD845" s="788"/>
      <c r="AE845" s="788"/>
      <c r="AF845" s="788"/>
      <c r="AG845" s="788"/>
      <c r="AH845" s="788"/>
      <c r="AI845" s="788"/>
      <c r="AJ845" s="788"/>
      <c r="AK845" s="788"/>
      <c r="AL845" s="788"/>
      <c r="AM845" s="788"/>
      <c r="AN845" s="788"/>
      <c r="AO845" s="788"/>
      <c r="AP845" s="788"/>
      <c r="AQ845" s="788"/>
      <c r="AR845" s="788"/>
      <c r="AS845" s="788"/>
      <c r="AT845" s="788"/>
      <c r="AU845" s="788"/>
      <c r="AV845" s="788"/>
      <c r="AW845" s="788"/>
      <c r="AX845" s="788"/>
      <c r="AY845" s="788"/>
      <c r="AZ845" s="788"/>
      <c r="BA845" s="788"/>
      <c r="BB845" s="788"/>
      <c r="BC845" s="788"/>
      <c r="BD845" s="788"/>
      <c r="BE845" s="788"/>
      <c r="BF845" s="788"/>
      <c r="BG845" s="788"/>
    </row>
    <row r="846" spans="1:59">
      <c r="A846" s="788"/>
      <c r="B846" s="788"/>
      <c r="C846" s="788"/>
      <c r="D846" s="788"/>
      <c r="E846" s="788"/>
      <c r="F846" s="788"/>
      <c r="G846" s="788"/>
      <c r="H846" s="788"/>
      <c r="I846" s="788"/>
      <c r="J846" s="788"/>
      <c r="K846" s="788"/>
      <c r="L846" s="788"/>
      <c r="M846" s="788"/>
      <c r="N846" s="788"/>
      <c r="O846" s="788"/>
      <c r="P846" s="788"/>
      <c r="Q846" s="788"/>
      <c r="R846" s="788"/>
      <c r="S846" s="788"/>
      <c r="T846" s="788"/>
      <c r="U846" s="788"/>
      <c r="V846" s="788"/>
      <c r="W846" s="788"/>
      <c r="X846" s="788"/>
      <c r="Y846" s="788"/>
      <c r="Z846" s="788"/>
      <c r="AA846" s="788"/>
      <c r="AB846" s="788"/>
      <c r="AC846" s="788"/>
      <c r="AD846" s="788"/>
      <c r="AE846" s="788"/>
      <c r="AF846" s="788"/>
      <c r="AG846" s="788"/>
      <c r="AH846" s="788"/>
      <c r="AI846" s="788"/>
      <c r="AJ846" s="788"/>
      <c r="AK846" s="788"/>
      <c r="AL846" s="788"/>
      <c r="AM846" s="788"/>
      <c r="AN846" s="788"/>
      <c r="AO846" s="788"/>
      <c r="AP846" s="788"/>
      <c r="AQ846" s="788"/>
      <c r="AR846" s="788"/>
      <c r="AS846" s="788"/>
      <c r="AT846" s="788"/>
      <c r="AU846" s="788"/>
      <c r="AV846" s="788"/>
      <c r="AW846" s="788"/>
      <c r="AX846" s="788"/>
      <c r="AY846" s="788"/>
      <c r="AZ846" s="788"/>
      <c r="BA846" s="788"/>
      <c r="BB846" s="788"/>
      <c r="BC846" s="788"/>
      <c r="BD846" s="788"/>
      <c r="BE846" s="788"/>
      <c r="BF846" s="788"/>
      <c r="BG846" s="788"/>
    </row>
    <row r="847" spans="1:59">
      <c r="A847" s="788"/>
      <c r="B847" s="788"/>
      <c r="C847" s="788"/>
      <c r="D847" s="788"/>
      <c r="E847" s="788"/>
      <c r="F847" s="788"/>
      <c r="G847" s="788"/>
      <c r="H847" s="788"/>
      <c r="I847" s="788"/>
      <c r="J847" s="788"/>
      <c r="K847" s="788"/>
      <c r="L847" s="788"/>
      <c r="M847" s="788"/>
      <c r="N847" s="788"/>
      <c r="O847" s="788"/>
      <c r="P847" s="788"/>
      <c r="Q847" s="788"/>
      <c r="R847" s="788"/>
      <c r="S847" s="788"/>
      <c r="T847" s="788"/>
      <c r="U847" s="788"/>
      <c r="V847" s="788"/>
      <c r="W847" s="788"/>
      <c r="X847" s="788"/>
      <c r="Y847" s="788"/>
      <c r="Z847" s="788"/>
      <c r="AA847" s="788"/>
      <c r="AB847" s="788"/>
      <c r="AC847" s="788"/>
      <c r="AD847" s="788"/>
      <c r="AE847" s="788"/>
      <c r="AF847" s="788"/>
      <c r="AG847" s="788"/>
      <c r="AH847" s="788"/>
      <c r="AI847" s="788"/>
      <c r="AJ847" s="788"/>
      <c r="AK847" s="788"/>
      <c r="AL847" s="788"/>
      <c r="AM847" s="788"/>
      <c r="AN847" s="788"/>
      <c r="AO847" s="788"/>
      <c r="AP847" s="788"/>
      <c r="AQ847" s="788"/>
      <c r="AR847" s="788"/>
      <c r="AS847" s="788"/>
      <c r="AT847" s="788"/>
      <c r="AU847" s="788"/>
      <c r="AV847" s="788"/>
      <c r="AW847" s="788"/>
      <c r="AX847" s="788"/>
      <c r="AY847" s="788"/>
      <c r="AZ847" s="788"/>
      <c r="BA847" s="788"/>
      <c r="BB847" s="788"/>
      <c r="BC847" s="788"/>
      <c r="BD847" s="788"/>
      <c r="BE847" s="788"/>
      <c r="BF847" s="788"/>
      <c r="BG847" s="788"/>
    </row>
    <row r="848" spans="1:59">
      <c r="A848" s="788"/>
      <c r="B848" s="788"/>
      <c r="C848" s="788"/>
      <c r="D848" s="788"/>
      <c r="E848" s="788"/>
      <c r="F848" s="788"/>
      <c r="G848" s="788"/>
      <c r="H848" s="788"/>
      <c r="I848" s="788"/>
      <c r="J848" s="788"/>
      <c r="K848" s="788"/>
      <c r="L848" s="788"/>
      <c r="M848" s="788"/>
      <c r="N848" s="788"/>
      <c r="O848" s="788"/>
      <c r="P848" s="788"/>
      <c r="Q848" s="788"/>
      <c r="R848" s="788"/>
      <c r="S848" s="788"/>
      <c r="T848" s="788"/>
      <c r="U848" s="788"/>
      <c r="V848" s="788"/>
      <c r="W848" s="788"/>
      <c r="X848" s="788"/>
      <c r="Y848" s="788"/>
      <c r="Z848" s="788"/>
      <c r="AA848" s="788"/>
      <c r="AB848" s="788"/>
      <c r="AC848" s="788"/>
      <c r="AD848" s="788"/>
      <c r="AE848" s="788"/>
      <c r="AF848" s="788"/>
      <c r="AG848" s="788"/>
      <c r="AH848" s="788"/>
      <c r="AI848" s="788"/>
      <c r="AJ848" s="788"/>
      <c r="AK848" s="788"/>
      <c r="AL848" s="788"/>
      <c r="AM848" s="788"/>
      <c r="AN848" s="788"/>
      <c r="AO848" s="788"/>
      <c r="AP848" s="788"/>
      <c r="AQ848" s="788"/>
      <c r="AR848" s="788"/>
      <c r="AS848" s="788"/>
      <c r="AT848" s="788"/>
      <c r="AU848" s="788"/>
      <c r="AV848" s="788"/>
      <c r="AW848" s="788"/>
      <c r="AX848" s="788"/>
      <c r="AY848" s="788"/>
      <c r="AZ848" s="788"/>
      <c r="BA848" s="788"/>
      <c r="BB848" s="788"/>
      <c r="BC848" s="788"/>
      <c r="BD848" s="788"/>
      <c r="BE848" s="788"/>
      <c r="BF848" s="788"/>
      <c r="BG848" s="788"/>
    </row>
    <row r="849" spans="1:59">
      <c r="A849" s="788"/>
      <c r="B849" s="788"/>
      <c r="C849" s="788"/>
      <c r="D849" s="788"/>
      <c r="E849" s="788"/>
      <c r="F849" s="788"/>
      <c r="G849" s="788"/>
      <c r="H849" s="788"/>
      <c r="I849" s="788"/>
      <c r="J849" s="788"/>
      <c r="K849" s="788"/>
      <c r="L849" s="788"/>
      <c r="M849" s="788"/>
      <c r="N849" s="788"/>
      <c r="O849" s="788"/>
      <c r="P849" s="788"/>
      <c r="Q849" s="788"/>
      <c r="R849" s="788"/>
      <c r="S849" s="788"/>
      <c r="T849" s="788"/>
      <c r="U849" s="788"/>
      <c r="V849" s="788"/>
      <c r="W849" s="788"/>
      <c r="X849" s="788"/>
      <c r="Y849" s="788"/>
      <c r="Z849" s="788"/>
      <c r="AA849" s="788"/>
      <c r="AB849" s="788"/>
      <c r="AC849" s="788"/>
      <c r="AD849" s="788"/>
      <c r="AE849" s="788"/>
      <c r="AF849" s="788"/>
      <c r="AG849" s="788"/>
      <c r="AH849" s="788"/>
      <c r="AI849" s="788"/>
      <c r="AJ849" s="788"/>
      <c r="AK849" s="788"/>
      <c r="AL849" s="788"/>
      <c r="AM849" s="788"/>
      <c r="AN849" s="788"/>
      <c r="AO849" s="788"/>
      <c r="AP849" s="788"/>
      <c r="AQ849" s="788"/>
      <c r="AR849" s="788"/>
      <c r="AS849" s="788"/>
      <c r="AT849" s="788"/>
      <c r="AU849" s="788"/>
      <c r="AV849" s="788"/>
      <c r="AW849" s="788"/>
      <c r="AX849" s="788"/>
      <c r="AY849" s="788"/>
      <c r="AZ849" s="788"/>
      <c r="BA849" s="788"/>
      <c r="BB849" s="788"/>
      <c r="BC849" s="788"/>
      <c r="BD849" s="788"/>
      <c r="BE849" s="788"/>
      <c r="BF849" s="788"/>
      <c r="BG849" s="788"/>
    </row>
    <row r="850" spans="1:59">
      <c r="A850" s="788"/>
      <c r="B850" s="788"/>
      <c r="C850" s="788"/>
      <c r="D850" s="788"/>
      <c r="E850" s="788"/>
      <c r="F850" s="788"/>
      <c r="G850" s="788"/>
      <c r="H850" s="788"/>
      <c r="I850" s="788"/>
      <c r="J850" s="788"/>
      <c r="K850" s="788"/>
      <c r="L850" s="788"/>
      <c r="M850" s="788"/>
      <c r="N850" s="788"/>
      <c r="O850" s="788"/>
      <c r="P850" s="788"/>
      <c r="Q850" s="788"/>
      <c r="R850" s="788"/>
      <c r="S850" s="788"/>
      <c r="T850" s="788"/>
      <c r="U850" s="788"/>
      <c r="V850" s="788"/>
      <c r="W850" s="788"/>
      <c r="X850" s="788"/>
      <c r="Y850" s="788"/>
      <c r="Z850" s="788"/>
      <c r="AA850" s="788"/>
      <c r="AB850" s="788"/>
      <c r="AC850" s="788"/>
      <c r="AD850" s="788"/>
      <c r="AE850" s="788"/>
      <c r="AF850" s="788"/>
      <c r="AG850" s="788"/>
      <c r="AH850" s="788"/>
      <c r="AI850" s="788"/>
      <c r="AJ850" s="788"/>
      <c r="AK850" s="788"/>
      <c r="AL850" s="788"/>
      <c r="AM850" s="788"/>
      <c r="AN850" s="788"/>
      <c r="AO850" s="788"/>
      <c r="AP850" s="788"/>
      <c r="AQ850" s="788"/>
      <c r="AR850" s="788"/>
      <c r="AS850" s="788"/>
      <c r="AT850" s="788"/>
      <c r="AU850" s="788"/>
      <c r="AV850" s="788"/>
      <c r="AW850" s="788"/>
      <c r="AX850" s="788"/>
      <c r="AY850" s="788"/>
      <c r="AZ850" s="788"/>
      <c r="BA850" s="788"/>
      <c r="BB850" s="788"/>
      <c r="BC850" s="788"/>
      <c r="BD850" s="788"/>
      <c r="BE850" s="788"/>
      <c r="BF850" s="788"/>
      <c r="BG850" s="788"/>
    </row>
    <row r="851" spans="1:59">
      <c r="A851" s="788"/>
      <c r="B851" s="788"/>
      <c r="C851" s="788"/>
      <c r="D851" s="788"/>
      <c r="E851" s="788"/>
      <c r="F851" s="788"/>
      <c r="G851" s="788"/>
      <c r="H851" s="788"/>
      <c r="I851" s="788"/>
      <c r="J851" s="788"/>
      <c r="K851" s="788"/>
      <c r="L851" s="788"/>
      <c r="M851" s="788"/>
      <c r="N851" s="788"/>
      <c r="O851" s="788"/>
      <c r="P851" s="788"/>
      <c r="Q851" s="788"/>
      <c r="R851" s="788"/>
      <c r="S851" s="788"/>
      <c r="T851" s="788"/>
      <c r="U851" s="788"/>
      <c r="V851" s="788"/>
      <c r="W851" s="788"/>
      <c r="X851" s="788"/>
      <c r="Y851" s="788"/>
      <c r="Z851" s="788"/>
      <c r="AA851" s="788"/>
      <c r="AB851" s="788"/>
      <c r="AC851" s="788"/>
      <c r="AD851" s="788"/>
      <c r="AE851" s="788"/>
      <c r="AF851" s="788"/>
      <c r="AG851" s="788"/>
      <c r="AH851" s="788"/>
      <c r="AI851" s="788"/>
      <c r="AJ851" s="788"/>
      <c r="AK851" s="788"/>
      <c r="AL851" s="788"/>
      <c r="AM851" s="788"/>
      <c r="AN851" s="788"/>
      <c r="AO851" s="788"/>
      <c r="AP851" s="788"/>
      <c r="AQ851" s="788"/>
      <c r="AR851" s="788"/>
      <c r="AS851" s="788"/>
      <c r="AT851" s="788"/>
      <c r="AU851" s="788"/>
      <c r="AV851" s="788"/>
      <c r="AW851" s="788"/>
      <c r="AX851" s="788"/>
      <c r="AY851" s="788"/>
      <c r="AZ851" s="788"/>
      <c r="BA851" s="788"/>
      <c r="BB851" s="788"/>
      <c r="BC851" s="788"/>
      <c r="BD851" s="788"/>
      <c r="BE851" s="788"/>
      <c r="BF851" s="788"/>
      <c r="BG851" s="788"/>
    </row>
    <row r="852" spans="1:59">
      <c r="A852" s="788"/>
      <c r="B852" s="788"/>
      <c r="C852" s="788"/>
      <c r="D852" s="788"/>
      <c r="E852" s="788"/>
      <c r="F852" s="788"/>
      <c r="G852" s="788"/>
      <c r="H852" s="788"/>
      <c r="I852" s="788"/>
      <c r="J852" s="788"/>
      <c r="K852" s="788"/>
      <c r="L852" s="788"/>
      <c r="M852" s="788"/>
      <c r="N852" s="788"/>
      <c r="O852" s="788"/>
      <c r="P852" s="788"/>
      <c r="Q852" s="788"/>
      <c r="R852" s="788"/>
      <c r="S852" s="788"/>
      <c r="T852" s="788"/>
      <c r="U852" s="788"/>
      <c r="V852" s="788"/>
      <c r="W852" s="788"/>
      <c r="X852" s="788"/>
      <c r="Y852" s="788"/>
      <c r="Z852" s="788"/>
      <c r="AA852" s="788"/>
      <c r="AB852" s="788"/>
      <c r="AC852" s="788"/>
      <c r="AD852" s="788"/>
      <c r="AE852" s="788"/>
      <c r="AF852" s="788"/>
      <c r="AG852" s="788"/>
      <c r="AH852" s="788"/>
      <c r="AI852" s="788"/>
      <c r="AJ852" s="788"/>
      <c r="AK852" s="788"/>
      <c r="AL852" s="788"/>
      <c r="AM852" s="788"/>
      <c r="AN852" s="788"/>
      <c r="AO852" s="788"/>
      <c r="AP852" s="788"/>
      <c r="AQ852" s="788"/>
      <c r="AR852" s="788"/>
      <c r="AS852" s="788"/>
      <c r="AT852" s="788"/>
      <c r="AU852" s="788"/>
      <c r="AV852" s="788"/>
      <c r="AW852" s="788"/>
      <c r="AX852" s="788"/>
      <c r="AY852" s="788"/>
      <c r="AZ852" s="788"/>
      <c r="BA852" s="788"/>
      <c r="BB852" s="788"/>
      <c r="BC852" s="788"/>
      <c r="BD852" s="788"/>
      <c r="BE852" s="788"/>
      <c r="BF852" s="788"/>
      <c r="BG852" s="788"/>
    </row>
    <row r="853" spans="1:59">
      <c r="A853" s="788"/>
      <c r="B853" s="788"/>
      <c r="C853" s="788"/>
      <c r="D853" s="788"/>
      <c r="E853" s="788"/>
      <c r="F853" s="788"/>
      <c r="G853" s="788"/>
      <c r="H853" s="788"/>
      <c r="I853" s="788"/>
      <c r="J853" s="788"/>
      <c r="K853" s="788"/>
      <c r="L853" s="788"/>
      <c r="M853" s="788"/>
      <c r="N853" s="788"/>
      <c r="O853" s="788"/>
      <c r="P853" s="788"/>
      <c r="Q853" s="788"/>
      <c r="R853" s="788"/>
      <c r="S853" s="788"/>
      <c r="T853" s="788"/>
      <c r="U853" s="788"/>
      <c r="V853" s="788"/>
      <c r="W853" s="788"/>
      <c r="X853" s="788"/>
      <c r="Y853" s="788"/>
      <c r="Z853" s="788"/>
      <c r="AA853" s="788"/>
      <c r="AB853" s="788"/>
      <c r="AC853" s="788"/>
      <c r="AD853" s="788"/>
      <c r="AE853" s="788"/>
      <c r="AF853" s="788"/>
      <c r="AG853" s="788"/>
      <c r="AH853" s="788"/>
      <c r="AI853" s="788"/>
      <c r="AJ853" s="788"/>
      <c r="AK853" s="788"/>
      <c r="AL853" s="788"/>
      <c r="AM853" s="788"/>
      <c r="AN853" s="788"/>
      <c r="AO853" s="788"/>
      <c r="AP853" s="788"/>
      <c r="AQ853" s="788"/>
      <c r="AR853" s="788"/>
      <c r="AS853" s="788"/>
      <c r="AT853" s="788"/>
      <c r="AU853" s="788"/>
      <c r="AV853" s="788"/>
      <c r="AW853" s="788"/>
      <c r="AX853" s="788"/>
      <c r="AY853" s="788"/>
      <c r="AZ853" s="788"/>
      <c r="BA853" s="788"/>
      <c r="BB853" s="788"/>
      <c r="BC853" s="788"/>
      <c r="BD853" s="788"/>
      <c r="BE853" s="788"/>
      <c r="BF853" s="788"/>
      <c r="BG853" s="788"/>
    </row>
    <row r="854" spans="1:59">
      <c r="A854" s="788"/>
      <c r="B854" s="788"/>
      <c r="C854" s="788"/>
      <c r="D854" s="788"/>
      <c r="E854" s="788"/>
      <c r="F854" s="788"/>
      <c r="G854" s="788"/>
      <c r="H854" s="788"/>
      <c r="I854" s="788"/>
      <c r="J854" s="788"/>
      <c r="K854" s="788"/>
      <c r="L854" s="788"/>
      <c r="M854" s="788"/>
      <c r="N854" s="788"/>
      <c r="O854" s="788"/>
      <c r="P854" s="788"/>
      <c r="Q854" s="788"/>
      <c r="R854" s="788"/>
      <c r="S854" s="788"/>
      <c r="T854" s="788"/>
      <c r="U854" s="788"/>
      <c r="V854" s="788"/>
      <c r="W854" s="788"/>
      <c r="X854" s="788"/>
      <c r="Y854" s="788"/>
      <c r="Z854" s="788"/>
      <c r="AA854" s="788"/>
      <c r="AB854" s="788"/>
      <c r="AC854" s="788"/>
      <c r="AD854" s="788"/>
      <c r="AE854" s="788"/>
      <c r="AF854" s="788"/>
      <c r="AG854" s="788"/>
      <c r="AH854" s="788"/>
      <c r="AI854" s="788"/>
      <c r="AJ854" s="788"/>
      <c r="AK854" s="788"/>
      <c r="AL854" s="788"/>
      <c r="AM854" s="788"/>
      <c r="AN854" s="788"/>
      <c r="AO854" s="788"/>
      <c r="AP854" s="788"/>
      <c r="AQ854" s="788"/>
      <c r="AR854" s="788"/>
      <c r="AS854" s="788"/>
      <c r="AT854" s="788"/>
      <c r="AU854" s="788"/>
      <c r="AV854" s="788"/>
      <c r="AW854" s="788"/>
      <c r="AX854" s="788"/>
      <c r="AY854" s="788"/>
      <c r="AZ854" s="788"/>
      <c r="BA854" s="788"/>
      <c r="BB854" s="788"/>
      <c r="BC854" s="788"/>
      <c r="BD854" s="788"/>
      <c r="BE854" s="788"/>
      <c r="BF854" s="788"/>
      <c r="BG854" s="788"/>
    </row>
    <row r="855" spans="1:59">
      <c r="A855" s="788"/>
      <c r="B855" s="788"/>
      <c r="C855" s="788"/>
      <c r="D855" s="788"/>
      <c r="E855" s="788"/>
      <c r="F855" s="788"/>
      <c r="G855" s="788"/>
      <c r="H855" s="788"/>
      <c r="I855" s="788"/>
      <c r="J855" s="788"/>
      <c r="K855" s="788"/>
      <c r="L855" s="788"/>
      <c r="M855" s="788"/>
      <c r="N855" s="788"/>
      <c r="O855" s="788"/>
      <c r="P855" s="788"/>
      <c r="Q855" s="788"/>
      <c r="R855" s="788"/>
      <c r="S855" s="788"/>
      <c r="T855" s="788"/>
      <c r="U855" s="788"/>
      <c r="V855" s="788"/>
      <c r="W855" s="788"/>
      <c r="X855" s="788"/>
      <c r="Y855" s="788"/>
      <c r="Z855" s="788"/>
      <c r="AA855" s="788"/>
      <c r="AB855" s="788"/>
      <c r="AC855" s="788"/>
      <c r="AD855" s="788"/>
      <c r="AE855" s="788"/>
      <c r="AF855" s="788"/>
      <c r="AG855" s="788"/>
      <c r="AH855" s="788"/>
      <c r="AI855" s="788"/>
      <c r="AJ855" s="788"/>
      <c r="AK855" s="788"/>
      <c r="AL855" s="788"/>
      <c r="AM855" s="788"/>
      <c r="AN855" s="788"/>
      <c r="AO855" s="788"/>
      <c r="AP855" s="788"/>
      <c r="AQ855" s="788"/>
      <c r="AR855" s="788"/>
      <c r="AS855" s="788"/>
      <c r="AT855" s="788"/>
      <c r="AU855" s="788"/>
      <c r="AV855" s="788"/>
      <c r="AW855" s="788"/>
      <c r="AX855" s="788"/>
      <c r="AY855" s="788"/>
      <c r="AZ855" s="788"/>
      <c r="BA855" s="788"/>
      <c r="BB855" s="788"/>
      <c r="BC855" s="788"/>
      <c r="BD855" s="788"/>
      <c r="BE855" s="788"/>
      <c r="BF855" s="788"/>
      <c r="BG855" s="788"/>
    </row>
    <row r="856" spans="1:59">
      <c r="A856" s="788"/>
      <c r="B856" s="788"/>
      <c r="C856" s="788"/>
      <c r="D856" s="788"/>
      <c r="E856" s="788"/>
      <c r="F856" s="788"/>
      <c r="G856" s="788"/>
      <c r="H856" s="788"/>
      <c r="I856" s="788"/>
      <c r="J856" s="788"/>
      <c r="K856" s="788"/>
      <c r="L856" s="788"/>
      <c r="M856" s="788"/>
      <c r="N856" s="788"/>
      <c r="O856" s="788"/>
      <c r="P856" s="788"/>
      <c r="Q856" s="788"/>
      <c r="R856" s="788"/>
      <c r="S856" s="788"/>
      <c r="T856" s="788"/>
      <c r="U856" s="788"/>
      <c r="V856" s="788"/>
      <c r="W856" s="788"/>
      <c r="X856" s="788"/>
      <c r="Y856" s="788"/>
      <c r="Z856" s="788"/>
      <c r="AA856" s="788"/>
      <c r="AB856" s="788"/>
      <c r="AC856" s="788"/>
      <c r="AD856" s="788"/>
      <c r="AE856" s="788"/>
      <c r="AF856" s="788"/>
      <c r="AG856" s="788"/>
      <c r="AH856" s="788"/>
      <c r="AI856" s="788"/>
      <c r="AJ856" s="788"/>
      <c r="AK856" s="788"/>
      <c r="AL856" s="788"/>
      <c r="AM856" s="788"/>
      <c r="AN856" s="788"/>
      <c r="AO856" s="788"/>
      <c r="AP856" s="788"/>
      <c r="AQ856" s="788"/>
      <c r="AR856" s="788"/>
      <c r="AS856" s="788"/>
      <c r="AT856" s="788"/>
      <c r="AU856" s="788"/>
      <c r="AV856" s="788"/>
      <c r="AW856" s="788"/>
      <c r="AX856" s="788"/>
      <c r="AY856" s="788"/>
      <c r="AZ856" s="788"/>
      <c r="BA856" s="788"/>
      <c r="BB856" s="788"/>
      <c r="BC856" s="788"/>
      <c r="BD856" s="788"/>
      <c r="BE856" s="788"/>
      <c r="BF856" s="788"/>
      <c r="BG856" s="788"/>
    </row>
    <row r="857" spans="1:59">
      <c r="A857" s="788"/>
      <c r="B857" s="788"/>
      <c r="C857" s="788"/>
      <c r="D857" s="788"/>
      <c r="E857" s="788"/>
      <c r="F857" s="788"/>
      <c r="G857" s="788"/>
      <c r="H857" s="788"/>
      <c r="I857" s="788"/>
      <c r="J857" s="788"/>
      <c r="K857" s="788"/>
      <c r="L857" s="788"/>
      <c r="M857" s="788"/>
      <c r="N857" s="788"/>
      <c r="O857" s="788"/>
      <c r="P857" s="788"/>
      <c r="Q857" s="788"/>
      <c r="R857" s="788"/>
      <c r="S857" s="788"/>
      <c r="T857" s="788"/>
      <c r="U857" s="788"/>
      <c r="V857" s="788"/>
      <c r="W857" s="788"/>
      <c r="X857" s="788"/>
      <c r="Y857" s="788"/>
      <c r="Z857" s="788"/>
      <c r="AA857" s="788"/>
      <c r="AB857" s="788"/>
      <c r="AC857" s="788"/>
      <c r="AD857" s="788"/>
      <c r="AE857" s="788"/>
      <c r="AF857" s="788"/>
      <c r="AG857" s="788"/>
      <c r="AH857" s="788"/>
      <c r="AI857" s="788"/>
      <c r="AJ857" s="788"/>
      <c r="AK857" s="788"/>
      <c r="AL857" s="788"/>
      <c r="AM857" s="788"/>
      <c r="AN857" s="788"/>
      <c r="AO857" s="788"/>
      <c r="AP857" s="788"/>
      <c r="AQ857" s="788"/>
      <c r="AR857" s="788"/>
      <c r="AS857" s="788"/>
      <c r="AT857" s="788"/>
      <c r="AU857" s="788"/>
      <c r="AV857" s="788"/>
      <c r="AW857" s="788"/>
      <c r="AX857" s="788"/>
      <c r="AY857" s="788"/>
      <c r="AZ857" s="788"/>
      <c r="BA857" s="788"/>
      <c r="BB857" s="788"/>
      <c r="BC857" s="788"/>
      <c r="BD857" s="788"/>
      <c r="BE857" s="788"/>
      <c r="BF857" s="788"/>
      <c r="BG857" s="788"/>
    </row>
    <row r="858" spans="1:59">
      <c r="A858" s="788"/>
      <c r="B858" s="788"/>
      <c r="C858" s="788"/>
      <c r="D858" s="788"/>
      <c r="E858" s="788"/>
      <c r="F858" s="788"/>
      <c r="G858" s="788"/>
      <c r="H858" s="788"/>
      <c r="I858" s="788"/>
      <c r="J858" s="788"/>
      <c r="K858" s="788"/>
      <c r="L858" s="788"/>
      <c r="M858" s="788"/>
      <c r="N858" s="788"/>
      <c r="O858" s="788"/>
      <c r="P858" s="788"/>
      <c r="Q858" s="788"/>
      <c r="R858" s="788"/>
      <c r="S858" s="788"/>
      <c r="T858" s="788"/>
      <c r="U858" s="788"/>
      <c r="V858" s="788"/>
      <c r="W858" s="788"/>
      <c r="X858" s="788"/>
      <c r="Y858" s="788"/>
      <c r="Z858" s="788"/>
      <c r="AA858" s="788"/>
      <c r="AB858" s="788"/>
      <c r="AC858" s="788"/>
      <c r="AD858" s="788"/>
      <c r="AE858" s="788"/>
      <c r="AF858" s="788"/>
      <c r="AG858" s="788"/>
      <c r="AH858" s="788"/>
      <c r="AI858" s="788"/>
      <c r="AJ858" s="788"/>
      <c r="AK858" s="788"/>
      <c r="AL858" s="788"/>
      <c r="AM858" s="788"/>
      <c r="AN858" s="788"/>
      <c r="AO858" s="788"/>
      <c r="AP858" s="788"/>
      <c r="AQ858" s="788"/>
      <c r="AR858" s="788"/>
      <c r="AS858" s="788"/>
      <c r="AT858" s="788"/>
      <c r="AU858" s="788"/>
      <c r="AV858" s="788"/>
      <c r="AW858" s="788"/>
      <c r="AX858" s="788"/>
      <c r="AY858" s="788"/>
      <c r="AZ858" s="788"/>
      <c r="BA858" s="788"/>
      <c r="BB858" s="788"/>
      <c r="BC858" s="788"/>
      <c r="BD858" s="788"/>
      <c r="BE858" s="788"/>
      <c r="BF858" s="788"/>
      <c r="BG858" s="788"/>
    </row>
    <row r="859" spans="1:59">
      <c r="A859" s="788"/>
      <c r="B859" s="788"/>
      <c r="C859" s="788"/>
      <c r="D859" s="788"/>
      <c r="E859" s="788"/>
      <c r="F859" s="788"/>
      <c r="G859" s="788"/>
      <c r="H859" s="788"/>
      <c r="I859" s="788"/>
      <c r="J859" s="788"/>
      <c r="K859" s="788"/>
      <c r="L859" s="788"/>
      <c r="M859" s="788"/>
      <c r="N859" s="788"/>
      <c r="O859" s="788"/>
      <c r="P859" s="788"/>
      <c r="Q859" s="788"/>
      <c r="R859" s="788"/>
      <c r="S859" s="788"/>
      <c r="T859" s="788"/>
      <c r="U859" s="788"/>
      <c r="V859" s="788"/>
      <c r="W859" s="788"/>
      <c r="X859" s="788"/>
      <c r="Y859" s="788"/>
      <c r="Z859" s="788"/>
      <c r="AA859" s="788"/>
      <c r="AB859" s="788"/>
      <c r="AC859" s="788"/>
      <c r="AD859" s="788"/>
      <c r="AE859" s="788"/>
      <c r="AF859" s="788"/>
      <c r="AG859" s="788"/>
      <c r="AH859" s="788"/>
      <c r="AI859" s="788"/>
      <c r="AJ859" s="788"/>
      <c r="AK859" s="788"/>
      <c r="AL859" s="788"/>
      <c r="AM859" s="788"/>
      <c r="AN859" s="788"/>
      <c r="AO859" s="788"/>
      <c r="AP859" s="788"/>
      <c r="AQ859" s="788"/>
      <c r="AR859" s="788"/>
      <c r="AS859" s="788"/>
      <c r="AT859" s="788"/>
      <c r="AU859" s="788"/>
      <c r="AV859" s="788"/>
      <c r="AW859" s="788"/>
      <c r="AX859" s="788"/>
      <c r="AY859" s="788"/>
      <c r="AZ859" s="788"/>
      <c r="BA859" s="788"/>
      <c r="BB859" s="788"/>
      <c r="BC859" s="788"/>
      <c r="BD859" s="788"/>
      <c r="BE859" s="788"/>
      <c r="BF859" s="788"/>
      <c r="BG859" s="788"/>
    </row>
    <row r="860" spans="1:59">
      <c r="A860" s="788"/>
      <c r="B860" s="788"/>
      <c r="C860" s="788"/>
      <c r="D860" s="788"/>
      <c r="E860" s="788"/>
      <c r="F860" s="788"/>
      <c r="G860" s="788"/>
      <c r="H860" s="788"/>
      <c r="I860" s="788"/>
      <c r="J860" s="788"/>
      <c r="K860" s="788"/>
      <c r="L860" s="788"/>
      <c r="M860" s="788"/>
      <c r="N860" s="788"/>
      <c r="O860" s="788"/>
      <c r="P860" s="788"/>
      <c r="Q860" s="788"/>
      <c r="R860" s="788"/>
      <c r="S860" s="788"/>
      <c r="T860" s="788"/>
      <c r="U860" s="788"/>
      <c r="V860" s="788"/>
      <c r="W860" s="788"/>
      <c r="X860" s="788"/>
      <c r="Y860" s="788"/>
      <c r="Z860" s="788"/>
      <c r="AA860" s="788"/>
      <c r="AB860" s="788"/>
      <c r="AC860" s="788"/>
      <c r="AD860" s="788"/>
      <c r="AE860" s="788"/>
      <c r="AF860" s="788"/>
      <c r="AG860" s="788"/>
      <c r="AH860" s="788"/>
      <c r="AI860" s="788"/>
      <c r="AJ860" s="788"/>
      <c r="AK860" s="788"/>
      <c r="AL860" s="788"/>
      <c r="AM860" s="788"/>
      <c r="AN860" s="788"/>
      <c r="AO860" s="788"/>
      <c r="AP860" s="788"/>
      <c r="AQ860" s="788"/>
      <c r="AR860" s="788"/>
      <c r="AS860" s="788"/>
      <c r="AT860" s="788"/>
      <c r="AU860" s="788"/>
      <c r="AV860" s="788"/>
      <c r="AW860" s="788"/>
      <c r="AX860" s="788"/>
      <c r="AY860" s="788"/>
      <c r="AZ860" s="788"/>
      <c r="BA860" s="788"/>
      <c r="BB860" s="788"/>
      <c r="BC860" s="788"/>
      <c r="BD860" s="788"/>
      <c r="BE860" s="788"/>
      <c r="BF860" s="788"/>
      <c r="BG860" s="788"/>
    </row>
    <row r="861" spans="1:59">
      <c r="A861" s="788"/>
      <c r="B861" s="788"/>
      <c r="C861" s="788"/>
      <c r="D861" s="788"/>
      <c r="E861" s="788"/>
      <c r="F861" s="788"/>
      <c r="G861" s="788"/>
      <c r="H861" s="788"/>
      <c r="I861" s="788"/>
      <c r="J861" s="788"/>
      <c r="K861" s="788"/>
      <c r="L861" s="788"/>
      <c r="M861" s="788"/>
      <c r="N861" s="788"/>
      <c r="O861" s="788"/>
      <c r="P861" s="788"/>
      <c r="Q861" s="788"/>
      <c r="R861" s="788"/>
      <c r="S861" s="788"/>
      <c r="T861" s="788"/>
      <c r="U861" s="788"/>
      <c r="V861" s="788"/>
      <c r="W861" s="788"/>
      <c r="X861" s="788"/>
      <c r="Y861" s="788"/>
      <c r="Z861" s="788"/>
      <c r="AA861" s="788"/>
      <c r="AB861" s="788"/>
      <c r="AC861" s="788"/>
      <c r="AD861" s="788"/>
      <c r="AE861" s="788"/>
      <c r="AF861" s="788"/>
      <c r="AG861" s="788"/>
      <c r="AH861" s="788"/>
      <c r="AI861" s="788"/>
      <c r="AJ861" s="788"/>
      <c r="AK861" s="788"/>
      <c r="AL861" s="788"/>
      <c r="AM861" s="788"/>
      <c r="AN861" s="788"/>
      <c r="AO861" s="788"/>
      <c r="AP861" s="788"/>
      <c r="AQ861" s="788"/>
      <c r="AR861" s="788"/>
      <c r="AS861" s="788"/>
      <c r="AT861" s="788"/>
      <c r="AU861" s="788"/>
      <c r="AV861" s="788"/>
      <c r="AW861" s="788"/>
      <c r="AX861" s="788"/>
      <c r="AY861" s="788"/>
      <c r="AZ861" s="788"/>
      <c r="BA861" s="788"/>
      <c r="BB861" s="788"/>
      <c r="BC861" s="788"/>
      <c r="BD861" s="788"/>
      <c r="BE861" s="788"/>
      <c r="BF861" s="788"/>
      <c r="BG861" s="788"/>
    </row>
    <row r="862" spans="1:59">
      <c r="A862" s="788"/>
      <c r="B862" s="788"/>
      <c r="C862" s="788"/>
      <c r="D862" s="788"/>
      <c r="E862" s="788"/>
      <c r="F862" s="788"/>
      <c r="G862" s="788"/>
      <c r="H862" s="788"/>
      <c r="I862" s="788"/>
      <c r="J862" s="788"/>
      <c r="K862" s="788"/>
      <c r="L862" s="788"/>
      <c r="M862" s="788"/>
      <c r="N862" s="788"/>
      <c r="O862" s="788"/>
      <c r="P862" s="788"/>
      <c r="Q862" s="788"/>
      <c r="R862" s="788"/>
      <c r="S862" s="788"/>
      <c r="T862" s="788"/>
      <c r="U862" s="788"/>
      <c r="V862" s="788"/>
      <c r="W862" s="788"/>
      <c r="X862" s="788"/>
      <c r="Y862" s="788"/>
      <c r="Z862" s="788"/>
      <c r="AA862" s="788"/>
      <c r="AB862" s="788"/>
      <c r="AC862" s="788"/>
      <c r="AD862" s="788"/>
      <c r="AE862" s="788"/>
      <c r="AF862" s="788"/>
      <c r="AG862" s="788"/>
      <c r="AH862" s="788"/>
      <c r="AI862" s="788"/>
      <c r="AJ862" s="788"/>
      <c r="AK862" s="788"/>
      <c r="AL862" s="788"/>
      <c r="AM862" s="788"/>
      <c r="AN862" s="788"/>
      <c r="AO862" s="788"/>
      <c r="AP862" s="788"/>
      <c r="AQ862" s="788"/>
      <c r="AR862" s="788"/>
      <c r="AS862" s="788"/>
      <c r="AT862" s="788"/>
      <c r="AU862" s="788"/>
      <c r="AV862" s="788"/>
      <c r="AW862" s="788"/>
      <c r="AX862" s="788"/>
      <c r="AY862" s="788"/>
      <c r="AZ862" s="788"/>
      <c r="BA862" s="788"/>
      <c r="BB862" s="788"/>
      <c r="BC862" s="788"/>
      <c r="BD862" s="788"/>
      <c r="BE862" s="788"/>
      <c r="BF862" s="788"/>
      <c r="BG862" s="788"/>
    </row>
    <row r="863" spans="1:59">
      <c r="A863" s="788"/>
      <c r="B863" s="788"/>
      <c r="C863" s="788"/>
      <c r="D863" s="788"/>
      <c r="E863" s="788"/>
      <c r="F863" s="788"/>
      <c r="G863" s="788"/>
      <c r="H863" s="788"/>
      <c r="I863" s="788"/>
      <c r="J863" s="788"/>
      <c r="K863" s="788"/>
      <c r="L863" s="788"/>
      <c r="M863" s="788"/>
      <c r="N863" s="788"/>
      <c r="O863" s="788"/>
      <c r="P863" s="788"/>
      <c r="Q863" s="788"/>
      <c r="R863" s="788"/>
      <c r="S863" s="788"/>
      <c r="T863" s="788"/>
      <c r="U863" s="788"/>
      <c r="V863" s="788"/>
      <c r="W863" s="788"/>
      <c r="X863" s="788"/>
      <c r="Y863" s="788"/>
      <c r="Z863" s="788"/>
      <c r="AA863" s="788"/>
      <c r="AB863" s="788"/>
      <c r="AC863" s="788"/>
      <c r="AD863" s="788"/>
      <c r="AE863" s="788"/>
      <c r="AF863" s="788"/>
      <c r="AG863" s="788"/>
      <c r="AH863" s="788"/>
      <c r="AI863" s="788"/>
      <c r="AJ863" s="788"/>
      <c r="AK863" s="788"/>
      <c r="AL863" s="788"/>
      <c r="AM863" s="788"/>
      <c r="AN863" s="788"/>
      <c r="AO863" s="788"/>
      <c r="AP863" s="788"/>
      <c r="AQ863" s="788"/>
      <c r="AR863" s="788"/>
      <c r="AS863" s="788"/>
      <c r="AT863" s="788"/>
      <c r="AU863" s="788"/>
      <c r="AV863" s="788"/>
      <c r="AW863" s="788"/>
      <c r="AX863" s="788"/>
      <c r="AY863" s="788"/>
      <c r="AZ863" s="788"/>
      <c r="BA863" s="788"/>
      <c r="BB863" s="788"/>
      <c r="BC863" s="788"/>
      <c r="BD863" s="788"/>
      <c r="BE863" s="788"/>
      <c r="BF863" s="788"/>
      <c r="BG863" s="788"/>
    </row>
    <row r="864" spans="1:59">
      <c r="A864" s="788"/>
      <c r="B864" s="788"/>
      <c r="C864" s="788"/>
      <c r="D864" s="788"/>
      <c r="E864" s="788"/>
      <c r="F864" s="788"/>
      <c r="G864" s="788"/>
      <c r="H864" s="788"/>
      <c r="I864" s="788"/>
      <c r="J864" s="788"/>
      <c r="K864" s="788"/>
      <c r="L864" s="788"/>
      <c r="M864" s="788"/>
      <c r="N864" s="788"/>
      <c r="O864" s="788"/>
      <c r="P864" s="788"/>
      <c r="Q864" s="788"/>
      <c r="R864" s="788"/>
      <c r="S864" s="788"/>
      <c r="T864" s="788"/>
      <c r="U864" s="788"/>
      <c r="V864" s="788"/>
      <c r="W864" s="788"/>
      <c r="X864" s="788"/>
      <c r="Y864" s="788"/>
      <c r="Z864" s="788"/>
      <c r="AA864" s="788"/>
      <c r="AB864" s="788"/>
      <c r="AC864" s="788"/>
      <c r="AD864" s="788"/>
      <c r="AE864" s="788"/>
      <c r="AF864" s="788"/>
      <c r="AG864" s="788"/>
      <c r="AH864" s="788"/>
      <c r="AI864" s="788"/>
      <c r="AJ864" s="788"/>
      <c r="AK864" s="788"/>
      <c r="AL864" s="788"/>
      <c r="AM864" s="788"/>
      <c r="AN864" s="788"/>
      <c r="AO864" s="788"/>
      <c r="AP864" s="788"/>
      <c r="AQ864" s="788"/>
      <c r="AR864" s="788"/>
      <c r="AS864" s="788"/>
      <c r="AT864" s="788"/>
      <c r="AU864" s="788"/>
      <c r="AV864" s="788"/>
      <c r="AW864" s="788"/>
      <c r="AX864" s="788"/>
      <c r="AY864" s="788"/>
      <c r="AZ864" s="788"/>
      <c r="BA864" s="788"/>
      <c r="BB864" s="788"/>
      <c r="BC864" s="788"/>
      <c r="BD864" s="788"/>
      <c r="BE864" s="788"/>
      <c r="BF864" s="788"/>
      <c r="BG864" s="788"/>
    </row>
    <row r="865" spans="1:59">
      <c r="A865" s="788"/>
      <c r="B865" s="788"/>
      <c r="C865" s="788"/>
      <c r="D865" s="788"/>
      <c r="E865" s="788"/>
      <c r="F865" s="788"/>
      <c r="G865" s="788"/>
      <c r="H865" s="788"/>
      <c r="I865" s="788"/>
      <c r="J865" s="788"/>
      <c r="K865" s="788"/>
      <c r="L865" s="788"/>
      <c r="M865" s="788"/>
      <c r="N865" s="788"/>
      <c r="O865" s="788"/>
      <c r="P865" s="788"/>
      <c r="Q865" s="788"/>
      <c r="R865" s="788"/>
      <c r="S865" s="788"/>
      <c r="T865" s="788"/>
      <c r="U865" s="788"/>
      <c r="V865" s="788"/>
      <c r="W865" s="788"/>
      <c r="X865" s="788"/>
      <c r="Y865" s="788"/>
      <c r="Z865" s="788"/>
      <c r="AA865" s="788"/>
      <c r="AB865" s="788"/>
      <c r="AC865" s="788"/>
      <c r="AD865" s="788"/>
      <c r="AE865" s="788"/>
      <c r="AF865" s="788"/>
      <c r="AG865" s="788"/>
      <c r="AH865" s="788"/>
      <c r="AI865" s="788"/>
      <c r="AJ865" s="788"/>
      <c r="AK865" s="788"/>
      <c r="AL865" s="788"/>
      <c r="AM865" s="788"/>
      <c r="AN865" s="788"/>
      <c r="AO865" s="788"/>
      <c r="AP865" s="788"/>
      <c r="AQ865" s="788"/>
      <c r="AR865" s="788"/>
      <c r="AS865" s="788"/>
      <c r="AT865" s="788"/>
      <c r="AU865" s="788"/>
      <c r="AV865" s="788"/>
      <c r="AW865" s="788"/>
      <c r="AX865" s="788"/>
      <c r="AY865" s="788"/>
      <c r="AZ865" s="788"/>
      <c r="BA865" s="788"/>
      <c r="BB865" s="788"/>
      <c r="BC865" s="788"/>
      <c r="BD865" s="788"/>
      <c r="BE865" s="788"/>
      <c r="BF865" s="788"/>
      <c r="BG865" s="788"/>
    </row>
    <row r="866" spans="1:59">
      <c r="A866" s="788"/>
      <c r="B866" s="788"/>
      <c r="C866" s="788"/>
      <c r="D866" s="788"/>
      <c r="E866" s="788"/>
      <c r="F866" s="788"/>
      <c r="G866" s="788"/>
      <c r="H866" s="788"/>
      <c r="I866" s="788"/>
      <c r="J866" s="788"/>
      <c r="K866" s="788"/>
      <c r="L866" s="788"/>
      <c r="M866" s="788"/>
      <c r="N866" s="788"/>
      <c r="O866" s="788"/>
      <c r="P866" s="788"/>
      <c r="Q866" s="788"/>
      <c r="R866" s="788"/>
      <c r="S866" s="788"/>
      <c r="T866" s="788"/>
      <c r="U866" s="788"/>
      <c r="V866" s="788"/>
      <c r="W866" s="788"/>
      <c r="X866" s="788"/>
      <c r="Y866" s="788"/>
      <c r="Z866" s="788"/>
      <c r="AA866" s="788"/>
      <c r="AB866" s="788"/>
      <c r="AC866" s="788"/>
      <c r="AD866" s="788"/>
      <c r="AE866" s="788"/>
      <c r="AF866" s="788"/>
      <c r="AG866" s="788"/>
      <c r="AH866" s="788"/>
      <c r="AI866" s="788"/>
      <c r="AJ866" s="788"/>
      <c r="AK866" s="788"/>
      <c r="AL866" s="788"/>
      <c r="AM866" s="788"/>
      <c r="AN866" s="788"/>
      <c r="AO866" s="788"/>
      <c r="AP866" s="788"/>
      <c r="AQ866" s="788"/>
      <c r="AR866" s="788"/>
      <c r="AS866" s="788"/>
      <c r="AT866" s="788"/>
      <c r="AU866" s="788"/>
      <c r="AV866" s="788"/>
      <c r="AW866" s="788"/>
      <c r="AX866" s="788"/>
      <c r="AY866" s="788"/>
      <c r="AZ866" s="788"/>
      <c r="BA866" s="788"/>
      <c r="BB866" s="788"/>
      <c r="BC866" s="788"/>
      <c r="BD866" s="788"/>
      <c r="BE866" s="788"/>
      <c r="BF866" s="788"/>
      <c r="BG866" s="788"/>
    </row>
    <row r="867" spans="1:59">
      <c r="A867" s="788"/>
      <c r="B867" s="788"/>
      <c r="C867" s="788"/>
      <c r="D867" s="788"/>
      <c r="E867" s="788"/>
      <c r="F867" s="788"/>
      <c r="G867" s="788"/>
      <c r="H867" s="788"/>
      <c r="I867" s="788"/>
      <c r="J867" s="788"/>
      <c r="K867" s="788"/>
      <c r="L867" s="788"/>
      <c r="M867" s="788"/>
      <c r="N867" s="788"/>
      <c r="O867" s="788"/>
      <c r="P867" s="788"/>
      <c r="Q867" s="788"/>
      <c r="R867" s="788"/>
      <c r="S867" s="788"/>
      <c r="T867" s="788"/>
      <c r="U867" s="788"/>
      <c r="V867" s="788"/>
      <c r="W867" s="788"/>
      <c r="X867" s="788"/>
      <c r="Y867" s="788"/>
      <c r="Z867" s="788"/>
      <c r="AA867" s="788"/>
      <c r="AB867" s="788"/>
      <c r="AC867" s="788"/>
      <c r="AD867" s="788"/>
      <c r="AE867" s="788"/>
      <c r="AF867" s="788"/>
      <c r="AG867" s="788"/>
      <c r="AH867" s="788"/>
      <c r="AI867" s="788"/>
      <c r="AJ867" s="788"/>
      <c r="AK867" s="788"/>
      <c r="AL867" s="788"/>
      <c r="AM867" s="788"/>
      <c r="AN867" s="788"/>
      <c r="AO867" s="788"/>
      <c r="AP867" s="788"/>
      <c r="AQ867" s="788"/>
      <c r="AR867" s="788"/>
      <c r="AS867" s="788"/>
      <c r="AT867" s="788"/>
      <c r="AU867" s="788"/>
      <c r="AV867" s="788"/>
      <c r="AW867" s="788"/>
      <c r="AX867" s="788"/>
      <c r="AY867" s="788"/>
      <c r="AZ867" s="788"/>
      <c r="BA867" s="788"/>
      <c r="BB867" s="788"/>
      <c r="BC867" s="788"/>
      <c r="BD867" s="788"/>
      <c r="BE867" s="788"/>
      <c r="BF867" s="788"/>
      <c r="BG867" s="788"/>
    </row>
    <row r="868" spans="1:59">
      <c r="A868" s="788"/>
      <c r="B868" s="788"/>
      <c r="C868" s="788"/>
      <c r="D868" s="788"/>
      <c r="E868" s="788"/>
      <c r="F868" s="788"/>
      <c r="G868" s="788"/>
      <c r="H868" s="788"/>
      <c r="I868" s="788"/>
      <c r="J868" s="788"/>
      <c r="K868" s="788"/>
      <c r="L868" s="788"/>
      <c r="M868" s="788"/>
      <c r="N868" s="788"/>
      <c r="O868" s="788"/>
      <c r="P868" s="788"/>
      <c r="Q868" s="788"/>
      <c r="R868" s="788"/>
      <c r="S868" s="788"/>
      <c r="T868" s="788"/>
      <c r="U868" s="788"/>
      <c r="V868" s="788"/>
      <c r="W868" s="788"/>
      <c r="X868" s="788"/>
      <c r="Y868" s="788"/>
      <c r="Z868" s="788"/>
      <c r="AA868" s="788"/>
      <c r="AB868" s="788"/>
      <c r="AC868" s="788"/>
      <c r="AD868" s="788"/>
      <c r="AE868" s="788"/>
      <c r="AF868" s="788"/>
      <c r="AG868" s="788"/>
      <c r="AH868" s="788"/>
      <c r="AI868" s="788"/>
      <c r="AJ868" s="788"/>
      <c r="AK868" s="788"/>
      <c r="AL868" s="788"/>
      <c r="AM868" s="788"/>
      <c r="AN868" s="788"/>
      <c r="AO868" s="788"/>
      <c r="AP868" s="788"/>
      <c r="AQ868" s="788"/>
      <c r="AR868" s="788"/>
      <c r="AS868" s="788"/>
      <c r="AT868" s="788"/>
      <c r="AU868" s="788"/>
      <c r="AV868" s="788"/>
      <c r="AW868" s="788"/>
      <c r="AX868" s="788"/>
      <c r="AY868" s="788"/>
      <c r="AZ868" s="788"/>
      <c r="BA868" s="788"/>
      <c r="BB868" s="788"/>
      <c r="BC868" s="788"/>
      <c r="BD868" s="788"/>
      <c r="BE868" s="788"/>
      <c r="BF868" s="788"/>
      <c r="BG868" s="788"/>
    </row>
    <row r="869" spans="1:59">
      <c r="A869" s="788"/>
      <c r="B869" s="788"/>
      <c r="C869" s="788"/>
      <c r="D869" s="788"/>
      <c r="E869" s="788"/>
      <c r="F869" s="788"/>
      <c r="G869" s="788"/>
      <c r="H869" s="788"/>
      <c r="I869" s="788"/>
      <c r="J869" s="788"/>
      <c r="K869" s="788"/>
      <c r="L869" s="788"/>
      <c r="M869" s="788"/>
      <c r="N869" s="788"/>
      <c r="O869" s="788"/>
      <c r="P869" s="788"/>
      <c r="Q869" s="788"/>
      <c r="R869" s="788"/>
      <c r="S869" s="788"/>
      <c r="T869" s="788"/>
      <c r="U869" s="788"/>
      <c r="V869" s="788"/>
      <c r="W869" s="788"/>
      <c r="X869" s="788"/>
      <c r="Y869" s="788"/>
      <c r="Z869" s="788"/>
      <c r="AA869" s="788"/>
      <c r="AB869" s="788"/>
      <c r="AC869" s="788"/>
      <c r="AD869" s="788"/>
      <c r="AE869" s="788"/>
      <c r="AF869" s="788"/>
      <c r="AG869" s="788"/>
      <c r="AH869" s="788"/>
      <c r="AI869" s="788"/>
      <c r="AJ869" s="788"/>
      <c r="AK869" s="788"/>
      <c r="AL869" s="788"/>
      <c r="AM869" s="788"/>
      <c r="AN869" s="788"/>
      <c r="AO869" s="788"/>
      <c r="AP869" s="788"/>
      <c r="AQ869" s="788"/>
      <c r="AR869" s="788"/>
      <c r="AS869" s="788"/>
      <c r="AT869" s="788"/>
      <c r="AU869" s="788"/>
      <c r="AV869" s="788"/>
      <c r="AW869" s="788"/>
      <c r="AX869" s="788"/>
      <c r="AY869" s="788"/>
      <c r="AZ869" s="788"/>
      <c r="BA869" s="788"/>
      <c r="BB869" s="788"/>
      <c r="BC869" s="788"/>
      <c r="BD869" s="788"/>
      <c r="BE869" s="788"/>
      <c r="BF869" s="788"/>
      <c r="BG869" s="788"/>
    </row>
    <row r="870" spans="1:59">
      <c r="A870" s="788"/>
      <c r="B870" s="788"/>
      <c r="C870" s="788"/>
      <c r="D870" s="788"/>
      <c r="E870" s="788"/>
      <c r="F870" s="788"/>
      <c r="G870" s="788"/>
      <c r="H870" s="788"/>
      <c r="I870" s="788"/>
      <c r="J870" s="788"/>
      <c r="K870" s="788"/>
      <c r="L870" s="788"/>
      <c r="M870" s="788"/>
      <c r="N870" s="788"/>
      <c r="O870" s="788"/>
      <c r="P870" s="788"/>
      <c r="Q870" s="788"/>
      <c r="R870" s="788"/>
      <c r="S870" s="788"/>
      <c r="T870" s="788"/>
      <c r="U870" s="788"/>
      <c r="V870" s="788"/>
      <c r="W870" s="788"/>
      <c r="X870" s="788"/>
      <c r="Y870" s="788"/>
      <c r="Z870" s="788"/>
      <c r="AA870" s="788"/>
      <c r="AB870" s="788"/>
      <c r="AC870" s="788"/>
      <c r="AD870" s="788"/>
      <c r="AE870" s="788"/>
      <c r="AF870" s="788"/>
      <c r="AG870" s="788"/>
      <c r="AH870" s="788"/>
      <c r="AI870" s="788"/>
      <c r="AJ870" s="788"/>
      <c r="AK870" s="788"/>
      <c r="AL870" s="788"/>
      <c r="AM870" s="788"/>
      <c r="AN870" s="788"/>
      <c r="AO870" s="788"/>
      <c r="AP870" s="788"/>
      <c r="AQ870" s="788"/>
      <c r="AR870" s="788"/>
      <c r="AS870" s="788"/>
      <c r="AT870" s="788"/>
      <c r="AU870" s="788"/>
      <c r="AV870" s="788"/>
      <c r="AW870" s="788"/>
      <c r="AX870" s="788"/>
      <c r="AY870" s="788"/>
      <c r="AZ870" s="788"/>
      <c r="BA870" s="788"/>
      <c r="BB870" s="788"/>
      <c r="BC870" s="788"/>
      <c r="BD870" s="788"/>
      <c r="BE870" s="788"/>
      <c r="BF870" s="788"/>
      <c r="BG870" s="788"/>
    </row>
    <row r="871" spans="1:59">
      <c r="A871" s="788"/>
      <c r="B871" s="788"/>
      <c r="C871" s="788"/>
      <c r="D871" s="788"/>
      <c r="E871" s="788"/>
      <c r="F871" s="788"/>
      <c r="G871" s="788"/>
      <c r="H871" s="788"/>
      <c r="I871" s="788"/>
      <c r="J871" s="788"/>
      <c r="K871" s="788"/>
      <c r="L871" s="788"/>
      <c r="M871" s="788"/>
      <c r="N871" s="788"/>
      <c r="O871" s="788"/>
      <c r="P871" s="788"/>
      <c r="Q871" s="788"/>
      <c r="R871" s="788"/>
      <c r="S871" s="788"/>
      <c r="T871" s="788"/>
      <c r="U871" s="788"/>
      <c r="V871" s="788"/>
      <c r="W871" s="788"/>
      <c r="X871" s="788"/>
      <c r="Y871" s="788"/>
      <c r="Z871" s="788"/>
      <c r="AA871" s="788"/>
      <c r="AB871" s="788"/>
      <c r="AC871" s="788"/>
      <c r="AD871" s="788"/>
      <c r="AE871" s="788"/>
      <c r="AF871" s="788"/>
      <c r="AG871" s="788"/>
      <c r="AH871" s="788"/>
      <c r="AI871" s="788"/>
      <c r="AJ871" s="788"/>
      <c r="AK871" s="788"/>
      <c r="AL871" s="788"/>
      <c r="AM871" s="788"/>
      <c r="AN871" s="788"/>
      <c r="AO871" s="788"/>
      <c r="AP871" s="788"/>
      <c r="AQ871" s="788"/>
      <c r="AR871" s="788"/>
      <c r="AS871" s="788"/>
      <c r="AT871" s="788"/>
      <c r="AU871" s="788"/>
      <c r="AV871" s="788"/>
      <c r="AW871" s="788"/>
      <c r="AX871" s="788"/>
      <c r="AY871" s="788"/>
      <c r="AZ871" s="788"/>
      <c r="BA871" s="788"/>
      <c r="BB871" s="788"/>
      <c r="BC871" s="788"/>
      <c r="BD871" s="788"/>
      <c r="BE871" s="788"/>
      <c r="BF871" s="788"/>
      <c r="BG871" s="788"/>
    </row>
    <row r="872" spans="1:59">
      <c r="A872" s="788"/>
      <c r="B872" s="788"/>
      <c r="C872" s="788"/>
      <c r="D872" s="788"/>
      <c r="E872" s="788"/>
      <c r="F872" s="788"/>
      <c r="G872" s="788"/>
      <c r="H872" s="788"/>
      <c r="I872" s="788"/>
      <c r="J872" s="788"/>
      <c r="K872" s="788"/>
      <c r="L872" s="788"/>
      <c r="M872" s="788"/>
      <c r="N872" s="788"/>
      <c r="O872" s="788"/>
      <c r="P872" s="788"/>
      <c r="Q872" s="788"/>
      <c r="R872" s="788"/>
      <c r="S872" s="788"/>
      <c r="T872" s="788"/>
      <c r="U872" s="788"/>
      <c r="V872" s="788"/>
      <c r="W872" s="788"/>
      <c r="X872" s="788"/>
      <c r="Y872" s="788"/>
      <c r="Z872" s="788"/>
      <c r="AA872" s="788"/>
      <c r="AB872" s="788"/>
      <c r="AC872" s="788"/>
      <c r="AD872" s="788"/>
      <c r="AE872" s="788"/>
      <c r="AF872" s="788"/>
      <c r="AG872" s="788"/>
      <c r="AH872" s="788"/>
      <c r="AI872" s="788"/>
      <c r="AJ872" s="788"/>
      <c r="AK872" s="788"/>
      <c r="AL872" s="788"/>
      <c r="AM872" s="788"/>
      <c r="AN872" s="788"/>
      <c r="AO872" s="788"/>
      <c r="AP872" s="788"/>
      <c r="AQ872" s="788"/>
      <c r="AR872" s="788"/>
      <c r="AS872" s="788"/>
      <c r="AT872" s="788"/>
      <c r="AU872" s="788"/>
      <c r="AV872" s="788"/>
      <c r="AW872" s="788"/>
      <c r="AX872" s="788"/>
      <c r="AY872" s="788"/>
      <c r="AZ872" s="788"/>
      <c r="BA872" s="788"/>
      <c r="BB872" s="788"/>
      <c r="BC872" s="788"/>
      <c r="BD872" s="788"/>
      <c r="BE872" s="788"/>
      <c r="BF872" s="788"/>
      <c r="BG872" s="788"/>
    </row>
    <row r="873" spans="1:59">
      <c r="A873" s="788"/>
      <c r="B873" s="788"/>
      <c r="C873" s="788"/>
      <c r="D873" s="788"/>
      <c r="E873" s="788"/>
      <c r="F873" s="788"/>
      <c r="G873" s="788"/>
      <c r="H873" s="788"/>
      <c r="I873" s="788"/>
      <c r="J873" s="788"/>
      <c r="K873" s="788"/>
      <c r="L873" s="788"/>
      <c r="M873" s="788"/>
      <c r="N873" s="788"/>
      <c r="O873" s="788"/>
      <c r="P873" s="788"/>
      <c r="Q873" s="788"/>
      <c r="R873" s="788"/>
      <c r="S873" s="788"/>
      <c r="T873" s="788"/>
      <c r="U873" s="788"/>
      <c r="V873" s="788"/>
      <c r="W873" s="788"/>
      <c r="X873" s="788"/>
      <c r="Y873" s="788"/>
      <c r="Z873" s="788"/>
      <c r="AA873" s="788"/>
      <c r="AB873" s="788"/>
      <c r="AC873" s="788"/>
      <c r="AD873" s="788"/>
      <c r="AE873" s="788"/>
      <c r="AF873" s="788"/>
      <c r="AG873" s="788"/>
      <c r="AH873" s="788"/>
      <c r="AI873" s="788"/>
      <c r="AJ873" s="788"/>
      <c r="AK873" s="788"/>
      <c r="AL873" s="788"/>
      <c r="AM873" s="788"/>
      <c r="AN873" s="788"/>
      <c r="AO873" s="788"/>
      <c r="AP873" s="788"/>
      <c r="AQ873" s="788"/>
      <c r="AR873" s="788"/>
      <c r="AS873" s="788"/>
      <c r="AT873" s="788"/>
      <c r="AU873" s="788"/>
      <c r="AV873" s="788"/>
      <c r="AW873" s="788"/>
      <c r="AX873" s="788"/>
      <c r="AY873" s="788"/>
      <c r="AZ873" s="788"/>
      <c r="BA873" s="788"/>
      <c r="BB873" s="788"/>
      <c r="BC873" s="788"/>
      <c r="BD873" s="788"/>
      <c r="BE873" s="788"/>
      <c r="BF873" s="788"/>
      <c r="BG873" s="788"/>
    </row>
    <row r="874" spans="1:59">
      <c r="A874" s="788"/>
      <c r="B874" s="788"/>
      <c r="C874" s="788"/>
      <c r="D874" s="788"/>
      <c r="E874" s="788"/>
      <c r="F874" s="788"/>
      <c r="G874" s="788"/>
      <c r="H874" s="788"/>
      <c r="I874" s="788"/>
      <c r="J874" s="788"/>
      <c r="K874" s="788"/>
      <c r="L874" s="788"/>
      <c r="M874" s="788"/>
      <c r="N874" s="788"/>
      <c r="O874" s="788"/>
      <c r="P874" s="788"/>
      <c r="Q874" s="788"/>
      <c r="R874" s="788"/>
      <c r="S874" s="788"/>
      <c r="T874" s="788"/>
      <c r="U874" s="788"/>
      <c r="V874" s="788"/>
      <c r="W874" s="788"/>
      <c r="X874" s="788"/>
      <c r="Y874" s="788"/>
      <c r="Z874" s="788"/>
      <c r="AA874" s="788"/>
      <c r="AB874" s="788"/>
      <c r="AC874" s="788"/>
      <c r="AD874" s="788"/>
      <c r="AE874" s="788"/>
      <c r="AF874" s="788"/>
      <c r="AG874" s="788"/>
      <c r="AH874" s="788"/>
      <c r="AI874" s="788"/>
      <c r="AJ874" s="788"/>
      <c r="AK874" s="788"/>
      <c r="AL874" s="788"/>
      <c r="AM874" s="788"/>
      <c r="AN874" s="788"/>
      <c r="AO874" s="788"/>
      <c r="AP874" s="788"/>
      <c r="AQ874" s="788"/>
      <c r="AR874" s="788"/>
      <c r="AS874" s="788"/>
      <c r="AT874" s="788"/>
      <c r="AU874" s="788"/>
      <c r="AV874" s="788"/>
      <c r="AW874" s="788"/>
      <c r="AX874" s="788"/>
      <c r="AY874" s="788"/>
      <c r="AZ874" s="788"/>
      <c r="BA874" s="788"/>
      <c r="BB874" s="788"/>
      <c r="BC874" s="788"/>
      <c r="BD874" s="788"/>
      <c r="BE874" s="788"/>
      <c r="BF874" s="788"/>
      <c r="BG874" s="788"/>
    </row>
    <row r="875" spans="1:59">
      <c r="A875" s="788"/>
      <c r="B875" s="788"/>
      <c r="C875" s="788"/>
      <c r="D875" s="788"/>
      <c r="E875" s="788"/>
      <c r="F875" s="788"/>
      <c r="G875" s="788"/>
      <c r="H875" s="788"/>
      <c r="I875" s="788"/>
      <c r="J875" s="788"/>
      <c r="K875" s="788"/>
      <c r="L875" s="788"/>
      <c r="M875" s="788"/>
      <c r="N875" s="788"/>
      <c r="O875" s="788"/>
      <c r="P875" s="788"/>
      <c r="Q875" s="788"/>
      <c r="R875" s="788"/>
      <c r="S875" s="788"/>
      <c r="T875" s="788"/>
      <c r="U875" s="788"/>
      <c r="V875" s="788"/>
      <c r="W875" s="788"/>
      <c r="X875" s="788"/>
      <c r="Y875" s="788"/>
      <c r="Z875" s="788"/>
      <c r="AA875" s="788"/>
      <c r="AB875" s="788"/>
      <c r="AC875" s="788"/>
      <c r="AD875" s="788"/>
      <c r="AE875" s="788"/>
      <c r="AF875" s="788"/>
      <c r="AG875" s="788"/>
      <c r="AH875" s="788"/>
      <c r="AI875" s="788"/>
      <c r="AJ875" s="788"/>
      <c r="AK875" s="788"/>
      <c r="AL875" s="788"/>
      <c r="AM875" s="788"/>
      <c r="AN875" s="788"/>
      <c r="AO875" s="788"/>
      <c r="AP875" s="788"/>
      <c r="AQ875" s="788"/>
      <c r="AR875" s="788"/>
      <c r="AS875" s="788"/>
      <c r="AT875" s="788"/>
      <c r="AU875" s="788"/>
      <c r="AV875" s="788"/>
      <c r="AW875" s="788"/>
      <c r="AX875" s="788"/>
      <c r="AY875" s="788"/>
      <c r="AZ875" s="788"/>
      <c r="BA875" s="788"/>
      <c r="BB875" s="788"/>
      <c r="BC875" s="788"/>
      <c r="BD875" s="788"/>
      <c r="BE875" s="788"/>
      <c r="BF875" s="788"/>
      <c r="BG875" s="788"/>
    </row>
    <row r="876" spans="1:59">
      <c r="A876" s="788"/>
      <c r="B876" s="788"/>
      <c r="C876" s="788"/>
      <c r="D876" s="788"/>
      <c r="E876" s="788"/>
      <c r="F876" s="788"/>
      <c r="G876" s="788"/>
      <c r="H876" s="788"/>
      <c r="I876" s="788"/>
      <c r="J876" s="788"/>
      <c r="K876" s="788"/>
      <c r="L876" s="788"/>
      <c r="M876" s="788"/>
      <c r="N876" s="788"/>
      <c r="O876" s="788"/>
      <c r="P876" s="788"/>
      <c r="Q876" s="788"/>
      <c r="R876" s="788"/>
      <c r="S876" s="788"/>
      <c r="T876" s="788"/>
      <c r="U876" s="788"/>
      <c r="V876" s="788"/>
      <c r="W876" s="788"/>
      <c r="X876" s="788"/>
      <c r="Y876" s="788"/>
      <c r="Z876" s="788"/>
      <c r="AA876" s="788"/>
      <c r="AB876" s="788"/>
      <c r="AC876" s="788"/>
      <c r="AD876" s="788"/>
      <c r="AE876" s="788"/>
      <c r="AF876" s="788"/>
      <c r="AG876" s="788"/>
      <c r="AH876" s="788"/>
      <c r="AI876" s="788"/>
      <c r="AJ876" s="788"/>
      <c r="AK876" s="788"/>
      <c r="AL876" s="788"/>
      <c r="AM876" s="788"/>
      <c r="AN876" s="788"/>
      <c r="AO876" s="788"/>
      <c r="AP876" s="788"/>
      <c r="AQ876" s="788"/>
      <c r="AR876" s="788"/>
      <c r="AS876" s="788"/>
      <c r="AT876" s="788"/>
      <c r="AU876" s="788"/>
      <c r="AV876" s="788"/>
      <c r="AW876" s="788"/>
      <c r="AX876" s="788"/>
      <c r="AY876" s="788"/>
      <c r="AZ876" s="788"/>
      <c r="BA876" s="788"/>
      <c r="BB876" s="788"/>
      <c r="BC876" s="788"/>
      <c r="BD876" s="788"/>
      <c r="BE876" s="788"/>
      <c r="BF876" s="788"/>
      <c r="BG876" s="788"/>
    </row>
    <row r="877" spans="1:59">
      <c r="A877" s="788"/>
      <c r="B877" s="788"/>
      <c r="C877" s="788"/>
      <c r="D877" s="788"/>
      <c r="E877" s="788"/>
      <c r="F877" s="788"/>
      <c r="G877" s="788"/>
      <c r="H877" s="788"/>
      <c r="I877" s="788"/>
      <c r="J877" s="788"/>
      <c r="K877" s="788"/>
      <c r="L877" s="788"/>
      <c r="M877" s="788"/>
      <c r="N877" s="788"/>
      <c r="O877" s="788"/>
      <c r="P877" s="788"/>
      <c r="Q877" s="788"/>
      <c r="R877" s="788"/>
      <c r="S877" s="788"/>
      <c r="T877" s="788"/>
      <c r="U877" s="788"/>
      <c r="V877" s="788"/>
      <c r="W877" s="788"/>
      <c r="X877" s="788"/>
      <c r="Y877" s="788"/>
      <c r="Z877" s="788"/>
      <c r="AA877" s="788"/>
      <c r="AB877" s="788"/>
      <c r="AC877" s="788"/>
      <c r="AD877" s="788"/>
      <c r="AE877" s="788"/>
      <c r="AF877" s="788"/>
      <c r="AG877" s="788"/>
      <c r="AH877" s="788"/>
      <c r="AI877" s="788"/>
      <c r="AJ877" s="788"/>
      <c r="AK877" s="788"/>
      <c r="AL877" s="788"/>
      <c r="AM877" s="788"/>
      <c r="AN877" s="788"/>
      <c r="AO877" s="788"/>
      <c r="AP877" s="788"/>
      <c r="AQ877" s="788"/>
      <c r="AR877" s="788"/>
      <c r="AS877" s="788"/>
      <c r="AT877" s="788"/>
      <c r="AU877" s="788"/>
      <c r="AV877" s="788"/>
      <c r="AW877" s="788"/>
      <c r="AX877" s="788"/>
      <c r="AY877" s="788"/>
      <c r="AZ877" s="788"/>
      <c r="BA877" s="788"/>
      <c r="BB877" s="788"/>
      <c r="BC877" s="788"/>
      <c r="BD877" s="788"/>
      <c r="BE877" s="788"/>
      <c r="BF877" s="788"/>
      <c r="BG877" s="788"/>
    </row>
    <row r="878" spans="1:59">
      <c r="A878" s="788"/>
      <c r="B878" s="788"/>
      <c r="C878" s="788"/>
      <c r="D878" s="788"/>
      <c r="E878" s="788"/>
      <c r="F878" s="788"/>
      <c r="G878" s="788"/>
      <c r="H878" s="788"/>
      <c r="I878" s="788"/>
      <c r="J878" s="788"/>
      <c r="K878" s="788"/>
      <c r="L878" s="788"/>
      <c r="M878" s="788"/>
      <c r="N878" s="788"/>
      <c r="O878" s="788"/>
      <c r="P878" s="788"/>
      <c r="Q878" s="788"/>
      <c r="R878" s="788"/>
      <c r="S878" s="788"/>
      <c r="T878" s="788"/>
      <c r="U878" s="788"/>
      <c r="V878" s="788"/>
      <c r="W878" s="788"/>
      <c r="X878" s="788"/>
      <c r="Y878" s="788"/>
      <c r="Z878" s="788"/>
      <c r="AA878" s="788"/>
      <c r="AB878" s="788"/>
      <c r="AC878" s="788"/>
      <c r="AD878" s="788"/>
      <c r="AE878" s="788"/>
      <c r="AF878" s="788"/>
      <c r="AG878" s="788"/>
      <c r="AH878" s="788"/>
      <c r="AI878" s="788"/>
      <c r="AJ878" s="788"/>
      <c r="AK878" s="788"/>
      <c r="AL878" s="788"/>
      <c r="AM878" s="788"/>
      <c r="AN878" s="788"/>
      <c r="AO878" s="788"/>
      <c r="AP878" s="788"/>
      <c r="AQ878" s="788"/>
      <c r="AR878" s="788"/>
      <c r="AS878" s="788"/>
      <c r="AT878" s="788"/>
      <c r="AU878" s="788"/>
      <c r="AV878" s="788"/>
      <c r="AW878" s="788"/>
      <c r="AX878" s="788"/>
      <c r="AY878" s="788"/>
      <c r="AZ878" s="788"/>
      <c r="BA878" s="788"/>
      <c r="BB878" s="788"/>
      <c r="BC878" s="788"/>
      <c r="BD878" s="788"/>
      <c r="BE878" s="788"/>
      <c r="BF878" s="788"/>
      <c r="BG878" s="788"/>
    </row>
    <row r="879" spans="1:59">
      <c r="A879" s="788"/>
      <c r="B879" s="788"/>
      <c r="C879" s="788"/>
      <c r="D879" s="788"/>
      <c r="E879" s="788"/>
      <c r="F879" s="788"/>
      <c r="G879" s="788"/>
      <c r="H879" s="788"/>
      <c r="I879" s="788"/>
      <c r="J879" s="788"/>
      <c r="K879" s="788"/>
      <c r="L879" s="788"/>
      <c r="M879" s="788"/>
      <c r="N879" s="788"/>
      <c r="O879" s="788"/>
      <c r="P879" s="788"/>
      <c r="Q879" s="788"/>
      <c r="R879" s="788"/>
      <c r="S879" s="788"/>
      <c r="T879" s="788"/>
      <c r="U879" s="788"/>
      <c r="V879" s="788"/>
      <c r="W879" s="788"/>
      <c r="X879" s="788"/>
      <c r="Y879" s="788"/>
      <c r="Z879" s="788"/>
      <c r="AA879" s="788"/>
      <c r="AB879" s="788"/>
      <c r="AC879" s="788"/>
      <c r="AD879" s="788"/>
      <c r="AE879" s="788"/>
      <c r="AF879" s="788"/>
      <c r="AG879" s="788"/>
      <c r="AH879" s="788"/>
      <c r="AI879" s="788"/>
      <c r="AJ879" s="788"/>
      <c r="AK879" s="788"/>
      <c r="AL879" s="788"/>
      <c r="AM879" s="788"/>
      <c r="AN879" s="788"/>
      <c r="AO879" s="788"/>
      <c r="AP879" s="788"/>
      <c r="AQ879" s="788"/>
      <c r="AR879" s="788"/>
      <c r="AS879" s="788"/>
      <c r="AT879" s="788"/>
      <c r="AU879" s="788"/>
      <c r="AV879" s="788"/>
      <c r="AW879" s="788"/>
      <c r="AX879" s="788"/>
      <c r="AY879" s="788"/>
      <c r="AZ879" s="788"/>
      <c r="BA879" s="788"/>
      <c r="BB879" s="788"/>
      <c r="BC879" s="788"/>
      <c r="BD879" s="788"/>
      <c r="BE879" s="788"/>
      <c r="BF879" s="788"/>
      <c r="BG879" s="788"/>
    </row>
    <row r="880" spans="1:59">
      <c r="A880" s="788"/>
      <c r="B880" s="788"/>
      <c r="C880" s="788"/>
      <c r="D880" s="788"/>
      <c r="E880" s="788"/>
      <c r="F880" s="788"/>
      <c r="G880" s="788"/>
      <c r="H880" s="788"/>
      <c r="I880" s="788"/>
      <c r="J880" s="788"/>
      <c r="K880" s="788"/>
      <c r="L880" s="788"/>
      <c r="M880" s="788"/>
      <c r="N880" s="788"/>
      <c r="O880" s="788"/>
      <c r="P880" s="788"/>
      <c r="Q880" s="788"/>
      <c r="R880" s="788"/>
      <c r="S880" s="788"/>
      <c r="T880" s="788"/>
      <c r="U880" s="788"/>
      <c r="V880" s="788"/>
      <c r="W880" s="788"/>
      <c r="X880" s="788"/>
      <c r="Y880" s="788"/>
      <c r="Z880" s="788"/>
      <c r="AA880" s="788"/>
      <c r="AB880" s="788"/>
      <c r="AC880" s="788"/>
      <c r="AD880" s="788"/>
      <c r="AE880" s="788"/>
      <c r="AF880" s="788"/>
      <c r="AG880" s="788"/>
      <c r="AH880" s="788"/>
      <c r="AI880" s="788"/>
      <c r="AJ880" s="788"/>
      <c r="AK880" s="788"/>
      <c r="AL880" s="788"/>
      <c r="AM880" s="788"/>
      <c r="AN880" s="788"/>
      <c r="AO880" s="788"/>
      <c r="AP880" s="788"/>
      <c r="AQ880" s="788"/>
      <c r="AR880" s="788"/>
      <c r="AS880" s="788"/>
      <c r="AT880" s="788"/>
      <c r="AU880" s="788"/>
      <c r="AV880" s="788"/>
      <c r="AW880" s="788"/>
      <c r="AX880" s="788"/>
      <c r="AY880" s="788"/>
      <c r="AZ880" s="788"/>
      <c r="BA880" s="788"/>
      <c r="BB880" s="788"/>
      <c r="BC880" s="788"/>
      <c r="BD880" s="788"/>
      <c r="BE880" s="788"/>
      <c r="BF880" s="788"/>
      <c r="BG880" s="788"/>
    </row>
    <row r="881" spans="1:59">
      <c r="A881" s="788"/>
      <c r="B881" s="788"/>
      <c r="C881" s="788"/>
      <c r="D881" s="788"/>
      <c r="E881" s="788"/>
      <c r="F881" s="788"/>
      <c r="G881" s="788"/>
      <c r="H881" s="788"/>
      <c r="I881" s="788"/>
      <c r="J881" s="788"/>
      <c r="K881" s="788"/>
      <c r="L881" s="788"/>
      <c r="M881" s="788"/>
      <c r="N881" s="788"/>
      <c r="O881" s="788"/>
      <c r="P881" s="788"/>
      <c r="Q881" s="788"/>
      <c r="R881" s="788"/>
      <c r="S881" s="788"/>
      <c r="T881" s="788"/>
      <c r="U881" s="788"/>
      <c r="V881" s="788"/>
      <c r="W881" s="788"/>
      <c r="X881" s="788"/>
      <c r="Y881" s="788"/>
      <c r="Z881" s="788"/>
      <c r="AA881" s="788"/>
      <c r="AB881" s="788"/>
      <c r="AC881" s="788"/>
      <c r="AD881" s="788"/>
      <c r="AE881" s="788"/>
      <c r="AF881" s="788"/>
      <c r="AG881" s="788"/>
      <c r="AH881" s="788"/>
      <c r="AI881" s="788"/>
      <c r="AJ881" s="788"/>
      <c r="AK881" s="788"/>
      <c r="AL881" s="788"/>
      <c r="AM881" s="788"/>
      <c r="AN881" s="788"/>
      <c r="AO881" s="788"/>
      <c r="AP881" s="788"/>
      <c r="AQ881" s="788"/>
      <c r="AR881" s="788"/>
      <c r="AS881" s="788"/>
      <c r="AT881" s="788"/>
      <c r="AU881" s="788"/>
      <c r="AV881" s="788"/>
      <c r="AW881" s="788"/>
      <c r="AX881" s="788"/>
      <c r="AY881" s="788"/>
      <c r="AZ881" s="788"/>
      <c r="BA881" s="788"/>
      <c r="BB881" s="788"/>
      <c r="BC881" s="788"/>
      <c r="BD881" s="788"/>
      <c r="BE881" s="788"/>
      <c r="BF881" s="788"/>
      <c r="BG881" s="788"/>
    </row>
    <row r="882" spans="1:59">
      <c r="A882" s="788"/>
      <c r="B882" s="788"/>
      <c r="C882" s="788"/>
      <c r="D882" s="788"/>
      <c r="E882" s="788"/>
      <c r="F882" s="788"/>
      <c r="G882" s="788"/>
      <c r="H882" s="788"/>
      <c r="I882" s="788"/>
      <c r="J882" s="788"/>
      <c r="K882" s="788"/>
      <c r="L882" s="788"/>
      <c r="M882" s="788"/>
      <c r="N882" s="788"/>
      <c r="O882" s="788"/>
      <c r="P882" s="788"/>
      <c r="Q882" s="788"/>
      <c r="R882" s="788"/>
      <c r="S882" s="788"/>
      <c r="T882" s="788"/>
      <c r="U882" s="788"/>
      <c r="V882" s="788"/>
      <c r="W882" s="788"/>
      <c r="X882" s="788"/>
      <c r="Y882" s="788"/>
      <c r="Z882" s="788"/>
      <c r="AA882" s="788"/>
      <c r="AB882" s="788"/>
      <c r="AC882" s="788"/>
      <c r="AD882" s="788"/>
      <c r="AE882" s="788"/>
      <c r="AF882" s="788"/>
      <c r="AG882" s="788"/>
      <c r="AH882" s="788"/>
      <c r="AI882" s="788"/>
      <c r="AJ882" s="788"/>
      <c r="AK882" s="788"/>
      <c r="AL882" s="788"/>
      <c r="AM882" s="788"/>
      <c r="AN882" s="788"/>
      <c r="AO882" s="788"/>
      <c r="AP882" s="788"/>
      <c r="AQ882" s="788"/>
      <c r="AR882" s="788"/>
      <c r="AS882" s="788"/>
      <c r="AT882" s="788"/>
      <c r="AU882" s="788"/>
      <c r="AV882" s="788"/>
      <c r="AW882" s="788"/>
      <c r="AX882" s="788"/>
      <c r="AY882" s="788"/>
      <c r="AZ882" s="788"/>
      <c r="BA882" s="788"/>
      <c r="BB882" s="788"/>
      <c r="BC882" s="788"/>
      <c r="BD882" s="788"/>
      <c r="BE882" s="788"/>
      <c r="BF882" s="788"/>
      <c r="BG882" s="788"/>
    </row>
    <row r="883" spans="1:59">
      <c r="A883" s="788"/>
      <c r="B883" s="788"/>
      <c r="C883" s="788"/>
      <c r="D883" s="788"/>
      <c r="E883" s="788"/>
      <c r="F883" s="788"/>
      <c r="G883" s="788"/>
      <c r="H883" s="788"/>
      <c r="I883" s="788"/>
      <c r="J883" s="788"/>
      <c r="K883" s="788"/>
      <c r="L883" s="788"/>
      <c r="M883" s="788"/>
      <c r="N883" s="788"/>
      <c r="O883" s="788"/>
      <c r="P883" s="788"/>
      <c r="Q883" s="788"/>
      <c r="R883" s="788"/>
      <c r="S883" s="788"/>
      <c r="T883" s="788"/>
      <c r="U883" s="788"/>
      <c r="V883" s="788"/>
      <c r="W883" s="788"/>
      <c r="X883" s="788"/>
      <c r="Y883" s="788"/>
      <c r="Z883" s="788"/>
      <c r="AA883" s="788"/>
      <c r="AB883" s="788"/>
      <c r="AC883" s="788"/>
      <c r="AD883" s="788"/>
      <c r="AE883" s="788"/>
      <c r="AF883" s="788"/>
      <c r="AG883" s="788"/>
      <c r="AH883" s="788"/>
      <c r="AI883" s="788"/>
      <c r="AJ883" s="788"/>
      <c r="AK883" s="788"/>
      <c r="AL883" s="788"/>
      <c r="AM883" s="788"/>
      <c r="AN883" s="788"/>
      <c r="AO883" s="788"/>
      <c r="AP883" s="788"/>
      <c r="AQ883" s="788"/>
      <c r="AR883" s="788"/>
      <c r="AS883" s="788"/>
      <c r="AT883" s="788"/>
      <c r="AU883" s="788"/>
      <c r="AV883" s="788"/>
      <c r="AW883" s="788"/>
      <c r="AX883" s="788"/>
      <c r="AY883" s="788"/>
      <c r="AZ883" s="788"/>
      <c r="BA883" s="788"/>
      <c r="BB883" s="788"/>
      <c r="BC883" s="788"/>
      <c r="BD883" s="788"/>
      <c r="BE883" s="788"/>
      <c r="BF883" s="788"/>
      <c r="BG883" s="788"/>
    </row>
    <row r="884" spans="1:59">
      <c r="A884" s="788"/>
      <c r="B884" s="788"/>
      <c r="C884" s="788"/>
      <c r="D884" s="788"/>
      <c r="E884" s="788"/>
      <c r="F884" s="788"/>
      <c r="G884" s="788"/>
      <c r="H884" s="788"/>
      <c r="I884" s="788"/>
      <c r="J884" s="788"/>
      <c r="K884" s="788"/>
      <c r="L884" s="788"/>
      <c r="M884" s="788"/>
      <c r="N884" s="788"/>
      <c r="O884" s="788"/>
      <c r="P884" s="788"/>
      <c r="Q884" s="788"/>
      <c r="R884" s="788"/>
      <c r="S884" s="788"/>
      <c r="T884" s="788"/>
      <c r="U884" s="788"/>
      <c r="V884" s="788"/>
      <c r="W884" s="788"/>
      <c r="X884" s="788"/>
      <c r="Y884" s="788"/>
      <c r="Z884" s="788"/>
      <c r="AA884" s="788"/>
      <c r="AB884" s="788"/>
      <c r="AC884" s="788"/>
      <c r="AD884" s="788"/>
      <c r="AE884" s="788"/>
      <c r="AF884" s="788"/>
      <c r="AG884" s="788"/>
      <c r="AH884" s="788"/>
      <c r="AI884" s="788"/>
      <c r="AJ884" s="788"/>
      <c r="AK884" s="788"/>
      <c r="AL884" s="788"/>
      <c r="AM884" s="788"/>
      <c r="AN884" s="788"/>
      <c r="AO884" s="788"/>
      <c r="AP884" s="788"/>
      <c r="AQ884" s="788"/>
      <c r="AR884" s="788"/>
      <c r="AS884" s="788"/>
      <c r="AT884" s="788"/>
      <c r="AU884" s="788"/>
      <c r="AV884" s="788"/>
      <c r="AW884" s="788"/>
      <c r="AX884" s="788"/>
      <c r="AY884" s="788"/>
      <c r="AZ884" s="788"/>
      <c r="BA884" s="788"/>
      <c r="BB884" s="788"/>
      <c r="BC884" s="788"/>
      <c r="BD884" s="788"/>
      <c r="BE884" s="788"/>
      <c r="BF884" s="788"/>
      <c r="BG884" s="788"/>
    </row>
    <row r="885" spans="1:59">
      <c r="A885" s="788"/>
      <c r="B885" s="788"/>
      <c r="C885" s="788"/>
      <c r="D885" s="788"/>
      <c r="E885" s="788"/>
      <c r="F885" s="788"/>
      <c r="G885" s="788"/>
      <c r="H885" s="788"/>
      <c r="I885" s="788"/>
      <c r="J885" s="788"/>
      <c r="K885" s="788"/>
      <c r="L885" s="788"/>
      <c r="M885" s="788"/>
      <c r="N885" s="788"/>
      <c r="O885" s="788"/>
      <c r="P885" s="788"/>
      <c r="Q885" s="788"/>
      <c r="R885" s="788"/>
      <c r="S885" s="788"/>
      <c r="T885" s="788"/>
      <c r="U885" s="788"/>
      <c r="V885" s="788"/>
      <c r="W885" s="788"/>
      <c r="X885" s="788"/>
      <c r="Y885" s="788"/>
      <c r="Z885" s="788"/>
      <c r="AA885" s="788"/>
      <c r="AB885" s="788"/>
      <c r="AC885" s="788"/>
      <c r="AD885" s="788"/>
      <c r="AE885" s="788"/>
      <c r="AF885" s="788"/>
      <c r="AG885" s="788"/>
      <c r="AH885" s="788"/>
      <c r="AI885" s="788"/>
      <c r="AJ885" s="788"/>
      <c r="AK885" s="788"/>
      <c r="AL885" s="788"/>
      <c r="AM885" s="788"/>
      <c r="AN885" s="788"/>
      <c r="AO885" s="788"/>
      <c r="AP885" s="788"/>
      <c r="AQ885" s="788"/>
      <c r="AR885" s="788"/>
      <c r="AS885" s="788"/>
      <c r="AT885" s="788"/>
      <c r="AU885" s="788"/>
      <c r="AV885" s="788"/>
      <c r="AW885" s="788"/>
      <c r="AX885" s="788"/>
      <c r="AY885" s="788"/>
      <c r="AZ885" s="788"/>
      <c r="BA885" s="788"/>
      <c r="BB885" s="788"/>
      <c r="BC885" s="788"/>
      <c r="BD885" s="788"/>
      <c r="BE885" s="788"/>
      <c r="BF885" s="788"/>
      <c r="BG885" s="788"/>
    </row>
    <row r="886" spans="1:59">
      <c r="A886" s="788"/>
      <c r="B886" s="788"/>
      <c r="C886" s="788"/>
      <c r="D886" s="788"/>
      <c r="E886" s="788"/>
      <c r="F886" s="788"/>
      <c r="G886" s="788"/>
      <c r="H886" s="788"/>
      <c r="I886" s="788"/>
      <c r="J886" s="788"/>
      <c r="K886" s="788"/>
      <c r="L886" s="788"/>
      <c r="M886" s="788"/>
      <c r="N886" s="788"/>
      <c r="O886" s="788"/>
      <c r="P886" s="788"/>
      <c r="Q886" s="788"/>
      <c r="R886" s="788"/>
      <c r="S886" s="788"/>
      <c r="T886" s="788"/>
      <c r="U886" s="788"/>
      <c r="V886" s="788"/>
      <c r="W886" s="788"/>
      <c r="X886" s="788"/>
      <c r="Y886" s="788"/>
      <c r="Z886" s="788"/>
      <c r="AA886" s="788"/>
      <c r="AB886" s="788"/>
      <c r="AC886" s="788"/>
      <c r="AD886" s="788"/>
      <c r="AE886" s="788"/>
      <c r="AF886" s="788"/>
      <c r="AG886" s="788"/>
      <c r="AH886" s="788"/>
      <c r="AI886" s="788"/>
      <c r="AJ886" s="788"/>
      <c r="AK886" s="788"/>
      <c r="AL886" s="788"/>
      <c r="AM886" s="788"/>
      <c r="AN886" s="788"/>
      <c r="AO886" s="788"/>
      <c r="AP886" s="788"/>
      <c r="AQ886" s="788"/>
      <c r="AR886" s="788"/>
      <c r="AS886" s="788"/>
      <c r="AT886" s="788"/>
      <c r="AU886" s="788"/>
      <c r="AV886" s="788"/>
      <c r="AW886" s="788"/>
      <c r="AX886" s="788"/>
      <c r="AY886" s="788"/>
      <c r="AZ886" s="788"/>
      <c r="BA886" s="788"/>
      <c r="BB886" s="788"/>
      <c r="BC886" s="788"/>
      <c r="BD886" s="788"/>
      <c r="BE886" s="788"/>
      <c r="BF886" s="788"/>
      <c r="BG886" s="788"/>
    </row>
    <row r="887" spans="1:59">
      <c r="A887" s="788"/>
      <c r="B887" s="788"/>
      <c r="C887" s="788"/>
      <c r="D887" s="788"/>
      <c r="E887" s="788"/>
      <c r="F887" s="788"/>
      <c r="G887" s="788"/>
      <c r="H887" s="788"/>
      <c r="I887" s="788"/>
      <c r="J887" s="788"/>
      <c r="K887" s="788"/>
      <c r="L887" s="788"/>
      <c r="M887" s="788"/>
      <c r="N887" s="788"/>
      <c r="O887" s="788"/>
      <c r="P887" s="788"/>
      <c r="Q887" s="788"/>
      <c r="R887" s="788"/>
      <c r="S887" s="788"/>
      <c r="T887" s="788"/>
      <c r="U887" s="788"/>
      <c r="V887" s="788"/>
      <c r="W887" s="788"/>
      <c r="X887" s="788"/>
      <c r="Y887" s="788"/>
      <c r="Z887" s="788"/>
      <c r="AA887" s="788"/>
      <c r="AB887" s="788"/>
      <c r="AC887" s="788"/>
      <c r="AD887" s="788"/>
      <c r="AE887" s="788"/>
      <c r="AF887" s="788"/>
      <c r="AG887" s="788"/>
      <c r="AH887" s="788"/>
      <c r="AI887" s="788"/>
      <c r="AJ887" s="788"/>
      <c r="AK887" s="788"/>
      <c r="AL887" s="788"/>
      <c r="AM887" s="788"/>
      <c r="AN887" s="788"/>
      <c r="AO887" s="788"/>
      <c r="AP887" s="788"/>
      <c r="AQ887" s="788"/>
      <c r="AR887" s="788"/>
      <c r="AS887" s="788"/>
      <c r="AT887" s="788"/>
      <c r="AU887" s="788"/>
      <c r="AV887" s="788"/>
      <c r="AW887" s="788"/>
      <c r="AX887" s="788"/>
      <c r="AY887" s="788"/>
      <c r="AZ887" s="788"/>
      <c r="BA887" s="788"/>
      <c r="BB887" s="788"/>
      <c r="BC887" s="788"/>
      <c r="BD887" s="788"/>
      <c r="BE887" s="788"/>
      <c r="BF887" s="788"/>
      <c r="BG887" s="788"/>
    </row>
    <row r="888" spans="1:59">
      <c r="A888" s="788"/>
      <c r="B888" s="788"/>
      <c r="C888" s="788"/>
      <c r="D888" s="788"/>
      <c r="E888" s="788"/>
      <c r="F888" s="788"/>
      <c r="G888" s="788"/>
      <c r="H888" s="788"/>
      <c r="I888" s="788"/>
      <c r="J888" s="788"/>
      <c r="K888" s="788"/>
      <c r="L888" s="788"/>
      <c r="M888" s="788"/>
      <c r="N888" s="788"/>
      <c r="O888" s="788"/>
      <c r="P888" s="788"/>
      <c r="Q888" s="788"/>
      <c r="R888" s="788"/>
      <c r="S888" s="788"/>
      <c r="T888" s="788"/>
      <c r="U888" s="788"/>
      <c r="V888" s="788"/>
      <c r="W888" s="788"/>
      <c r="X888" s="788"/>
      <c r="Y888" s="788"/>
      <c r="Z888" s="788"/>
      <c r="AA888" s="788"/>
      <c r="AB888" s="788"/>
      <c r="AC888" s="788"/>
      <c r="AD888" s="788"/>
      <c r="AE888" s="788"/>
      <c r="AF888" s="788"/>
      <c r="AG888" s="788"/>
      <c r="AH888" s="788"/>
      <c r="AI888" s="788"/>
      <c r="AJ888" s="788"/>
      <c r="AK888" s="788"/>
      <c r="AL888" s="788"/>
      <c r="AM888" s="788"/>
      <c r="AN888" s="788"/>
      <c r="AO888" s="788"/>
      <c r="AP888" s="788"/>
      <c r="AQ888" s="788"/>
      <c r="AR888" s="788"/>
      <c r="AS888" s="788"/>
      <c r="AT888" s="788"/>
      <c r="AU888" s="788"/>
      <c r="AV888" s="788"/>
      <c r="AW888" s="788"/>
      <c r="AX888" s="788"/>
      <c r="AY888" s="788"/>
      <c r="AZ888" s="788"/>
      <c r="BA888" s="788"/>
      <c r="BB888" s="788"/>
      <c r="BC888" s="788"/>
      <c r="BD888" s="788"/>
      <c r="BE888" s="788"/>
      <c r="BF888" s="788"/>
      <c r="BG888" s="788"/>
    </row>
    <row r="889" spans="1:59">
      <c r="A889" s="788"/>
      <c r="B889" s="788"/>
      <c r="C889" s="788"/>
      <c r="D889" s="788"/>
      <c r="E889" s="788"/>
      <c r="F889" s="788"/>
      <c r="G889" s="788"/>
      <c r="H889" s="788"/>
      <c r="I889" s="788"/>
      <c r="J889" s="788"/>
      <c r="K889" s="788"/>
      <c r="L889" s="788"/>
      <c r="M889" s="788"/>
      <c r="N889" s="788"/>
      <c r="O889" s="788"/>
      <c r="P889" s="788"/>
      <c r="Q889" s="788"/>
      <c r="R889" s="788"/>
      <c r="S889" s="788"/>
      <c r="T889" s="788"/>
      <c r="U889" s="788"/>
      <c r="V889" s="788"/>
      <c r="W889" s="788"/>
      <c r="X889" s="788"/>
      <c r="Y889" s="788"/>
      <c r="Z889" s="788"/>
      <c r="AA889" s="788"/>
      <c r="AB889" s="788"/>
      <c r="AC889" s="788"/>
      <c r="AD889" s="788"/>
      <c r="AE889" s="788"/>
      <c r="AF889" s="788"/>
      <c r="AG889" s="788"/>
      <c r="AH889" s="788"/>
      <c r="AI889" s="788"/>
      <c r="AJ889" s="788"/>
      <c r="AK889" s="788"/>
      <c r="AL889" s="788"/>
      <c r="AM889" s="788"/>
      <c r="AN889" s="788"/>
      <c r="AO889" s="788"/>
      <c r="AP889" s="788"/>
      <c r="AQ889" s="788"/>
      <c r="AR889" s="788"/>
      <c r="AS889" s="788"/>
      <c r="AT889" s="788"/>
      <c r="AU889" s="788"/>
      <c r="AV889" s="788"/>
      <c r="AW889" s="788"/>
      <c r="AX889" s="788"/>
      <c r="AY889" s="788"/>
      <c r="AZ889" s="788"/>
      <c r="BA889" s="788"/>
      <c r="BB889" s="788"/>
      <c r="BC889" s="788"/>
      <c r="BD889" s="788"/>
      <c r="BE889" s="788"/>
      <c r="BF889" s="788"/>
      <c r="BG889" s="788"/>
    </row>
    <row r="890" spans="1:59">
      <c r="A890" s="788"/>
      <c r="B890" s="788"/>
      <c r="C890" s="788"/>
      <c r="D890" s="788"/>
      <c r="E890" s="788"/>
      <c r="F890" s="788"/>
      <c r="G890" s="788"/>
      <c r="H890" s="788"/>
      <c r="I890" s="788"/>
      <c r="J890" s="788"/>
      <c r="K890" s="788"/>
      <c r="L890" s="788"/>
      <c r="M890" s="788"/>
      <c r="N890" s="788"/>
      <c r="O890" s="788"/>
      <c r="P890" s="788"/>
      <c r="Q890" s="788"/>
      <c r="R890" s="788"/>
      <c r="S890" s="788"/>
      <c r="T890" s="788"/>
      <c r="U890" s="788"/>
      <c r="V890" s="788"/>
      <c r="W890" s="788"/>
      <c r="X890" s="788"/>
      <c r="Y890" s="788"/>
      <c r="Z890" s="788"/>
      <c r="AA890" s="788"/>
      <c r="AB890" s="788"/>
      <c r="AC890" s="788"/>
      <c r="AD890" s="788"/>
      <c r="AE890" s="788"/>
      <c r="AF890" s="788"/>
      <c r="AG890" s="788"/>
      <c r="AH890" s="788"/>
      <c r="AI890" s="788"/>
      <c r="AJ890" s="788"/>
      <c r="AK890" s="788"/>
      <c r="AL890" s="788"/>
      <c r="AM890" s="788"/>
      <c r="AN890" s="788"/>
      <c r="AO890" s="788"/>
      <c r="AP890" s="788"/>
      <c r="AQ890" s="788"/>
      <c r="AR890" s="788"/>
      <c r="AS890" s="788"/>
      <c r="AT890" s="788"/>
      <c r="AU890" s="788"/>
      <c r="AV890" s="788"/>
      <c r="AW890" s="788"/>
      <c r="AX890" s="788"/>
      <c r="AY890" s="788"/>
      <c r="AZ890" s="788"/>
      <c r="BA890" s="788"/>
      <c r="BB890" s="788"/>
      <c r="BC890" s="788"/>
      <c r="BD890" s="788"/>
      <c r="BE890" s="788"/>
      <c r="BF890" s="788"/>
      <c r="BG890" s="788"/>
    </row>
    <row r="891" spans="1:59">
      <c r="A891" s="788"/>
      <c r="B891" s="788"/>
      <c r="C891" s="788"/>
      <c r="D891" s="788"/>
      <c r="E891" s="788"/>
      <c r="F891" s="788"/>
      <c r="G891" s="788"/>
      <c r="H891" s="788"/>
      <c r="I891" s="788"/>
      <c r="J891" s="788"/>
      <c r="K891" s="788"/>
      <c r="L891" s="788"/>
      <c r="M891" s="788"/>
      <c r="N891" s="788"/>
      <c r="O891" s="788"/>
      <c r="P891" s="788"/>
      <c r="Q891" s="788"/>
      <c r="R891" s="788"/>
      <c r="S891" s="788"/>
      <c r="T891" s="788"/>
      <c r="U891" s="788"/>
      <c r="V891" s="788"/>
      <c r="W891" s="788"/>
      <c r="X891" s="788"/>
      <c r="Y891" s="788"/>
      <c r="Z891" s="788"/>
      <c r="AA891" s="788"/>
      <c r="AB891" s="788"/>
      <c r="AC891" s="788"/>
      <c r="AD891" s="788"/>
      <c r="AE891" s="788"/>
      <c r="AF891" s="788"/>
      <c r="AG891" s="788"/>
      <c r="AH891" s="788"/>
      <c r="AI891" s="788"/>
      <c r="AJ891" s="788"/>
      <c r="AK891" s="788"/>
      <c r="AL891" s="788"/>
      <c r="AM891" s="788"/>
      <c r="AN891" s="788"/>
      <c r="AO891" s="788"/>
      <c r="AP891" s="788"/>
      <c r="AQ891" s="788"/>
      <c r="AR891" s="788"/>
      <c r="AS891" s="788"/>
      <c r="AT891" s="788"/>
      <c r="AU891" s="788"/>
      <c r="AV891" s="788"/>
      <c r="AW891" s="788"/>
      <c r="AX891" s="788"/>
      <c r="AY891" s="788"/>
      <c r="AZ891" s="788"/>
      <c r="BA891" s="788"/>
      <c r="BB891" s="788"/>
      <c r="BC891" s="788"/>
      <c r="BD891" s="788"/>
      <c r="BE891" s="788"/>
      <c r="BF891" s="788"/>
      <c r="BG891" s="788"/>
    </row>
    <row r="892" spans="1:59">
      <c r="A892" s="788"/>
      <c r="B892" s="788"/>
      <c r="C892" s="788"/>
      <c r="D892" s="788"/>
      <c r="E892" s="788"/>
      <c r="F892" s="788"/>
      <c r="G892" s="788"/>
      <c r="H892" s="788"/>
      <c r="I892" s="788"/>
      <c r="J892" s="788"/>
      <c r="K892" s="788"/>
      <c r="L892" s="788"/>
      <c r="M892" s="788"/>
      <c r="N892" s="788"/>
      <c r="O892" s="788"/>
      <c r="P892" s="788"/>
      <c r="Q892" s="788"/>
      <c r="R892" s="788"/>
      <c r="S892" s="788"/>
      <c r="T892" s="788"/>
      <c r="U892" s="788"/>
      <c r="V892" s="788"/>
      <c r="W892" s="788"/>
      <c r="X892" s="788"/>
      <c r="Y892" s="788"/>
      <c r="Z892" s="788"/>
      <c r="AA892" s="788"/>
      <c r="AB892" s="788"/>
      <c r="AC892" s="788"/>
      <c r="AD892" s="788"/>
      <c r="AE892" s="788"/>
      <c r="AF892" s="788"/>
      <c r="AG892" s="788"/>
      <c r="AH892" s="788"/>
      <c r="AI892" s="788"/>
      <c r="AJ892" s="788"/>
      <c r="AK892" s="788"/>
      <c r="AL892" s="788"/>
      <c r="AM892" s="788"/>
      <c r="AN892" s="788"/>
      <c r="AO892" s="788"/>
      <c r="AP892" s="788"/>
      <c r="AQ892" s="788"/>
      <c r="AR892" s="788"/>
      <c r="AS892" s="788"/>
      <c r="AT892" s="788"/>
      <c r="AU892" s="788"/>
      <c r="AV892" s="788"/>
      <c r="AW892" s="788"/>
      <c r="AX892" s="788"/>
      <c r="AY892" s="788"/>
      <c r="AZ892" s="788"/>
      <c r="BA892" s="788"/>
      <c r="BB892" s="788"/>
      <c r="BC892" s="788"/>
      <c r="BD892" s="788"/>
      <c r="BE892" s="788"/>
      <c r="BF892" s="788"/>
      <c r="BG892" s="788"/>
    </row>
    <row r="893" spans="1:59">
      <c r="A893" s="788"/>
      <c r="B893" s="788"/>
      <c r="C893" s="788"/>
      <c r="D893" s="788"/>
      <c r="E893" s="788"/>
      <c r="F893" s="788"/>
      <c r="G893" s="788"/>
      <c r="H893" s="788"/>
      <c r="I893" s="788"/>
      <c r="J893" s="788"/>
      <c r="K893" s="788"/>
      <c r="L893" s="788"/>
      <c r="M893" s="788"/>
      <c r="N893" s="788"/>
      <c r="O893" s="788"/>
      <c r="P893" s="788"/>
      <c r="Q893" s="788"/>
      <c r="R893" s="788"/>
      <c r="S893" s="788"/>
      <c r="T893" s="788"/>
      <c r="U893" s="788"/>
      <c r="V893" s="788"/>
      <c r="W893" s="788"/>
      <c r="X893" s="788"/>
      <c r="Y893" s="788"/>
      <c r="Z893" s="788"/>
      <c r="AA893" s="788"/>
      <c r="AB893" s="788"/>
      <c r="AC893" s="788"/>
      <c r="AD893" s="788"/>
      <c r="AE893" s="788"/>
      <c r="AF893" s="788"/>
      <c r="AG893" s="788"/>
      <c r="AH893" s="788"/>
      <c r="AI893" s="788"/>
      <c r="AJ893" s="788"/>
      <c r="AK893" s="788"/>
      <c r="AL893" s="788"/>
      <c r="AM893" s="788"/>
      <c r="AN893" s="788"/>
      <c r="AO893" s="788"/>
      <c r="AP893" s="788"/>
      <c r="AQ893" s="788"/>
      <c r="AR893" s="788"/>
      <c r="AS893" s="788"/>
      <c r="AT893" s="788"/>
      <c r="AU893" s="788"/>
      <c r="AV893" s="788"/>
      <c r="AW893" s="788"/>
      <c r="AX893" s="788"/>
      <c r="AY893" s="788"/>
      <c r="AZ893" s="788"/>
      <c r="BA893" s="788"/>
      <c r="BB893" s="788"/>
      <c r="BC893" s="788"/>
      <c r="BD893" s="788"/>
      <c r="BE893" s="788"/>
      <c r="BF893" s="788"/>
      <c r="BG893" s="788"/>
    </row>
    <row r="894" spans="1:59">
      <c r="A894" s="788"/>
      <c r="B894" s="788"/>
      <c r="C894" s="788"/>
      <c r="D894" s="788"/>
      <c r="E894" s="788"/>
      <c r="F894" s="788"/>
      <c r="G894" s="788"/>
      <c r="H894" s="788"/>
      <c r="I894" s="788"/>
      <c r="J894" s="788"/>
      <c r="K894" s="788"/>
      <c r="L894" s="788"/>
      <c r="M894" s="788"/>
      <c r="N894" s="788"/>
      <c r="O894" s="788"/>
      <c r="P894" s="788"/>
      <c r="Q894" s="788"/>
      <c r="R894" s="788"/>
      <c r="S894" s="788"/>
      <c r="T894" s="788"/>
      <c r="U894" s="788"/>
      <c r="V894" s="788"/>
      <c r="W894" s="788"/>
      <c r="X894" s="788"/>
      <c r="Y894" s="788"/>
      <c r="Z894" s="788"/>
      <c r="AA894" s="788"/>
      <c r="AB894" s="788"/>
      <c r="AC894" s="788"/>
      <c r="AD894" s="788"/>
      <c r="AE894" s="788"/>
      <c r="AF894" s="788"/>
      <c r="AG894" s="788"/>
      <c r="AH894" s="788"/>
      <c r="AI894" s="788"/>
      <c r="AJ894" s="788"/>
      <c r="AK894" s="788"/>
      <c r="AL894" s="788"/>
      <c r="AM894" s="788"/>
      <c r="AN894" s="788"/>
      <c r="AO894" s="788"/>
      <c r="AP894" s="788"/>
      <c r="AQ894" s="788"/>
      <c r="AR894" s="788"/>
      <c r="AS894" s="788"/>
      <c r="AT894" s="788"/>
      <c r="AU894" s="788"/>
      <c r="AV894" s="788"/>
      <c r="AW894" s="788"/>
      <c r="AX894" s="788"/>
      <c r="AY894" s="788"/>
      <c r="AZ894" s="788"/>
      <c r="BA894" s="788"/>
      <c r="BB894" s="788"/>
      <c r="BC894" s="788"/>
      <c r="BD894" s="788"/>
      <c r="BE894" s="788"/>
      <c r="BF894" s="788"/>
      <c r="BG894" s="788"/>
    </row>
    <row r="895" spans="1:59">
      <c r="A895" s="788"/>
      <c r="B895" s="788"/>
      <c r="C895" s="788"/>
      <c r="D895" s="788"/>
      <c r="E895" s="788"/>
      <c r="F895" s="788"/>
      <c r="G895" s="788"/>
      <c r="H895" s="788"/>
      <c r="I895" s="788"/>
      <c r="J895" s="788"/>
      <c r="K895" s="788"/>
      <c r="L895" s="788"/>
      <c r="M895" s="788"/>
      <c r="N895" s="788"/>
      <c r="O895" s="788"/>
      <c r="P895" s="788"/>
      <c r="Q895" s="788"/>
      <c r="R895" s="788"/>
      <c r="S895" s="788"/>
      <c r="T895" s="788"/>
      <c r="U895" s="788"/>
      <c r="V895" s="788"/>
      <c r="W895" s="788"/>
      <c r="X895" s="788"/>
      <c r="Y895" s="788"/>
      <c r="Z895" s="788"/>
      <c r="AA895" s="788"/>
      <c r="AB895" s="788"/>
      <c r="AC895" s="788"/>
      <c r="AD895" s="788"/>
      <c r="AE895" s="788"/>
      <c r="AF895" s="788"/>
      <c r="AG895" s="788"/>
      <c r="AH895" s="788"/>
      <c r="AI895" s="788"/>
      <c r="AJ895" s="788"/>
      <c r="AK895" s="788"/>
      <c r="AL895" s="788"/>
      <c r="AM895" s="788"/>
      <c r="AN895" s="788"/>
      <c r="AO895" s="788"/>
      <c r="AP895" s="788"/>
      <c r="AQ895" s="788"/>
      <c r="AR895" s="788"/>
      <c r="AS895" s="788"/>
      <c r="AT895" s="788"/>
      <c r="AU895" s="788"/>
      <c r="AV895" s="788"/>
      <c r="AW895" s="788"/>
      <c r="AX895" s="788"/>
      <c r="AY895" s="788"/>
      <c r="AZ895" s="788"/>
      <c r="BA895" s="788"/>
      <c r="BB895" s="788"/>
      <c r="BC895" s="788"/>
      <c r="BD895" s="788"/>
      <c r="BE895" s="788"/>
      <c r="BF895" s="788"/>
      <c r="BG895" s="788"/>
    </row>
    <row r="896" spans="1:59">
      <c r="A896" s="788"/>
      <c r="B896" s="788"/>
      <c r="C896" s="788"/>
      <c r="D896" s="788"/>
      <c r="E896" s="788"/>
      <c r="F896" s="788"/>
      <c r="G896" s="788"/>
      <c r="H896" s="788"/>
      <c r="I896" s="788"/>
      <c r="J896" s="788"/>
      <c r="K896" s="788"/>
      <c r="L896" s="788"/>
      <c r="M896" s="788"/>
      <c r="N896" s="788"/>
      <c r="O896" s="788"/>
      <c r="P896" s="788"/>
      <c r="Q896" s="788"/>
      <c r="R896" s="788"/>
      <c r="S896" s="788"/>
      <c r="T896" s="788"/>
      <c r="U896" s="788"/>
      <c r="V896" s="788"/>
      <c r="W896" s="788"/>
      <c r="X896" s="788"/>
      <c r="Y896" s="788"/>
      <c r="Z896" s="788"/>
      <c r="AA896" s="788"/>
      <c r="AB896" s="788"/>
      <c r="AC896" s="788"/>
      <c r="AD896" s="788"/>
      <c r="AE896" s="788"/>
      <c r="AF896" s="788"/>
      <c r="AG896" s="788"/>
      <c r="AH896" s="788"/>
      <c r="AI896" s="788"/>
      <c r="AJ896" s="788"/>
      <c r="AK896" s="788"/>
      <c r="AL896" s="788"/>
      <c r="AM896" s="788"/>
      <c r="AN896" s="788"/>
      <c r="AO896" s="788"/>
      <c r="AP896" s="788"/>
      <c r="AQ896" s="788"/>
      <c r="AR896" s="788"/>
      <c r="AS896" s="788"/>
      <c r="AT896" s="788"/>
      <c r="AU896" s="788"/>
      <c r="AV896" s="788"/>
      <c r="AW896" s="788"/>
      <c r="AX896" s="788"/>
      <c r="AY896" s="788"/>
      <c r="AZ896" s="788"/>
      <c r="BA896" s="788"/>
      <c r="BB896" s="788"/>
      <c r="BC896" s="788"/>
      <c r="BD896" s="788"/>
      <c r="BE896" s="788"/>
      <c r="BF896" s="788"/>
      <c r="BG896" s="788"/>
    </row>
    <row r="897" spans="1:59">
      <c r="A897" s="788"/>
      <c r="B897" s="788"/>
      <c r="C897" s="788"/>
      <c r="D897" s="788"/>
      <c r="E897" s="788"/>
      <c r="F897" s="788"/>
      <c r="G897" s="788"/>
      <c r="H897" s="788"/>
      <c r="I897" s="788"/>
      <c r="J897" s="788"/>
      <c r="K897" s="788"/>
      <c r="L897" s="788"/>
      <c r="M897" s="788"/>
      <c r="N897" s="788"/>
      <c r="O897" s="788"/>
      <c r="P897" s="788"/>
      <c r="Q897" s="788"/>
      <c r="R897" s="788"/>
      <c r="S897" s="788"/>
      <c r="T897" s="788"/>
      <c r="U897" s="788"/>
      <c r="V897" s="788"/>
      <c r="W897" s="788"/>
      <c r="X897" s="788"/>
      <c r="Y897" s="788"/>
      <c r="Z897" s="788"/>
      <c r="AA897" s="788"/>
      <c r="AB897" s="788"/>
      <c r="AC897" s="788"/>
      <c r="AD897" s="788"/>
      <c r="AE897" s="788"/>
      <c r="AF897" s="788"/>
      <c r="AG897" s="788"/>
      <c r="AH897" s="788"/>
      <c r="AI897" s="788"/>
      <c r="AJ897" s="788"/>
      <c r="AK897" s="788"/>
      <c r="AL897" s="788"/>
      <c r="AM897" s="788"/>
      <c r="AN897" s="788"/>
      <c r="AO897" s="788"/>
      <c r="AP897" s="788"/>
      <c r="AQ897" s="788"/>
      <c r="AR897" s="788"/>
      <c r="AS897" s="788"/>
      <c r="AT897" s="788"/>
      <c r="AU897" s="788"/>
      <c r="AV897" s="788"/>
      <c r="AW897" s="788"/>
      <c r="AX897" s="788"/>
      <c r="AY897" s="788"/>
      <c r="AZ897" s="788"/>
      <c r="BA897" s="788"/>
      <c r="BB897" s="788"/>
      <c r="BC897" s="788"/>
      <c r="BD897" s="788"/>
      <c r="BE897" s="788"/>
      <c r="BF897" s="788"/>
      <c r="BG897" s="788"/>
    </row>
    <row r="898" spans="1:59">
      <c r="A898" s="788"/>
      <c r="B898" s="788"/>
      <c r="C898" s="788"/>
      <c r="D898" s="788"/>
      <c r="E898" s="788"/>
      <c r="F898" s="788"/>
      <c r="G898" s="788"/>
      <c r="H898" s="788"/>
      <c r="I898" s="788"/>
      <c r="J898" s="788"/>
      <c r="K898" s="788"/>
      <c r="L898" s="788"/>
      <c r="M898" s="788"/>
      <c r="N898" s="788"/>
      <c r="O898" s="788"/>
      <c r="P898" s="788"/>
      <c r="Q898" s="788"/>
      <c r="R898" s="788"/>
      <c r="S898" s="788"/>
      <c r="T898" s="788"/>
      <c r="U898" s="788"/>
      <c r="V898" s="788"/>
      <c r="W898" s="788"/>
      <c r="X898" s="788"/>
      <c r="Y898" s="788"/>
      <c r="Z898" s="788"/>
      <c r="AA898" s="788"/>
      <c r="AB898" s="788"/>
      <c r="AC898" s="788"/>
      <c r="AD898" s="788"/>
      <c r="AE898" s="788"/>
      <c r="AF898" s="788"/>
      <c r="AG898" s="788"/>
      <c r="AH898" s="788"/>
      <c r="AI898" s="788"/>
      <c r="AJ898" s="788"/>
      <c r="AK898" s="788"/>
      <c r="AL898" s="788"/>
      <c r="AM898" s="788"/>
      <c r="AN898" s="788"/>
      <c r="AO898" s="788"/>
      <c r="AP898" s="788"/>
      <c r="AQ898" s="788"/>
      <c r="AR898" s="788"/>
      <c r="AS898" s="788"/>
      <c r="AT898" s="788"/>
      <c r="AU898" s="788"/>
      <c r="AV898" s="788"/>
      <c r="AW898" s="788"/>
      <c r="AX898" s="788"/>
      <c r="AY898" s="788"/>
      <c r="AZ898" s="788"/>
      <c r="BA898" s="788"/>
      <c r="BB898" s="788"/>
      <c r="BC898" s="788"/>
      <c r="BD898" s="788"/>
      <c r="BE898" s="788"/>
      <c r="BF898" s="788"/>
      <c r="BG898" s="788"/>
    </row>
    <row r="899" spans="1:59">
      <c r="A899" s="788"/>
      <c r="B899" s="788"/>
      <c r="C899" s="788"/>
      <c r="D899" s="788"/>
      <c r="E899" s="788"/>
      <c r="F899" s="788"/>
      <c r="G899" s="788"/>
      <c r="H899" s="788"/>
      <c r="I899" s="788"/>
      <c r="J899" s="788"/>
      <c r="K899" s="788"/>
      <c r="L899" s="788"/>
      <c r="M899" s="788"/>
      <c r="N899" s="788"/>
      <c r="O899" s="788"/>
      <c r="P899" s="788"/>
      <c r="Q899" s="788"/>
      <c r="R899" s="788"/>
      <c r="S899" s="788"/>
      <c r="T899" s="788"/>
      <c r="U899" s="788"/>
      <c r="V899" s="788"/>
      <c r="W899" s="788"/>
      <c r="X899" s="788"/>
      <c r="Y899" s="788"/>
      <c r="Z899" s="788"/>
      <c r="AA899" s="788"/>
      <c r="AB899" s="788"/>
      <c r="AC899" s="788"/>
      <c r="AD899" s="788"/>
      <c r="AE899" s="788"/>
      <c r="AF899" s="788"/>
      <c r="AG899" s="788"/>
      <c r="AH899" s="788"/>
      <c r="AI899" s="788"/>
      <c r="AJ899" s="788"/>
      <c r="AK899" s="788"/>
      <c r="AL899" s="788"/>
      <c r="AM899" s="788"/>
      <c r="AN899" s="788"/>
      <c r="AO899" s="788"/>
      <c r="AP899" s="788"/>
      <c r="AQ899" s="788"/>
      <c r="AR899" s="788"/>
      <c r="AS899" s="788"/>
      <c r="AT899" s="788"/>
      <c r="AU899" s="788"/>
      <c r="AV899" s="788"/>
      <c r="AW899" s="788"/>
      <c r="AX899" s="788"/>
      <c r="AY899" s="788"/>
      <c r="AZ899" s="788"/>
      <c r="BA899" s="788"/>
      <c r="BB899" s="788"/>
      <c r="BC899" s="788"/>
      <c r="BD899" s="788"/>
      <c r="BE899" s="788"/>
      <c r="BF899" s="788"/>
      <c r="BG899" s="788"/>
    </row>
    <row r="900" spans="1:59">
      <c r="A900" s="788"/>
      <c r="B900" s="788"/>
      <c r="C900" s="788"/>
      <c r="D900" s="788"/>
      <c r="E900" s="788"/>
      <c r="F900" s="788"/>
      <c r="G900" s="788"/>
      <c r="H900" s="788"/>
      <c r="I900" s="788"/>
      <c r="J900" s="788"/>
      <c r="K900" s="788"/>
      <c r="L900" s="788"/>
      <c r="M900" s="788"/>
      <c r="N900" s="788"/>
      <c r="O900" s="788"/>
      <c r="P900" s="788"/>
      <c r="Q900" s="788"/>
      <c r="R900" s="788"/>
      <c r="S900" s="788"/>
      <c r="T900" s="788"/>
      <c r="U900" s="788"/>
      <c r="V900" s="788"/>
      <c r="W900" s="788"/>
      <c r="X900" s="788"/>
      <c r="Y900" s="788"/>
      <c r="Z900" s="788"/>
      <c r="AA900" s="788"/>
      <c r="AB900" s="788"/>
      <c r="AC900" s="788"/>
      <c r="AD900" s="788"/>
      <c r="AE900" s="788"/>
      <c r="AF900" s="788"/>
      <c r="AG900" s="788"/>
      <c r="AH900" s="788"/>
      <c r="AI900" s="788"/>
      <c r="AJ900" s="788"/>
      <c r="AK900" s="788"/>
      <c r="AL900" s="788"/>
      <c r="AM900" s="788"/>
      <c r="AN900" s="788"/>
      <c r="AO900" s="788"/>
      <c r="AP900" s="788"/>
      <c r="AQ900" s="788"/>
      <c r="AR900" s="788"/>
      <c r="AS900" s="788"/>
      <c r="AT900" s="788"/>
      <c r="AU900" s="788"/>
      <c r="AV900" s="788"/>
      <c r="AW900" s="788"/>
      <c r="AX900" s="788"/>
      <c r="AY900" s="788"/>
      <c r="AZ900" s="788"/>
      <c r="BA900" s="788"/>
      <c r="BB900" s="788"/>
      <c r="BC900" s="788"/>
      <c r="BD900" s="788"/>
      <c r="BE900" s="788"/>
      <c r="BF900" s="788"/>
      <c r="BG900" s="788"/>
    </row>
    <row r="901" spans="1:59">
      <c r="A901" s="788"/>
      <c r="B901" s="788"/>
      <c r="C901" s="788"/>
      <c r="D901" s="788"/>
      <c r="E901" s="788"/>
      <c r="F901" s="788"/>
      <c r="G901" s="788"/>
      <c r="H901" s="788"/>
      <c r="I901" s="788"/>
      <c r="J901" s="788"/>
      <c r="K901" s="788"/>
      <c r="L901" s="788"/>
      <c r="M901" s="788"/>
      <c r="N901" s="788"/>
      <c r="O901" s="788"/>
      <c r="P901" s="788"/>
      <c r="Q901" s="788"/>
      <c r="R901" s="788"/>
      <c r="S901" s="788"/>
      <c r="T901" s="788"/>
      <c r="U901" s="788"/>
      <c r="V901" s="788"/>
      <c r="W901" s="788"/>
      <c r="X901" s="788"/>
      <c r="Y901" s="788"/>
      <c r="Z901" s="788"/>
      <c r="AA901" s="788"/>
      <c r="AB901" s="788"/>
      <c r="AC901" s="788"/>
      <c r="AD901" s="788"/>
      <c r="AE901" s="788"/>
      <c r="AF901" s="788"/>
      <c r="AG901" s="788"/>
      <c r="AH901" s="788"/>
      <c r="AI901" s="788"/>
      <c r="AJ901" s="788"/>
      <c r="AK901" s="788"/>
      <c r="AL901" s="788"/>
      <c r="AM901" s="788"/>
      <c r="AN901" s="788"/>
      <c r="AO901" s="788"/>
      <c r="AP901" s="788"/>
      <c r="AQ901" s="788"/>
      <c r="AR901" s="788"/>
      <c r="AS901" s="788"/>
      <c r="AT901" s="788"/>
      <c r="AU901" s="788"/>
      <c r="AV901" s="788"/>
      <c r="AW901" s="788"/>
      <c r="AX901" s="788"/>
      <c r="AY901" s="788"/>
      <c r="AZ901" s="788"/>
      <c r="BA901" s="788"/>
      <c r="BB901" s="788"/>
      <c r="BC901" s="788"/>
      <c r="BD901" s="788"/>
      <c r="BE901" s="788"/>
      <c r="BF901" s="788"/>
      <c r="BG901" s="788"/>
    </row>
    <row r="902" spans="1:59">
      <c r="A902" s="788"/>
      <c r="B902" s="788"/>
      <c r="C902" s="788"/>
      <c r="D902" s="788"/>
      <c r="E902" s="788"/>
      <c r="F902" s="788"/>
      <c r="G902" s="788"/>
      <c r="H902" s="788"/>
      <c r="I902" s="788"/>
      <c r="J902" s="788"/>
      <c r="K902" s="788"/>
      <c r="L902" s="788"/>
      <c r="M902" s="788"/>
      <c r="N902" s="788"/>
      <c r="O902" s="788"/>
      <c r="P902" s="788"/>
      <c r="Q902" s="788"/>
      <c r="R902" s="788"/>
      <c r="S902" s="788"/>
      <c r="T902" s="788"/>
      <c r="U902" s="788"/>
      <c r="V902" s="788"/>
      <c r="W902" s="788"/>
      <c r="X902" s="788"/>
      <c r="Y902" s="788"/>
      <c r="Z902" s="788"/>
      <c r="AA902" s="788"/>
      <c r="AB902" s="788"/>
      <c r="AC902" s="788"/>
      <c r="AD902" s="788"/>
      <c r="AE902" s="788"/>
      <c r="AF902" s="788"/>
      <c r="AG902" s="788"/>
      <c r="AH902" s="788"/>
      <c r="AI902" s="788"/>
      <c r="AJ902" s="788"/>
      <c r="AK902" s="788"/>
      <c r="AL902" s="788"/>
      <c r="AM902" s="788"/>
      <c r="AN902" s="788"/>
      <c r="AO902" s="788"/>
      <c r="AP902" s="788"/>
      <c r="AQ902" s="788"/>
      <c r="AR902" s="788"/>
      <c r="AS902" s="788"/>
      <c r="AT902" s="788"/>
      <c r="AU902" s="788"/>
      <c r="AV902" s="788"/>
      <c r="AW902" s="788"/>
      <c r="AX902" s="788"/>
      <c r="AY902" s="788"/>
      <c r="AZ902" s="788"/>
      <c r="BA902" s="788"/>
      <c r="BB902" s="788"/>
      <c r="BC902" s="788"/>
      <c r="BD902" s="788"/>
      <c r="BE902" s="788"/>
      <c r="BF902" s="788"/>
      <c r="BG902" s="788"/>
    </row>
    <row r="903" spans="1:59">
      <c r="A903" s="788"/>
      <c r="B903" s="788"/>
      <c r="C903" s="788"/>
      <c r="D903" s="788"/>
      <c r="E903" s="788"/>
      <c r="F903" s="788"/>
      <c r="G903" s="788"/>
      <c r="H903" s="788"/>
      <c r="I903" s="788"/>
      <c r="J903" s="788"/>
      <c r="K903" s="788"/>
      <c r="L903" s="788"/>
      <c r="M903" s="788"/>
      <c r="N903" s="788"/>
      <c r="O903" s="788"/>
      <c r="P903" s="788"/>
      <c r="Q903" s="788"/>
      <c r="R903" s="788"/>
      <c r="S903" s="788"/>
      <c r="T903" s="788"/>
      <c r="U903" s="788"/>
      <c r="V903" s="788"/>
      <c r="W903" s="788"/>
      <c r="X903" s="788"/>
      <c r="Y903" s="788"/>
      <c r="Z903" s="788"/>
      <c r="AA903" s="788"/>
      <c r="AB903" s="788"/>
      <c r="AC903" s="788"/>
      <c r="AD903" s="788"/>
      <c r="AE903" s="788"/>
      <c r="AF903" s="788"/>
      <c r="AG903" s="788"/>
      <c r="AH903" s="788"/>
      <c r="AI903" s="788"/>
      <c r="AJ903" s="788"/>
      <c r="AK903" s="788"/>
      <c r="AL903" s="788"/>
      <c r="AM903" s="788"/>
      <c r="AN903" s="788"/>
      <c r="AO903" s="788"/>
      <c r="AP903" s="788"/>
      <c r="AQ903" s="788"/>
      <c r="AR903" s="788"/>
      <c r="AS903" s="788"/>
      <c r="AT903" s="788"/>
      <c r="AU903" s="788"/>
      <c r="AV903" s="788"/>
      <c r="AW903" s="788"/>
      <c r="AX903" s="788"/>
      <c r="AY903" s="788"/>
      <c r="AZ903" s="788"/>
      <c r="BA903" s="788"/>
      <c r="BB903" s="788"/>
      <c r="BC903" s="788"/>
      <c r="BD903" s="788"/>
      <c r="BE903" s="788"/>
      <c r="BF903" s="788"/>
      <c r="BG903" s="788"/>
    </row>
    <row r="904" spans="1:59">
      <c r="A904" s="788"/>
      <c r="B904" s="788"/>
      <c r="C904" s="788"/>
      <c r="D904" s="788"/>
      <c r="E904" s="788"/>
      <c r="F904" s="788"/>
      <c r="G904" s="788"/>
      <c r="H904" s="788"/>
      <c r="I904" s="788"/>
      <c r="J904" s="788"/>
      <c r="K904" s="788"/>
      <c r="L904" s="788"/>
      <c r="M904" s="788"/>
      <c r="N904" s="788"/>
      <c r="O904" s="788"/>
      <c r="P904" s="788"/>
      <c r="Q904" s="788"/>
      <c r="R904" s="788"/>
      <c r="S904" s="788"/>
      <c r="T904" s="788"/>
      <c r="U904" s="788"/>
      <c r="V904" s="788"/>
      <c r="W904" s="788"/>
      <c r="X904" s="788"/>
      <c r="Y904" s="788"/>
      <c r="Z904" s="788"/>
      <c r="AA904" s="788"/>
      <c r="AB904" s="788"/>
      <c r="AC904" s="788"/>
      <c r="AD904" s="788"/>
      <c r="AE904" s="788"/>
      <c r="AF904" s="788"/>
      <c r="AG904" s="788"/>
      <c r="AH904" s="788"/>
      <c r="AI904" s="788"/>
      <c r="AJ904" s="788"/>
      <c r="AK904" s="788"/>
      <c r="AL904" s="788"/>
      <c r="AM904" s="788"/>
      <c r="AN904" s="788"/>
      <c r="AO904" s="788"/>
      <c r="AP904" s="788"/>
      <c r="AQ904" s="788"/>
      <c r="AR904" s="788"/>
      <c r="AS904" s="788"/>
      <c r="AT904" s="788"/>
      <c r="AU904" s="788"/>
      <c r="AV904" s="788"/>
      <c r="AW904" s="788"/>
      <c r="AX904" s="788"/>
      <c r="AY904" s="788"/>
      <c r="AZ904" s="788"/>
      <c r="BA904" s="788"/>
      <c r="BB904" s="788"/>
      <c r="BC904" s="788"/>
      <c r="BD904" s="788"/>
      <c r="BE904" s="788"/>
      <c r="BF904" s="788"/>
      <c r="BG904" s="788"/>
    </row>
    <row r="905" spans="1:59">
      <c r="A905" s="788"/>
      <c r="B905" s="788"/>
      <c r="C905" s="788"/>
      <c r="D905" s="788"/>
      <c r="E905" s="788"/>
      <c r="F905" s="788"/>
      <c r="G905" s="788"/>
      <c r="H905" s="788"/>
      <c r="I905" s="788"/>
      <c r="J905" s="788"/>
      <c r="K905" s="788"/>
      <c r="L905" s="788"/>
      <c r="M905" s="788"/>
      <c r="N905" s="788"/>
      <c r="O905" s="788"/>
      <c r="P905" s="788"/>
      <c r="Q905" s="788"/>
      <c r="R905" s="788"/>
      <c r="S905" s="788"/>
      <c r="T905" s="788"/>
      <c r="U905" s="788"/>
      <c r="V905" s="788"/>
      <c r="W905" s="788"/>
      <c r="X905" s="788"/>
      <c r="Y905" s="788"/>
      <c r="Z905" s="788"/>
      <c r="AA905" s="788"/>
      <c r="AB905" s="788"/>
      <c r="AC905" s="788"/>
      <c r="AD905" s="788"/>
      <c r="AE905" s="788"/>
      <c r="AF905" s="788"/>
      <c r="AG905" s="788"/>
      <c r="AH905" s="788"/>
      <c r="AI905" s="788"/>
      <c r="AJ905" s="788"/>
      <c r="AK905" s="788"/>
      <c r="AL905" s="788"/>
      <c r="AM905" s="788"/>
      <c r="AN905" s="788"/>
      <c r="AO905" s="788"/>
      <c r="AP905" s="788"/>
      <c r="AQ905" s="788"/>
      <c r="AR905" s="788"/>
      <c r="AS905" s="788"/>
      <c r="AT905" s="788"/>
      <c r="AU905" s="788"/>
      <c r="AV905" s="788"/>
      <c r="AW905" s="788"/>
      <c r="AX905" s="788"/>
      <c r="AY905" s="788"/>
      <c r="AZ905" s="788"/>
      <c r="BA905" s="788"/>
      <c r="BB905" s="788"/>
      <c r="BC905" s="788"/>
      <c r="BD905" s="788"/>
      <c r="BE905" s="788"/>
      <c r="BF905" s="788"/>
      <c r="BG905" s="788"/>
    </row>
    <row r="906" spans="1:59">
      <c r="A906" s="788"/>
      <c r="B906" s="788"/>
      <c r="C906" s="788"/>
      <c r="D906" s="788"/>
      <c r="E906" s="788"/>
      <c r="F906" s="788"/>
      <c r="G906" s="788"/>
      <c r="H906" s="788"/>
      <c r="I906" s="788"/>
      <c r="J906" s="788"/>
      <c r="K906" s="788"/>
      <c r="L906" s="788"/>
      <c r="M906" s="788"/>
      <c r="N906" s="788"/>
      <c r="O906" s="788"/>
      <c r="P906" s="788"/>
      <c r="Q906" s="788"/>
      <c r="R906" s="788"/>
      <c r="S906" s="788"/>
      <c r="T906" s="788"/>
      <c r="U906" s="788"/>
      <c r="V906" s="788"/>
      <c r="W906" s="788"/>
      <c r="X906" s="788"/>
      <c r="Y906" s="788"/>
      <c r="Z906" s="788"/>
      <c r="AA906" s="788"/>
      <c r="AB906" s="788"/>
      <c r="AC906" s="788"/>
      <c r="AD906" s="788"/>
      <c r="AE906" s="788"/>
      <c r="AF906" s="788"/>
      <c r="AG906" s="788"/>
      <c r="AH906" s="788"/>
      <c r="AI906" s="788"/>
      <c r="AJ906" s="788"/>
      <c r="AK906" s="788"/>
      <c r="AL906" s="788"/>
      <c r="AM906" s="788"/>
      <c r="AN906" s="788"/>
      <c r="AO906" s="788"/>
      <c r="AP906" s="788"/>
      <c r="AQ906" s="788"/>
      <c r="AR906" s="788"/>
      <c r="AS906" s="788"/>
      <c r="AT906" s="788"/>
      <c r="AU906" s="788"/>
      <c r="AV906" s="788"/>
      <c r="AW906" s="788"/>
      <c r="AX906" s="788"/>
      <c r="AY906" s="788"/>
      <c r="AZ906" s="788"/>
      <c r="BA906" s="788"/>
      <c r="BB906" s="788"/>
      <c r="BC906" s="788"/>
      <c r="BD906" s="788"/>
      <c r="BE906" s="788"/>
      <c r="BF906" s="788"/>
      <c r="BG906" s="788"/>
    </row>
    <row r="907" spans="1:59">
      <c r="A907" s="788"/>
      <c r="B907" s="788"/>
      <c r="C907" s="788"/>
      <c r="D907" s="788"/>
      <c r="E907" s="788"/>
      <c r="F907" s="788"/>
      <c r="G907" s="788"/>
      <c r="H907" s="788"/>
      <c r="I907" s="788"/>
      <c r="J907" s="788"/>
      <c r="K907" s="788"/>
      <c r="L907" s="788"/>
      <c r="M907" s="788"/>
      <c r="N907" s="788"/>
      <c r="O907" s="788"/>
      <c r="P907" s="788"/>
      <c r="Q907" s="788"/>
      <c r="R907" s="788"/>
      <c r="S907" s="788"/>
      <c r="T907" s="788"/>
      <c r="U907" s="788"/>
      <c r="V907" s="788"/>
      <c r="W907" s="788"/>
      <c r="X907" s="788"/>
      <c r="Y907" s="788"/>
      <c r="Z907" s="788"/>
      <c r="AA907" s="788"/>
      <c r="AB907" s="788"/>
      <c r="AC907" s="788"/>
      <c r="AD907" s="788"/>
      <c r="AE907" s="788"/>
      <c r="AF907" s="788"/>
      <c r="AG907" s="788"/>
      <c r="AH907" s="788"/>
      <c r="AI907" s="788"/>
      <c r="AJ907" s="788"/>
      <c r="AK907" s="788"/>
      <c r="AL907" s="788"/>
      <c r="AM907" s="788"/>
      <c r="AN907" s="788"/>
      <c r="AO907" s="788"/>
      <c r="AP907" s="788"/>
      <c r="AQ907" s="788"/>
      <c r="AR907" s="788"/>
      <c r="AS907" s="788"/>
      <c r="AT907" s="788"/>
      <c r="AU907" s="788"/>
      <c r="AV907" s="788"/>
      <c r="AW907" s="788"/>
      <c r="AX907" s="788"/>
      <c r="AY907" s="788"/>
      <c r="AZ907" s="788"/>
      <c r="BA907" s="788"/>
      <c r="BB907" s="788"/>
      <c r="BC907" s="788"/>
      <c r="BD907" s="788"/>
      <c r="BE907" s="788"/>
      <c r="BF907" s="788"/>
      <c r="BG907" s="788"/>
    </row>
    <row r="908" spans="1:59">
      <c r="A908" s="788"/>
      <c r="B908" s="788"/>
      <c r="C908" s="788"/>
      <c r="D908" s="788"/>
      <c r="E908" s="788"/>
      <c r="F908" s="788"/>
      <c r="G908" s="788"/>
      <c r="H908" s="788"/>
      <c r="I908" s="788"/>
      <c r="J908" s="788"/>
      <c r="K908" s="788"/>
      <c r="L908" s="788"/>
      <c r="M908" s="788"/>
      <c r="N908" s="788"/>
      <c r="O908" s="788"/>
      <c r="P908" s="788"/>
      <c r="Q908" s="788"/>
      <c r="R908" s="788"/>
      <c r="S908" s="788"/>
      <c r="T908" s="788"/>
      <c r="U908" s="788"/>
      <c r="V908" s="788"/>
      <c r="W908" s="788"/>
      <c r="X908" s="788"/>
      <c r="Y908" s="788"/>
      <c r="Z908" s="788"/>
      <c r="AA908" s="788"/>
      <c r="AB908" s="788"/>
      <c r="AC908" s="788"/>
      <c r="AD908" s="788"/>
      <c r="AE908" s="788"/>
      <c r="AF908" s="788"/>
      <c r="AG908" s="788"/>
      <c r="AH908" s="788"/>
      <c r="AI908" s="788"/>
      <c r="AJ908" s="788"/>
      <c r="AK908" s="788"/>
      <c r="AL908" s="788"/>
      <c r="AM908" s="788"/>
      <c r="AN908" s="788"/>
      <c r="AO908" s="788"/>
      <c r="AP908" s="788"/>
      <c r="AQ908" s="788"/>
      <c r="AR908" s="788"/>
      <c r="AS908" s="788"/>
      <c r="AT908" s="788"/>
      <c r="AU908" s="788"/>
      <c r="AV908" s="788"/>
      <c r="AW908" s="788"/>
      <c r="AX908" s="788"/>
      <c r="AY908" s="788"/>
      <c r="AZ908" s="788"/>
      <c r="BA908" s="788"/>
      <c r="BB908" s="788"/>
      <c r="BC908" s="788"/>
      <c r="BD908" s="788"/>
      <c r="BE908" s="788"/>
      <c r="BF908" s="788"/>
      <c r="BG908" s="788"/>
    </row>
    <row r="909" spans="1:59">
      <c r="A909" s="788"/>
      <c r="B909" s="788"/>
      <c r="C909" s="788"/>
      <c r="D909" s="788"/>
      <c r="E909" s="788"/>
      <c r="F909" s="788"/>
      <c r="G909" s="788"/>
      <c r="H909" s="788"/>
      <c r="I909" s="788"/>
      <c r="J909" s="788"/>
      <c r="K909" s="788"/>
      <c r="L909" s="788"/>
      <c r="M909" s="788"/>
      <c r="N909" s="788"/>
      <c r="O909" s="788"/>
      <c r="P909" s="788"/>
      <c r="Q909" s="788"/>
      <c r="R909" s="788"/>
      <c r="S909" s="788"/>
      <c r="T909" s="788"/>
      <c r="U909" s="788"/>
      <c r="V909" s="788"/>
      <c r="W909" s="788"/>
      <c r="X909" s="788"/>
      <c r="Y909" s="788"/>
      <c r="Z909" s="788"/>
      <c r="AA909" s="788"/>
      <c r="AB909" s="788"/>
      <c r="AC909" s="788"/>
      <c r="AD909" s="788"/>
      <c r="AE909" s="788"/>
      <c r="AF909" s="788"/>
      <c r="AG909" s="788"/>
      <c r="AH909" s="788"/>
      <c r="AI909" s="788"/>
      <c r="AJ909" s="788"/>
      <c r="AK909" s="788"/>
      <c r="AL909" s="788"/>
      <c r="AM909" s="788"/>
      <c r="AN909" s="788"/>
      <c r="AO909" s="788"/>
      <c r="AP909" s="788"/>
      <c r="AQ909" s="788"/>
      <c r="AR909" s="788"/>
      <c r="AS909" s="788"/>
      <c r="AT909" s="788"/>
      <c r="AU909" s="788"/>
      <c r="AV909" s="788"/>
      <c r="AW909" s="788"/>
      <c r="AX909" s="788"/>
      <c r="AY909" s="788"/>
      <c r="AZ909" s="788"/>
      <c r="BA909" s="788"/>
      <c r="BB909" s="788"/>
      <c r="BC909" s="788"/>
      <c r="BD909" s="788"/>
      <c r="BE909" s="788"/>
      <c r="BF909" s="788"/>
      <c r="BG909" s="788"/>
    </row>
    <row r="910" spans="1:59">
      <c r="A910" s="788"/>
      <c r="B910" s="788"/>
      <c r="C910" s="788"/>
      <c r="D910" s="788"/>
      <c r="E910" s="788"/>
      <c r="F910" s="788"/>
      <c r="G910" s="788"/>
      <c r="H910" s="788"/>
      <c r="I910" s="788"/>
      <c r="J910" s="788"/>
      <c r="K910" s="788"/>
      <c r="L910" s="788"/>
      <c r="M910" s="788"/>
      <c r="N910" s="788"/>
      <c r="O910" s="788"/>
      <c r="P910" s="788"/>
      <c r="Q910" s="788"/>
      <c r="R910" s="788"/>
      <c r="S910" s="788"/>
      <c r="T910" s="788"/>
      <c r="U910" s="788"/>
      <c r="V910" s="788"/>
      <c r="W910" s="788"/>
      <c r="X910" s="788"/>
      <c r="Y910" s="788"/>
      <c r="Z910" s="788"/>
      <c r="AA910" s="788"/>
      <c r="AB910" s="788"/>
      <c r="AC910" s="788"/>
      <c r="AD910" s="788"/>
      <c r="AE910" s="788"/>
      <c r="AF910" s="788"/>
      <c r="AG910" s="788"/>
      <c r="AH910" s="788"/>
      <c r="AI910" s="788"/>
      <c r="AJ910" s="788"/>
      <c r="AK910" s="788"/>
      <c r="AL910" s="788"/>
      <c r="AM910" s="788"/>
      <c r="AN910" s="788"/>
      <c r="AO910" s="788"/>
      <c r="AP910" s="788"/>
      <c r="AQ910" s="788"/>
      <c r="AR910" s="788"/>
      <c r="AS910" s="788"/>
      <c r="AT910" s="788"/>
      <c r="AU910" s="788"/>
      <c r="AV910" s="788"/>
      <c r="AW910" s="788"/>
      <c r="AX910" s="788"/>
      <c r="AY910" s="788"/>
      <c r="AZ910" s="788"/>
      <c r="BA910" s="788"/>
      <c r="BB910" s="788"/>
      <c r="BC910" s="788"/>
      <c r="BD910" s="788"/>
      <c r="BE910" s="788"/>
      <c r="BF910" s="788"/>
      <c r="BG910" s="788"/>
    </row>
    <row r="911" spans="1:59">
      <c r="A911" s="788"/>
      <c r="B911" s="788"/>
      <c r="C911" s="788"/>
      <c r="D911" s="788"/>
      <c r="E911" s="788"/>
      <c r="F911" s="788"/>
      <c r="G911" s="788"/>
      <c r="H911" s="788"/>
      <c r="I911" s="788"/>
      <c r="J911" s="788"/>
      <c r="K911" s="788"/>
      <c r="L911" s="788"/>
      <c r="M911" s="788"/>
      <c r="N911" s="788"/>
      <c r="O911" s="788"/>
      <c r="P911" s="788"/>
      <c r="Q911" s="788"/>
      <c r="R911" s="788"/>
      <c r="S911" s="788"/>
      <c r="T911" s="788"/>
      <c r="U911" s="788"/>
      <c r="V911" s="788"/>
      <c r="W911" s="788"/>
      <c r="X911" s="788"/>
      <c r="Y911" s="788"/>
      <c r="Z911" s="788"/>
      <c r="AA911" s="788"/>
      <c r="AB911" s="788"/>
      <c r="AC911" s="788"/>
      <c r="AD911" s="788"/>
      <c r="AE911" s="788"/>
      <c r="AF911" s="788"/>
      <c r="AG911" s="788"/>
      <c r="AH911" s="788"/>
      <c r="AI911" s="788"/>
      <c r="AJ911" s="788"/>
      <c r="AK911" s="788"/>
      <c r="AL911" s="788"/>
      <c r="AM911" s="788"/>
      <c r="AN911" s="788"/>
      <c r="AO911" s="788"/>
      <c r="AP911" s="788"/>
      <c r="AQ911" s="788"/>
      <c r="AR911" s="788"/>
      <c r="AS911" s="788"/>
      <c r="AT911" s="788"/>
      <c r="AU911" s="788"/>
      <c r="AV911" s="788"/>
      <c r="AW911" s="788"/>
      <c r="AX911" s="788"/>
      <c r="AY911" s="788"/>
      <c r="AZ911" s="788"/>
      <c r="BA911" s="788"/>
      <c r="BB911" s="788"/>
      <c r="BC911" s="788"/>
      <c r="BD911" s="788"/>
      <c r="BE911" s="788"/>
      <c r="BF911" s="788"/>
      <c r="BG911" s="788"/>
    </row>
    <row r="912" spans="1:59">
      <c r="A912" s="788"/>
      <c r="B912" s="788"/>
      <c r="C912" s="788"/>
      <c r="D912" s="788"/>
      <c r="E912" s="788"/>
      <c r="F912" s="788"/>
      <c r="G912" s="788"/>
      <c r="H912" s="788"/>
      <c r="I912" s="788"/>
      <c r="J912" s="788"/>
      <c r="K912" s="788"/>
      <c r="L912" s="788"/>
      <c r="M912" s="788"/>
      <c r="N912" s="788"/>
      <c r="O912" s="788"/>
      <c r="P912" s="788"/>
      <c r="Q912" s="788"/>
      <c r="R912" s="788"/>
      <c r="S912" s="788"/>
      <c r="T912" s="788"/>
      <c r="U912" s="788"/>
      <c r="V912" s="788"/>
      <c r="W912" s="788"/>
      <c r="X912" s="788"/>
      <c r="Y912" s="788"/>
      <c r="Z912" s="788"/>
      <c r="AA912" s="788"/>
      <c r="AB912" s="788"/>
      <c r="AC912" s="788"/>
      <c r="AD912" s="788"/>
      <c r="AE912" s="788"/>
      <c r="AF912" s="788"/>
      <c r="AG912" s="788"/>
      <c r="AH912" s="788"/>
      <c r="AI912" s="788"/>
      <c r="AJ912" s="788"/>
      <c r="AK912" s="788"/>
      <c r="AL912" s="788"/>
      <c r="AM912" s="788"/>
      <c r="AN912" s="788"/>
      <c r="AO912" s="788"/>
      <c r="AP912" s="788"/>
      <c r="AQ912" s="788"/>
      <c r="AR912" s="788"/>
      <c r="AS912" s="788"/>
      <c r="AT912" s="788"/>
      <c r="AU912" s="788"/>
      <c r="AV912" s="788"/>
      <c r="AW912" s="788"/>
      <c r="AX912" s="788"/>
      <c r="AY912" s="788"/>
      <c r="AZ912" s="788"/>
      <c r="BA912" s="788"/>
      <c r="BB912" s="788"/>
      <c r="BC912" s="788"/>
      <c r="BD912" s="788"/>
      <c r="BE912" s="788"/>
      <c r="BF912" s="788"/>
      <c r="BG912" s="788"/>
    </row>
    <row r="913" spans="1:59">
      <c r="A913" s="788"/>
      <c r="B913" s="788"/>
      <c r="C913" s="788"/>
      <c r="D913" s="788"/>
      <c r="E913" s="788"/>
      <c r="F913" s="788"/>
      <c r="G913" s="788"/>
      <c r="H913" s="788"/>
      <c r="I913" s="788"/>
      <c r="J913" s="788"/>
      <c r="K913" s="788"/>
      <c r="L913" s="788"/>
      <c r="M913" s="788"/>
      <c r="N913" s="788"/>
      <c r="O913" s="788"/>
      <c r="P913" s="788"/>
      <c r="Q913" s="788"/>
      <c r="R913" s="788"/>
      <c r="S913" s="788"/>
      <c r="T913" s="788"/>
      <c r="U913" s="788"/>
      <c r="V913" s="788"/>
      <c r="W913" s="788"/>
      <c r="X913" s="788"/>
      <c r="Y913" s="788"/>
      <c r="Z913" s="788"/>
      <c r="AA913" s="788"/>
      <c r="AB913" s="788"/>
      <c r="AC913" s="788"/>
      <c r="AD913" s="788"/>
      <c r="AE913" s="788"/>
      <c r="AF913" s="788"/>
      <c r="AG913" s="788"/>
      <c r="AH913" s="788"/>
      <c r="AI913" s="788"/>
      <c r="AJ913" s="788"/>
      <c r="AK913" s="788"/>
      <c r="AL913" s="788"/>
      <c r="AM913" s="788"/>
      <c r="AN913" s="788"/>
      <c r="AO913" s="788"/>
      <c r="AP913" s="788"/>
      <c r="AQ913" s="788"/>
      <c r="AR913" s="788"/>
      <c r="AS913" s="788"/>
      <c r="AT913" s="788"/>
      <c r="AU913" s="788"/>
      <c r="AV913" s="788"/>
      <c r="AW913" s="788"/>
      <c r="AX913" s="788"/>
      <c r="AY913" s="788"/>
      <c r="AZ913" s="788"/>
      <c r="BA913" s="788"/>
      <c r="BB913" s="788"/>
      <c r="BC913" s="788"/>
      <c r="BD913" s="788"/>
      <c r="BE913" s="788"/>
      <c r="BF913" s="788"/>
      <c r="BG913" s="788"/>
    </row>
    <row r="914" spans="1:59">
      <c r="A914" s="788"/>
      <c r="B914" s="788"/>
      <c r="C914" s="788"/>
      <c r="D914" s="788"/>
      <c r="E914" s="788"/>
      <c r="F914" s="788"/>
      <c r="G914" s="788"/>
      <c r="H914" s="788"/>
      <c r="I914" s="788"/>
      <c r="J914" s="788"/>
      <c r="K914" s="788"/>
      <c r="L914" s="788"/>
      <c r="M914" s="788"/>
      <c r="N914" s="788"/>
      <c r="O914" s="788"/>
      <c r="P914" s="788"/>
      <c r="Q914" s="788"/>
      <c r="R914" s="788"/>
      <c r="S914" s="788"/>
      <c r="T914" s="788"/>
      <c r="U914" s="788"/>
      <c r="V914" s="788"/>
      <c r="W914" s="788"/>
      <c r="X914" s="788"/>
      <c r="Y914" s="788"/>
      <c r="Z914" s="788"/>
      <c r="AA914" s="788"/>
      <c r="AB914" s="788"/>
      <c r="AC914" s="788"/>
      <c r="AD914" s="788"/>
      <c r="AE914" s="788"/>
      <c r="AF914" s="788"/>
      <c r="AG914" s="788"/>
      <c r="AH914" s="788"/>
      <c r="AI914" s="788"/>
      <c r="AJ914" s="788"/>
      <c r="AK914" s="788"/>
      <c r="AL914" s="788"/>
      <c r="AM914" s="788"/>
      <c r="AN914" s="788"/>
      <c r="AO914" s="788"/>
      <c r="AP914" s="788"/>
      <c r="AQ914" s="788"/>
      <c r="AR914" s="788"/>
      <c r="AS914" s="788"/>
      <c r="AT914" s="788"/>
      <c r="AU914" s="788"/>
      <c r="AV914" s="788"/>
      <c r="AW914" s="788"/>
      <c r="AX914" s="788"/>
      <c r="AY914" s="788"/>
      <c r="AZ914" s="788"/>
      <c r="BA914" s="788"/>
      <c r="BB914" s="788"/>
      <c r="BC914" s="788"/>
      <c r="BD914" s="788"/>
      <c r="BE914" s="788"/>
      <c r="BF914" s="788"/>
      <c r="BG914" s="788"/>
    </row>
    <row r="915" spans="1:59">
      <c r="A915" s="788"/>
      <c r="B915" s="788"/>
      <c r="C915" s="788"/>
      <c r="D915" s="788"/>
      <c r="E915" s="788"/>
      <c r="F915" s="788"/>
      <c r="G915" s="788"/>
      <c r="H915" s="788"/>
      <c r="I915" s="788"/>
      <c r="J915" s="788"/>
      <c r="K915" s="788"/>
      <c r="L915" s="788"/>
      <c r="M915" s="788"/>
      <c r="N915" s="788"/>
      <c r="O915" s="788"/>
      <c r="P915" s="788"/>
      <c r="Q915" s="788"/>
      <c r="R915" s="788"/>
      <c r="S915" s="788"/>
      <c r="T915" s="788"/>
      <c r="U915" s="788"/>
      <c r="V915" s="788"/>
      <c r="W915" s="788"/>
      <c r="X915" s="788"/>
      <c r="Y915" s="788"/>
      <c r="Z915" s="788"/>
      <c r="AA915" s="788"/>
      <c r="AB915" s="788"/>
      <c r="AC915" s="788"/>
      <c r="AD915" s="788"/>
      <c r="AE915" s="788"/>
      <c r="AF915" s="788"/>
      <c r="AG915" s="788"/>
      <c r="AH915" s="788"/>
      <c r="AI915" s="788"/>
      <c r="AJ915" s="788"/>
      <c r="AK915" s="788"/>
      <c r="AL915" s="788"/>
      <c r="AM915" s="788"/>
      <c r="AN915" s="788"/>
      <c r="AO915" s="788"/>
      <c r="AP915" s="788"/>
      <c r="AQ915" s="788"/>
      <c r="AR915" s="788"/>
      <c r="AS915" s="788"/>
      <c r="AT915" s="788"/>
      <c r="AU915" s="788"/>
      <c r="AV915" s="788"/>
      <c r="AW915" s="788"/>
      <c r="AX915" s="788"/>
      <c r="AY915" s="788"/>
      <c r="AZ915" s="788"/>
      <c r="BA915" s="788"/>
      <c r="BB915" s="788"/>
      <c r="BC915" s="788"/>
      <c r="BD915" s="788"/>
      <c r="BE915" s="788"/>
      <c r="BF915" s="788"/>
      <c r="BG915" s="788"/>
    </row>
    <row r="916" spans="1:59">
      <c r="A916" s="788"/>
      <c r="B916" s="788"/>
      <c r="C916" s="788"/>
      <c r="D916" s="788"/>
      <c r="E916" s="788"/>
      <c r="F916" s="788"/>
      <c r="G916" s="788"/>
      <c r="H916" s="788"/>
      <c r="I916" s="788"/>
      <c r="J916" s="788"/>
      <c r="K916" s="788"/>
      <c r="L916" s="788"/>
      <c r="M916" s="788"/>
      <c r="N916" s="788"/>
      <c r="O916" s="788"/>
      <c r="P916" s="788"/>
      <c r="Q916" s="788"/>
      <c r="R916" s="788"/>
      <c r="S916" s="788"/>
      <c r="T916" s="788"/>
      <c r="U916" s="788"/>
      <c r="V916" s="788"/>
      <c r="W916" s="788"/>
      <c r="X916" s="788"/>
      <c r="Y916" s="788"/>
      <c r="Z916" s="788"/>
      <c r="AA916" s="788"/>
      <c r="AB916" s="788"/>
      <c r="AC916" s="788"/>
      <c r="AD916" s="788"/>
      <c r="AE916" s="788"/>
      <c r="AF916" s="788"/>
      <c r="AG916" s="788"/>
      <c r="AH916" s="788"/>
      <c r="AI916" s="788"/>
      <c r="AJ916" s="788"/>
      <c r="AK916" s="788"/>
      <c r="AL916" s="788"/>
      <c r="AM916" s="788"/>
      <c r="AN916" s="788"/>
      <c r="AO916" s="788"/>
      <c r="AP916" s="788"/>
      <c r="AQ916" s="788"/>
      <c r="AR916" s="788"/>
      <c r="AS916" s="788"/>
      <c r="AT916" s="788"/>
      <c r="AU916" s="788"/>
      <c r="AV916" s="788"/>
      <c r="AW916" s="788"/>
      <c r="AX916" s="788"/>
      <c r="AY916" s="788"/>
      <c r="AZ916" s="788"/>
      <c r="BA916" s="788"/>
      <c r="BB916" s="788"/>
      <c r="BC916" s="788"/>
      <c r="BD916" s="788"/>
      <c r="BE916" s="788"/>
      <c r="BF916" s="788"/>
      <c r="BG916" s="788"/>
    </row>
    <row r="917" spans="1:59">
      <c r="A917" s="788"/>
      <c r="B917" s="788"/>
      <c r="C917" s="788"/>
      <c r="D917" s="788"/>
      <c r="E917" s="788"/>
      <c r="F917" s="788"/>
      <c r="G917" s="788"/>
      <c r="H917" s="788"/>
      <c r="I917" s="788"/>
      <c r="J917" s="788"/>
      <c r="K917" s="788"/>
      <c r="L917" s="788"/>
      <c r="M917" s="788"/>
      <c r="N917" s="788"/>
      <c r="O917" s="788"/>
      <c r="P917" s="788"/>
      <c r="Q917" s="788"/>
      <c r="R917" s="788"/>
      <c r="S917" s="788"/>
      <c r="T917" s="788"/>
      <c r="U917" s="788"/>
      <c r="V917" s="788"/>
      <c r="W917" s="788"/>
      <c r="X917" s="788"/>
      <c r="Y917" s="788"/>
      <c r="Z917" s="788"/>
      <c r="AA917" s="788"/>
      <c r="AB917" s="788"/>
      <c r="AC917" s="788"/>
      <c r="AD917" s="788"/>
      <c r="AE917" s="788"/>
      <c r="AF917" s="788"/>
      <c r="AG917" s="788"/>
      <c r="AH917" s="788"/>
      <c r="AI917" s="788"/>
      <c r="AJ917" s="788"/>
      <c r="AK917" s="788"/>
      <c r="AL917" s="788"/>
      <c r="AM917" s="788"/>
      <c r="AN917" s="788"/>
      <c r="AO917" s="788"/>
      <c r="AP917" s="788"/>
      <c r="AQ917" s="788"/>
      <c r="AR917" s="788"/>
      <c r="AS917" s="788"/>
      <c r="AT917" s="788"/>
      <c r="AU917" s="788"/>
      <c r="AV917" s="788"/>
      <c r="AW917" s="788"/>
      <c r="AX917" s="788"/>
      <c r="AY917" s="788"/>
      <c r="AZ917" s="788"/>
      <c r="BA917" s="788"/>
      <c r="BB917" s="788"/>
      <c r="BC917" s="788"/>
      <c r="BD917" s="788"/>
      <c r="BE917" s="788"/>
      <c r="BF917" s="788"/>
      <c r="BG917" s="788"/>
    </row>
    <row r="918" spans="1:59">
      <c r="A918" s="788"/>
      <c r="B918" s="788"/>
      <c r="C918" s="788"/>
      <c r="D918" s="788"/>
      <c r="E918" s="788"/>
      <c r="F918" s="788"/>
      <c r="G918" s="788"/>
      <c r="H918" s="788"/>
      <c r="I918" s="788"/>
      <c r="J918" s="788"/>
      <c r="K918" s="788"/>
      <c r="L918" s="788"/>
      <c r="M918" s="788"/>
      <c r="N918" s="788"/>
      <c r="O918" s="788"/>
      <c r="P918" s="788"/>
      <c r="Q918" s="788"/>
      <c r="R918" s="788"/>
      <c r="S918" s="788"/>
      <c r="T918" s="788"/>
      <c r="U918" s="788"/>
      <c r="V918" s="788"/>
      <c r="W918" s="788"/>
      <c r="X918" s="788"/>
      <c r="Y918" s="788"/>
      <c r="Z918" s="788"/>
      <c r="AA918" s="788"/>
      <c r="AB918" s="788"/>
      <c r="AC918" s="788"/>
      <c r="AD918" s="788"/>
      <c r="AE918" s="788"/>
      <c r="AF918" s="788"/>
      <c r="AG918" s="788"/>
      <c r="AH918" s="788"/>
      <c r="AI918" s="788"/>
      <c r="AJ918" s="788"/>
      <c r="AK918" s="788"/>
      <c r="AL918" s="788"/>
      <c r="AM918" s="788"/>
      <c r="AN918" s="788"/>
      <c r="AO918" s="788"/>
      <c r="AP918" s="788"/>
      <c r="AQ918" s="788"/>
      <c r="AR918" s="788"/>
      <c r="AS918" s="788"/>
      <c r="AT918" s="788"/>
      <c r="AU918" s="788"/>
      <c r="AV918" s="788"/>
      <c r="AW918" s="788"/>
      <c r="AX918" s="788"/>
      <c r="AY918" s="788"/>
      <c r="AZ918" s="788"/>
      <c r="BA918" s="788"/>
      <c r="BB918" s="788"/>
      <c r="BC918" s="788"/>
      <c r="BD918" s="788"/>
      <c r="BE918" s="788"/>
      <c r="BF918" s="788"/>
      <c r="BG918" s="788"/>
    </row>
    <row r="919" spans="1:59">
      <c r="A919" s="788"/>
      <c r="B919" s="788"/>
      <c r="C919" s="788"/>
      <c r="D919" s="788"/>
      <c r="E919" s="788"/>
      <c r="F919" s="788"/>
      <c r="G919" s="788"/>
      <c r="H919" s="788"/>
      <c r="I919" s="788"/>
      <c r="J919" s="788"/>
      <c r="K919" s="788"/>
      <c r="L919" s="788"/>
      <c r="M919" s="788"/>
      <c r="N919" s="788"/>
      <c r="O919" s="788"/>
      <c r="P919" s="788"/>
      <c r="Q919" s="788"/>
      <c r="R919" s="788"/>
      <c r="S919" s="788"/>
      <c r="T919" s="788"/>
      <c r="U919" s="788"/>
      <c r="V919" s="788"/>
      <c r="W919" s="788"/>
      <c r="X919" s="788"/>
      <c r="Y919" s="788"/>
      <c r="Z919" s="788"/>
      <c r="AA919" s="788"/>
      <c r="AB919" s="788"/>
      <c r="AC919" s="788"/>
      <c r="AD919" s="788"/>
      <c r="AE919" s="788"/>
      <c r="AF919" s="788"/>
      <c r="AG919" s="788"/>
      <c r="AH919" s="788"/>
      <c r="AI919" s="788"/>
      <c r="AJ919" s="788"/>
      <c r="AK919" s="788"/>
      <c r="AL919" s="788"/>
      <c r="AM919" s="788"/>
      <c r="AN919" s="788"/>
      <c r="AO919" s="788"/>
      <c r="AP919" s="788"/>
      <c r="AQ919" s="788"/>
      <c r="AR919" s="788"/>
      <c r="AS919" s="788"/>
      <c r="AT919" s="788"/>
      <c r="AU919" s="788"/>
      <c r="AV919" s="788"/>
      <c r="AW919" s="788"/>
      <c r="AX919" s="788"/>
      <c r="AY919" s="788"/>
      <c r="AZ919" s="788"/>
      <c r="BA919" s="788"/>
      <c r="BB919" s="788"/>
      <c r="BC919" s="788"/>
      <c r="BD919" s="788"/>
      <c r="BE919" s="788"/>
      <c r="BF919" s="788"/>
      <c r="BG919" s="788"/>
    </row>
    <row r="920" spans="1:59">
      <c r="A920" s="788"/>
      <c r="B920" s="788"/>
      <c r="C920" s="788"/>
      <c r="D920" s="788"/>
      <c r="E920" s="788"/>
      <c r="F920" s="788"/>
      <c r="G920" s="788"/>
      <c r="H920" s="788"/>
      <c r="I920" s="788"/>
      <c r="J920" s="788"/>
      <c r="K920" s="788"/>
      <c r="L920" s="788"/>
      <c r="M920" s="788"/>
      <c r="N920" s="788"/>
      <c r="O920" s="788"/>
      <c r="P920" s="788"/>
      <c r="Q920" s="788"/>
      <c r="R920" s="788"/>
      <c r="S920" s="788"/>
      <c r="T920" s="788"/>
      <c r="U920" s="788"/>
      <c r="V920" s="788"/>
      <c r="W920" s="788"/>
      <c r="X920" s="788"/>
      <c r="Y920" s="788"/>
      <c r="Z920" s="788"/>
      <c r="AA920" s="788"/>
      <c r="AB920" s="788"/>
      <c r="AC920" s="788"/>
      <c r="AD920" s="788"/>
      <c r="AE920" s="788"/>
      <c r="AF920" s="788"/>
      <c r="AG920" s="788"/>
      <c r="AH920" s="788"/>
      <c r="AI920" s="788"/>
      <c r="AJ920" s="788"/>
      <c r="AK920" s="788"/>
      <c r="AL920" s="788"/>
      <c r="AM920" s="788"/>
      <c r="AN920" s="788"/>
      <c r="AO920" s="788"/>
      <c r="AP920" s="788"/>
      <c r="AQ920" s="788"/>
      <c r="AR920" s="788"/>
      <c r="AS920" s="788"/>
      <c r="AT920" s="788"/>
      <c r="AU920" s="788"/>
      <c r="AV920" s="788"/>
      <c r="AW920" s="788"/>
      <c r="AX920" s="788"/>
      <c r="AY920" s="788"/>
      <c r="AZ920" s="788"/>
      <c r="BA920" s="788"/>
      <c r="BB920" s="788"/>
      <c r="BC920" s="788"/>
      <c r="BD920" s="788"/>
      <c r="BE920" s="788"/>
      <c r="BF920" s="788"/>
      <c r="BG920" s="788"/>
    </row>
    <row r="921" spans="1:59">
      <c r="A921" s="788"/>
      <c r="B921" s="788"/>
      <c r="C921" s="788"/>
      <c r="D921" s="788"/>
      <c r="E921" s="788"/>
      <c r="F921" s="788"/>
      <c r="G921" s="788"/>
      <c r="H921" s="788"/>
      <c r="I921" s="788"/>
      <c r="J921" s="788"/>
      <c r="K921" s="788"/>
      <c r="L921" s="788"/>
      <c r="M921" s="788"/>
      <c r="N921" s="788"/>
      <c r="O921" s="788"/>
      <c r="P921" s="788"/>
      <c r="Q921" s="788"/>
      <c r="R921" s="788"/>
      <c r="S921" s="788"/>
      <c r="T921" s="788"/>
      <c r="U921" s="788"/>
      <c r="V921" s="788"/>
      <c r="W921" s="788"/>
      <c r="X921" s="788"/>
      <c r="Y921" s="788"/>
      <c r="Z921" s="788"/>
      <c r="AA921" s="788"/>
      <c r="AB921" s="788"/>
      <c r="AC921" s="788"/>
      <c r="AD921" s="788"/>
      <c r="AE921" s="788"/>
      <c r="AF921" s="788"/>
      <c r="AG921" s="788"/>
      <c r="AH921" s="788"/>
      <c r="AI921" s="788"/>
      <c r="AJ921" s="788"/>
      <c r="AK921" s="788"/>
      <c r="AL921" s="788"/>
      <c r="AM921" s="788"/>
      <c r="AN921" s="788"/>
      <c r="AO921" s="788"/>
      <c r="AP921" s="788"/>
      <c r="AQ921" s="788"/>
      <c r="AR921" s="788"/>
      <c r="AS921" s="788"/>
      <c r="AT921" s="788"/>
      <c r="AU921" s="788"/>
      <c r="AV921" s="788"/>
      <c r="AW921" s="788"/>
      <c r="AX921" s="788"/>
      <c r="AY921" s="788"/>
      <c r="AZ921" s="788"/>
      <c r="BA921" s="788"/>
      <c r="BB921" s="788"/>
      <c r="BC921" s="788"/>
      <c r="BD921" s="788"/>
      <c r="BE921" s="788"/>
      <c r="BF921" s="788"/>
      <c r="BG921" s="788"/>
    </row>
    <row r="922" spans="1:59">
      <c r="A922" s="788"/>
      <c r="B922" s="788"/>
      <c r="C922" s="788"/>
      <c r="D922" s="788"/>
      <c r="E922" s="788"/>
      <c r="F922" s="788"/>
      <c r="G922" s="788"/>
      <c r="H922" s="788"/>
      <c r="I922" s="788"/>
      <c r="J922" s="788"/>
      <c r="K922" s="788"/>
      <c r="L922" s="788"/>
      <c r="M922" s="788"/>
      <c r="N922" s="788"/>
      <c r="O922" s="788"/>
      <c r="P922" s="788"/>
      <c r="Q922" s="788"/>
      <c r="R922" s="788"/>
      <c r="S922" s="788"/>
      <c r="T922" s="788"/>
      <c r="U922" s="788"/>
      <c r="V922" s="788"/>
      <c r="W922" s="788"/>
      <c r="X922" s="788"/>
      <c r="Y922" s="788"/>
      <c r="Z922" s="788"/>
      <c r="AA922" s="788"/>
      <c r="AB922" s="788"/>
      <c r="AC922" s="788"/>
      <c r="AD922" s="788"/>
      <c r="AE922" s="788"/>
      <c r="AF922" s="788"/>
      <c r="AG922" s="788"/>
      <c r="AH922" s="788"/>
      <c r="AI922" s="788"/>
      <c r="AJ922" s="788"/>
      <c r="AK922" s="788"/>
      <c r="AL922" s="788"/>
      <c r="AM922" s="788"/>
      <c r="AN922" s="788"/>
      <c r="AO922" s="788"/>
      <c r="AP922" s="788"/>
      <c r="AQ922" s="788"/>
      <c r="AR922" s="788"/>
      <c r="AS922" s="788"/>
      <c r="AT922" s="788"/>
      <c r="AU922" s="788"/>
      <c r="AV922" s="788"/>
      <c r="AW922" s="788"/>
      <c r="AX922" s="788"/>
      <c r="AY922" s="788"/>
      <c r="AZ922" s="788"/>
      <c r="BA922" s="788"/>
      <c r="BB922" s="788"/>
      <c r="BC922" s="788"/>
      <c r="BD922" s="788"/>
      <c r="BE922" s="788"/>
      <c r="BF922" s="788"/>
      <c r="BG922" s="788"/>
    </row>
    <row r="923" spans="1:59">
      <c r="A923" s="788"/>
      <c r="B923" s="788"/>
      <c r="C923" s="788"/>
      <c r="D923" s="788"/>
      <c r="E923" s="788"/>
      <c r="F923" s="788"/>
      <c r="G923" s="788"/>
      <c r="H923" s="788"/>
      <c r="I923" s="788"/>
      <c r="J923" s="788"/>
      <c r="K923" s="788"/>
      <c r="L923" s="788"/>
      <c r="M923" s="788"/>
      <c r="N923" s="788"/>
      <c r="O923" s="788"/>
      <c r="P923" s="788"/>
      <c r="Q923" s="788"/>
      <c r="R923" s="788"/>
      <c r="S923" s="788"/>
      <c r="T923" s="788"/>
      <c r="U923" s="788"/>
      <c r="V923" s="788"/>
      <c r="W923" s="788"/>
      <c r="X923" s="788"/>
      <c r="Y923" s="788"/>
      <c r="Z923" s="788"/>
      <c r="AA923" s="788"/>
      <c r="AB923" s="788"/>
      <c r="AC923" s="788"/>
      <c r="AD923" s="788"/>
      <c r="AE923" s="788"/>
      <c r="AF923" s="788"/>
      <c r="AG923" s="788"/>
      <c r="AH923" s="788"/>
      <c r="AI923" s="788"/>
      <c r="AJ923" s="788"/>
      <c r="AK923" s="788"/>
      <c r="AL923" s="788"/>
      <c r="AM923" s="788"/>
      <c r="AN923" s="788"/>
      <c r="AO923" s="788"/>
      <c r="AP923" s="788"/>
      <c r="AQ923" s="788"/>
      <c r="AR923" s="788"/>
      <c r="AS923" s="788"/>
      <c r="AT923" s="788"/>
      <c r="AU923" s="788"/>
      <c r="AV923" s="788"/>
      <c r="AW923" s="788"/>
      <c r="AX923" s="788"/>
      <c r="AY923" s="788"/>
      <c r="AZ923" s="788"/>
      <c r="BA923" s="788"/>
      <c r="BB923" s="788"/>
      <c r="BC923" s="788"/>
      <c r="BD923" s="788"/>
      <c r="BE923" s="788"/>
      <c r="BF923" s="788"/>
      <c r="BG923" s="788"/>
    </row>
    <row r="924" spans="1:59">
      <c r="A924" s="788"/>
      <c r="B924" s="788"/>
      <c r="C924" s="788"/>
      <c r="D924" s="788"/>
      <c r="E924" s="788"/>
      <c r="F924" s="788"/>
      <c r="G924" s="788"/>
      <c r="H924" s="788"/>
      <c r="I924" s="788"/>
      <c r="J924" s="788"/>
      <c r="K924" s="788"/>
      <c r="L924" s="788"/>
      <c r="M924" s="788"/>
      <c r="N924" s="788"/>
      <c r="O924" s="788"/>
      <c r="P924" s="788"/>
      <c r="Q924" s="788"/>
      <c r="R924" s="788"/>
      <c r="S924" s="788"/>
      <c r="T924" s="788"/>
      <c r="U924" s="788"/>
      <c r="V924" s="788"/>
      <c r="W924" s="788"/>
      <c r="X924" s="788"/>
      <c r="Y924" s="788"/>
      <c r="Z924" s="788"/>
      <c r="AA924" s="788"/>
      <c r="AB924" s="788"/>
      <c r="AC924" s="788"/>
      <c r="AD924" s="788"/>
      <c r="AE924" s="788"/>
      <c r="AF924" s="788"/>
      <c r="AG924" s="788"/>
      <c r="AH924" s="788"/>
      <c r="AI924" s="788"/>
      <c r="AJ924" s="788"/>
      <c r="AK924" s="788"/>
      <c r="AL924" s="788"/>
      <c r="AM924" s="788"/>
      <c r="AN924" s="788"/>
      <c r="AO924" s="788"/>
      <c r="AP924" s="788"/>
      <c r="AQ924" s="788"/>
      <c r="AR924" s="788"/>
      <c r="AS924" s="788"/>
      <c r="AT924" s="788"/>
      <c r="AU924" s="788"/>
      <c r="AV924" s="788"/>
      <c r="AW924" s="788"/>
      <c r="AX924" s="788"/>
      <c r="AY924" s="788"/>
      <c r="AZ924" s="788"/>
      <c r="BA924" s="788"/>
      <c r="BB924" s="788"/>
      <c r="BC924" s="788"/>
      <c r="BD924" s="788"/>
      <c r="BE924" s="788"/>
      <c r="BF924" s="788"/>
      <c r="BG924" s="788"/>
    </row>
    <row r="925" spans="1:59">
      <c r="A925" s="788"/>
      <c r="B925" s="788"/>
      <c r="C925" s="788"/>
      <c r="D925" s="788"/>
      <c r="E925" s="788"/>
      <c r="F925" s="788"/>
      <c r="G925" s="788"/>
      <c r="H925" s="788"/>
      <c r="I925" s="788"/>
      <c r="J925" s="788"/>
      <c r="K925" s="788"/>
      <c r="L925" s="788"/>
      <c r="M925" s="788"/>
      <c r="N925" s="788"/>
      <c r="O925" s="788"/>
      <c r="P925" s="788"/>
      <c r="Q925" s="788"/>
      <c r="R925" s="788"/>
      <c r="S925" s="788"/>
      <c r="T925" s="788"/>
      <c r="U925" s="788"/>
      <c r="V925" s="788"/>
      <c r="W925" s="788"/>
      <c r="X925" s="788"/>
      <c r="Y925" s="788"/>
      <c r="Z925" s="788"/>
      <c r="AA925" s="788"/>
      <c r="AB925" s="788"/>
      <c r="AC925" s="788"/>
      <c r="AD925" s="788"/>
      <c r="AE925" s="788"/>
      <c r="AF925" s="788"/>
      <c r="AG925" s="788"/>
      <c r="AH925" s="788"/>
      <c r="AI925" s="788"/>
      <c r="AJ925" s="788"/>
      <c r="AK925" s="788"/>
      <c r="AL925" s="788"/>
      <c r="AM925" s="788"/>
      <c r="AN925" s="788"/>
      <c r="AO925" s="788"/>
      <c r="AP925" s="788"/>
      <c r="AQ925" s="788"/>
      <c r="AR925" s="788"/>
      <c r="AS925" s="788"/>
      <c r="AT925" s="788"/>
      <c r="AU925" s="788"/>
      <c r="AV925" s="788"/>
      <c r="AW925" s="788"/>
      <c r="AX925" s="788"/>
      <c r="AY925" s="788"/>
      <c r="AZ925" s="788"/>
      <c r="BA925" s="788"/>
      <c r="BB925" s="788"/>
      <c r="BC925" s="788"/>
      <c r="BD925" s="788"/>
      <c r="BE925" s="788"/>
      <c r="BF925" s="788"/>
      <c r="BG925" s="788"/>
    </row>
    <row r="926" spans="1:59">
      <c r="A926" s="788"/>
      <c r="B926" s="788"/>
      <c r="C926" s="788"/>
      <c r="D926" s="788"/>
      <c r="E926" s="788"/>
      <c r="F926" s="788"/>
      <c r="G926" s="788"/>
      <c r="H926" s="788"/>
      <c r="I926" s="788"/>
      <c r="J926" s="788"/>
      <c r="K926" s="788"/>
      <c r="L926" s="788"/>
      <c r="M926" s="788"/>
      <c r="N926" s="788"/>
      <c r="O926" s="788"/>
      <c r="P926" s="788"/>
      <c r="Q926" s="788"/>
      <c r="R926" s="788"/>
      <c r="S926" s="788"/>
      <c r="T926" s="788"/>
      <c r="U926" s="788"/>
      <c r="V926" s="788"/>
      <c r="W926" s="788"/>
      <c r="X926" s="788"/>
      <c r="Y926" s="788"/>
      <c r="Z926" s="788"/>
      <c r="AA926" s="788"/>
      <c r="AB926" s="788"/>
      <c r="AC926" s="788"/>
      <c r="AD926" s="788"/>
      <c r="AE926" s="788"/>
      <c r="AF926" s="788"/>
      <c r="AG926" s="788"/>
      <c r="AH926" s="788"/>
      <c r="AI926" s="788"/>
      <c r="AJ926" s="788"/>
      <c r="AK926" s="788"/>
      <c r="AL926" s="788"/>
      <c r="AM926" s="788"/>
      <c r="AN926" s="788"/>
      <c r="AO926" s="788"/>
      <c r="AP926" s="788"/>
      <c r="AQ926" s="788"/>
      <c r="AR926" s="788"/>
      <c r="AS926" s="788"/>
      <c r="AT926" s="788"/>
      <c r="AU926" s="788"/>
      <c r="AV926" s="788"/>
      <c r="AW926" s="788"/>
      <c r="AX926" s="788"/>
      <c r="AY926" s="788"/>
      <c r="AZ926" s="788"/>
      <c r="BA926" s="788"/>
      <c r="BB926" s="788"/>
      <c r="BC926" s="788"/>
      <c r="BD926" s="788"/>
      <c r="BE926" s="788"/>
      <c r="BF926" s="788"/>
      <c r="BG926" s="788"/>
    </row>
    <row r="927" spans="1:59">
      <c r="A927" s="788"/>
      <c r="B927" s="788"/>
      <c r="C927" s="788"/>
      <c r="D927" s="788"/>
      <c r="E927" s="788"/>
      <c r="F927" s="788"/>
      <c r="G927" s="788"/>
      <c r="H927" s="788"/>
      <c r="I927" s="788"/>
      <c r="J927" s="788"/>
      <c r="K927" s="788"/>
      <c r="L927" s="788"/>
      <c r="M927" s="788"/>
      <c r="N927" s="788"/>
      <c r="O927" s="788"/>
      <c r="P927" s="788"/>
      <c r="Q927" s="788"/>
      <c r="R927" s="788"/>
      <c r="S927" s="788"/>
      <c r="T927" s="788"/>
      <c r="U927" s="788"/>
      <c r="V927" s="788"/>
      <c r="W927" s="788"/>
      <c r="X927" s="788"/>
      <c r="Y927" s="788"/>
      <c r="Z927" s="788"/>
      <c r="AA927" s="788"/>
      <c r="AB927" s="788"/>
      <c r="AC927" s="788"/>
      <c r="AD927" s="788"/>
      <c r="AE927" s="788"/>
      <c r="AF927" s="788"/>
      <c r="AG927" s="788"/>
      <c r="AH927" s="788"/>
      <c r="AI927" s="788"/>
      <c r="AJ927" s="788"/>
      <c r="AK927" s="788"/>
      <c r="AL927" s="788"/>
      <c r="AM927" s="788"/>
      <c r="AN927" s="788"/>
      <c r="AO927" s="788"/>
      <c r="AP927" s="788"/>
      <c r="AQ927" s="788"/>
      <c r="AR927" s="788"/>
      <c r="AS927" s="788"/>
      <c r="AT927" s="788"/>
      <c r="AU927" s="788"/>
      <c r="AV927" s="788"/>
      <c r="AW927" s="788"/>
      <c r="AX927" s="788"/>
      <c r="AY927" s="788"/>
      <c r="AZ927" s="788"/>
      <c r="BA927" s="788"/>
      <c r="BB927" s="788"/>
      <c r="BC927" s="788"/>
      <c r="BD927" s="788"/>
      <c r="BE927" s="788"/>
      <c r="BF927" s="788"/>
      <c r="BG927" s="788"/>
    </row>
    <row r="928" spans="1:59">
      <c r="A928" s="788"/>
      <c r="B928" s="788"/>
      <c r="C928" s="788"/>
      <c r="D928" s="788"/>
      <c r="E928" s="788"/>
      <c r="F928" s="788"/>
      <c r="G928" s="788"/>
      <c r="H928" s="788"/>
      <c r="I928" s="788"/>
      <c r="J928" s="788"/>
      <c r="K928" s="788"/>
      <c r="L928" s="788"/>
      <c r="M928" s="788"/>
      <c r="N928" s="788"/>
      <c r="O928" s="788"/>
      <c r="P928" s="788"/>
      <c r="Q928" s="788"/>
      <c r="R928" s="788"/>
      <c r="S928" s="788"/>
      <c r="T928" s="788"/>
      <c r="U928" s="788"/>
      <c r="V928" s="788"/>
      <c r="W928" s="788"/>
      <c r="X928" s="788"/>
      <c r="Y928" s="788"/>
      <c r="Z928" s="788"/>
      <c r="AA928" s="788"/>
      <c r="AB928" s="788"/>
      <c r="AC928" s="788"/>
      <c r="AD928" s="788"/>
      <c r="AE928" s="788"/>
      <c r="AF928" s="788"/>
      <c r="AG928" s="788"/>
      <c r="AH928" s="788"/>
      <c r="AI928" s="788"/>
      <c r="AJ928" s="788"/>
      <c r="AK928" s="788"/>
      <c r="AL928" s="788"/>
      <c r="AM928" s="788"/>
      <c r="AN928" s="788"/>
      <c r="AO928" s="788"/>
      <c r="AP928" s="788"/>
      <c r="AQ928" s="788"/>
      <c r="AR928" s="788"/>
      <c r="AS928" s="788"/>
      <c r="AT928" s="788"/>
      <c r="AU928" s="788"/>
      <c r="AV928" s="788"/>
      <c r="AW928" s="788"/>
      <c r="AX928" s="788"/>
      <c r="AY928" s="788"/>
      <c r="AZ928" s="788"/>
      <c r="BA928" s="788"/>
      <c r="BB928" s="788"/>
      <c r="BC928" s="788"/>
      <c r="BD928" s="788"/>
      <c r="BE928" s="788"/>
      <c r="BF928" s="788"/>
      <c r="BG928" s="788"/>
    </row>
    <row r="929" spans="1:59">
      <c r="A929" s="788"/>
      <c r="B929" s="788"/>
      <c r="C929" s="788"/>
      <c r="D929" s="788"/>
      <c r="E929" s="788"/>
      <c r="F929" s="788"/>
      <c r="G929" s="788"/>
      <c r="H929" s="788"/>
      <c r="I929" s="788"/>
      <c r="J929" s="788"/>
      <c r="K929" s="788"/>
      <c r="L929" s="788"/>
      <c r="M929" s="788"/>
      <c r="N929" s="788"/>
      <c r="O929" s="788"/>
      <c r="P929" s="788"/>
      <c r="Q929" s="788"/>
      <c r="R929" s="788"/>
      <c r="S929" s="788"/>
      <c r="T929" s="788"/>
      <c r="U929" s="788"/>
      <c r="V929" s="788"/>
      <c r="W929" s="788"/>
      <c r="X929" s="788"/>
      <c r="Y929" s="788"/>
      <c r="Z929" s="788"/>
      <c r="AA929" s="788"/>
      <c r="AB929" s="788"/>
      <c r="AC929" s="788"/>
      <c r="AD929" s="788"/>
      <c r="AE929" s="788"/>
      <c r="AF929" s="788"/>
      <c r="AG929" s="788"/>
      <c r="AH929" s="788"/>
      <c r="AI929" s="788"/>
      <c r="AJ929" s="788"/>
      <c r="AK929" s="788"/>
      <c r="AL929" s="788"/>
      <c r="AM929" s="788"/>
      <c r="AN929" s="788"/>
      <c r="AO929" s="788"/>
      <c r="AP929" s="788"/>
      <c r="AQ929" s="788"/>
      <c r="AR929" s="788"/>
      <c r="AS929" s="788"/>
      <c r="AT929" s="788"/>
      <c r="AU929" s="788"/>
      <c r="AV929" s="788"/>
      <c r="AW929" s="788"/>
      <c r="AX929" s="788"/>
      <c r="AY929" s="788"/>
      <c r="AZ929" s="788"/>
      <c r="BA929" s="788"/>
      <c r="BB929" s="788"/>
      <c r="BC929" s="788"/>
      <c r="BD929" s="788"/>
      <c r="BE929" s="788"/>
      <c r="BF929" s="788"/>
      <c r="BG929" s="788"/>
    </row>
    <row r="930" spans="1:59">
      <c r="A930" s="788"/>
      <c r="B930" s="788"/>
      <c r="C930" s="788"/>
      <c r="D930" s="788"/>
      <c r="E930" s="788"/>
      <c r="F930" s="788"/>
      <c r="G930" s="788"/>
      <c r="H930" s="788"/>
      <c r="I930" s="788"/>
      <c r="J930" s="788"/>
      <c r="K930" s="788"/>
      <c r="L930" s="788"/>
      <c r="M930" s="788"/>
      <c r="N930" s="788"/>
      <c r="O930" s="788"/>
      <c r="P930" s="788"/>
      <c r="Q930" s="788"/>
      <c r="R930" s="788"/>
      <c r="S930" s="788"/>
      <c r="T930" s="788"/>
      <c r="U930" s="788"/>
      <c r="V930" s="788"/>
      <c r="W930" s="788"/>
      <c r="X930" s="788"/>
      <c r="Y930" s="788"/>
      <c r="Z930" s="788"/>
      <c r="AA930" s="788"/>
      <c r="AB930" s="788"/>
      <c r="AC930" s="788"/>
      <c r="AD930" s="788"/>
      <c r="AE930" s="788"/>
      <c r="AF930" s="788"/>
      <c r="AG930" s="788"/>
      <c r="AH930" s="788"/>
      <c r="AI930" s="788"/>
      <c r="AJ930" s="788"/>
      <c r="AK930" s="788"/>
      <c r="AL930" s="788"/>
      <c r="AM930" s="788"/>
      <c r="AN930" s="788"/>
      <c r="AO930" s="788"/>
      <c r="AP930" s="788"/>
      <c r="AQ930" s="788"/>
      <c r="AR930" s="788"/>
      <c r="AS930" s="788"/>
      <c r="AT930" s="788"/>
      <c r="AU930" s="788"/>
      <c r="AV930" s="788"/>
      <c r="AW930" s="788"/>
      <c r="AX930" s="788"/>
      <c r="AY930" s="788"/>
      <c r="AZ930" s="788"/>
      <c r="BA930" s="788"/>
      <c r="BB930" s="788"/>
      <c r="BC930" s="788"/>
      <c r="BD930" s="788"/>
      <c r="BE930" s="788"/>
      <c r="BF930" s="788"/>
      <c r="BG930" s="788"/>
    </row>
    <row r="931" spans="1:59">
      <c r="A931" s="788"/>
      <c r="B931" s="788"/>
      <c r="C931" s="788"/>
      <c r="D931" s="788"/>
      <c r="E931" s="788"/>
      <c r="F931" s="788"/>
      <c r="G931" s="788"/>
      <c r="H931" s="788"/>
      <c r="I931" s="788"/>
      <c r="J931" s="788"/>
      <c r="K931" s="788"/>
      <c r="L931" s="788"/>
      <c r="M931" s="788"/>
      <c r="N931" s="788"/>
      <c r="O931" s="788"/>
      <c r="P931" s="788"/>
      <c r="Q931" s="788"/>
      <c r="R931" s="788"/>
      <c r="S931" s="788"/>
      <c r="T931" s="788"/>
      <c r="U931" s="788"/>
      <c r="V931" s="788"/>
      <c r="W931" s="788"/>
      <c r="X931" s="788"/>
      <c r="Y931" s="788"/>
      <c r="Z931" s="788"/>
      <c r="AA931" s="788"/>
      <c r="AB931" s="788"/>
      <c r="AC931" s="788"/>
      <c r="AD931" s="788"/>
      <c r="AE931" s="788"/>
      <c r="AF931" s="788"/>
      <c r="AG931" s="788"/>
      <c r="AH931" s="788"/>
      <c r="AI931" s="788"/>
      <c r="AJ931" s="788"/>
      <c r="AK931" s="788"/>
      <c r="AL931" s="788"/>
      <c r="AM931" s="788"/>
      <c r="AN931" s="788"/>
      <c r="AO931" s="788"/>
      <c r="AP931" s="788"/>
      <c r="AQ931" s="788"/>
      <c r="AR931" s="788"/>
      <c r="AS931" s="788"/>
      <c r="AT931" s="788"/>
      <c r="AU931" s="788"/>
      <c r="AV931" s="788"/>
      <c r="AW931" s="788"/>
      <c r="AX931" s="788"/>
      <c r="AY931" s="788"/>
      <c r="AZ931" s="788"/>
      <c r="BA931" s="788"/>
      <c r="BB931" s="788"/>
      <c r="BC931" s="788"/>
      <c r="BD931" s="788"/>
      <c r="BE931" s="788"/>
      <c r="BF931" s="788"/>
      <c r="BG931" s="788"/>
    </row>
    <row r="932" spans="1:59">
      <c r="A932" s="788"/>
      <c r="B932" s="788"/>
      <c r="C932" s="788"/>
      <c r="D932" s="788"/>
      <c r="E932" s="788"/>
      <c r="F932" s="788"/>
      <c r="G932" s="788"/>
      <c r="H932" s="788"/>
      <c r="I932" s="788"/>
      <c r="J932" s="788"/>
      <c r="K932" s="788"/>
      <c r="L932" s="788"/>
      <c r="M932" s="788"/>
      <c r="N932" s="788"/>
      <c r="O932" s="788"/>
      <c r="P932" s="788"/>
      <c r="Q932" s="788"/>
      <c r="R932" s="788"/>
      <c r="S932" s="788"/>
      <c r="T932" s="788"/>
      <c r="U932" s="788"/>
      <c r="V932" s="788"/>
      <c r="W932" s="788"/>
      <c r="X932" s="788"/>
      <c r="Y932" s="788"/>
      <c r="Z932" s="788"/>
      <c r="AA932" s="788"/>
      <c r="AB932" s="788"/>
      <c r="AC932" s="788"/>
      <c r="AD932" s="788"/>
      <c r="AE932" s="788"/>
      <c r="AF932" s="788"/>
      <c r="AG932" s="788"/>
      <c r="AH932" s="788"/>
      <c r="AI932" s="788"/>
      <c r="AJ932" s="788"/>
      <c r="AK932" s="788"/>
      <c r="AL932" s="788"/>
      <c r="AM932" s="788"/>
      <c r="AN932" s="788"/>
      <c r="AO932" s="788"/>
      <c r="AP932" s="788"/>
      <c r="AQ932" s="788"/>
      <c r="AR932" s="788"/>
      <c r="AS932" s="788"/>
      <c r="AT932" s="788"/>
      <c r="AU932" s="788"/>
      <c r="AV932" s="788"/>
      <c r="AW932" s="788"/>
      <c r="AX932" s="788"/>
      <c r="AY932" s="788"/>
      <c r="AZ932" s="788"/>
      <c r="BA932" s="788"/>
      <c r="BB932" s="788"/>
      <c r="BC932" s="788"/>
      <c r="BD932" s="788"/>
      <c r="BE932" s="788"/>
      <c r="BF932" s="788"/>
      <c r="BG932" s="788"/>
    </row>
    <row r="933" spans="1:59">
      <c r="A933" s="788"/>
      <c r="B933" s="788"/>
      <c r="C933" s="788"/>
      <c r="D933" s="788"/>
      <c r="E933" s="788"/>
      <c r="F933" s="788"/>
      <c r="G933" s="788"/>
      <c r="H933" s="788"/>
      <c r="I933" s="788"/>
      <c r="J933" s="788"/>
      <c r="K933" s="788"/>
      <c r="L933" s="788"/>
      <c r="M933" s="788"/>
      <c r="N933" s="788"/>
      <c r="O933" s="788"/>
      <c r="P933" s="788"/>
      <c r="Q933" s="788"/>
      <c r="R933" s="788"/>
      <c r="S933" s="788"/>
      <c r="T933" s="788"/>
      <c r="U933" s="788"/>
      <c r="V933" s="788"/>
      <c r="W933" s="788"/>
      <c r="X933" s="788"/>
      <c r="Y933" s="788"/>
      <c r="Z933" s="788"/>
      <c r="AA933" s="788"/>
      <c r="AB933" s="788"/>
      <c r="AC933" s="788"/>
      <c r="AD933" s="788"/>
      <c r="AE933" s="788"/>
      <c r="AF933" s="788"/>
      <c r="AG933" s="788"/>
      <c r="AH933" s="788"/>
      <c r="AI933" s="788"/>
      <c r="AJ933" s="788"/>
      <c r="AK933" s="788"/>
      <c r="AL933" s="788"/>
      <c r="AM933" s="788"/>
      <c r="AN933" s="788"/>
      <c r="AO933" s="788"/>
      <c r="AP933" s="788"/>
      <c r="AQ933" s="788"/>
      <c r="AR933" s="788"/>
      <c r="AS933" s="788"/>
      <c r="AT933" s="788"/>
      <c r="AU933" s="788"/>
      <c r="AV933" s="788"/>
      <c r="AW933" s="788"/>
      <c r="AX933" s="788"/>
      <c r="AY933" s="788"/>
      <c r="AZ933" s="788"/>
      <c r="BA933" s="788"/>
      <c r="BB933" s="788"/>
      <c r="BC933" s="788"/>
      <c r="BD933" s="788"/>
      <c r="BE933" s="788"/>
      <c r="BF933" s="788"/>
      <c r="BG933" s="788"/>
    </row>
    <row r="934" spans="1:59">
      <c r="A934" s="788"/>
      <c r="B934" s="788"/>
      <c r="C934" s="788"/>
      <c r="D934" s="788"/>
      <c r="E934" s="788"/>
      <c r="F934" s="788"/>
      <c r="G934" s="788"/>
      <c r="H934" s="788"/>
      <c r="I934" s="788"/>
      <c r="J934" s="788"/>
      <c r="K934" s="788"/>
      <c r="L934" s="788"/>
      <c r="M934" s="788"/>
      <c r="N934" s="788"/>
      <c r="O934" s="788"/>
      <c r="P934" s="788"/>
      <c r="Q934" s="788"/>
      <c r="R934" s="788"/>
      <c r="S934" s="788"/>
      <c r="T934" s="788"/>
      <c r="U934" s="788"/>
      <c r="V934" s="788"/>
      <c r="W934" s="788"/>
      <c r="X934" s="788"/>
      <c r="Y934" s="788"/>
      <c r="Z934" s="788"/>
      <c r="AA934" s="788"/>
      <c r="AB934" s="788"/>
      <c r="AC934" s="788"/>
      <c r="AD934" s="788"/>
      <c r="AE934" s="788"/>
      <c r="AF934" s="788"/>
      <c r="AG934" s="788"/>
      <c r="AH934" s="788"/>
      <c r="AI934" s="788"/>
      <c r="AJ934" s="788"/>
      <c r="AK934" s="788"/>
      <c r="AL934" s="788"/>
      <c r="AM934" s="788"/>
      <c r="AN934" s="788"/>
      <c r="AO934" s="788"/>
      <c r="AP934" s="788"/>
      <c r="AQ934" s="788"/>
      <c r="AR934" s="788"/>
      <c r="AS934" s="788"/>
      <c r="AT934" s="788"/>
      <c r="AU934" s="788"/>
      <c r="AV934" s="788"/>
      <c r="AW934" s="788"/>
      <c r="AX934" s="788"/>
      <c r="AY934" s="788"/>
      <c r="AZ934" s="788"/>
      <c r="BA934" s="788"/>
      <c r="BB934" s="788"/>
      <c r="BC934" s="788"/>
      <c r="BD934" s="788"/>
      <c r="BE934" s="788"/>
      <c r="BF934" s="788"/>
      <c r="BG934" s="788"/>
    </row>
    <row r="935" spans="1:59">
      <c r="A935" s="788"/>
      <c r="B935" s="788"/>
      <c r="C935" s="788"/>
      <c r="D935" s="788"/>
      <c r="E935" s="788"/>
      <c r="F935" s="788"/>
      <c r="G935" s="788"/>
      <c r="H935" s="788"/>
      <c r="I935" s="788"/>
      <c r="J935" s="788"/>
      <c r="K935" s="788"/>
      <c r="L935" s="788"/>
      <c r="M935" s="788"/>
      <c r="N935" s="788"/>
      <c r="O935" s="788"/>
      <c r="P935" s="788"/>
      <c r="Q935" s="788"/>
      <c r="R935" s="788"/>
      <c r="S935" s="788"/>
      <c r="T935" s="788"/>
      <c r="U935" s="788"/>
      <c r="V935" s="788"/>
      <c r="W935" s="788"/>
      <c r="X935" s="788"/>
      <c r="Y935" s="788"/>
      <c r="Z935" s="788"/>
      <c r="AA935" s="788"/>
      <c r="AB935" s="788"/>
      <c r="AC935" s="788"/>
      <c r="AD935" s="788"/>
      <c r="AE935" s="788"/>
      <c r="AF935" s="788"/>
      <c r="AG935" s="788"/>
      <c r="AH935" s="788"/>
      <c r="AI935" s="788"/>
      <c r="AJ935" s="788"/>
      <c r="AK935" s="788"/>
      <c r="AL935" s="788"/>
      <c r="AM935" s="788"/>
      <c r="AN935" s="788"/>
      <c r="AO935" s="788"/>
      <c r="AP935" s="788"/>
      <c r="AQ935" s="788"/>
      <c r="AR935" s="788"/>
      <c r="AS935" s="788"/>
      <c r="AT935" s="788"/>
      <c r="AU935" s="788"/>
      <c r="AV935" s="788"/>
      <c r="AW935" s="788"/>
      <c r="AX935" s="788"/>
      <c r="AY935" s="788"/>
      <c r="AZ935" s="788"/>
      <c r="BA935" s="788"/>
      <c r="BB935" s="788"/>
      <c r="BC935" s="788"/>
      <c r="BD935" s="788"/>
      <c r="BE935" s="788"/>
      <c r="BF935" s="788"/>
      <c r="BG935" s="788"/>
    </row>
    <row r="936" spans="1:59">
      <c r="A936" s="788"/>
      <c r="B936" s="788"/>
      <c r="C936" s="788"/>
      <c r="D936" s="788"/>
      <c r="E936" s="788"/>
      <c r="F936" s="788"/>
      <c r="G936" s="788"/>
      <c r="H936" s="788"/>
      <c r="I936" s="788"/>
      <c r="J936" s="788"/>
      <c r="K936" s="788"/>
      <c r="L936" s="788"/>
      <c r="M936" s="788"/>
      <c r="N936" s="788"/>
      <c r="O936" s="788"/>
      <c r="P936" s="788"/>
      <c r="Q936" s="788"/>
      <c r="R936" s="788"/>
      <c r="S936" s="788"/>
      <c r="T936" s="788"/>
      <c r="U936" s="788"/>
      <c r="V936" s="788"/>
      <c r="W936" s="788"/>
      <c r="X936" s="788"/>
      <c r="Y936" s="788"/>
      <c r="Z936" s="788"/>
      <c r="AA936" s="788"/>
      <c r="AB936" s="788"/>
      <c r="AC936" s="788"/>
      <c r="AD936" s="788"/>
      <c r="AE936" s="788"/>
      <c r="AF936" s="788"/>
      <c r="AG936" s="788"/>
      <c r="AH936" s="788"/>
      <c r="AI936" s="788"/>
      <c r="AJ936" s="788"/>
      <c r="AK936" s="788"/>
      <c r="AL936" s="788"/>
      <c r="AM936" s="788"/>
      <c r="AN936" s="788"/>
      <c r="AO936" s="788"/>
      <c r="AP936" s="788"/>
      <c r="AQ936" s="788"/>
      <c r="AR936" s="788"/>
      <c r="AS936" s="788"/>
      <c r="AT936" s="788"/>
      <c r="AU936" s="788"/>
      <c r="AV936" s="788"/>
      <c r="AW936" s="788"/>
      <c r="AX936" s="788"/>
      <c r="AY936" s="788"/>
      <c r="AZ936" s="788"/>
      <c r="BA936" s="788"/>
      <c r="BB936" s="788"/>
      <c r="BC936" s="788"/>
      <c r="BD936" s="788"/>
      <c r="BE936" s="788"/>
      <c r="BF936" s="788"/>
      <c r="BG936" s="788"/>
    </row>
    <row r="937" spans="1:59">
      <c r="A937" s="788"/>
      <c r="B937" s="788"/>
      <c r="C937" s="788"/>
      <c r="D937" s="788"/>
      <c r="E937" s="788"/>
      <c r="F937" s="788"/>
      <c r="G937" s="788"/>
      <c r="H937" s="788"/>
      <c r="I937" s="788"/>
      <c r="J937" s="788"/>
      <c r="K937" s="788"/>
      <c r="L937" s="788"/>
      <c r="M937" s="788"/>
      <c r="N937" s="788"/>
      <c r="O937" s="788"/>
      <c r="P937" s="788"/>
      <c r="Q937" s="788"/>
      <c r="R937" s="788"/>
      <c r="S937" s="788"/>
      <c r="T937" s="788"/>
      <c r="U937" s="788"/>
      <c r="V937" s="788"/>
      <c r="W937" s="788"/>
      <c r="X937" s="788"/>
      <c r="Y937" s="788"/>
      <c r="Z937" s="788"/>
      <c r="AA937" s="788"/>
      <c r="AB937" s="788"/>
      <c r="AC937" s="788"/>
      <c r="AD937" s="788"/>
      <c r="AE937" s="788"/>
      <c r="AF937" s="788"/>
      <c r="AG937" s="788"/>
      <c r="AH937" s="788"/>
      <c r="AI937" s="788"/>
      <c r="AJ937" s="788"/>
      <c r="AK937" s="788"/>
      <c r="AL937" s="788"/>
      <c r="AM937" s="788"/>
      <c r="AN937" s="788"/>
      <c r="AO937" s="788"/>
      <c r="AP937" s="788"/>
      <c r="AQ937" s="788"/>
      <c r="AR937" s="788"/>
      <c r="AS937" s="788"/>
      <c r="AT937" s="788"/>
      <c r="AU937" s="788"/>
      <c r="AV937" s="788"/>
      <c r="AW937" s="788"/>
      <c r="AX937" s="788"/>
      <c r="AY937" s="788"/>
      <c r="AZ937" s="788"/>
      <c r="BA937" s="788"/>
      <c r="BB937" s="788"/>
      <c r="BC937" s="788"/>
      <c r="BD937" s="788"/>
      <c r="BE937" s="788"/>
      <c r="BF937" s="788"/>
      <c r="BG937" s="788"/>
    </row>
    <row r="938" spans="1:59">
      <c r="A938" s="788"/>
      <c r="B938" s="788"/>
      <c r="C938" s="788"/>
      <c r="D938" s="788"/>
      <c r="E938" s="788"/>
      <c r="F938" s="788"/>
      <c r="G938" s="788"/>
      <c r="H938" s="788"/>
      <c r="I938" s="788"/>
      <c r="J938" s="788"/>
      <c r="K938" s="788"/>
      <c r="L938" s="788"/>
      <c r="M938" s="788"/>
      <c r="N938" s="788"/>
      <c r="O938" s="788"/>
      <c r="P938" s="788"/>
      <c r="Q938" s="788"/>
      <c r="R938" s="788"/>
      <c r="S938" s="788"/>
      <c r="T938" s="788"/>
      <c r="U938" s="788"/>
      <c r="V938" s="788"/>
      <c r="W938" s="788"/>
      <c r="X938" s="788"/>
      <c r="Y938" s="788"/>
      <c r="Z938" s="788"/>
      <c r="AA938" s="788"/>
      <c r="AB938" s="788"/>
      <c r="AC938" s="788"/>
      <c r="AD938" s="788"/>
      <c r="AE938" s="788"/>
      <c r="AF938" s="788"/>
      <c r="AG938" s="788"/>
      <c r="AH938" s="788"/>
      <c r="AI938" s="788"/>
      <c r="AJ938" s="788"/>
      <c r="AK938" s="788"/>
      <c r="AL938" s="788"/>
      <c r="AM938" s="788"/>
      <c r="AN938" s="788"/>
      <c r="AO938" s="788"/>
      <c r="AP938" s="788"/>
      <c r="AQ938" s="788"/>
      <c r="AR938" s="788"/>
      <c r="AS938" s="788"/>
      <c r="AT938" s="788"/>
      <c r="AU938" s="788"/>
      <c r="AV938" s="788"/>
      <c r="AW938" s="788"/>
      <c r="AX938" s="788"/>
      <c r="AY938" s="788"/>
      <c r="AZ938" s="788"/>
      <c r="BA938" s="788"/>
      <c r="BB938" s="788"/>
      <c r="BC938" s="788"/>
      <c r="BD938" s="788"/>
      <c r="BE938" s="788"/>
      <c r="BF938" s="788"/>
      <c r="BG938" s="788"/>
    </row>
    <row r="939" spans="1:59">
      <c r="A939" s="788"/>
      <c r="B939" s="788"/>
      <c r="C939" s="788"/>
      <c r="D939" s="788"/>
      <c r="E939" s="788"/>
      <c r="F939" s="788"/>
      <c r="G939" s="788"/>
      <c r="H939" s="788"/>
      <c r="I939" s="788"/>
      <c r="J939" s="788"/>
      <c r="K939" s="788"/>
      <c r="L939" s="788"/>
      <c r="M939" s="788"/>
      <c r="N939" s="788"/>
      <c r="O939" s="788"/>
      <c r="P939" s="788"/>
      <c r="Q939" s="788"/>
      <c r="R939" s="788"/>
      <c r="S939" s="788"/>
      <c r="T939" s="788"/>
      <c r="U939" s="788"/>
      <c r="V939" s="788"/>
      <c r="W939" s="788"/>
      <c r="X939" s="788"/>
      <c r="Y939" s="788"/>
      <c r="Z939" s="788"/>
      <c r="AA939" s="788"/>
      <c r="AB939" s="788"/>
      <c r="AC939" s="788"/>
      <c r="AD939" s="788"/>
      <c r="AE939" s="788"/>
      <c r="AF939" s="788"/>
      <c r="AG939" s="788"/>
      <c r="AH939" s="788"/>
      <c r="AI939" s="788"/>
      <c r="AJ939" s="788"/>
      <c r="AK939" s="788"/>
      <c r="AL939" s="788"/>
      <c r="AM939" s="788"/>
      <c r="AN939" s="788"/>
      <c r="AO939" s="788"/>
      <c r="AP939" s="788"/>
      <c r="AQ939" s="788"/>
      <c r="AR939" s="788"/>
      <c r="AS939" s="788"/>
      <c r="AT939" s="788"/>
      <c r="AU939" s="788"/>
      <c r="AV939" s="788"/>
      <c r="AW939" s="788"/>
      <c r="AX939" s="788"/>
      <c r="AY939" s="788"/>
      <c r="AZ939" s="788"/>
      <c r="BA939" s="788"/>
      <c r="BB939" s="788"/>
      <c r="BC939" s="788"/>
      <c r="BD939" s="788"/>
      <c r="BE939" s="788"/>
      <c r="BF939" s="788"/>
      <c r="BG939" s="788"/>
    </row>
    <row r="940" spans="1:59">
      <c r="A940" s="788"/>
      <c r="B940" s="788"/>
      <c r="C940" s="788"/>
      <c r="D940" s="788"/>
      <c r="E940" s="788"/>
      <c r="F940" s="788"/>
      <c r="G940" s="788"/>
      <c r="H940" s="788"/>
      <c r="I940" s="788"/>
      <c r="J940" s="788"/>
      <c r="K940" s="788"/>
      <c r="L940" s="788"/>
      <c r="M940" s="788"/>
      <c r="N940" s="788"/>
      <c r="O940" s="788"/>
      <c r="P940" s="788"/>
      <c r="Q940" s="788"/>
      <c r="R940" s="788"/>
      <c r="S940" s="788"/>
      <c r="T940" s="788"/>
      <c r="U940" s="788"/>
      <c r="V940" s="788"/>
      <c r="W940" s="788"/>
      <c r="X940" s="788"/>
      <c r="Y940" s="788"/>
      <c r="Z940" s="788"/>
      <c r="AA940" s="788"/>
      <c r="AB940" s="788"/>
      <c r="AC940" s="788"/>
      <c r="AD940" s="788"/>
      <c r="AE940" s="788"/>
      <c r="AF940" s="788"/>
      <c r="AG940" s="788"/>
      <c r="AH940" s="788"/>
      <c r="AI940" s="788"/>
      <c r="AJ940" s="788"/>
      <c r="AK940" s="788"/>
      <c r="AL940" s="788"/>
      <c r="AM940" s="788"/>
      <c r="AN940" s="788"/>
      <c r="AO940" s="788"/>
      <c r="AP940" s="788"/>
      <c r="AQ940" s="788"/>
      <c r="AR940" s="788"/>
      <c r="AS940" s="788"/>
      <c r="AT940" s="788"/>
      <c r="AU940" s="788"/>
      <c r="AV940" s="788"/>
      <c r="AW940" s="788"/>
      <c r="AX940" s="788"/>
      <c r="AY940" s="788"/>
      <c r="AZ940" s="788"/>
      <c r="BA940" s="788"/>
      <c r="BB940" s="788"/>
      <c r="BC940" s="788"/>
      <c r="BD940" s="788"/>
      <c r="BE940" s="788"/>
      <c r="BF940" s="788"/>
      <c r="BG940" s="788"/>
    </row>
    <row r="941" spans="1:59">
      <c r="A941" s="788"/>
      <c r="B941" s="788"/>
      <c r="C941" s="788"/>
      <c r="D941" s="788"/>
      <c r="E941" s="788"/>
      <c r="F941" s="788"/>
      <c r="G941" s="788"/>
      <c r="H941" s="788"/>
      <c r="I941" s="788"/>
      <c r="J941" s="788"/>
      <c r="K941" s="788"/>
      <c r="L941" s="788"/>
      <c r="M941" s="788"/>
      <c r="N941" s="788"/>
      <c r="O941" s="788"/>
      <c r="P941" s="788"/>
      <c r="Q941" s="788"/>
      <c r="R941" s="788"/>
      <c r="S941" s="788"/>
      <c r="T941" s="788"/>
      <c r="U941" s="788"/>
      <c r="V941" s="788"/>
      <c r="W941" s="788"/>
      <c r="X941" s="788"/>
      <c r="Y941" s="788"/>
      <c r="Z941" s="788"/>
      <c r="AA941" s="788"/>
      <c r="AB941" s="788"/>
      <c r="AC941" s="788"/>
      <c r="AD941" s="788"/>
      <c r="AE941" s="788"/>
      <c r="AF941" s="788"/>
      <c r="AG941" s="788"/>
      <c r="AH941" s="788"/>
      <c r="AI941" s="788"/>
      <c r="AJ941" s="788"/>
      <c r="AK941" s="788"/>
      <c r="AL941" s="788"/>
      <c r="AM941" s="788"/>
      <c r="AN941" s="788"/>
      <c r="AO941" s="788"/>
      <c r="AP941" s="788"/>
      <c r="AQ941" s="788"/>
      <c r="AR941" s="788"/>
      <c r="AS941" s="788"/>
      <c r="AT941" s="788"/>
      <c r="AU941" s="788"/>
      <c r="AV941" s="788"/>
      <c r="AW941" s="788"/>
      <c r="AX941" s="788"/>
      <c r="AY941" s="788"/>
      <c r="AZ941" s="788"/>
      <c r="BA941" s="788"/>
      <c r="BB941" s="788"/>
      <c r="BC941" s="788"/>
      <c r="BD941" s="788"/>
      <c r="BE941" s="788"/>
      <c r="BF941" s="788"/>
      <c r="BG941" s="788"/>
    </row>
    <row r="942" spans="1:59">
      <c r="A942" s="788"/>
      <c r="B942" s="788"/>
      <c r="C942" s="788"/>
      <c r="D942" s="788"/>
      <c r="E942" s="788"/>
      <c r="F942" s="788"/>
      <c r="G942" s="788"/>
      <c r="H942" s="788"/>
      <c r="I942" s="788"/>
      <c r="J942" s="788"/>
      <c r="K942" s="788"/>
      <c r="L942" s="788"/>
      <c r="M942" s="788"/>
      <c r="N942" s="788"/>
      <c r="O942" s="788"/>
      <c r="P942" s="788"/>
      <c r="Q942" s="788"/>
      <c r="R942" s="788"/>
      <c r="S942" s="788"/>
      <c r="T942" s="788"/>
      <c r="U942" s="788"/>
      <c r="V942" s="788"/>
      <c r="W942" s="788"/>
      <c r="X942" s="788"/>
      <c r="Y942" s="788"/>
      <c r="Z942" s="788"/>
      <c r="AA942" s="788"/>
      <c r="AB942" s="788"/>
      <c r="AC942" s="788"/>
      <c r="AD942" s="788"/>
      <c r="AE942" s="788"/>
      <c r="AF942" s="788"/>
      <c r="AG942" s="788"/>
      <c r="AH942" s="788"/>
      <c r="AI942" s="788"/>
      <c r="AJ942" s="788"/>
      <c r="AK942" s="788"/>
      <c r="AL942" s="788"/>
      <c r="AM942" s="788"/>
      <c r="AN942" s="788"/>
      <c r="AO942" s="788"/>
      <c r="AP942" s="788"/>
      <c r="AQ942" s="788"/>
      <c r="AR942" s="788"/>
      <c r="AS942" s="788"/>
      <c r="AT942" s="788"/>
      <c r="AU942" s="788"/>
      <c r="AV942" s="788"/>
      <c r="AW942" s="788"/>
      <c r="AX942" s="788"/>
      <c r="AY942" s="788"/>
      <c r="AZ942" s="788"/>
      <c r="BA942" s="788"/>
      <c r="BB942" s="788"/>
      <c r="BC942" s="788"/>
      <c r="BD942" s="788"/>
      <c r="BE942" s="788"/>
      <c r="BF942" s="788"/>
      <c r="BG942" s="788"/>
    </row>
    <row r="943" spans="1:59">
      <c r="A943" s="788"/>
      <c r="B943" s="788"/>
      <c r="C943" s="788"/>
      <c r="D943" s="788"/>
      <c r="E943" s="788"/>
      <c r="F943" s="788"/>
      <c r="G943" s="788"/>
      <c r="H943" s="788"/>
      <c r="I943" s="788"/>
      <c r="J943" s="788"/>
      <c r="K943" s="788"/>
      <c r="L943" s="788"/>
      <c r="M943" s="788"/>
      <c r="N943" s="788"/>
      <c r="O943" s="788"/>
      <c r="P943" s="788"/>
      <c r="Q943" s="788"/>
      <c r="R943" s="788"/>
      <c r="S943" s="788"/>
      <c r="T943" s="788"/>
      <c r="U943" s="788"/>
      <c r="V943" s="788"/>
      <c r="W943" s="788"/>
      <c r="X943" s="788"/>
      <c r="Y943" s="788"/>
      <c r="Z943" s="788"/>
      <c r="AA943" s="788"/>
      <c r="AB943" s="788"/>
      <c r="AC943" s="788"/>
      <c r="AD943" s="788"/>
      <c r="AE943" s="788"/>
      <c r="AF943" s="788"/>
      <c r="AG943" s="788"/>
      <c r="AH943" s="788"/>
      <c r="AI943" s="788"/>
      <c r="AJ943" s="788"/>
      <c r="AK943" s="788"/>
      <c r="AL943" s="788"/>
      <c r="AM943" s="788"/>
      <c r="AN943" s="788"/>
      <c r="AO943" s="788"/>
      <c r="AP943" s="788"/>
      <c r="AQ943" s="788"/>
      <c r="AR943" s="788"/>
      <c r="AS943" s="788"/>
      <c r="AT943" s="788"/>
      <c r="AU943" s="788"/>
      <c r="AV943" s="788"/>
      <c r="AW943" s="788"/>
      <c r="AX943" s="788"/>
      <c r="AY943" s="788"/>
      <c r="AZ943" s="788"/>
      <c r="BA943" s="788"/>
      <c r="BB943" s="788"/>
      <c r="BC943" s="788"/>
      <c r="BD943" s="788"/>
      <c r="BE943" s="788"/>
      <c r="BF943" s="788"/>
      <c r="BG943" s="788"/>
    </row>
    <row r="944" spans="1:59">
      <c r="A944" s="788"/>
      <c r="B944" s="788"/>
      <c r="C944" s="788"/>
      <c r="D944" s="788"/>
      <c r="E944" s="788"/>
      <c r="F944" s="788"/>
      <c r="G944" s="788"/>
      <c r="H944" s="788"/>
      <c r="I944" s="788"/>
      <c r="J944" s="788"/>
      <c r="K944" s="788"/>
      <c r="L944" s="788"/>
      <c r="M944" s="788"/>
      <c r="N944" s="788"/>
      <c r="O944" s="788"/>
      <c r="P944" s="788"/>
      <c r="Q944" s="788"/>
      <c r="R944" s="788"/>
      <c r="S944" s="788"/>
      <c r="T944" s="788"/>
      <c r="U944" s="788"/>
      <c r="V944" s="788"/>
      <c r="W944" s="788"/>
      <c r="X944" s="788"/>
      <c r="Y944" s="788"/>
      <c r="Z944" s="788"/>
      <c r="AA944" s="788"/>
      <c r="AB944" s="788"/>
      <c r="AC944" s="788"/>
      <c r="AD944" s="788"/>
      <c r="AE944" s="788"/>
      <c r="AF944" s="788"/>
      <c r="AG944" s="788"/>
      <c r="AH944" s="788"/>
      <c r="AI944" s="788"/>
      <c r="AJ944" s="788"/>
      <c r="AK944" s="788"/>
      <c r="AL944" s="788"/>
      <c r="AM944" s="788"/>
      <c r="AN944" s="788"/>
      <c r="AO944" s="788"/>
      <c r="AP944" s="788"/>
      <c r="AQ944" s="788"/>
      <c r="AR944" s="788"/>
      <c r="AS944" s="788"/>
      <c r="AT944" s="788"/>
      <c r="AU944" s="788"/>
      <c r="AV944" s="788"/>
      <c r="AW944" s="788"/>
      <c r="AX944" s="788"/>
      <c r="AY944" s="788"/>
      <c r="AZ944" s="788"/>
      <c r="BA944" s="788"/>
      <c r="BB944" s="788"/>
      <c r="BC944" s="788"/>
      <c r="BD944" s="788"/>
      <c r="BE944" s="788"/>
      <c r="BF944" s="788"/>
      <c r="BG944" s="788"/>
    </row>
    <row r="945" spans="1:59">
      <c r="A945" s="788"/>
      <c r="B945" s="788"/>
      <c r="C945" s="788"/>
      <c r="D945" s="788"/>
      <c r="E945" s="788"/>
      <c r="F945" s="788"/>
      <c r="G945" s="788"/>
      <c r="H945" s="788"/>
      <c r="I945" s="788"/>
      <c r="J945" s="788"/>
      <c r="K945" s="788"/>
      <c r="L945" s="788"/>
      <c r="M945" s="788"/>
      <c r="N945" s="788"/>
      <c r="O945" s="788"/>
      <c r="P945" s="788"/>
      <c r="Q945" s="788"/>
      <c r="R945" s="788"/>
      <c r="S945" s="788"/>
      <c r="T945" s="788"/>
      <c r="U945" s="788"/>
      <c r="V945" s="788"/>
      <c r="W945" s="788"/>
      <c r="X945" s="788"/>
      <c r="Y945" s="788"/>
      <c r="Z945" s="788"/>
      <c r="AA945" s="788"/>
      <c r="AB945" s="788"/>
      <c r="AC945" s="788"/>
      <c r="AD945" s="788"/>
      <c r="AE945" s="788"/>
      <c r="AF945" s="788"/>
      <c r="AG945" s="788"/>
      <c r="AH945" s="788"/>
      <c r="AI945" s="788"/>
      <c r="AJ945" s="788"/>
      <c r="AK945" s="788"/>
      <c r="AL945" s="788"/>
      <c r="AM945" s="788"/>
      <c r="AN945" s="788"/>
      <c r="AO945" s="788"/>
      <c r="AP945" s="788"/>
      <c r="AQ945" s="788"/>
      <c r="AR945" s="788"/>
      <c r="AS945" s="788"/>
      <c r="AT945" s="788"/>
      <c r="AU945" s="788"/>
      <c r="AV945" s="788"/>
      <c r="AW945" s="788"/>
      <c r="AX945" s="788"/>
      <c r="AY945" s="788"/>
      <c r="AZ945" s="788"/>
      <c r="BA945" s="788"/>
      <c r="BB945" s="788"/>
      <c r="BC945" s="788"/>
      <c r="BD945" s="788"/>
      <c r="BE945" s="788"/>
      <c r="BF945" s="788"/>
      <c r="BG945" s="788"/>
    </row>
    <row r="946" spans="1:59">
      <c r="A946" s="788"/>
      <c r="B946" s="788"/>
      <c r="C946" s="788"/>
      <c r="D946" s="788"/>
      <c r="E946" s="788"/>
      <c r="F946" s="788"/>
      <c r="G946" s="788"/>
      <c r="H946" s="788"/>
      <c r="I946" s="788"/>
      <c r="J946" s="788"/>
      <c r="K946" s="788"/>
      <c r="L946" s="788"/>
      <c r="M946" s="788"/>
      <c r="N946" s="788"/>
      <c r="O946" s="788"/>
      <c r="P946" s="788"/>
      <c r="Q946" s="788"/>
      <c r="R946" s="788"/>
      <c r="S946" s="788"/>
      <c r="T946" s="788"/>
      <c r="U946" s="788"/>
      <c r="V946" s="788"/>
      <c r="W946" s="788"/>
      <c r="X946" s="788"/>
      <c r="Y946" s="788"/>
      <c r="Z946" s="788"/>
      <c r="AA946" s="788"/>
      <c r="AB946" s="788"/>
      <c r="AC946" s="788"/>
      <c r="AD946" s="788"/>
      <c r="AE946" s="788"/>
      <c r="AF946" s="788"/>
      <c r="AG946" s="788"/>
      <c r="AH946" s="788"/>
      <c r="AI946" s="788"/>
      <c r="AJ946" s="788"/>
      <c r="AK946" s="788"/>
      <c r="AL946" s="788"/>
      <c r="AM946" s="788"/>
      <c r="AN946" s="788"/>
      <c r="AO946" s="788"/>
      <c r="AP946" s="788"/>
      <c r="AQ946" s="788"/>
      <c r="AR946" s="788"/>
      <c r="AS946" s="788"/>
      <c r="AT946" s="788"/>
      <c r="AU946" s="788"/>
      <c r="AV946" s="788"/>
      <c r="AW946" s="788"/>
      <c r="AX946" s="788"/>
      <c r="AY946" s="788"/>
      <c r="AZ946" s="788"/>
      <c r="BA946" s="788"/>
      <c r="BB946" s="788"/>
      <c r="BC946" s="788"/>
      <c r="BD946" s="788"/>
      <c r="BE946" s="788"/>
      <c r="BF946" s="788"/>
      <c r="BG946" s="788"/>
    </row>
    <row r="947" spans="1:59">
      <c r="A947" s="788"/>
      <c r="B947" s="788"/>
      <c r="C947" s="788"/>
      <c r="D947" s="788"/>
      <c r="E947" s="788"/>
      <c r="F947" s="788"/>
      <c r="G947" s="788"/>
      <c r="H947" s="788"/>
      <c r="I947" s="788"/>
      <c r="J947" s="788"/>
      <c r="K947" s="788"/>
      <c r="L947" s="788"/>
      <c r="M947" s="788"/>
      <c r="N947" s="788"/>
      <c r="O947" s="788"/>
      <c r="P947" s="788"/>
      <c r="Q947" s="788"/>
      <c r="R947" s="788"/>
      <c r="S947" s="788"/>
      <c r="T947" s="788"/>
      <c r="U947" s="788"/>
      <c r="V947" s="788"/>
      <c r="W947" s="788"/>
      <c r="X947" s="788"/>
      <c r="Y947" s="788"/>
      <c r="Z947" s="788"/>
      <c r="AA947" s="788"/>
      <c r="AB947" s="788"/>
      <c r="AC947" s="788"/>
      <c r="AD947" s="788"/>
      <c r="AE947" s="788"/>
      <c r="AF947" s="788"/>
      <c r="AG947" s="788"/>
      <c r="AH947" s="788"/>
      <c r="AI947" s="788"/>
      <c r="AJ947" s="788"/>
      <c r="AK947" s="788"/>
      <c r="AL947" s="788"/>
      <c r="AM947" s="788"/>
      <c r="AN947" s="788"/>
      <c r="AO947" s="788"/>
      <c r="AP947" s="788"/>
      <c r="AQ947" s="788"/>
      <c r="AR947" s="788"/>
      <c r="AS947" s="788"/>
      <c r="AT947" s="788"/>
      <c r="AU947" s="788"/>
      <c r="AV947" s="788"/>
      <c r="AW947" s="788"/>
      <c r="AX947" s="788"/>
      <c r="AY947" s="788"/>
      <c r="AZ947" s="788"/>
      <c r="BA947" s="788"/>
      <c r="BB947" s="788"/>
      <c r="BC947" s="788"/>
      <c r="BD947" s="788"/>
      <c r="BE947" s="788"/>
      <c r="BF947" s="788"/>
      <c r="BG947" s="788"/>
    </row>
    <row r="948" spans="1:59">
      <c r="A948" s="788"/>
      <c r="B948" s="788"/>
      <c r="C948" s="788"/>
      <c r="D948" s="788"/>
      <c r="E948" s="788"/>
      <c r="F948" s="788"/>
      <c r="G948" s="788"/>
      <c r="H948" s="788"/>
      <c r="I948" s="788"/>
      <c r="J948" s="788"/>
      <c r="K948" s="788"/>
      <c r="L948" s="788"/>
      <c r="M948" s="788"/>
      <c r="N948" s="788"/>
      <c r="O948" s="788"/>
      <c r="P948" s="788"/>
      <c r="Q948" s="788"/>
      <c r="R948" s="788"/>
      <c r="S948" s="788"/>
      <c r="T948" s="788"/>
      <c r="U948" s="788"/>
      <c r="V948" s="788"/>
      <c r="W948" s="788"/>
      <c r="X948" s="788"/>
      <c r="Y948" s="788"/>
      <c r="Z948" s="788"/>
      <c r="AA948" s="788"/>
      <c r="AB948" s="788"/>
      <c r="AC948" s="788"/>
      <c r="AD948" s="788"/>
      <c r="AE948" s="788"/>
      <c r="AF948" s="788"/>
      <c r="AG948" s="788"/>
      <c r="AH948" s="788"/>
      <c r="AI948" s="788"/>
      <c r="AJ948" s="788"/>
      <c r="AK948" s="788"/>
      <c r="AL948" s="788"/>
      <c r="AM948" s="788"/>
      <c r="AN948" s="788"/>
      <c r="AO948" s="788"/>
      <c r="AP948" s="788"/>
      <c r="AQ948" s="788"/>
      <c r="AR948" s="788"/>
      <c r="AS948" s="788"/>
      <c r="AT948" s="788"/>
      <c r="AU948" s="788"/>
      <c r="AV948" s="788"/>
      <c r="AW948" s="788"/>
      <c r="AX948" s="788"/>
      <c r="AY948" s="788"/>
      <c r="AZ948" s="788"/>
      <c r="BA948" s="788"/>
      <c r="BB948" s="788"/>
      <c r="BC948" s="788"/>
      <c r="BD948" s="788"/>
      <c r="BE948" s="788"/>
      <c r="BF948" s="788"/>
      <c r="BG948" s="788"/>
    </row>
    <row r="949" spans="1:59">
      <c r="A949" s="788"/>
      <c r="B949" s="788"/>
      <c r="C949" s="788"/>
      <c r="D949" s="788"/>
      <c r="E949" s="788"/>
      <c r="F949" s="788"/>
      <c r="G949" s="788"/>
      <c r="H949" s="788"/>
      <c r="I949" s="788"/>
      <c r="J949" s="788"/>
      <c r="K949" s="788"/>
      <c r="L949" s="788"/>
      <c r="M949" s="788"/>
      <c r="N949" s="788"/>
      <c r="O949" s="788"/>
      <c r="P949" s="788"/>
      <c r="Q949" s="788"/>
      <c r="R949" s="788"/>
      <c r="S949" s="788"/>
      <c r="T949" s="788"/>
      <c r="U949" s="788"/>
      <c r="V949" s="788"/>
      <c r="W949" s="788"/>
      <c r="X949" s="788"/>
      <c r="Y949" s="788"/>
      <c r="Z949" s="788"/>
      <c r="AA949" s="788"/>
      <c r="AB949" s="788"/>
      <c r="AC949" s="788"/>
      <c r="AD949" s="788"/>
      <c r="AE949" s="788"/>
      <c r="AF949" s="788"/>
      <c r="AG949" s="788"/>
      <c r="AH949" s="788"/>
      <c r="AI949" s="788"/>
      <c r="AJ949" s="788"/>
      <c r="AK949" s="788"/>
      <c r="AL949" s="788"/>
      <c r="AM949" s="788"/>
      <c r="AN949" s="788"/>
      <c r="AO949" s="788"/>
      <c r="AP949" s="788"/>
      <c r="AQ949" s="788"/>
      <c r="AR949" s="788"/>
      <c r="AS949" s="788"/>
      <c r="AT949" s="788"/>
      <c r="AU949" s="788"/>
      <c r="AV949" s="788"/>
      <c r="AW949" s="788"/>
      <c r="AX949" s="788"/>
      <c r="AY949" s="788"/>
      <c r="AZ949" s="788"/>
      <c r="BA949" s="788"/>
      <c r="BB949" s="788"/>
      <c r="BC949" s="788"/>
      <c r="BD949" s="788"/>
      <c r="BE949" s="788"/>
      <c r="BF949" s="788"/>
      <c r="BG949" s="788"/>
    </row>
    <row r="950" spans="1:59">
      <c r="A950" s="788"/>
      <c r="B950" s="788"/>
      <c r="C950" s="788"/>
      <c r="D950" s="788"/>
      <c r="E950" s="788"/>
      <c r="F950" s="788"/>
      <c r="G950" s="788"/>
      <c r="H950" s="788"/>
      <c r="I950" s="788"/>
      <c r="J950" s="788"/>
      <c r="K950" s="788"/>
      <c r="L950" s="788"/>
      <c r="M950" s="788"/>
      <c r="N950" s="788"/>
      <c r="O950" s="788"/>
      <c r="P950" s="788"/>
      <c r="Q950" s="788"/>
      <c r="R950" s="788"/>
      <c r="S950" s="788"/>
      <c r="T950" s="788"/>
      <c r="U950" s="788"/>
      <c r="V950" s="788"/>
      <c r="W950" s="788"/>
      <c r="X950" s="788"/>
      <c r="Y950" s="788"/>
      <c r="Z950" s="788"/>
      <c r="AA950" s="788"/>
      <c r="AB950" s="788"/>
      <c r="AC950" s="788"/>
      <c r="AD950" s="788"/>
      <c r="AE950" s="788"/>
      <c r="AF950" s="788"/>
      <c r="AG950" s="788"/>
      <c r="AH950" s="788"/>
      <c r="AI950" s="788"/>
      <c r="AJ950" s="788"/>
      <c r="AK950" s="788"/>
      <c r="AL950" s="788"/>
      <c r="AM950" s="788"/>
      <c r="AN950" s="788"/>
      <c r="AO950" s="788"/>
      <c r="AP950" s="788"/>
      <c r="AQ950" s="788"/>
      <c r="AR950" s="788"/>
      <c r="AS950" s="788"/>
      <c r="AT950" s="788"/>
      <c r="AU950" s="788"/>
      <c r="AV950" s="788"/>
      <c r="AW950" s="788"/>
      <c r="AX950" s="788"/>
      <c r="AY950" s="788"/>
      <c r="AZ950" s="788"/>
      <c r="BA950" s="788"/>
      <c r="BB950" s="788"/>
      <c r="BC950" s="788"/>
      <c r="BD950" s="788"/>
      <c r="BE950" s="788"/>
      <c r="BF950" s="788"/>
      <c r="BG950" s="788"/>
    </row>
    <row r="951" spans="1:59">
      <c r="A951" s="788"/>
      <c r="B951" s="788"/>
      <c r="C951" s="788"/>
      <c r="D951" s="788"/>
      <c r="E951" s="788"/>
      <c r="F951" s="788"/>
      <c r="G951" s="788"/>
      <c r="H951" s="788"/>
      <c r="I951" s="788"/>
      <c r="J951" s="788"/>
      <c r="K951" s="788"/>
      <c r="L951" s="788"/>
      <c r="M951" s="788"/>
      <c r="N951" s="788"/>
      <c r="O951" s="788"/>
      <c r="P951" s="788"/>
      <c r="Q951" s="788"/>
      <c r="R951" s="788"/>
      <c r="S951" s="788"/>
      <c r="T951" s="788"/>
      <c r="U951" s="788"/>
      <c r="V951" s="788"/>
      <c r="W951" s="788"/>
      <c r="X951" s="788"/>
      <c r="Y951" s="788"/>
      <c r="Z951" s="788"/>
      <c r="AA951" s="788"/>
      <c r="AB951" s="788"/>
      <c r="AC951" s="788"/>
      <c r="AD951" s="788"/>
      <c r="AE951" s="788"/>
      <c r="AF951" s="788"/>
      <c r="AG951" s="788"/>
      <c r="AH951" s="788"/>
      <c r="AI951" s="788"/>
      <c r="AJ951" s="788"/>
      <c r="AK951" s="788"/>
      <c r="AL951" s="788"/>
      <c r="AM951" s="788"/>
      <c r="AN951" s="788"/>
      <c r="AO951" s="788"/>
      <c r="AP951" s="788"/>
      <c r="AQ951" s="788"/>
      <c r="AR951" s="788"/>
      <c r="AS951" s="788"/>
      <c r="AT951" s="788"/>
      <c r="AU951" s="788"/>
      <c r="AV951" s="788"/>
      <c r="AW951" s="788"/>
      <c r="AX951" s="788"/>
      <c r="AY951" s="788"/>
      <c r="AZ951" s="788"/>
      <c r="BA951" s="788"/>
      <c r="BB951" s="788"/>
      <c r="BC951" s="788"/>
      <c r="BD951" s="788"/>
      <c r="BE951" s="788"/>
      <c r="BF951" s="788"/>
      <c r="BG951" s="788"/>
    </row>
    <row r="952" spans="1:59">
      <c r="A952" s="788"/>
      <c r="B952" s="788"/>
      <c r="C952" s="788"/>
      <c r="D952" s="788"/>
      <c r="E952" s="788"/>
      <c r="F952" s="788"/>
      <c r="G952" s="788"/>
      <c r="H952" s="788"/>
      <c r="I952" s="788"/>
      <c r="J952" s="788"/>
      <c r="K952" s="788"/>
      <c r="L952" s="788"/>
      <c r="M952" s="788"/>
      <c r="N952" s="788"/>
      <c r="O952" s="788"/>
      <c r="P952" s="788"/>
      <c r="Q952" s="788"/>
      <c r="R952" s="788"/>
      <c r="S952" s="788"/>
      <c r="T952" s="788"/>
      <c r="U952" s="788"/>
      <c r="V952" s="788"/>
      <c r="W952" s="788"/>
      <c r="X952" s="788"/>
      <c r="Y952" s="788"/>
      <c r="Z952" s="788"/>
      <c r="AA952" s="788"/>
      <c r="AB952" s="788"/>
      <c r="AC952" s="788"/>
      <c r="AD952" s="788"/>
      <c r="AE952" s="788"/>
      <c r="AF952" s="788"/>
      <c r="AG952" s="788"/>
      <c r="AH952" s="788"/>
      <c r="AI952" s="788"/>
      <c r="AJ952" s="788"/>
      <c r="AK952" s="788"/>
      <c r="AL952" s="788"/>
      <c r="AM952" s="788"/>
      <c r="AN952" s="788"/>
      <c r="AO952" s="788"/>
      <c r="AP952" s="788"/>
      <c r="AQ952" s="788"/>
      <c r="AR952" s="788"/>
      <c r="AS952" s="788"/>
      <c r="AT952" s="788"/>
      <c r="AU952" s="788"/>
      <c r="AV952" s="788"/>
      <c r="AW952" s="788"/>
      <c r="AX952" s="788"/>
      <c r="AY952" s="788"/>
      <c r="AZ952" s="788"/>
      <c r="BA952" s="788"/>
      <c r="BB952" s="788"/>
      <c r="BC952" s="788"/>
      <c r="BD952" s="788"/>
      <c r="BE952" s="788"/>
      <c r="BF952" s="788"/>
      <c r="BG952" s="788"/>
    </row>
    <row r="953" spans="1:59">
      <c r="A953" s="788"/>
      <c r="B953" s="788"/>
      <c r="C953" s="788"/>
      <c r="D953" s="788"/>
      <c r="E953" s="788"/>
      <c r="F953" s="788"/>
      <c r="G953" s="788"/>
      <c r="H953" s="788"/>
      <c r="I953" s="788"/>
      <c r="J953" s="788"/>
      <c r="K953" s="788"/>
      <c r="L953" s="788"/>
      <c r="M953" s="788"/>
      <c r="N953" s="788"/>
      <c r="O953" s="788"/>
      <c r="P953" s="788"/>
      <c r="Q953" s="788"/>
      <c r="R953" s="788"/>
      <c r="S953" s="788"/>
      <c r="T953" s="788"/>
      <c r="U953" s="788"/>
      <c r="V953" s="788"/>
      <c r="W953" s="788"/>
      <c r="X953" s="788"/>
      <c r="Y953" s="788"/>
      <c r="Z953" s="788"/>
      <c r="AA953" s="788"/>
      <c r="AB953" s="788"/>
      <c r="AC953" s="788"/>
      <c r="AD953" s="788"/>
      <c r="AE953" s="788"/>
      <c r="AF953" s="788"/>
      <c r="AG953" s="788"/>
      <c r="AH953" s="788"/>
      <c r="AI953" s="788"/>
      <c r="AJ953" s="788"/>
      <c r="AK953" s="788"/>
      <c r="AL953" s="788"/>
      <c r="AM953" s="788"/>
      <c r="AN953" s="788"/>
      <c r="AO953" s="788"/>
      <c r="AP953" s="788"/>
      <c r="AQ953" s="788"/>
      <c r="AR953" s="788"/>
      <c r="AS953" s="788"/>
      <c r="AT953" s="788"/>
      <c r="AU953" s="788"/>
      <c r="AV953" s="788"/>
      <c r="AW953" s="788"/>
      <c r="AX953" s="788"/>
      <c r="AY953" s="788"/>
      <c r="AZ953" s="788"/>
      <c r="BA953" s="788"/>
      <c r="BB953" s="788"/>
      <c r="BC953" s="788"/>
      <c r="BD953" s="788"/>
      <c r="BE953" s="788"/>
      <c r="BF953" s="788"/>
      <c r="BG953" s="788"/>
    </row>
    <row r="954" spans="1:59">
      <c r="A954" s="788"/>
      <c r="B954" s="788"/>
      <c r="C954" s="788"/>
      <c r="D954" s="788"/>
      <c r="E954" s="788"/>
      <c r="F954" s="788"/>
      <c r="G954" s="788"/>
      <c r="H954" s="788"/>
      <c r="I954" s="788"/>
      <c r="J954" s="788"/>
      <c r="K954" s="788"/>
      <c r="L954" s="788"/>
      <c r="M954" s="788"/>
      <c r="N954" s="788"/>
      <c r="O954" s="788"/>
      <c r="P954" s="788"/>
      <c r="Q954" s="788"/>
      <c r="R954" s="788"/>
      <c r="S954" s="788"/>
      <c r="T954" s="788"/>
      <c r="U954" s="788"/>
      <c r="V954" s="788"/>
      <c r="W954" s="788"/>
      <c r="X954" s="788"/>
      <c r="Y954" s="788"/>
      <c r="Z954" s="788"/>
      <c r="AA954" s="788"/>
      <c r="AB954" s="788"/>
      <c r="AC954" s="788"/>
      <c r="AD954" s="788"/>
      <c r="AE954" s="788"/>
      <c r="AF954" s="788"/>
      <c r="AG954" s="788"/>
      <c r="AH954" s="788"/>
      <c r="AI954" s="788"/>
      <c r="AJ954" s="788"/>
      <c r="AK954" s="788"/>
      <c r="AL954" s="788"/>
      <c r="AM954" s="788"/>
      <c r="AN954" s="788"/>
      <c r="AO954" s="788"/>
      <c r="AP954" s="788"/>
      <c r="AQ954" s="788"/>
      <c r="AR954" s="788"/>
      <c r="AS954" s="788"/>
      <c r="AT954" s="788"/>
      <c r="AU954" s="788"/>
      <c r="AV954" s="788"/>
      <c r="AW954" s="788"/>
      <c r="AX954" s="788"/>
      <c r="AY954" s="788"/>
      <c r="AZ954" s="788"/>
      <c r="BA954" s="788"/>
      <c r="BB954" s="788"/>
      <c r="BC954" s="788"/>
      <c r="BD954" s="788"/>
      <c r="BE954" s="788"/>
      <c r="BF954" s="788"/>
      <c r="BG954" s="788"/>
    </row>
    <row r="955" spans="1:59">
      <c r="A955" s="788"/>
      <c r="B955" s="788"/>
      <c r="C955" s="788"/>
      <c r="D955" s="788"/>
      <c r="E955" s="788"/>
      <c r="F955" s="788"/>
      <c r="G955" s="788"/>
      <c r="H955" s="788"/>
      <c r="I955" s="788"/>
      <c r="J955" s="788"/>
      <c r="K955" s="788"/>
      <c r="L955" s="788"/>
      <c r="M955" s="788"/>
      <c r="N955" s="788"/>
      <c r="O955" s="788"/>
      <c r="P955" s="788"/>
      <c r="Q955" s="788"/>
      <c r="R955" s="788"/>
      <c r="S955" s="788"/>
      <c r="T955" s="788"/>
      <c r="U955" s="788"/>
      <c r="V955" s="788"/>
      <c r="W955" s="788"/>
      <c r="X955" s="788"/>
      <c r="Y955" s="788"/>
      <c r="Z955" s="788"/>
      <c r="AA955" s="788"/>
      <c r="AB955" s="788"/>
      <c r="AC955" s="788"/>
      <c r="AD955" s="788"/>
      <c r="AE955" s="788"/>
      <c r="AF955" s="788"/>
      <c r="AG955" s="788"/>
      <c r="AH955" s="788"/>
      <c r="AI955" s="788"/>
      <c r="AJ955" s="788"/>
      <c r="AK955" s="788"/>
      <c r="AL955" s="788"/>
      <c r="AM955" s="788"/>
      <c r="AN955" s="788"/>
      <c r="AO955" s="788"/>
      <c r="AP955" s="788"/>
      <c r="AQ955" s="788"/>
      <c r="AR955" s="788"/>
      <c r="AS955" s="788"/>
      <c r="AT955" s="788"/>
      <c r="AU955" s="788"/>
      <c r="AV955" s="788"/>
      <c r="AW955" s="788"/>
      <c r="AX955" s="788"/>
      <c r="AY955" s="788"/>
      <c r="AZ955" s="788"/>
      <c r="BA955" s="788"/>
      <c r="BB955" s="788"/>
      <c r="BC955" s="788"/>
      <c r="BD955" s="788"/>
      <c r="BE955" s="788"/>
      <c r="BF955" s="788"/>
      <c r="BG955" s="788"/>
    </row>
    <row r="956" spans="1:59">
      <c r="A956" s="788"/>
      <c r="B956" s="788"/>
      <c r="C956" s="788"/>
      <c r="D956" s="788"/>
      <c r="E956" s="788"/>
      <c r="F956" s="788"/>
      <c r="G956" s="788"/>
      <c r="H956" s="788"/>
      <c r="I956" s="788"/>
      <c r="J956" s="788"/>
      <c r="K956" s="788"/>
      <c r="L956" s="788"/>
      <c r="M956" s="788"/>
      <c r="N956" s="788"/>
      <c r="O956" s="788"/>
      <c r="P956" s="788"/>
      <c r="Q956" s="788"/>
      <c r="R956" s="788"/>
      <c r="S956" s="788"/>
      <c r="T956" s="788"/>
      <c r="U956" s="788"/>
      <c r="V956" s="788"/>
      <c r="W956" s="788"/>
      <c r="X956" s="788"/>
      <c r="Y956" s="788"/>
      <c r="Z956" s="788"/>
      <c r="AA956" s="788"/>
      <c r="AB956" s="788"/>
      <c r="AC956" s="788"/>
      <c r="AD956" s="788"/>
      <c r="AE956" s="788"/>
      <c r="AF956" s="788"/>
      <c r="AG956" s="788"/>
      <c r="AH956" s="788"/>
      <c r="AI956" s="788"/>
      <c r="AJ956" s="788"/>
      <c r="AK956" s="788"/>
      <c r="AL956" s="788"/>
      <c r="AM956" s="788"/>
      <c r="AN956" s="788"/>
      <c r="AO956" s="788"/>
      <c r="AP956" s="788"/>
      <c r="AQ956" s="788"/>
      <c r="AR956" s="788"/>
      <c r="AS956" s="788"/>
      <c r="AT956" s="788"/>
      <c r="AU956" s="788"/>
      <c r="AV956" s="788"/>
      <c r="AW956" s="788"/>
      <c r="AX956" s="788"/>
      <c r="AY956" s="788"/>
      <c r="AZ956" s="788"/>
      <c r="BA956" s="788"/>
      <c r="BB956" s="788"/>
      <c r="BC956" s="788"/>
      <c r="BD956" s="788"/>
      <c r="BE956" s="788"/>
      <c r="BF956" s="788"/>
      <c r="BG956" s="788"/>
    </row>
    <row r="957" spans="1:59">
      <c r="A957" s="788"/>
      <c r="B957" s="788"/>
      <c r="C957" s="788"/>
      <c r="D957" s="788"/>
      <c r="E957" s="788"/>
      <c r="F957" s="788"/>
      <c r="G957" s="788"/>
      <c r="H957" s="788"/>
      <c r="I957" s="788"/>
      <c r="J957" s="788"/>
      <c r="K957" s="788"/>
      <c r="L957" s="788"/>
      <c r="M957" s="788"/>
      <c r="N957" s="788"/>
      <c r="O957" s="788"/>
      <c r="P957" s="788"/>
      <c r="Q957" s="788"/>
      <c r="R957" s="788"/>
      <c r="S957" s="788"/>
      <c r="T957" s="788"/>
      <c r="U957" s="788"/>
      <c r="V957" s="788"/>
      <c r="W957" s="788"/>
      <c r="X957" s="788"/>
      <c r="Y957" s="788"/>
      <c r="Z957" s="788"/>
      <c r="AA957" s="788"/>
      <c r="AB957" s="788"/>
      <c r="AC957" s="788"/>
      <c r="AD957" s="788"/>
      <c r="AE957" s="788"/>
      <c r="AF957" s="788"/>
      <c r="AG957" s="788"/>
      <c r="AH957" s="788"/>
      <c r="AI957" s="788"/>
      <c r="AJ957" s="788"/>
      <c r="AK957" s="788"/>
      <c r="AL957" s="788"/>
      <c r="AM957" s="788"/>
      <c r="AN957" s="788"/>
      <c r="AO957" s="788"/>
      <c r="AP957" s="788"/>
      <c r="AQ957" s="788"/>
      <c r="AR957" s="788"/>
      <c r="AS957" s="788"/>
      <c r="AT957" s="788"/>
      <c r="AU957" s="788"/>
      <c r="AV957" s="788"/>
      <c r="AW957" s="788"/>
      <c r="AX957" s="788"/>
      <c r="AY957" s="788"/>
      <c r="AZ957" s="788"/>
      <c r="BA957" s="788"/>
      <c r="BB957" s="788"/>
      <c r="BC957" s="788"/>
      <c r="BD957" s="788"/>
      <c r="BE957" s="788"/>
      <c r="BF957" s="788"/>
      <c r="BG957" s="788"/>
    </row>
    <row r="958" spans="1:59">
      <c r="A958" s="788"/>
      <c r="B958" s="788"/>
      <c r="C958" s="788"/>
      <c r="D958" s="788"/>
      <c r="E958" s="788"/>
      <c r="F958" s="788"/>
      <c r="G958" s="788"/>
      <c r="H958" s="788"/>
      <c r="I958" s="788"/>
      <c r="J958" s="788"/>
      <c r="K958" s="788"/>
      <c r="L958" s="788"/>
      <c r="M958" s="788"/>
      <c r="N958" s="788"/>
      <c r="O958" s="788"/>
      <c r="P958" s="788"/>
      <c r="Q958" s="788"/>
      <c r="R958" s="788"/>
      <c r="S958" s="788"/>
      <c r="T958" s="788"/>
      <c r="U958" s="788"/>
      <c r="V958" s="788"/>
      <c r="W958" s="788"/>
      <c r="X958" s="788"/>
      <c r="Y958" s="788"/>
      <c r="Z958" s="788"/>
      <c r="AA958" s="788"/>
      <c r="AB958" s="788"/>
      <c r="AC958" s="788"/>
      <c r="AD958" s="788"/>
      <c r="AE958" s="788"/>
      <c r="AF958" s="788"/>
      <c r="AG958" s="788"/>
      <c r="AH958" s="788"/>
      <c r="AI958" s="788"/>
      <c r="AJ958" s="788"/>
      <c r="AK958" s="788"/>
      <c r="AL958" s="788"/>
      <c r="AM958" s="788"/>
      <c r="AN958" s="788"/>
      <c r="AO958" s="788"/>
      <c r="AP958" s="788"/>
      <c r="AQ958" s="788"/>
      <c r="AR958" s="788"/>
      <c r="AS958" s="788"/>
      <c r="AT958" s="788"/>
      <c r="AU958" s="788"/>
      <c r="AV958" s="788"/>
      <c r="AW958" s="788"/>
      <c r="AX958" s="788"/>
      <c r="AY958" s="788"/>
      <c r="AZ958" s="788"/>
      <c r="BA958" s="788"/>
      <c r="BB958" s="788"/>
      <c r="BC958" s="788"/>
      <c r="BD958" s="788"/>
      <c r="BE958" s="788"/>
      <c r="BF958" s="788"/>
      <c r="BG958" s="788"/>
    </row>
    <row r="959" spans="1:59">
      <c r="A959" s="788"/>
      <c r="B959" s="788"/>
      <c r="C959" s="788"/>
      <c r="D959" s="788"/>
      <c r="E959" s="788"/>
      <c r="F959" s="788"/>
      <c r="G959" s="788"/>
      <c r="H959" s="788"/>
      <c r="I959" s="788"/>
      <c r="J959" s="788"/>
      <c r="K959" s="788"/>
      <c r="L959" s="788"/>
      <c r="M959" s="788"/>
      <c r="N959" s="788"/>
      <c r="O959" s="788"/>
      <c r="P959" s="788"/>
      <c r="Q959" s="788"/>
      <c r="R959" s="788"/>
      <c r="S959" s="788"/>
      <c r="T959" s="788"/>
      <c r="U959" s="788"/>
      <c r="V959" s="788"/>
      <c r="W959" s="788"/>
      <c r="X959" s="788"/>
      <c r="Y959" s="788"/>
      <c r="Z959" s="788"/>
      <c r="AA959" s="788"/>
      <c r="AB959" s="788"/>
      <c r="AC959" s="788"/>
      <c r="AD959" s="788"/>
      <c r="AE959" s="788"/>
      <c r="AF959" s="788"/>
      <c r="AG959" s="788"/>
      <c r="AH959" s="788"/>
      <c r="AI959" s="788"/>
      <c r="AJ959" s="788"/>
      <c r="AK959" s="788"/>
      <c r="AL959" s="788"/>
      <c r="AM959" s="788"/>
      <c r="AN959" s="788"/>
      <c r="AO959" s="788"/>
      <c r="AP959" s="788"/>
      <c r="AQ959" s="788"/>
      <c r="AR959" s="788"/>
      <c r="AS959" s="788"/>
      <c r="AT959" s="788"/>
      <c r="AU959" s="788"/>
      <c r="AV959" s="788"/>
      <c r="AW959" s="788"/>
      <c r="AX959" s="788"/>
      <c r="AY959" s="788"/>
      <c r="AZ959" s="788"/>
      <c r="BA959" s="788"/>
      <c r="BB959" s="788"/>
      <c r="BC959" s="788"/>
      <c r="BD959" s="788"/>
      <c r="BE959" s="788"/>
      <c r="BF959" s="788"/>
      <c r="BG959" s="788"/>
    </row>
    <row r="960" spans="1:59">
      <c r="A960" s="788"/>
      <c r="B960" s="788"/>
      <c r="C960" s="788"/>
      <c r="D960" s="788"/>
      <c r="E960" s="788"/>
      <c r="F960" s="788"/>
      <c r="G960" s="788"/>
      <c r="H960" s="788"/>
      <c r="I960" s="788"/>
      <c r="J960" s="788"/>
      <c r="K960" s="788"/>
      <c r="L960" s="788"/>
      <c r="M960" s="788"/>
      <c r="N960" s="788"/>
      <c r="O960" s="788"/>
      <c r="P960" s="788"/>
      <c r="Q960" s="788"/>
      <c r="R960" s="788"/>
      <c r="S960" s="788"/>
      <c r="T960" s="788"/>
      <c r="U960" s="788"/>
      <c r="V960" s="788"/>
      <c r="W960" s="788"/>
      <c r="X960" s="788"/>
      <c r="Y960" s="788"/>
      <c r="Z960" s="788"/>
      <c r="AA960" s="788"/>
      <c r="AB960" s="788"/>
      <c r="AC960" s="788"/>
      <c r="AD960" s="788"/>
      <c r="AE960" s="788"/>
      <c r="AF960" s="788"/>
      <c r="AG960" s="788"/>
      <c r="AH960" s="788"/>
      <c r="AI960" s="788"/>
      <c r="AJ960" s="788"/>
      <c r="AK960" s="788"/>
      <c r="AL960" s="788"/>
      <c r="AM960" s="788"/>
      <c r="AN960" s="788"/>
      <c r="AO960" s="788"/>
      <c r="AP960" s="788"/>
      <c r="AQ960" s="788"/>
      <c r="AR960" s="788"/>
      <c r="AS960" s="788"/>
      <c r="AT960" s="788"/>
      <c r="AU960" s="788"/>
      <c r="AV960" s="788"/>
      <c r="AW960" s="788"/>
      <c r="AX960" s="788"/>
      <c r="AY960" s="788"/>
      <c r="AZ960" s="788"/>
      <c r="BA960" s="788"/>
      <c r="BB960" s="788"/>
      <c r="BC960" s="788"/>
      <c r="BD960" s="788"/>
      <c r="BE960" s="788"/>
      <c r="BF960" s="788"/>
      <c r="BG960" s="788"/>
    </row>
    <row r="961" spans="1:59">
      <c r="A961" s="788"/>
      <c r="B961" s="788"/>
      <c r="C961" s="788"/>
      <c r="D961" s="788"/>
      <c r="E961" s="788"/>
      <c r="F961" s="788"/>
      <c r="G961" s="788"/>
      <c r="H961" s="788"/>
      <c r="I961" s="788"/>
      <c r="J961" s="788"/>
      <c r="K961" s="788"/>
      <c r="L961" s="788"/>
      <c r="M961" s="788"/>
      <c r="N961" s="788"/>
      <c r="O961" s="788"/>
      <c r="P961" s="788"/>
      <c r="Q961" s="788"/>
      <c r="R961" s="788"/>
      <c r="S961" s="788"/>
      <c r="T961" s="788"/>
      <c r="U961" s="788"/>
      <c r="V961" s="788"/>
      <c r="W961" s="788"/>
      <c r="X961" s="788"/>
      <c r="Y961" s="788"/>
      <c r="Z961" s="788"/>
      <c r="AA961" s="788"/>
      <c r="AB961" s="788"/>
      <c r="AC961" s="788"/>
      <c r="AD961" s="788"/>
      <c r="AE961" s="788"/>
      <c r="AF961" s="788"/>
      <c r="AG961" s="788"/>
      <c r="AH961" s="788"/>
      <c r="AI961" s="788"/>
      <c r="AJ961" s="788"/>
      <c r="AK961" s="788"/>
      <c r="AL961" s="788"/>
      <c r="AM961" s="788"/>
      <c r="AN961" s="788"/>
      <c r="AO961" s="788"/>
      <c r="AP961" s="788"/>
      <c r="AQ961" s="788"/>
      <c r="AR961" s="788"/>
      <c r="AS961" s="788"/>
      <c r="AT961" s="788"/>
      <c r="AU961" s="788"/>
      <c r="AV961" s="788"/>
      <c r="AW961" s="788"/>
      <c r="AX961" s="788"/>
      <c r="AY961" s="788"/>
      <c r="AZ961" s="788"/>
      <c r="BA961" s="788"/>
      <c r="BB961" s="788"/>
      <c r="BC961" s="788"/>
      <c r="BD961" s="788"/>
      <c r="BE961" s="788"/>
      <c r="BF961" s="788"/>
      <c r="BG961" s="788"/>
    </row>
    <row r="962" spans="1:59">
      <c r="A962" s="788"/>
      <c r="B962" s="788"/>
      <c r="C962" s="788"/>
      <c r="D962" s="788"/>
      <c r="E962" s="788"/>
      <c r="F962" s="788"/>
      <c r="G962" s="788"/>
      <c r="H962" s="788"/>
      <c r="I962" s="788"/>
      <c r="J962" s="788"/>
      <c r="K962" s="788"/>
      <c r="L962" s="788"/>
      <c r="M962" s="788"/>
      <c r="N962" s="788"/>
      <c r="O962" s="788"/>
      <c r="P962" s="788"/>
      <c r="Q962" s="788"/>
      <c r="R962" s="788"/>
      <c r="S962" s="788"/>
      <c r="T962" s="788"/>
      <c r="U962" s="788"/>
      <c r="V962" s="788"/>
      <c r="W962" s="788"/>
      <c r="X962" s="788"/>
      <c r="Y962" s="788"/>
      <c r="Z962" s="788"/>
      <c r="AA962" s="788"/>
      <c r="AB962" s="788"/>
      <c r="AC962" s="788"/>
      <c r="AD962" s="788"/>
      <c r="AE962" s="788"/>
      <c r="AF962" s="788"/>
      <c r="AG962" s="788"/>
      <c r="AH962" s="788"/>
      <c r="AI962" s="788"/>
      <c r="AJ962" s="788"/>
      <c r="AK962" s="788"/>
      <c r="AL962" s="788"/>
      <c r="AM962" s="788"/>
      <c r="AN962" s="788"/>
      <c r="AO962" s="788"/>
      <c r="AP962" s="788"/>
      <c r="AQ962" s="788"/>
      <c r="AR962" s="788"/>
      <c r="AS962" s="788"/>
      <c r="AT962" s="788"/>
      <c r="AU962" s="788"/>
      <c r="AV962" s="788"/>
      <c r="AW962" s="788"/>
      <c r="AX962" s="788"/>
      <c r="AY962" s="788"/>
      <c r="AZ962" s="788"/>
      <c r="BA962" s="788"/>
      <c r="BB962" s="788"/>
      <c r="BC962" s="788"/>
      <c r="BD962" s="788"/>
      <c r="BE962" s="788"/>
      <c r="BF962" s="788"/>
      <c r="BG962" s="788"/>
    </row>
    <row r="963" spans="1:59">
      <c r="A963" s="788"/>
      <c r="B963" s="788"/>
      <c r="C963" s="788"/>
      <c r="D963" s="788"/>
      <c r="E963" s="788"/>
      <c r="F963" s="788"/>
      <c r="G963" s="788"/>
      <c r="H963" s="788"/>
      <c r="I963" s="788"/>
      <c r="J963" s="788"/>
      <c r="K963" s="788"/>
      <c r="L963" s="788"/>
      <c r="M963" s="788"/>
      <c r="N963" s="788"/>
      <c r="O963" s="788"/>
      <c r="P963" s="788"/>
      <c r="Q963" s="788"/>
      <c r="R963" s="788"/>
      <c r="S963" s="788"/>
      <c r="T963" s="788"/>
      <c r="U963" s="788"/>
      <c r="V963" s="788"/>
      <c r="W963" s="788"/>
      <c r="X963" s="788"/>
      <c r="Y963" s="788"/>
      <c r="Z963" s="788"/>
      <c r="AA963" s="788"/>
      <c r="AB963" s="788"/>
      <c r="AC963" s="788"/>
      <c r="AD963" s="788"/>
      <c r="AE963" s="788"/>
      <c r="AF963" s="788"/>
      <c r="AG963" s="788"/>
      <c r="AH963" s="788"/>
      <c r="AI963" s="788"/>
      <c r="AJ963" s="788"/>
      <c r="AK963" s="788"/>
      <c r="AL963" s="788"/>
      <c r="AM963" s="788"/>
      <c r="AN963" s="788"/>
      <c r="AO963" s="788"/>
      <c r="AP963" s="788"/>
      <c r="AQ963" s="788"/>
      <c r="AR963" s="788"/>
      <c r="AS963" s="788"/>
      <c r="AT963" s="788"/>
      <c r="AU963" s="788"/>
      <c r="AV963" s="788"/>
      <c r="AW963" s="788"/>
      <c r="AX963" s="788"/>
      <c r="AY963" s="788"/>
      <c r="AZ963" s="788"/>
      <c r="BA963" s="788"/>
      <c r="BB963" s="788"/>
      <c r="BC963" s="788"/>
      <c r="BD963" s="788"/>
      <c r="BE963" s="788"/>
      <c r="BF963" s="788"/>
      <c r="BG963" s="788"/>
    </row>
    <row r="964" spans="1:59">
      <c r="A964" s="788"/>
      <c r="B964" s="788"/>
      <c r="C964" s="788"/>
      <c r="D964" s="788"/>
      <c r="E964" s="788"/>
      <c r="F964" s="788"/>
      <c r="G964" s="788"/>
      <c r="H964" s="788"/>
      <c r="I964" s="788"/>
      <c r="J964" s="788"/>
      <c r="K964" s="788"/>
      <c r="L964" s="788"/>
      <c r="M964" s="788"/>
      <c r="N964" s="788"/>
      <c r="O964" s="788"/>
      <c r="P964" s="788"/>
      <c r="Q964" s="788"/>
      <c r="R964" s="788"/>
      <c r="S964" s="788"/>
      <c r="T964" s="788"/>
      <c r="U964" s="788"/>
      <c r="V964" s="788"/>
      <c r="W964" s="788"/>
      <c r="X964" s="788"/>
      <c r="Y964" s="788"/>
      <c r="Z964" s="788"/>
      <c r="AA964" s="788"/>
      <c r="AB964" s="788"/>
      <c r="AC964" s="788"/>
      <c r="AD964" s="788"/>
      <c r="AE964" s="788"/>
      <c r="AF964" s="788"/>
      <c r="AG964" s="788"/>
      <c r="AH964" s="788"/>
      <c r="AI964" s="788"/>
      <c r="AJ964" s="788"/>
      <c r="AK964" s="788"/>
      <c r="AL964" s="788"/>
      <c r="AM964" s="788"/>
      <c r="AN964" s="788"/>
      <c r="AO964" s="788"/>
      <c r="AP964" s="788"/>
      <c r="AQ964" s="788"/>
      <c r="AR964" s="788"/>
      <c r="AS964" s="788"/>
      <c r="AT964" s="788"/>
      <c r="AU964" s="788"/>
      <c r="AV964" s="788"/>
      <c r="AW964" s="788"/>
      <c r="AX964" s="788"/>
      <c r="AY964" s="788"/>
      <c r="AZ964" s="788"/>
      <c r="BA964" s="788"/>
      <c r="BB964" s="788"/>
      <c r="BC964" s="788"/>
      <c r="BD964" s="788"/>
      <c r="BE964" s="788"/>
      <c r="BF964" s="788"/>
      <c r="BG964" s="788"/>
    </row>
    <row r="965" spans="1:59">
      <c r="A965" s="788"/>
      <c r="B965" s="788"/>
      <c r="C965" s="788"/>
      <c r="D965" s="788"/>
      <c r="E965" s="788"/>
      <c r="F965" s="788"/>
      <c r="G965" s="788"/>
      <c r="H965" s="788"/>
      <c r="I965" s="788"/>
      <c r="J965" s="788"/>
      <c r="K965" s="788"/>
      <c r="L965" s="788"/>
      <c r="M965" s="788"/>
      <c r="N965" s="788"/>
      <c r="O965" s="788"/>
      <c r="P965" s="788"/>
      <c r="Q965" s="788"/>
      <c r="R965" s="788"/>
      <c r="S965" s="788"/>
      <c r="T965" s="788"/>
      <c r="U965" s="788"/>
      <c r="V965" s="788"/>
      <c r="W965" s="788"/>
      <c r="X965" s="788"/>
      <c r="Y965" s="788"/>
      <c r="Z965" s="788"/>
      <c r="AA965" s="788"/>
      <c r="AB965" s="788"/>
      <c r="AC965" s="788"/>
      <c r="AD965" s="788"/>
      <c r="AE965" s="788"/>
      <c r="AF965" s="788"/>
      <c r="AG965" s="788"/>
      <c r="AH965" s="788"/>
      <c r="AI965" s="788"/>
      <c r="AJ965" s="788"/>
      <c r="AK965" s="788"/>
      <c r="AL965" s="788"/>
      <c r="AM965" s="788"/>
      <c r="AN965" s="788"/>
      <c r="AO965" s="788"/>
      <c r="AP965" s="788"/>
      <c r="AQ965" s="788"/>
      <c r="AR965" s="788"/>
      <c r="AS965" s="788"/>
      <c r="AT965" s="788"/>
      <c r="AU965" s="788"/>
      <c r="AV965" s="788"/>
      <c r="AW965" s="788"/>
      <c r="AX965" s="788"/>
      <c r="AY965" s="788"/>
      <c r="AZ965" s="788"/>
      <c r="BA965" s="788"/>
      <c r="BB965" s="788"/>
      <c r="BC965" s="788"/>
      <c r="BD965" s="788"/>
      <c r="BE965" s="788"/>
      <c r="BF965" s="788"/>
      <c r="BG965" s="788"/>
    </row>
    <row r="966" spans="1:59">
      <c r="A966" s="788"/>
      <c r="B966" s="788"/>
      <c r="C966" s="788"/>
      <c r="D966" s="788"/>
      <c r="E966" s="788"/>
      <c r="F966" s="788"/>
      <c r="G966" s="788"/>
      <c r="H966" s="788"/>
      <c r="I966" s="788"/>
      <c r="J966" s="788"/>
      <c r="K966" s="788"/>
      <c r="L966" s="788"/>
      <c r="M966" s="788"/>
      <c r="N966" s="788"/>
      <c r="O966" s="788"/>
      <c r="P966" s="788"/>
      <c r="Q966" s="788"/>
      <c r="R966" s="788"/>
      <c r="S966" s="788"/>
      <c r="T966" s="788"/>
      <c r="U966" s="788"/>
      <c r="V966" s="788"/>
      <c r="W966" s="788"/>
      <c r="X966" s="788"/>
      <c r="Y966" s="788"/>
      <c r="Z966" s="788"/>
      <c r="AA966" s="788"/>
      <c r="AB966" s="788"/>
      <c r="AC966" s="788"/>
      <c r="AD966" s="788"/>
      <c r="AE966" s="788"/>
      <c r="AF966" s="788"/>
      <c r="AG966" s="788"/>
      <c r="AH966" s="788"/>
      <c r="AI966" s="788"/>
      <c r="AJ966" s="788"/>
      <c r="AK966" s="788"/>
      <c r="AL966" s="788"/>
      <c r="AM966" s="788"/>
      <c r="AN966" s="788"/>
      <c r="AO966" s="788"/>
      <c r="AP966" s="788"/>
      <c r="AQ966" s="788"/>
      <c r="AR966" s="788"/>
      <c r="AS966" s="788"/>
      <c r="AT966" s="788"/>
      <c r="AU966" s="788"/>
      <c r="AV966" s="788"/>
      <c r="AW966" s="788"/>
      <c r="AX966" s="788"/>
      <c r="AY966" s="788"/>
      <c r="AZ966" s="788"/>
      <c r="BA966" s="788"/>
      <c r="BB966" s="788"/>
      <c r="BC966" s="788"/>
      <c r="BD966" s="788"/>
      <c r="BE966" s="788"/>
      <c r="BF966" s="788"/>
      <c r="BG966" s="788"/>
    </row>
    <row r="967" spans="1:59">
      <c r="A967" s="788"/>
      <c r="B967" s="788"/>
      <c r="C967" s="788"/>
      <c r="D967" s="788"/>
      <c r="E967" s="788"/>
      <c r="F967" s="788"/>
      <c r="G967" s="788"/>
      <c r="H967" s="788"/>
      <c r="I967" s="788"/>
      <c r="J967" s="788"/>
      <c r="K967" s="788"/>
      <c r="L967" s="788"/>
      <c r="M967" s="788"/>
      <c r="N967" s="788"/>
      <c r="O967" s="788"/>
      <c r="P967" s="788"/>
      <c r="Q967" s="788"/>
      <c r="R967" s="788"/>
      <c r="S967" s="788"/>
      <c r="T967" s="788"/>
      <c r="U967" s="788"/>
      <c r="V967" s="788"/>
      <c r="W967" s="788"/>
      <c r="X967" s="788"/>
      <c r="Y967" s="788"/>
      <c r="Z967" s="788"/>
      <c r="AA967" s="788"/>
      <c r="AB967" s="788"/>
      <c r="AC967" s="788"/>
      <c r="AD967" s="788"/>
      <c r="AE967" s="788"/>
      <c r="AF967" s="788"/>
      <c r="AG967" s="788"/>
      <c r="AH967" s="788"/>
      <c r="AI967" s="788"/>
      <c r="AJ967" s="788"/>
      <c r="AK967" s="788"/>
      <c r="AL967" s="788"/>
      <c r="AM967" s="788"/>
      <c r="AN967" s="788"/>
      <c r="AO967" s="788"/>
      <c r="AP967" s="788"/>
      <c r="AQ967" s="788"/>
      <c r="AR967" s="788"/>
      <c r="AS967" s="788"/>
      <c r="AT967" s="788"/>
      <c r="AU967" s="788"/>
      <c r="AV967" s="788"/>
      <c r="AW967" s="788"/>
      <c r="AX967" s="788"/>
      <c r="AY967" s="788"/>
      <c r="AZ967" s="788"/>
      <c r="BA967" s="788"/>
      <c r="BB967" s="788"/>
      <c r="BC967" s="788"/>
      <c r="BD967" s="788"/>
      <c r="BE967" s="788"/>
      <c r="BF967" s="788"/>
      <c r="BG967" s="788"/>
    </row>
    <row r="968" spans="1:59">
      <c r="A968" s="788"/>
      <c r="B968" s="788"/>
      <c r="C968" s="788"/>
      <c r="D968" s="788"/>
      <c r="E968" s="788"/>
      <c r="F968" s="788"/>
      <c r="G968" s="788"/>
      <c r="H968" s="788"/>
      <c r="I968" s="788"/>
      <c r="J968" s="788"/>
      <c r="K968" s="788"/>
      <c r="L968" s="788"/>
      <c r="M968" s="788"/>
      <c r="N968" s="788"/>
      <c r="O968" s="788"/>
      <c r="P968" s="788"/>
      <c r="Q968" s="788"/>
      <c r="R968" s="788"/>
      <c r="S968" s="788"/>
      <c r="T968" s="788"/>
      <c r="U968" s="788"/>
      <c r="V968" s="788"/>
      <c r="W968" s="788"/>
      <c r="X968" s="788"/>
      <c r="Y968" s="788"/>
      <c r="Z968" s="788"/>
      <c r="AA968" s="788"/>
      <c r="AB968" s="788"/>
      <c r="AC968" s="788"/>
      <c r="AD968" s="788"/>
      <c r="AE968" s="788"/>
      <c r="AF968" s="788"/>
      <c r="AG968" s="788"/>
      <c r="AH968" s="788"/>
      <c r="AI968" s="788"/>
      <c r="AJ968" s="788"/>
      <c r="AK968" s="788"/>
      <c r="AL968" s="788"/>
      <c r="AM968" s="788"/>
      <c r="AN968" s="788"/>
      <c r="AO968" s="788"/>
      <c r="AP968" s="788"/>
      <c r="AQ968" s="788"/>
      <c r="AR968" s="788"/>
      <c r="AS968" s="788"/>
      <c r="AT968" s="788"/>
      <c r="AU968" s="788"/>
      <c r="AV968" s="788"/>
      <c r="AW968" s="788"/>
      <c r="AX968" s="788"/>
      <c r="AY968" s="788"/>
      <c r="AZ968" s="788"/>
      <c r="BA968" s="788"/>
      <c r="BB968" s="788"/>
      <c r="BC968" s="788"/>
      <c r="BD968" s="788"/>
      <c r="BE968" s="788"/>
      <c r="BF968" s="788"/>
      <c r="BG968" s="788"/>
    </row>
    <row r="969" spans="1:59">
      <c r="A969" s="788"/>
      <c r="B969" s="788"/>
      <c r="C969" s="788"/>
      <c r="D969" s="788"/>
      <c r="E969" s="788"/>
      <c r="F969" s="788"/>
      <c r="G969" s="788"/>
      <c r="H969" s="788"/>
      <c r="I969" s="788"/>
      <c r="J969" s="788"/>
      <c r="K969" s="788"/>
      <c r="L969" s="788"/>
      <c r="M969" s="788"/>
      <c r="N969" s="788"/>
      <c r="O969" s="788"/>
      <c r="P969" s="788"/>
      <c r="Q969" s="788"/>
      <c r="R969" s="788"/>
      <c r="S969" s="788"/>
      <c r="T969" s="788"/>
      <c r="U969" s="788"/>
      <c r="V969" s="788"/>
      <c r="W969" s="788"/>
      <c r="X969" s="788"/>
      <c r="Y969" s="788"/>
      <c r="Z969" s="788"/>
      <c r="AA969" s="788"/>
      <c r="AB969" s="788"/>
      <c r="AC969" s="788"/>
      <c r="AD969" s="788"/>
      <c r="AE969" s="788"/>
      <c r="AF969" s="788"/>
      <c r="AG969" s="788"/>
      <c r="AH969" s="788"/>
      <c r="AI969" s="788"/>
      <c r="AJ969" s="788"/>
      <c r="AK969" s="788"/>
      <c r="AL969" s="788"/>
      <c r="AM969" s="788"/>
      <c r="AN969" s="788"/>
      <c r="AO969" s="788"/>
      <c r="AP969" s="788"/>
      <c r="AQ969" s="788"/>
      <c r="AR969" s="788"/>
      <c r="AS969" s="788"/>
      <c r="AT969" s="788"/>
      <c r="AU969" s="788"/>
      <c r="AV969" s="788"/>
      <c r="AW969" s="788"/>
      <c r="AX969" s="788"/>
      <c r="AY969" s="788"/>
      <c r="AZ969" s="788"/>
      <c r="BA969" s="788"/>
      <c r="BB969" s="788"/>
      <c r="BC969" s="788"/>
      <c r="BD969" s="788"/>
      <c r="BE969" s="788"/>
      <c r="BF969" s="788"/>
      <c r="BG969" s="788"/>
    </row>
    <row r="970" spans="1:59">
      <c r="A970" s="788"/>
      <c r="B970" s="788"/>
      <c r="C970" s="788"/>
      <c r="D970" s="788"/>
      <c r="E970" s="788"/>
      <c r="F970" s="788"/>
      <c r="G970" s="788"/>
      <c r="H970" s="788"/>
      <c r="I970" s="788"/>
      <c r="J970" s="788"/>
      <c r="K970" s="788"/>
      <c r="L970" s="788"/>
      <c r="M970" s="788"/>
      <c r="N970" s="788"/>
      <c r="O970" s="788"/>
      <c r="P970" s="788"/>
      <c r="Q970" s="788"/>
      <c r="R970" s="788"/>
      <c r="S970" s="788"/>
      <c r="T970" s="788"/>
      <c r="U970" s="788"/>
      <c r="V970" s="788"/>
      <c r="W970" s="788"/>
      <c r="X970" s="788"/>
      <c r="Y970" s="788"/>
      <c r="Z970" s="788"/>
      <c r="AA970" s="788"/>
      <c r="AB970" s="788"/>
      <c r="AC970" s="788"/>
      <c r="AD970" s="788"/>
      <c r="AE970" s="788"/>
      <c r="AF970" s="788"/>
      <c r="AG970" s="788"/>
      <c r="AH970" s="788"/>
      <c r="AI970" s="788"/>
      <c r="AJ970" s="788"/>
      <c r="AK970" s="788"/>
      <c r="AL970" s="788"/>
      <c r="AM970" s="788"/>
      <c r="AN970" s="788"/>
      <c r="AO970" s="788"/>
      <c r="AP970" s="788"/>
      <c r="AQ970" s="788"/>
      <c r="AR970" s="788"/>
      <c r="AS970" s="788"/>
      <c r="AT970" s="788"/>
      <c r="AU970" s="788"/>
      <c r="AV970" s="788"/>
      <c r="AW970" s="788"/>
      <c r="AX970" s="788"/>
      <c r="AY970" s="788"/>
      <c r="AZ970" s="788"/>
      <c r="BA970" s="788"/>
      <c r="BB970" s="788"/>
      <c r="BC970" s="788"/>
      <c r="BD970" s="788"/>
      <c r="BE970" s="788"/>
      <c r="BF970" s="788"/>
      <c r="BG970" s="788"/>
    </row>
    <row r="971" spans="1:59">
      <c r="A971" s="788"/>
      <c r="B971" s="788"/>
      <c r="C971" s="788"/>
      <c r="D971" s="788"/>
      <c r="E971" s="788"/>
      <c r="F971" s="788"/>
      <c r="G971" s="788"/>
      <c r="H971" s="788"/>
      <c r="I971" s="788"/>
      <c r="J971" s="788"/>
      <c r="K971" s="788"/>
      <c r="L971" s="788"/>
      <c r="M971" s="788"/>
      <c r="N971" s="788"/>
      <c r="O971" s="788"/>
      <c r="P971" s="788"/>
      <c r="Q971" s="788"/>
      <c r="R971" s="788"/>
      <c r="S971" s="788"/>
      <c r="T971" s="788"/>
      <c r="U971" s="788"/>
      <c r="V971" s="788"/>
      <c r="W971" s="788"/>
      <c r="X971" s="788"/>
      <c r="Y971" s="788"/>
      <c r="Z971" s="788"/>
      <c r="AA971" s="788"/>
      <c r="AB971" s="788"/>
      <c r="AC971" s="788"/>
      <c r="AD971" s="788"/>
      <c r="AE971" s="788"/>
      <c r="AF971" s="788"/>
      <c r="AG971" s="788"/>
      <c r="AH971" s="788"/>
      <c r="AI971" s="788"/>
      <c r="AJ971" s="788"/>
      <c r="AK971" s="788"/>
      <c r="AL971" s="788"/>
      <c r="AM971" s="788"/>
      <c r="AN971" s="788"/>
      <c r="AO971" s="788"/>
      <c r="AP971" s="788"/>
      <c r="AQ971" s="788"/>
      <c r="AR971" s="788"/>
      <c r="AS971" s="788"/>
      <c r="AT971" s="788"/>
      <c r="AU971" s="788"/>
      <c r="AV971" s="788"/>
      <c r="AW971" s="788"/>
      <c r="AX971" s="788"/>
      <c r="AY971" s="788"/>
      <c r="AZ971" s="788"/>
      <c r="BA971" s="788"/>
      <c r="BB971" s="788"/>
      <c r="BC971" s="788"/>
      <c r="BD971" s="788"/>
      <c r="BE971" s="788"/>
      <c r="BF971" s="788"/>
      <c r="BG971" s="788"/>
    </row>
    <row r="972" spans="1:59">
      <c r="A972" s="788"/>
      <c r="B972" s="788"/>
      <c r="C972" s="788"/>
      <c r="D972" s="788"/>
      <c r="E972" s="788"/>
      <c r="F972" s="788"/>
      <c r="G972" s="788"/>
      <c r="H972" s="788"/>
      <c r="I972" s="788"/>
      <c r="J972" s="788"/>
      <c r="K972" s="788"/>
      <c r="L972" s="788"/>
      <c r="M972" s="788"/>
      <c r="N972" s="788"/>
      <c r="O972" s="788"/>
      <c r="P972" s="788"/>
      <c r="Q972" s="788"/>
      <c r="R972" s="788"/>
      <c r="S972" s="788"/>
      <c r="T972" s="788"/>
      <c r="U972" s="788"/>
      <c r="V972" s="788"/>
      <c r="W972" s="788"/>
      <c r="X972" s="788"/>
      <c r="Y972" s="788"/>
      <c r="Z972" s="788"/>
      <c r="AA972" s="788"/>
      <c r="AB972" s="788"/>
      <c r="AC972" s="788"/>
      <c r="AD972" s="788"/>
      <c r="AE972" s="788"/>
      <c r="AF972" s="788"/>
      <c r="AG972" s="788"/>
      <c r="AH972" s="788"/>
      <c r="AI972" s="788"/>
      <c r="AJ972" s="788"/>
      <c r="AK972" s="788"/>
      <c r="AL972" s="788"/>
      <c r="AM972" s="788"/>
      <c r="AN972" s="788"/>
      <c r="AO972" s="788"/>
      <c r="AP972" s="788"/>
      <c r="AQ972" s="788"/>
      <c r="AR972" s="788"/>
      <c r="AS972" s="788"/>
      <c r="AT972" s="788"/>
      <c r="AU972" s="788"/>
      <c r="AV972" s="788"/>
      <c r="AW972" s="788"/>
      <c r="AX972" s="788"/>
      <c r="AY972" s="788"/>
      <c r="AZ972" s="788"/>
      <c r="BA972" s="788"/>
      <c r="BB972" s="788"/>
      <c r="BC972" s="788"/>
      <c r="BD972" s="788"/>
      <c r="BE972" s="788"/>
      <c r="BF972" s="788"/>
      <c r="BG972" s="788"/>
    </row>
    <row r="973" spans="1:59">
      <c r="A973" s="788"/>
      <c r="B973" s="788"/>
      <c r="C973" s="788"/>
      <c r="D973" s="788"/>
      <c r="E973" s="788"/>
      <c r="F973" s="788"/>
      <c r="G973" s="788"/>
      <c r="H973" s="788"/>
      <c r="I973" s="788"/>
      <c r="J973" s="788"/>
      <c r="K973" s="788"/>
      <c r="L973" s="788"/>
      <c r="M973" s="788"/>
      <c r="N973" s="788"/>
      <c r="O973" s="788"/>
      <c r="P973" s="788"/>
      <c r="Q973" s="788"/>
      <c r="R973" s="788"/>
      <c r="S973" s="788"/>
      <c r="T973" s="788"/>
      <c r="U973" s="788"/>
      <c r="V973" s="788"/>
      <c r="W973" s="788"/>
      <c r="X973" s="788"/>
      <c r="Y973" s="788"/>
      <c r="Z973" s="788"/>
      <c r="AA973" s="788"/>
      <c r="AB973" s="788"/>
      <c r="AC973" s="788"/>
      <c r="AD973" s="788"/>
      <c r="AE973" s="788"/>
      <c r="AF973" s="788"/>
      <c r="AG973" s="788"/>
      <c r="AH973" s="788"/>
      <c r="AI973" s="788"/>
      <c r="AJ973" s="788"/>
      <c r="AK973" s="788"/>
      <c r="AL973" s="788"/>
      <c r="AM973" s="788"/>
      <c r="AN973" s="788"/>
      <c r="AO973" s="788"/>
      <c r="AP973" s="788"/>
      <c r="AQ973" s="788"/>
      <c r="AR973" s="788"/>
      <c r="AS973" s="788"/>
      <c r="AT973" s="788"/>
      <c r="AU973" s="788"/>
      <c r="AV973" s="788"/>
      <c r="AW973" s="788"/>
      <c r="AX973" s="788"/>
      <c r="AY973" s="788"/>
      <c r="AZ973" s="788"/>
      <c r="BA973" s="788"/>
      <c r="BB973" s="788"/>
      <c r="BC973" s="788"/>
      <c r="BD973" s="788"/>
      <c r="BE973" s="788"/>
      <c r="BF973" s="788"/>
      <c r="BG973" s="788"/>
    </row>
    <row r="974" spans="1:59">
      <c r="A974" s="788"/>
      <c r="B974" s="788"/>
      <c r="C974" s="788"/>
      <c r="D974" s="788"/>
      <c r="E974" s="788"/>
      <c r="F974" s="788"/>
      <c r="G974" s="788"/>
      <c r="H974" s="788"/>
      <c r="I974" s="788"/>
      <c r="J974" s="788"/>
      <c r="K974" s="788"/>
      <c r="L974" s="788"/>
      <c r="M974" s="788"/>
      <c r="N974" s="788"/>
      <c r="O974" s="788"/>
      <c r="P974" s="788"/>
      <c r="Q974" s="788"/>
      <c r="R974" s="788"/>
      <c r="S974" s="788"/>
      <c r="T974" s="788"/>
      <c r="U974" s="788"/>
      <c r="V974" s="788"/>
      <c r="W974" s="788"/>
      <c r="X974" s="788"/>
      <c r="Y974" s="788"/>
      <c r="Z974" s="788"/>
      <c r="AA974" s="788"/>
      <c r="AB974" s="788"/>
      <c r="AC974" s="788"/>
      <c r="AD974" s="788"/>
      <c r="AE974" s="788"/>
      <c r="AF974" s="788"/>
      <c r="AG974" s="788"/>
      <c r="AH974" s="788"/>
      <c r="AI974" s="788"/>
      <c r="AJ974" s="788"/>
      <c r="AK974" s="788"/>
      <c r="AL974" s="788"/>
      <c r="AM974" s="788"/>
      <c r="AN974" s="788"/>
      <c r="AO974" s="788"/>
      <c r="AP974" s="788"/>
      <c r="AQ974" s="788"/>
      <c r="AR974" s="788"/>
      <c r="AS974" s="788"/>
      <c r="AT974" s="788"/>
      <c r="AU974" s="788"/>
      <c r="AV974" s="788"/>
      <c r="AW974" s="788"/>
      <c r="AX974" s="788"/>
      <c r="AY974" s="788"/>
      <c r="AZ974" s="788"/>
      <c r="BA974" s="788"/>
      <c r="BB974" s="788"/>
      <c r="BC974" s="788"/>
      <c r="BD974" s="788"/>
      <c r="BE974" s="788"/>
      <c r="BF974" s="788"/>
      <c r="BG974" s="788"/>
    </row>
    <row r="975" spans="1:59">
      <c r="A975" s="788"/>
      <c r="B975" s="788"/>
      <c r="C975" s="788"/>
      <c r="D975" s="788"/>
      <c r="E975" s="788"/>
      <c r="F975" s="788"/>
      <c r="G975" s="788"/>
      <c r="H975" s="788"/>
      <c r="I975" s="788"/>
      <c r="J975" s="788"/>
      <c r="K975" s="788"/>
      <c r="L975" s="788"/>
      <c r="M975" s="788"/>
      <c r="N975" s="788"/>
      <c r="O975" s="788"/>
      <c r="P975" s="788"/>
      <c r="Q975" s="788"/>
      <c r="R975" s="788"/>
      <c r="S975" s="788"/>
      <c r="T975" s="788"/>
      <c r="U975" s="788"/>
      <c r="V975" s="788"/>
      <c r="W975" s="788"/>
      <c r="X975" s="788"/>
      <c r="Y975" s="788"/>
      <c r="Z975" s="788"/>
      <c r="AA975" s="788"/>
      <c r="AB975" s="788"/>
      <c r="AC975" s="788"/>
      <c r="AD975" s="788"/>
      <c r="AE975" s="788"/>
      <c r="AF975" s="788"/>
      <c r="AG975" s="788"/>
      <c r="AH975" s="788"/>
      <c r="AI975" s="788"/>
      <c r="AJ975" s="788"/>
      <c r="AK975" s="788"/>
      <c r="AL975" s="788"/>
      <c r="AM975" s="788"/>
      <c r="AN975" s="788"/>
      <c r="AO975" s="788"/>
      <c r="AP975" s="788"/>
      <c r="AQ975" s="788"/>
      <c r="AR975" s="788"/>
      <c r="AS975" s="788"/>
      <c r="AT975" s="788"/>
      <c r="AU975" s="788"/>
      <c r="AV975" s="788"/>
      <c r="AW975" s="788"/>
      <c r="AX975" s="788"/>
      <c r="AY975" s="788"/>
      <c r="AZ975" s="788"/>
      <c r="BA975" s="788"/>
      <c r="BB975" s="788"/>
      <c r="BC975" s="788"/>
      <c r="BD975" s="788"/>
      <c r="BE975" s="788"/>
      <c r="BF975" s="788"/>
      <c r="BG975" s="788"/>
    </row>
    <row r="976" spans="1:59">
      <c r="A976" s="788"/>
      <c r="B976" s="788"/>
      <c r="C976" s="788"/>
      <c r="D976" s="788"/>
      <c r="E976" s="788"/>
      <c r="F976" s="788"/>
      <c r="G976" s="788"/>
      <c r="H976" s="788"/>
      <c r="I976" s="788"/>
      <c r="J976" s="788"/>
      <c r="K976" s="788"/>
      <c r="L976" s="788"/>
      <c r="M976" s="788"/>
      <c r="N976" s="788"/>
      <c r="O976" s="788"/>
      <c r="P976" s="788"/>
      <c r="Q976" s="788"/>
      <c r="R976" s="788"/>
      <c r="S976" s="788"/>
      <c r="T976" s="788"/>
      <c r="U976" s="788"/>
      <c r="V976" s="788"/>
      <c r="W976" s="788"/>
      <c r="X976" s="788"/>
      <c r="Y976" s="788"/>
      <c r="Z976" s="788"/>
      <c r="AA976" s="788"/>
      <c r="AB976" s="788"/>
      <c r="AC976" s="788"/>
      <c r="AD976" s="788"/>
      <c r="AE976" s="788"/>
      <c r="AF976" s="788"/>
      <c r="AG976" s="788"/>
      <c r="AH976" s="788"/>
      <c r="AI976" s="788"/>
      <c r="AJ976" s="788"/>
      <c r="AK976" s="788"/>
      <c r="AL976" s="788"/>
      <c r="AM976" s="788"/>
      <c r="AN976" s="788"/>
      <c r="AO976" s="788"/>
      <c r="AP976" s="788"/>
      <c r="AQ976" s="788"/>
      <c r="AR976" s="788"/>
      <c r="AS976" s="788"/>
      <c r="AT976" s="788"/>
      <c r="AU976" s="788"/>
      <c r="AV976" s="788"/>
      <c r="AW976" s="788"/>
      <c r="AX976" s="788"/>
      <c r="AY976" s="788"/>
      <c r="AZ976" s="788"/>
      <c r="BA976" s="788"/>
      <c r="BB976" s="788"/>
      <c r="BC976" s="788"/>
      <c r="BD976" s="788"/>
      <c r="BE976" s="788"/>
      <c r="BF976" s="788"/>
      <c r="BG976" s="788"/>
    </row>
    <row r="977" spans="1:59">
      <c r="A977" s="788"/>
      <c r="B977" s="788"/>
      <c r="C977" s="788"/>
      <c r="D977" s="788"/>
      <c r="E977" s="788"/>
      <c r="F977" s="788"/>
      <c r="G977" s="788"/>
      <c r="H977" s="788"/>
      <c r="I977" s="788"/>
      <c r="J977" s="788"/>
      <c r="K977" s="788"/>
      <c r="L977" s="788"/>
      <c r="M977" s="788"/>
      <c r="N977" s="788"/>
      <c r="O977" s="788"/>
      <c r="P977" s="788"/>
      <c r="Q977" s="788"/>
      <c r="R977" s="788"/>
      <c r="S977" s="788"/>
      <c r="T977" s="788"/>
      <c r="U977" s="788"/>
      <c r="V977" s="788"/>
      <c r="W977" s="788"/>
      <c r="X977" s="788"/>
      <c r="Y977" s="788"/>
      <c r="Z977" s="788"/>
      <c r="AA977" s="788"/>
      <c r="AB977" s="788"/>
      <c r="AC977" s="788"/>
      <c r="AD977" s="788"/>
      <c r="AE977" s="788"/>
      <c r="AF977" s="788"/>
      <c r="AG977" s="788"/>
      <c r="AH977" s="788"/>
      <c r="AI977" s="788"/>
      <c r="AJ977" s="788"/>
      <c r="AK977" s="788"/>
      <c r="AL977" s="788"/>
      <c r="AM977" s="788"/>
      <c r="AN977" s="788"/>
      <c r="AO977" s="788"/>
      <c r="AP977" s="788"/>
      <c r="AQ977" s="788"/>
      <c r="AR977" s="788"/>
      <c r="AS977" s="788"/>
      <c r="AT977" s="788"/>
      <c r="AU977" s="788"/>
      <c r="AV977" s="788"/>
      <c r="AW977" s="788"/>
      <c r="AX977" s="788"/>
      <c r="AY977" s="788"/>
      <c r="AZ977" s="788"/>
      <c r="BA977" s="788"/>
      <c r="BB977" s="788"/>
      <c r="BC977" s="788"/>
      <c r="BD977" s="788"/>
      <c r="BE977" s="788"/>
      <c r="BF977" s="788"/>
      <c r="BG977" s="788"/>
    </row>
    <row r="978" spans="1:59">
      <c r="A978" s="788"/>
      <c r="B978" s="788"/>
      <c r="C978" s="788"/>
      <c r="D978" s="788"/>
      <c r="E978" s="788"/>
      <c r="F978" s="788"/>
      <c r="G978" s="788"/>
      <c r="H978" s="788"/>
      <c r="I978" s="788"/>
      <c r="J978" s="788"/>
      <c r="K978" s="788"/>
      <c r="L978" s="788"/>
      <c r="M978" s="788"/>
      <c r="N978" s="788"/>
      <c r="O978" s="788"/>
      <c r="P978" s="788"/>
      <c r="Q978" s="788"/>
      <c r="R978" s="788"/>
      <c r="S978" s="788"/>
      <c r="T978" s="788"/>
      <c r="U978" s="788"/>
      <c r="V978" s="788"/>
      <c r="W978" s="788"/>
      <c r="X978" s="788"/>
      <c r="Y978" s="788"/>
      <c r="Z978" s="788"/>
      <c r="AA978" s="788"/>
      <c r="AB978" s="788"/>
      <c r="AC978" s="788"/>
      <c r="AD978" s="788"/>
      <c r="AE978" s="788"/>
      <c r="AF978" s="788"/>
      <c r="AG978" s="788"/>
      <c r="AH978" s="788"/>
      <c r="AI978" s="788"/>
      <c r="AJ978" s="788"/>
      <c r="AK978" s="788"/>
      <c r="AL978" s="788"/>
      <c r="AM978" s="788"/>
      <c r="AN978" s="788"/>
      <c r="AO978" s="788"/>
      <c r="AP978" s="788"/>
      <c r="AQ978" s="788"/>
      <c r="AR978" s="788"/>
      <c r="AS978" s="788"/>
      <c r="AT978" s="788"/>
      <c r="AU978" s="788"/>
      <c r="AV978" s="788"/>
      <c r="AW978" s="788"/>
      <c r="AX978" s="788"/>
      <c r="AY978" s="788"/>
      <c r="AZ978" s="788"/>
      <c r="BA978" s="788"/>
      <c r="BB978" s="788"/>
      <c r="BC978" s="788"/>
      <c r="BD978" s="788"/>
      <c r="BE978" s="788"/>
      <c r="BF978" s="788"/>
      <c r="BG978" s="788"/>
    </row>
    <row r="979" spans="1:59">
      <c r="A979" s="788"/>
      <c r="B979" s="788"/>
      <c r="C979" s="788"/>
      <c r="D979" s="788"/>
      <c r="E979" s="788"/>
      <c r="F979" s="788"/>
      <c r="G979" s="788"/>
      <c r="H979" s="788"/>
      <c r="I979" s="788"/>
      <c r="J979" s="788"/>
      <c r="K979" s="788"/>
      <c r="L979" s="788"/>
      <c r="M979" s="788"/>
      <c r="N979" s="788"/>
      <c r="O979" s="788"/>
      <c r="P979" s="788"/>
      <c r="Q979" s="788"/>
      <c r="R979" s="788"/>
      <c r="S979" s="788"/>
      <c r="T979" s="788"/>
      <c r="U979" s="788"/>
      <c r="V979" s="788"/>
      <c r="W979" s="788"/>
      <c r="X979" s="788"/>
      <c r="Y979" s="788"/>
      <c r="Z979" s="788"/>
      <c r="AA979" s="788"/>
      <c r="AB979" s="788"/>
      <c r="AC979" s="788"/>
      <c r="AD979" s="788"/>
      <c r="AE979" s="788"/>
      <c r="AF979" s="788"/>
      <c r="AG979" s="788"/>
      <c r="AH979" s="788"/>
      <c r="AI979" s="788"/>
      <c r="AJ979" s="788"/>
      <c r="AK979" s="788"/>
      <c r="AL979" s="788"/>
      <c r="AM979" s="788"/>
      <c r="AN979" s="788"/>
      <c r="AO979" s="788"/>
      <c r="AP979" s="788"/>
      <c r="AQ979" s="788"/>
      <c r="AR979" s="788"/>
      <c r="AS979" s="788"/>
      <c r="AT979" s="788"/>
      <c r="AU979" s="788"/>
      <c r="AV979" s="788"/>
      <c r="AW979" s="788"/>
      <c r="AX979" s="788"/>
      <c r="AY979" s="788"/>
      <c r="AZ979" s="788"/>
      <c r="BA979" s="788"/>
      <c r="BB979" s="788"/>
      <c r="BC979" s="788"/>
      <c r="BD979" s="788"/>
      <c r="BE979" s="788"/>
      <c r="BF979" s="788"/>
      <c r="BG979" s="788"/>
    </row>
    <row r="980" spans="1:59">
      <c r="A980" s="788"/>
      <c r="B980" s="788"/>
      <c r="C980" s="788"/>
      <c r="D980" s="788"/>
      <c r="E980" s="788"/>
      <c r="F980" s="788"/>
      <c r="G980" s="788"/>
      <c r="H980" s="788"/>
      <c r="I980" s="788"/>
      <c r="J980" s="788"/>
      <c r="K980" s="788"/>
      <c r="L980" s="788"/>
      <c r="M980" s="788"/>
      <c r="N980" s="788"/>
      <c r="O980" s="788"/>
      <c r="P980" s="788"/>
      <c r="Q980" s="788"/>
      <c r="R980" s="788"/>
      <c r="S980" s="788"/>
      <c r="T980" s="788"/>
      <c r="U980" s="788"/>
      <c r="V980" s="788"/>
      <c r="W980" s="788"/>
      <c r="X980" s="788"/>
      <c r="Y980" s="788"/>
      <c r="Z980" s="788"/>
      <c r="AA980" s="788"/>
      <c r="AB980" s="788"/>
      <c r="AC980" s="788"/>
      <c r="AD980" s="788"/>
      <c r="AE980" s="788"/>
      <c r="AF980" s="788"/>
      <c r="AG980" s="788"/>
      <c r="AH980" s="788"/>
      <c r="AI980" s="788"/>
      <c r="AJ980" s="788"/>
      <c r="AK980" s="788"/>
      <c r="AL980" s="788"/>
      <c r="AM980" s="788"/>
      <c r="AN980" s="788"/>
      <c r="AO980" s="788"/>
      <c r="AP980" s="788"/>
      <c r="AQ980" s="788"/>
      <c r="AR980" s="788"/>
      <c r="AS980" s="788"/>
      <c r="AT980" s="788"/>
      <c r="AU980" s="788"/>
      <c r="AV980" s="788"/>
      <c r="AW980" s="788"/>
      <c r="AX980" s="788"/>
      <c r="AY980" s="788"/>
      <c r="AZ980" s="788"/>
      <c r="BA980" s="788"/>
      <c r="BB980" s="788"/>
      <c r="BC980" s="788"/>
      <c r="BD980" s="788"/>
      <c r="BE980" s="788"/>
      <c r="BF980" s="788"/>
      <c r="BG980" s="788"/>
    </row>
    <row r="981" spans="1:59">
      <c r="A981" s="788"/>
      <c r="B981" s="788"/>
      <c r="C981" s="788"/>
      <c r="D981" s="788"/>
      <c r="E981" s="788"/>
      <c r="F981" s="788"/>
      <c r="G981" s="788"/>
      <c r="H981" s="788"/>
      <c r="I981" s="788"/>
      <c r="J981" s="788"/>
      <c r="K981" s="788"/>
      <c r="L981" s="788"/>
      <c r="M981" s="788"/>
      <c r="N981" s="788"/>
      <c r="O981" s="788"/>
      <c r="P981" s="788"/>
      <c r="Q981" s="788"/>
      <c r="R981" s="788"/>
      <c r="S981" s="788"/>
      <c r="T981" s="788"/>
      <c r="U981" s="788"/>
      <c r="V981" s="788"/>
      <c r="W981" s="788"/>
      <c r="X981" s="788"/>
      <c r="Y981" s="788"/>
      <c r="Z981" s="788"/>
      <c r="AA981" s="788"/>
      <c r="AB981" s="788"/>
      <c r="AC981" s="788"/>
      <c r="AD981" s="788"/>
      <c r="AE981" s="788"/>
      <c r="AF981" s="788"/>
      <c r="AG981" s="788"/>
      <c r="AH981" s="788"/>
      <c r="AI981" s="788"/>
      <c r="AJ981" s="788"/>
      <c r="AK981" s="788"/>
      <c r="AL981" s="788"/>
      <c r="AM981" s="788"/>
      <c r="AN981" s="788"/>
      <c r="AO981" s="788"/>
      <c r="AP981" s="788"/>
      <c r="AQ981" s="788"/>
      <c r="AR981" s="788"/>
      <c r="AS981" s="788"/>
      <c r="AT981" s="788"/>
      <c r="AU981" s="788"/>
      <c r="AV981" s="788"/>
      <c r="AW981" s="788"/>
      <c r="AX981" s="788"/>
      <c r="AY981" s="788"/>
      <c r="AZ981" s="788"/>
      <c r="BA981" s="788"/>
      <c r="BB981" s="788"/>
      <c r="BC981" s="788"/>
      <c r="BD981" s="788"/>
      <c r="BE981" s="788"/>
      <c r="BF981" s="788"/>
      <c r="BG981" s="788"/>
    </row>
    <row r="982" spans="1:59">
      <c r="A982" s="788"/>
      <c r="B982" s="788"/>
      <c r="C982" s="788"/>
      <c r="D982" s="788"/>
      <c r="E982" s="788"/>
      <c r="F982" s="788"/>
      <c r="G982" s="788"/>
      <c r="H982" s="788"/>
      <c r="I982" s="788"/>
      <c r="J982" s="788"/>
      <c r="K982" s="788"/>
      <c r="L982" s="788"/>
      <c r="M982" s="788"/>
      <c r="N982" s="788"/>
      <c r="O982" s="788"/>
      <c r="P982" s="788"/>
      <c r="Q982" s="788"/>
      <c r="R982" s="788"/>
      <c r="S982" s="788"/>
      <c r="T982" s="788"/>
      <c r="U982" s="788"/>
      <c r="V982" s="788"/>
      <c r="W982" s="788"/>
      <c r="X982" s="788"/>
      <c r="Y982" s="788"/>
      <c r="Z982" s="788"/>
      <c r="AA982" s="788"/>
      <c r="AB982" s="788"/>
      <c r="AC982" s="788"/>
      <c r="AD982" s="788"/>
      <c r="AE982" s="788"/>
      <c r="AF982" s="788"/>
      <c r="AG982" s="788"/>
      <c r="AH982" s="788"/>
      <c r="AI982" s="788"/>
      <c r="AJ982" s="788"/>
      <c r="AK982" s="788"/>
      <c r="AL982" s="788"/>
      <c r="AM982" s="788"/>
      <c r="AN982" s="788"/>
      <c r="AO982" s="788"/>
      <c r="AP982" s="788"/>
      <c r="AQ982" s="788"/>
      <c r="AR982" s="788"/>
      <c r="AS982" s="788"/>
      <c r="AT982" s="788"/>
      <c r="AU982" s="788"/>
      <c r="AV982" s="788"/>
      <c r="AW982" s="788"/>
      <c r="AX982" s="788"/>
      <c r="AY982" s="788"/>
      <c r="AZ982" s="788"/>
      <c r="BA982" s="788"/>
      <c r="BB982" s="788"/>
      <c r="BC982" s="788"/>
      <c r="BD982" s="788"/>
      <c r="BE982" s="788"/>
      <c r="BF982" s="788"/>
      <c r="BG982" s="788"/>
    </row>
    <row r="983" spans="1:59">
      <c r="A983" s="788"/>
      <c r="B983" s="788"/>
      <c r="C983" s="788"/>
      <c r="D983" s="788"/>
      <c r="E983" s="788"/>
      <c r="F983" s="788"/>
      <c r="G983" s="788"/>
      <c r="H983" s="788"/>
      <c r="I983" s="788"/>
      <c r="J983" s="788"/>
      <c r="K983" s="788"/>
      <c r="L983" s="788"/>
      <c r="M983" s="788"/>
      <c r="N983" s="788"/>
      <c r="O983" s="788"/>
      <c r="P983" s="788"/>
      <c r="Q983" s="788"/>
      <c r="R983" s="788"/>
      <c r="S983" s="788"/>
      <c r="T983" s="788"/>
      <c r="U983" s="788"/>
      <c r="V983" s="788"/>
      <c r="W983" s="788"/>
      <c r="X983" s="788"/>
      <c r="Y983" s="788"/>
      <c r="Z983" s="788"/>
      <c r="AA983" s="788"/>
      <c r="AB983" s="788"/>
      <c r="AC983" s="788"/>
      <c r="AD983" s="788"/>
      <c r="AE983" s="788"/>
      <c r="AF983" s="788"/>
      <c r="AG983" s="788"/>
      <c r="AH983" s="788"/>
      <c r="AI983" s="788"/>
      <c r="AJ983" s="788"/>
      <c r="AK983" s="788"/>
      <c r="AL983" s="788"/>
      <c r="AM983" s="788"/>
      <c r="AN983" s="788"/>
      <c r="AO983" s="788"/>
      <c r="AP983" s="788"/>
      <c r="AQ983" s="788"/>
      <c r="AR983" s="788"/>
      <c r="AS983" s="788"/>
      <c r="AT983" s="788"/>
      <c r="AU983" s="788"/>
      <c r="AV983" s="788"/>
      <c r="AW983" s="788"/>
      <c r="AX983" s="788"/>
      <c r="AY983" s="788"/>
      <c r="AZ983" s="788"/>
      <c r="BA983" s="788"/>
      <c r="BB983" s="788"/>
      <c r="BC983" s="788"/>
      <c r="BD983" s="788"/>
      <c r="BE983" s="788"/>
      <c r="BF983" s="788"/>
      <c r="BG983" s="788"/>
    </row>
    <row r="984" spans="1:59">
      <c r="A984" s="788"/>
      <c r="B984" s="788"/>
      <c r="C984" s="788"/>
      <c r="D984" s="788"/>
      <c r="E984" s="788"/>
      <c r="F984" s="788"/>
      <c r="G984" s="788"/>
      <c r="H984" s="788"/>
      <c r="I984" s="788"/>
      <c r="J984" s="788"/>
      <c r="K984" s="788"/>
      <c r="L984" s="788"/>
      <c r="M984" s="788"/>
      <c r="N984" s="788"/>
      <c r="O984" s="788"/>
      <c r="P984" s="788"/>
      <c r="Q984" s="788"/>
      <c r="R984" s="788"/>
      <c r="S984" s="788"/>
      <c r="T984" s="788"/>
      <c r="U984" s="788"/>
      <c r="V984" s="788"/>
      <c r="W984" s="788"/>
      <c r="X984" s="788"/>
      <c r="Y984" s="788"/>
      <c r="Z984" s="788"/>
      <c r="AA984" s="788"/>
      <c r="AB984" s="788"/>
      <c r="AC984" s="788"/>
      <c r="AD984" s="788"/>
      <c r="AE984" s="788"/>
      <c r="AF984" s="788"/>
      <c r="AG984" s="788"/>
      <c r="AH984" s="788"/>
      <c r="AI984" s="788"/>
      <c r="AJ984" s="788"/>
      <c r="AK984" s="788"/>
      <c r="AL984" s="788"/>
      <c r="AM984" s="788"/>
      <c r="AN984" s="788"/>
      <c r="AO984" s="788"/>
      <c r="AP984" s="788"/>
      <c r="AQ984" s="788"/>
      <c r="AR984" s="788"/>
      <c r="AS984" s="788"/>
      <c r="AT984" s="788"/>
      <c r="AU984" s="788"/>
      <c r="AV984" s="788"/>
      <c r="AW984" s="788"/>
      <c r="AX984" s="788"/>
      <c r="AY984" s="788"/>
      <c r="AZ984" s="788"/>
      <c r="BA984" s="788"/>
      <c r="BB984" s="788"/>
      <c r="BC984" s="788"/>
      <c r="BD984" s="788"/>
      <c r="BE984" s="788"/>
      <c r="BF984" s="788"/>
      <c r="BG984" s="788"/>
    </row>
    <row r="985" spans="1:59">
      <c r="A985" s="788"/>
      <c r="B985" s="788"/>
      <c r="C985" s="788"/>
      <c r="D985" s="788"/>
      <c r="E985" s="788"/>
      <c r="F985" s="788"/>
      <c r="G985" s="788"/>
      <c r="H985" s="788"/>
      <c r="I985" s="788"/>
      <c r="J985" s="788"/>
      <c r="K985" s="788"/>
      <c r="L985" s="788"/>
      <c r="M985" s="788"/>
      <c r="N985" s="788"/>
      <c r="O985" s="788"/>
      <c r="P985" s="788"/>
      <c r="Q985" s="788"/>
      <c r="R985" s="788"/>
      <c r="S985" s="788"/>
      <c r="T985" s="788"/>
      <c r="U985" s="788"/>
      <c r="V985" s="788"/>
      <c r="W985" s="788"/>
      <c r="X985" s="788"/>
      <c r="Y985" s="788"/>
      <c r="Z985" s="788"/>
      <c r="AA985" s="788"/>
      <c r="AB985" s="788"/>
      <c r="AC985" s="788"/>
      <c r="AD985" s="788"/>
      <c r="AE985" s="788"/>
      <c r="AF985" s="788"/>
      <c r="AG985" s="788"/>
      <c r="AH985" s="788"/>
      <c r="AI985" s="788"/>
      <c r="AJ985" s="788"/>
      <c r="AK985" s="788"/>
      <c r="AL985" s="788"/>
      <c r="AM985" s="788"/>
      <c r="AN985" s="788"/>
      <c r="AO985" s="788"/>
      <c r="AP985" s="788"/>
      <c r="AQ985" s="788"/>
      <c r="AR985" s="788"/>
      <c r="AS985" s="788"/>
      <c r="AT985" s="788"/>
      <c r="AU985" s="788"/>
      <c r="AV985" s="788"/>
      <c r="AW985" s="788"/>
      <c r="AX985" s="788"/>
      <c r="AY985" s="788"/>
      <c r="AZ985" s="788"/>
      <c r="BA985" s="788"/>
      <c r="BB985" s="788"/>
      <c r="BC985" s="788"/>
      <c r="BD985" s="788"/>
      <c r="BE985" s="788"/>
      <c r="BF985" s="788"/>
      <c r="BG985" s="788"/>
    </row>
    <row r="986" spans="1:59">
      <c r="A986" s="788"/>
      <c r="B986" s="788"/>
      <c r="C986" s="788"/>
      <c r="D986" s="788"/>
      <c r="E986" s="788"/>
      <c r="F986" s="788"/>
      <c r="G986" s="788"/>
      <c r="H986" s="788"/>
      <c r="I986" s="788"/>
      <c r="J986" s="788"/>
      <c r="K986" s="788"/>
      <c r="L986" s="788"/>
      <c r="M986" s="788"/>
      <c r="N986" s="788"/>
      <c r="O986" s="788"/>
      <c r="P986" s="788"/>
      <c r="Q986" s="788"/>
      <c r="R986" s="788"/>
      <c r="S986" s="788"/>
      <c r="T986" s="788"/>
      <c r="U986" s="788"/>
      <c r="V986" s="788"/>
      <c r="W986" s="788"/>
      <c r="X986" s="788"/>
      <c r="Y986" s="788"/>
      <c r="Z986" s="788"/>
      <c r="AA986" s="788"/>
      <c r="AB986" s="788"/>
      <c r="AC986" s="788"/>
      <c r="AD986" s="788"/>
      <c r="AE986" s="788"/>
      <c r="AF986" s="788"/>
      <c r="AG986" s="788"/>
      <c r="AH986" s="788"/>
      <c r="AI986" s="788"/>
      <c r="AJ986" s="788"/>
      <c r="AK986" s="788"/>
      <c r="AL986" s="788"/>
      <c r="AM986" s="788"/>
      <c r="AN986" s="788"/>
      <c r="AO986" s="788"/>
      <c r="AP986" s="788"/>
      <c r="AQ986" s="788"/>
      <c r="AR986" s="788"/>
      <c r="AS986" s="788"/>
      <c r="AT986" s="788"/>
      <c r="AU986" s="788"/>
      <c r="AV986" s="788"/>
      <c r="AW986" s="788"/>
      <c r="AX986" s="788"/>
      <c r="AY986" s="788"/>
      <c r="AZ986" s="788"/>
      <c r="BA986" s="788"/>
      <c r="BB986" s="788"/>
      <c r="BC986" s="788"/>
      <c r="BD986" s="788"/>
      <c r="BE986" s="788"/>
      <c r="BF986" s="788"/>
      <c r="BG986" s="788"/>
    </row>
    <row r="987" spans="1:59">
      <c r="A987" s="788"/>
      <c r="B987" s="788"/>
      <c r="C987" s="788"/>
      <c r="D987" s="788"/>
      <c r="E987" s="788"/>
      <c r="F987" s="788"/>
      <c r="G987" s="788"/>
      <c r="H987" s="788"/>
      <c r="I987" s="788"/>
      <c r="J987" s="788"/>
      <c r="K987" s="788"/>
      <c r="L987" s="788"/>
      <c r="M987" s="788"/>
      <c r="N987" s="788"/>
      <c r="O987" s="788"/>
      <c r="P987" s="788"/>
      <c r="Q987" s="788"/>
      <c r="R987" s="788"/>
      <c r="S987" s="788"/>
      <c r="T987" s="788"/>
      <c r="U987" s="788"/>
      <c r="V987" s="788"/>
      <c r="W987" s="788"/>
      <c r="X987" s="788"/>
      <c r="Y987" s="788"/>
      <c r="Z987" s="788"/>
      <c r="AA987" s="788"/>
      <c r="AB987" s="788"/>
      <c r="AC987" s="788"/>
      <c r="AD987" s="788"/>
      <c r="AE987" s="788"/>
      <c r="AF987" s="788"/>
      <c r="AG987" s="788"/>
      <c r="AH987" s="788"/>
      <c r="AI987" s="788"/>
      <c r="AJ987" s="788"/>
      <c r="AK987" s="788"/>
      <c r="AL987" s="788"/>
      <c r="AM987" s="788"/>
      <c r="AN987" s="788"/>
      <c r="AO987" s="788"/>
      <c r="AP987" s="788"/>
      <c r="AQ987" s="788"/>
      <c r="AR987" s="788"/>
      <c r="AS987" s="788"/>
      <c r="AT987" s="788"/>
      <c r="AU987" s="788"/>
      <c r="AV987" s="788"/>
      <c r="AW987" s="788"/>
      <c r="AX987" s="788"/>
      <c r="AY987" s="788"/>
      <c r="AZ987" s="788"/>
      <c r="BA987" s="788"/>
      <c r="BB987" s="788"/>
      <c r="BC987" s="788"/>
      <c r="BD987" s="788"/>
      <c r="BE987" s="788"/>
      <c r="BF987" s="788"/>
      <c r="BG987" s="788"/>
    </row>
    <row r="988" spans="1:59">
      <c r="A988" s="788"/>
      <c r="B988" s="788"/>
      <c r="C988" s="788"/>
      <c r="D988" s="788"/>
      <c r="E988" s="788"/>
      <c r="F988" s="788"/>
      <c r="G988" s="788"/>
      <c r="H988" s="788"/>
      <c r="I988" s="788"/>
      <c r="J988" s="788"/>
      <c r="K988" s="788"/>
      <c r="L988" s="788"/>
      <c r="M988" s="788"/>
      <c r="N988" s="788"/>
      <c r="O988" s="788"/>
      <c r="P988" s="788"/>
      <c r="Q988" s="788"/>
      <c r="R988" s="788"/>
      <c r="S988" s="788"/>
      <c r="T988" s="788"/>
      <c r="U988" s="788"/>
      <c r="V988" s="788"/>
      <c r="W988" s="788"/>
      <c r="X988" s="788"/>
      <c r="Y988" s="788"/>
      <c r="Z988" s="788"/>
      <c r="AA988" s="788"/>
      <c r="AB988" s="788"/>
      <c r="AC988" s="788"/>
      <c r="AD988" s="788"/>
      <c r="AE988" s="788"/>
      <c r="AF988" s="788"/>
      <c r="AG988" s="788"/>
      <c r="AH988" s="788"/>
      <c r="AI988" s="788"/>
      <c r="AJ988" s="788"/>
      <c r="AK988" s="788"/>
      <c r="AL988" s="788"/>
      <c r="AM988" s="788"/>
      <c r="AN988" s="788"/>
      <c r="AO988" s="788"/>
      <c r="AP988" s="788"/>
      <c r="AQ988" s="788"/>
      <c r="AR988" s="788"/>
      <c r="AS988" s="788"/>
      <c r="AT988" s="788"/>
      <c r="AU988" s="788"/>
      <c r="AV988" s="788"/>
      <c r="AW988" s="788"/>
      <c r="AX988" s="788"/>
      <c r="AY988" s="788"/>
      <c r="AZ988" s="788"/>
      <c r="BA988" s="788"/>
      <c r="BB988" s="788"/>
      <c r="BC988" s="788"/>
      <c r="BD988" s="788"/>
      <c r="BE988" s="788"/>
      <c r="BF988" s="788"/>
      <c r="BG988" s="788"/>
    </row>
    <row r="989" spans="1:59">
      <c r="A989" s="788"/>
      <c r="B989" s="788"/>
      <c r="C989" s="788"/>
      <c r="D989" s="788"/>
      <c r="E989" s="788"/>
      <c r="F989" s="788"/>
      <c r="G989" s="788"/>
      <c r="H989" s="788"/>
      <c r="I989" s="788"/>
      <c r="J989" s="788"/>
      <c r="K989" s="788"/>
      <c r="L989" s="788"/>
      <c r="M989" s="788"/>
      <c r="N989" s="788"/>
      <c r="O989" s="788"/>
      <c r="P989" s="788"/>
      <c r="Q989" s="788"/>
      <c r="R989" s="788"/>
      <c r="S989" s="788"/>
      <c r="T989" s="788"/>
      <c r="U989" s="788"/>
      <c r="V989" s="788"/>
      <c r="W989" s="788"/>
      <c r="X989" s="788"/>
      <c r="Y989" s="788"/>
      <c r="Z989" s="788"/>
      <c r="AA989" s="788"/>
      <c r="AB989" s="788"/>
      <c r="AC989" s="788"/>
      <c r="AD989" s="788"/>
      <c r="AE989" s="788"/>
      <c r="AF989" s="788"/>
      <c r="AG989" s="788"/>
      <c r="AH989" s="788"/>
      <c r="AI989" s="788"/>
      <c r="AJ989" s="788"/>
      <c r="AK989" s="788"/>
      <c r="AL989" s="788"/>
      <c r="AM989" s="788"/>
      <c r="AN989" s="788"/>
      <c r="AO989" s="788"/>
      <c r="AP989" s="788"/>
      <c r="AQ989" s="788"/>
      <c r="AR989" s="788"/>
      <c r="AS989" s="788"/>
      <c r="AT989" s="788"/>
      <c r="AU989" s="788"/>
      <c r="AV989" s="788"/>
      <c r="AW989" s="788"/>
      <c r="AX989" s="788"/>
      <c r="AY989" s="788"/>
      <c r="AZ989" s="788"/>
      <c r="BA989" s="788"/>
      <c r="BB989" s="788"/>
      <c r="BC989" s="788"/>
      <c r="BD989" s="788"/>
      <c r="BE989" s="788"/>
      <c r="BF989" s="788"/>
      <c r="BG989" s="788"/>
    </row>
    <row r="990" spans="1:59">
      <c r="A990" s="788"/>
      <c r="B990" s="788"/>
      <c r="C990" s="788"/>
      <c r="D990" s="788"/>
      <c r="E990" s="788"/>
      <c r="F990" s="788"/>
      <c r="G990" s="788"/>
      <c r="H990" s="788"/>
      <c r="I990" s="788"/>
      <c r="J990" s="788"/>
      <c r="K990" s="788"/>
      <c r="L990" s="788"/>
      <c r="M990" s="788"/>
      <c r="N990" s="788"/>
      <c r="O990" s="788"/>
      <c r="P990" s="788"/>
      <c r="Q990" s="788"/>
      <c r="R990" s="788"/>
      <c r="S990" s="788"/>
      <c r="T990" s="788"/>
      <c r="U990" s="788"/>
      <c r="V990" s="788"/>
      <c r="W990" s="788"/>
      <c r="X990" s="788"/>
      <c r="Y990" s="788"/>
      <c r="Z990" s="788"/>
      <c r="AA990" s="788"/>
      <c r="AB990" s="788"/>
      <c r="AC990" s="788"/>
      <c r="AD990" s="788"/>
      <c r="AE990" s="788"/>
      <c r="AF990" s="788"/>
      <c r="AG990" s="788"/>
      <c r="AH990" s="788"/>
      <c r="AI990" s="788"/>
      <c r="AJ990" s="788"/>
      <c r="AK990" s="788"/>
      <c r="AL990" s="788"/>
      <c r="AM990" s="788"/>
      <c r="AN990" s="788"/>
      <c r="AO990" s="788"/>
      <c r="AP990" s="788"/>
      <c r="AQ990" s="788"/>
      <c r="AR990" s="788"/>
      <c r="AS990" s="788"/>
      <c r="AT990" s="788"/>
      <c r="AU990" s="788"/>
      <c r="AV990" s="788"/>
      <c r="AW990" s="788"/>
      <c r="AX990" s="788"/>
      <c r="AY990" s="788"/>
      <c r="AZ990" s="788"/>
      <c r="BA990" s="788"/>
      <c r="BB990" s="788"/>
      <c r="BC990" s="788"/>
      <c r="BD990" s="788"/>
      <c r="BE990" s="788"/>
      <c r="BF990" s="788"/>
      <c r="BG990" s="788"/>
    </row>
    <row r="991" spans="1:59">
      <c r="A991" s="788"/>
      <c r="B991" s="788"/>
      <c r="C991" s="788"/>
      <c r="D991" s="788"/>
      <c r="E991" s="788"/>
      <c r="F991" s="788"/>
      <c r="G991" s="788"/>
      <c r="H991" s="788"/>
      <c r="I991" s="788"/>
      <c r="J991" s="788"/>
      <c r="K991" s="788"/>
      <c r="L991" s="788"/>
      <c r="M991" s="788"/>
      <c r="N991" s="788"/>
      <c r="O991" s="788"/>
      <c r="P991" s="788"/>
      <c r="Q991" s="788"/>
      <c r="R991" s="788"/>
      <c r="S991" s="788"/>
      <c r="T991" s="788"/>
      <c r="U991" s="788"/>
      <c r="V991" s="788"/>
      <c r="W991" s="788"/>
      <c r="X991" s="788"/>
      <c r="Y991" s="788"/>
      <c r="Z991" s="788"/>
      <c r="AA991" s="788"/>
      <c r="AB991" s="788"/>
      <c r="AC991" s="788"/>
      <c r="AD991" s="788"/>
      <c r="AE991" s="788"/>
      <c r="AF991" s="788"/>
      <c r="AG991" s="788"/>
      <c r="AH991" s="788"/>
      <c r="AI991" s="788"/>
      <c r="AJ991" s="788"/>
      <c r="AK991" s="788"/>
      <c r="AL991" s="788"/>
      <c r="AM991" s="788"/>
      <c r="AN991" s="788"/>
      <c r="AO991" s="788"/>
      <c r="AP991" s="788"/>
      <c r="AQ991" s="788"/>
      <c r="AR991" s="788"/>
      <c r="AS991" s="788"/>
      <c r="AT991" s="788"/>
      <c r="AU991" s="788"/>
      <c r="AV991" s="788"/>
      <c r="AW991" s="788"/>
      <c r="AX991" s="788"/>
      <c r="AY991" s="788"/>
      <c r="AZ991" s="788"/>
      <c r="BA991" s="788"/>
      <c r="BB991" s="788"/>
      <c r="BC991" s="788"/>
      <c r="BD991" s="788"/>
      <c r="BE991" s="788"/>
      <c r="BF991" s="788"/>
      <c r="BG991" s="788"/>
    </row>
    <row r="992" spans="1:59">
      <c r="A992" s="788"/>
      <c r="B992" s="788"/>
      <c r="C992" s="788"/>
      <c r="D992" s="788"/>
      <c r="E992" s="788"/>
      <c r="F992" s="788"/>
      <c r="G992" s="788"/>
      <c r="H992" s="788"/>
      <c r="I992" s="788"/>
      <c r="J992" s="788"/>
      <c r="K992" s="788"/>
      <c r="L992" s="788"/>
      <c r="M992" s="788"/>
      <c r="N992" s="788"/>
      <c r="O992" s="788"/>
      <c r="P992" s="788"/>
      <c r="Q992" s="788"/>
      <c r="R992" s="788"/>
      <c r="S992" s="788"/>
      <c r="T992" s="788"/>
      <c r="U992" s="788"/>
      <c r="V992" s="788"/>
      <c r="W992" s="788"/>
      <c r="X992" s="788"/>
      <c r="Y992" s="788"/>
      <c r="Z992" s="788"/>
      <c r="AA992" s="788"/>
      <c r="AB992" s="788"/>
      <c r="AC992" s="788"/>
      <c r="AD992" s="788"/>
      <c r="AE992" s="788"/>
      <c r="AF992" s="788"/>
      <c r="AG992" s="788"/>
      <c r="AH992" s="788"/>
      <c r="AI992" s="788"/>
      <c r="AJ992" s="788"/>
      <c r="AK992" s="788"/>
      <c r="AL992" s="788"/>
      <c r="AM992" s="788"/>
      <c r="AN992" s="788"/>
      <c r="AO992" s="788"/>
      <c r="AP992" s="788"/>
      <c r="AQ992" s="788"/>
      <c r="AR992" s="788"/>
      <c r="AS992" s="788"/>
      <c r="AT992" s="788"/>
      <c r="AU992" s="788"/>
      <c r="AV992" s="788"/>
      <c r="AW992" s="788"/>
      <c r="AX992" s="788"/>
      <c r="AY992" s="788"/>
      <c r="AZ992" s="788"/>
      <c r="BA992" s="788"/>
      <c r="BB992" s="788"/>
      <c r="BC992" s="788"/>
      <c r="BD992" s="788"/>
      <c r="BE992" s="788"/>
      <c r="BF992" s="788"/>
      <c r="BG992" s="788"/>
    </row>
    <row r="993" spans="1:59">
      <c r="A993" s="788"/>
      <c r="B993" s="788"/>
      <c r="C993" s="788"/>
      <c r="D993" s="788"/>
      <c r="E993" s="788"/>
      <c r="F993" s="788"/>
      <c r="G993" s="788"/>
      <c r="H993" s="788"/>
      <c r="I993" s="788"/>
      <c r="J993" s="788"/>
      <c r="K993" s="788"/>
      <c r="L993" s="788"/>
      <c r="M993" s="788"/>
      <c r="N993" s="788"/>
      <c r="O993" s="788"/>
      <c r="P993" s="788"/>
      <c r="Q993" s="788"/>
      <c r="R993" s="788"/>
      <c r="S993" s="788"/>
      <c r="T993" s="788"/>
      <c r="U993" s="788"/>
      <c r="V993" s="788"/>
      <c r="W993" s="788"/>
      <c r="X993" s="788"/>
      <c r="Y993" s="788"/>
      <c r="Z993" s="788"/>
      <c r="AA993" s="788"/>
      <c r="AB993" s="788"/>
      <c r="AC993" s="788"/>
      <c r="AD993" s="788"/>
      <c r="AE993" s="788"/>
      <c r="AF993" s="788"/>
      <c r="AG993" s="788"/>
      <c r="AH993" s="788"/>
      <c r="AI993" s="788"/>
      <c r="AJ993" s="788"/>
      <c r="AK993" s="788"/>
      <c r="AL993" s="788"/>
      <c r="AM993" s="788"/>
      <c r="AN993" s="788"/>
      <c r="AO993" s="788"/>
      <c r="AP993" s="788"/>
      <c r="AQ993" s="788"/>
      <c r="AR993" s="788"/>
      <c r="AS993" s="788"/>
      <c r="AT993" s="788"/>
      <c r="AU993" s="788"/>
      <c r="AV993" s="788"/>
      <c r="AW993" s="788"/>
      <c r="AX993" s="788"/>
      <c r="AY993" s="788"/>
      <c r="AZ993" s="788"/>
      <c r="BA993" s="788"/>
      <c r="BB993" s="788"/>
      <c r="BC993" s="788"/>
      <c r="BD993" s="788"/>
      <c r="BE993" s="788"/>
      <c r="BF993" s="788"/>
      <c r="BG993" s="788"/>
    </row>
    <row r="994" spans="1:59">
      <c r="A994" s="788"/>
      <c r="B994" s="788"/>
      <c r="C994" s="788"/>
      <c r="D994" s="788"/>
      <c r="E994" s="788"/>
      <c r="F994" s="788"/>
      <c r="G994" s="788"/>
      <c r="H994" s="788"/>
      <c r="I994" s="788"/>
      <c r="J994" s="788"/>
      <c r="K994" s="788"/>
      <c r="L994" s="788"/>
      <c r="M994" s="788"/>
      <c r="N994" s="788"/>
      <c r="O994" s="788"/>
      <c r="P994" s="788"/>
      <c r="Q994" s="788"/>
      <c r="R994" s="788"/>
      <c r="S994" s="788"/>
      <c r="T994" s="788"/>
      <c r="U994" s="788"/>
      <c r="V994" s="788"/>
      <c r="W994" s="788"/>
      <c r="X994" s="788"/>
      <c r="Y994" s="788"/>
      <c r="Z994" s="788"/>
      <c r="AA994" s="788"/>
      <c r="AB994" s="788"/>
      <c r="AC994" s="788"/>
      <c r="AD994" s="788"/>
      <c r="AE994" s="788"/>
      <c r="AF994" s="788"/>
      <c r="AG994" s="788"/>
      <c r="AH994" s="788"/>
      <c r="AI994" s="788"/>
      <c r="AJ994" s="788"/>
      <c r="AK994" s="788"/>
      <c r="AL994" s="788"/>
      <c r="AM994" s="788"/>
      <c r="AN994" s="788"/>
      <c r="AO994" s="788"/>
      <c r="AP994" s="788"/>
      <c r="AQ994" s="788"/>
      <c r="AR994" s="788"/>
      <c r="AS994" s="788"/>
      <c r="AT994" s="788"/>
      <c r="AU994" s="788"/>
      <c r="AV994" s="788"/>
      <c r="AW994" s="788"/>
      <c r="AX994" s="788"/>
      <c r="AY994" s="788"/>
      <c r="AZ994" s="788"/>
      <c r="BA994" s="788"/>
      <c r="BB994" s="788"/>
      <c r="BC994" s="788"/>
      <c r="BD994" s="788"/>
      <c r="BE994" s="788"/>
      <c r="BF994" s="788"/>
      <c r="BG994" s="788"/>
    </row>
    <row r="995" spans="1:59">
      <c r="A995" s="788"/>
      <c r="B995" s="788"/>
      <c r="C995" s="788"/>
      <c r="D995" s="788"/>
      <c r="E995" s="788"/>
      <c r="F995" s="788"/>
      <c r="G995" s="788"/>
      <c r="H995" s="788"/>
      <c r="I995" s="788"/>
      <c r="J995" s="788"/>
      <c r="K995" s="788"/>
      <c r="L995" s="788"/>
      <c r="M995" s="788"/>
      <c r="N995" s="788"/>
      <c r="O995" s="788"/>
      <c r="P995" s="788"/>
      <c r="Q995" s="788"/>
      <c r="R995" s="788"/>
      <c r="S995" s="788"/>
      <c r="T995" s="788"/>
      <c r="U995" s="788"/>
      <c r="V995" s="788"/>
      <c r="W995" s="788"/>
      <c r="X995" s="788"/>
      <c r="Y995" s="788"/>
      <c r="Z995" s="788"/>
      <c r="AA995" s="788"/>
      <c r="AB995" s="788"/>
      <c r="AC995" s="788"/>
      <c r="AD995" s="788"/>
      <c r="AE995" s="788"/>
      <c r="AF995" s="788"/>
      <c r="AG995" s="788"/>
      <c r="AH995" s="788"/>
      <c r="AI995" s="788"/>
      <c r="AJ995" s="788"/>
      <c r="AK995" s="788"/>
      <c r="AL995" s="788"/>
      <c r="AM995" s="788"/>
      <c r="AN995" s="788"/>
      <c r="AO995" s="788"/>
      <c r="AP995" s="788"/>
      <c r="AQ995" s="788"/>
      <c r="AR995" s="788"/>
      <c r="AS995" s="788"/>
      <c r="AT995" s="788"/>
      <c r="AU995" s="788"/>
      <c r="AV995" s="788"/>
      <c r="AW995" s="788"/>
      <c r="AX995" s="788"/>
      <c r="AY995" s="788"/>
      <c r="AZ995" s="788"/>
      <c r="BA995" s="788"/>
      <c r="BB995" s="788"/>
      <c r="BC995" s="788"/>
      <c r="BD995" s="788"/>
      <c r="BE995" s="788"/>
      <c r="BF995" s="788"/>
      <c r="BG995" s="788"/>
    </row>
    <row r="996" spans="1:59">
      <c r="A996" s="788"/>
      <c r="B996" s="788"/>
      <c r="C996" s="788"/>
      <c r="D996" s="788"/>
      <c r="E996" s="788"/>
      <c r="F996" s="788"/>
      <c r="G996" s="788"/>
      <c r="H996" s="788"/>
      <c r="I996" s="788"/>
      <c r="J996" s="788"/>
      <c r="K996" s="788"/>
      <c r="L996" s="788"/>
      <c r="M996" s="788"/>
      <c r="N996" s="788"/>
      <c r="O996" s="788"/>
      <c r="P996" s="788"/>
      <c r="Q996" s="788"/>
      <c r="R996" s="788"/>
      <c r="S996" s="788"/>
      <c r="T996" s="788"/>
      <c r="U996" s="788"/>
      <c r="V996" s="788"/>
      <c r="W996" s="788"/>
      <c r="X996" s="788"/>
      <c r="Y996" s="788"/>
      <c r="Z996" s="788"/>
      <c r="AA996" s="788"/>
      <c r="AB996" s="788"/>
      <c r="AC996" s="788"/>
      <c r="AD996" s="788"/>
      <c r="AE996" s="788"/>
      <c r="AF996" s="788"/>
      <c r="AG996" s="788"/>
      <c r="AH996" s="788"/>
      <c r="AI996" s="788"/>
      <c r="AJ996" s="788"/>
      <c r="AK996" s="788"/>
      <c r="AL996" s="788"/>
      <c r="AM996" s="788"/>
      <c r="AN996" s="788"/>
      <c r="AO996" s="788"/>
      <c r="AP996" s="788"/>
      <c r="AQ996" s="788"/>
      <c r="AR996" s="788"/>
      <c r="AS996" s="788"/>
      <c r="AT996" s="788"/>
      <c r="AU996" s="788"/>
      <c r="AV996" s="788"/>
      <c r="AW996" s="788"/>
      <c r="AX996" s="788"/>
      <c r="AY996" s="788"/>
      <c r="AZ996" s="788"/>
      <c r="BA996" s="788"/>
      <c r="BB996" s="788"/>
      <c r="BC996" s="788"/>
      <c r="BD996" s="788"/>
      <c r="BE996" s="788"/>
      <c r="BF996" s="788"/>
      <c r="BG996" s="788"/>
    </row>
    <row r="997" spans="1:59">
      <c r="A997" s="788"/>
      <c r="B997" s="788"/>
      <c r="C997" s="788"/>
      <c r="D997" s="788"/>
      <c r="E997" s="788"/>
      <c r="F997" s="788"/>
      <c r="G997" s="788"/>
      <c r="H997" s="788"/>
      <c r="I997" s="788"/>
      <c r="J997" s="788"/>
      <c r="K997" s="788"/>
      <c r="L997" s="788"/>
      <c r="M997" s="788"/>
      <c r="N997" s="788"/>
      <c r="O997" s="788"/>
      <c r="P997" s="788"/>
      <c r="Q997" s="788"/>
      <c r="R997" s="788"/>
      <c r="S997" s="788"/>
      <c r="T997" s="788"/>
      <c r="U997" s="788"/>
      <c r="V997" s="788"/>
      <c r="W997" s="788"/>
      <c r="X997" s="788"/>
      <c r="Y997" s="788"/>
      <c r="Z997" s="788"/>
      <c r="AA997" s="788"/>
      <c r="AB997" s="788"/>
      <c r="AC997" s="788"/>
      <c r="AD997" s="788"/>
      <c r="AE997" s="788"/>
      <c r="AF997" s="788"/>
      <c r="AG997" s="788"/>
      <c r="AH997" s="788"/>
      <c r="AI997" s="788"/>
      <c r="AJ997" s="788"/>
      <c r="AK997" s="788"/>
      <c r="AL997" s="788"/>
      <c r="AM997" s="788"/>
      <c r="AN997" s="788"/>
      <c r="AO997" s="788"/>
      <c r="AP997" s="788"/>
      <c r="AQ997" s="788"/>
      <c r="AR997" s="788"/>
      <c r="AS997" s="788"/>
      <c r="AT997" s="788"/>
      <c r="AU997" s="788"/>
      <c r="AV997" s="788"/>
      <c r="AW997" s="788"/>
      <c r="AX997" s="788"/>
      <c r="AY997" s="788"/>
      <c r="AZ997" s="788"/>
      <c r="BA997" s="788"/>
      <c r="BB997" s="788"/>
      <c r="BC997" s="788"/>
      <c r="BD997" s="788"/>
      <c r="BE997" s="788"/>
      <c r="BF997" s="788"/>
      <c r="BG997" s="788"/>
    </row>
    <row r="998" spans="1:59">
      <c r="A998" s="788"/>
      <c r="B998" s="788"/>
      <c r="C998" s="788"/>
      <c r="D998" s="788"/>
      <c r="E998" s="788"/>
      <c r="F998" s="788"/>
      <c r="G998" s="788"/>
      <c r="H998" s="788"/>
      <c r="I998" s="788"/>
      <c r="J998" s="788"/>
      <c r="K998" s="788"/>
      <c r="L998" s="788"/>
      <c r="M998" s="788"/>
      <c r="N998" s="788"/>
      <c r="O998" s="788"/>
      <c r="P998" s="788"/>
      <c r="Q998" s="788"/>
      <c r="R998" s="788"/>
      <c r="S998" s="788"/>
      <c r="T998" s="788"/>
      <c r="U998" s="788"/>
      <c r="V998" s="788"/>
      <c r="W998" s="788"/>
      <c r="X998" s="788"/>
      <c r="Y998" s="788"/>
      <c r="Z998" s="788"/>
      <c r="AA998" s="788"/>
      <c r="AB998" s="788"/>
      <c r="AC998" s="788"/>
      <c r="AD998" s="788"/>
      <c r="AE998" s="788"/>
      <c r="AF998" s="788"/>
      <c r="AG998" s="788"/>
      <c r="AH998" s="788"/>
      <c r="AI998" s="788"/>
      <c r="AJ998" s="788"/>
      <c r="AK998" s="788"/>
      <c r="AL998" s="788"/>
      <c r="AM998" s="788"/>
      <c r="AN998" s="788"/>
      <c r="AO998" s="788"/>
      <c r="AP998" s="788"/>
      <c r="AQ998" s="788"/>
      <c r="AR998" s="788"/>
      <c r="AS998" s="788"/>
      <c r="AT998" s="788"/>
      <c r="AU998" s="788"/>
      <c r="AV998" s="788"/>
      <c r="AW998" s="788"/>
      <c r="AX998" s="788"/>
      <c r="AY998" s="788"/>
      <c r="AZ998" s="788"/>
      <c r="BA998" s="788"/>
      <c r="BB998" s="788"/>
      <c r="BC998" s="788"/>
      <c r="BD998" s="788"/>
      <c r="BE998" s="788"/>
      <c r="BF998" s="788"/>
      <c r="BG998" s="788"/>
    </row>
    <row r="999" spans="1:59">
      <c r="A999" s="788"/>
      <c r="B999" s="788"/>
      <c r="C999" s="788"/>
      <c r="D999" s="788"/>
      <c r="E999" s="788"/>
      <c r="F999" s="788"/>
      <c r="G999" s="788"/>
      <c r="H999" s="788"/>
      <c r="I999" s="788"/>
      <c r="J999" s="788"/>
      <c r="K999" s="788"/>
      <c r="L999" s="788"/>
      <c r="M999" s="788"/>
      <c r="N999" s="788"/>
      <c r="O999" s="788"/>
      <c r="P999" s="788"/>
      <c r="Q999" s="788"/>
      <c r="R999" s="788"/>
      <c r="S999" s="788"/>
      <c r="T999" s="788"/>
      <c r="U999" s="788"/>
      <c r="V999" s="788"/>
      <c r="W999" s="788"/>
      <c r="X999" s="788"/>
      <c r="Y999" s="788"/>
      <c r="Z999" s="788"/>
      <c r="AA999" s="788"/>
      <c r="AB999" s="788"/>
      <c r="AC999" s="788"/>
      <c r="AD999" s="788"/>
      <c r="AE999" s="788"/>
      <c r="AF999" s="788"/>
      <c r="AG999" s="788"/>
      <c r="AH999" s="788"/>
      <c r="AI999" s="788"/>
      <c r="AJ999" s="788"/>
      <c r="AK999" s="788"/>
      <c r="AL999" s="788"/>
      <c r="AM999" s="788"/>
      <c r="AN999" s="788"/>
      <c r="AO999" s="788"/>
      <c r="AP999" s="788"/>
      <c r="AQ999" s="788"/>
      <c r="AR999" s="788"/>
      <c r="AS999" s="788"/>
      <c r="AT999" s="788"/>
      <c r="AU999" s="788"/>
      <c r="AV999" s="788"/>
      <c r="AW999" s="788"/>
      <c r="AX999" s="788"/>
      <c r="AY999" s="788"/>
      <c r="AZ999" s="788"/>
      <c r="BA999" s="788"/>
      <c r="BB999" s="788"/>
      <c r="BC999" s="788"/>
      <c r="BD999" s="788"/>
      <c r="BE999" s="788"/>
      <c r="BF999" s="788"/>
      <c r="BG999" s="788"/>
    </row>
    <row r="1000" spans="1:59">
      <c r="A1000" s="788"/>
      <c r="B1000" s="788"/>
      <c r="C1000" s="788"/>
      <c r="D1000" s="788"/>
      <c r="E1000" s="788"/>
      <c r="F1000" s="788"/>
      <c r="G1000" s="788"/>
      <c r="H1000" s="788"/>
      <c r="I1000" s="788"/>
      <c r="J1000" s="788"/>
      <c r="K1000" s="788"/>
      <c r="L1000" s="788"/>
      <c r="M1000" s="788"/>
      <c r="N1000" s="788"/>
      <c r="O1000" s="788"/>
      <c r="P1000" s="788"/>
      <c r="Q1000" s="788"/>
      <c r="R1000" s="788"/>
      <c r="S1000" s="788"/>
      <c r="T1000" s="788"/>
      <c r="U1000" s="788"/>
      <c r="V1000" s="788"/>
      <c r="W1000" s="788"/>
      <c r="X1000" s="788"/>
      <c r="Y1000" s="788"/>
      <c r="Z1000" s="788"/>
      <c r="AA1000" s="788"/>
      <c r="AB1000" s="788"/>
      <c r="AC1000" s="788"/>
      <c r="AD1000" s="788"/>
      <c r="AE1000" s="788"/>
      <c r="AF1000" s="788"/>
      <c r="AG1000" s="788"/>
      <c r="AH1000" s="788"/>
      <c r="AI1000" s="788"/>
      <c r="AJ1000" s="788"/>
      <c r="AK1000" s="788"/>
      <c r="AL1000" s="788"/>
      <c r="AM1000" s="788"/>
      <c r="AN1000" s="788"/>
      <c r="AO1000" s="788"/>
      <c r="AP1000" s="788"/>
      <c r="AQ1000" s="788"/>
      <c r="AR1000" s="788"/>
      <c r="AS1000" s="788"/>
      <c r="AT1000" s="788"/>
      <c r="AU1000" s="788"/>
      <c r="AV1000" s="788"/>
      <c r="AW1000" s="788"/>
      <c r="AX1000" s="788"/>
      <c r="AY1000" s="788"/>
      <c r="AZ1000" s="788"/>
      <c r="BA1000" s="788"/>
      <c r="BB1000" s="788"/>
      <c r="BC1000" s="788"/>
      <c r="BD1000" s="788"/>
      <c r="BE1000" s="788"/>
      <c r="BF1000" s="788"/>
      <c r="BG1000" s="788"/>
    </row>
  </sheetData>
  <mergeCells count="8">
    <mergeCell ref="AL2:AO2"/>
    <mergeCell ref="AR2:AV2"/>
    <mergeCell ref="A2:E2"/>
    <mergeCell ref="H2:K2"/>
    <mergeCell ref="N2:Q2"/>
    <mergeCell ref="T2:W2"/>
    <mergeCell ref="Z2:AC2"/>
    <mergeCell ref="AF2:AI2"/>
  </mergeCells>
  <conditionalFormatting sqref="F2">
    <cfRule type="containsText" dxfId="14" priority="10" operator="containsText" text="FALSE">
      <formula>NOT(ISERROR(SEARCH(("FALSE"),(F2))))</formula>
    </cfRule>
  </conditionalFormatting>
  <conditionalFormatting sqref="F2">
    <cfRule type="containsText" dxfId="13" priority="9" operator="containsText" text="TRUE">
      <formula>NOT(ISERROR(SEARCH(("TRUE"),(F2))))</formula>
    </cfRule>
  </conditionalFormatting>
  <conditionalFormatting sqref="L2 R2 X2 AD2 AJ2 AP2">
    <cfRule type="containsText" dxfId="12" priority="8" operator="containsText" text="FALSE">
      <formula>NOT(ISERROR(SEARCH(("FALSE"),(L2))))</formula>
    </cfRule>
  </conditionalFormatting>
  <conditionalFormatting sqref="L2 R2 X2 AD2 AJ2 AP2">
    <cfRule type="cellIs" dxfId="11" priority="7" operator="equal">
      <formula>"TRUE"</formula>
    </cfRule>
  </conditionalFormatting>
  <conditionalFormatting sqref="L2">
    <cfRule type="containsText" dxfId="10" priority="6" operator="containsText" text="TRUE">
      <formula>NOT(ISERROR(SEARCH(("TRUE"),(L2))))</formula>
    </cfRule>
  </conditionalFormatting>
  <conditionalFormatting sqref="R2">
    <cfRule type="containsText" dxfId="9" priority="5" operator="containsText" text="TRUE">
      <formula>NOT(ISERROR(SEARCH(("TRUE"),(R2))))</formula>
    </cfRule>
  </conditionalFormatting>
  <conditionalFormatting sqref="X2">
    <cfRule type="containsText" dxfId="8" priority="4" operator="containsText" text="TRUE">
      <formula>NOT(ISERROR(SEARCH(("TRUE"),(X2))))</formula>
    </cfRule>
  </conditionalFormatting>
  <conditionalFormatting sqref="AD2">
    <cfRule type="containsText" dxfId="7" priority="3" operator="containsText" text="TRUE">
      <formula>NOT(ISERROR(SEARCH(("TRUE"),(AD2))))</formula>
    </cfRule>
  </conditionalFormatting>
  <conditionalFormatting sqref="AJ2">
    <cfRule type="containsText" dxfId="6" priority="2" operator="containsText" text="TRUE">
      <formula>NOT(ISERROR(SEARCH(("TRUE"),(AJ2))))</formula>
    </cfRule>
  </conditionalFormatting>
  <conditionalFormatting sqref="AP2">
    <cfRule type="containsText" dxfId="5" priority="1" operator="containsText" text="TRUE">
      <formula>NOT(ISERROR(SEARCH(("TRUE"),(AP2))))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987"/>
  <sheetViews>
    <sheetView workbookViewId="0">
      <pane ySplit="4" topLeftCell="A53" activePane="bottomLeft" state="frozen"/>
      <selection pane="bottomLeft" activeCell="A58" sqref="A58:A65"/>
    </sheetView>
  </sheetViews>
  <sheetFormatPr defaultColWidth="15.140625" defaultRowHeight="15" customHeight="1"/>
  <cols>
    <col min="1" max="1" width="9" customWidth="1"/>
    <col min="2" max="2" width="61.5703125" customWidth="1"/>
    <col min="3" max="3" width="10.5703125" customWidth="1"/>
    <col min="4" max="4" width="17.7109375" customWidth="1"/>
    <col min="5" max="5" width="3.28515625" customWidth="1"/>
    <col min="6" max="6" width="4.42578125" customWidth="1"/>
    <col min="7" max="7" width="5.28515625" customWidth="1"/>
    <col min="8" max="8" width="4.7109375" customWidth="1"/>
    <col min="9" max="9" width="11.28515625" customWidth="1"/>
    <col min="10" max="10" width="6.140625" customWidth="1"/>
    <col min="11" max="11" width="6.42578125" customWidth="1"/>
    <col min="12" max="21" width="5.7109375" customWidth="1"/>
    <col min="22" max="26" width="13.28515625" customWidth="1"/>
  </cols>
  <sheetData>
    <row r="1" spans="1:26">
      <c r="A1" s="1021" t="s">
        <v>3344</v>
      </c>
      <c r="B1" s="982"/>
      <c r="C1" s="1022"/>
      <c r="D1" s="1015"/>
      <c r="E1" s="1016"/>
      <c r="F1" s="1016"/>
      <c r="G1" s="1016"/>
      <c r="H1" s="1016"/>
      <c r="I1" s="1016"/>
      <c r="J1" s="1016"/>
      <c r="K1" s="1017"/>
      <c r="L1" s="12"/>
      <c r="M1" s="12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</row>
    <row r="2" spans="1:26" ht="15.75" customHeight="1">
      <c r="A2" s="1019"/>
      <c r="B2" s="1019"/>
      <c r="C2" s="1020"/>
      <c r="D2" s="1018"/>
      <c r="E2" s="1019"/>
      <c r="F2" s="1019"/>
      <c r="G2" s="1019"/>
      <c r="H2" s="1019"/>
      <c r="I2" s="1019"/>
      <c r="J2" s="1019"/>
      <c r="K2" s="1020"/>
      <c r="L2" s="12"/>
      <c r="M2" s="12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</row>
    <row r="3" spans="1:26">
      <c r="A3" s="1024" t="s">
        <v>3345</v>
      </c>
      <c r="B3" s="1025" t="s">
        <v>4</v>
      </c>
      <c r="C3" s="1026"/>
      <c r="D3" s="1023" t="s">
        <v>3346</v>
      </c>
      <c r="E3" s="1023" t="s">
        <v>7</v>
      </c>
      <c r="F3" s="1023" t="s">
        <v>9</v>
      </c>
      <c r="G3" s="1023" t="s">
        <v>3347</v>
      </c>
      <c r="H3" s="1023" t="s">
        <v>3348</v>
      </c>
      <c r="I3" s="1027" t="s">
        <v>3349</v>
      </c>
      <c r="J3" s="983"/>
      <c r="K3" s="1001"/>
      <c r="L3" s="12"/>
      <c r="M3" s="12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</row>
    <row r="4" spans="1:26" ht="12" customHeight="1">
      <c r="A4" s="972"/>
      <c r="B4" s="1006"/>
      <c r="C4" s="1001"/>
      <c r="D4" s="972"/>
      <c r="E4" s="972"/>
      <c r="F4" s="972"/>
      <c r="G4" s="972"/>
      <c r="H4" s="972"/>
      <c r="I4" s="240" t="s">
        <v>45</v>
      </c>
      <c r="J4" s="241" t="s">
        <v>2857</v>
      </c>
      <c r="K4" s="241" t="s">
        <v>3254</v>
      </c>
      <c r="L4" s="12"/>
      <c r="M4" s="12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</row>
    <row r="5" spans="1:26">
      <c r="A5" s="242"/>
      <c r="B5" s="1013">
        <v>42644</v>
      </c>
      <c r="C5" s="1014"/>
      <c r="D5" s="94"/>
      <c r="E5" s="96"/>
      <c r="F5" s="243"/>
      <c r="G5" s="243"/>
      <c r="H5" s="243"/>
      <c r="I5" s="244"/>
      <c r="J5" s="2"/>
      <c r="K5" s="245"/>
      <c r="L5" s="12"/>
      <c r="M5" s="12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</row>
    <row r="6" spans="1:26">
      <c r="A6" s="246">
        <v>42629</v>
      </c>
      <c r="B6" s="34" t="s">
        <v>12299</v>
      </c>
      <c r="C6" s="134" t="s">
        <v>1285</v>
      </c>
      <c r="D6" s="85" t="s">
        <v>2239</v>
      </c>
      <c r="E6" s="90" t="s">
        <v>81</v>
      </c>
      <c r="F6" s="340">
        <v>0</v>
      </c>
      <c r="G6" s="341">
        <v>1</v>
      </c>
      <c r="H6" s="340">
        <v>5</v>
      </c>
      <c r="I6" s="246">
        <v>42650</v>
      </c>
      <c r="J6" s="248">
        <v>2</v>
      </c>
      <c r="K6" s="247">
        <f t="shared" ref="K6:K17" si="0">H6-J6</f>
        <v>3</v>
      </c>
      <c r="L6" s="12"/>
      <c r="M6" s="12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 spans="1:26">
      <c r="A7" s="246">
        <v>42637</v>
      </c>
      <c r="B7" s="143" t="s">
        <v>12406</v>
      </c>
      <c r="C7" s="144" t="s">
        <v>12407</v>
      </c>
      <c r="D7" s="169"/>
      <c r="E7" s="146" t="s">
        <v>81</v>
      </c>
      <c r="F7" s="325">
        <v>0</v>
      </c>
      <c r="G7" s="325">
        <v>2</v>
      </c>
      <c r="H7" s="491">
        <v>2</v>
      </c>
      <c r="I7" s="246">
        <v>42650</v>
      </c>
      <c r="J7" s="248">
        <v>2</v>
      </c>
      <c r="K7" s="247">
        <f t="shared" si="0"/>
        <v>0</v>
      </c>
      <c r="L7" s="12"/>
      <c r="M7" s="12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</row>
    <row r="8" spans="1:26">
      <c r="A8" s="246">
        <v>42639</v>
      </c>
      <c r="B8" s="34" t="s">
        <v>967</v>
      </c>
      <c r="C8" s="134"/>
      <c r="D8" s="85" t="s">
        <v>968</v>
      </c>
      <c r="E8" s="90" t="s">
        <v>81</v>
      </c>
      <c r="F8" s="340">
        <v>8</v>
      </c>
      <c r="G8" s="341">
        <v>42</v>
      </c>
      <c r="H8" s="340">
        <v>50</v>
      </c>
      <c r="I8" s="246">
        <v>42650</v>
      </c>
      <c r="J8" s="248">
        <v>20</v>
      </c>
      <c r="K8" s="247">
        <f t="shared" si="0"/>
        <v>30</v>
      </c>
      <c r="L8" s="12"/>
      <c r="M8" s="12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</row>
    <row r="9" spans="1:26">
      <c r="A9" s="246">
        <v>42639</v>
      </c>
      <c r="B9" s="143" t="s">
        <v>12415</v>
      </c>
      <c r="C9" s="134"/>
      <c r="D9" s="145"/>
      <c r="E9" s="146" t="s">
        <v>81</v>
      </c>
      <c r="F9" s="340">
        <v>0</v>
      </c>
      <c r="G9" s="341"/>
      <c r="H9" s="340">
        <v>4</v>
      </c>
      <c r="I9" s="246">
        <v>42650</v>
      </c>
      <c r="J9" s="248">
        <v>4</v>
      </c>
      <c r="K9" s="247">
        <f t="shared" si="0"/>
        <v>0</v>
      </c>
      <c r="L9" s="12"/>
      <c r="M9" s="12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spans="1:26">
      <c r="A10" s="246">
        <v>42642</v>
      </c>
      <c r="B10" s="77" t="s">
        <v>117</v>
      </c>
      <c r="C10" s="78" t="s">
        <v>93</v>
      </c>
      <c r="D10" s="85" t="s">
        <v>118</v>
      </c>
      <c r="E10" s="90" t="s">
        <v>119</v>
      </c>
      <c r="F10" s="340">
        <v>3</v>
      </c>
      <c r="G10" s="341">
        <v>6</v>
      </c>
      <c r="H10" s="340">
        <v>6</v>
      </c>
      <c r="I10" s="246">
        <v>42646</v>
      </c>
      <c r="J10" s="248">
        <v>8</v>
      </c>
      <c r="K10" s="247">
        <f t="shared" si="0"/>
        <v>-2</v>
      </c>
      <c r="L10" s="12"/>
      <c r="M10" s="12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</row>
    <row r="11" spans="1:26">
      <c r="A11" s="246">
        <v>42642</v>
      </c>
      <c r="B11" s="77" t="s">
        <v>125</v>
      </c>
      <c r="C11" s="78" t="s">
        <v>93</v>
      </c>
      <c r="D11" s="85"/>
      <c r="E11" s="90" t="s">
        <v>15</v>
      </c>
      <c r="F11" s="340">
        <v>8</v>
      </c>
      <c r="G11" s="341">
        <v>16</v>
      </c>
      <c r="H11" s="340">
        <v>12</v>
      </c>
      <c r="I11" s="246">
        <v>42646</v>
      </c>
      <c r="J11" s="248">
        <v>12</v>
      </c>
      <c r="K11" s="247">
        <f t="shared" si="0"/>
        <v>0</v>
      </c>
      <c r="L11" s="12"/>
      <c r="M11" s="12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</row>
    <row r="12" spans="1:26">
      <c r="A12" s="246">
        <v>42642</v>
      </c>
      <c r="B12" s="143" t="s">
        <v>12203</v>
      </c>
      <c r="C12" s="134" t="s">
        <v>590</v>
      </c>
      <c r="D12" s="145" t="s">
        <v>912</v>
      </c>
      <c r="E12" s="146" t="s">
        <v>81</v>
      </c>
      <c r="F12" s="340">
        <v>2</v>
      </c>
      <c r="G12" s="341">
        <v>3</v>
      </c>
      <c r="H12" s="340">
        <v>2</v>
      </c>
      <c r="I12" s="246">
        <v>42646</v>
      </c>
      <c r="J12" s="248">
        <v>2</v>
      </c>
      <c r="K12" s="247">
        <f t="shared" si="0"/>
        <v>0</v>
      </c>
      <c r="L12" s="12"/>
      <c r="M12" s="12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</row>
    <row r="13" spans="1:26">
      <c r="A13" s="246">
        <v>42642</v>
      </c>
      <c r="B13" s="34" t="s">
        <v>859</v>
      </c>
      <c r="C13" s="134" t="s">
        <v>306</v>
      </c>
      <c r="D13" s="85" t="s">
        <v>1206</v>
      </c>
      <c r="E13" s="90" t="s">
        <v>81</v>
      </c>
      <c r="F13" s="340">
        <v>2</v>
      </c>
      <c r="G13" s="341">
        <v>4</v>
      </c>
      <c r="H13" s="340">
        <v>2</v>
      </c>
      <c r="I13" s="246">
        <v>42646</v>
      </c>
      <c r="J13" s="248">
        <v>1</v>
      </c>
      <c r="K13" s="247">
        <f t="shared" si="0"/>
        <v>1</v>
      </c>
      <c r="L13" s="12"/>
      <c r="M13" s="12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</row>
    <row r="14" spans="1:26">
      <c r="A14" s="246">
        <v>42642</v>
      </c>
      <c r="B14" s="34" t="s">
        <v>475</v>
      </c>
      <c r="C14" s="134" t="s">
        <v>306</v>
      </c>
      <c r="D14" s="85" t="s">
        <v>477</v>
      </c>
      <c r="E14" s="90" t="s">
        <v>81</v>
      </c>
      <c r="F14" s="340">
        <v>0</v>
      </c>
      <c r="G14" s="341">
        <v>8</v>
      </c>
      <c r="H14" s="340">
        <v>8</v>
      </c>
      <c r="I14" s="246">
        <v>42646</v>
      </c>
      <c r="J14" s="248">
        <v>8</v>
      </c>
      <c r="K14" s="247">
        <f t="shared" si="0"/>
        <v>0</v>
      </c>
      <c r="L14" s="12"/>
      <c r="M14" s="12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</row>
    <row r="15" spans="1:26" s="501" customFormat="1">
      <c r="A15" s="246">
        <v>42647</v>
      </c>
      <c r="B15" s="77" t="s">
        <v>99</v>
      </c>
      <c r="C15" s="78" t="s">
        <v>32</v>
      </c>
      <c r="D15" s="85"/>
      <c r="E15" s="90" t="s">
        <v>64</v>
      </c>
      <c r="F15" s="340">
        <v>3</v>
      </c>
      <c r="G15" s="341">
        <v>11</v>
      </c>
      <c r="H15" s="340">
        <v>12</v>
      </c>
      <c r="I15" s="246">
        <v>42646</v>
      </c>
      <c r="J15" s="248">
        <v>6</v>
      </c>
      <c r="K15" s="247">
        <f t="shared" si="0"/>
        <v>6</v>
      </c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</row>
    <row r="16" spans="1:26">
      <c r="A16" s="246">
        <v>42647</v>
      </c>
      <c r="B16" s="77" t="s">
        <v>42</v>
      </c>
      <c r="C16" s="78" t="s">
        <v>13</v>
      </c>
      <c r="D16" s="85" t="s">
        <v>44</v>
      </c>
      <c r="E16" s="90" t="s">
        <v>15</v>
      </c>
      <c r="F16" s="340">
        <v>6</v>
      </c>
      <c r="G16" s="341">
        <v>8</v>
      </c>
      <c r="H16" s="340">
        <v>6</v>
      </c>
      <c r="I16" s="246">
        <v>42646</v>
      </c>
      <c r="J16" s="524">
        <v>6</v>
      </c>
      <c r="K16" s="247">
        <f t="shared" si="0"/>
        <v>0</v>
      </c>
      <c r="L16" s="12"/>
      <c r="M16" s="12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</row>
    <row r="17" spans="1:26">
      <c r="A17" s="246">
        <v>42647</v>
      </c>
      <c r="B17" s="140" t="s">
        <v>225</v>
      </c>
      <c r="C17" s="141"/>
      <c r="D17" s="85"/>
      <c r="E17" s="90" t="s">
        <v>81</v>
      </c>
      <c r="F17" s="342">
        <v>4</v>
      </c>
      <c r="G17" s="342">
        <v>16</v>
      </c>
      <c r="H17" s="490">
        <v>20</v>
      </c>
      <c r="I17" s="246">
        <v>42648</v>
      </c>
      <c r="J17" s="524">
        <v>20</v>
      </c>
      <c r="K17" s="247">
        <f t="shared" si="0"/>
        <v>0</v>
      </c>
      <c r="L17" s="12"/>
      <c r="M17" s="12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</row>
    <row r="18" spans="1:26">
      <c r="A18" s="246">
        <v>42647</v>
      </c>
      <c r="B18" s="436" t="s">
        <v>12384</v>
      </c>
      <c r="C18" s="437" t="s">
        <v>12244</v>
      </c>
      <c r="D18" s="145"/>
      <c r="E18" s="146" t="s">
        <v>15</v>
      </c>
      <c r="F18" s="325">
        <v>4</v>
      </c>
      <c r="G18" s="325">
        <v>16</v>
      </c>
      <c r="H18" s="491">
        <v>5</v>
      </c>
      <c r="I18" s="246">
        <v>42648</v>
      </c>
      <c r="J18" s="524">
        <v>5</v>
      </c>
      <c r="K18" s="247">
        <f t="shared" ref="K18:K67" si="1">H18-J18</f>
        <v>0</v>
      </c>
      <c r="L18" s="12"/>
      <c r="M18" s="12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</row>
    <row r="19" spans="1:26">
      <c r="A19" s="246">
        <v>42647</v>
      </c>
      <c r="B19" s="163" t="s">
        <v>341</v>
      </c>
      <c r="C19" s="692" t="s">
        <v>199</v>
      </c>
      <c r="D19" s="85" t="s">
        <v>342</v>
      </c>
      <c r="E19" s="90" t="s">
        <v>73</v>
      </c>
      <c r="F19" s="340">
        <v>37</v>
      </c>
      <c r="G19" s="341">
        <v>157</v>
      </c>
      <c r="H19" s="340">
        <v>40</v>
      </c>
      <c r="I19" s="246">
        <v>42648</v>
      </c>
      <c r="J19" s="524">
        <v>40</v>
      </c>
      <c r="K19" s="247">
        <f t="shared" si="1"/>
        <v>0</v>
      </c>
      <c r="L19" s="12"/>
      <c r="M19" s="12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</row>
    <row r="20" spans="1:26">
      <c r="A20" s="246">
        <v>42647</v>
      </c>
      <c r="B20" s="163" t="s">
        <v>363</v>
      </c>
      <c r="C20" s="692" t="s">
        <v>199</v>
      </c>
      <c r="D20" s="85" t="s">
        <v>364</v>
      </c>
      <c r="E20" s="90" t="s">
        <v>73</v>
      </c>
      <c r="F20" s="340">
        <v>10</v>
      </c>
      <c r="G20" s="341">
        <v>30</v>
      </c>
      <c r="H20" s="340">
        <v>20</v>
      </c>
      <c r="I20" s="246">
        <v>42653</v>
      </c>
      <c r="J20" s="524">
        <v>20</v>
      </c>
      <c r="K20" s="247">
        <f t="shared" si="1"/>
        <v>0</v>
      </c>
      <c r="L20" s="12"/>
      <c r="M20" s="12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</row>
    <row r="21" spans="1:26">
      <c r="A21" s="246">
        <v>42647</v>
      </c>
      <c r="B21" s="34" t="s">
        <v>1381</v>
      </c>
      <c r="C21" s="134"/>
      <c r="D21" s="85">
        <v>5465</v>
      </c>
      <c r="E21" s="90" t="s">
        <v>81</v>
      </c>
      <c r="F21" s="340">
        <v>2</v>
      </c>
      <c r="G21" s="341">
        <v>4</v>
      </c>
      <c r="H21" s="340">
        <v>4</v>
      </c>
      <c r="I21" s="246">
        <v>42648</v>
      </c>
      <c r="J21" s="524">
        <v>4</v>
      </c>
      <c r="K21" s="247">
        <f t="shared" si="1"/>
        <v>0</v>
      </c>
      <c r="L21" s="12"/>
      <c r="M21" s="12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</row>
    <row r="22" spans="1:26">
      <c r="A22" s="246">
        <v>42647</v>
      </c>
      <c r="B22" s="34" t="s">
        <v>560</v>
      </c>
      <c r="C22" s="134" t="s">
        <v>306</v>
      </c>
      <c r="D22" s="85" t="s">
        <v>561</v>
      </c>
      <c r="E22" s="90" t="s">
        <v>81</v>
      </c>
      <c r="F22" s="340">
        <v>8</v>
      </c>
      <c r="G22" s="341">
        <v>30</v>
      </c>
      <c r="H22" s="340">
        <v>15</v>
      </c>
      <c r="I22" s="246">
        <v>42649</v>
      </c>
      <c r="J22" s="524">
        <v>15</v>
      </c>
      <c r="K22" s="247">
        <f t="shared" si="1"/>
        <v>0</v>
      </c>
      <c r="L22" s="12"/>
      <c r="M22" s="12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</row>
    <row r="23" spans="1:26">
      <c r="A23" s="246">
        <v>42647</v>
      </c>
      <c r="B23" s="34" t="s">
        <v>981</v>
      </c>
      <c r="C23" s="134" t="s">
        <v>269</v>
      </c>
      <c r="D23" s="85" t="s">
        <v>982</v>
      </c>
      <c r="E23" s="90" t="s">
        <v>81</v>
      </c>
      <c r="F23" s="340">
        <v>3</v>
      </c>
      <c r="G23" s="341">
        <v>6</v>
      </c>
      <c r="H23" s="340">
        <v>5</v>
      </c>
      <c r="I23" s="246">
        <v>42648</v>
      </c>
      <c r="J23" s="524">
        <v>5</v>
      </c>
      <c r="K23" s="247">
        <f t="shared" si="1"/>
        <v>0</v>
      </c>
      <c r="L23" s="12"/>
      <c r="M23" s="12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</row>
    <row r="24" spans="1:26">
      <c r="A24" s="246">
        <v>42647</v>
      </c>
      <c r="B24" s="143" t="s">
        <v>12421</v>
      </c>
      <c r="C24" s="134" t="s">
        <v>590</v>
      </c>
      <c r="D24" s="145" t="s">
        <v>738</v>
      </c>
      <c r="E24" s="146" t="s">
        <v>81</v>
      </c>
      <c r="F24" s="340">
        <v>2</v>
      </c>
      <c r="G24" s="341">
        <v>4</v>
      </c>
      <c r="H24" s="340">
        <v>4</v>
      </c>
      <c r="I24" s="246">
        <v>42648</v>
      </c>
      <c r="J24" s="524">
        <v>4</v>
      </c>
      <c r="K24" s="247">
        <f t="shared" si="1"/>
        <v>0</v>
      </c>
      <c r="L24" s="12"/>
      <c r="M24" s="12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</row>
    <row r="25" spans="1:26">
      <c r="A25" s="246">
        <v>42647</v>
      </c>
      <c r="B25" s="34" t="s">
        <v>3378</v>
      </c>
      <c r="C25" s="134" t="s">
        <v>306</v>
      </c>
      <c r="D25" s="85" t="s">
        <v>788</v>
      </c>
      <c r="E25" s="90" t="s">
        <v>81</v>
      </c>
      <c r="F25" s="340">
        <v>2</v>
      </c>
      <c r="G25" s="341">
        <v>5</v>
      </c>
      <c r="H25" s="340">
        <v>5</v>
      </c>
      <c r="I25" s="246">
        <v>42648</v>
      </c>
      <c r="J25" s="524">
        <v>5</v>
      </c>
      <c r="K25" s="247">
        <f t="shared" si="1"/>
        <v>0</v>
      </c>
      <c r="L25" s="12"/>
      <c r="M25" s="12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</row>
    <row r="26" spans="1:26">
      <c r="A26" s="246">
        <v>42647</v>
      </c>
      <c r="B26" s="34" t="s">
        <v>565</v>
      </c>
      <c r="C26" s="134" t="s">
        <v>306</v>
      </c>
      <c r="D26" s="85" t="s">
        <v>567</v>
      </c>
      <c r="E26" s="90" t="s">
        <v>81</v>
      </c>
      <c r="F26" s="340">
        <v>8</v>
      </c>
      <c r="G26" s="341">
        <v>16</v>
      </c>
      <c r="H26" s="340">
        <v>10</v>
      </c>
      <c r="I26" s="246">
        <v>42649</v>
      </c>
      <c r="J26" s="524">
        <v>10</v>
      </c>
      <c r="K26" s="247">
        <f t="shared" si="1"/>
        <v>0</v>
      </c>
      <c r="L26" s="12"/>
      <c r="M26" s="12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</row>
    <row r="27" spans="1:26">
      <c r="A27" s="246">
        <v>42647</v>
      </c>
      <c r="B27" s="34" t="s">
        <v>570</v>
      </c>
      <c r="C27" s="134" t="s">
        <v>306</v>
      </c>
      <c r="D27" s="85" t="s">
        <v>571</v>
      </c>
      <c r="E27" s="90" t="s">
        <v>81</v>
      </c>
      <c r="F27" s="340">
        <v>10</v>
      </c>
      <c r="G27" s="341">
        <v>16</v>
      </c>
      <c r="H27" s="340">
        <v>10</v>
      </c>
      <c r="I27" s="246">
        <v>42649</v>
      </c>
      <c r="J27" s="524">
        <v>10</v>
      </c>
      <c r="K27" s="247">
        <f t="shared" si="1"/>
        <v>0</v>
      </c>
      <c r="L27" s="12"/>
      <c r="M27" s="12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</row>
    <row r="28" spans="1:26">
      <c r="A28" s="246">
        <v>42647</v>
      </c>
      <c r="B28" s="34" t="s">
        <v>574</v>
      </c>
      <c r="C28" s="134" t="s">
        <v>575</v>
      </c>
      <c r="D28" s="85" t="s">
        <v>576</v>
      </c>
      <c r="E28" s="90" t="s">
        <v>81</v>
      </c>
      <c r="F28" s="340">
        <v>0</v>
      </c>
      <c r="G28" s="341">
        <v>72</v>
      </c>
      <c r="H28" s="340">
        <v>64</v>
      </c>
      <c r="I28" s="246">
        <v>42649</v>
      </c>
      <c r="J28" s="524">
        <v>64</v>
      </c>
      <c r="K28" s="247">
        <f t="shared" si="1"/>
        <v>0</v>
      </c>
      <c r="L28" s="12"/>
      <c r="M28" s="12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</row>
    <row r="29" spans="1:26">
      <c r="A29" s="246">
        <v>42647</v>
      </c>
      <c r="B29" s="34" t="s">
        <v>577</v>
      </c>
      <c r="C29" s="134" t="s">
        <v>575</v>
      </c>
      <c r="D29" s="85" t="s">
        <v>578</v>
      </c>
      <c r="E29" s="90" t="s">
        <v>81</v>
      </c>
      <c r="F29" s="340">
        <v>24</v>
      </c>
      <c r="G29" s="341">
        <v>80</v>
      </c>
      <c r="H29" s="340">
        <v>32</v>
      </c>
      <c r="I29" s="246">
        <v>42649</v>
      </c>
      <c r="J29" s="524">
        <v>32</v>
      </c>
      <c r="K29" s="247">
        <f t="shared" si="1"/>
        <v>0</v>
      </c>
      <c r="L29" s="12"/>
      <c r="M29" s="12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</row>
    <row r="30" spans="1:26">
      <c r="A30" s="246">
        <v>42647</v>
      </c>
      <c r="B30" s="143" t="s">
        <v>12555</v>
      </c>
      <c r="C30" s="134" t="s">
        <v>269</v>
      </c>
      <c r="D30" s="145" t="s">
        <v>1925</v>
      </c>
      <c r="E30" s="146" t="s">
        <v>64</v>
      </c>
      <c r="F30" s="325">
        <v>0</v>
      </c>
      <c r="G30" s="325">
        <v>1</v>
      </c>
      <c r="H30" s="491">
        <v>1</v>
      </c>
      <c r="I30" s="246">
        <v>42648</v>
      </c>
      <c r="J30" s="524">
        <v>1</v>
      </c>
      <c r="K30" s="247">
        <f t="shared" si="1"/>
        <v>0</v>
      </c>
      <c r="L30" s="12"/>
      <c r="M30" s="12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</row>
    <row r="31" spans="1:26">
      <c r="A31" s="246">
        <v>42647</v>
      </c>
      <c r="B31" s="34" t="s">
        <v>2674</v>
      </c>
      <c r="C31" s="134" t="s">
        <v>2675</v>
      </c>
      <c r="D31" s="85" t="s">
        <v>2676</v>
      </c>
      <c r="E31" s="146" t="s">
        <v>81</v>
      </c>
      <c r="F31" s="340">
        <v>8</v>
      </c>
      <c r="G31" s="341">
        <v>22</v>
      </c>
      <c r="H31" s="340">
        <v>12</v>
      </c>
      <c r="I31" s="246">
        <v>42649</v>
      </c>
      <c r="J31" s="524">
        <v>13</v>
      </c>
      <c r="K31" s="247">
        <f t="shared" si="1"/>
        <v>-1</v>
      </c>
      <c r="L31" s="12"/>
      <c r="M31" s="12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</row>
    <row r="32" spans="1:26">
      <c r="A32" s="246">
        <v>42647</v>
      </c>
      <c r="B32" s="143" t="s">
        <v>2768</v>
      </c>
      <c r="C32" s="134" t="s">
        <v>269</v>
      </c>
      <c r="D32" s="162" t="s">
        <v>2769</v>
      </c>
      <c r="E32" s="146" t="s">
        <v>81</v>
      </c>
      <c r="F32" s="340">
        <v>0</v>
      </c>
      <c r="G32" s="341">
        <v>2</v>
      </c>
      <c r="H32" s="340">
        <v>2</v>
      </c>
      <c r="I32" s="246">
        <v>42648</v>
      </c>
      <c r="J32" s="524">
        <v>2</v>
      </c>
      <c r="K32" s="247">
        <f t="shared" si="1"/>
        <v>0</v>
      </c>
      <c r="L32" s="12"/>
      <c r="M32" s="12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</row>
    <row r="33" spans="1:26">
      <c r="A33" s="246">
        <v>42647</v>
      </c>
      <c r="B33" s="34" t="s">
        <v>2777</v>
      </c>
      <c r="C33" s="134" t="s">
        <v>269</v>
      </c>
      <c r="D33" s="85" t="s">
        <v>12038</v>
      </c>
      <c r="E33" s="146" t="s">
        <v>81</v>
      </c>
      <c r="F33" s="325">
        <v>0</v>
      </c>
      <c r="G33" s="325">
        <v>2</v>
      </c>
      <c r="H33" s="491">
        <v>2</v>
      </c>
      <c r="I33" s="246">
        <v>42648</v>
      </c>
      <c r="J33" s="524">
        <v>2</v>
      </c>
      <c r="K33" s="247">
        <f t="shared" si="1"/>
        <v>0</v>
      </c>
      <c r="L33" s="12"/>
      <c r="M33" s="12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</row>
    <row r="34" spans="1:26">
      <c r="A34" s="246">
        <v>42647</v>
      </c>
      <c r="B34" s="230" t="s">
        <v>2934</v>
      </c>
      <c r="C34" s="144" t="s">
        <v>269</v>
      </c>
      <c r="D34" s="85" t="s">
        <v>2935</v>
      </c>
      <c r="E34" s="146" t="s">
        <v>81</v>
      </c>
      <c r="F34" s="340">
        <v>0</v>
      </c>
      <c r="G34" s="341">
        <v>2</v>
      </c>
      <c r="H34" s="340">
        <v>2</v>
      </c>
      <c r="I34" s="246">
        <v>42648</v>
      </c>
      <c r="J34" s="524">
        <v>1</v>
      </c>
      <c r="K34" s="247">
        <f t="shared" si="1"/>
        <v>1</v>
      </c>
      <c r="L34" s="12"/>
      <c r="M34" s="12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</row>
    <row r="35" spans="1:26">
      <c r="A35" s="246">
        <v>42647</v>
      </c>
      <c r="B35" s="230" t="s">
        <v>2937</v>
      </c>
      <c r="C35" s="144" t="s">
        <v>269</v>
      </c>
      <c r="D35" s="85" t="s">
        <v>2938</v>
      </c>
      <c r="E35" s="146" t="s">
        <v>81</v>
      </c>
      <c r="F35" s="340">
        <v>0</v>
      </c>
      <c r="G35" s="341">
        <v>2</v>
      </c>
      <c r="H35" s="340">
        <v>2</v>
      </c>
      <c r="I35" s="246">
        <v>42648</v>
      </c>
      <c r="J35" s="524">
        <v>1</v>
      </c>
      <c r="K35" s="247">
        <f t="shared" si="1"/>
        <v>1</v>
      </c>
      <c r="L35" s="12"/>
      <c r="M35" s="12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</row>
    <row r="36" spans="1:26">
      <c r="A36" s="246">
        <v>42647</v>
      </c>
      <c r="B36" s="34" t="s">
        <v>2963</v>
      </c>
      <c r="C36" s="134" t="s">
        <v>306</v>
      </c>
      <c r="D36" s="162" t="s">
        <v>2964</v>
      </c>
      <c r="E36" s="146" t="s">
        <v>81</v>
      </c>
      <c r="F36" s="325">
        <v>0</v>
      </c>
      <c r="G36" s="325">
        <v>2</v>
      </c>
      <c r="H36" s="491">
        <v>2</v>
      </c>
      <c r="I36" s="246">
        <v>42649</v>
      </c>
      <c r="J36" s="524">
        <v>2</v>
      </c>
      <c r="K36" s="247">
        <f t="shared" si="1"/>
        <v>0</v>
      </c>
      <c r="L36" s="12"/>
      <c r="M36" s="12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</row>
    <row r="37" spans="1:26">
      <c r="A37" s="246">
        <v>42647</v>
      </c>
      <c r="B37" s="34" t="s">
        <v>1867</v>
      </c>
      <c r="C37" s="134"/>
      <c r="D37" s="85"/>
      <c r="E37" s="90" t="s">
        <v>81</v>
      </c>
      <c r="F37" s="325">
        <v>0</v>
      </c>
      <c r="G37" s="325">
        <v>2</v>
      </c>
      <c r="H37" s="491">
        <v>2</v>
      </c>
      <c r="I37" s="246">
        <v>42650</v>
      </c>
      <c r="J37" s="524">
        <v>2</v>
      </c>
      <c r="K37" s="247">
        <f t="shared" si="1"/>
        <v>0</v>
      </c>
      <c r="L37" s="12"/>
      <c r="M37" s="12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</row>
    <row r="38" spans="1:26">
      <c r="A38" s="246">
        <v>42653</v>
      </c>
      <c r="B38" s="140" t="s">
        <v>212</v>
      </c>
      <c r="C38" s="141"/>
      <c r="D38" s="85"/>
      <c r="E38" s="90" t="s">
        <v>213</v>
      </c>
      <c r="F38" s="340">
        <v>1</v>
      </c>
      <c r="G38" s="341">
        <v>3</v>
      </c>
      <c r="H38" s="340">
        <v>4</v>
      </c>
      <c r="I38" s="246">
        <v>42654</v>
      </c>
      <c r="J38" s="524">
        <v>4</v>
      </c>
      <c r="K38" s="247">
        <f t="shared" si="1"/>
        <v>0</v>
      </c>
      <c r="L38" s="12"/>
      <c r="M38" s="12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</row>
    <row r="39" spans="1:26">
      <c r="A39" s="246">
        <v>42653</v>
      </c>
      <c r="B39" s="652" t="s">
        <v>12290</v>
      </c>
      <c r="C39" s="141"/>
      <c r="D39" s="145"/>
      <c r="E39" s="146" t="s">
        <v>213</v>
      </c>
      <c r="F39" s="340">
        <v>0</v>
      </c>
      <c r="G39" s="341">
        <v>4</v>
      </c>
      <c r="H39" s="340">
        <v>4</v>
      </c>
      <c r="I39" s="246">
        <v>42654</v>
      </c>
      <c r="J39" s="524">
        <v>4</v>
      </c>
      <c r="K39" s="247">
        <f t="shared" si="1"/>
        <v>0</v>
      </c>
      <c r="L39" s="12"/>
      <c r="M39" s="12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</row>
    <row r="40" spans="1:26">
      <c r="A40" s="246">
        <v>42653</v>
      </c>
      <c r="B40" s="34" t="s">
        <v>710</v>
      </c>
      <c r="C40" s="134" t="s">
        <v>684</v>
      </c>
      <c r="D40" s="85" t="s">
        <v>711</v>
      </c>
      <c r="E40" s="90" t="s">
        <v>81</v>
      </c>
      <c r="F40" s="342">
        <v>9</v>
      </c>
      <c r="G40" s="342">
        <v>20</v>
      </c>
      <c r="H40" s="490">
        <v>20</v>
      </c>
      <c r="I40" s="246">
        <v>42654</v>
      </c>
      <c r="J40" s="524">
        <v>20</v>
      </c>
      <c r="K40" s="247">
        <f t="shared" si="1"/>
        <v>0</v>
      </c>
      <c r="L40" s="12"/>
      <c r="M40" s="12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</row>
    <row r="41" spans="1:26">
      <c r="A41" s="246">
        <v>42653</v>
      </c>
      <c r="B41" s="34" t="s">
        <v>713</v>
      </c>
      <c r="C41" s="134" t="s">
        <v>684</v>
      </c>
      <c r="D41" s="85" t="s">
        <v>714</v>
      </c>
      <c r="E41" s="90" t="s">
        <v>81</v>
      </c>
      <c r="F41" s="325">
        <v>9</v>
      </c>
      <c r="G41" s="325">
        <v>20</v>
      </c>
      <c r="H41" s="491">
        <v>20</v>
      </c>
      <c r="I41" s="246">
        <v>42654</v>
      </c>
      <c r="J41" s="524">
        <v>20</v>
      </c>
      <c r="K41" s="247">
        <f t="shared" si="1"/>
        <v>0</v>
      </c>
      <c r="L41" s="12"/>
      <c r="M41" s="12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</row>
    <row r="42" spans="1:26">
      <c r="A42" s="246">
        <v>42653</v>
      </c>
      <c r="B42" s="143" t="s">
        <v>12669</v>
      </c>
      <c r="C42" s="134" t="s">
        <v>12671</v>
      </c>
      <c r="D42" s="145" t="s">
        <v>12673</v>
      </c>
      <c r="E42" s="146" t="s">
        <v>81</v>
      </c>
      <c r="F42" s="340">
        <v>0</v>
      </c>
      <c r="G42" s="341">
        <v>1</v>
      </c>
      <c r="H42" s="340">
        <v>1</v>
      </c>
      <c r="I42" s="522"/>
      <c r="J42" s="524"/>
      <c r="K42" s="247">
        <f t="shared" si="1"/>
        <v>1</v>
      </c>
      <c r="L42" s="12"/>
      <c r="M42" s="12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</row>
    <row r="43" spans="1:26">
      <c r="A43" s="246">
        <v>42653</v>
      </c>
      <c r="B43" s="877" t="s">
        <v>12670</v>
      </c>
      <c r="C43" s="878" t="s">
        <v>12671</v>
      </c>
      <c r="D43" s="879" t="s">
        <v>12672</v>
      </c>
      <c r="E43" s="880" t="s">
        <v>81</v>
      </c>
      <c r="F43" s="340">
        <v>0</v>
      </c>
      <c r="G43" s="341">
        <v>1</v>
      </c>
      <c r="H43" s="340">
        <v>1</v>
      </c>
      <c r="I43" s="522"/>
      <c r="J43" s="524"/>
      <c r="K43" s="247">
        <f t="shared" si="1"/>
        <v>1</v>
      </c>
      <c r="L43" s="12"/>
      <c r="M43" s="12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 spans="1:26">
      <c r="A44" s="246">
        <v>42653</v>
      </c>
      <c r="B44" s="143" t="s">
        <v>12674</v>
      </c>
      <c r="C44" s="134" t="s">
        <v>763</v>
      </c>
      <c r="D44" s="145" t="s">
        <v>12675</v>
      </c>
      <c r="E44" s="146" t="s">
        <v>81</v>
      </c>
      <c r="F44" s="340">
        <v>0</v>
      </c>
      <c r="G44" s="341">
        <v>1</v>
      </c>
      <c r="H44" s="340">
        <v>1</v>
      </c>
      <c r="I44" s="522"/>
      <c r="J44" s="524"/>
      <c r="K44" s="247">
        <f t="shared" si="1"/>
        <v>1</v>
      </c>
      <c r="L44" s="12"/>
      <c r="M44" s="12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</row>
    <row r="45" spans="1:26">
      <c r="A45" s="246">
        <v>42653</v>
      </c>
      <c r="B45" s="34" t="s">
        <v>12641</v>
      </c>
      <c r="C45" s="134" t="s">
        <v>839</v>
      </c>
      <c r="D45" s="85" t="s">
        <v>12642</v>
      </c>
      <c r="E45" s="90" t="s">
        <v>81</v>
      </c>
      <c r="F45" s="340">
        <v>0</v>
      </c>
      <c r="G45" s="341">
        <v>8</v>
      </c>
      <c r="H45" s="340">
        <v>20</v>
      </c>
      <c r="I45" s="522"/>
      <c r="J45" s="524"/>
      <c r="K45" s="247">
        <f t="shared" si="1"/>
        <v>20</v>
      </c>
      <c r="L45" s="12"/>
      <c r="M45" s="12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</row>
    <row r="46" spans="1:26">
      <c r="A46" s="246">
        <v>42653</v>
      </c>
      <c r="B46" s="170" t="s">
        <v>11965</v>
      </c>
      <c r="C46" s="134" t="s">
        <v>839</v>
      </c>
      <c r="D46" s="162" t="s">
        <v>1808</v>
      </c>
      <c r="E46" s="90" t="s">
        <v>81</v>
      </c>
      <c r="F46" s="340">
        <v>16</v>
      </c>
      <c r="G46" s="341">
        <v>34</v>
      </c>
      <c r="H46" s="340">
        <v>50</v>
      </c>
      <c r="I46" s="246">
        <v>42654</v>
      </c>
      <c r="J46" s="524">
        <v>50</v>
      </c>
      <c r="K46" s="247">
        <f t="shared" si="1"/>
        <v>0</v>
      </c>
      <c r="L46" s="12"/>
      <c r="M46" s="12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</row>
    <row r="47" spans="1:26">
      <c r="A47" s="246">
        <v>42653</v>
      </c>
      <c r="B47" s="34" t="s">
        <v>12036</v>
      </c>
      <c r="C47" s="134" t="s">
        <v>306</v>
      </c>
      <c r="D47" s="85" t="s">
        <v>1785</v>
      </c>
      <c r="E47" s="90" t="s">
        <v>81</v>
      </c>
      <c r="F47" s="340">
        <v>0</v>
      </c>
      <c r="G47" s="341">
        <v>8</v>
      </c>
      <c r="H47" s="340">
        <v>8</v>
      </c>
      <c r="I47" s="246">
        <v>42654</v>
      </c>
      <c r="J47" s="524">
        <v>8</v>
      </c>
      <c r="K47" s="247">
        <f t="shared" si="1"/>
        <v>0</v>
      </c>
      <c r="L47" s="12"/>
      <c r="M47" s="12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</row>
    <row r="48" spans="1:26">
      <c r="A48" s="246">
        <v>42653</v>
      </c>
      <c r="B48" s="140" t="s">
        <v>205</v>
      </c>
      <c r="C48" s="141"/>
      <c r="D48" s="162"/>
      <c r="E48" s="90" t="s">
        <v>81</v>
      </c>
      <c r="F48" s="340">
        <v>4</v>
      </c>
      <c r="G48" s="341"/>
      <c r="H48" s="340">
        <v>100</v>
      </c>
      <c r="I48" s="246">
        <v>42654</v>
      </c>
      <c r="J48" s="524">
        <v>50</v>
      </c>
      <c r="K48" s="247">
        <f t="shared" si="1"/>
        <v>50</v>
      </c>
      <c r="L48" s="12"/>
      <c r="M48" s="12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</row>
    <row r="49" spans="1:26">
      <c r="A49" s="246">
        <v>42656</v>
      </c>
      <c r="B49" s="143" t="s">
        <v>883</v>
      </c>
      <c r="C49" s="134" t="s">
        <v>590</v>
      </c>
      <c r="D49" s="145" t="s">
        <v>885</v>
      </c>
      <c r="E49" s="146" t="s">
        <v>81</v>
      </c>
      <c r="F49" s="340">
        <v>0</v>
      </c>
      <c r="G49" s="341">
        <v>2</v>
      </c>
      <c r="H49" s="340">
        <v>2</v>
      </c>
      <c r="I49" s="246">
        <v>42656</v>
      </c>
      <c r="J49" s="524">
        <v>2</v>
      </c>
      <c r="K49" s="247">
        <f t="shared" si="1"/>
        <v>0</v>
      </c>
      <c r="L49" s="12"/>
      <c r="M49" s="12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</row>
    <row r="50" spans="1:26">
      <c r="A50" s="246">
        <v>42656</v>
      </c>
      <c r="B50" s="898" t="s">
        <v>12860</v>
      </c>
      <c r="C50" s="385" t="s">
        <v>12671</v>
      </c>
      <c r="D50" s="145"/>
      <c r="E50" s="347" t="s">
        <v>213</v>
      </c>
      <c r="F50" s="340">
        <v>0</v>
      </c>
      <c r="G50" s="341"/>
      <c r="H50" s="340">
        <v>2</v>
      </c>
      <c r="I50" s="522"/>
      <c r="J50" s="524"/>
      <c r="K50" s="247">
        <f t="shared" si="1"/>
        <v>2</v>
      </c>
      <c r="L50" s="12"/>
      <c r="M50" s="12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</row>
    <row r="51" spans="1:26">
      <c r="A51" s="246">
        <v>42656</v>
      </c>
      <c r="B51" s="898" t="s">
        <v>12861</v>
      </c>
      <c r="C51" s="385" t="s">
        <v>12671</v>
      </c>
      <c r="D51" s="145"/>
      <c r="E51" s="374" t="s">
        <v>213</v>
      </c>
      <c r="F51" s="342">
        <v>0</v>
      </c>
      <c r="G51" s="342"/>
      <c r="H51" s="490">
        <v>2</v>
      </c>
      <c r="I51" s="522" t="s">
        <v>12746</v>
      </c>
      <c r="J51" s="524"/>
      <c r="K51" s="247">
        <f t="shared" si="1"/>
        <v>2</v>
      </c>
      <c r="L51" s="12"/>
      <c r="M51" s="12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</row>
    <row r="52" spans="1:26">
      <c r="A52" s="246">
        <v>42656</v>
      </c>
      <c r="B52" s="143" t="s">
        <v>12853</v>
      </c>
      <c r="C52" s="144" t="s">
        <v>306</v>
      </c>
      <c r="D52" s="145" t="s">
        <v>12862</v>
      </c>
      <c r="E52" s="146" t="s">
        <v>81</v>
      </c>
      <c r="F52" s="325">
        <v>0</v>
      </c>
      <c r="G52" s="325">
        <v>1</v>
      </c>
      <c r="H52" s="491">
        <v>1</v>
      </c>
      <c r="I52" s="522"/>
      <c r="J52" s="524"/>
      <c r="K52" s="247">
        <f t="shared" si="1"/>
        <v>1</v>
      </c>
      <c r="L52" s="12"/>
      <c r="M52" s="12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</row>
    <row r="53" spans="1:26">
      <c r="A53" s="246">
        <v>42656</v>
      </c>
      <c r="B53" s="143" t="s">
        <v>12863</v>
      </c>
      <c r="C53" s="144" t="s">
        <v>306</v>
      </c>
      <c r="D53" s="145" t="s">
        <v>12864</v>
      </c>
      <c r="E53" s="146" t="s">
        <v>81</v>
      </c>
      <c r="F53" s="340">
        <v>0</v>
      </c>
      <c r="G53" s="341">
        <v>1</v>
      </c>
      <c r="H53" s="340">
        <v>1</v>
      </c>
      <c r="I53" s="522"/>
      <c r="J53" s="524"/>
      <c r="K53" s="247">
        <f t="shared" si="1"/>
        <v>1</v>
      </c>
      <c r="L53" s="12"/>
      <c r="M53" s="12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</row>
    <row r="54" spans="1:26">
      <c r="A54" s="246">
        <v>42656</v>
      </c>
      <c r="B54" s="34" t="s">
        <v>2602</v>
      </c>
      <c r="C54" s="134" t="s">
        <v>839</v>
      </c>
      <c r="D54" s="85" t="s">
        <v>2603</v>
      </c>
      <c r="E54" s="146" t="s">
        <v>64</v>
      </c>
      <c r="F54" s="340">
        <v>0</v>
      </c>
      <c r="G54" s="341">
        <v>1</v>
      </c>
      <c r="H54" s="340">
        <v>2</v>
      </c>
      <c r="I54" s="246">
        <v>42656</v>
      </c>
      <c r="J54" s="524">
        <v>2</v>
      </c>
      <c r="K54" s="247">
        <f t="shared" si="1"/>
        <v>0</v>
      </c>
      <c r="L54" s="12"/>
      <c r="M54" s="12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</row>
    <row r="55" spans="1:26">
      <c r="A55" s="246">
        <v>42656</v>
      </c>
      <c r="B55" s="34" t="s">
        <v>2779</v>
      </c>
      <c r="C55" s="144" t="s">
        <v>306</v>
      </c>
      <c r="D55" s="162" t="s">
        <v>2780</v>
      </c>
      <c r="E55" s="146" t="s">
        <v>81</v>
      </c>
      <c r="F55" s="340">
        <v>0</v>
      </c>
      <c r="G55" s="341">
        <v>4</v>
      </c>
      <c r="H55" s="340">
        <v>4</v>
      </c>
      <c r="I55" s="246">
        <v>42656</v>
      </c>
      <c r="J55" s="524">
        <v>4</v>
      </c>
      <c r="K55" s="247">
        <f t="shared" si="1"/>
        <v>0</v>
      </c>
      <c r="L55" s="12"/>
      <c r="M55" s="12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</row>
    <row r="56" spans="1:26">
      <c r="A56" s="246">
        <v>42656</v>
      </c>
      <c r="B56" s="399" t="s">
        <v>3404</v>
      </c>
      <c r="C56" s="134"/>
      <c r="D56" s="145"/>
      <c r="E56" s="146" t="s">
        <v>64</v>
      </c>
      <c r="F56" s="340">
        <v>0</v>
      </c>
      <c r="G56" s="341">
        <v>2</v>
      </c>
      <c r="H56" s="340">
        <v>2</v>
      </c>
      <c r="I56" s="246">
        <v>42656</v>
      </c>
      <c r="J56" s="524">
        <v>2</v>
      </c>
      <c r="K56" s="247">
        <f t="shared" si="1"/>
        <v>0</v>
      </c>
      <c r="L56" s="12"/>
      <c r="M56" s="12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</row>
    <row r="57" spans="1:26">
      <c r="A57" s="246">
        <v>42660</v>
      </c>
      <c r="B57" s="151" t="s">
        <v>80</v>
      </c>
      <c r="C57" s="78" t="s">
        <v>67</v>
      </c>
      <c r="D57" s="145"/>
      <c r="E57" s="146" t="s">
        <v>81</v>
      </c>
      <c r="F57" s="340">
        <v>1</v>
      </c>
      <c r="G57" s="341">
        <v>7</v>
      </c>
      <c r="H57" s="340">
        <v>8</v>
      </c>
      <c r="I57" s="522"/>
      <c r="J57" s="524"/>
      <c r="K57" s="247">
        <f t="shared" si="1"/>
        <v>8</v>
      </c>
      <c r="L57" s="12"/>
      <c r="M57" s="12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</row>
    <row r="58" spans="1:26">
      <c r="A58" s="246">
        <v>42660</v>
      </c>
      <c r="B58" s="140" t="s">
        <v>184</v>
      </c>
      <c r="C58" s="141"/>
      <c r="D58" s="85"/>
      <c r="E58" s="90" t="s">
        <v>169</v>
      </c>
      <c r="F58" s="340">
        <v>7</v>
      </c>
      <c r="G58" s="341">
        <v>43</v>
      </c>
      <c r="H58" s="340">
        <v>50</v>
      </c>
      <c r="I58" s="522"/>
      <c r="J58" s="524"/>
      <c r="K58" s="247">
        <f t="shared" si="1"/>
        <v>50</v>
      </c>
      <c r="L58" s="12"/>
      <c r="M58" s="12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</row>
    <row r="59" spans="1:26">
      <c r="A59" s="246">
        <v>42660</v>
      </c>
      <c r="B59" s="140" t="s">
        <v>253</v>
      </c>
      <c r="C59" s="141"/>
      <c r="D59" s="85"/>
      <c r="E59" s="90" t="s">
        <v>81</v>
      </c>
      <c r="F59" s="342">
        <v>3</v>
      </c>
      <c r="G59" s="342">
        <v>7</v>
      </c>
      <c r="H59" s="490">
        <v>5</v>
      </c>
      <c r="I59" s="522"/>
      <c r="J59" s="524"/>
      <c r="K59" s="247">
        <f t="shared" si="1"/>
        <v>5</v>
      </c>
      <c r="L59" s="12"/>
      <c r="M59" s="12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</row>
    <row r="60" spans="1:26">
      <c r="A60" s="246">
        <v>42660</v>
      </c>
      <c r="B60" s="147" t="s">
        <v>13052</v>
      </c>
      <c r="C60" s="148" t="s">
        <v>322</v>
      </c>
      <c r="D60" s="85"/>
      <c r="E60" s="150" t="s">
        <v>73</v>
      </c>
      <c r="F60" s="325">
        <v>240</v>
      </c>
      <c r="G60" s="325">
        <v>750</v>
      </c>
      <c r="H60" s="491">
        <v>1000</v>
      </c>
      <c r="I60" s="522"/>
      <c r="J60" s="524"/>
      <c r="K60" s="247">
        <f t="shared" si="1"/>
        <v>1000</v>
      </c>
      <c r="L60" s="12"/>
      <c r="M60" s="12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</row>
    <row r="61" spans="1:26">
      <c r="A61" s="246">
        <v>42660</v>
      </c>
      <c r="B61" s="143" t="s">
        <v>12251</v>
      </c>
      <c r="C61" s="134" t="s">
        <v>590</v>
      </c>
      <c r="D61" s="145" t="s">
        <v>12252</v>
      </c>
      <c r="E61" s="146" t="s">
        <v>81</v>
      </c>
      <c r="F61" s="340">
        <v>0</v>
      </c>
      <c r="G61" s="341">
        <v>2</v>
      </c>
      <c r="H61" s="340">
        <v>2</v>
      </c>
      <c r="I61" s="522"/>
      <c r="J61" s="524"/>
      <c r="K61" s="247">
        <f t="shared" si="1"/>
        <v>2</v>
      </c>
      <c r="L61" s="12"/>
      <c r="M61" s="12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</row>
    <row r="62" spans="1:26">
      <c r="A62" s="246">
        <v>42660</v>
      </c>
      <c r="B62" s="143" t="s">
        <v>3409</v>
      </c>
      <c r="C62" s="134" t="s">
        <v>590</v>
      </c>
      <c r="D62" s="145" t="s">
        <v>780</v>
      </c>
      <c r="E62" s="146" t="s">
        <v>81</v>
      </c>
      <c r="F62" s="340">
        <v>0</v>
      </c>
      <c r="G62" s="341">
        <v>2</v>
      </c>
      <c r="H62" s="340">
        <v>2</v>
      </c>
      <c r="I62" s="522"/>
      <c r="J62" s="524"/>
      <c r="K62" s="247">
        <f t="shared" si="1"/>
        <v>2</v>
      </c>
      <c r="L62" s="12"/>
      <c r="M62" s="12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</row>
    <row r="63" spans="1:26">
      <c r="A63" s="246">
        <v>42660</v>
      </c>
      <c r="B63" s="34" t="s">
        <v>723</v>
      </c>
      <c r="C63" s="134" t="s">
        <v>306</v>
      </c>
      <c r="D63" s="162" t="s">
        <v>724</v>
      </c>
      <c r="E63" s="90" t="s">
        <v>81</v>
      </c>
      <c r="F63" s="340">
        <v>16</v>
      </c>
      <c r="G63" s="341">
        <v>32</v>
      </c>
      <c r="H63" s="340">
        <v>32</v>
      </c>
      <c r="I63" s="522"/>
      <c r="J63" s="523"/>
      <c r="K63" s="247">
        <f t="shared" si="1"/>
        <v>32</v>
      </c>
      <c r="L63" s="12"/>
      <c r="M63" s="12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</row>
    <row r="64" spans="1:26">
      <c r="A64" s="246">
        <v>42660</v>
      </c>
      <c r="B64" s="34" t="s">
        <v>3453</v>
      </c>
      <c r="C64" s="134" t="s">
        <v>306</v>
      </c>
      <c r="D64" s="85" t="s">
        <v>692</v>
      </c>
      <c r="E64" s="90" t="s">
        <v>81</v>
      </c>
      <c r="F64" s="340">
        <v>6</v>
      </c>
      <c r="G64" s="341">
        <v>14</v>
      </c>
      <c r="H64" s="340">
        <v>15</v>
      </c>
      <c r="I64" s="522"/>
      <c r="J64" s="523"/>
      <c r="K64" s="247">
        <f t="shared" si="1"/>
        <v>15</v>
      </c>
      <c r="L64" s="12"/>
      <c r="M64" s="12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</row>
    <row r="65" spans="1:26">
      <c r="A65" s="246">
        <v>42660</v>
      </c>
      <c r="B65" s="143" t="s">
        <v>12653</v>
      </c>
      <c r="C65" s="134"/>
      <c r="D65" s="145"/>
      <c r="E65" s="146" t="s">
        <v>81</v>
      </c>
      <c r="F65" s="340">
        <v>0</v>
      </c>
      <c r="G65" s="341">
        <v>2</v>
      </c>
      <c r="H65" s="340">
        <v>2</v>
      </c>
      <c r="I65" s="522"/>
      <c r="J65" s="523"/>
      <c r="K65" s="247">
        <f t="shared" si="1"/>
        <v>2</v>
      </c>
      <c r="L65" s="12"/>
      <c r="M65" s="12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</row>
    <row r="66" spans="1:26">
      <c r="A66" s="522"/>
      <c r="B66" s="345"/>
      <c r="C66" s="386"/>
      <c r="D66" s="506"/>
      <c r="E66" s="347"/>
      <c r="F66" s="340"/>
      <c r="G66" s="341"/>
      <c r="H66" s="340"/>
      <c r="I66" s="522"/>
      <c r="J66" s="523"/>
      <c r="K66" s="247">
        <f t="shared" si="1"/>
        <v>0</v>
      </c>
      <c r="L66" s="12"/>
      <c r="M66" s="12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</row>
    <row r="67" spans="1:26">
      <c r="A67" s="522"/>
      <c r="B67" s="345"/>
      <c r="C67" s="386"/>
      <c r="D67" s="506"/>
      <c r="E67" s="347"/>
      <c r="F67" s="340"/>
      <c r="G67" s="341"/>
      <c r="H67" s="340"/>
      <c r="I67" s="522"/>
      <c r="J67" s="523"/>
      <c r="K67" s="247">
        <f t="shared" si="1"/>
        <v>0</v>
      </c>
      <c r="L67" s="12"/>
      <c r="M67" s="12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</row>
    <row r="68" spans="1:26">
      <c r="A68" s="522"/>
      <c r="B68" s="727"/>
      <c r="C68" s="728"/>
      <c r="D68" s="507"/>
      <c r="E68" s="374"/>
      <c r="F68" s="340"/>
      <c r="G68" s="341"/>
      <c r="H68" s="340"/>
      <c r="I68" s="522"/>
      <c r="J68" s="523"/>
      <c r="K68" s="247">
        <f t="shared" ref="K68:K130" si="2">H68-J68</f>
        <v>0</v>
      </c>
      <c r="L68" s="12"/>
      <c r="M68" s="12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</row>
    <row r="69" spans="1:26">
      <c r="A69" s="522"/>
      <c r="B69" s="373"/>
      <c r="C69" s="346"/>
      <c r="D69" s="507"/>
      <c r="E69" s="374"/>
      <c r="F69" s="340"/>
      <c r="G69" s="341"/>
      <c r="H69" s="340"/>
      <c r="I69" s="522"/>
      <c r="J69" s="523"/>
      <c r="K69" s="247">
        <f t="shared" si="2"/>
        <v>0</v>
      </c>
      <c r="L69" s="12"/>
      <c r="M69" s="12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</row>
    <row r="70" spans="1:26">
      <c r="A70" s="522"/>
      <c r="B70" s="373"/>
      <c r="C70" s="346"/>
      <c r="D70" s="507"/>
      <c r="E70" s="374"/>
      <c r="F70" s="340"/>
      <c r="G70" s="341"/>
      <c r="H70" s="340"/>
      <c r="I70" s="522"/>
      <c r="J70" s="523"/>
      <c r="K70" s="247">
        <f t="shared" si="2"/>
        <v>0</v>
      </c>
      <c r="L70" s="12"/>
      <c r="M70" s="12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</row>
    <row r="71" spans="1:26">
      <c r="A71" s="522"/>
      <c r="B71" s="345"/>
      <c r="C71" s="346"/>
      <c r="D71" s="505"/>
      <c r="E71" s="347"/>
      <c r="F71" s="342"/>
      <c r="G71" s="342"/>
      <c r="H71" s="490"/>
      <c r="I71" s="522"/>
      <c r="J71" s="523"/>
      <c r="K71" s="247">
        <f t="shared" si="2"/>
        <v>0</v>
      </c>
      <c r="L71" s="12"/>
      <c r="M71" s="12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</row>
    <row r="72" spans="1:26">
      <c r="A72" s="522"/>
      <c r="B72" s="345"/>
      <c r="C72" s="346"/>
      <c r="D72" s="505"/>
      <c r="E72" s="347"/>
      <c r="F72" s="325"/>
      <c r="G72" s="325"/>
      <c r="H72" s="491"/>
      <c r="I72" s="522"/>
      <c r="J72" s="523"/>
      <c r="K72" s="247">
        <f t="shared" si="2"/>
        <v>0</v>
      </c>
      <c r="L72" s="12"/>
      <c r="M72" s="12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</row>
    <row r="73" spans="1:26">
      <c r="A73" s="522"/>
      <c r="B73" s="373"/>
      <c r="C73" s="346"/>
      <c r="D73" s="507"/>
      <c r="E73" s="374"/>
      <c r="F73" s="340"/>
      <c r="G73" s="341"/>
      <c r="H73" s="340"/>
      <c r="I73" s="522"/>
      <c r="J73" s="523"/>
      <c r="K73" s="247">
        <f t="shared" si="2"/>
        <v>0</v>
      </c>
      <c r="L73" s="12"/>
      <c r="M73" s="12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</row>
    <row r="74" spans="1:26">
      <c r="A74" s="522"/>
      <c r="B74" s="373"/>
      <c r="C74" s="346"/>
      <c r="D74" s="507"/>
      <c r="E74" s="374"/>
      <c r="F74" s="340"/>
      <c r="G74" s="341"/>
      <c r="H74" s="340"/>
      <c r="I74" s="522"/>
      <c r="J74" s="523"/>
      <c r="K74" s="247">
        <f t="shared" si="2"/>
        <v>0</v>
      </c>
      <c r="L74" s="12"/>
      <c r="M74" s="12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</row>
    <row r="75" spans="1:26">
      <c r="A75" s="522"/>
      <c r="B75" s="373"/>
      <c r="C75" s="346"/>
      <c r="D75" s="507"/>
      <c r="E75" s="374"/>
      <c r="F75" s="340"/>
      <c r="G75" s="341"/>
      <c r="H75" s="340"/>
      <c r="I75" s="522"/>
      <c r="J75" s="523"/>
      <c r="K75" s="247">
        <f t="shared" si="2"/>
        <v>0</v>
      </c>
      <c r="L75" s="12"/>
      <c r="M75" s="12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</row>
    <row r="76" spans="1:26">
      <c r="A76" s="522"/>
      <c r="B76" s="373"/>
      <c r="C76" s="346"/>
      <c r="D76" s="507"/>
      <c r="E76" s="374"/>
      <c r="F76" s="340"/>
      <c r="G76" s="341"/>
      <c r="H76" s="340"/>
      <c r="I76" s="522"/>
      <c r="J76" s="523"/>
      <c r="K76" s="247">
        <f t="shared" si="2"/>
        <v>0</v>
      </c>
      <c r="L76" s="12"/>
      <c r="M76" s="12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</row>
    <row r="77" spans="1:26">
      <c r="A77" s="522"/>
      <c r="B77" s="373"/>
      <c r="C77" s="346"/>
      <c r="D77" s="507"/>
      <c r="E77" s="374"/>
      <c r="F77" s="340"/>
      <c r="G77" s="341"/>
      <c r="H77" s="340"/>
      <c r="I77" s="522"/>
      <c r="J77" s="523"/>
      <c r="K77" s="247">
        <f t="shared" si="2"/>
        <v>0</v>
      </c>
      <c r="L77" s="12"/>
      <c r="M77" s="12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 spans="1:26">
      <c r="A78" s="522"/>
      <c r="B78" s="373"/>
      <c r="C78" s="346"/>
      <c r="D78" s="507"/>
      <c r="E78" s="374"/>
      <c r="F78" s="340"/>
      <c r="G78" s="341"/>
      <c r="H78" s="340"/>
      <c r="I78" s="522"/>
      <c r="J78" s="523"/>
      <c r="K78" s="247">
        <f t="shared" si="2"/>
        <v>0</v>
      </c>
      <c r="L78" s="12"/>
      <c r="M78" s="12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</row>
    <row r="79" spans="1:26">
      <c r="A79" s="522"/>
      <c r="B79" s="373"/>
      <c r="C79" s="346"/>
      <c r="D79" s="507"/>
      <c r="E79" s="374"/>
      <c r="F79" s="340"/>
      <c r="G79" s="341"/>
      <c r="H79" s="340"/>
      <c r="I79" s="522"/>
      <c r="J79" s="523"/>
      <c r="K79" s="247">
        <f t="shared" si="2"/>
        <v>0</v>
      </c>
      <c r="L79" s="12"/>
      <c r="M79" s="12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</row>
    <row r="80" spans="1:26">
      <c r="A80" s="522"/>
      <c r="B80" s="373"/>
      <c r="C80" s="386"/>
      <c r="D80" s="507"/>
      <c r="E80" s="374"/>
      <c r="F80" s="340"/>
      <c r="G80" s="341"/>
      <c r="H80" s="340"/>
      <c r="I80" s="522"/>
      <c r="J80" s="523"/>
      <c r="K80" s="247">
        <f t="shared" si="2"/>
        <v>0</v>
      </c>
      <c r="L80" s="12"/>
      <c r="M80" s="12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</row>
    <row r="81" spans="1:26">
      <c r="A81" s="522"/>
      <c r="B81" s="510"/>
      <c r="C81" s="511"/>
      <c r="D81" s="507"/>
      <c r="E81" s="512"/>
      <c r="F81" s="340"/>
      <c r="G81" s="341"/>
      <c r="H81" s="340"/>
      <c r="I81" s="522"/>
      <c r="J81" s="523"/>
      <c r="K81" s="247">
        <f t="shared" si="2"/>
        <v>0</v>
      </c>
      <c r="L81" s="12"/>
      <c r="M81" s="12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</row>
    <row r="82" spans="1:26">
      <c r="A82" s="522"/>
      <c r="B82" s="384"/>
      <c r="C82" s="385"/>
      <c r="D82" s="507"/>
      <c r="E82" s="374"/>
      <c r="F82" s="340"/>
      <c r="G82" s="341"/>
      <c r="H82" s="340"/>
      <c r="I82" s="522"/>
      <c r="J82" s="523"/>
      <c r="K82" s="247">
        <f t="shared" si="2"/>
        <v>0</v>
      </c>
      <c r="L82" s="12"/>
      <c r="M82" s="12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</row>
    <row r="83" spans="1:26">
      <c r="A83" s="522"/>
      <c r="B83" s="373"/>
      <c r="C83" s="346"/>
      <c r="D83" s="507"/>
      <c r="E83" s="374"/>
      <c r="F83" s="340"/>
      <c r="G83" s="341"/>
      <c r="H83" s="340"/>
      <c r="I83" s="522"/>
      <c r="J83" s="523"/>
      <c r="K83" s="247">
        <f t="shared" si="2"/>
        <v>0</v>
      </c>
      <c r="L83" s="12"/>
      <c r="M83" s="12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</row>
    <row r="84" spans="1:26">
      <c r="A84" s="522"/>
      <c r="B84" s="373"/>
      <c r="C84" s="346"/>
      <c r="D84" s="507"/>
      <c r="E84" s="374"/>
      <c r="F84" s="342"/>
      <c r="G84" s="342"/>
      <c r="H84" s="490"/>
      <c r="I84" s="522"/>
      <c r="J84" s="523"/>
      <c r="K84" s="247">
        <f t="shared" si="2"/>
        <v>0</v>
      </c>
      <c r="L84" s="12"/>
      <c r="M84" s="12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</row>
    <row r="85" spans="1:26">
      <c r="A85" s="522"/>
      <c r="B85" s="373"/>
      <c r="C85" s="346"/>
      <c r="D85" s="507"/>
      <c r="E85" s="374"/>
      <c r="F85" s="325"/>
      <c r="G85" s="325"/>
      <c r="H85" s="491"/>
      <c r="I85" s="522"/>
      <c r="J85" s="523"/>
      <c r="K85" s="247">
        <f t="shared" si="2"/>
        <v>0</v>
      </c>
      <c r="L85" s="12"/>
      <c r="M85" s="12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</row>
    <row r="86" spans="1:26">
      <c r="A86" s="522"/>
      <c r="B86" s="373"/>
      <c r="C86" s="346"/>
      <c r="D86" s="507"/>
      <c r="E86" s="374"/>
      <c r="F86" s="340"/>
      <c r="G86" s="341"/>
      <c r="H86" s="340"/>
      <c r="I86" s="522"/>
      <c r="J86" s="523"/>
      <c r="K86" s="247">
        <f t="shared" si="2"/>
        <v>0</v>
      </c>
      <c r="L86" s="12"/>
      <c r="M86" s="12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</row>
    <row r="87" spans="1:26">
      <c r="A87" s="522"/>
      <c r="B87" s="373"/>
      <c r="C87" s="346"/>
      <c r="D87" s="507"/>
      <c r="E87" s="374"/>
      <c r="F87" s="340"/>
      <c r="G87" s="341"/>
      <c r="H87" s="340"/>
      <c r="I87" s="522"/>
      <c r="J87" s="523"/>
      <c r="K87" s="247">
        <f t="shared" si="2"/>
        <v>0</v>
      </c>
      <c r="L87" s="12"/>
      <c r="M87" s="12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</row>
    <row r="88" spans="1:26">
      <c r="A88" s="522"/>
      <c r="B88" s="373"/>
      <c r="C88" s="346"/>
      <c r="D88" s="507"/>
      <c r="E88" s="374"/>
      <c r="F88" s="340"/>
      <c r="G88" s="341"/>
      <c r="H88" s="340"/>
      <c r="I88" s="522"/>
      <c r="J88" s="523"/>
      <c r="K88" s="247">
        <f t="shared" si="2"/>
        <v>0</v>
      </c>
      <c r="L88" s="12"/>
      <c r="M88" s="12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</row>
    <row r="89" spans="1:26">
      <c r="A89" s="522"/>
      <c r="B89" s="373"/>
      <c r="C89" s="346"/>
      <c r="D89" s="507"/>
      <c r="E89" s="374"/>
      <c r="F89" s="340"/>
      <c r="G89" s="341"/>
      <c r="H89" s="340"/>
      <c r="I89" s="522"/>
      <c r="J89" s="524"/>
      <c r="K89" s="247">
        <f t="shared" si="2"/>
        <v>0</v>
      </c>
      <c r="L89" s="12"/>
      <c r="M89" s="12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</row>
    <row r="90" spans="1:26">
      <c r="A90" s="522"/>
      <c r="B90" s="726"/>
      <c r="C90" s="346"/>
      <c r="D90" s="725"/>
      <c r="E90" s="374"/>
      <c r="F90" s="340"/>
      <c r="G90" s="341"/>
      <c r="H90" s="340"/>
      <c r="I90" s="522"/>
      <c r="J90" s="524"/>
      <c r="K90" s="247">
        <f t="shared" si="2"/>
        <v>0</v>
      </c>
      <c r="L90" s="12"/>
      <c r="M90" s="12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</row>
    <row r="91" spans="1:26">
      <c r="A91" s="522"/>
      <c r="B91" s="373"/>
      <c r="C91" s="346"/>
      <c r="D91" s="507"/>
      <c r="E91" s="374"/>
      <c r="F91" s="340"/>
      <c r="G91" s="341"/>
      <c r="H91" s="340"/>
      <c r="I91" s="522"/>
      <c r="J91" s="524"/>
      <c r="K91" s="247">
        <f t="shared" si="2"/>
        <v>0</v>
      </c>
      <c r="L91" s="12"/>
      <c r="M91" s="12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</row>
    <row r="92" spans="1:26">
      <c r="A92" s="522"/>
      <c r="B92" s="345"/>
      <c r="C92" s="346"/>
      <c r="D92" s="505"/>
      <c r="E92" s="347"/>
      <c r="F92" s="340"/>
      <c r="G92" s="341"/>
      <c r="H92" s="340"/>
      <c r="I92" s="522"/>
      <c r="J92" s="524"/>
      <c r="K92" s="247">
        <f t="shared" si="2"/>
        <v>0</v>
      </c>
      <c r="L92" s="12"/>
      <c r="M92" s="12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</row>
    <row r="93" spans="1:26">
      <c r="A93" s="522"/>
      <c r="B93" s="373"/>
      <c r="C93" s="346"/>
      <c r="D93" s="507"/>
      <c r="E93" s="374"/>
      <c r="F93" s="340"/>
      <c r="G93" s="341"/>
      <c r="H93" s="340"/>
      <c r="I93" s="522"/>
      <c r="J93" s="524"/>
      <c r="K93" s="247">
        <f t="shared" si="2"/>
        <v>0</v>
      </c>
      <c r="L93" s="12"/>
      <c r="M93" s="12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</row>
    <row r="94" spans="1:26">
      <c r="A94" s="522"/>
      <c r="B94" s="373"/>
      <c r="C94" s="346"/>
      <c r="D94" s="507"/>
      <c r="E94" s="374"/>
      <c r="F94" s="340"/>
      <c r="G94" s="341"/>
      <c r="H94" s="340"/>
      <c r="I94" s="522"/>
      <c r="J94" s="524"/>
      <c r="K94" s="247">
        <f t="shared" si="2"/>
        <v>0</v>
      </c>
      <c r="L94" s="12"/>
      <c r="M94" s="12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</row>
    <row r="95" spans="1:26">
      <c r="A95" s="522"/>
      <c r="B95" s="373"/>
      <c r="C95" s="346"/>
      <c r="D95" s="507"/>
      <c r="E95" s="374"/>
      <c r="F95" s="340"/>
      <c r="G95" s="341"/>
      <c r="H95" s="340"/>
      <c r="I95" s="522"/>
      <c r="J95" s="524"/>
      <c r="K95" s="247">
        <f t="shared" si="2"/>
        <v>0</v>
      </c>
      <c r="L95" s="12"/>
      <c r="M95" s="12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</row>
    <row r="96" spans="1:26">
      <c r="A96" s="522"/>
      <c r="B96" s="345"/>
      <c r="C96" s="386"/>
      <c r="D96" s="505"/>
      <c r="E96" s="347"/>
      <c r="F96" s="340"/>
      <c r="G96" s="341"/>
      <c r="H96" s="340"/>
      <c r="I96" s="522"/>
      <c r="J96" s="524"/>
      <c r="K96" s="247">
        <f t="shared" si="2"/>
        <v>0</v>
      </c>
      <c r="L96" s="12"/>
      <c r="M96" s="12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</row>
    <row r="97" spans="1:26">
      <c r="A97" s="522"/>
      <c r="B97" s="373"/>
      <c r="C97" s="346"/>
      <c r="D97" s="507"/>
      <c r="E97" s="374"/>
      <c r="F97" s="340"/>
      <c r="G97" s="341"/>
      <c r="H97" s="340"/>
      <c r="I97" s="522"/>
      <c r="J97" s="524"/>
      <c r="K97" s="247">
        <f t="shared" si="2"/>
        <v>0</v>
      </c>
      <c r="L97" s="12"/>
      <c r="M97" s="12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</row>
    <row r="98" spans="1:26">
      <c r="A98" s="522"/>
      <c r="B98" s="373"/>
      <c r="C98" s="346"/>
      <c r="D98" s="507"/>
      <c r="E98" s="374"/>
      <c r="F98" s="340"/>
      <c r="G98" s="341"/>
      <c r="H98" s="340"/>
      <c r="I98" s="522"/>
      <c r="J98" s="524"/>
      <c r="K98" s="247">
        <f t="shared" si="2"/>
        <v>0</v>
      </c>
      <c r="L98" s="12"/>
      <c r="M98" s="12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</row>
    <row r="99" spans="1:26">
      <c r="A99" s="522"/>
      <c r="B99" s="345"/>
      <c r="C99" s="386"/>
      <c r="D99" s="506"/>
      <c r="E99" s="347"/>
      <c r="F99" s="342"/>
      <c r="G99" s="342"/>
      <c r="H99" s="490"/>
      <c r="I99" s="522"/>
      <c r="J99" s="524"/>
      <c r="K99" s="247">
        <f t="shared" si="2"/>
        <v>0</v>
      </c>
      <c r="L99" s="12"/>
      <c r="M99" s="12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</row>
    <row r="100" spans="1:26">
      <c r="A100" s="522"/>
      <c r="B100" s="345"/>
      <c r="C100" s="386"/>
      <c r="D100" s="506"/>
      <c r="E100" s="347"/>
      <c r="F100" s="325"/>
      <c r="G100" s="325"/>
      <c r="H100" s="491"/>
      <c r="I100" s="344"/>
      <c r="J100" s="524"/>
      <c r="K100" s="247">
        <f t="shared" si="2"/>
        <v>0</v>
      </c>
      <c r="L100" s="12"/>
      <c r="M100" s="12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</row>
    <row r="101" spans="1:26">
      <c r="A101" s="522"/>
      <c r="B101" s="503"/>
      <c r="C101" s="511"/>
      <c r="D101" s="507"/>
      <c r="E101" s="374"/>
      <c r="F101" s="340"/>
      <c r="G101" s="341"/>
      <c r="H101" s="340"/>
      <c r="I101" s="522"/>
      <c r="J101" s="524"/>
      <c r="K101" s="247">
        <f t="shared" si="2"/>
        <v>0</v>
      </c>
      <c r="L101" s="12"/>
      <c r="M101" s="414"/>
      <c r="N101" s="414"/>
      <c r="O101" s="414"/>
      <c r="P101" s="414"/>
      <c r="Q101" s="414"/>
      <c r="R101" s="414"/>
      <c r="S101" s="414"/>
      <c r="T101" s="414"/>
      <c r="U101" s="414"/>
      <c r="V101" s="414"/>
      <c r="W101" s="414"/>
      <c r="X101" s="13"/>
      <c r="Y101" s="13"/>
      <c r="Z101" s="13"/>
    </row>
    <row r="102" spans="1:26">
      <c r="A102" s="522"/>
      <c r="B102" s="345"/>
      <c r="C102" s="346"/>
      <c r="D102" s="505"/>
      <c r="E102" s="347"/>
      <c r="F102" s="340"/>
      <c r="G102" s="341"/>
      <c r="H102" s="340"/>
      <c r="I102" s="522"/>
      <c r="J102" s="524"/>
      <c r="K102" s="247">
        <f t="shared" si="2"/>
        <v>0</v>
      </c>
      <c r="L102" s="12"/>
      <c r="M102" s="529"/>
      <c r="N102" s="530"/>
      <c r="O102" s="531"/>
      <c r="P102" s="532"/>
      <c r="Q102" s="530"/>
      <c r="R102" s="533"/>
      <c r="S102" s="533"/>
      <c r="T102" s="533"/>
      <c r="U102" s="529"/>
      <c r="V102" s="534"/>
      <c r="W102" s="535"/>
      <c r="X102" s="13"/>
      <c r="Y102" s="13"/>
      <c r="Z102" s="13"/>
    </row>
    <row r="103" spans="1:26">
      <c r="A103" s="522"/>
      <c r="B103" s="345"/>
      <c r="C103" s="346"/>
      <c r="D103" s="505"/>
      <c r="E103" s="347"/>
      <c r="F103" s="340"/>
      <c r="G103" s="341"/>
      <c r="H103" s="340"/>
      <c r="I103" s="522"/>
      <c r="J103" s="524"/>
      <c r="K103" s="247">
        <f t="shared" si="2"/>
        <v>0</v>
      </c>
      <c r="L103" s="12"/>
      <c r="M103" s="529"/>
      <c r="N103" s="416"/>
      <c r="O103" s="531"/>
      <c r="P103" s="536"/>
      <c r="Q103" s="416"/>
      <c r="R103" s="533"/>
      <c r="S103" s="533"/>
      <c r="T103" s="533"/>
      <c r="U103" s="529"/>
      <c r="V103" s="534"/>
      <c r="W103" s="535"/>
      <c r="X103" s="13"/>
      <c r="Y103" s="13"/>
      <c r="Z103" s="13"/>
    </row>
    <row r="104" spans="1:26">
      <c r="A104" s="522"/>
      <c r="B104" s="771"/>
      <c r="C104" s="385"/>
      <c r="D104" s="505"/>
      <c r="E104" s="347"/>
      <c r="F104" s="342"/>
      <c r="G104" s="342"/>
      <c r="H104" s="490"/>
      <c r="I104" s="522"/>
      <c r="J104" s="524"/>
      <c r="K104" s="247">
        <f t="shared" si="2"/>
        <v>0</v>
      </c>
      <c r="L104" s="12"/>
      <c r="M104" s="529"/>
      <c r="N104" s="530"/>
      <c r="O104" s="531"/>
      <c r="P104" s="532"/>
      <c r="Q104" s="530"/>
      <c r="R104" s="533"/>
      <c r="S104" s="533"/>
      <c r="T104" s="533"/>
      <c r="U104" s="529"/>
      <c r="V104" s="534"/>
      <c r="W104" s="535"/>
      <c r="X104" s="13"/>
      <c r="Y104" s="13"/>
      <c r="Z104" s="13"/>
    </row>
    <row r="105" spans="1:26">
      <c r="A105" s="522"/>
      <c r="B105" s="384"/>
      <c r="C105" s="385"/>
      <c r="D105" s="507"/>
      <c r="E105" s="374"/>
      <c r="F105" s="325"/>
      <c r="G105" s="325"/>
      <c r="H105" s="491"/>
      <c r="I105" s="522"/>
      <c r="J105" s="524"/>
      <c r="K105" s="247">
        <f t="shared" si="2"/>
        <v>0</v>
      </c>
      <c r="L105" s="12"/>
      <c r="M105" s="529"/>
      <c r="N105" s="416"/>
      <c r="O105" s="531"/>
      <c r="P105" s="536"/>
      <c r="Q105" s="416"/>
      <c r="R105" s="537"/>
      <c r="S105" s="537"/>
      <c r="T105" s="537"/>
      <c r="U105" s="538"/>
      <c r="V105" s="534"/>
      <c r="W105" s="535"/>
      <c r="X105" s="13"/>
      <c r="Y105" s="13"/>
      <c r="Z105" s="13"/>
    </row>
    <row r="106" spans="1:26">
      <c r="A106" s="522"/>
      <c r="B106" s="373"/>
      <c r="C106" s="346"/>
      <c r="D106" s="507"/>
      <c r="E106" s="374"/>
      <c r="F106" s="340"/>
      <c r="G106" s="341"/>
      <c r="H106" s="340"/>
      <c r="I106" s="344"/>
      <c r="J106" s="524"/>
      <c r="K106" s="247">
        <f t="shared" si="2"/>
        <v>0</v>
      </c>
      <c r="L106" s="12"/>
      <c r="M106" s="529"/>
      <c r="N106" s="416"/>
      <c r="O106" s="531"/>
      <c r="P106" s="536"/>
      <c r="Q106" s="416"/>
      <c r="R106" s="537"/>
      <c r="S106" s="537"/>
      <c r="T106" s="537"/>
      <c r="U106" s="538"/>
      <c r="V106" s="534"/>
      <c r="W106" s="535"/>
      <c r="X106" s="13"/>
      <c r="Y106" s="13"/>
      <c r="Z106" s="13"/>
    </row>
    <row r="107" spans="1:26">
      <c r="A107" s="522"/>
      <c r="B107" s="373"/>
      <c r="C107" s="346"/>
      <c r="D107" s="507"/>
      <c r="E107" s="374"/>
      <c r="F107" s="340"/>
      <c r="G107" s="341"/>
      <c r="H107" s="340"/>
      <c r="I107" s="522"/>
      <c r="J107" s="524"/>
      <c r="K107" s="247">
        <f t="shared" si="2"/>
        <v>0</v>
      </c>
      <c r="L107" s="12"/>
      <c r="M107" s="529"/>
      <c r="N107" s="416"/>
      <c r="O107" s="531"/>
      <c r="P107" s="536"/>
      <c r="Q107" s="416"/>
      <c r="R107" s="537"/>
      <c r="S107" s="537"/>
      <c r="T107" s="537"/>
      <c r="U107" s="538"/>
      <c r="V107" s="534"/>
      <c r="W107" s="535"/>
      <c r="X107" s="13"/>
      <c r="Y107" s="13"/>
      <c r="Z107" s="13"/>
    </row>
    <row r="108" spans="1:26">
      <c r="A108" s="522"/>
      <c r="B108" s="373"/>
      <c r="C108" s="346"/>
      <c r="D108" s="507"/>
      <c r="E108" s="374"/>
      <c r="F108" s="340"/>
      <c r="G108" s="341"/>
      <c r="H108" s="340"/>
      <c r="I108" s="522"/>
      <c r="J108" s="524"/>
      <c r="K108" s="247">
        <f t="shared" si="2"/>
        <v>0</v>
      </c>
      <c r="L108" s="12"/>
      <c r="M108" s="529"/>
      <c r="N108" s="416"/>
      <c r="O108" s="531"/>
      <c r="P108" s="536"/>
      <c r="Q108" s="416"/>
      <c r="R108" s="537"/>
      <c r="S108" s="537"/>
      <c r="T108" s="537"/>
      <c r="U108" s="538"/>
      <c r="V108" s="534"/>
      <c r="W108" s="535"/>
      <c r="X108" s="13"/>
      <c r="Y108" s="13"/>
      <c r="Z108" s="13"/>
    </row>
    <row r="109" spans="1:26">
      <c r="A109" s="522"/>
      <c r="B109" s="373"/>
      <c r="C109" s="346"/>
      <c r="D109" s="507"/>
      <c r="E109" s="374"/>
      <c r="F109" s="340"/>
      <c r="G109" s="341"/>
      <c r="H109" s="340"/>
      <c r="I109" s="522"/>
      <c r="J109" s="524"/>
      <c r="K109" s="247">
        <f t="shared" si="2"/>
        <v>0</v>
      </c>
      <c r="L109" s="12"/>
      <c r="M109" s="529"/>
      <c r="N109" s="530"/>
      <c r="O109" s="531"/>
      <c r="P109" s="532"/>
      <c r="Q109" s="530"/>
      <c r="R109" s="537"/>
      <c r="S109" s="537"/>
      <c r="T109" s="537"/>
      <c r="U109" s="538"/>
      <c r="V109" s="534"/>
      <c r="W109" s="535"/>
      <c r="X109" s="13"/>
      <c r="Y109" s="13"/>
      <c r="Z109" s="13"/>
    </row>
    <row r="110" spans="1:26">
      <c r="A110" s="522"/>
      <c r="B110" s="373"/>
      <c r="C110" s="346"/>
      <c r="D110" s="507"/>
      <c r="E110" s="374"/>
      <c r="F110" s="340"/>
      <c r="G110" s="341"/>
      <c r="H110" s="340"/>
      <c r="I110" s="522"/>
      <c r="J110" s="524"/>
      <c r="K110" s="247">
        <f t="shared" si="2"/>
        <v>0</v>
      </c>
      <c r="L110" s="12"/>
      <c r="M110" s="529"/>
      <c r="N110" s="416"/>
      <c r="O110" s="531"/>
      <c r="P110" s="539"/>
      <c r="Q110" s="416"/>
      <c r="R110" s="537"/>
      <c r="S110" s="537"/>
      <c r="T110" s="537"/>
      <c r="U110" s="538"/>
      <c r="V110" s="534"/>
      <c r="W110" s="535"/>
      <c r="X110" s="13"/>
      <c r="Y110" s="13"/>
      <c r="Z110" s="13"/>
    </row>
    <row r="111" spans="1:26">
      <c r="A111" s="522"/>
      <c r="B111" s="373"/>
      <c r="C111" s="346"/>
      <c r="D111" s="507"/>
      <c r="E111" s="374"/>
      <c r="F111" s="340"/>
      <c r="G111" s="341"/>
      <c r="H111" s="340"/>
      <c r="I111" s="522"/>
      <c r="J111" s="524"/>
      <c r="K111" s="247">
        <f t="shared" si="2"/>
        <v>0</v>
      </c>
      <c r="L111" s="12"/>
      <c r="M111" s="529"/>
      <c r="N111" s="416"/>
      <c r="O111" s="531"/>
      <c r="P111" s="536"/>
      <c r="Q111" s="530"/>
      <c r="R111" s="537"/>
      <c r="S111" s="537"/>
      <c r="T111" s="537"/>
      <c r="U111" s="538"/>
      <c r="V111" s="534"/>
      <c r="W111" s="535"/>
      <c r="X111" s="13"/>
      <c r="Y111" s="13"/>
      <c r="Z111" s="13"/>
    </row>
    <row r="112" spans="1:26">
      <c r="A112" s="522"/>
      <c r="B112" s="345"/>
      <c r="C112" s="346"/>
      <c r="D112" s="505"/>
      <c r="E112" s="347"/>
      <c r="F112" s="340"/>
      <c r="G112" s="341"/>
      <c r="H112" s="340"/>
      <c r="I112" s="525"/>
      <c r="J112" s="524"/>
      <c r="K112" s="247">
        <f t="shared" si="2"/>
        <v>0</v>
      </c>
      <c r="L112" s="12"/>
      <c r="M112" s="529"/>
      <c r="N112" s="530"/>
      <c r="O112" s="531"/>
      <c r="P112" s="532"/>
      <c r="Q112" s="530"/>
      <c r="R112" s="537"/>
      <c r="S112" s="537"/>
      <c r="T112" s="537"/>
      <c r="U112" s="538"/>
      <c r="V112" s="534"/>
      <c r="W112" s="535"/>
      <c r="X112" s="13"/>
      <c r="Y112" s="13"/>
      <c r="Z112" s="13"/>
    </row>
    <row r="113" spans="1:26">
      <c r="A113" s="522"/>
      <c r="B113" s="373"/>
      <c r="C113" s="346"/>
      <c r="D113" s="507"/>
      <c r="E113" s="347"/>
      <c r="F113" s="340"/>
      <c r="G113" s="341"/>
      <c r="H113" s="340"/>
      <c r="I113" s="522"/>
      <c r="J113" s="524"/>
      <c r="K113" s="247">
        <f t="shared" si="2"/>
        <v>0</v>
      </c>
      <c r="L113" s="12"/>
      <c r="M113" s="529"/>
      <c r="N113" s="530"/>
      <c r="O113" s="540"/>
      <c r="P113" s="532"/>
      <c r="Q113" s="530"/>
      <c r="R113" s="537"/>
      <c r="S113" s="537"/>
      <c r="T113" s="537"/>
      <c r="U113" s="538"/>
      <c r="V113" s="534"/>
      <c r="W113" s="535"/>
      <c r="X113" s="13"/>
      <c r="Y113" s="13"/>
      <c r="Z113" s="13"/>
    </row>
    <row r="114" spans="1:26">
      <c r="A114" s="522"/>
      <c r="B114" s="345"/>
      <c r="C114" s="386"/>
      <c r="D114" s="505"/>
      <c r="E114" s="347"/>
      <c r="F114" s="340"/>
      <c r="G114" s="341"/>
      <c r="H114" s="340"/>
      <c r="I114" s="522"/>
      <c r="J114" s="524"/>
      <c r="K114" s="247">
        <f t="shared" si="2"/>
        <v>0</v>
      </c>
      <c r="L114" s="12"/>
      <c r="M114" s="414"/>
      <c r="N114" s="414"/>
      <c r="O114" s="414"/>
      <c r="P114" s="414"/>
      <c r="Q114" s="414"/>
      <c r="R114" s="414"/>
      <c r="S114" s="414"/>
      <c r="T114" s="414"/>
      <c r="U114" s="414"/>
      <c r="V114" s="414"/>
      <c r="W114" s="414"/>
      <c r="X114" s="13"/>
      <c r="Y114" s="13"/>
      <c r="Z114" s="13"/>
    </row>
    <row r="115" spans="1:26">
      <c r="A115" s="522"/>
      <c r="B115" s="514"/>
      <c r="C115" s="509"/>
      <c r="D115" s="507"/>
      <c r="E115" s="374"/>
      <c r="F115" s="340"/>
      <c r="G115" s="341"/>
      <c r="H115" s="340"/>
      <c r="I115" s="344"/>
      <c r="J115" s="524"/>
      <c r="K115" s="247">
        <f t="shared" si="2"/>
        <v>0</v>
      </c>
      <c r="L115" s="12"/>
      <c r="M115" s="414"/>
      <c r="N115" s="414"/>
      <c r="O115" s="414"/>
      <c r="P115" s="414"/>
      <c r="Q115" s="414"/>
      <c r="R115" s="414"/>
      <c r="S115" s="414"/>
      <c r="T115" s="414"/>
      <c r="U115" s="414"/>
      <c r="V115" s="414"/>
      <c r="W115" s="414"/>
      <c r="X115" s="13"/>
      <c r="Y115" s="13"/>
      <c r="Z115" s="13"/>
    </row>
    <row r="116" spans="1:26">
      <c r="A116" s="522"/>
      <c r="B116" s="514"/>
      <c r="C116" s="509"/>
      <c r="D116" s="507"/>
      <c r="E116" s="374"/>
      <c r="F116" s="340"/>
      <c r="G116" s="341"/>
      <c r="H116" s="340"/>
      <c r="I116" s="344"/>
      <c r="J116" s="524"/>
      <c r="K116" s="247">
        <f t="shared" si="2"/>
        <v>0</v>
      </c>
      <c r="L116" s="12"/>
      <c r="M116" s="12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 spans="1:26">
      <c r="A117" s="522"/>
      <c r="B117" s="373"/>
      <c r="C117" s="346"/>
      <c r="D117" s="507"/>
      <c r="E117" s="374"/>
      <c r="F117" s="342"/>
      <c r="G117" s="342"/>
      <c r="H117" s="490"/>
      <c r="I117" s="522"/>
      <c r="J117" s="524"/>
      <c r="K117" s="247">
        <f t="shared" si="2"/>
        <v>0</v>
      </c>
      <c r="L117" s="12"/>
      <c r="M117" s="12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</row>
    <row r="118" spans="1:26">
      <c r="A118" s="522"/>
      <c r="B118" s="345"/>
      <c r="C118" s="346"/>
      <c r="D118" s="505"/>
      <c r="E118" s="347"/>
      <c r="F118" s="325"/>
      <c r="G118" s="325"/>
      <c r="H118" s="491"/>
      <c r="I118" s="525"/>
      <c r="J118" s="524"/>
      <c r="K118" s="247">
        <f t="shared" si="2"/>
        <v>0</v>
      </c>
      <c r="L118" s="12"/>
      <c r="M118" s="12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</row>
    <row r="119" spans="1:26">
      <c r="A119" s="522"/>
      <c r="B119" s="345"/>
      <c r="C119" s="346"/>
      <c r="D119" s="505"/>
      <c r="E119" s="347"/>
      <c r="F119" s="340"/>
      <c r="G119" s="341"/>
      <c r="H119" s="340"/>
      <c r="I119" s="525"/>
      <c r="J119" s="524"/>
      <c r="K119" s="247">
        <f t="shared" si="2"/>
        <v>0</v>
      </c>
      <c r="L119" s="12"/>
      <c r="M119" s="12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</row>
    <row r="120" spans="1:26">
      <c r="A120" s="522"/>
      <c r="B120" s="345"/>
      <c r="C120" s="346"/>
      <c r="D120" s="505"/>
      <c r="E120" s="347"/>
      <c r="F120" s="340"/>
      <c r="G120" s="341"/>
      <c r="H120" s="340"/>
      <c r="I120" s="525"/>
      <c r="J120" s="524"/>
      <c r="K120" s="247">
        <f t="shared" si="2"/>
        <v>0</v>
      </c>
      <c r="L120" s="12"/>
      <c r="M120" s="12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 spans="1:26">
      <c r="A121" s="522"/>
      <c r="B121" s="373"/>
      <c r="C121" s="346"/>
      <c r="D121" s="507"/>
      <c r="E121" s="374"/>
      <c r="F121" s="340"/>
      <c r="G121" s="341"/>
      <c r="H121" s="340"/>
      <c r="I121" s="525"/>
      <c r="J121" s="524"/>
      <c r="K121" s="247">
        <f t="shared" si="2"/>
        <v>0</v>
      </c>
      <c r="L121" s="12"/>
      <c r="M121" s="12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</row>
    <row r="122" spans="1:26">
      <c r="A122" s="522"/>
      <c r="B122" s="373"/>
      <c r="C122" s="346"/>
      <c r="D122" s="507"/>
      <c r="E122" s="374"/>
      <c r="F122" s="340"/>
      <c r="G122" s="341"/>
      <c r="H122" s="340"/>
      <c r="I122" s="525"/>
      <c r="J122" s="524"/>
      <c r="K122" s="247">
        <f t="shared" si="2"/>
        <v>0</v>
      </c>
      <c r="L122" s="12"/>
      <c r="M122" s="12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 spans="1:26">
      <c r="A123" s="522"/>
      <c r="B123" s="373"/>
      <c r="C123" s="346"/>
      <c r="D123" s="507"/>
      <c r="E123" s="374"/>
      <c r="F123" s="340"/>
      <c r="G123" s="341"/>
      <c r="H123" s="340"/>
      <c r="I123" s="525"/>
      <c r="J123" s="524"/>
      <c r="K123" s="247">
        <f t="shared" si="2"/>
        <v>0</v>
      </c>
      <c r="L123" s="12"/>
      <c r="M123" s="12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 spans="1:26">
      <c r="A124" s="522"/>
      <c r="B124" s="345"/>
      <c r="C124" s="346"/>
      <c r="D124" s="505"/>
      <c r="E124" s="347"/>
      <c r="F124" s="340"/>
      <c r="G124" s="341"/>
      <c r="H124" s="340"/>
      <c r="I124" s="525"/>
      <c r="J124" s="524"/>
      <c r="K124" s="247">
        <f t="shared" si="2"/>
        <v>0</v>
      </c>
      <c r="L124" s="12"/>
      <c r="M124" s="12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 spans="1:26">
      <c r="A125" s="522"/>
      <c r="B125" s="373"/>
      <c r="C125" s="346"/>
      <c r="D125" s="507"/>
      <c r="E125" s="374"/>
      <c r="F125" s="340"/>
      <c r="G125" s="341"/>
      <c r="H125" s="340"/>
      <c r="I125" s="525"/>
      <c r="J125" s="524"/>
      <c r="K125" s="247">
        <f t="shared" si="2"/>
        <v>0</v>
      </c>
      <c r="L125" s="12"/>
      <c r="M125" s="12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 spans="1:26">
      <c r="A126" s="522"/>
      <c r="B126" s="726"/>
      <c r="C126" s="346"/>
      <c r="D126" s="507"/>
      <c r="E126" s="374"/>
      <c r="F126" s="340"/>
      <c r="G126" s="341"/>
      <c r="H126" s="340"/>
      <c r="I126" s="525"/>
      <c r="J126" s="524"/>
      <c r="K126" s="247">
        <f t="shared" si="2"/>
        <v>0</v>
      </c>
      <c r="L126" s="12"/>
      <c r="M126" s="12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 spans="1:26">
      <c r="A127" s="522"/>
      <c r="B127" s="345"/>
      <c r="C127" s="346"/>
      <c r="D127" s="505"/>
      <c r="E127" s="347"/>
      <c r="F127" s="340"/>
      <c r="G127" s="341"/>
      <c r="H127" s="340"/>
      <c r="I127" s="525"/>
      <c r="J127" s="524"/>
      <c r="K127" s="247">
        <f t="shared" si="2"/>
        <v>0</v>
      </c>
      <c r="L127" s="12"/>
      <c r="M127" s="12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 spans="1:26">
      <c r="A128" s="522"/>
      <c r="B128" s="345"/>
      <c r="C128" s="346"/>
      <c r="D128" s="505"/>
      <c r="E128" s="347"/>
      <c r="F128" s="340"/>
      <c r="G128" s="341"/>
      <c r="H128" s="340"/>
      <c r="I128" s="525"/>
      <c r="J128" s="524"/>
      <c r="K128" s="247">
        <f t="shared" si="2"/>
        <v>0</v>
      </c>
      <c r="L128" s="12"/>
      <c r="M128" s="12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</row>
    <row r="129" spans="1:26">
      <c r="A129" s="522"/>
      <c r="B129" s="373"/>
      <c r="C129" s="737"/>
      <c r="D129" s="507"/>
      <c r="E129" s="347"/>
      <c r="F129" s="340"/>
      <c r="G129" s="341"/>
      <c r="H129" s="340"/>
      <c r="I129" s="522"/>
      <c r="J129" s="524"/>
      <c r="K129" s="247">
        <f t="shared" si="2"/>
        <v>0</v>
      </c>
      <c r="L129" s="12"/>
      <c r="M129" s="12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 spans="1:26">
      <c r="A130" s="485"/>
      <c r="B130" s="517"/>
      <c r="C130" s="518"/>
      <c r="D130" s="351"/>
      <c r="E130" s="352"/>
      <c r="F130" s="524"/>
      <c r="G130" s="524"/>
      <c r="H130" s="526"/>
      <c r="I130" s="525"/>
      <c r="J130" s="524"/>
      <c r="K130" s="247">
        <f t="shared" si="2"/>
        <v>0</v>
      </c>
      <c r="L130" s="12"/>
      <c r="M130" s="12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 spans="1:26">
      <c r="A131" s="485"/>
      <c r="B131" s="517"/>
      <c r="C131" s="518"/>
      <c r="D131" s="351"/>
      <c r="E131" s="352"/>
      <c r="F131" s="524"/>
      <c r="G131" s="524"/>
      <c r="H131" s="526"/>
      <c r="I131" s="525"/>
      <c r="J131" s="524"/>
      <c r="K131" s="247">
        <v>0</v>
      </c>
      <c r="L131" s="12"/>
      <c r="M131" s="12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 spans="1:26">
      <c r="A132" s="485"/>
      <c r="B132" s="517"/>
      <c r="C132" s="518"/>
      <c r="D132" s="351"/>
      <c r="E132" s="352"/>
      <c r="F132" s="524"/>
      <c r="G132" s="524"/>
      <c r="H132" s="526"/>
      <c r="I132" s="525"/>
      <c r="J132" s="524"/>
      <c r="K132" s="247">
        <v>0</v>
      </c>
      <c r="L132" s="12"/>
      <c r="M132" s="12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 spans="1:26">
      <c r="A133" s="485"/>
      <c r="B133" s="517"/>
      <c r="C133" s="518"/>
      <c r="D133" s="351"/>
      <c r="E133" s="352"/>
      <c r="F133" s="524"/>
      <c r="G133" s="524"/>
      <c r="H133" s="526"/>
      <c r="I133" s="525"/>
      <c r="J133" s="524"/>
      <c r="K133" s="247">
        <v>0</v>
      </c>
      <c r="L133" s="12"/>
      <c r="M133" s="12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 spans="1:26">
      <c r="A134" s="485"/>
      <c r="B134" s="517"/>
      <c r="C134" s="518"/>
      <c r="D134" s="351"/>
      <c r="E134" s="352"/>
      <c r="F134" s="524"/>
      <c r="G134" s="524"/>
      <c r="H134" s="526"/>
      <c r="I134" s="525"/>
      <c r="J134" s="524"/>
      <c r="K134" s="247">
        <v>0</v>
      </c>
      <c r="L134" s="12"/>
      <c r="M134" s="12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</row>
    <row r="135" spans="1:26">
      <c r="A135" s="485"/>
      <c r="B135" s="517"/>
      <c r="C135" s="518"/>
      <c r="D135" s="351"/>
      <c r="E135" s="352"/>
      <c r="F135" s="524"/>
      <c r="G135" s="524"/>
      <c r="H135" s="526"/>
      <c r="I135" s="525"/>
      <c r="J135" s="524"/>
      <c r="K135" s="247">
        <v>0</v>
      </c>
      <c r="L135" s="12"/>
      <c r="M135" s="12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</row>
    <row r="136" spans="1:26">
      <c r="A136" s="485"/>
      <c r="B136" s="517"/>
      <c r="C136" s="518"/>
      <c r="D136" s="351"/>
      <c r="E136" s="352"/>
      <c r="F136" s="524"/>
      <c r="G136" s="524"/>
      <c r="H136" s="526"/>
      <c r="I136" s="525"/>
      <c r="J136" s="524"/>
      <c r="K136" s="247">
        <v>0</v>
      </c>
      <c r="L136" s="12"/>
      <c r="M136" s="12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</row>
    <row r="137" spans="1:26">
      <c r="A137" s="485"/>
      <c r="B137" s="517"/>
      <c r="C137" s="518"/>
      <c r="D137" s="351"/>
      <c r="E137" s="352"/>
      <c r="F137" s="524"/>
      <c r="G137" s="524"/>
      <c r="H137" s="526"/>
      <c r="I137" s="525"/>
      <c r="J137" s="524"/>
      <c r="K137" s="247">
        <v>0</v>
      </c>
      <c r="L137" s="12"/>
      <c r="M137" s="12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</row>
    <row r="138" spans="1:26">
      <c r="A138" s="485"/>
      <c r="B138" s="517"/>
      <c r="C138" s="518"/>
      <c r="D138" s="351"/>
      <c r="E138" s="352"/>
      <c r="F138" s="524"/>
      <c r="G138" s="524"/>
      <c r="H138" s="526"/>
      <c r="I138" s="525"/>
      <c r="J138" s="524"/>
      <c r="K138" s="247">
        <v>0</v>
      </c>
      <c r="L138" s="12"/>
      <c r="M138" s="12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</row>
    <row r="139" spans="1:26">
      <c r="A139" s="485"/>
      <c r="B139" s="517"/>
      <c r="C139" s="518"/>
      <c r="D139" s="351"/>
      <c r="E139" s="352"/>
      <c r="F139" s="524"/>
      <c r="G139" s="524"/>
      <c r="H139" s="526"/>
      <c r="I139" s="525"/>
      <c r="J139" s="524"/>
      <c r="K139" s="247">
        <v>0</v>
      </c>
      <c r="L139" s="12"/>
      <c r="M139" s="12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</row>
    <row r="140" spans="1:26">
      <c r="A140" s="485"/>
      <c r="B140" s="517"/>
      <c r="C140" s="518"/>
      <c r="D140" s="351"/>
      <c r="E140" s="352"/>
      <c r="F140" s="524"/>
      <c r="G140" s="524"/>
      <c r="H140" s="526"/>
      <c r="I140" s="525"/>
      <c r="J140" s="524"/>
      <c r="K140" s="247">
        <v>0</v>
      </c>
      <c r="L140" s="12"/>
      <c r="M140" s="12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</row>
    <row r="141" spans="1:26">
      <c r="A141" s="485"/>
      <c r="B141" s="517"/>
      <c r="C141" s="518"/>
      <c r="D141" s="351"/>
      <c r="E141" s="352"/>
      <c r="F141" s="524"/>
      <c r="G141" s="524"/>
      <c r="H141" s="526"/>
      <c r="I141" s="525"/>
      <c r="J141" s="524"/>
      <c r="K141" s="247">
        <v>0</v>
      </c>
      <c r="L141" s="12"/>
      <c r="M141" s="12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</row>
    <row r="142" spans="1:26">
      <c r="A142" s="485"/>
      <c r="B142" s="517"/>
      <c r="C142" s="518"/>
      <c r="D142" s="351"/>
      <c r="E142" s="352"/>
      <c r="F142" s="524"/>
      <c r="G142" s="524"/>
      <c r="H142" s="526"/>
      <c r="I142" s="525"/>
      <c r="J142" s="524"/>
      <c r="K142" s="247">
        <v>0</v>
      </c>
      <c r="L142" s="12"/>
      <c r="M142" s="12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</row>
    <row r="143" spans="1:26">
      <c r="A143" s="485"/>
      <c r="B143" s="517"/>
      <c r="C143" s="518"/>
      <c r="D143" s="351"/>
      <c r="E143" s="352"/>
      <c r="F143" s="524"/>
      <c r="G143" s="524"/>
      <c r="H143" s="526"/>
      <c r="I143" s="525"/>
      <c r="J143" s="524"/>
      <c r="K143" s="247">
        <v>0</v>
      </c>
      <c r="L143" s="12"/>
      <c r="M143" s="12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</row>
    <row r="144" spans="1:26">
      <c r="A144" s="485"/>
      <c r="B144" s="517"/>
      <c r="C144" s="518"/>
      <c r="D144" s="351"/>
      <c r="E144" s="352"/>
      <c r="F144" s="524"/>
      <c r="G144" s="524"/>
      <c r="H144" s="526"/>
      <c r="I144" s="525"/>
      <c r="J144" s="524"/>
      <c r="K144" s="247">
        <v>0</v>
      </c>
      <c r="L144" s="12"/>
      <c r="M144" s="12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spans="1:26">
      <c r="A145" s="485"/>
      <c r="B145" s="517"/>
      <c r="C145" s="518"/>
      <c r="D145" s="351"/>
      <c r="E145" s="352"/>
      <c r="F145" s="524"/>
      <c r="G145" s="524"/>
      <c r="H145" s="526"/>
      <c r="I145" s="525"/>
      <c r="J145" s="524"/>
      <c r="K145" s="247">
        <v>0</v>
      </c>
      <c r="L145" s="12"/>
      <c r="M145" s="12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</row>
    <row r="146" spans="1:26">
      <c r="A146" s="485"/>
      <c r="B146" s="517"/>
      <c r="C146" s="518"/>
      <c r="D146" s="351"/>
      <c r="E146" s="352"/>
      <c r="F146" s="524"/>
      <c r="G146" s="524"/>
      <c r="H146" s="526"/>
      <c r="I146" s="525"/>
      <c r="J146" s="524"/>
      <c r="K146" s="247">
        <v>0</v>
      </c>
      <c r="L146" s="12"/>
      <c r="M146" s="12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</row>
    <row r="147" spans="1:26">
      <c r="A147" s="485"/>
      <c r="B147" s="517"/>
      <c r="C147" s="518"/>
      <c r="D147" s="351"/>
      <c r="E147" s="352"/>
      <c r="F147" s="524"/>
      <c r="G147" s="524"/>
      <c r="H147" s="526"/>
      <c r="I147" s="525"/>
      <c r="J147" s="524"/>
      <c r="K147" s="247">
        <v>0</v>
      </c>
      <c r="L147" s="12"/>
      <c r="M147" s="12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</row>
    <row r="148" spans="1:26">
      <c r="A148" s="485"/>
      <c r="B148" s="517"/>
      <c r="C148" s="518"/>
      <c r="D148" s="351"/>
      <c r="E148" s="352"/>
      <c r="F148" s="524"/>
      <c r="G148" s="524"/>
      <c r="H148" s="526"/>
      <c r="I148" s="525"/>
      <c r="J148" s="524"/>
      <c r="K148" s="247">
        <v>0</v>
      </c>
      <c r="L148" s="12"/>
      <c r="M148" s="12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</row>
    <row r="149" spans="1:26">
      <c r="A149" s="485"/>
      <c r="B149" s="517"/>
      <c r="C149" s="518"/>
      <c r="D149" s="351"/>
      <c r="E149" s="352"/>
      <c r="F149" s="524"/>
      <c r="G149" s="524"/>
      <c r="H149" s="526"/>
      <c r="I149" s="525"/>
      <c r="J149" s="524"/>
      <c r="K149" s="247">
        <v>0</v>
      </c>
      <c r="L149" s="12"/>
      <c r="M149" s="12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</row>
    <row r="150" spans="1:26">
      <c r="A150" s="485"/>
      <c r="B150" s="517"/>
      <c r="C150" s="518"/>
      <c r="D150" s="351"/>
      <c r="E150" s="352"/>
      <c r="F150" s="524"/>
      <c r="G150" s="524"/>
      <c r="H150" s="526"/>
      <c r="I150" s="525"/>
      <c r="J150" s="524"/>
      <c r="K150" s="247">
        <v>0</v>
      </c>
      <c r="L150" s="12"/>
      <c r="M150" s="12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</row>
    <row r="151" spans="1:26">
      <c r="A151" s="485"/>
      <c r="B151" s="517"/>
      <c r="C151" s="518"/>
      <c r="D151" s="351"/>
      <c r="E151" s="352"/>
      <c r="F151" s="524"/>
      <c r="G151" s="524"/>
      <c r="H151" s="526"/>
      <c r="I151" s="525"/>
      <c r="J151" s="524"/>
      <c r="K151" s="247">
        <v>0</v>
      </c>
      <c r="L151" s="12"/>
      <c r="M151" s="12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</row>
    <row r="152" spans="1:26">
      <c r="A152" s="485"/>
      <c r="B152" s="517"/>
      <c r="C152" s="518"/>
      <c r="D152" s="351"/>
      <c r="E152" s="352"/>
      <c r="F152" s="524"/>
      <c r="G152" s="524"/>
      <c r="H152" s="526"/>
      <c r="I152" s="525"/>
      <c r="J152" s="524"/>
      <c r="K152" s="247">
        <v>0</v>
      </c>
      <c r="L152" s="12"/>
      <c r="M152" s="12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</row>
    <row r="153" spans="1:26">
      <c r="A153" s="485"/>
      <c r="B153" s="517"/>
      <c r="C153" s="518"/>
      <c r="D153" s="351"/>
      <c r="E153" s="352"/>
      <c r="F153" s="524"/>
      <c r="G153" s="524"/>
      <c r="H153" s="526"/>
      <c r="I153" s="525"/>
      <c r="J153" s="524"/>
      <c r="K153" s="247">
        <v>0</v>
      </c>
      <c r="L153" s="12"/>
      <c r="M153" s="12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</row>
    <row r="154" spans="1:26">
      <c r="A154" s="485"/>
      <c r="B154" s="517"/>
      <c r="C154" s="518"/>
      <c r="D154" s="351"/>
      <c r="E154" s="352"/>
      <c r="F154" s="524"/>
      <c r="G154" s="524"/>
      <c r="H154" s="526"/>
      <c r="I154" s="525"/>
      <c r="J154" s="524"/>
      <c r="K154" s="247">
        <v>0</v>
      </c>
      <c r="L154" s="12"/>
      <c r="M154" s="12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</row>
    <row r="155" spans="1:26">
      <c r="A155" s="485"/>
      <c r="B155" s="517"/>
      <c r="C155" s="518"/>
      <c r="D155" s="351"/>
      <c r="E155" s="352"/>
      <c r="F155" s="524"/>
      <c r="G155" s="524"/>
      <c r="H155" s="526"/>
      <c r="I155" s="525"/>
      <c r="J155" s="524"/>
      <c r="K155" s="247">
        <v>0</v>
      </c>
      <c r="L155" s="12"/>
      <c r="M155" s="12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</row>
    <row r="156" spans="1:26">
      <c r="A156" s="485"/>
      <c r="B156" s="517"/>
      <c r="C156" s="518"/>
      <c r="D156" s="351"/>
      <c r="E156" s="352"/>
      <c r="F156" s="524"/>
      <c r="G156" s="524"/>
      <c r="H156" s="526"/>
      <c r="I156" s="525"/>
      <c r="J156" s="524"/>
      <c r="K156" s="247">
        <v>0</v>
      </c>
      <c r="L156" s="12"/>
      <c r="M156" s="12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</row>
    <row r="157" spans="1:26">
      <c r="A157" s="485"/>
      <c r="B157" s="517"/>
      <c r="C157" s="518"/>
      <c r="D157" s="351"/>
      <c r="E157" s="352"/>
      <c r="F157" s="524"/>
      <c r="G157" s="524"/>
      <c r="H157" s="526"/>
      <c r="I157" s="525"/>
      <c r="J157" s="524"/>
      <c r="K157" s="247">
        <v>0</v>
      </c>
      <c r="L157" s="12"/>
      <c r="M157" s="12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</row>
    <row r="158" spans="1:26">
      <c r="A158" s="485"/>
      <c r="B158" s="517"/>
      <c r="C158" s="518"/>
      <c r="D158" s="351"/>
      <c r="E158" s="352"/>
      <c r="F158" s="524"/>
      <c r="G158" s="524"/>
      <c r="H158" s="526"/>
      <c r="I158" s="525"/>
      <c r="J158" s="524"/>
      <c r="K158" s="247">
        <v>0</v>
      </c>
      <c r="L158" s="12"/>
      <c r="M158" s="12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</row>
    <row r="159" spans="1:26">
      <c r="A159" s="485"/>
      <c r="B159" s="517"/>
      <c r="C159" s="518"/>
      <c r="D159" s="351"/>
      <c r="E159" s="352"/>
      <c r="F159" s="524"/>
      <c r="G159" s="524"/>
      <c r="H159" s="526"/>
      <c r="I159" s="525"/>
      <c r="J159" s="524"/>
      <c r="K159" s="247">
        <v>0</v>
      </c>
      <c r="L159" s="12"/>
      <c r="M159" s="12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</row>
    <row r="160" spans="1:26">
      <c r="A160" s="485"/>
      <c r="B160" s="517"/>
      <c r="C160" s="518"/>
      <c r="D160" s="351"/>
      <c r="E160" s="352"/>
      <c r="F160" s="524"/>
      <c r="G160" s="524"/>
      <c r="H160" s="526"/>
      <c r="I160" s="525"/>
      <c r="J160" s="524"/>
      <c r="K160" s="247">
        <v>0</v>
      </c>
      <c r="L160" s="12"/>
      <c r="M160" s="12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</row>
    <row r="161" spans="1:26">
      <c r="A161" s="485"/>
      <c r="B161" s="517"/>
      <c r="C161" s="518"/>
      <c r="D161" s="351"/>
      <c r="E161" s="352"/>
      <c r="F161" s="524"/>
      <c r="G161" s="524"/>
      <c r="H161" s="526"/>
      <c r="I161" s="525"/>
      <c r="J161" s="524"/>
      <c r="K161" s="247">
        <v>0</v>
      </c>
      <c r="L161" s="12"/>
      <c r="M161" s="12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</row>
    <row r="162" spans="1:26">
      <c r="A162" s="485"/>
      <c r="B162" s="517"/>
      <c r="C162" s="518"/>
      <c r="D162" s="351"/>
      <c r="E162" s="352"/>
      <c r="F162" s="524"/>
      <c r="G162" s="524"/>
      <c r="H162" s="526"/>
      <c r="I162" s="525"/>
      <c r="J162" s="524"/>
      <c r="K162" s="247">
        <v>0</v>
      </c>
      <c r="L162" s="12"/>
      <c r="M162" s="12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</row>
    <row r="163" spans="1:26">
      <c r="A163" s="485"/>
      <c r="B163" s="517"/>
      <c r="C163" s="518"/>
      <c r="D163" s="351"/>
      <c r="E163" s="352"/>
      <c r="F163" s="524"/>
      <c r="G163" s="524"/>
      <c r="H163" s="526"/>
      <c r="I163" s="525"/>
      <c r="J163" s="524"/>
      <c r="K163" s="247">
        <v>0</v>
      </c>
      <c r="L163" s="12"/>
      <c r="M163" s="12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</row>
    <row r="164" spans="1:26">
      <c r="A164" s="485"/>
      <c r="B164" s="517"/>
      <c r="C164" s="518"/>
      <c r="D164" s="351"/>
      <c r="E164" s="352"/>
      <c r="F164" s="524"/>
      <c r="G164" s="524"/>
      <c r="H164" s="526"/>
      <c r="I164" s="525"/>
      <c r="J164" s="524"/>
      <c r="K164" s="247">
        <v>0</v>
      </c>
      <c r="L164" s="12"/>
      <c r="M164" s="12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</row>
    <row r="165" spans="1:26">
      <c r="A165" s="485"/>
      <c r="B165" s="517"/>
      <c r="C165" s="518"/>
      <c r="D165" s="351"/>
      <c r="E165" s="352"/>
      <c r="F165" s="524"/>
      <c r="G165" s="524"/>
      <c r="H165" s="526"/>
      <c r="I165" s="525"/>
      <c r="J165" s="524"/>
      <c r="K165" s="247">
        <v>0</v>
      </c>
      <c r="L165" s="12"/>
      <c r="M165" s="12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</row>
    <row r="166" spans="1:26">
      <c r="A166" s="485"/>
      <c r="B166" s="517"/>
      <c r="C166" s="518"/>
      <c r="D166" s="351"/>
      <c r="E166" s="352"/>
      <c r="F166" s="524"/>
      <c r="G166" s="524"/>
      <c r="H166" s="526"/>
      <c r="I166" s="525"/>
      <c r="J166" s="524"/>
      <c r="K166" s="247">
        <v>0</v>
      </c>
      <c r="L166" s="12"/>
      <c r="M166" s="12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</row>
    <row r="167" spans="1:26">
      <c r="A167" s="485"/>
      <c r="B167" s="517"/>
      <c r="C167" s="518"/>
      <c r="D167" s="351"/>
      <c r="E167" s="352"/>
      <c r="F167" s="524"/>
      <c r="G167" s="524"/>
      <c r="H167" s="526"/>
      <c r="I167" s="525"/>
      <c r="J167" s="524"/>
      <c r="K167" s="247">
        <v>0</v>
      </c>
      <c r="L167" s="12"/>
      <c r="M167" s="12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</row>
    <row r="168" spans="1:26">
      <c r="A168" s="485"/>
      <c r="B168" s="517"/>
      <c r="C168" s="518"/>
      <c r="D168" s="351"/>
      <c r="E168" s="352"/>
      <c r="F168" s="524"/>
      <c r="G168" s="524"/>
      <c r="H168" s="526"/>
      <c r="I168" s="525"/>
      <c r="J168" s="524"/>
      <c r="K168" s="247">
        <v>0</v>
      </c>
      <c r="L168" s="12"/>
      <c r="M168" s="12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</row>
    <row r="169" spans="1:26">
      <c r="A169" s="485"/>
      <c r="B169" s="517"/>
      <c r="C169" s="518"/>
      <c r="D169" s="351"/>
      <c r="E169" s="352"/>
      <c r="F169" s="524"/>
      <c r="G169" s="524"/>
      <c r="H169" s="526"/>
      <c r="I169" s="525"/>
      <c r="J169" s="524"/>
      <c r="K169" s="247">
        <v>0</v>
      </c>
      <c r="L169" s="12"/>
      <c r="M169" s="12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</row>
    <row r="170" spans="1:26">
      <c r="A170" s="485"/>
      <c r="B170" s="517"/>
      <c r="C170" s="518"/>
      <c r="D170" s="351"/>
      <c r="E170" s="352"/>
      <c r="F170" s="524"/>
      <c r="G170" s="524"/>
      <c r="H170" s="526"/>
      <c r="I170" s="525"/>
      <c r="J170" s="524"/>
      <c r="K170" s="247">
        <v>0</v>
      </c>
      <c r="L170" s="12"/>
      <c r="M170" s="12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</row>
    <row r="171" spans="1:26">
      <c r="A171" s="485"/>
      <c r="B171" s="517"/>
      <c r="C171" s="518"/>
      <c r="D171" s="351"/>
      <c r="E171" s="352"/>
      <c r="F171" s="524"/>
      <c r="G171" s="524"/>
      <c r="H171" s="526"/>
      <c r="I171" s="525"/>
      <c r="J171" s="524"/>
      <c r="K171" s="247">
        <v>0</v>
      </c>
      <c r="L171" s="12"/>
      <c r="M171" s="12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</row>
    <row r="172" spans="1:26">
      <c r="A172" s="485"/>
      <c r="B172" s="517"/>
      <c r="C172" s="518"/>
      <c r="D172" s="351"/>
      <c r="E172" s="352"/>
      <c r="F172" s="524"/>
      <c r="G172" s="524"/>
      <c r="H172" s="526"/>
      <c r="I172" s="525"/>
      <c r="J172" s="524"/>
      <c r="K172" s="247">
        <v>0</v>
      </c>
      <c r="L172" s="12"/>
      <c r="M172" s="12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</row>
    <row r="173" spans="1:26">
      <c r="A173" s="485"/>
      <c r="B173" s="517"/>
      <c r="C173" s="518"/>
      <c r="D173" s="351"/>
      <c r="E173" s="352"/>
      <c r="F173" s="524"/>
      <c r="G173" s="524"/>
      <c r="H173" s="526"/>
      <c r="I173" s="525"/>
      <c r="J173" s="524"/>
      <c r="K173" s="247">
        <v>0</v>
      </c>
      <c r="L173" s="12"/>
      <c r="M173" s="12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</row>
    <row r="174" spans="1:26">
      <c r="A174" s="485"/>
      <c r="B174" s="517"/>
      <c r="C174" s="518"/>
      <c r="D174" s="351"/>
      <c r="E174" s="352"/>
      <c r="F174" s="524"/>
      <c r="G174" s="524"/>
      <c r="H174" s="526"/>
      <c r="I174" s="525"/>
      <c r="J174" s="524"/>
      <c r="K174" s="247">
        <v>0</v>
      </c>
      <c r="L174" s="12"/>
      <c r="M174" s="12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</row>
    <row r="175" spans="1:26">
      <c r="A175" s="485"/>
      <c r="B175" s="517"/>
      <c r="C175" s="518"/>
      <c r="D175" s="351"/>
      <c r="E175" s="352"/>
      <c r="F175" s="524"/>
      <c r="G175" s="524"/>
      <c r="H175" s="526"/>
      <c r="I175" s="525"/>
      <c r="J175" s="524"/>
      <c r="K175" s="247">
        <v>0</v>
      </c>
      <c r="L175" s="12"/>
      <c r="M175" s="12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</row>
    <row r="176" spans="1:26">
      <c r="A176" s="485"/>
      <c r="B176" s="517"/>
      <c r="C176" s="518"/>
      <c r="D176" s="351"/>
      <c r="E176" s="352"/>
      <c r="F176" s="524"/>
      <c r="G176" s="524"/>
      <c r="H176" s="526"/>
      <c r="I176" s="525"/>
      <c r="J176" s="524"/>
      <c r="K176" s="247">
        <v>0</v>
      </c>
      <c r="L176" s="12"/>
      <c r="M176" s="12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</row>
    <row r="177" spans="1:26">
      <c r="A177" s="485"/>
      <c r="B177" s="517"/>
      <c r="C177" s="518"/>
      <c r="D177" s="351"/>
      <c r="E177" s="352"/>
      <c r="F177" s="524"/>
      <c r="G177" s="524"/>
      <c r="H177" s="526"/>
      <c r="I177" s="525"/>
      <c r="J177" s="524"/>
      <c r="K177" s="247">
        <v>0</v>
      </c>
      <c r="L177" s="12"/>
      <c r="M177" s="12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</row>
    <row r="178" spans="1:26">
      <c r="A178" s="485"/>
      <c r="B178" s="517"/>
      <c r="C178" s="518"/>
      <c r="D178" s="351"/>
      <c r="E178" s="352"/>
      <c r="F178" s="524"/>
      <c r="G178" s="524"/>
      <c r="H178" s="526"/>
      <c r="I178" s="525"/>
      <c r="J178" s="524"/>
      <c r="K178" s="247">
        <v>0</v>
      </c>
      <c r="L178" s="12"/>
      <c r="M178" s="12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spans="1:26">
      <c r="A179" s="485"/>
      <c r="B179" s="517"/>
      <c r="C179" s="518"/>
      <c r="D179" s="351"/>
      <c r="E179" s="352"/>
      <c r="F179" s="524"/>
      <c r="G179" s="524"/>
      <c r="H179" s="526"/>
      <c r="I179" s="525"/>
      <c r="J179" s="524"/>
      <c r="K179" s="247">
        <v>0</v>
      </c>
      <c r="L179" s="12"/>
      <c r="M179" s="12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</row>
    <row r="180" spans="1:26">
      <c r="A180" s="485"/>
      <c r="B180" s="517"/>
      <c r="C180" s="518"/>
      <c r="D180" s="351"/>
      <c r="E180" s="352"/>
      <c r="F180" s="524"/>
      <c r="G180" s="524"/>
      <c r="H180" s="526"/>
      <c r="I180" s="525"/>
      <c r="J180" s="524"/>
      <c r="K180" s="247">
        <v>0</v>
      </c>
      <c r="L180" s="12"/>
      <c r="M180" s="12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</row>
    <row r="181" spans="1:26">
      <c r="A181" s="485"/>
      <c r="B181" s="517"/>
      <c r="C181" s="518"/>
      <c r="D181" s="351"/>
      <c r="E181" s="352"/>
      <c r="F181" s="524"/>
      <c r="G181" s="524"/>
      <c r="H181" s="526"/>
      <c r="I181" s="525"/>
      <c r="J181" s="524"/>
      <c r="K181" s="247">
        <v>0</v>
      </c>
      <c r="L181" s="12"/>
      <c r="M181" s="12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</row>
    <row r="182" spans="1:26">
      <c r="A182" s="485"/>
      <c r="B182" s="517"/>
      <c r="C182" s="518"/>
      <c r="D182" s="351"/>
      <c r="E182" s="352"/>
      <c r="F182" s="524"/>
      <c r="G182" s="524"/>
      <c r="H182" s="526"/>
      <c r="I182" s="525"/>
      <c r="J182" s="524"/>
      <c r="K182" s="247">
        <v>0</v>
      </c>
      <c r="L182" s="12"/>
      <c r="M182" s="12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</row>
    <row r="183" spans="1:26">
      <c r="A183" s="485"/>
      <c r="B183" s="517"/>
      <c r="C183" s="518"/>
      <c r="D183" s="351"/>
      <c r="E183" s="352"/>
      <c r="F183" s="524"/>
      <c r="G183" s="524"/>
      <c r="H183" s="526"/>
      <c r="I183" s="525"/>
      <c r="J183" s="524"/>
      <c r="K183" s="247">
        <v>0</v>
      </c>
      <c r="L183" s="12"/>
      <c r="M183" s="12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</row>
    <row r="184" spans="1:26">
      <c r="A184" s="485"/>
      <c r="B184" s="517"/>
      <c r="C184" s="518"/>
      <c r="D184" s="351"/>
      <c r="E184" s="352"/>
      <c r="F184" s="524"/>
      <c r="G184" s="524"/>
      <c r="H184" s="526"/>
      <c r="I184" s="525"/>
      <c r="J184" s="524"/>
      <c r="K184" s="247">
        <v>0</v>
      </c>
      <c r="L184" s="12"/>
      <c r="M184" s="12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</row>
    <row r="185" spans="1:26">
      <c r="A185" s="485"/>
      <c r="B185" s="517"/>
      <c r="C185" s="518"/>
      <c r="D185" s="351"/>
      <c r="E185" s="352"/>
      <c r="F185" s="524"/>
      <c r="G185" s="524"/>
      <c r="H185" s="526"/>
      <c r="I185" s="525"/>
      <c r="J185" s="524"/>
      <c r="K185" s="247">
        <v>0</v>
      </c>
      <c r="L185" s="12"/>
      <c r="M185" s="12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</row>
    <row r="186" spans="1:26">
      <c r="A186" s="485"/>
      <c r="B186" s="517"/>
      <c r="C186" s="518"/>
      <c r="D186" s="351"/>
      <c r="E186" s="352"/>
      <c r="F186" s="524"/>
      <c r="G186" s="524"/>
      <c r="H186" s="526"/>
      <c r="I186" s="525"/>
      <c r="J186" s="524"/>
      <c r="K186" s="247">
        <v>0</v>
      </c>
      <c r="L186" s="12"/>
      <c r="M186" s="12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</row>
    <row r="187" spans="1:26">
      <c r="A187" s="485"/>
      <c r="B187" s="517"/>
      <c r="C187" s="518"/>
      <c r="D187" s="351"/>
      <c r="E187" s="352"/>
      <c r="F187" s="524"/>
      <c r="G187" s="524"/>
      <c r="H187" s="526"/>
      <c r="I187" s="525"/>
      <c r="J187" s="524"/>
      <c r="K187" s="247">
        <v>0</v>
      </c>
      <c r="L187" s="12"/>
      <c r="M187" s="12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</row>
    <row r="188" spans="1:26">
      <c r="A188" s="485"/>
      <c r="B188" s="517"/>
      <c r="C188" s="518"/>
      <c r="D188" s="351"/>
      <c r="E188" s="352"/>
      <c r="F188" s="524"/>
      <c r="G188" s="524"/>
      <c r="H188" s="526"/>
      <c r="I188" s="525"/>
      <c r="J188" s="524"/>
      <c r="K188" s="247">
        <v>0</v>
      </c>
      <c r="L188" s="12"/>
      <c r="M188" s="12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</row>
    <row r="189" spans="1:26">
      <c r="A189" s="485"/>
      <c r="B189" s="517"/>
      <c r="C189" s="518"/>
      <c r="D189" s="351"/>
      <c r="E189" s="352"/>
      <c r="F189" s="524"/>
      <c r="G189" s="524"/>
      <c r="H189" s="526"/>
      <c r="I189" s="525"/>
      <c r="J189" s="524"/>
      <c r="K189" s="247">
        <v>0</v>
      </c>
      <c r="L189" s="12"/>
      <c r="M189" s="12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</row>
    <row r="190" spans="1:26">
      <c r="A190" s="485"/>
      <c r="B190" s="517"/>
      <c r="C190" s="518"/>
      <c r="D190" s="351"/>
      <c r="E190" s="352"/>
      <c r="F190" s="524"/>
      <c r="G190" s="524"/>
      <c r="H190" s="526"/>
      <c r="I190" s="525"/>
      <c r="J190" s="524"/>
      <c r="K190" s="247">
        <v>0</v>
      </c>
      <c r="L190" s="12"/>
      <c r="M190" s="12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</row>
    <row r="191" spans="1:26">
      <c r="A191" s="485"/>
      <c r="B191" s="517"/>
      <c r="C191" s="518"/>
      <c r="D191" s="351"/>
      <c r="E191" s="352"/>
      <c r="F191" s="524"/>
      <c r="G191" s="524"/>
      <c r="H191" s="526"/>
      <c r="I191" s="525"/>
      <c r="J191" s="524"/>
      <c r="K191" s="247">
        <v>0</v>
      </c>
      <c r="L191" s="12"/>
      <c r="M191" s="12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</row>
    <row r="192" spans="1:26">
      <c r="A192" s="485"/>
      <c r="B192" s="517"/>
      <c r="C192" s="518"/>
      <c r="D192" s="351"/>
      <c r="E192" s="352"/>
      <c r="F192" s="524"/>
      <c r="G192" s="524"/>
      <c r="H192" s="526"/>
      <c r="I192" s="525"/>
      <c r="J192" s="524"/>
      <c r="K192" s="247">
        <v>0</v>
      </c>
      <c r="L192" s="12"/>
      <c r="M192" s="12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</row>
    <row r="193" spans="1:26">
      <c r="A193" s="485"/>
      <c r="B193" s="517"/>
      <c r="C193" s="518"/>
      <c r="D193" s="351"/>
      <c r="E193" s="352"/>
      <c r="F193" s="524"/>
      <c r="G193" s="524"/>
      <c r="H193" s="526"/>
      <c r="I193" s="525"/>
      <c r="J193" s="524"/>
      <c r="K193" s="247">
        <v>0</v>
      </c>
      <c r="L193" s="12"/>
      <c r="M193" s="12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</row>
    <row r="194" spans="1:26">
      <c r="A194" s="485"/>
      <c r="B194" s="517"/>
      <c r="C194" s="518"/>
      <c r="D194" s="351"/>
      <c r="E194" s="352"/>
      <c r="F194" s="524"/>
      <c r="G194" s="524"/>
      <c r="H194" s="526"/>
      <c r="I194" s="525"/>
      <c r="J194" s="524"/>
      <c r="K194" s="247">
        <v>0</v>
      </c>
      <c r="L194" s="12"/>
      <c r="M194" s="12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</row>
    <row r="195" spans="1:26">
      <c r="A195" s="485"/>
      <c r="B195" s="517"/>
      <c r="C195" s="518"/>
      <c r="D195" s="351"/>
      <c r="E195" s="352"/>
      <c r="F195" s="524"/>
      <c r="G195" s="524"/>
      <c r="H195" s="526"/>
      <c r="I195" s="525"/>
      <c r="J195" s="524"/>
      <c r="K195" s="247">
        <v>0</v>
      </c>
      <c r="L195" s="12"/>
      <c r="M195" s="12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</row>
    <row r="196" spans="1:26">
      <c r="A196" s="485"/>
      <c r="B196" s="517"/>
      <c r="C196" s="518"/>
      <c r="D196" s="351"/>
      <c r="E196" s="352"/>
      <c r="F196" s="524"/>
      <c r="G196" s="524"/>
      <c r="H196" s="526"/>
      <c r="I196" s="525"/>
      <c r="J196" s="524"/>
      <c r="K196" s="247">
        <v>0</v>
      </c>
      <c r="L196" s="12"/>
      <c r="M196" s="12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</row>
    <row r="197" spans="1:26">
      <c r="A197" s="485"/>
      <c r="B197" s="517"/>
      <c r="C197" s="518"/>
      <c r="D197" s="351"/>
      <c r="E197" s="352"/>
      <c r="F197" s="524"/>
      <c r="G197" s="524"/>
      <c r="H197" s="526"/>
      <c r="I197" s="525"/>
      <c r="J197" s="524"/>
      <c r="K197" s="247">
        <v>0</v>
      </c>
      <c r="L197" s="12"/>
      <c r="M197" s="12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</row>
    <row r="198" spans="1:26">
      <c r="A198" s="485"/>
      <c r="B198" s="517"/>
      <c r="C198" s="518"/>
      <c r="D198" s="351"/>
      <c r="E198" s="352"/>
      <c r="F198" s="524"/>
      <c r="G198" s="524"/>
      <c r="H198" s="526"/>
      <c r="I198" s="525"/>
      <c r="J198" s="524"/>
      <c r="K198" s="247">
        <v>0</v>
      </c>
      <c r="L198" s="12"/>
      <c r="M198" s="12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</row>
    <row r="199" spans="1:26">
      <c r="A199" s="485"/>
      <c r="B199" s="517"/>
      <c r="C199" s="518"/>
      <c r="D199" s="351"/>
      <c r="E199" s="352"/>
      <c r="F199" s="524"/>
      <c r="G199" s="524"/>
      <c r="H199" s="526"/>
      <c r="I199" s="525"/>
      <c r="J199" s="524"/>
      <c r="K199" s="247">
        <v>0</v>
      </c>
      <c r="L199" s="12"/>
      <c r="M199" s="12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</row>
    <row r="200" spans="1:26">
      <c r="A200" s="485"/>
      <c r="B200" s="517"/>
      <c r="C200" s="518"/>
      <c r="D200" s="351"/>
      <c r="E200" s="352"/>
      <c r="F200" s="524"/>
      <c r="G200" s="524"/>
      <c r="H200" s="526"/>
      <c r="I200" s="525"/>
      <c r="J200" s="524"/>
      <c r="K200" s="247">
        <v>0</v>
      </c>
      <c r="L200" s="12"/>
      <c r="M200" s="12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</row>
    <row r="201" spans="1:26">
      <c r="A201" s="485"/>
      <c r="B201" s="517"/>
      <c r="C201" s="518"/>
      <c r="D201" s="351"/>
      <c r="E201" s="352"/>
      <c r="F201" s="524"/>
      <c r="G201" s="524"/>
      <c r="H201" s="526"/>
      <c r="I201" s="525"/>
      <c r="J201" s="524"/>
      <c r="K201" s="247">
        <v>0</v>
      </c>
      <c r="L201" s="12"/>
      <c r="M201" s="12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</row>
    <row r="202" spans="1:26">
      <c r="A202" s="485"/>
      <c r="B202" s="517"/>
      <c r="C202" s="518"/>
      <c r="D202" s="351"/>
      <c r="E202" s="352"/>
      <c r="F202" s="524"/>
      <c r="G202" s="524"/>
      <c r="H202" s="526"/>
      <c r="I202" s="525"/>
      <c r="J202" s="524"/>
      <c r="K202" s="247">
        <v>0</v>
      </c>
      <c r="L202" s="12"/>
      <c r="M202" s="12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</row>
    <row r="203" spans="1:26">
      <c r="A203" s="485"/>
      <c r="B203" s="517"/>
      <c r="C203" s="518"/>
      <c r="D203" s="351"/>
      <c r="E203" s="352"/>
      <c r="F203" s="524"/>
      <c r="G203" s="524"/>
      <c r="H203" s="526"/>
      <c r="I203" s="525"/>
      <c r="J203" s="524"/>
      <c r="K203" s="247">
        <v>0</v>
      </c>
      <c r="L203" s="12"/>
      <c r="M203" s="12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</row>
    <row r="204" spans="1:26">
      <c r="A204" s="485"/>
      <c r="B204" s="517"/>
      <c r="C204" s="518"/>
      <c r="D204" s="351"/>
      <c r="E204" s="352"/>
      <c r="F204" s="524"/>
      <c r="G204" s="524"/>
      <c r="H204" s="526"/>
      <c r="I204" s="525"/>
      <c r="J204" s="524"/>
      <c r="K204" s="247">
        <v>0</v>
      </c>
      <c r="L204" s="12"/>
      <c r="M204" s="12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</row>
    <row r="205" spans="1:26">
      <c r="A205" s="485"/>
      <c r="B205" s="517"/>
      <c r="C205" s="518"/>
      <c r="D205" s="351"/>
      <c r="E205" s="352"/>
      <c r="F205" s="524"/>
      <c r="G205" s="524"/>
      <c r="H205" s="526"/>
      <c r="I205" s="525"/>
      <c r="J205" s="524"/>
      <c r="K205" s="247">
        <v>0</v>
      </c>
      <c r="L205" s="12"/>
      <c r="M205" s="12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</row>
    <row r="206" spans="1:26">
      <c r="A206" s="485"/>
      <c r="B206" s="517"/>
      <c r="C206" s="518"/>
      <c r="D206" s="351"/>
      <c r="E206" s="352"/>
      <c r="F206" s="524"/>
      <c r="G206" s="524"/>
      <c r="H206" s="526"/>
      <c r="I206" s="525"/>
      <c r="J206" s="524"/>
      <c r="K206" s="247">
        <v>0</v>
      </c>
      <c r="L206" s="12"/>
      <c r="M206" s="12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</row>
    <row r="207" spans="1:26">
      <c r="A207" s="485"/>
      <c r="B207" s="517"/>
      <c r="C207" s="518"/>
      <c r="D207" s="351"/>
      <c r="E207" s="352"/>
      <c r="F207" s="524"/>
      <c r="G207" s="524"/>
      <c r="H207" s="526"/>
      <c r="I207" s="525"/>
      <c r="J207" s="524"/>
      <c r="K207" s="247">
        <v>0</v>
      </c>
      <c r="L207" s="12"/>
      <c r="M207" s="12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</row>
    <row r="208" spans="1:26">
      <c r="A208" s="485"/>
      <c r="B208" s="517"/>
      <c r="C208" s="518"/>
      <c r="D208" s="351"/>
      <c r="E208" s="352"/>
      <c r="F208" s="524"/>
      <c r="G208" s="524"/>
      <c r="H208" s="526"/>
      <c r="I208" s="525"/>
      <c r="J208" s="524"/>
      <c r="K208" s="247">
        <v>0</v>
      </c>
      <c r="L208" s="12"/>
      <c r="M208" s="12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</row>
    <row r="209" spans="1:26">
      <c r="A209" s="485"/>
      <c r="B209" s="517"/>
      <c r="C209" s="518"/>
      <c r="D209" s="351"/>
      <c r="E209" s="352"/>
      <c r="F209" s="524"/>
      <c r="G209" s="524"/>
      <c r="H209" s="526"/>
      <c r="I209" s="525"/>
      <c r="J209" s="524"/>
      <c r="K209" s="247">
        <v>0</v>
      </c>
      <c r="L209" s="12"/>
      <c r="M209" s="12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</row>
    <row r="210" spans="1:26">
      <c r="A210" s="485"/>
      <c r="B210" s="517"/>
      <c r="C210" s="518"/>
      <c r="D210" s="351"/>
      <c r="E210" s="352"/>
      <c r="F210" s="524"/>
      <c r="G210" s="524"/>
      <c r="H210" s="526"/>
      <c r="I210" s="525"/>
      <c r="J210" s="524"/>
      <c r="K210" s="247">
        <v>0</v>
      </c>
      <c r="L210" s="12"/>
      <c r="M210" s="12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</row>
    <row r="211" spans="1:26">
      <c r="A211" s="485"/>
      <c r="B211" s="517"/>
      <c r="C211" s="518"/>
      <c r="D211" s="351"/>
      <c r="E211" s="352"/>
      <c r="F211" s="524"/>
      <c r="G211" s="524"/>
      <c r="H211" s="526"/>
      <c r="I211" s="525"/>
      <c r="J211" s="524"/>
      <c r="K211" s="247">
        <v>0</v>
      </c>
      <c r="L211" s="12"/>
      <c r="M211" s="12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</row>
    <row r="212" spans="1:26">
      <c r="A212" s="485"/>
      <c r="B212" s="517"/>
      <c r="C212" s="518"/>
      <c r="D212" s="351"/>
      <c r="E212" s="352"/>
      <c r="F212" s="524"/>
      <c r="G212" s="524"/>
      <c r="H212" s="526"/>
      <c r="I212" s="525"/>
      <c r="J212" s="524"/>
      <c r="K212" s="247">
        <v>0</v>
      </c>
      <c r="L212" s="12"/>
      <c r="M212" s="12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 spans="1:26">
      <c r="A213" s="485"/>
      <c r="B213" s="517"/>
      <c r="C213" s="518"/>
      <c r="D213" s="351"/>
      <c r="E213" s="352"/>
      <c r="F213" s="524"/>
      <c r="G213" s="524"/>
      <c r="H213" s="526"/>
      <c r="I213" s="525"/>
      <c r="J213" s="524"/>
      <c r="K213" s="247">
        <v>0</v>
      </c>
      <c r="L213" s="12"/>
      <c r="M213" s="12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</row>
    <row r="214" spans="1:26">
      <c r="A214" s="485"/>
      <c r="B214" s="517"/>
      <c r="C214" s="518"/>
      <c r="D214" s="351"/>
      <c r="E214" s="352"/>
      <c r="F214" s="524"/>
      <c r="G214" s="524"/>
      <c r="H214" s="526"/>
      <c r="I214" s="525"/>
      <c r="J214" s="524"/>
      <c r="K214" s="247">
        <v>0</v>
      </c>
      <c r="L214" s="12"/>
      <c r="M214" s="12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</row>
    <row r="215" spans="1:26">
      <c r="A215" s="485"/>
      <c r="B215" s="517"/>
      <c r="C215" s="518"/>
      <c r="D215" s="351"/>
      <c r="E215" s="352"/>
      <c r="F215" s="524"/>
      <c r="G215" s="524"/>
      <c r="H215" s="526"/>
      <c r="I215" s="525"/>
      <c r="J215" s="524"/>
      <c r="K215" s="247">
        <v>0</v>
      </c>
      <c r="L215" s="12"/>
      <c r="M215" s="12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</row>
    <row r="216" spans="1:26">
      <c r="A216" s="485"/>
      <c r="B216" s="517"/>
      <c r="C216" s="518"/>
      <c r="D216" s="351"/>
      <c r="E216" s="352"/>
      <c r="F216" s="524"/>
      <c r="G216" s="524"/>
      <c r="H216" s="526"/>
      <c r="I216" s="525"/>
      <c r="J216" s="524"/>
      <c r="K216" s="247">
        <v>0</v>
      </c>
      <c r="L216" s="12"/>
      <c r="M216" s="12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</row>
    <row r="217" spans="1:26">
      <c r="A217" s="485"/>
      <c r="B217" s="517"/>
      <c r="C217" s="518"/>
      <c r="D217" s="351"/>
      <c r="E217" s="352"/>
      <c r="F217" s="524"/>
      <c r="G217" s="524"/>
      <c r="H217" s="526"/>
      <c r="I217" s="525"/>
      <c r="J217" s="524"/>
      <c r="K217" s="247">
        <v>0</v>
      </c>
      <c r="L217" s="12"/>
      <c r="M217" s="12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</row>
    <row r="218" spans="1:26">
      <c r="A218" s="485"/>
      <c r="B218" s="517"/>
      <c r="C218" s="518"/>
      <c r="D218" s="351"/>
      <c r="E218" s="352"/>
      <c r="F218" s="524"/>
      <c r="G218" s="524"/>
      <c r="H218" s="526"/>
      <c r="I218" s="525"/>
      <c r="J218" s="524"/>
      <c r="K218" s="247">
        <v>0</v>
      </c>
      <c r="L218" s="12"/>
      <c r="M218" s="12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</row>
    <row r="219" spans="1:26">
      <c r="A219" s="485"/>
      <c r="B219" s="517"/>
      <c r="C219" s="518"/>
      <c r="D219" s="351"/>
      <c r="E219" s="352"/>
      <c r="F219" s="524"/>
      <c r="G219" s="524"/>
      <c r="H219" s="526"/>
      <c r="I219" s="525"/>
      <c r="J219" s="524"/>
      <c r="K219" s="247">
        <v>0</v>
      </c>
      <c r="L219" s="12"/>
      <c r="M219" s="12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</row>
    <row r="220" spans="1:26">
      <c r="A220" s="485"/>
      <c r="B220" s="517"/>
      <c r="C220" s="518"/>
      <c r="D220" s="351"/>
      <c r="E220" s="352"/>
      <c r="F220" s="524"/>
      <c r="G220" s="524"/>
      <c r="H220" s="526"/>
      <c r="I220" s="525"/>
      <c r="J220" s="524"/>
      <c r="K220" s="247">
        <v>0</v>
      </c>
      <c r="L220" s="12"/>
      <c r="M220" s="12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</row>
    <row r="221" spans="1:26">
      <c r="A221" s="485"/>
      <c r="B221" s="517"/>
      <c r="C221" s="518"/>
      <c r="D221" s="351"/>
      <c r="E221" s="352"/>
      <c r="F221" s="524"/>
      <c r="G221" s="524"/>
      <c r="H221" s="526"/>
      <c r="I221" s="525"/>
      <c r="J221" s="524"/>
      <c r="K221" s="247">
        <v>0</v>
      </c>
      <c r="L221" s="12"/>
      <c r="M221" s="12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</row>
    <row r="222" spans="1:26">
      <c r="A222" s="485"/>
      <c r="B222" s="517"/>
      <c r="C222" s="518"/>
      <c r="D222" s="351"/>
      <c r="E222" s="352"/>
      <c r="F222" s="524"/>
      <c r="G222" s="524"/>
      <c r="H222" s="526"/>
      <c r="I222" s="525"/>
      <c r="J222" s="524"/>
      <c r="K222" s="247">
        <v>0</v>
      </c>
      <c r="L222" s="12"/>
      <c r="M222" s="12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</row>
    <row r="223" spans="1:26">
      <c r="A223" s="485"/>
      <c r="B223" s="517"/>
      <c r="C223" s="518"/>
      <c r="D223" s="351"/>
      <c r="E223" s="352"/>
      <c r="F223" s="524"/>
      <c r="G223" s="524"/>
      <c r="H223" s="526"/>
      <c r="I223" s="525"/>
      <c r="J223" s="524"/>
      <c r="K223" s="247">
        <v>0</v>
      </c>
      <c r="L223" s="12"/>
      <c r="M223" s="12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</row>
    <row r="224" spans="1:26">
      <c r="A224" s="485"/>
      <c r="B224" s="517"/>
      <c r="C224" s="518"/>
      <c r="D224" s="351"/>
      <c r="E224" s="352"/>
      <c r="F224" s="524"/>
      <c r="G224" s="524"/>
      <c r="H224" s="526"/>
      <c r="I224" s="525"/>
      <c r="J224" s="524"/>
      <c r="K224" s="247">
        <v>0</v>
      </c>
      <c r="L224" s="12"/>
      <c r="M224" s="12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</row>
    <row r="225" spans="1:26">
      <c r="A225" s="485"/>
      <c r="B225" s="517"/>
      <c r="C225" s="518"/>
      <c r="D225" s="351"/>
      <c r="E225" s="352"/>
      <c r="F225" s="524"/>
      <c r="G225" s="524"/>
      <c r="H225" s="526"/>
      <c r="I225" s="525"/>
      <c r="J225" s="524"/>
      <c r="K225" s="247">
        <v>0</v>
      </c>
      <c r="L225" s="12"/>
      <c r="M225" s="12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</row>
    <row r="226" spans="1:26">
      <c r="A226" s="485"/>
      <c r="B226" s="517"/>
      <c r="C226" s="518"/>
      <c r="D226" s="351"/>
      <c r="E226" s="352"/>
      <c r="F226" s="524"/>
      <c r="G226" s="524"/>
      <c r="H226" s="526"/>
      <c r="I226" s="525"/>
      <c r="J226" s="524"/>
      <c r="K226" s="247">
        <v>0</v>
      </c>
      <c r="L226" s="12"/>
      <c r="M226" s="12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</row>
    <row r="227" spans="1:26">
      <c r="A227" s="485"/>
      <c r="B227" s="517"/>
      <c r="C227" s="518"/>
      <c r="D227" s="351"/>
      <c r="E227" s="352"/>
      <c r="F227" s="524"/>
      <c r="G227" s="524"/>
      <c r="H227" s="526"/>
      <c r="I227" s="525"/>
      <c r="J227" s="524"/>
      <c r="K227" s="247">
        <v>0</v>
      </c>
      <c r="L227" s="12"/>
      <c r="M227" s="12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</row>
    <row r="228" spans="1:26">
      <c r="A228" s="485"/>
      <c r="B228" s="517"/>
      <c r="C228" s="518"/>
      <c r="D228" s="351"/>
      <c r="E228" s="352"/>
      <c r="F228" s="524"/>
      <c r="G228" s="524"/>
      <c r="H228" s="526"/>
      <c r="I228" s="525"/>
      <c r="J228" s="524"/>
      <c r="K228" s="247">
        <v>0</v>
      </c>
      <c r="L228" s="12"/>
      <c r="M228" s="12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</row>
    <row r="229" spans="1:26">
      <c r="A229" s="485"/>
      <c r="B229" s="517"/>
      <c r="C229" s="518"/>
      <c r="D229" s="351"/>
      <c r="E229" s="352"/>
      <c r="F229" s="524"/>
      <c r="G229" s="524"/>
      <c r="H229" s="526"/>
      <c r="I229" s="525"/>
      <c r="J229" s="524"/>
      <c r="K229" s="247">
        <v>0</v>
      </c>
      <c r="L229" s="12"/>
      <c r="M229" s="12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</row>
    <row r="230" spans="1:26">
      <c r="A230" s="485"/>
      <c r="B230" s="517"/>
      <c r="C230" s="518"/>
      <c r="D230" s="351"/>
      <c r="E230" s="352"/>
      <c r="F230" s="524"/>
      <c r="G230" s="524"/>
      <c r="H230" s="526"/>
      <c r="I230" s="525"/>
      <c r="J230" s="524"/>
      <c r="K230" s="247">
        <v>0</v>
      </c>
      <c r="L230" s="12"/>
      <c r="M230" s="12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</row>
    <row r="231" spans="1:26">
      <c r="A231" s="485"/>
      <c r="B231" s="517"/>
      <c r="C231" s="518"/>
      <c r="D231" s="351"/>
      <c r="E231" s="352"/>
      <c r="F231" s="524"/>
      <c r="G231" s="524"/>
      <c r="H231" s="526"/>
      <c r="I231" s="525"/>
      <c r="J231" s="524"/>
      <c r="K231" s="247">
        <v>0</v>
      </c>
      <c r="L231" s="12"/>
      <c r="M231" s="12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</row>
    <row r="232" spans="1:26">
      <c r="A232" s="485"/>
      <c r="B232" s="517"/>
      <c r="C232" s="518"/>
      <c r="D232" s="351"/>
      <c r="E232" s="352"/>
      <c r="F232" s="524"/>
      <c r="G232" s="524"/>
      <c r="H232" s="526"/>
      <c r="I232" s="525"/>
      <c r="J232" s="524"/>
      <c r="K232" s="247">
        <v>0</v>
      </c>
      <c r="L232" s="12"/>
      <c r="M232" s="12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</row>
    <row r="233" spans="1:26">
      <c r="A233" s="485"/>
      <c r="B233" s="517"/>
      <c r="C233" s="518"/>
      <c r="D233" s="351"/>
      <c r="E233" s="352"/>
      <c r="F233" s="524"/>
      <c r="G233" s="524"/>
      <c r="H233" s="526"/>
      <c r="I233" s="525"/>
      <c r="J233" s="524"/>
      <c r="K233" s="247">
        <v>0</v>
      </c>
      <c r="L233" s="12"/>
      <c r="M233" s="12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</row>
    <row r="234" spans="1:26">
      <c r="A234" s="485"/>
      <c r="B234" s="517"/>
      <c r="C234" s="518"/>
      <c r="D234" s="351"/>
      <c r="E234" s="352"/>
      <c r="F234" s="524"/>
      <c r="G234" s="524"/>
      <c r="H234" s="526"/>
      <c r="I234" s="525"/>
      <c r="J234" s="524"/>
      <c r="K234" s="247">
        <v>0</v>
      </c>
      <c r="L234" s="12"/>
      <c r="M234" s="12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</row>
    <row r="235" spans="1:26">
      <c r="A235" s="485"/>
      <c r="B235" s="517"/>
      <c r="C235" s="518"/>
      <c r="D235" s="351"/>
      <c r="E235" s="352"/>
      <c r="F235" s="524"/>
      <c r="G235" s="524"/>
      <c r="H235" s="526"/>
      <c r="I235" s="525"/>
      <c r="J235" s="524"/>
      <c r="K235" s="247">
        <v>0</v>
      </c>
      <c r="L235" s="12"/>
      <c r="M235" s="12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</row>
    <row r="236" spans="1:26">
      <c r="A236" s="485"/>
      <c r="B236" s="517"/>
      <c r="C236" s="518"/>
      <c r="D236" s="351"/>
      <c r="E236" s="352"/>
      <c r="F236" s="524"/>
      <c r="G236" s="524"/>
      <c r="H236" s="526"/>
      <c r="I236" s="525"/>
      <c r="J236" s="524"/>
      <c r="K236" s="247">
        <v>0</v>
      </c>
      <c r="L236" s="12"/>
      <c r="M236" s="12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</row>
    <row r="237" spans="1:26">
      <c r="A237" s="485"/>
      <c r="B237" s="517"/>
      <c r="C237" s="518"/>
      <c r="D237" s="351"/>
      <c r="E237" s="352"/>
      <c r="F237" s="524"/>
      <c r="G237" s="524"/>
      <c r="H237" s="526"/>
      <c r="I237" s="525"/>
      <c r="J237" s="524"/>
      <c r="K237" s="247">
        <v>0</v>
      </c>
      <c r="L237" s="12"/>
      <c r="M237" s="12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</row>
    <row r="238" spans="1:26">
      <c r="A238" s="485"/>
      <c r="B238" s="517"/>
      <c r="C238" s="518"/>
      <c r="D238" s="351"/>
      <c r="E238" s="352"/>
      <c r="F238" s="524"/>
      <c r="G238" s="524"/>
      <c r="H238" s="526"/>
      <c r="I238" s="525"/>
      <c r="J238" s="524"/>
      <c r="K238" s="247">
        <v>0</v>
      </c>
      <c r="L238" s="12"/>
      <c r="M238" s="12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</row>
    <row r="239" spans="1:26">
      <c r="A239" s="485"/>
      <c r="B239" s="517"/>
      <c r="C239" s="518"/>
      <c r="D239" s="351"/>
      <c r="E239" s="352"/>
      <c r="F239" s="524"/>
      <c r="G239" s="524"/>
      <c r="H239" s="526"/>
      <c r="I239" s="525"/>
      <c r="J239" s="524"/>
      <c r="K239" s="247">
        <v>0</v>
      </c>
      <c r="L239" s="12"/>
      <c r="M239" s="12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</row>
    <row r="240" spans="1:26">
      <c r="A240" s="485"/>
      <c r="B240" s="517"/>
      <c r="C240" s="518"/>
      <c r="D240" s="351"/>
      <c r="E240" s="352"/>
      <c r="F240" s="524"/>
      <c r="G240" s="524"/>
      <c r="H240" s="526"/>
      <c r="I240" s="525"/>
      <c r="J240" s="524"/>
      <c r="K240" s="247">
        <v>0</v>
      </c>
      <c r="L240" s="12"/>
      <c r="M240" s="12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</row>
    <row r="241" spans="1:26">
      <c r="A241" s="485"/>
      <c r="B241" s="517"/>
      <c r="C241" s="518"/>
      <c r="D241" s="351"/>
      <c r="E241" s="352"/>
      <c r="F241" s="524"/>
      <c r="G241" s="524"/>
      <c r="H241" s="526"/>
      <c r="I241" s="525"/>
      <c r="J241" s="524"/>
      <c r="K241" s="247">
        <v>0</v>
      </c>
      <c r="L241" s="12"/>
      <c r="M241" s="12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</row>
    <row r="242" spans="1:26">
      <c r="A242" s="485"/>
      <c r="B242" s="517"/>
      <c r="C242" s="518"/>
      <c r="D242" s="351"/>
      <c r="E242" s="352"/>
      <c r="F242" s="524"/>
      <c r="G242" s="524"/>
      <c r="H242" s="526"/>
      <c r="I242" s="525"/>
      <c r="J242" s="524"/>
      <c r="K242" s="247">
        <v>0</v>
      </c>
      <c r="L242" s="12"/>
      <c r="M242" s="12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</row>
    <row r="243" spans="1:26">
      <c r="A243" s="485"/>
      <c r="B243" s="517"/>
      <c r="C243" s="518"/>
      <c r="D243" s="351"/>
      <c r="E243" s="352"/>
      <c r="F243" s="524"/>
      <c r="G243" s="524"/>
      <c r="H243" s="526"/>
      <c r="I243" s="525"/>
      <c r="J243" s="524"/>
      <c r="K243" s="247">
        <v>0</v>
      </c>
      <c r="L243" s="12"/>
      <c r="M243" s="12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</row>
    <row r="244" spans="1:26">
      <c r="A244" s="485"/>
      <c r="B244" s="517"/>
      <c r="C244" s="518"/>
      <c r="D244" s="351"/>
      <c r="E244" s="352"/>
      <c r="F244" s="524"/>
      <c r="G244" s="524"/>
      <c r="H244" s="526"/>
      <c r="I244" s="525"/>
      <c r="J244" s="524"/>
      <c r="K244" s="247">
        <v>0</v>
      </c>
      <c r="L244" s="12"/>
      <c r="M244" s="12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</row>
    <row r="245" spans="1:26">
      <c r="A245" s="485"/>
      <c r="B245" s="517"/>
      <c r="C245" s="518"/>
      <c r="D245" s="351"/>
      <c r="E245" s="352"/>
      <c r="F245" s="524"/>
      <c r="G245" s="524"/>
      <c r="H245" s="526"/>
      <c r="I245" s="525"/>
      <c r="J245" s="524"/>
      <c r="K245" s="247">
        <v>0</v>
      </c>
      <c r="L245" s="12"/>
      <c r="M245" s="12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</row>
    <row r="246" spans="1:26">
      <c r="A246" s="485"/>
      <c r="B246" s="517"/>
      <c r="C246" s="518"/>
      <c r="D246" s="351"/>
      <c r="E246" s="352"/>
      <c r="F246" s="524"/>
      <c r="G246" s="524"/>
      <c r="H246" s="526"/>
      <c r="I246" s="525"/>
      <c r="J246" s="524"/>
      <c r="K246" s="247">
        <v>0</v>
      </c>
      <c r="L246" s="12"/>
      <c r="M246" s="12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</row>
    <row r="247" spans="1:26">
      <c r="A247" s="485"/>
      <c r="B247" s="517"/>
      <c r="C247" s="518"/>
      <c r="D247" s="351"/>
      <c r="E247" s="352"/>
      <c r="F247" s="524"/>
      <c r="G247" s="524"/>
      <c r="H247" s="526"/>
      <c r="I247" s="525"/>
      <c r="J247" s="524"/>
      <c r="K247" s="247">
        <v>0</v>
      </c>
      <c r="L247" s="12"/>
      <c r="M247" s="12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</row>
    <row r="248" spans="1:26">
      <c r="A248" s="485"/>
      <c r="B248" s="517"/>
      <c r="C248" s="518"/>
      <c r="D248" s="351"/>
      <c r="E248" s="352"/>
      <c r="F248" s="524"/>
      <c r="G248" s="524"/>
      <c r="H248" s="526"/>
      <c r="I248" s="525"/>
      <c r="J248" s="524"/>
      <c r="K248" s="247">
        <v>0</v>
      </c>
      <c r="L248" s="12"/>
      <c r="M248" s="12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</row>
    <row r="249" spans="1:26">
      <c r="A249" s="485"/>
      <c r="B249" s="517"/>
      <c r="C249" s="518"/>
      <c r="D249" s="351"/>
      <c r="E249" s="352"/>
      <c r="F249" s="524"/>
      <c r="G249" s="524"/>
      <c r="H249" s="526"/>
      <c r="I249" s="527"/>
      <c r="J249" s="524"/>
      <c r="K249" s="247">
        <v>0</v>
      </c>
      <c r="L249" s="12"/>
      <c r="M249" s="12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</row>
    <row r="250" spans="1:26">
      <c r="A250" s="485"/>
      <c r="B250" s="517"/>
      <c r="C250" s="518"/>
      <c r="D250" s="351"/>
      <c r="E250" s="352"/>
      <c r="F250" s="524"/>
      <c r="G250" s="524"/>
      <c r="H250" s="526"/>
      <c r="I250" s="528"/>
      <c r="J250" s="524"/>
      <c r="K250" s="247">
        <v>0</v>
      </c>
      <c r="L250" s="12"/>
      <c r="M250" s="12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</row>
    <row r="251" spans="1:26">
      <c r="A251" s="485"/>
      <c r="B251" s="517"/>
      <c r="C251" s="518"/>
      <c r="D251" s="351"/>
      <c r="E251" s="352"/>
      <c r="F251" s="524"/>
      <c r="G251" s="524"/>
      <c r="H251" s="526"/>
      <c r="I251" s="528"/>
      <c r="J251" s="524"/>
      <c r="K251" s="247">
        <v>0</v>
      </c>
      <c r="L251" s="12"/>
      <c r="M251" s="12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</row>
    <row r="252" spans="1:26">
      <c r="A252" s="485"/>
      <c r="B252" s="517"/>
      <c r="C252" s="518"/>
      <c r="D252" s="351"/>
      <c r="E252" s="352"/>
      <c r="F252" s="524"/>
      <c r="G252" s="524"/>
      <c r="H252" s="526"/>
      <c r="I252" s="528"/>
      <c r="J252" s="524"/>
      <c r="K252" s="247">
        <v>0</v>
      </c>
      <c r="L252" s="12"/>
      <c r="M252" s="12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</row>
    <row r="253" spans="1:26">
      <c r="A253" s="485"/>
      <c r="B253" s="517"/>
      <c r="C253" s="518"/>
      <c r="D253" s="351"/>
      <c r="E253" s="352"/>
      <c r="F253" s="524"/>
      <c r="G253" s="524"/>
      <c r="H253" s="526"/>
      <c r="I253" s="528"/>
      <c r="J253" s="524"/>
      <c r="K253" s="247">
        <v>0</v>
      </c>
      <c r="L253" s="12"/>
      <c r="M253" s="12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</row>
    <row r="254" spans="1:26">
      <c r="A254" s="485"/>
      <c r="B254" s="517"/>
      <c r="C254" s="518"/>
      <c r="D254" s="351"/>
      <c r="E254" s="352"/>
      <c r="F254" s="524"/>
      <c r="G254" s="524"/>
      <c r="H254" s="526"/>
      <c r="I254" s="528"/>
      <c r="J254" s="524"/>
      <c r="K254" s="247">
        <v>0</v>
      </c>
      <c r="L254" s="12"/>
      <c r="M254" s="12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</row>
    <row r="255" spans="1:26">
      <c r="A255" s="485"/>
      <c r="B255" s="517"/>
      <c r="C255" s="518"/>
      <c r="D255" s="351"/>
      <c r="E255" s="352"/>
      <c r="F255" s="524"/>
      <c r="G255" s="524"/>
      <c r="H255" s="526"/>
      <c r="I255" s="528"/>
      <c r="J255" s="524"/>
      <c r="K255" s="247">
        <v>0</v>
      </c>
      <c r="L255" s="12"/>
      <c r="M255" s="12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</row>
    <row r="256" spans="1:26">
      <c r="A256" s="485"/>
      <c r="B256" s="517"/>
      <c r="C256" s="518"/>
      <c r="D256" s="351"/>
      <c r="E256" s="352"/>
      <c r="F256" s="524"/>
      <c r="G256" s="524"/>
      <c r="H256" s="526"/>
      <c r="I256" s="528"/>
      <c r="J256" s="524"/>
      <c r="K256" s="247">
        <v>0</v>
      </c>
      <c r="L256" s="12"/>
      <c r="M256" s="12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</row>
    <row r="257" spans="1:26">
      <c r="A257" s="485"/>
      <c r="B257" s="517"/>
      <c r="C257" s="518"/>
      <c r="D257" s="351"/>
      <c r="E257" s="352"/>
      <c r="F257" s="524"/>
      <c r="G257" s="524"/>
      <c r="H257" s="526"/>
      <c r="I257" s="528"/>
      <c r="J257" s="524"/>
      <c r="K257" s="247">
        <v>0</v>
      </c>
      <c r="L257" s="12"/>
      <c r="M257" s="12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</row>
    <row r="258" spans="1:26">
      <c r="A258" s="485"/>
      <c r="B258" s="517"/>
      <c r="C258" s="518"/>
      <c r="D258" s="351"/>
      <c r="E258" s="352"/>
      <c r="F258" s="524"/>
      <c r="G258" s="524"/>
      <c r="H258" s="526"/>
      <c r="I258" s="528"/>
      <c r="J258" s="524"/>
      <c r="K258" s="247">
        <v>0</v>
      </c>
      <c r="L258" s="12"/>
      <c r="M258" s="12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</row>
    <row r="259" spans="1:26">
      <c r="A259" s="485"/>
      <c r="B259" s="517"/>
      <c r="C259" s="518"/>
      <c r="D259" s="351"/>
      <c r="E259" s="352"/>
      <c r="F259" s="524"/>
      <c r="G259" s="524"/>
      <c r="H259" s="526"/>
      <c r="I259" s="528"/>
      <c r="J259" s="524"/>
      <c r="K259" s="247">
        <v>0</v>
      </c>
      <c r="L259" s="12"/>
      <c r="M259" s="12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</row>
    <row r="260" spans="1:26">
      <c r="A260" s="485"/>
      <c r="B260" s="517"/>
      <c r="C260" s="518"/>
      <c r="D260" s="351"/>
      <c r="E260" s="352"/>
      <c r="F260" s="524"/>
      <c r="G260" s="524"/>
      <c r="H260" s="526"/>
      <c r="I260" s="528"/>
      <c r="J260" s="524"/>
      <c r="K260" s="247">
        <v>0</v>
      </c>
      <c r="L260" s="12"/>
      <c r="M260" s="12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</row>
    <row r="261" spans="1:26">
      <c r="A261" s="485"/>
      <c r="B261" s="517"/>
      <c r="C261" s="518"/>
      <c r="D261" s="351"/>
      <c r="E261" s="352"/>
      <c r="F261" s="524"/>
      <c r="G261" s="524"/>
      <c r="H261" s="526"/>
      <c r="I261" s="528"/>
      <c r="J261" s="524"/>
      <c r="K261" s="247">
        <v>0</v>
      </c>
      <c r="L261" s="12"/>
      <c r="M261" s="12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</row>
    <row r="262" spans="1:26">
      <c r="A262" s="485"/>
      <c r="B262" s="517"/>
      <c r="C262" s="518"/>
      <c r="D262" s="351"/>
      <c r="E262" s="352"/>
      <c r="F262" s="524"/>
      <c r="G262" s="524"/>
      <c r="H262" s="526"/>
      <c r="I262" s="528"/>
      <c r="J262" s="524"/>
      <c r="K262" s="247">
        <v>0</v>
      </c>
      <c r="L262" s="12"/>
      <c r="M262" s="12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</row>
    <row r="263" spans="1:26">
      <c r="A263" s="485"/>
      <c r="B263" s="517"/>
      <c r="C263" s="518"/>
      <c r="D263" s="351"/>
      <c r="E263" s="352"/>
      <c r="F263" s="524"/>
      <c r="G263" s="524"/>
      <c r="H263" s="526"/>
      <c r="I263" s="528"/>
      <c r="J263" s="524"/>
      <c r="K263" s="247">
        <v>0</v>
      </c>
      <c r="L263" s="12"/>
      <c r="M263" s="12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</row>
    <row r="264" spans="1:26">
      <c r="A264" s="485"/>
      <c r="B264" s="517"/>
      <c r="C264" s="518"/>
      <c r="D264" s="351"/>
      <c r="E264" s="352"/>
      <c r="F264" s="524"/>
      <c r="G264" s="524"/>
      <c r="H264" s="526"/>
      <c r="I264" s="528"/>
      <c r="J264" s="524"/>
      <c r="K264" s="247">
        <v>0</v>
      </c>
      <c r="L264" s="12"/>
      <c r="M264" s="12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</row>
    <row r="265" spans="1:26">
      <c r="A265" s="485"/>
      <c r="B265" s="517"/>
      <c r="C265" s="518"/>
      <c r="D265" s="351"/>
      <c r="E265" s="352"/>
      <c r="F265" s="524"/>
      <c r="G265" s="524"/>
      <c r="H265" s="526"/>
      <c r="I265" s="528"/>
      <c r="J265" s="524"/>
      <c r="K265" s="247">
        <v>0</v>
      </c>
      <c r="L265" s="12"/>
      <c r="M265" s="12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</row>
    <row r="266" spans="1:26">
      <c r="A266" s="485"/>
      <c r="B266" s="517"/>
      <c r="C266" s="518"/>
      <c r="D266" s="351"/>
      <c r="E266" s="352"/>
      <c r="F266" s="524"/>
      <c r="G266" s="524"/>
      <c r="H266" s="526"/>
      <c r="I266" s="528"/>
      <c r="J266" s="524"/>
      <c r="K266" s="247">
        <v>0</v>
      </c>
      <c r="L266" s="12"/>
      <c r="M266" s="12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</row>
    <row r="267" spans="1:26">
      <c r="A267" s="485"/>
      <c r="B267" s="517"/>
      <c r="C267" s="518"/>
      <c r="D267" s="351"/>
      <c r="E267" s="352"/>
      <c r="F267" s="524"/>
      <c r="G267" s="524"/>
      <c r="H267" s="526"/>
      <c r="I267" s="528"/>
      <c r="J267" s="524"/>
      <c r="K267" s="247">
        <v>0</v>
      </c>
      <c r="L267" s="12"/>
      <c r="M267" s="12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</row>
    <row r="268" spans="1:26">
      <c r="A268" s="485"/>
      <c r="B268" s="517"/>
      <c r="C268" s="518"/>
      <c r="D268" s="351"/>
      <c r="E268" s="352"/>
      <c r="F268" s="524"/>
      <c r="G268" s="524"/>
      <c r="H268" s="526"/>
      <c r="I268" s="528"/>
      <c r="J268" s="524"/>
      <c r="K268" s="247">
        <v>0</v>
      </c>
      <c r="L268" s="12"/>
      <c r="M268" s="12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</row>
    <row r="269" spans="1:26">
      <c r="A269" s="485"/>
      <c r="B269" s="517"/>
      <c r="C269" s="518"/>
      <c r="D269" s="351"/>
      <c r="E269" s="352"/>
      <c r="F269" s="524"/>
      <c r="G269" s="524"/>
      <c r="H269" s="526"/>
      <c r="I269" s="528"/>
      <c r="J269" s="524"/>
      <c r="K269" s="247">
        <v>0</v>
      </c>
      <c r="L269" s="12"/>
      <c r="M269" s="12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</row>
    <row r="270" spans="1:26">
      <c r="A270" s="485"/>
      <c r="B270" s="517"/>
      <c r="C270" s="518"/>
      <c r="D270" s="351"/>
      <c r="E270" s="352"/>
      <c r="F270" s="524"/>
      <c r="G270" s="524"/>
      <c r="H270" s="526"/>
      <c r="I270" s="528"/>
      <c r="J270" s="524"/>
      <c r="K270" s="247">
        <v>0</v>
      </c>
      <c r="L270" s="12"/>
      <c r="M270" s="12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</row>
    <row r="271" spans="1:26">
      <c r="A271" s="485"/>
      <c r="B271" s="517"/>
      <c r="C271" s="518"/>
      <c r="D271" s="351"/>
      <c r="E271" s="352"/>
      <c r="F271" s="524"/>
      <c r="G271" s="524"/>
      <c r="H271" s="526"/>
      <c r="I271" s="528"/>
      <c r="J271" s="524"/>
      <c r="K271" s="247">
        <v>0</v>
      </c>
      <c r="L271" s="12"/>
      <c r="M271" s="12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</row>
    <row r="272" spans="1:26">
      <c r="A272" s="485"/>
      <c r="B272" s="517"/>
      <c r="C272" s="518"/>
      <c r="D272" s="351"/>
      <c r="E272" s="352"/>
      <c r="F272" s="524"/>
      <c r="G272" s="524"/>
      <c r="H272" s="526"/>
      <c r="I272" s="528"/>
      <c r="J272" s="524"/>
      <c r="K272" s="247">
        <v>0</v>
      </c>
      <c r="L272" s="12"/>
      <c r="M272" s="12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 spans="1:26">
      <c r="A273" s="485"/>
      <c r="B273" s="517"/>
      <c r="C273" s="518"/>
      <c r="D273" s="351"/>
      <c r="E273" s="352"/>
      <c r="F273" s="524"/>
      <c r="G273" s="524"/>
      <c r="H273" s="526"/>
      <c r="I273" s="528"/>
      <c r="J273" s="524"/>
      <c r="K273" s="247">
        <v>0</v>
      </c>
      <c r="L273" s="12"/>
      <c r="M273" s="12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</row>
    <row r="274" spans="1:26">
      <c r="A274" s="485"/>
      <c r="B274" s="517"/>
      <c r="C274" s="518"/>
      <c r="D274" s="351"/>
      <c r="E274" s="352"/>
      <c r="F274" s="524"/>
      <c r="G274" s="524"/>
      <c r="H274" s="526"/>
      <c r="I274" s="528"/>
      <c r="J274" s="524"/>
      <c r="K274" s="247">
        <v>0</v>
      </c>
      <c r="L274" s="12"/>
      <c r="M274" s="12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</row>
    <row r="275" spans="1:26">
      <c r="A275" s="485"/>
      <c r="B275" s="517"/>
      <c r="C275" s="518"/>
      <c r="D275" s="351"/>
      <c r="E275" s="352"/>
      <c r="F275" s="524"/>
      <c r="G275" s="524"/>
      <c r="H275" s="526"/>
      <c r="I275" s="528"/>
      <c r="J275" s="524"/>
      <c r="K275" s="247">
        <v>0</v>
      </c>
      <c r="L275" s="12"/>
      <c r="M275" s="12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</row>
    <row r="276" spans="1:26">
      <c r="A276" s="485"/>
      <c r="B276" s="517"/>
      <c r="C276" s="518"/>
      <c r="D276" s="351"/>
      <c r="E276" s="352"/>
      <c r="F276" s="524"/>
      <c r="G276" s="524"/>
      <c r="H276" s="526"/>
      <c r="I276" s="528"/>
      <c r="J276" s="524"/>
      <c r="K276" s="247">
        <v>0</v>
      </c>
      <c r="L276" s="12"/>
      <c r="M276" s="12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</row>
    <row r="277" spans="1:26">
      <c r="A277" s="485"/>
      <c r="B277" s="517"/>
      <c r="C277" s="518"/>
      <c r="D277" s="351"/>
      <c r="E277" s="352"/>
      <c r="F277" s="524"/>
      <c r="G277" s="524"/>
      <c r="H277" s="526"/>
      <c r="I277" s="528"/>
      <c r="J277" s="524"/>
      <c r="K277" s="247">
        <v>0</v>
      </c>
      <c r="L277" s="12"/>
      <c r="M277" s="12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</row>
    <row r="278" spans="1:26">
      <c r="A278" s="485"/>
      <c r="B278" s="517"/>
      <c r="C278" s="518"/>
      <c r="D278" s="351"/>
      <c r="E278" s="352"/>
      <c r="F278" s="524"/>
      <c r="G278" s="524"/>
      <c r="H278" s="526"/>
      <c r="I278" s="528"/>
      <c r="J278" s="524"/>
      <c r="K278" s="247">
        <v>0</v>
      </c>
      <c r="L278" s="12"/>
      <c r="M278" s="12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</row>
    <row r="279" spans="1:26">
      <c r="A279" s="485"/>
      <c r="B279" s="517"/>
      <c r="C279" s="518"/>
      <c r="D279" s="351"/>
      <c r="E279" s="352"/>
      <c r="F279" s="524"/>
      <c r="G279" s="524"/>
      <c r="H279" s="526"/>
      <c r="I279" s="528"/>
      <c r="J279" s="524"/>
      <c r="K279" s="247">
        <v>0</v>
      </c>
      <c r="L279" s="12"/>
      <c r="M279" s="12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</row>
    <row r="280" spans="1:26">
      <c r="A280" s="485"/>
      <c r="B280" s="517"/>
      <c r="C280" s="518"/>
      <c r="D280" s="351"/>
      <c r="E280" s="352"/>
      <c r="F280" s="524"/>
      <c r="G280" s="524"/>
      <c r="H280" s="526"/>
      <c r="I280" s="528"/>
      <c r="J280" s="524"/>
      <c r="K280" s="247">
        <v>0</v>
      </c>
      <c r="L280" s="12"/>
      <c r="M280" s="12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</row>
    <row r="281" spans="1:26">
      <c r="A281" s="485"/>
      <c r="B281" s="517"/>
      <c r="C281" s="518"/>
      <c r="D281" s="351"/>
      <c r="E281" s="352"/>
      <c r="F281" s="524"/>
      <c r="G281" s="524"/>
      <c r="H281" s="526"/>
      <c r="I281" s="528"/>
      <c r="J281" s="524"/>
      <c r="K281" s="247">
        <v>0</v>
      </c>
      <c r="L281" s="12"/>
      <c r="M281" s="12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</row>
    <row r="282" spans="1:26">
      <c r="A282" s="485"/>
      <c r="B282" s="517"/>
      <c r="C282" s="518"/>
      <c r="D282" s="351"/>
      <c r="E282" s="352"/>
      <c r="F282" s="524"/>
      <c r="G282" s="524"/>
      <c r="H282" s="526"/>
      <c r="I282" s="528"/>
      <c r="J282" s="524"/>
      <c r="K282" s="247">
        <v>0</v>
      </c>
      <c r="L282" s="12"/>
      <c r="M282" s="12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</row>
    <row r="283" spans="1:26">
      <c r="A283" s="485"/>
      <c r="B283" s="517"/>
      <c r="C283" s="518"/>
      <c r="D283" s="351"/>
      <c r="E283" s="352"/>
      <c r="F283" s="524"/>
      <c r="G283" s="524"/>
      <c r="H283" s="526"/>
      <c r="I283" s="528"/>
      <c r="J283" s="524"/>
      <c r="K283" s="247">
        <v>0</v>
      </c>
      <c r="L283" s="12"/>
      <c r="M283" s="12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</row>
    <row r="284" spans="1:26">
      <c r="A284" s="485"/>
      <c r="B284" s="517"/>
      <c r="C284" s="518"/>
      <c r="D284" s="351"/>
      <c r="E284" s="352"/>
      <c r="F284" s="524"/>
      <c r="G284" s="524"/>
      <c r="H284" s="526"/>
      <c r="I284" s="528"/>
      <c r="J284" s="524"/>
      <c r="K284" s="247">
        <v>0</v>
      </c>
      <c r="L284" s="12"/>
      <c r="M284" s="12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</row>
    <row r="285" spans="1:26">
      <c r="A285" s="485"/>
      <c r="B285" s="517"/>
      <c r="C285" s="518"/>
      <c r="D285" s="351"/>
      <c r="E285" s="352"/>
      <c r="F285" s="524"/>
      <c r="G285" s="524"/>
      <c r="H285" s="526"/>
      <c r="I285" s="528"/>
      <c r="J285" s="524"/>
      <c r="K285" s="247">
        <v>0</v>
      </c>
      <c r="L285" s="12"/>
      <c r="M285" s="12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</row>
    <row r="286" spans="1:26">
      <c r="A286" s="485"/>
      <c r="B286" s="517"/>
      <c r="C286" s="518"/>
      <c r="D286" s="351"/>
      <c r="E286" s="352"/>
      <c r="F286" s="524"/>
      <c r="G286" s="524"/>
      <c r="H286" s="526"/>
      <c r="I286" s="528"/>
      <c r="J286" s="524"/>
      <c r="K286" s="247">
        <v>0</v>
      </c>
      <c r="L286" s="12"/>
      <c r="M286" s="12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</row>
    <row r="287" spans="1:26">
      <c r="A287" s="485"/>
      <c r="B287" s="517"/>
      <c r="C287" s="518"/>
      <c r="D287" s="351"/>
      <c r="E287" s="352"/>
      <c r="F287" s="524"/>
      <c r="G287" s="524"/>
      <c r="H287" s="526"/>
      <c r="I287" s="528"/>
      <c r="J287" s="524"/>
      <c r="K287" s="247">
        <v>0</v>
      </c>
      <c r="L287" s="12"/>
      <c r="M287" s="12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</row>
    <row r="288" spans="1:26">
      <c r="A288" s="485"/>
      <c r="B288" s="517"/>
      <c r="C288" s="518"/>
      <c r="D288" s="351"/>
      <c r="E288" s="352"/>
      <c r="F288" s="524"/>
      <c r="G288" s="524"/>
      <c r="H288" s="526"/>
      <c r="I288" s="528"/>
      <c r="J288" s="524"/>
      <c r="K288" s="247">
        <v>0</v>
      </c>
      <c r="L288" s="12"/>
      <c r="M288" s="12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</row>
    <row r="289" spans="1:26">
      <c r="A289" s="485"/>
      <c r="B289" s="517"/>
      <c r="C289" s="518"/>
      <c r="D289" s="351"/>
      <c r="E289" s="352"/>
      <c r="F289" s="524"/>
      <c r="G289" s="524"/>
      <c r="H289" s="526"/>
      <c r="I289" s="528"/>
      <c r="J289" s="524"/>
      <c r="K289" s="247">
        <v>0</v>
      </c>
      <c r="L289" s="12"/>
      <c r="M289" s="12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</row>
    <row r="290" spans="1:26">
      <c r="A290" s="485"/>
      <c r="B290" s="517"/>
      <c r="C290" s="518"/>
      <c r="D290" s="351"/>
      <c r="E290" s="352"/>
      <c r="F290" s="524"/>
      <c r="G290" s="524"/>
      <c r="H290" s="526"/>
      <c r="I290" s="528"/>
      <c r="J290" s="524"/>
      <c r="K290" s="247">
        <v>0</v>
      </c>
      <c r="L290" s="12"/>
      <c r="M290" s="12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</row>
    <row r="291" spans="1:26">
      <c r="A291" s="485"/>
      <c r="B291" s="517"/>
      <c r="C291" s="518"/>
      <c r="D291" s="351"/>
      <c r="E291" s="352"/>
      <c r="F291" s="524"/>
      <c r="G291" s="524"/>
      <c r="H291" s="526"/>
      <c r="I291" s="528"/>
      <c r="J291" s="524"/>
      <c r="K291" s="247">
        <v>0</v>
      </c>
      <c r="L291" s="12"/>
      <c r="M291" s="12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</row>
    <row r="292" spans="1:26">
      <c r="A292" s="485"/>
      <c r="B292" s="517"/>
      <c r="C292" s="518"/>
      <c r="D292" s="351"/>
      <c r="E292" s="352"/>
      <c r="F292" s="524"/>
      <c r="G292" s="524"/>
      <c r="H292" s="526"/>
      <c r="I292" s="528"/>
      <c r="J292" s="524"/>
      <c r="K292" s="247">
        <v>0</v>
      </c>
      <c r="L292" s="12"/>
      <c r="M292" s="12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</row>
    <row r="293" spans="1:26">
      <c r="A293" s="485"/>
      <c r="B293" s="517"/>
      <c r="C293" s="518"/>
      <c r="D293" s="351"/>
      <c r="E293" s="352"/>
      <c r="F293" s="524"/>
      <c r="G293" s="524"/>
      <c r="H293" s="526"/>
      <c r="I293" s="528"/>
      <c r="J293" s="524"/>
      <c r="K293" s="247">
        <v>0</v>
      </c>
      <c r="L293" s="12"/>
      <c r="M293" s="12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</row>
    <row r="294" spans="1:26">
      <c r="A294" s="485"/>
      <c r="B294" s="517"/>
      <c r="C294" s="518"/>
      <c r="D294" s="351"/>
      <c r="E294" s="352"/>
      <c r="F294" s="524"/>
      <c r="G294" s="524"/>
      <c r="H294" s="526"/>
      <c r="I294" s="528"/>
      <c r="J294" s="524"/>
      <c r="K294" s="247">
        <v>0</v>
      </c>
      <c r="L294" s="12"/>
      <c r="M294" s="12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</row>
    <row r="295" spans="1:26">
      <c r="A295" s="485"/>
      <c r="B295" s="517"/>
      <c r="C295" s="518"/>
      <c r="D295" s="351"/>
      <c r="E295" s="352"/>
      <c r="F295" s="524"/>
      <c r="G295" s="524"/>
      <c r="H295" s="526"/>
      <c r="I295" s="528"/>
      <c r="J295" s="524"/>
      <c r="K295" s="247">
        <v>0</v>
      </c>
      <c r="L295" s="12"/>
      <c r="M295" s="12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</row>
    <row r="296" spans="1:26">
      <c r="A296" s="485"/>
      <c r="B296" s="517"/>
      <c r="C296" s="518"/>
      <c r="D296" s="351"/>
      <c r="E296" s="352"/>
      <c r="F296" s="524"/>
      <c r="G296" s="524"/>
      <c r="H296" s="526"/>
      <c r="I296" s="528"/>
      <c r="J296" s="524"/>
      <c r="K296" s="247">
        <v>0</v>
      </c>
      <c r="L296" s="12"/>
      <c r="M296" s="12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</row>
    <row r="297" spans="1:26">
      <c r="A297" s="485"/>
      <c r="B297" s="517"/>
      <c r="C297" s="518"/>
      <c r="D297" s="351"/>
      <c r="E297" s="352"/>
      <c r="F297" s="524"/>
      <c r="G297" s="524"/>
      <c r="H297" s="526"/>
      <c r="I297" s="528"/>
      <c r="J297" s="524"/>
      <c r="K297" s="247">
        <v>0</v>
      </c>
      <c r="L297" s="12"/>
      <c r="M297" s="12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</row>
    <row r="298" spans="1:26">
      <c r="A298" s="485"/>
      <c r="B298" s="517"/>
      <c r="C298" s="518"/>
      <c r="D298" s="351"/>
      <c r="E298" s="352"/>
      <c r="F298" s="524"/>
      <c r="G298" s="524"/>
      <c r="H298" s="526"/>
      <c r="I298" s="528"/>
      <c r="J298" s="524"/>
      <c r="K298" s="247">
        <v>0</v>
      </c>
      <c r="L298" s="12"/>
      <c r="M298" s="12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</row>
    <row r="299" spans="1:26">
      <c r="A299" s="485"/>
      <c r="B299" s="517"/>
      <c r="C299" s="518"/>
      <c r="D299" s="351"/>
      <c r="E299" s="352"/>
      <c r="F299" s="524"/>
      <c r="G299" s="524"/>
      <c r="H299" s="526"/>
      <c r="I299" s="528"/>
      <c r="J299" s="524"/>
      <c r="K299" s="247">
        <v>0</v>
      </c>
      <c r="L299" s="12"/>
      <c r="M299" s="12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</row>
    <row r="300" spans="1:26">
      <c r="A300" s="485"/>
      <c r="B300" s="517"/>
      <c r="C300" s="518"/>
      <c r="D300" s="351"/>
      <c r="E300" s="352"/>
      <c r="F300" s="524"/>
      <c r="G300" s="524"/>
      <c r="H300" s="526"/>
      <c r="I300" s="528"/>
      <c r="J300" s="524"/>
      <c r="K300" s="247">
        <v>0</v>
      </c>
      <c r="L300" s="12"/>
      <c r="M300" s="12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</row>
    <row r="301" spans="1:26">
      <c r="A301" s="485"/>
      <c r="B301" s="517"/>
      <c r="C301" s="518"/>
      <c r="D301" s="351"/>
      <c r="E301" s="352"/>
      <c r="F301" s="524"/>
      <c r="G301" s="524"/>
      <c r="H301" s="526"/>
      <c r="I301" s="528"/>
      <c r="J301" s="524"/>
      <c r="K301" s="247">
        <v>0</v>
      </c>
      <c r="L301" s="12"/>
      <c r="M301" s="12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</row>
    <row r="302" spans="1:26">
      <c r="A302" s="485"/>
      <c r="B302" s="517"/>
      <c r="C302" s="518"/>
      <c r="D302" s="351"/>
      <c r="E302" s="352"/>
      <c r="F302" s="524"/>
      <c r="G302" s="524"/>
      <c r="H302" s="526"/>
      <c r="I302" s="528"/>
      <c r="J302" s="524"/>
      <c r="K302" s="247">
        <v>0</v>
      </c>
      <c r="L302" s="12"/>
      <c r="M302" s="12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</row>
    <row r="303" spans="1:26">
      <c r="A303" s="485"/>
      <c r="B303" s="517"/>
      <c r="C303" s="518"/>
      <c r="D303" s="351"/>
      <c r="E303" s="352"/>
      <c r="F303" s="524"/>
      <c r="G303" s="524"/>
      <c r="H303" s="526"/>
      <c r="I303" s="528"/>
      <c r="J303" s="524"/>
      <c r="K303" s="247">
        <v>0</v>
      </c>
      <c r="L303" s="12"/>
      <c r="M303" s="12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</row>
    <row r="304" spans="1:26">
      <c r="A304" s="485"/>
      <c r="B304" s="517"/>
      <c r="C304" s="518"/>
      <c r="D304" s="351"/>
      <c r="E304" s="352"/>
      <c r="F304" s="524"/>
      <c r="G304" s="524"/>
      <c r="H304" s="526"/>
      <c r="I304" s="528"/>
      <c r="J304" s="524"/>
      <c r="K304" s="247">
        <v>0</v>
      </c>
      <c r="L304" s="12"/>
      <c r="M304" s="12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</row>
    <row r="305" spans="1:26">
      <c r="A305" s="485"/>
      <c r="B305" s="517"/>
      <c r="C305" s="518"/>
      <c r="D305" s="351"/>
      <c r="E305" s="352"/>
      <c r="F305" s="524"/>
      <c r="G305" s="524"/>
      <c r="H305" s="526"/>
      <c r="I305" s="528"/>
      <c r="J305" s="524"/>
      <c r="K305" s="247">
        <v>0</v>
      </c>
      <c r="L305" s="12"/>
      <c r="M305" s="12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</row>
    <row r="306" spans="1:26">
      <c r="A306" s="485"/>
      <c r="B306" s="517"/>
      <c r="C306" s="518"/>
      <c r="D306" s="351"/>
      <c r="E306" s="352"/>
      <c r="F306" s="524"/>
      <c r="G306" s="524"/>
      <c r="H306" s="526"/>
      <c r="I306" s="528"/>
      <c r="J306" s="524"/>
      <c r="K306" s="247">
        <v>0</v>
      </c>
      <c r="L306" s="12"/>
      <c r="M306" s="12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</row>
    <row r="307" spans="1:26">
      <c r="A307" s="485"/>
      <c r="B307" s="517"/>
      <c r="C307" s="518"/>
      <c r="D307" s="351"/>
      <c r="E307" s="352"/>
      <c r="F307" s="524"/>
      <c r="G307" s="524"/>
      <c r="H307" s="526"/>
      <c r="I307" s="528"/>
      <c r="J307" s="524"/>
      <c r="K307" s="247">
        <v>0</v>
      </c>
      <c r="L307" s="12"/>
      <c r="M307" s="12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</row>
    <row r="308" spans="1:26">
      <c r="A308" s="485"/>
      <c r="B308" s="517"/>
      <c r="C308" s="518"/>
      <c r="D308" s="351"/>
      <c r="E308" s="352"/>
      <c r="F308" s="524"/>
      <c r="G308" s="524"/>
      <c r="H308" s="526"/>
      <c r="I308" s="528"/>
      <c r="J308" s="524"/>
      <c r="K308" s="247">
        <v>0</v>
      </c>
      <c r="L308" s="12"/>
      <c r="M308" s="12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</row>
    <row r="309" spans="1:26">
      <c r="A309" s="485"/>
      <c r="B309" s="517"/>
      <c r="C309" s="518"/>
      <c r="D309" s="351"/>
      <c r="E309" s="352"/>
      <c r="F309" s="524"/>
      <c r="G309" s="524"/>
      <c r="H309" s="526"/>
      <c r="I309" s="528"/>
      <c r="J309" s="524"/>
      <c r="K309" s="247">
        <v>0</v>
      </c>
      <c r="L309" s="12"/>
      <c r="M309" s="12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</row>
    <row r="310" spans="1:26">
      <c r="A310" s="485"/>
      <c r="B310" s="517"/>
      <c r="C310" s="518"/>
      <c r="D310" s="351"/>
      <c r="E310" s="352"/>
      <c r="F310" s="524"/>
      <c r="G310" s="524"/>
      <c r="H310" s="526"/>
      <c r="I310" s="528"/>
      <c r="J310" s="524"/>
      <c r="K310" s="247">
        <v>0</v>
      </c>
      <c r="L310" s="12"/>
      <c r="M310" s="12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</row>
    <row r="311" spans="1:26">
      <c r="A311" s="485"/>
      <c r="B311" s="517"/>
      <c r="C311" s="518"/>
      <c r="D311" s="351"/>
      <c r="E311" s="352"/>
      <c r="F311" s="524"/>
      <c r="G311" s="524"/>
      <c r="H311" s="526"/>
      <c r="I311" s="528"/>
      <c r="J311" s="524"/>
      <c r="K311" s="247">
        <v>0</v>
      </c>
      <c r="L311" s="12"/>
      <c r="M311" s="12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</row>
    <row r="312" spans="1:26">
      <c r="A312" s="485"/>
      <c r="B312" s="517"/>
      <c r="C312" s="518"/>
      <c r="D312" s="351"/>
      <c r="E312" s="352"/>
      <c r="F312" s="524"/>
      <c r="G312" s="524"/>
      <c r="H312" s="526"/>
      <c r="I312" s="528"/>
      <c r="J312" s="524"/>
      <c r="K312" s="247">
        <v>0</v>
      </c>
      <c r="L312" s="12"/>
      <c r="M312" s="12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</row>
    <row r="313" spans="1:26">
      <c r="A313" s="485"/>
      <c r="B313" s="517"/>
      <c r="C313" s="518"/>
      <c r="D313" s="351"/>
      <c r="E313" s="352"/>
      <c r="F313" s="524"/>
      <c r="G313" s="524"/>
      <c r="H313" s="526"/>
      <c r="I313" s="528"/>
      <c r="J313" s="524"/>
      <c r="K313" s="247">
        <v>0</v>
      </c>
      <c r="L313" s="12"/>
      <c r="M313" s="12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</row>
    <row r="314" spans="1:26">
      <c r="A314" s="485"/>
      <c r="B314" s="517"/>
      <c r="C314" s="518"/>
      <c r="D314" s="351"/>
      <c r="E314" s="352"/>
      <c r="F314" s="524"/>
      <c r="G314" s="524"/>
      <c r="H314" s="526"/>
      <c r="I314" s="528"/>
      <c r="J314" s="524"/>
      <c r="K314" s="247">
        <v>0</v>
      </c>
      <c r="L314" s="12"/>
      <c r="M314" s="12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</row>
    <row r="315" spans="1:26">
      <c r="A315" s="485"/>
      <c r="B315" s="517"/>
      <c r="C315" s="518"/>
      <c r="D315" s="351"/>
      <c r="E315" s="352"/>
      <c r="F315" s="524"/>
      <c r="G315" s="524"/>
      <c r="H315" s="526"/>
      <c r="I315" s="528"/>
      <c r="J315" s="524"/>
      <c r="K315" s="247">
        <v>0</v>
      </c>
      <c r="L315" s="12"/>
      <c r="M315" s="12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</row>
    <row r="316" spans="1:26">
      <c r="A316" s="485"/>
      <c r="B316" s="517"/>
      <c r="C316" s="518"/>
      <c r="D316" s="351"/>
      <c r="E316" s="352"/>
      <c r="F316" s="524"/>
      <c r="G316" s="524"/>
      <c r="H316" s="526"/>
      <c r="I316" s="528"/>
      <c r="J316" s="524"/>
      <c r="K316" s="247">
        <v>0</v>
      </c>
      <c r="L316" s="12"/>
      <c r="M316" s="12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</row>
    <row r="317" spans="1:26">
      <c r="A317" s="485"/>
      <c r="B317" s="517"/>
      <c r="C317" s="518"/>
      <c r="D317" s="351"/>
      <c r="E317" s="352"/>
      <c r="F317" s="524"/>
      <c r="G317" s="524"/>
      <c r="H317" s="526"/>
      <c r="I317" s="528"/>
      <c r="J317" s="524"/>
      <c r="K317" s="247">
        <v>0</v>
      </c>
      <c r="L317" s="12"/>
      <c r="M317" s="12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</row>
    <row r="318" spans="1:26">
      <c r="A318" s="485"/>
      <c r="B318" s="517"/>
      <c r="C318" s="518"/>
      <c r="D318" s="351"/>
      <c r="E318" s="352"/>
      <c r="F318" s="524"/>
      <c r="G318" s="524"/>
      <c r="H318" s="526"/>
      <c r="I318" s="528"/>
      <c r="J318" s="524"/>
      <c r="K318" s="247">
        <v>0</v>
      </c>
      <c r="L318" s="12"/>
      <c r="M318" s="12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</row>
    <row r="319" spans="1:26">
      <c r="A319" s="485"/>
      <c r="B319" s="517"/>
      <c r="C319" s="518"/>
      <c r="D319" s="351"/>
      <c r="E319" s="352"/>
      <c r="F319" s="524"/>
      <c r="G319" s="524"/>
      <c r="H319" s="526"/>
      <c r="I319" s="528"/>
      <c r="J319" s="524"/>
      <c r="K319" s="247">
        <v>0</v>
      </c>
      <c r="L319" s="12"/>
      <c r="M319" s="12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</row>
    <row r="320" spans="1:26">
      <c r="A320" s="485"/>
      <c r="B320" s="517"/>
      <c r="C320" s="518"/>
      <c r="D320" s="351"/>
      <c r="E320" s="352"/>
      <c r="F320" s="524"/>
      <c r="G320" s="524"/>
      <c r="H320" s="526"/>
      <c r="I320" s="528"/>
      <c r="J320" s="524"/>
      <c r="K320" s="247">
        <v>0</v>
      </c>
      <c r="L320" s="12"/>
      <c r="M320" s="12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</row>
    <row r="321" spans="1:26">
      <c r="A321" s="485"/>
      <c r="B321" s="517"/>
      <c r="C321" s="518"/>
      <c r="D321" s="351"/>
      <c r="E321" s="352"/>
      <c r="F321" s="524"/>
      <c r="G321" s="524"/>
      <c r="H321" s="526"/>
      <c r="I321" s="528"/>
      <c r="J321" s="524"/>
      <c r="K321" s="247">
        <v>0</v>
      </c>
      <c r="L321" s="12"/>
      <c r="M321" s="12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</row>
    <row r="322" spans="1:26">
      <c r="A322" s="485"/>
      <c r="B322" s="517"/>
      <c r="C322" s="518"/>
      <c r="D322" s="351"/>
      <c r="E322" s="352"/>
      <c r="F322" s="524"/>
      <c r="G322" s="524"/>
      <c r="H322" s="526"/>
      <c r="I322" s="528"/>
      <c r="J322" s="524"/>
      <c r="K322" s="247">
        <v>0</v>
      </c>
      <c r="L322" s="12"/>
      <c r="M322" s="12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</row>
    <row r="323" spans="1:26">
      <c r="A323" s="485"/>
      <c r="B323" s="517"/>
      <c r="C323" s="518"/>
      <c r="D323" s="351"/>
      <c r="E323" s="352"/>
      <c r="F323" s="524"/>
      <c r="G323" s="524"/>
      <c r="H323" s="526"/>
      <c r="I323" s="528"/>
      <c r="J323" s="524"/>
      <c r="K323" s="247">
        <v>0</v>
      </c>
      <c r="L323" s="12"/>
      <c r="M323" s="12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</row>
    <row r="324" spans="1:26">
      <c r="A324" s="485"/>
      <c r="B324" s="517"/>
      <c r="C324" s="518"/>
      <c r="D324" s="351"/>
      <c r="E324" s="352"/>
      <c r="F324" s="524"/>
      <c r="G324" s="524"/>
      <c r="H324" s="526"/>
      <c r="I324" s="528"/>
      <c r="J324" s="524"/>
      <c r="K324" s="247">
        <v>0</v>
      </c>
      <c r="L324" s="12"/>
      <c r="M324" s="12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</row>
    <row r="325" spans="1:26">
      <c r="A325" s="485"/>
      <c r="B325" s="517"/>
      <c r="C325" s="518"/>
      <c r="D325" s="351"/>
      <c r="E325" s="352"/>
      <c r="F325" s="524"/>
      <c r="G325" s="524"/>
      <c r="H325" s="526"/>
      <c r="I325" s="528"/>
      <c r="J325" s="524"/>
      <c r="K325" s="247">
        <v>0</v>
      </c>
      <c r="L325" s="12"/>
      <c r="M325" s="12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</row>
    <row r="326" spans="1:26">
      <c r="A326" s="485"/>
      <c r="B326" s="517"/>
      <c r="C326" s="518"/>
      <c r="D326" s="351"/>
      <c r="E326" s="352"/>
      <c r="F326" s="524"/>
      <c r="G326" s="524"/>
      <c r="H326" s="526"/>
      <c r="I326" s="528"/>
      <c r="J326" s="524"/>
      <c r="K326" s="247">
        <v>0</v>
      </c>
      <c r="L326" s="12"/>
      <c r="M326" s="12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</row>
    <row r="327" spans="1:26">
      <c r="A327" s="485"/>
      <c r="B327" s="517"/>
      <c r="C327" s="518"/>
      <c r="D327" s="351"/>
      <c r="E327" s="352"/>
      <c r="F327" s="524"/>
      <c r="G327" s="524"/>
      <c r="H327" s="526"/>
      <c r="I327" s="528"/>
      <c r="J327" s="524"/>
      <c r="K327" s="247">
        <v>0</v>
      </c>
      <c r="L327" s="12"/>
      <c r="M327" s="12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</row>
    <row r="328" spans="1:26">
      <c r="A328" s="485"/>
      <c r="B328" s="517"/>
      <c r="C328" s="518"/>
      <c r="D328" s="351"/>
      <c r="E328" s="352"/>
      <c r="F328" s="524"/>
      <c r="G328" s="524"/>
      <c r="H328" s="526"/>
      <c r="I328" s="528"/>
      <c r="J328" s="524"/>
      <c r="K328" s="247">
        <v>0</v>
      </c>
      <c r="L328" s="12"/>
      <c r="M328" s="12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</row>
    <row r="329" spans="1:26">
      <c r="A329" s="485"/>
      <c r="B329" s="517"/>
      <c r="C329" s="518"/>
      <c r="D329" s="351"/>
      <c r="E329" s="352"/>
      <c r="F329" s="524"/>
      <c r="G329" s="524"/>
      <c r="H329" s="526"/>
      <c r="I329" s="528"/>
      <c r="J329" s="524"/>
      <c r="K329" s="247">
        <v>0</v>
      </c>
      <c r="L329" s="12"/>
      <c r="M329" s="12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</row>
    <row r="330" spans="1:26">
      <c r="A330" s="485"/>
      <c r="B330" s="517"/>
      <c r="C330" s="518"/>
      <c r="D330" s="351"/>
      <c r="E330" s="352"/>
      <c r="F330" s="524"/>
      <c r="G330" s="524"/>
      <c r="H330" s="526"/>
      <c r="I330" s="528"/>
      <c r="J330" s="524"/>
      <c r="K330" s="247">
        <v>0</v>
      </c>
      <c r="L330" s="12"/>
      <c r="M330" s="12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</row>
    <row r="331" spans="1:26">
      <c r="A331" s="485"/>
      <c r="B331" s="517"/>
      <c r="C331" s="518"/>
      <c r="D331" s="351"/>
      <c r="E331" s="352"/>
      <c r="F331" s="524"/>
      <c r="G331" s="524"/>
      <c r="H331" s="526"/>
      <c r="I331" s="528"/>
      <c r="J331" s="524"/>
      <c r="K331" s="247">
        <v>0</v>
      </c>
      <c r="L331" s="12"/>
      <c r="M331" s="12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</row>
    <row r="332" spans="1:26">
      <c r="A332" s="485"/>
      <c r="B332" s="517"/>
      <c r="C332" s="518"/>
      <c r="D332" s="351"/>
      <c r="E332" s="352"/>
      <c r="F332" s="524"/>
      <c r="G332" s="524"/>
      <c r="H332" s="526"/>
      <c r="I332" s="528"/>
      <c r="J332" s="524"/>
      <c r="K332" s="247">
        <v>0</v>
      </c>
      <c r="L332" s="12"/>
      <c r="M332" s="12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</row>
    <row r="333" spans="1:26">
      <c r="A333" s="485"/>
      <c r="B333" s="517"/>
      <c r="C333" s="518"/>
      <c r="D333" s="351"/>
      <c r="E333" s="352"/>
      <c r="F333" s="524"/>
      <c r="G333" s="524"/>
      <c r="H333" s="526"/>
      <c r="I333" s="528"/>
      <c r="J333" s="524"/>
      <c r="K333" s="247">
        <v>0</v>
      </c>
      <c r="L333" s="12"/>
      <c r="M333" s="12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</row>
    <row r="334" spans="1:26">
      <c r="A334" s="485"/>
      <c r="B334" s="517"/>
      <c r="C334" s="518"/>
      <c r="D334" s="351"/>
      <c r="E334" s="352"/>
      <c r="F334" s="524"/>
      <c r="G334" s="524"/>
      <c r="H334" s="526"/>
      <c r="I334" s="528"/>
      <c r="J334" s="524"/>
      <c r="K334" s="247">
        <v>0</v>
      </c>
      <c r="L334" s="12"/>
      <c r="M334" s="12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</row>
    <row r="335" spans="1:26">
      <c r="A335" s="485"/>
      <c r="B335" s="517"/>
      <c r="C335" s="518"/>
      <c r="D335" s="351"/>
      <c r="E335" s="352"/>
      <c r="F335" s="524"/>
      <c r="G335" s="524"/>
      <c r="H335" s="526"/>
      <c r="I335" s="528"/>
      <c r="J335" s="524"/>
      <c r="K335" s="247">
        <v>0</v>
      </c>
      <c r="L335" s="12"/>
      <c r="M335" s="12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</row>
    <row r="336" spans="1:26">
      <c r="A336" s="485"/>
      <c r="B336" s="517"/>
      <c r="C336" s="518"/>
      <c r="D336" s="351"/>
      <c r="E336" s="352"/>
      <c r="F336" s="524"/>
      <c r="G336" s="524"/>
      <c r="H336" s="526"/>
      <c r="I336" s="528"/>
      <c r="J336" s="524"/>
      <c r="K336" s="247">
        <v>0</v>
      </c>
      <c r="L336" s="12"/>
      <c r="M336" s="12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</row>
    <row r="337" spans="1:26">
      <c r="A337" s="485"/>
      <c r="B337" s="517"/>
      <c r="C337" s="518"/>
      <c r="D337" s="351"/>
      <c r="E337" s="352"/>
      <c r="F337" s="524"/>
      <c r="G337" s="524"/>
      <c r="H337" s="526"/>
      <c r="I337" s="528"/>
      <c r="J337" s="524"/>
      <c r="K337" s="247">
        <v>0</v>
      </c>
      <c r="L337" s="12"/>
      <c r="M337" s="12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</row>
    <row r="338" spans="1:26">
      <c r="A338" s="485"/>
      <c r="B338" s="517"/>
      <c r="C338" s="518"/>
      <c r="D338" s="351"/>
      <c r="E338" s="352"/>
      <c r="F338" s="524"/>
      <c r="G338" s="524"/>
      <c r="H338" s="526"/>
      <c r="I338" s="528"/>
      <c r="J338" s="524"/>
      <c r="K338" s="247">
        <v>0</v>
      </c>
      <c r="L338" s="12"/>
      <c r="M338" s="12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</row>
    <row r="339" spans="1:26">
      <c r="A339" s="485"/>
      <c r="B339" s="517"/>
      <c r="C339" s="518"/>
      <c r="D339" s="351"/>
      <c r="E339" s="352"/>
      <c r="F339" s="524"/>
      <c r="G339" s="524"/>
      <c r="H339" s="526"/>
      <c r="I339" s="528"/>
      <c r="J339" s="524"/>
      <c r="K339" s="247">
        <v>0</v>
      </c>
      <c r="L339" s="12"/>
      <c r="M339" s="12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</row>
    <row r="340" spans="1:26">
      <c r="A340" s="485"/>
      <c r="B340" s="517"/>
      <c r="C340" s="518"/>
      <c r="D340" s="351"/>
      <c r="E340" s="352"/>
      <c r="F340" s="524"/>
      <c r="G340" s="524"/>
      <c r="H340" s="526"/>
      <c r="I340" s="528"/>
      <c r="J340" s="524"/>
      <c r="K340" s="247">
        <v>0</v>
      </c>
      <c r="L340" s="12"/>
      <c r="M340" s="12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</row>
    <row r="341" spans="1:26">
      <c r="A341" s="485"/>
      <c r="B341" s="517"/>
      <c r="C341" s="518"/>
      <c r="D341" s="351"/>
      <c r="E341" s="352"/>
      <c r="F341" s="524"/>
      <c r="G341" s="524"/>
      <c r="H341" s="526"/>
      <c r="I341" s="528"/>
      <c r="J341" s="524"/>
      <c r="K341" s="247">
        <v>0</v>
      </c>
      <c r="L341" s="12"/>
      <c r="M341" s="12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</row>
    <row r="342" spans="1:26">
      <c r="A342" s="485"/>
      <c r="B342" s="517"/>
      <c r="C342" s="518"/>
      <c r="D342" s="351"/>
      <c r="E342" s="352"/>
      <c r="F342" s="524"/>
      <c r="G342" s="524"/>
      <c r="H342" s="526"/>
      <c r="I342" s="528"/>
      <c r="J342" s="524"/>
      <c r="K342" s="247">
        <v>0</v>
      </c>
      <c r="L342" s="12"/>
      <c r="M342" s="12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</row>
    <row r="343" spans="1:26">
      <c r="A343" s="485"/>
      <c r="B343" s="517"/>
      <c r="C343" s="518"/>
      <c r="D343" s="351"/>
      <c r="E343" s="352"/>
      <c r="F343" s="524"/>
      <c r="G343" s="524"/>
      <c r="H343" s="526"/>
      <c r="I343" s="528"/>
      <c r="J343" s="524"/>
      <c r="K343" s="247">
        <v>0</v>
      </c>
      <c r="L343" s="12"/>
      <c r="M343" s="12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</row>
    <row r="344" spans="1:26">
      <c r="A344" s="485"/>
      <c r="B344" s="517"/>
      <c r="C344" s="518"/>
      <c r="D344" s="351"/>
      <c r="E344" s="352"/>
      <c r="F344" s="524"/>
      <c r="G344" s="524"/>
      <c r="H344" s="526"/>
      <c r="I344" s="528"/>
      <c r="J344" s="524"/>
      <c r="K344" s="247">
        <v>0</v>
      </c>
      <c r="L344" s="12"/>
      <c r="M344" s="12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</row>
    <row r="345" spans="1:26">
      <c r="A345" s="485"/>
      <c r="B345" s="517"/>
      <c r="C345" s="518"/>
      <c r="D345" s="351"/>
      <c r="E345" s="352"/>
      <c r="F345" s="524"/>
      <c r="G345" s="524"/>
      <c r="H345" s="526"/>
      <c r="I345" s="528"/>
      <c r="J345" s="524"/>
      <c r="K345" s="247">
        <v>0</v>
      </c>
      <c r="L345" s="12"/>
      <c r="M345" s="12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</row>
    <row r="346" spans="1:26">
      <c r="A346" s="485"/>
      <c r="B346" s="517"/>
      <c r="C346" s="518"/>
      <c r="D346" s="351"/>
      <c r="E346" s="352"/>
      <c r="F346" s="524"/>
      <c r="G346" s="524"/>
      <c r="H346" s="526"/>
      <c r="I346" s="528"/>
      <c r="J346" s="524"/>
      <c r="K346" s="247">
        <v>0</v>
      </c>
      <c r="L346" s="12"/>
      <c r="M346" s="12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</row>
    <row r="347" spans="1:26">
      <c r="A347" s="485"/>
      <c r="B347" s="517"/>
      <c r="C347" s="518"/>
      <c r="D347" s="351"/>
      <c r="E347" s="352"/>
      <c r="F347" s="524"/>
      <c r="G347" s="524"/>
      <c r="H347" s="526"/>
      <c r="I347" s="528"/>
      <c r="J347" s="524"/>
      <c r="K347" s="247">
        <v>0</v>
      </c>
      <c r="L347" s="12"/>
      <c r="M347" s="12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</row>
    <row r="348" spans="1:26">
      <c r="A348" s="485"/>
      <c r="B348" s="517"/>
      <c r="C348" s="518"/>
      <c r="D348" s="351"/>
      <c r="E348" s="352"/>
      <c r="F348" s="524"/>
      <c r="G348" s="524"/>
      <c r="H348" s="526"/>
      <c r="I348" s="528"/>
      <c r="J348" s="524"/>
      <c r="K348" s="247">
        <v>0</v>
      </c>
      <c r="L348" s="12"/>
      <c r="M348" s="12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</row>
    <row r="349" spans="1:26">
      <c r="A349" s="485"/>
      <c r="B349" s="517"/>
      <c r="C349" s="518"/>
      <c r="D349" s="351"/>
      <c r="E349" s="352"/>
      <c r="F349" s="524"/>
      <c r="G349" s="524"/>
      <c r="H349" s="526"/>
      <c r="I349" s="528"/>
      <c r="J349" s="524"/>
      <c r="K349" s="247">
        <v>0</v>
      </c>
      <c r="L349" s="12"/>
      <c r="M349" s="12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</row>
    <row r="350" spans="1:26">
      <c r="A350" s="485"/>
      <c r="B350" s="517"/>
      <c r="C350" s="518"/>
      <c r="D350" s="351"/>
      <c r="E350" s="352"/>
      <c r="F350" s="524"/>
      <c r="G350" s="524"/>
      <c r="H350" s="526"/>
      <c r="I350" s="528"/>
      <c r="J350" s="524"/>
      <c r="K350" s="247">
        <v>0</v>
      </c>
      <c r="L350" s="12"/>
      <c r="M350" s="12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</row>
    <row r="351" spans="1:26">
      <c r="A351" s="485"/>
      <c r="B351" s="517"/>
      <c r="C351" s="518"/>
      <c r="D351" s="351"/>
      <c r="E351" s="352"/>
      <c r="F351" s="524"/>
      <c r="G351" s="524"/>
      <c r="H351" s="526"/>
      <c r="I351" s="528"/>
      <c r="J351" s="524"/>
      <c r="K351" s="247">
        <v>0</v>
      </c>
      <c r="L351" s="12"/>
      <c r="M351" s="12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</row>
    <row r="352" spans="1:26">
      <c r="A352" s="485"/>
      <c r="B352" s="517"/>
      <c r="C352" s="518"/>
      <c r="D352" s="351"/>
      <c r="E352" s="352"/>
      <c r="F352" s="524"/>
      <c r="G352" s="524"/>
      <c r="H352" s="526"/>
      <c r="I352" s="528"/>
      <c r="J352" s="524"/>
      <c r="K352" s="247">
        <v>0</v>
      </c>
      <c r="L352" s="12"/>
      <c r="M352" s="12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</row>
    <row r="353" spans="1:26">
      <c r="A353" s="485"/>
      <c r="B353" s="517"/>
      <c r="C353" s="518"/>
      <c r="D353" s="351"/>
      <c r="E353" s="352"/>
      <c r="F353" s="524"/>
      <c r="G353" s="524"/>
      <c r="H353" s="526"/>
      <c r="I353" s="528"/>
      <c r="J353" s="524"/>
      <c r="K353" s="247">
        <v>0</v>
      </c>
      <c r="L353" s="12"/>
      <c r="M353" s="12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</row>
    <row r="354" spans="1:26">
      <c r="A354" s="485"/>
      <c r="B354" s="517"/>
      <c r="C354" s="518"/>
      <c r="D354" s="351"/>
      <c r="E354" s="352"/>
      <c r="F354" s="524"/>
      <c r="G354" s="524"/>
      <c r="H354" s="526"/>
      <c r="I354" s="528"/>
      <c r="J354" s="524"/>
      <c r="K354" s="247">
        <v>0</v>
      </c>
      <c r="L354" s="12"/>
      <c r="M354" s="12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</row>
    <row r="355" spans="1:26">
      <c r="A355" s="485"/>
      <c r="B355" s="517"/>
      <c r="C355" s="518"/>
      <c r="D355" s="351"/>
      <c r="E355" s="352"/>
      <c r="F355" s="524"/>
      <c r="G355" s="524"/>
      <c r="H355" s="526"/>
      <c r="I355" s="528"/>
      <c r="J355" s="524"/>
      <c r="K355" s="247">
        <v>0</v>
      </c>
      <c r="L355" s="12"/>
      <c r="M355" s="12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</row>
    <row r="356" spans="1:26">
      <c r="A356" s="485"/>
      <c r="B356" s="517"/>
      <c r="C356" s="518"/>
      <c r="D356" s="351"/>
      <c r="E356" s="352"/>
      <c r="F356" s="524"/>
      <c r="G356" s="524"/>
      <c r="H356" s="526"/>
      <c r="I356" s="528"/>
      <c r="J356" s="524"/>
      <c r="K356" s="247">
        <v>0</v>
      </c>
      <c r="L356" s="12"/>
      <c r="M356" s="12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</row>
    <row r="357" spans="1:26">
      <c r="A357" s="485"/>
      <c r="B357" s="517"/>
      <c r="C357" s="518"/>
      <c r="D357" s="351"/>
      <c r="E357" s="352"/>
      <c r="F357" s="524"/>
      <c r="G357" s="524"/>
      <c r="H357" s="526"/>
      <c r="I357" s="528"/>
      <c r="J357" s="524"/>
      <c r="K357" s="247">
        <v>0</v>
      </c>
      <c r="L357" s="12"/>
      <c r="M357" s="12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</row>
    <row r="358" spans="1:26">
      <c r="A358" s="485"/>
      <c r="B358" s="517"/>
      <c r="C358" s="518"/>
      <c r="D358" s="351"/>
      <c r="E358" s="352"/>
      <c r="F358" s="524"/>
      <c r="G358" s="524"/>
      <c r="H358" s="526"/>
      <c r="I358" s="528"/>
      <c r="J358" s="524"/>
      <c r="K358" s="247">
        <v>0</v>
      </c>
      <c r="L358" s="12"/>
      <c r="M358" s="12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</row>
    <row r="359" spans="1:26">
      <c r="A359" s="485"/>
      <c r="B359" s="517"/>
      <c r="C359" s="518"/>
      <c r="D359" s="351"/>
      <c r="E359" s="352"/>
      <c r="F359" s="524"/>
      <c r="G359" s="524"/>
      <c r="H359" s="526"/>
      <c r="I359" s="528"/>
      <c r="J359" s="524"/>
      <c r="K359" s="247">
        <v>0</v>
      </c>
      <c r="L359" s="12"/>
      <c r="M359" s="12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</row>
    <row r="360" spans="1:26">
      <c r="A360" s="485"/>
      <c r="B360" s="517"/>
      <c r="C360" s="518"/>
      <c r="D360" s="351"/>
      <c r="E360" s="352"/>
      <c r="F360" s="524"/>
      <c r="G360" s="524"/>
      <c r="H360" s="526"/>
      <c r="I360" s="528"/>
      <c r="J360" s="524"/>
      <c r="K360" s="247">
        <v>0</v>
      </c>
      <c r="L360" s="12"/>
      <c r="M360" s="12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</row>
    <row r="361" spans="1:26">
      <c r="A361" s="485"/>
      <c r="B361" s="517"/>
      <c r="C361" s="518"/>
      <c r="D361" s="351"/>
      <c r="E361" s="352"/>
      <c r="F361" s="524"/>
      <c r="G361" s="524"/>
      <c r="H361" s="526"/>
      <c r="I361" s="528"/>
      <c r="J361" s="524"/>
      <c r="K361" s="247">
        <v>0</v>
      </c>
      <c r="L361" s="12"/>
      <c r="M361" s="12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</row>
    <row r="362" spans="1:26">
      <c r="A362" s="485"/>
      <c r="B362" s="517"/>
      <c r="C362" s="518"/>
      <c r="D362" s="351"/>
      <c r="E362" s="352"/>
      <c r="F362" s="524"/>
      <c r="G362" s="524"/>
      <c r="H362" s="526"/>
      <c r="I362" s="528"/>
      <c r="J362" s="524"/>
      <c r="K362" s="247">
        <v>0</v>
      </c>
      <c r="L362" s="12"/>
      <c r="M362" s="12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</row>
    <row r="363" spans="1:26">
      <c r="A363" s="485"/>
      <c r="B363" s="517"/>
      <c r="C363" s="518"/>
      <c r="D363" s="351"/>
      <c r="E363" s="352"/>
      <c r="F363" s="524"/>
      <c r="G363" s="524"/>
      <c r="H363" s="526"/>
      <c r="I363" s="528"/>
      <c r="J363" s="524"/>
      <c r="K363" s="247">
        <v>0</v>
      </c>
      <c r="L363" s="12"/>
      <c r="M363" s="12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</row>
    <row r="364" spans="1:26">
      <c r="A364" s="485"/>
      <c r="B364" s="517"/>
      <c r="C364" s="518"/>
      <c r="D364" s="351"/>
      <c r="E364" s="352"/>
      <c r="F364" s="524"/>
      <c r="G364" s="524"/>
      <c r="H364" s="526"/>
      <c r="I364" s="528"/>
      <c r="J364" s="524"/>
      <c r="K364" s="247">
        <v>0</v>
      </c>
      <c r="L364" s="12"/>
      <c r="M364" s="12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</row>
    <row r="365" spans="1:26">
      <c r="A365" s="485"/>
      <c r="B365" s="517"/>
      <c r="C365" s="518"/>
      <c r="D365" s="351"/>
      <c r="E365" s="352"/>
      <c r="F365" s="524"/>
      <c r="G365" s="524"/>
      <c r="H365" s="526"/>
      <c r="I365" s="528"/>
      <c r="J365" s="524"/>
      <c r="K365" s="247">
        <v>0</v>
      </c>
      <c r="L365" s="12"/>
      <c r="M365" s="12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</row>
    <row r="366" spans="1:26">
      <c r="A366" s="485"/>
      <c r="B366" s="517"/>
      <c r="C366" s="518"/>
      <c r="D366" s="351"/>
      <c r="E366" s="352"/>
      <c r="F366" s="524"/>
      <c r="G366" s="524"/>
      <c r="H366" s="526"/>
      <c r="I366" s="528"/>
      <c r="J366" s="524"/>
      <c r="K366" s="247">
        <v>0</v>
      </c>
      <c r="L366" s="12"/>
      <c r="M366" s="12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</row>
    <row r="367" spans="1:26">
      <c r="A367" s="485"/>
      <c r="B367" s="517"/>
      <c r="C367" s="518"/>
      <c r="D367" s="351"/>
      <c r="E367" s="352"/>
      <c r="F367" s="524"/>
      <c r="G367" s="524"/>
      <c r="H367" s="526"/>
      <c r="I367" s="528"/>
      <c r="J367" s="524"/>
      <c r="K367" s="247">
        <v>0</v>
      </c>
      <c r="L367" s="12"/>
      <c r="M367" s="12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</row>
    <row r="368" spans="1:26">
      <c r="A368" s="485"/>
      <c r="B368" s="517"/>
      <c r="C368" s="518"/>
      <c r="D368" s="351"/>
      <c r="E368" s="352"/>
      <c r="F368" s="524"/>
      <c r="G368" s="524"/>
      <c r="H368" s="526"/>
      <c r="I368" s="528"/>
      <c r="J368" s="524"/>
      <c r="K368" s="247">
        <v>0</v>
      </c>
      <c r="L368" s="12"/>
      <c r="M368" s="12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</row>
    <row r="369" spans="1:26">
      <c r="A369" s="485"/>
      <c r="B369" s="517"/>
      <c r="C369" s="518"/>
      <c r="D369" s="351"/>
      <c r="E369" s="352"/>
      <c r="F369" s="524"/>
      <c r="G369" s="524"/>
      <c r="H369" s="526"/>
      <c r="I369" s="528"/>
      <c r="J369" s="524"/>
      <c r="K369" s="247">
        <v>0</v>
      </c>
      <c r="L369" s="12"/>
      <c r="M369" s="12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</row>
    <row r="370" spans="1:26">
      <c r="A370" s="485"/>
      <c r="B370" s="517"/>
      <c r="C370" s="518"/>
      <c r="D370" s="351"/>
      <c r="E370" s="352"/>
      <c r="F370" s="524"/>
      <c r="G370" s="524"/>
      <c r="H370" s="526"/>
      <c r="I370" s="528"/>
      <c r="J370" s="524"/>
      <c r="K370" s="247">
        <v>0</v>
      </c>
      <c r="L370" s="12"/>
      <c r="M370" s="12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</row>
    <row r="371" spans="1:26">
      <c r="A371" s="485"/>
      <c r="B371" s="517"/>
      <c r="C371" s="518"/>
      <c r="D371" s="351"/>
      <c r="E371" s="352"/>
      <c r="F371" s="524"/>
      <c r="G371" s="524"/>
      <c r="H371" s="526"/>
      <c r="I371" s="528"/>
      <c r="J371" s="524"/>
      <c r="K371" s="247">
        <v>0</v>
      </c>
      <c r="L371" s="12"/>
      <c r="M371" s="12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</row>
    <row r="372" spans="1:26">
      <c r="A372" s="485"/>
      <c r="B372" s="517"/>
      <c r="C372" s="518"/>
      <c r="D372" s="351"/>
      <c r="E372" s="352"/>
      <c r="F372" s="524"/>
      <c r="G372" s="524"/>
      <c r="H372" s="526"/>
      <c r="I372" s="528"/>
      <c r="J372" s="524"/>
      <c r="K372" s="247">
        <v>0</v>
      </c>
      <c r="L372" s="12"/>
      <c r="M372" s="12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</row>
    <row r="373" spans="1:26">
      <c r="A373" s="485"/>
      <c r="B373" s="517"/>
      <c r="C373" s="518"/>
      <c r="D373" s="351"/>
      <c r="E373" s="352"/>
      <c r="F373" s="524"/>
      <c r="G373" s="524"/>
      <c r="H373" s="526"/>
      <c r="I373" s="528"/>
      <c r="J373" s="524"/>
      <c r="K373" s="247">
        <v>0</v>
      </c>
      <c r="L373" s="12"/>
      <c r="M373" s="12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</row>
    <row r="374" spans="1:26">
      <c r="A374" s="485"/>
      <c r="B374" s="517"/>
      <c r="C374" s="518"/>
      <c r="D374" s="351"/>
      <c r="E374" s="352"/>
      <c r="F374" s="524"/>
      <c r="G374" s="524"/>
      <c r="H374" s="526"/>
      <c r="I374" s="528"/>
      <c r="J374" s="524"/>
      <c r="K374" s="247">
        <v>0</v>
      </c>
      <c r="L374" s="12"/>
      <c r="M374" s="12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</row>
    <row r="375" spans="1:26">
      <c r="A375" s="485"/>
      <c r="B375" s="517"/>
      <c r="C375" s="518"/>
      <c r="D375" s="351"/>
      <c r="E375" s="352"/>
      <c r="F375" s="524"/>
      <c r="G375" s="524"/>
      <c r="H375" s="526"/>
      <c r="I375" s="528"/>
      <c r="J375" s="524"/>
      <c r="K375" s="247">
        <v>0</v>
      </c>
      <c r="L375" s="12"/>
      <c r="M375" s="12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</row>
    <row r="376" spans="1:26">
      <c r="A376" s="485"/>
      <c r="B376" s="517"/>
      <c r="C376" s="518"/>
      <c r="D376" s="351"/>
      <c r="E376" s="352"/>
      <c r="F376" s="524"/>
      <c r="G376" s="524"/>
      <c r="H376" s="526"/>
      <c r="I376" s="528"/>
      <c r="J376" s="524"/>
      <c r="K376" s="247">
        <v>0</v>
      </c>
      <c r="L376" s="12"/>
      <c r="M376" s="12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</row>
    <row r="377" spans="1:26">
      <c r="A377" s="485"/>
      <c r="B377" s="517"/>
      <c r="C377" s="518"/>
      <c r="D377" s="351"/>
      <c r="E377" s="352"/>
      <c r="F377" s="524"/>
      <c r="G377" s="524"/>
      <c r="H377" s="526"/>
      <c r="I377" s="528"/>
      <c r="J377" s="524"/>
      <c r="K377" s="247">
        <v>0</v>
      </c>
      <c r="L377" s="12"/>
      <c r="M377" s="12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</row>
    <row r="378" spans="1:26">
      <c r="A378" s="485"/>
      <c r="B378" s="517"/>
      <c r="C378" s="518"/>
      <c r="D378" s="351"/>
      <c r="E378" s="352"/>
      <c r="F378" s="524"/>
      <c r="G378" s="524"/>
      <c r="H378" s="526"/>
      <c r="I378" s="528"/>
      <c r="J378" s="524"/>
      <c r="K378" s="247">
        <v>0</v>
      </c>
      <c r="L378" s="12"/>
      <c r="M378" s="12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</row>
    <row r="379" spans="1:26">
      <c r="A379" s="485"/>
      <c r="B379" s="517"/>
      <c r="C379" s="518"/>
      <c r="D379" s="351"/>
      <c r="E379" s="352"/>
      <c r="F379" s="524"/>
      <c r="G379" s="524"/>
      <c r="H379" s="526"/>
      <c r="I379" s="528"/>
      <c r="J379" s="524"/>
      <c r="K379" s="247">
        <v>0</v>
      </c>
      <c r="L379" s="12"/>
      <c r="M379" s="12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</row>
    <row r="380" spans="1:26">
      <c r="A380" s="485"/>
      <c r="B380" s="517"/>
      <c r="C380" s="518"/>
      <c r="D380" s="351"/>
      <c r="E380" s="352"/>
      <c r="F380" s="524"/>
      <c r="G380" s="524"/>
      <c r="H380" s="526"/>
      <c r="I380" s="528"/>
      <c r="J380" s="524"/>
      <c r="K380" s="247">
        <v>0</v>
      </c>
      <c r="L380" s="12"/>
      <c r="M380" s="12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</row>
    <row r="381" spans="1:26">
      <c r="A381" s="485"/>
      <c r="B381" s="517"/>
      <c r="C381" s="518"/>
      <c r="D381" s="351"/>
      <c r="E381" s="352"/>
      <c r="F381" s="524"/>
      <c r="G381" s="524"/>
      <c r="H381" s="526"/>
      <c r="I381" s="528"/>
      <c r="J381" s="524"/>
      <c r="K381" s="247">
        <v>0</v>
      </c>
      <c r="L381" s="12"/>
      <c r="M381" s="12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</row>
    <row r="382" spans="1:26">
      <c r="A382" s="485"/>
      <c r="B382" s="517"/>
      <c r="C382" s="518"/>
      <c r="D382" s="351"/>
      <c r="E382" s="352"/>
      <c r="F382" s="524"/>
      <c r="G382" s="524"/>
      <c r="H382" s="526"/>
      <c r="I382" s="528"/>
      <c r="J382" s="524"/>
      <c r="K382" s="247">
        <v>0</v>
      </c>
      <c r="L382" s="12"/>
      <c r="M382" s="12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</row>
    <row r="383" spans="1:26">
      <c r="A383" s="485"/>
      <c r="B383" s="517"/>
      <c r="C383" s="518"/>
      <c r="D383" s="351"/>
      <c r="E383" s="352"/>
      <c r="F383" s="524"/>
      <c r="G383" s="524"/>
      <c r="H383" s="526"/>
      <c r="I383" s="528"/>
      <c r="J383" s="524"/>
      <c r="K383" s="247">
        <v>0</v>
      </c>
      <c r="L383" s="12"/>
      <c r="M383" s="12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</row>
    <row r="384" spans="1:26">
      <c r="A384" s="485"/>
      <c r="B384" s="517"/>
      <c r="C384" s="518"/>
      <c r="D384" s="351"/>
      <c r="E384" s="352"/>
      <c r="F384" s="524"/>
      <c r="G384" s="524"/>
      <c r="H384" s="526"/>
      <c r="I384" s="528"/>
      <c r="J384" s="524"/>
      <c r="K384" s="247">
        <v>0</v>
      </c>
      <c r="L384" s="12"/>
      <c r="M384" s="12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</row>
    <row r="385" spans="1:26">
      <c r="A385" s="485"/>
      <c r="B385" s="517"/>
      <c r="C385" s="518"/>
      <c r="D385" s="351"/>
      <c r="E385" s="352"/>
      <c r="F385" s="524"/>
      <c r="G385" s="524"/>
      <c r="H385" s="526"/>
      <c r="I385" s="528"/>
      <c r="J385" s="524"/>
      <c r="K385" s="247">
        <v>0</v>
      </c>
      <c r="L385" s="12"/>
      <c r="M385" s="12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</row>
    <row r="386" spans="1:26">
      <c r="A386" s="485"/>
      <c r="B386" s="517"/>
      <c r="C386" s="518"/>
      <c r="D386" s="351"/>
      <c r="E386" s="352"/>
      <c r="F386" s="524"/>
      <c r="G386" s="524"/>
      <c r="H386" s="526"/>
      <c r="I386" s="528"/>
      <c r="J386" s="524"/>
      <c r="K386" s="247">
        <v>0</v>
      </c>
      <c r="L386" s="12"/>
      <c r="M386" s="12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</row>
    <row r="387" spans="1:26">
      <c r="A387" s="485"/>
      <c r="B387" s="517"/>
      <c r="C387" s="518"/>
      <c r="D387" s="351"/>
      <c r="E387" s="352"/>
      <c r="F387" s="524"/>
      <c r="G387" s="524"/>
      <c r="H387" s="526"/>
      <c r="I387" s="528"/>
      <c r="J387" s="524"/>
      <c r="K387" s="247">
        <v>0</v>
      </c>
      <c r="L387" s="12"/>
      <c r="M387" s="12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</row>
    <row r="388" spans="1:26">
      <c r="A388" s="485"/>
      <c r="B388" s="517"/>
      <c r="C388" s="518"/>
      <c r="D388" s="351"/>
      <c r="E388" s="352"/>
      <c r="F388" s="524"/>
      <c r="G388" s="524"/>
      <c r="H388" s="526"/>
      <c r="I388" s="528"/>
      <c r="J388" s="524"/>
      <c r="K388" s="247">
        <v>0</v>
      </c>
      <c r="L388" s="12"/>
      <c r="M388" s="12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</row>
    <row r="389" spans="1:26">
      <c r="A389" s="485"/>
      <c r="B389" s="517"/>
      <c r="C389" s="518"/>
      <c r="D389" s="351"/>
      <c r="E389" s="352"/>
      <c r="F389" s="524"/>
      <c r="G389" s="524"/>
      <c r="H389" s="526"/>
      <c r="I389" s="528"/>
      <c r="J389" s="524"/>
      <c r="K389" s="247">
        <v>0</v>
      </c>
      <c r="L389" s="12"/>
      <c r="M389" s="12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</row>
    <row r="390" spans="1:26">
      <c r="A390" s="485"/>
      <c r="B390" s="517"/>
      <c r="C390" s="518"/>
      <c r="D390" s="351"/>
      <c r="E390" s="352"/>
      <c r="F390" s="524"/>
      <c r="G390" s="524"/>
      <c r="H390" s="526"/>
      <c r="I390" s="528"/>
      <c r="J390" s="524"/>
      <c r="K390" s="247">
        <v>0</v>
      </c>
      <c r="L390" s="12"/>
      <c r="M390" s="12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</row>
    <row r="391" spans="1:26">
      <c r="A391" s="485"/>
      <c r="B391" s="517"/>
      <c r="C391" s="518"/>
      <c r="D391" s="351"/>
      <c r="E391" s="352"/>
      <c r="F391" s="524"/>
      <c r="G391" s="524"/>
      <c r="H391" s="526"/>
      <c r="I391" s="528"/>
      <c r="J391" s="524"/>
      <c r="K391" s="247">
        <v>0</v>
      </c>
      <c r="L391" s="12"/>
      <c r="M391" s="12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</row>
    <row r="392" spans="1:26">
      <c r="A392" s="485"/>
      <c r="B392" s="517"/>
      <c r="C392" s="518"/>
      <c r="D392" s="351"/>
      <c r="E392" s="352"/>
      <c r="F392" s="524"/>
      <c r="G392" s="524"/>
      <c r="H392" s="526"/>
      <c r="I392" s="528"/>
      <c r="J392" s="524"/>
      <c r="K392" s="247">
        <v>0</v>
      </c>
      <c r="L392" s="12"/>
      <c r="M392" s="12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</row>
    <row r="393" spans="1:26">
      <c r="A393" s="485"/>
      <c r="B393" s="517"/>
      <c r="C393" s="518"/>
      <c r="D393" s="351"/>
      <c r="E393" s="352"/>
      <c r="F393" s="524"/>
      <c r="G393" s="524"/>
      <c r="H393" s="526"/>
      <c r="I393" s="528"/>
      <c r="J393" s="524"/>
      <c r="K393" s="247">
        <v>0</v>
      </c>
      <c r="L393" s="12"/>
      <c r="M393" s="12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</row>
    <row r="394" spans="1:26">
      <c r="A394" s="485"/>
      <c r="B394" s="517"/>
      <c r="C394" s="518"/>
      <c r="D394" s="351"/>
      <c r="E394" s="352"/>
      <c r="F394" s="524"/>
      <c r="G394" s="524"/>
      <c r="H394" s="526"/>
      <c r="I394" s="528"/>
      <c r="J394" s="524"/>
      <c r="K394" s="247">
        <v>0</v>
      </c>
      <c r="L394" s="12"/>
      <c r="M394" s="12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</row>
    <row r="395" spans="1:26">
      <c r="A395" s="485"/>
      <c r="B395" s="517"/>
      <c r="C395" s="518"/>
      <c r="D395" s="351"/>
      <c r="E395" s="352"/>
      <c r="F395" s="524"/>
      <c r="G395" s="524"/>
      <c r="H395" s="526"/>
      <c r="I395" s="528"/>
      <c r="J395" s="524"/>
      <c r="K395" s="247">
        <v>0</v>
      </c>
      <c r="L395" s="12"/>
      <c r="M395" s="12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</row>
    <row r="396" spans="1:26">
      <c r="A396" s="485"/>
      <c r="B396" s="517"/>
      <c r="C396" s="518"/>
      <c r="D396" s="351"/>
      <c r="E396" s="352"/>
      <c r="F396" s="524"/>
      <c r="G396" s="524"/>
      <c r="H396" s="526"/>
      <c r="I396" s="528"/>
      <c r="J396" s="524"/>
      <c r="K396" s="247">
        <v>0</v>
      </c>
      <c r="L396" s="12"/>
      <c r="M396" s="12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</row>
    <row r="397" spans="1:26">
      <c r="A397" s="485"/>
      <c r="B397" s="517"/>
      <c r="C397" s="518"/>
      <c r="D397" s="351"/>
      <c r="E397" s="352"/>
      <c r="F397" s="524"/>
      <c r="G397" s="524"/>
      <c r="H397" s="526"/>
      <c r="I397" s="528"/>
      <c r="J397" s="524"/>
      <c r="K397" s="247">
        <v>0</v>
      </c>
      <c r="L397" s="12"/>
      <c r="M397" s="12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</row>
    <row r="398" spans="1:26">
      <c r="A398" s="485"/>
      <c r="B398" s="517"/>
      <c r="C398" s="518"/>
      <c r="D398" s="351"/>
      <c r="E398" s="352"/>
      <c r="F398" s="524"/>
      <c r="G398" s="524"/>
      <c r="H398" s="526"/>
      <c r="I398" s="528"/>
      <c r="J398" s="524"/>
      <c r="K398" s="247">
        <v>0</v>
      </c>
      <c r="L398" s="12"/>
      <c r="M398" s="12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</row>
    <row r="399" spans="1:26">
      <c r="A399" s="485"/>
      <c r="B399" s="517"/>
      <c r="C399" s="518"/>
      <c r="D399" s="351"/>
      <c r="E399" s="352"/>
      <c r="F399" s="524"/>
      <c r="G399" s="524"/>
      <c r="H399" s="526"/>
      <c r="I399" s="528"/>
      <c r="J399" s="524"/>
      <c r="K399" s="247">
        <v>0</v>
      </c>
      <c r="L399" s="12"/>
      <c r="M399" s="12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</row>
    <row r="400" spans="1:26">
      <c r="A400" s="485"/>
      <c r="B400" s="517"/>
      <c r="C400" s="518"/>
      <c r="D400" s="351"/>
      <c r="E400" s="352"/>
      <c r="F400" s="524"/>
      <c r="G400" s="524"/>
      <c r="H400" s="526"/>
      <c r="I400" s="528"/>
      <c r="J400" s="524"/>
      <c r="K400" s="247">
        <v>0</v>
      </c>
      <c r="L400" s="12"/>
      <c r="M400" s="12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</row>
    <row r="401" spans="1:26">
      <c r="A401" s="485"/>
      <c r="B401" s="517"/>
      <c r="C401" s="518"/>
      <c r="D401" s="351"/>
      <c r="E401" s="352"/>
      <c r="F401" s="524"/>
      <c r="G401" s="524"/>
      <c r="H401" s="526"/>
      <c r="I401" s="528"/>
      <c r="J401" s="524"/>
      <c r="K401" s="247">
        <v>0</v>
      </c>
      <c r="L401" s="12"/>
      <c r="M401" s="12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</row>
    <row r="402" spans="1:26">
      <c r="A402" s="485"/>
      <c r="B402" s="517"/>
      <c r="C402" s="518"/>
      <c r="D402" s="351"/>
      <c r="E402" s="352"/>
      <c r="F402" s="524"/>
      <c r="G402" s="524"/>
      <c r="H402" s="526"/>
      <c r="I402" s="528"/>
      <c r="J402" s="524"/>
      <c r="K402" s="247">
        <v>0</v>
      </c>
      <c r="L402" s="12"/>
      <c r="M402" s="12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</row>
    <row r="403" spans="1:26">
      <c r="A403" s="485"/>
      <c r="B403" s="517"/>
      <c r="C403" s="518"/>
      <c r="D403" s="351"/>
      <c r="E403" s="352"/>
      <c r="F403" s="524"/>
      <c r="G403" s="524"/>
      <c r="H403" s="526"/>
      <c r="I403" s="528"/>
      <c r="J403" s="524"/>
      <c r="K403" s="247">
        <v>0</v>
      </c>
      <c r="L403" s="12"/>
      <c r="M403" s="12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</row>
    <row r="404" spans="1:26">
      <c r="A404" s="485"/>
      <c r="B404" s="517"/>
      <c r="C404" s="518"/>
      <c r="D404" s="351"/>
      <c r="E404" s="352"/>
      <c r="F404" s="524"/>
      <c r="G404" s="524"/>
      <c r="H404" s="526"/>
      <c r="I404" s="528"/>
      <c r="J404" s="524"/>
      <c r="K404" s="247">
        <v>0</v>
      </c>
      <c r="L404" s="12"/>
      <c r="M404" s="12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</row>
    <row r="405" spans="1:26">
      <c r="A405" s="485"/>
      <c r="B405" s="517"/>
      <c r="C405" s="518"/>
      <c r="D405" s="351"/>
      <c r="E405" s="352"/>
      <c r="F405" s="524"/>
      <c r="G405" s="524"/>
      <c r="H405" s="526"/>
      <c r="I405" s="528"/>
      <c r="J405" s="524"/>
      <c r="K405" s="247">
        <v>0</v>
      </c>
      <c r="L405" s="12"/>
      <c r="M405" s="12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</row>
    <row r="406" spans="1:26">
      <c r="A406" s="485"/>
      <c r="B406" s="517"/>
      <c r="C406" s="518"/>
      <c r="D406" s="351"/>
      <c r="E406" s="352"/>
      <c r="F406" s="524"/>
      <c r="G406" s="524"/>
      <c r="H406" s="526"/>
      <c r="I406" s="528"/>
      <c r="J406" s="524"/>
      <c r="K406" s="247">
        <v>0</v>
      </c>
      <c r="L406" s="12"/>
      <c r="M406" s="12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</row>
    <row r="407" spans="1:26">
      <c r="A407" s="485"/>
      <c r="B407" s="517"/>
      <c r="C407" s="518"/>
      <c r="D407" s="351"/>
      <c r="E407" s="352"/>
      <c r="F407" s="524"/>
      <c r="G407" s="524"/>
      <c r="H407" s="526"/>
      <c r="I407" s="528"/>
      <c r="J407" s="524"/>
      <c r="K407" s="247">
        <v>0</v>
      </c>
      <c r="L407" s="12"/>
      <c r="M407" s="12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</row>
    <row r="408" spans="1:26">
      <c r="A408" s="485"/>
      <c r="B408" s="517"/>
      <c r="C408" s="518"/>
      <c r="D408" s="351"/>
      <c r="E408" s="352"/>
      <c r="F408" s="524"/>
      <c r="G408" s="524"/>
      <c r="H408" s="526"/>
      <c r="I408" s="528"/>
      <c r="J408" s="524"/>
      <c r="K408" s="247">
        <v>0</v>
      </c>
      <c r="L408" s="12"/>
      <c r="M408" s="12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</row>
    <row r="409" spans="1:26">
      <c r="A409" s="485"/>
      <c r="B409" s="517"/>
      <c r="C409" s="518"/>
      <c r="D409" s="351"/>
      <c r="E409" s="352"/>
      <c r="F409" s="524"/>
      <c r="G409" s="524"/>
      <c r="H409" s="526"/>
      <c r="I409" s="528"/>
      <c r="J409" s="524"/>
      <c r="K409" s="247">
        <v>0</v>
      </c>
      <c r="L409" s="12"/>
      <c r="M409" s="12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</row>
    <row r="410" spans="1:26">
      <c r="A410" s="485"/>
      <c r="B410" s="517"/>
      <c r="C410" s="518"/>
      <c r="D410" s="351"/>
      <c r="E410" s="352"/>
      <c r="F410" s="524"/>
      <c r="G410" s="524"/>
      <c r="H410" s="526"/>
      <c r="I410" s="528"/>
      <c r="J410" s="524"/>
      <c r="K410" s="247">
        <v>0</v>
      </c>
      <c r="L410" s="12"/>
      <c r="M410" s="12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</row>
    <row r="411" spans="1:26">
      <c r="A411" s="485"/>
      <c r="B411" s="517"/>
      <c r="C411" s="518"/>
      <c r="D411" s="351"/>
      <c r="E411" s="352"/>
      <c r="F411" s="524"/>
      <c r="G411" s="524"/>
      <c r="H411" s="526"/>
      <c r="I411" s="528"/>
      <c r="J411" s="524"/>
      <c r="K411" s="247">
        <v>0</v>
      </c>
      <c r="L411" s="12"/>
      <c r="M411" s="12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</row>
    <row r="412" spans="1:26">
      <c r="A412" s="485"/>
      <c r="B412" s="517"/>
      <c r="C412" s="518"/>
      <c r="D412" s="351"/>
      <c r="E412" s="352"/>
      <c r="F412" s="524"/>
      <c r="G412" s="524"/>
      <c r="H412" s="526"/>
      <c r="I412" s="528"/>
      <c r="J412" s="524"/>
      <c r="K412" s="247">
        <v>0</v>
      </c>
      <c r="L412" s="12"/>
      <c r="M412" s="12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</row>
    <row r="413" spans="1:26">
      <c r="A413" s="233"/>
      <c r="B413" s="3"/>
      <c r="C413" s="251"/>
      <c r="D413" s="38"/>
      <c r="E413" s="138"/>
      <c r="F413" s="248"/>
      <c r="G413" s="248"/>
      <c r="H413" s="249"/>
      <c r="I413" s="252"/>
      <c r="J413" s="248"/>
      <c r="K413" s="247">
        <v>0</v>
      </c>
      <c r="L413" s="12"/>
      <c r="M413" s="12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</row>
    <row r="414" spans="1:26">
      <c r="A414" s="233"/>
      <c r="B414" s="3"/>
      <c r="C414" s="251"/>
      <c r="D414" s="38"/>
      <c r="E414" s="138"/>
      <c r="F414" s="248"/>
      <c r="G414" s="248"/>
      <c r="H414" s="249"/>
      <c r="I414" s="252"/>
      <c r="J414" s="248"/>
      <c r="K414" s="247">
        <v>0</v>
      </c>
      <c r="L414" s="12"/>
      <c r="M414" s="12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</row>
    <row r="415" spans="1:26">
      <c r="A415" s="233"/>
      <c r="B415" s="3"/>
      <c r="C415" s="251"/>
      <c r="D415" s="38"/>
      <c r="E415" s="138"/>
      <c r="F415" s="248"/>
      <c r="G415" s="248"/>
      <c r="H415" s="249"/>
      <c r="I415" s="252"/>
      <c r="J415" s="248"/>
      <c r="K415" s="247">
        <v>0</v>
      </c>
      <c r="L415" s="12"/>
      <c r="M415" s="12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</row>
    <row r="416" spans="1:26">
      <c r="A416" s="233"/>
      <c r="B416" s="3"/>
      <c r="C416" s="251"/>
      <c r="D416" s="38"/>
      <c r="E416" s="138"/>
      <c r="F416" s="248"/>
      <c r="G416" s="248"/>
      <c r="H416" s="249"/>
      <c r="I416" s="252"/>
      <c r="J416" s="248"/>
      <c r="K416" s="247">
        <v>0</v>
      </c>
      <c r="L416" s="12"/>
      <c r="M416" s="12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</row>
    <row r="417" spans="1:26">
      <c r="A417" s="233"/>
      <c r="B417" s="3"/>
      <c r="C417" s="251"/>
      <c r="D417" s="38"/>
      <c r="E417" s="138"/>
      <c r="F417" s="248"/>
      <c r="G417" s="248"/>
      <c r="H417" s="249"/>
      <c r="I417" s="252"/>
      <c r="J417" s="248"/>
      <c r="K417" s="247">
        <v>0</v>
      </c>
      <c r="L417" s="12"/>
      <c r="M417" s="12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</row>
    <row r="418" spans="1:26">
      <c r="A418" s="233"/>
      <c r="B418" s="3"/>
      <c r="C418" s="251"/>
      <c r="D418" s="38"/>
      <c r="E418" s="138"/>
      <c r="F418" s="248"/>
      <c r="G418" s="248"/>
      <c r="H418" s="249"/>
      <c r="I418" s="252"/>
      <c r="J418" s="248"/>
      <c r="K418" s="247">
        <v>0</v>
      </c>
      <c r="L418" s="12"/>
      <c r="M418" s="12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</row>
    <row r="419" spans="1:26">
      <c r="A419" s="233"/>
      <c r="B419" s="3"/>
      <c r="C419" s="251"/>
      <c r="D419" s="38"/>
      <c r="E419" s="138"/>
      <c r="F419" s="248"/>
      <c r="G419" s="248"/>
      <c r="H419" s="249"/>
      <c r="I419" s="252"/>
      <c r="J419" s="248"/>
      <c r="K419" s="247">
        <v>0</v>
      </c>
      <c r="L419" s="12"/>
      <c r="M419" s="12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</row>
    <row r="420" spans="1:26">
      <c r="A420" s="233"/>
      <c r="B420" s="3"/>
      <c r="C420" s="251"/>
      <c r="D420" s="38"/>
      <c r="E420" s="138"/>
      <c r="F420" s="248"/>
      <c r="G420" s="248"/>
      <c r="H420" s="249"/>
      <c r="I420" s="252"/>
      <c r="J420" s="248"/>
      <c r="K420" s="247">
        <v>0</v>
      </c>
      <c r="L420" s="12"/>
      <c r="M420" s="12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</row>
    <row r="421" spans="1:26">
      <c r="A421" s="233"/>
      <c r="B421" s="3"/>
      <c r="C421" s="251"/>
      <c r="D421" s="38"/>
      <c r="E421" s="138"/>
      <c r="F421" s="248"/>
      <c r="G421" s="248"/>
      <c r="H421" s="249"/>
      <c r="I421" s="252"/>
      <c r="J421" s="248"/>
      <c r="K421" s="247">
        <v>0</v>
      </c>
      <c r="L421" s="12"/>
      <c r="M421" s="12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</row>
    <row r="422" spans="1:26">
      <c r="A422" s="233"/>
      <c r="B422" s="3"/>
      <c r="C422" s="251"/>
      <c r="D422" s="38"/>
      <c r="E422" s="138"/>
      <c r="F422" s="248"/>
      <c r="G422" s="248"/>
      <c r="H422" s="249"/>
      <c r="I422" s="252"/>
      <c r="J422" s="248"/>
      <c r="K422" s="247">
        <v>0</v>
      </c>
      <c r="L422" s="12"/>
      <c r="M422" s="12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</row>
    <row r="423" spans="1:26">
      <c r="A423" s="233"/>
      <c r="B423" s="3"/>
      <c r="C423" s="251"/>
      <c r="D423" s="38"/>
      <c r="E423" s="138"/>
      <c r="F423" s="248"/>
      <c r="G423" s="248"/>
      <c r="H423" s="249"/>
      <c r="I423" s="252"/>
      <c r="J423" s="248"/>
      <c r="K423" s="247">
        <v>0</v>
      </c>
      <c r="L423" s="12"/>
      <c r="M423" s="12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</row>
    <row r="424" spans="1:26">
      <c r="A424" s="233"/>
      <c r="B424" s="3"/>
      <c r="C424" s="251"/>
      <c r="D424" s="38"/>
      <c r="E424" s="138"/>
      <c r="F424" s="248"/>
      <c r="G424" s="248"/>
      <c r="H424" s="249"/>
      <c r="I424" s="252"/>
      <c r="J424" s="248"/>
      <c r="K424" s="247">
        <v>0</v>
      </c>
      <c r="L424" s="12"/>
      <c r="M424" s="12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</row>
    <row r="425" spans="1:26">
      <c r="A425" s="233"/>
      <c r="B425" s="3"/>
      <c r="C425" s="251"/>
      <c r="D425" s="38"/>
      <c r="E425" s="138"/>
      <c r="F425" s="248"/>
      <c r="G425" s="248"/>
      <c r="H425" s="249"/>
      <c r="I425" s="252"/>
      <c r="J425" s="248"/>
      <c r="K425" s="247">
        <v>0</v>
      </c>
      <c r="L425" s="12"/>
      <c r="M425" s="12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</row>
    <row r="426" spans="1:26">
      <c r="A426" s="233"/>
      <c r="B426" s="3"/>
      <c r="C426" s="251"/>
      <c r="D426" s="38"/>
      <c r="E426" s="138"/>
      <c r="F426" s="248"/>
      <c r="G426" s="248"/>
      <c r="H426" s="249"/>
      <c r="I426" s="252"/>
      <c r="J426" s="248"/>
      <c r="K426" s="247">
        <v>0</v>
      </c>
      <c r="L426" s="12"/>
      <c r="M426" s="12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</row>
    <row r="427" spans="1:26">
      <c r="A427" s="233"/>
      <c r="B427" s="3"/>
      <c r="C427" s="251"/>
      <c r="D427" s="38"/>
      <c r="E427" s="138"/>
      <c r="F427" s="248"/>
      <c r="G427" s="248"/>
      <c r="H427" s="249"/>
      <c r="I427" s="252"/>
      <c r="J427" s="248"/>
      <c r="K427" s="247">
        <v>0</v>
      </c>
      <c r="L427" s="12"/>
      <c r="M427" s="12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</row>
    <row r="428" spans="1:26">
      <c r="A428" s="233"/>
      <c r="B428" s="3"/>
      <c r="C428" s="251"/>
      <c r="D428" s="38"/>
      <c r="E428" s="138"/>
      <c r="F428" s="248"/>
      <c r="G428" s="248"/>
      <c r="H428" s="249"/>
      <c r="I428" s="252"/>
      <c r="J428" s="248"/>
      <c r="K428" s="247">
        <v>0</v>
      </c>
      <c r="L428" s="12"/>
      <c r="M428" s="12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</row>
    <row r="429" spans="1:26">
      <c r="A429" s="233"/>
      <c r="B429" s="3"/>
      <c r="C429" s="251"/>
      <c r="D429" s="38"/>
      <c r="E429" s="138"/>
      <c r="F429" s="248"/>
      <c r="G429" s="248"/>
      <c r="H429" s="249"/>
      <c r="I429" s="252"/>
      <c r="J429" s="248"/>
      <c r="K429" s="247">
        <v>0</v>
      </c>
      <c r="L429" s="12"/>
      <c r="M429" s="12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</row>
    <row r="430" spans="1:26">
      <c r="A430" s="233"/>
      <c r="B430" s="3"/>
      <c r="C430" s="251"/>
      <c r="D430" s="38"/>
      <c r="E430" s="138"/>
      <c r="F430" s="248"/>
      <c r="G430" s="248"/>
      <c r="H430" s="249"/>
      <c r="I430" s="252"/>
      <c r="J430" s="248"/>
      <c r="K430" s="247">
        <v>0</v>
      </c>
      <c r="L430" s="12"/>
      <c r="M430" s="12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</row>
    <row r="431" spans="1:26">
      <c r="A431" s="233"/>
      <c r="B431" s="3"/>
      <c r="C431" s="251"/>
      <c r="D431" s="38"/>
      <c r="E431" s="138"/>
      <c r="F431" s="248"/>
      <c r="G431" s="248"/>
      <c r="H431" s="249"/>
      <c r="I431" s="252"/>
      <c r="J431" s="248"/>
      <c r="K431" s="247">
        <v>0</v>
      </c>
      <c r="L431" s="12"/>
      <c r="M431" s="12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</row>
    <row r="432" spans="1:26">
      <c r="A432" s="233"/>
      <c r="B432" s="3"/>
      <c r="C432" s="251"/>
      <c r="D432" s="38"/>
      <c r="E432" s="138"/>
      <c r="F432" s="248"/>
      <c r="G432" s="248"/>
      <c r="H432" s="249"/>
      <c r="I432" s="252"/>
      <c r="J432" s="248"/>
      <c r="K432" s="247">
        <v>0</v>
      </c>
      <c r="L432" s="12"/>
      <c r="M432" s="12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</row>
    <row r="433" spans="1:26">
      <c r="A433" s="233"/>
      <c r="B433" s="3"/>
      <c r="C433" s="251"/>
      <c r="D433" s="38"/>
      <c r="E433" s="138"/>
      <c r="F433" s="248"/>
      <c r="G433" s="248"/>
      <c r="H433" s="249"/>
      <c r="I433" s="252"/>
      <c r="J433" s="248"/>
      <c r="K433" s="247">
        <v>0</v>
      </c>
      <c r="L433" s="12"/>
      <c r="M433" s="12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</row>
    <row r="434" spans="1:26">
      <c r="A434" s="233"/>
      <c r="B434" s="3"/>
      <c r="C434" s="251"/>
      <c r="D434" s="38"/>
      <c r="E434" s="138"/>
      <c r="F434" s="248"/>
      <c r="G434" s="248"/>
      <c r="H434" s="249"/>
      <c r="I434" s="252"/>
      <c r="J434" s="248"/>
      <c r="K434" s="247">
        <v>0</v>
      </c>
      <c r="L434" s="12"/>
      <c r="M434" s="12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</row>
    <row r="435" spans="1:26">
      <c r="A435" s="233"/>
      <c r="B435" s="3"/>
      <c r="C435" s="251"/>
      <c r="D435" s="38"/>
      <c r="E435" s="138"/>
      <c r="F435" s="248"/>
      <c r="G435" s="248"/>
      <c r="H435" s="249"/>
      <c r="I435" s="252"/>
      <c r="J435" s="248"/>
      <c r="K435" s="247">
        <v>0</v>
      </c>
      <c r="L435" s="12"/>
      <c r="M435" s="12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</row>
    <row r="436" spans="1:26">
      <c r="A436" s="233"/>
      <c r="B436" s="3"/>
      <c r="C436" s="251"/>
      <c r="D436" s="38"/>
      <c r="E436" s="138"/>
      <c r="F436" s="248"/>
      <c r="G436" s="248"/>
      <c r="H436" s="249"/>
      <c r="I436" s="252"/>
      <c r="J436" s="248"/>
      <c r="K436" s="247">
        <v>0</v>
      </c>
      <c r="L436" s="12"/>
      <c r="M436" s="12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</row>
    <row r="437" spans="1:26">
      <c r="A437" s="233"/>
      <c r="B437" s="3"/>
      <c r="C437" s="251"/>
      <c r="D437" s="38"/>
      <c r="E437" s="138"/>
      <c r="F437" s="248"/>
      <c r="G437" s="248"/>
      <c r="H437" s="249"/>
      <c r="I437" s="252"/>
      <c r="J437" s="248"/>
      <c r="K437" s="247">
        <v>0</v>
      </c>
      <c r="L437" s="12"/>
      <c r="M437" s="12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</row>
    <row r="438" spans="1:26">
      <c r="A438" s="233"/>
      <c r="B438" s="3"/>
      <c r="C438" s="251"/>
      <c r="D438" s="38"/>
      <c r="E438" s="138"/>
      <c r="F438" s="248"/>
      <c r="G438" s="248"/>
      <c r="H438" s="249"/>
      <c r="I438" s="252"/>
      <c r="J438" s="248"/>
      <c r="K438" s="247">
        <v>0</v>
      </c>
      <c r="L438" s="12"/>
      <c r="M438" s="12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</row>
    <row r="439" spans="1:26">
      <c r="A439" s="233"/>
      <c r="B439" s="3"/>
      <c r="C439" s="251"/>
      <c r="D439" s="38"/>
      <c r="E439" s="138"/>
      <c r="F439" s="248"/>
      <c r="G439" s="248"/>
      <c r="H439" s="249"/>
      <c r="I439" s="252"/>
      <c r="J439" s="248"/>
      <c r="K439" s="247">
        <v>0</v>
      </c>
      <c r="L439" s="12"/>
      <c r="M439" s="12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</row>
    <row r="440" spans="1:26">
      <c r="A440" s="233"/>
      <c r="B440" s="3"/>
      <c r="C440" s="251"/>
      <c r="D440" s="38"/>
      <c r="E440" s="138"/>
      <c r="F440" s="248"/>
      <c r="G440" s="248"/>
      <c r="H440" s="249"/>
      <c r="I440" s="252"/>
      <c r="J440" s="248"/>
      <c r="K440" s="247">
        <v>0</v>
      </c>
      <c r="L440" s="12"/>
      <c r="M440" s="12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</row>
    <row r="441" spans="1:26">
      <c r="A441" s="233"/>
      <c r="B441" s="3"/>
      <c r="C441" s="251"/>
      <c r="D441" s="38"/>
      <c r="E441" s="138"/>
      <c r="F441" s="248"/>
      <c r="G441" s="248"/>
      <c r="H441" s="249"/>
      <c r="I441" s="252"/>
      <c r="J441" s="248"/>
      <c r="K441" s="247">
        <v>0</v>
      </c>
      <c r="L441" s="12"/>
      <c r="M441" s="12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</row>
    <row r="442" spans="1:26">
      <c r="A442" s="233"/>
      <c r="B442" s="3"/>
      <c r="C442" s="251"/>
      <c r="D442" s="38"/>
      <c r="E442" s="138"/>
      <c r="F442" s="248"/>
      <c r="G442" s="248"/>
      <c r="H442" s="249"/>
      <c r="I442" s="252"/>
      <c r="J442" s="248"/>
      <c r="K442" s="247">
        <v>0</v>
      </c>
      <c r="L442" s="12"/>
      <c r="M442" s="12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</row>
    <row r="443" spans="1:26">
      <c r="A443" s="233"/>
      <c r="B443" s="3"/>
      <c r="C443" s="251"/>
      <c r="D443" s="38"/>
      <c r="E443" s="138"/>
      <c r="F443" s="248"/>
      <c r="G443" s="248"/>
      <c r="H443" s="249"/>
      <c r="I443" s="252"/>
      <c r="J443" s="248"/>
      <c r="K443" s="247">
        <v>0</v>
      </c>
      <c r="L443" s="12"/>
      <c r="M443" s="12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</row>
    <row r="444" spans="1:26">
      <c r="A444" s="233"/>
      <c r="B444" s="3"/>
      <c r="C444" s="251"/>
      <c r="D444" s="38"/>
      <c r="E444" s="138"/>
      <c r="F444" s="248"/>
      <c r="G444" s="248"/>
      <c r="H444" s="249"/>
      <c r="I444" s="252"/>
      <c r="J444" s="248"/>
      <c r="K444" s="247">
        <v>0</v>
      </c>
      <c r="L444" s="12"/>
      <c r="M444" s="12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</row>
    <row r="445" spans="1:26">
      <c r="A445" s="233"/>
      <c r="B445" s="3"/>
      <c r="C445" s="251"/>
      <c r="D445" s="38"/>
      <c r="E445" s="138"/>
      <c r="F445" s="248"/>
      <c r="G445" s="248"/>
      <c r="H445" s="249"/>
      <c r="I445" s="252"/>
      <c r="J445" s="248"/>
      <c r="K445" s="247">
        <v>0</v>
      </c>
      <c r="L445" s="12"/>
      <c r="M445" s="12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</row>
    <row r="446" spans="1:26">
      <c r="A446" s="233"/>
      <c r="B446" s="3"/>
      <c r="C446" s="251"/>
      <c r="D446" s="38"/>
      <c r="E446" s="138"/>
      <c r="F446" s="248"/>
      <c r="G446" s="248"/>
      <c r="H446" s="249"/>
      <c r="I446" s="252"/>
      <c r="J446" s="248"/>
      <c r="K446" s="247">
        <v>0</v>
      </c>
      <c r="L446" s="12"/>
      <c r="M446" s="12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</row>
    <row r="447" spans="1:26">
      <c r="A447" s="233"/>
      <c r="B447" s="3"/>
      <c r="C447" s="251"/>
      <c r="D447" s="38"/>
      <c r="E447" s="138"/>
      <c r="F447" s="248"/>
      <c r="G447" s="248"/>
      <c r="H447" s="249"/>
      <c r="I447" s="252"/>
      <c r="J447" s="248"/>
      <c r="K447" s="247">
        <v>0</v>
      </c>
      <c r="L447" s="12"/>
      <c r="M447" s="12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</row>
    <row r="448" spans="1:26">
      <c r="A448" s="233"/>
      <c r="B448" s="3"/>
      <c r="C448" s="251"/>
      <c r="D448" s="38"/>
      <c r="E448" s="138"/>
      <c r="F448" s="248"/>
      <c r="G448" s="248"/>
      <c r="H448" s="249"/>
      <c r="I448" s="252"/>
      <c r="J448" s="248"/>
      <c r="K448" s="247">
        <v>0</v>
      </c>
      <c r="L448" s="12"/>
      <c r="M448" s="12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</row>
    <row r="449" spans="1:26">
      <c r="A449" s="233"/>
      <c r="B449" s="3"/>
      <c r="C449" s="251"/>
      <c r="D449" s="38"/>
      <c r="E449" s="138"/>
      <c r="F449" s="248"/>
      <c r="G449" s="248"/>
      <c r="H449" s="249"/>
      <c r="I449" s="252"/>
      <c r="J449" s="248"/>
      <c r="K449" s="247">
        <v>0</v>
      </c>
      <c r="L449" s="12"/>
      <c r="M449" s="12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</row>
    <row r="450" spans="1:26">
      <c r="A450" s="233"/>
      <c r="B450" s="3"/>
      <c r="C450" s="251"/>
      <c r="D450" s="38"/>
      <c r="E450" s="138"/>
      <c r="F450" s="248"/>
      <c r="G450" s="248"/>
      <c r="H450" s="249"/>
      <c r="I450" s="252"/>
      <c r="J450" s="248"/>
      <c r="K450" s="247">
        <v>0</v>
      </c>
      <c r="L450" s="12"/>
      <c r="M450" s="12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</row>
    <row r="451" spans="1:26">
      <c r="A451" s="233"/>
      <c r="B451" s="3"/>
      <c r="C451" s="251"/>
      <c r="D451" s="38"/>
      <c r="E451" s="138"/>
      <c r="F451" s="248"/>
      <c r="G451" s="248"/>
      <c r="H451" s="249"/>
      <c r="I451" s="252"/>
      <c r="J451" s="248"/>
      <c r="K451" s="247">
        <v>0</v>
      </c>
      <c r="L451" s="12"/>
      <c r="M451" s="12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</row>
    <row r="452" spans="1:26">
      <c r="A452" s="233"/>
      <c r="B452" s="3"/>
      <c r="C452" s="251"/>
      <c r="D452" s="38"/>
      <c r="E452" s="138"/>
      <c r="F452" s="248"/>
      <c r="G452" s="248"/>
      <c r="H452" s="249"/>
      <c r="I452" s="252"/>
      <c r="J452" s="248"/>
      <c r="K452" s="247">
        <v>0</v>
      </c>
      <c r="L452" s="12"/>
      <c r="M452" s="12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</row>
    <row r="453" spans="1:26">
      <c r="A453" s="233"/>
      <c r="B453" s="3"/>
      <c r="C453" s="251"/>
      <c r="D453" s="38"/>
      <c r="E453" s="138"/>
      <c r="F453" s="248"/>
      <c r="G453" s="248"/>
      <c r="H453" s="249"/>
      <c r="I453" s="252"/>
      <c r="J453" s="248"/>
      <c r="K453" s="247">
        <v>0</v>
      </c>
      <c r="L453" s="12"/>
      <c r="M453" s="12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</row>
    <row r="454" spans="1:26">
      <c r="A454" s="233"/>
      <c r="B454" s="3"/>
      <c r="C454" s="251"/>
      <c r="D454" s="38"/>
      <c r="E454" s="138"/>
      <c r="F454" s="248"/>
      <c r="G454" s="248"/>
      <c r="H454" s="249"/>
      <c r="I454" s="252"/>
      <c r="J454" s="248"/>
      <c r="K454" s="247">
        <v>0</v>
      </c>
      <c r="L454" s="12"/>
      <c r="M454" s="12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</row>
    <row r="455" spans="1:26">
      <c r="A455" s="233"/>
      <c r="B455" s="3"/>
      <c r="C455" s="251"/>
      <c r="D455" s="38"/>
      <c r="E455" s="138"/>
      <c r="F455" s="248"/>
      <c r="G455" s="248"/>
      <c r="H455" s="249"/>
      <c r="I455" s="252"/>
      <c r="J455" s="248"/>
      <c r="K455" s="247">
        <v>0</v>
      </c>
      <c r="L455" s="12"/>
      <c r="M455" s="12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</row>
    <row r="456" spans="1:26">
      <c r="A456" s="233"/>
      <c r="B456" s="3"/>
      <c r="C456" s="251"/>
      <c r="D456" s="38"/>
      <c r="E456" s="138"/>
      <c r="F456" s="248"/>
      <c r="G456" s="248"/>
      <c r="H456" s="249"/>
      <c r="I456" s="252"/>
      <c r="J456" s="248"/>
      <c r="K456" s="247">
        <v>0</v>
      </c>
      <c r="L456" s="12"/>
      <c r="M456" s="12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</row>
    <row r="457" spans="1:26">
      <c r="A457" s="233"/>
      <c r="B457" s="3"/>
      <c r="C457" s="251"/>
      <c r="D457" s="38"/>
      <c r="E457" s="138"/>
      <c r="F457" s="248"/>
      <c r="G457" s="248"/>
      <c r="H457" s="249"/>
      <c r="I457" s="252"/>
      <c r="J457" s="248"/>
      <c r="K457" s="247">
        <v>0</v>
      </c>
      <c r="L457" s="12"/>
      <c r="M457" s="12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</row>
    <row r="458" spans="1:26">
      <c r="A458" s="233"/>
      <c r="B458" s="3"/>
      <c r="C458" s="251"/>
      <c r="D458" s="38"/>
      <c r="E458" s="138"/>
      <c r="F458" s="248"/>
      <c r="G458" s="248"/>
      <c r="H458" s="249"/>
      <c r="I458" s="252"/>
      <c r="J458" s="248"/>
      <c r="K458" s="247">
        <v>0</v>
      </c>
      <c r="L458" s="12"/>
      <c r="M458" s="12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</row>
    <row r="459" spans="1:26">
      <c r="A459" s="233"/>
      <c r="B459" s="3"/>
      <c r="C459" s="251"/>
      <c r="D459" s="38"/>
      <c r="E459" s="138"/>
      <c r="F459" s="248"/>
      <c r="G459" s="248"/>
      <c r="H459" s="249"/>
      <c r="I459" s="252"/>
      <c r="J459" s="248"/>
      <c r="K459" s="247">
        <v>0</v>
      </c>
      <c r="L459" s="12"/>
      <c r="M459" s="12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</row>
    <row r="460" spans="1:26">
      <c r="A460" s="233"/>
      <c r="B460" s="3"/>
      <c r="C460" s="251"/>
      <c r="D460" s="38"/>
      <c r="E460" s="138"/>
      <c r="F460" s="248"/>
      <c r="G460" s="248"/>
      <c r="H460" s="249"/>
      <c r="I460" s="252"/>
      <c r="J460" s="248"/>
      <c r="K460" s="247">
        <v>0</v>
      </c>
      <c r="L460" s="12"/>
      <c r="M460" s="12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</row>
    <row r="461" spans="1:26">
      <c r="A461" s="233"/>
      <c r="B461" s="3"/>
      <c r="C461" s="251"/>
      <c r="D461" s="38"/>
      <c r="E461" s="138"/>
      <c r="F461" s="248"/>
      <c r="G461" s="248"/>
      <c r="H461" s="249"/>
      <c r="I461" s="252"/>
      <c r="J461" s="248"/>
      <c r="K461" s="247">
        <v>0</v>
      </c>
      <c r="L461" s="12"/>
      <c r="M461" s="12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</row>
    <row r="462" spans="1:26">
      <c r="A462" s="233"/>
      <c r="B462" s="3"/>
      <c r="C462" s="251"/>
      <c r="D462" s="38"/>
      <c r="E462" s="138"/>
      <c r="F462" s="248"/>
      <c r="G462" s="248"/>
      <c r="H462" s="249"/>
      <c r="I462" s="252"/>
      <c r="J462" s="248"/>
      <c r="K462" s="247">
        <v>0</v>
      </c>
      <c r="L462" s="12"/>
      <c r="M462" s="12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</row>
    <row r="463" spans="1:26">
      <c r="A463" s="233"/>
      <c r="B463" s="3"/>
      <c r="C463" s="251"/>
      <c r="D463" s="38"/>
      <c r="E463" s="138"/>
      <c r="F463" s="248"/>
      <c r="G463" s="248"/>
      <c r="H463" s="249"/>
      <c r="I463" s="252"/>
      <c r="J463" s="248"/>
      <c r="K463" s="247">
        <v>0</v>
      </c>
      <c r="L463" s="12"/>
      <c r="M463" s="12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</row>
    <row r="464" spans="1:26">
      <c r="A464" s="233"/>
      <c r="B464" s="3"/>
      <c r="C464" s="251"/>
      <c r="D464" s="38"/>
      <c r="E464" s="138"/>
      <c r="F464" s="248"/>
      <c r="G464" s="248"/>
      <c r="H464" s="249"/>
      <c r="I464" s="252"/>
      <c r="J464" s="248"/>
      <c r="K464" s="247">
        <v>0</v>
      </c>
      <c r="L464" s="12"/>
      <c r="M464" s="12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</row>
    <row r="465" spans="1:26">
      <c r="A465" s="233"/>
      <c r="B465" s="3"/>
      <c r="C465" s="251"/>
      <c r="D465" s="38"/>
      <c r="E465" s="138"/>
      <c r="F465" s="248"/>
      <c r="G465" s="248"/>
      <c r="H465" s="249"/>
      <c r="I465" s="252"/>
      <c r="J465" s="248"/>
      <c r="K465" s="247">
        <v>0</v>
      </c>
      <c r="L465" s="12"/>
      <c r="M465" s="12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</row>
    <row r="466" spans="1:26">
      <c r="A466" s="233"/>
      <c r="B466" s="3"/>
      <c r="C466" s="251"/>
      <c r="D466" s="38"/>
      <c r="E466" s="138"/>
      <c r="F466" s="248"/>
      <c r="G466" s="248"/>
      <c r="H466" s="249"/>
      <c r="I466" s="252"/>
      <c r="J466" s="248"/>
      <c r="K466" s="247">
        <v>0</v>
      </c>
      <c r="L466" s="12"/>
      <c r="M466" s="12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</row>
    <row r="467" spans="1:26">
      <c r="A467" s="233"/>
      <c r="B467" s="3"/>
      <c r="C467" s="251"/>
      <c r="D467" s="38"/>
      <c r="E467" s="138"/>
      <c r="F467" s="248"/>
      <c r="G467" s="248"/>
      <c r="H467" s="249"/>
      <c r="I467" s="252"/>
      <c r="J467" s="248"/>
      <c r="K467" s="247">
        <v>0</v>
      </c>
      <c r="L467" s="12"/>
      <c r="M467" s="12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</row>
    <row r="468" spans="1:26">
      <c r="A468" s="233"/>
      <c r="B468" s="3"/>
      <c r="C468" s="251"/>
      <c r="D468" s="38"/>
      <c r="E468" s="138"/>
      <c r="F468" s="248"/>
      <c r="G468" s="248"/>
      <c r="H468" s="249"/>
      <c r="I468" s="252"/>
      <c r="J468" s="248"/>
      <c r="K468" s="247">
        <v>0</v>
      </c>
      <c r="L468" s="12"/>
      <c r="M468" s="12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</row>
    <row r="469" spans="1:26">
      <c r="A469" s="233"/>
      <c r="B469" s="3"/>
      <c r="C469" s="251"/>
      <c r="D469" s="38"/>
      <c r="E469" s="138"/>
      <c r="F469" s="248"/>
      <c r="G469" s="248"/>
      <c r="H469" s="249"/>
      <c r="I469" s="252"/>
      <c r="J469" s="248"/>
      <c r="K469" s="247">
        <v>0</v>
      </c>
      <c r="L469" s="12"/>
      <c r="M469" s="12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</row>
    <row r="470" spans="1:26">
      <c r="A470" s="233"/>
      <c r="B470" s="3"/>
      <c r="C470" s="251"/>
      <c r="D470" s="38"/>
      <c r="E470" s="138"/>
      <c r="F470" s="248"/>
      <c r="G470" s="248"/>
      <c r="H470" s="249"/>
      <c r="I470" s="252"/>
      <c r="J470" s="248"/>
      <c r="K470" s="247">
        <v>0</v>
      </c>
      <c r="L470" s="12"/>
      <c r="M470" s="12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</row>
    <row r="471" spans="1:26">
      <c r="A471" s="233"/>
      <c r="B471" s="3"/>
      <c r="C471" s="251"/>
      <c r="D471" s="38"/>
      <c r="E471" s="138"/>
      <c r="F471" s="248"/>
      <c r="G471" s="248"/>
      <c r="H471" s="249"/>
      <c r="I471" s="252"/>
      <c r="J471" s="248"/>
      <c r="K471" s="247">
        <v>0</v>
      </c>
      <c r="L471" s="12"/>
      <c r="M471" s="12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</row>
    <row r="472" spans="1:26">
      <c r="A472" s="233"/>
      <c r="B472" s="3"/>
      <c r="C472" s="251"/>
      <c r="D472" s="38"/>
      <c r="E472" s="138"/>
      <c r="F472" s="248"/>
      <c r="G472" s="248"/>
      <c r="H472" s="249"/>
      <c r="I472" s="252"/>
      <c r="J472" s="248"/>
      <c r="K472" s="247">
        <v>0</v>
      </c>
      <c r="L472" s="12"/>
      <c r="M472" s="12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</row>
    <row r="473" spans="1:26">
      <c r="A473" s="233"/>
      <c r="B473" s="3"/>
      <c r="C473" s="251"/>
      <c r="D473" s="38"/>
      <c r="E473" s="138"/>
      <c r="F473" s="248"/>
      <c r="G473" s="248"/>
      <c r="H473" s="249"/>
      <c r="I473" s="252"/>
      <c r="J473" s="248"/>
      <c r="K473" s="247">
        <v>0</v>
      </c>
      <c r="L473" s="12"/>
      <c r="M473" s="12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</row>
    <row r="474" spans="1:26">
      <c r="A474" s="233"/>
      <c r="B474" s="3"/>
      <c r="C474" s="251"/>
      <c r="D474" s="38"/>
      <c r="E474" s="138"/>
      <c r="F474" s="248"/>
      <c r="G474" s="248"/>
      <c r="H474" s="249"/>
      <c r="I474" s="252"/>
      <c r="J474" s="248"/>
      <c r="K474" s="247">
        <v>0</v>
      </c>
      <c r="L474" s="12"/>
      <c r="M474" s="12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</row>
    <row r="475" spans="1:26">
      <c r="A475" s="233"/>
      <c r="B475" s="3"/>
      <c r="C475" s="251"/>
      <c r="D475" s="38"/>
      <c r="E475" s="138"/>
      <c r="F475" s="248"/>
      <c r="G475" s="248"/>
      <c r="H475" s="249"/>
      <c r="I475" s="252"/>
      <c r="J475" s="248"/>
      <c r="K475" s="247">
        <v>0</v>
      </c>
      <c r="L475" s="12"/>
      <c r="M475" s="12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</row>
    <row r="476" spans="1:26">
      <c r="A476" s="233"/>
      <c r="B476" s="3"/>
      <c r="C476" s="251"/>
      <c r="D476" s="38"/>
      <c r="E476" s="138"/>
      <c r="F476" s="248"/>
      <c r="G476" s="248"/>
      <c r="H476" s="249"/>
      <c r="I476" s="252"/>
      <c r="J476" s="248"/>
      <c r="K476" s="247">
        <v>0</v>
      </c>
      <c r="L476" s="12"/>
      <c r="M476" s="12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</row>
    <row r="477" spans="1:26">
      <c r="A477" s="233"/>
      <c r="B477" s="3"/>
      <c r="C477" s="251"/>
      <c r="D477" s="38"/>
      <c r="E477" s="138"/>
      <c r="F477" s="248"/>
      <c r="G477" s="248"/>
      <c r="H477" s="249"/>
      <c r="I477" s="252"/>
      <c r="J477" s="248"/>
      <c r="K477" s="247">
        <v>0</v>
      </c>
      <c r="L477" s="12"/>
      <c r="M477" s="12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</row>
    <row r="478" spans="1:26">
      <c r="A478" s="233"/>
      <c r="B478" s="3"/>
      <c r="C478" s="251"/>
      <c r="D478" s="38"/>
      <c r="E478" s="138"/>
      <c r="F478" s="248"/>
      <c r="G478" s="248"/>
      <c r="H478" s="249"/>
      <c r="I478" s="252"/>
      <c r="J478" s="248"/>
      <c r="K478" s="247">
        <v>0</v>
      </c>
      <c r="L478" s="12"/>
      <c r="M478" s="12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</row>
    <row r="479" spans="1:26">
      <c r="A479" s="233"/>
      <c r="B479" s="3"/>
      <c r="C479" s="251"/>
      <c r="D479" s="38"/>
      <c r="E479" s="138"/>
      <c r="F479" s="248"/>
      <c r="G479" s="248"/>
      <c r="H479" s="249"/>
      <c r="I479" s="252"/>
      <c r="J479" s="248"/>
      <c r="K479" s="247">
        <v>0</v>
      </c>
      <c r="L479" s="12"/>
      <c r="M479" s="12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</row>
    <row r="480" spans="1:26">
      <c r="A480" s="233"/>
      <c r="B480" s="3"/>
      <c r="C480" s="251"/>
      <c r="D480" s="38"/>
      <c r="E480" s="138"/>
      <c r="F480" s="248"/>
      <c r="G480" s="248"/>
      <c r="H480" s="249"/>
      <c r="I480" s="252"/>
      <c r="J480" s="248"/>
      <c r="K480" s="247">
        <v>0</v>
      </c>
      <c r="L480" s="12"/>
      <c r="M480" s="12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</row>
    <row r="481" spans="1:26">
      <c r="A481" s="233"/>
      <c r="B481" s="3"/>
      <c r="C481" s="251"/>
      <c r="D481" s="38"/>
      <c r="E481" s="138"/>
      <c r="F481" s="248"/>
      <c r="G481" s="248"/>
      <c r="H481" s="249"/>
      <c r="I481" s="252"/>
      <c r="J481" s="248"/>
      <c r="K481" s="247">
        <v>0</v>
      </c>
      <c r="L481" s="12"/>
      <c r="M481" s="12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</row>
    <row r="482" spans="1:26">
      <c r="A482" s="233"/>
      <c r="B482" s="3"/>
      <c r="C482" s="251"/>
      <c r="D482" s="38"/>
      <c r="E482" s="138"/>
      <c r="F482" s="248"/>
      <c r="G482" s="248"/>
      <c r="H482" s="249"/>
      <c r="I482" s="252"/>
      <c r="J482" s="248"/>
      <c r="K482" s="247">
        <v>0</v>
      </c>
      <c r="L482" s="12"/>
      <c r="M482" s="12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</row>
    <row r="483" spans="1:26">
      <c r="A483" s="233"/>
      <c r="B483" s="3"/>
      <c r="C483" s="251"/>
      <c r="D483" s="38"/>
      <c r="E483" s="138"/>
      <c r="F483" s="248"/>
      <c r="G483" s="248"/>
      <c r="H483" s="249"/>
      <c r="I483" s="252"/>
      <c r="J483" s="248"/>
      <c r="K483" s="247">
        <v>0</v>
      </c>
      <c r="L483" s="12"/>
      <c r="M483" s="12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</row>
    <row r="484" spans="1:26">
      <c r="A484" s="233"/>
      <c r="B484" s="3"/>
      <c r="C484" s="251"/>
      <c r="D484" s="38"/>
      <c r="E484" s="138"/>
      <c r="F484" s="248"/>
      <c r="G484" s="248"/>
      <c r="H484" s="249"/>
      <c r="I484" s="252"/>
      <c r="J484" s="248"/>
      <c r="K484" s="247">
        <v>0</v>
      </c>
      <c r="L484" s="12"/>
      <c r="M484" s="12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</row>
    <row r="485" spans="1:26">
      <c r="A485" s="233"/>
      <c r="B485" s="3"/>
      <c r="C485" s="251"/>
      <c r="D485" s="38"/>
      <c r="E485" s="138"/>
      <c r="F485" s="248"/>
      <c r="G485" s="248"/>
      <c r="H485" s="249"/>
      <c r="I485" s="252"/>
      <c r="J485" s="248"/>
      <c r="K485" s="247">
        <v>0</v>
      </c>
      <c r="L485" s="12"/>
      <c r="M485" s="12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</row>
    <row r="486" spans="1:26">
      <c r="A486" s="233"/>
      <c r="B486" s="3"/>
      <c r="C486" s="251"/>
      <c r="D486" s="38"/>
      <c r="E486" s="138"/>
      <c r="F486" s="248"/>
      <c r="G486" s="248"/>
      <c r="H486" s="249"/>
      <c r="I486" s="252"/>
      <c r="J486" s="248"/>
      <c r="K486" s="247">
        <v>0</v>
      </c>
      <c r="L486" s="12"/>
      <c r="M486" s="12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</row>
    <row r="487" spans="1:26">
      <c r="A487" s="233"/>
      <c r="B487" s="3"/>
      <c r="C487" s="251"/>
      <c r="D487" s="38"/>
      <c r="E487" s="138"/>
      <c r="F487" s="248"/>
      <c r="G487" s="248"/>
      <c r="H487" s="249"/>
      <c r="I487" s="252"/>
      <c r="J487" s="248"/>
      <c r="K487" s="247">
        <v>0</v>
      </c>
      <c r="L487" s="12"/>
      <c r="M487" s="12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</row>
    <row r="488" spans="1:26">
      <c r="A488" s="233"/>
      <c r="B488" s="3"/>
      <c r="C488" s="251"/>
      <c r="D488" s="38"/>
      <c r="E488" s="138"/>
      <c r="F488" s="248"/>
      <c r="G488" s="248"/>
      <c r="H488" s="249"/>
      <c r="I488" s="252"/>
      <c r="J488" s="248"/>
      <c r="K488" s="247">
        <v>0</v>
      </c>
      <c r="L488" s="12"/>
      <c r="M488" s="12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</row>
    <row r="489" spans="1:26">
      <c r="A489" s="233"/>
      <c r="B489" s="3"/>
      <c r="C489" s="251"/>
      <c r="D489" s="38"/>
      <c r="E489" s="138"/>
      <c r="F489" s="248"/>
      <c r="G489" s="248"/>
      <c r="H489" s="249"/>
      <c r="I489" s="252"/>
      <c r="J489" s="248"/>
      <c r="K489" s="247">
        <v>0</v>
      </c>
      <c r="L489" s="12"/>
      <c r="M489" s="12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</row>
    <row r="490" spans="1:26">
      <c r="A490" s="233"/>
      <c r="B490" s="3"/>
      <c r="C490" s="251"/>
      <c r="D490" s="38"/>
      <c r="E490" s="138"/>
      <c r="F490" s="248"/>
      <c r="G490" s="248"/>
      <c r="H490" s="249"/>
      <c r="I490" s="252"/>
      <c r="J490" s="248"/>
      <c r="K490" s="247">
        <v>0</v>
      </c>
      <c r="L490" s="12"/>
      <c r="M490" s="12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</row>
    <row r="491" spans="1:26">
      <c r="A491" s="233"/>
      <c r="B491" s="3"/>
      <c r="C491" s="251"/>
      <c r="D491" s="38"/>
      <c r="E491" s="138"/>
      <c r="F491" s="248"/>
      <c r="G491" s="248"/>
      <c r="H491" s="249"/>
      <c r="I491" s="252"/>
      <c r="J491" s="248"/>
      <c r="K491" s="247">
        <v>0</v>
      </c>
      <c r="L491" s="12"/>
      <c r="M491" s="12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</row>
    <row r="492" spans="1:26">
      <c r="A492" s="233"/>
      <c r="B492" s="3"/>
      <c r="C492" s="251"/>
      <c r="D492" s="38"/>
      <c r="E492" s="138"/>
      <c r="F492" s="248"/>
      <c r="G492" s="248"/>
      <c r="H492" s="249"/>
      <c r="I492" s="252"/>
      <c r="J492" s="248"/>
      <c r="K492" s="247">
        <v>0</v>
      </c>
      <c r="L492" s="12"/>
      <c r="M492" s="12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</row>
    <row r="493" spans="1:26">
      <c r="A493" s="233"/>
      <c r="B493" s="3"/>
      <c r="C493" s="251"/>
      <c r="D493" s="38"/>
      <c r="E493" s="138"/>
      <c r="F493" s="248"/>
      <c r="G493" s="248"/>
      <c r="H493" s="249"/>
      <c r="I493" s="252"/>
      <c r="J493" s="248"/>
      <c r="K493" s="247">
        <v>0</v>
      </c>
      <c r="L493" s="12"/>
      <c r="M493" s="12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</row>
    <row r="494" spans="1:26">
      <c r="A494" s="233"/>
      <c r="B494" s="3"/>
      <c r="C494" s="251"/>
      <c r="D494" s="38"/>
      <c r="E494" s="138"/>
      <c r="F494" s="248"/>
      <c r="G494" s="248"/>
      <c r="H494" s="249"/>
      <c r="I494" s="252"/>
      <c r="J494" s="248"/>
      <c r="K494" s="247">
        <v>0</v>
      </c>
      <c r="L494" s="12"/>
      <c r="M494" s="12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</row>
    <row r="495" spans="1:26">
      <c r="A495" s="233"/>
      <c r="B495" s="3"/>
      <c r="C495" s="251"/>
      <c r="D495" s="38"/>
      <c r="E495" s="138"/>
      <c r="F495" s="248"/>
      <c r="G495" s="248"/>
      <c r="H495" s="249"/>
      <c r="I495" s="252"/>
      <c r="J495" s="248"/>
      <c r="K495" s="247">
        <v>0</v>
      </c>
      <c r="L495" s="12"/>
      <c r="M495" s="12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</row>
    <row r="496" spans="1:26">
      <c r="A496" s="233"/>
      <c r="B496" s="3"/>
      <c r="C496" s="251"/>
      <c r="D496" s="38"/>
      <c r="E496" s="138"/>
      <c r="F496" s="248"/>
      <c r="G496" s="248"/>
      <c r="H496" s="249"/>
      <c r="I496" s="252"/>
      <c r="J496" s="248"/>
      <c r="K496" s="247">
        <v>0</v>
      </c>
      <c r="L496" s="12"/>
      <c r="M496" s="12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</row>
    <row r="497" spans="1:26">
      <c r="A497" s="233"/>
      <c r="B497" s="3"/>
      <c r="C497" s="251"/>
      <c r="D497" s="38"/>
      <c r="E497" s="138"/>
      <c r="F497" s="248"/>
      <c r="G497" s="248"/>
      <c r="H497" s="249"/>
      <c r="I497" s="252"/>
      <c r="J497" s="248"/>
      <c r="K497" s="247">
        <v>0</v>
      </c>
      <c r="L497" s="12"/>
      <c r="M497" s="12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</row>
    <row r="498" spans="1:26">
      <c r="A498" s="233"/>
      <c r="B498" s="3"/>
      <c r="C498" s="251"/>
      <c r="D498" s="38"/>
      <c r="E498" s="138"/>
      <c r="F498" s="248"/>
      <c r="G498" s="248"/>
      <c r="H498" s="249"/>
      <c r="I498" s="252"/>
      <c r="J498" s="248"/>
      <c r="K498" s="247">
        <v>0</v>
      </c>
      <c r="L498" s="12"/>
      <c r="M498" s="12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</row>
    <row r="499" spans="1:26">
      <c r="A499" s="233"/>
      <c r="B499" s="3"/>
      <c r="C499" s="251"/>
      <c r="D499" s="38"/>
      <c r="E499" s="138"/>
      <c r="F499" s="248"/>
      <c r="G499" s="248"/>
      <c r="H499" s="249"/>
      <c r="I499" s="252"/>
      <c r="J499" s="248"/>
      <c r="K499" s="247">
        <v>0</v>
      </c>
      <c r="L499" s="12"/>
      <c r="M499" s="12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</row>
    <row r="500" spans="1:26">
      <c r="A500" s="233"/>
      <c r="B500" s="3"/>
      <c r="C500" s="251"/>
      <c r="D500" s="38"/>
      <c r="E500" s="138"/>
      <c r="F500" s="248"/>
      <c r="G500" s="248"/>
      <c r="H500" s="249"/>
      <c r="I500" s="252"/>
      <c r="J500" s="248"/>
      <c r="K500" s="247">
        <v>0</v>
      </c>
      <c r="L500" s="12"/>
      <c r="M500" s="12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</row>
    <row r="501" spans="1:26">
      <c r="A501" s="233"/>
      <c r="B501" s="3"/>
      <c r="C501" s="251"/>
      <c r="D501" s="38"/>
      <c r="E501" s="138"/>
      <c r="F501" s="248"/>
      <c r="G501" s="248"/>
      <c r="H501" s="249"/>
      <c r="I501" s="252"/>
      <c r="J501" s="248"/>
      <c r="K501" s="247">
        <v>0</v>
      </c>
      <c r="L501" s="12"/>
      <c r="M501" s="12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</row>
    <row r="502" spans="1:26">
      <c r="A502" s="233"/>
      <c r="B502" s="3"/>
      <c r="C502" s="251"/>
      <c r="D502" s="38"/>
      <c r="E502" s="138"/>
      <c r="F502" s="248"/>
      <c r="G502" s="248"/>
      <c r="H502" s="249"/>
      <c r="I502" s="252"/>
      <c r="J502" s="248"/>
      <c r="K502" s="247">
        <v>0</v>
      </c>
      <c r="L502" s="12"/>
      <c r="M502" s="12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</row>
    <row r="503" spans="1:26">
      <c r="A503" s="233"/>
      <c r="B503" s="3"/>
      <c r="C503" s="251"/>
      <c r="D503" s="38"/>
      <c r="E503" s="138"/>
      <c r="F503" s="248"/>
      <c r="G503" s="248"/>
      <c r="H503" s="249"/>
      <c r="I503" s="252"/>
      <c r="J503" s="248"/>
      <c r="K503" s="247">
        <v>0</v>
      </c>
      <c r="L503" s="12"/>
      <c r="M503" s="12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</row>
    <row r="504" spans="1:26">
      <c r="A504" s="233"/>
      <c r="B504" s="3"/>
      <c r="C504" s="251"/>
      <c r="D504" s="38"/>
      <c r="E504" s="138"/>
      <c r="F504" s="248"/>
      <c r="G504" s="248"/>
      <c r="H504" s="249"/>
      <c r="I504" s="252"/>
      <c r="J504" s="248"/>
      <c r="K504" s="247">
        <v>0</v>
      </c>
      <c r="L504" s="12"/>
      <c r="M504" s="12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</row>
    <row r="505" spans="1:26">
      <c r="A505" s="233"/>
      <c r="B505" s="3"/>
      <c r="C505" s="251"/>
      <c r="D505" s="38"/>
      <c r="E505" s="138"/>
      <c r="F505" s="248"/>
      <c r="G505" s="248"/>
      <c r="H505" s="249"/>
      <c r="I505" s="252"/>
      <c r="J505" s="248"/>
      <c r="K505" s="247">
        <v>0</v>
      </c>
      <c r="L505" s="12"/>
      <c r="M505" s="12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</row>
    <row r="506" spans="1:26">
      <c r="A506" s="233"/>
      <c r="B506" s="3"/>
      <c r="C506" s="251"/>
      <c r="D506" s="38"/>
      <c r="E506" s="138"/>
      <c r="F506" s="248"/>
      <c r="G506" s="248"/>
      <c r="H506" s="249"/>
      <c r="I506" s="252"/>
      <c r="J506" s="248"/>
      <c r="K506" s="247">
        <v>0</v>
      </c>
      <c r="L506" s="12"/>
      <c r="M506" s="12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</row>
    <row r="507" spans="1:26">
      <c r="A507" s="233"/>
      <c r="B507" s="3"/>
      <c r="C507" s="251"/>
      <c r="D507" s="38"/>
      <c r="E507" s="138"/>
      <c r="F507" s="248"/>
      <c r="G507" s="248"/>
      <c r="H507" s="249"/>
      <c r="I507" s="252"/>
      <c r="J507" s="248"/>
      <c r="K507" s="247">
        <v>0</v>
      </c>
      <c r="L507" s="12"/>
      <c r="M507" s="12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</row>
    <row r="508" spans="1:26">
      <c r="A508" s="233"/>
      <c r="B508" s="3"/>
      <c r="C508" s="251"/>
      <c r="D508" s="38"/>
      <c r="E508" s="138"/>
      <c r="F508" s="248"/>
      <c r="G508" s="248"/>
      <c r="H508" s="249"/>
      <c r="I508" s="252"/>
      <c r="J508" s="248"/>
      <c r="K508" s="247">
        <v>0</v>
      </c>
      <c r="L508" s="12"/>
      <c r="M508" s="12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</row>
    <row r="509" spans="1:26">
      <c r="A509" s="233"/>
      <c r="B509" s="3"/>
      <c r="C509" s="251"/>
      <c r="D509" s="38"/>
      <c r="E509" s="138"/>
      <c r="F509" s="248"/>
      <c r="G509" s="248"/>
      <c r="H509" s="249"/>
      <c r="I509" s="252"/>
      <c r="J509" s="248"/>
      <c r="K509" s="247">
        <v>0</v>
      </c>
      <c r="L509" s="12"/>
      <c r="M509" s="12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</row>
    <row r="510" spans="1:26">
      <c r="A510" s="233"/>
      <c r="B510" s="3"/>
      <c r="C510" s="251"/>
      <c r="D510" s="38"/>
      <c r="E510" s="138"/>
      <c r="F510" s="248"/>
      <c r="G510" s="248"/>
      <c r="H510" s="249"/>
      <c r="I510" s="252"/>
      <c r="J510" s="248"/>
      <c r="K510" s="247">
        <v>0</v>
      </c>
      <c r="L510" s="12"/>
      <c r="M510" s="12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</row>
    <row r="511" spans="1:26">
      <c r="A511" s="233"/>
      <c r="B511" s="3"/>
      <c r="C511" s="251"/>
      <c r="D511" s="38"/>
      <c r="E511" s="138"/>
      <c r="F511" s="248"/>
      <c r="G511" s="248"/>
      <c r="H511" s="249"/>
      <c r="I511" s="252"/>
      <c r="J511" s="248"/>
      <c r="K511" s="247">
        <v>0</v>
      </c>
      <c r="L511" s="12"/>
      <c r="M511" s="12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</row>
    <row r="512" spans="1:26">
      <c r="A512" s="233"/>
      <c r="B512" s="3"/>
      <c r="C512" s="251"/>
      <c r="D512" s="38"/>
      <c r="E512" s="138"/>
      <c r="F512" s="248"/>
      <c r="G512" s="248"/>
      <c r="H512" s="249"/>
      <c r="I512" s="252"/>
      <c r="J512" s="248"/>
      <c r="K512" s="247">
        <v>0</v>
      </c>
      <c r="L512" s="12"/>
      <c r="M512" s="12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</row>
    <row r="513" spans="1:26">
      <c r="A513" s="233"/>
      <c r="B513" s="3"/>
      <c r="C513" s="251"/>
      <c r="D513" s="38"/>
      <c r="E513" s="138"/>
      <c r="F513" s="248"/>
      <c r="G513" s="248"/>
      <c r="H513" s="249"/>
      <c r="I513" s="252"/>
      <c r="J513" s="248"/>
      <c r="K513" s="247">
        <v>0</v>
      </c>
      <c r="L513" s="12"/>
      <c r="M513" s="12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</row>
    <row r="514" spans="1:26">
      <c r="A514" s="233"/>
      <c r="B514" s="3"/>
      <c r="C514" s="251"/>
      <c r="D514" s="38"/>
      <c r="E514" s="138"/>
      <c r="F514" s="248"/>
      <c r="G514" s="248"/>
      <c r="H514" s="249"/>
      <c r="I514" s="252"/>
      <c r="J514" s="248"/>
      <c r="K514" s="247">
        <v>0</v>
      </c>
      <c r="L514" s="12"/>
      <c r="M514" s="12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</row>
    <row r="515" spans="1:26">
      <c r="A515" s="233"/>
      <c r="B515" s="3"/>
      <c r="C515" s="251"/>
      <c r="D515" s="38"/>
      <c r="E515" s="138"/>
      <c r="F515" s="248"/>
      <c r="G515" s="248"/>
      <c r="H515" s="249"/>
      <c r="I515" s="252"/>
      <c r="J515" s="248"/>
      <c r="K515" s="247">
        <v>0</v>
      </c>
      <c r="L515" s="12"/>
      <c r="M515" s="12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</row>
    <row r="516" spans="1:26">
      <c r="A516" s="233"/>
      <c r="B516" s="3"/>
      <c r="C516" s="251"/>
      <c r="D516" s="38"/>
      <c r="E516" s="138"/>
      <c r="F516" s="248"/>
      <c r="G516" s="248"/>
      <c r="H516" s="249"/>
      <c r="I516" s="252"/>
      <c r="J516" s="248"/>
      <c r="K516" s="247">
        <v>0</v>
      </c>
      <c r="L516" s="12"/>
      <c r="M516" s="12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</row>
    <row r="517" spans="1:26">
      <c r="A517" s="233"/>
      <c r="B517" s="3"/>
      <c r="C517" s="251"/>
      <c r="D517" s="38"/>
      <c r="E517" s="138"/>
      <c r="F517" s="248"/>
      <c r="G517" s="248"/>
      <c r="H517" s="249"/>
      <c r="I517" s="252"/>
      <c r="J517" s="248"/>
      <c r="K517" s="247">
        <v>0</v>
      </c>
      <c r="L517" s="12"/>
      <c r="M517" s="12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</row>
    <row r="518" spans="1:26">
      <c r="A518" s="233"/>
      <c r="B518" s="3"/>
      <c r="C518" s="251"/>
      <c r="D518" s="38"/>
      <c r="E518" s="138"/>
      <c r="F518" s="248"/>
      <c r="G518" s="248"/>
      <c r="H518" s="249"/>
      <c r="I518" s="252"/>
      <c r="J518" s="248"/>
      <c r="K518" s="247">
        <v>0</v>
      </c>
      <c r="L518" s="12"/>
      <c r="M518" s="12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</row>
    <row r="519" spans="1:26">
      <c r="A519" s="233"/>
      <c r="B519" s="3"/>
      <c r="C519" s="251"/>
      <c r="D519" s="38"/>
      <c r="E519" s="138"/>
      <c r="F519" s="248"/>
      <c r="G519" s="248"/>
      <c r="H519" s="249"/>
      <c r="I519" s="252"/>
      <c r="J519" s="248"/>
      <c r="K519" s="247">
        <v>0</v>
      </c>
      <c r="L519" s="12"/>
      <c r="M519" s="12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</row>
    <row r="520" spans="1:26">
      <c r="A520" s="233"/>
      <c r="B520" s="3"/>
      <c r="C520" s="251"/>
      <c r="D520" s="38"/>
      <c r="E520" s="138"/>
      <c r="F520" s="248"/>
      <c r="G520" s="248"/>
      <c r="H520" s="249"/>
      <c r="I520" s="252"/>
      <c r="J520" s="248"/>
      <c r="K520" s="247">
        <v>0</v>
      </c>
      <c r="L520" s="12"/>
      <c r="M520" s="12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</row>
    <row r="521" spans="1:26">
      <c r="A521" s="233"/>
      <c r="B521" s="3"/>
      <c r="C521" s="251"/>
      <c r="D521" s="38"/>
      <c r="E521" s="138"/>
      <c r="F521" s="248"/>
      <c r="G521" s="248"/>
      <c r="H521" s="249"/>
      <c r="I521" s="252"/>
      <c r="J521" s="248"/>
      <c r="K521" s="247">
        <v>0</v>
      </c>
      <c r="L521" s="12"/>
      <c r="M521" s="12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</row>
    <row r="522" spans="1:26">
      <c r="A522" s="233"/>
      <c r="B522" s="3"/>
      <c r="C522" s="251"/>
      <c r="D522" s="38"/>
      <c r="E522" s="138"/>
      <c r="F522" s="248"/>
      <c r="G522" s="248"/>
      <c r="H522" s="249"/>
      <c r="I522" s="252"/>
      <c r="J522" s="248"/>
      <c r="K522" s="247">
        <v>0</v>
      </c>
      <c r="L522" s="12"/>
      <c r="M522" s="12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</row>
    <row r="523" spans="1:26">
      <c r="A523" s="233"/>
      <c r="B523" s="3"/>
      <c r="C523" s="251"/>
      <c r="D523" s="38"/>
      <c r="E523" s="138"/>
      <c r="F523" s="248"/>
      <c r="G523" s="248"/>
      <c r="H523" s="249"/>
      <c r="I523" s="252"/>
      <c r="J523" s="248"/>
      <c r="K523" s="247">
        <v>0</v>
      </c>
      <c r="L523" s="12"/>
      <c r="M523" s="12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</row>
    <row r="524" spans="1:26">
      <c r="A524" s="233"/>
      <c r="B524" s="3"/>
      <c r="C524" s="251"/>
      <c r="D524" s="38"/>
      <c r="E524" s="138"/>
      <c r="F524" s="248"/>
      <c r="G524" s="248"/>
      <c r="H524" s="249"/>
      <c r="I524" s="252"/>
      <c r="J524" s="248"/>
      <c r="K524" s="247">
        <v>0</v>
      </c>
      <c r="L524" s="12"/>
      <c r="M524" s="12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</row>
    <row r="525" spans="1:26">
      <c r="A525" s="233"/>
      <c r="B525" s="3"/>
      <c r="C525" s="251"/>
      <c r="D525" s="38"/>
      <c r="E525" s="138"/>
      <c r="F525" s="248"/>
      <c r="G525" s="248"/>
      <c r="H525" s="249"/>
      <c r="I525" s="252"/>
      <c r="J525" s="248"/>
      <c r="K525" s="247">
        <v>0</v>
      </c>
      <c r="L525" s="12"/>
      <c r="M525" s="12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</row>
    <row r="526" spans="1:26">
      <c r="A526" s="233"/>
      <c r="B526" s="3"/>
      <c r="C526" s="251"/>
      <c r="D526" s="38"/>
      <c r="E526" s="138"/>
      <c r="F526" s="248"/>
      <c r="G526" s="248"/>
      <c r="H526" s="249"/>
      <c r="I526" s="252"/>
      <c r="J526" s="248"/>
      <c r="K526" s="247">
        <v>0</v>
      </c>
      <c r="L526" s="12"/>
      <c r="M526" s="12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</row>
    <row r="527" spans="1:26">
      <c r="A527" s="233"/>
      <c r="B527" s="3"/>
      <c r="C527" s="251"/>
      <c r="D527" s="38"/>
      <c r="E527" s="138"/>
      <c r="F527" s="248"/>
      <c r="G527" s="248"/>
      <c r="H527" s="249"/>
      <c r="I527" s="252"/>
      <c r="J527" s="248"/>
      <c r="K527" s="247">
        <v>0</v>
      </c>
      <c r="L527" s="12"/>
      <c r="M527" s="12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</row>
    <row r="528" spans="1:26">
      <c r="A528" s="233"/>
      <c r="B528" s="3"/>
      <c r="C528" s="251"/>
      <c r="D528" s="38"/>
      <c r="E528" s="138"/>
      <c r="F528" s="248"/>
      <c r="G528" s="248"/>
      <c r="H528" s="249"/>
      <c r="I528" s="252"/>
      <c r="J528" s="248"/>
      <c r="K528" s="247">
        <v>0</v>
      </c>
      <c r="L528" s="12"/>
      <c r="M528" s="12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</row>
    <row r="529" spans="1:26">
      <c r="A529" s="233"/>
      <c r="B529" s="3"/>
      <c r="C529" s="251"/>
      <c r="D529" s="38"/>
      <c r="E529" s="138"/>
      <c r="F529" s="248"/>
      <c r="G529" s="248"/>
      <c r="H529" s="249"/>
      <c r="I529" s="252"/>
      <c r="J529" s="248"/>
      <c r="K529" s="247">
        <v>0</v>
      </c>
      <c r="L529" s="12"/>
      <c r="M529" s="12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</row>
    <row r="530" spans="1:26">
      <c r="A530" s="233"/>
      <c r="B530" s="3"/>
      <c r="C530" s="251"/>
      <c r="D530" s="38"/>
      <c r="E530" s="138"/>
      <c r="F530" s="248"/>
      <c r="G530" s="248"/>
      <c r="H530" s="249"/>
      <c r="I530" s="252"/>
      <c r="J530" s="248"/>
      <c r="K530" s="247">
        <v>0</v>
      </c>
      <c r="L530" s="12"/>
      <c r="M530" s="12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</row>
    <row r="531" spans="1:26">
      <c r="A531" s="233"/>
      <c r="B531" s="3"/>
      <c r="C531" s="251"/>
      <c r="D531" s="38"/>
      <c r="E531" s="138"/>
      <c r="F531" s="248"/>
      <c r="G531" s="248"/>
      <c r="H531" s="249"/>
      <c r="I531" s="252"/>
      <c r="J531" s="248"/>
      <c r="K531" s="247">
        <v>0</v>
      </c>
      <c r="L531" s="12"/>
      <c r="M531" s="12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</row>
    <row r="532" spans="1:26">
      <c r="A532" s="233"/>
      <c r="B532" s="3"/>
      <c r="C532" s="251"/>
      <c r="D532" s="38"/>
      <c r="E532" s="138"/>
      <c r="F532" s="248"/>
      <c r="G532" s="248"/>
      <c r="H532" s="249"/>
      <c r="I532" s="252"/>
      <c r="J532" s="248"/>
      <c r="K532" s="247">
        <v>0</v>
      </c>
      <c r="L532" s="12"/>
      <c r="M532" s="12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</row>
    <row r="533" spans="1:26">
      <c r="A533" s="233"/>
      <c r="B533" s="3"/>
      <c r="C533" s="251"/>
      <c r="D533" s="38"/>
      <c r="E533" s="138"/>
      <c r="F533" s="248"/>
      <c r="G533" s="248"/>
      <c r="H533" s="249"/>
      <c r="I533" s="252"/>
      <c r="J533" s="248"/>
      <c r="K533" s="247">
        <v>0</v>
      </c>
      <c r="L533" s="12"/>
      <c r="M533" s="12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</row>
    <row r="534" spans="1:26">
      <c r="A534" s="233"/>
      <c r="B534" s="3"/>
      <c r="C534" s="251"/>
      <c r="D534" s="38"/>
      <c r="E534" s="138"/>
      <c r="F534" s="248"/>
      <c r="G534" s="248"/>
      <c r="H534" s="249"/>
      <c r="I534" s="252"/>
      <c r="J534" s="248"/>
      <c r="K534" s="247">
        <v>0</v>
      </c>
      <c r="L534" s="12"/>
      <c r="M534" s="12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</row>
    <row r="535" spans="1:26">
      <c r="A535" s="233"/>
      <c r="B535" s="3"/>
      <c r="C535" s="251"/>
      <c r="D535" s="38"/>
      <c r="E535" s="138"/>
      <c r="F535" s="248"/>
      <c r="G535" s="248"/>
      <c r="H535" s="249"/>
      <c r="I535" s="252"/>
      <c r="J535" s="248"/>
      <c r="K535" s="247">
        <v>0</v>
      </c>
      <c r="L535" s="12"/>
      <c r="M535" s="12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</row>
    <row r="536" spans="1:26">
      <c r="A536" s="233"/>
      <c r="B536" s="3"/>
      <c r="C536" s="251"/>
      <c r="D536" s="38"/>
      <c r="E536" s="138"/>
      <c r="F536" s="248"/>
      <c r="G536" s="248"/>
      <c r="H536" s="249"/>
      <c r="I536" s="252"/>
      <c r="J536" s="248"/>
      <c r="K536" s="247">
        <v>0</v>
      </c>
      <c r="L536" s="12"/>
      <c r="M536" s="12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</row>
    <row r="537" spans="1:26">
      <c r="A537" s="233"/>
      <c r="B537" s="3"/>
      <c r="C537" s="251"/>
      <c r="D537" s="38"/>
      <c r="E537" s="138"/>
      <c r="F537" s="248"/>
      <c r="G537" s="248"/>
      <c r="H537" s="249"/>
      <c r="I537" s="252"/>
      <c r="J537" s="248"/>
      <c r="K537" s="247">
        <v>0</v>
      </c>
      <c r="L537" s="12"/>
      <c r="M537" s="12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</row>
    <row r="538" spans="1:26">
      <c r="A538" s="233"/>
      <c r="B538" s="3"/>
      <c r="C538" s="251"/>
      <c r="D538" s="38"/>
      <c r="E538" s="138"/>
      <c r="F538" s="248"/>
      <c r="G538" s="248"/>
      <c r="H538" s="249"/>
      <c r="I538" s="252"/>
      <c r="J538" s="248"/>
      <c r="K538" s="247">
        <v>0</v>
      </c>
      <c r="L538" s="12"/>
      <c r="M538" s="12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</row>
    <row r="539" spans="1:26">
      <c r="A539" s="233"/>
      <c r="B539" s="3"/>
      <c r="C539" s="251"/>
      <c r="D539" s="38"/>
      <c r="E539" s="138"/>
      <c r="F539" s="248"/>
      <c r="G539" s="248"/>
      <c r="H539" s="249"/>
      <c r="I539" s="252"/>
      <c r="J539" s="248"/>
      <c r="K539" s="247">
        <v>0</v>
      </c>
      <c r="L539" s="12"/>
      <c r="M539" s="12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</row>
    <row r="540" spans="1:26">
      <c r="A540" s="233"/>
      <c r="B540" s="3"/>
      <c r="C540" s="251"/>
      <c r="D540" s="38"/>
      <c r="E540" s="138"/>
      <c r="F540" s="248"/>
      <c r="G540" s="248"/>
      <c r="H540" s="249"/>
      <c r="I540" s="252"/>
      <c r="J540" s="248"/>
      <c r="K540" s="247">
        <v>0</v>
      </c>
      <c r="L540" s="12"/>
      <c r="M540" s="12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</row>
    <row r="541" spans="1:26">
      <c r="A541" s="233"/>
      <c r="B541" s="3"/>
      <c r="C541" s="251"/>
      <c r="D541" s="38"/>
      <c r="E541" s="138"/>
      <c r="F541" s="248"/>
      <c r="G541" s="248"/>
      <c r="H541" s="249"/>
      <c r="I541" s="252"/>
      <c r="J541" s="248"/>
      <c r="K541" s="247">
        <v>0</v>
      </c>
      <c r="L541" s="12"/>
      <c r="M541" s="12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</row>
    <row r="542" spans="1:26">
      <c r="A542" s="233"/>
      <c r="B542" s="3"/>
      <c r="C542" s="251"/>
      <c r="D542" s="38"/>
      <c r="E542" s="138"/>
      <c r="F542" s="248"/>
      <c r="G542" s="248"/>
      <c r="H542" s="249"/>
      <c r="I542" s="252"/>
      <c r="J542" s="248"/>
      <c r="K542" s="247">
        <v>0</v>
      </c>
      <c r="L542" s="12"/>
      <c r="M542" s="12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</row>
    <row r="543" spans="1:26">
      <c r="A543" s="233"/>
      <c r="B543" s="3"/>
      <c r="C543" s="251"/>
      <c r="D543" s="38"/>
      <c r="E543" s="138"/>
      <c r="F543" s="248"/>
      <c r="G543" s="248"/>
      <c r="H543" s="249"/>
      <c r="I543" s="252"/>
      <c r="J543" s="248"/>
      <c r="K543" s="247">
        <v>0</v>
      </c>
      <c r="L543" s="12"/>
      <c r="M543" s="12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</row>
    <row r="544" spans="1:26">
      <c r="A544" s="233"/>
      <c r="B544" s="3"/>
      <c r="C544" s="251"/>
      <c r="D544" s="38"/>
      <c r="E544" s="138"/>
      <c r="F544" s="248"/>
      <c r="G544" s="248"/>
      <c r="H544" s="249"/>
      <c r="I544" s="252"/>
      <c r="J544" s="248"/>
      <c r="K544" s="247">
        <v>0</v>
      </c>
      <c r="L544" s="12"/>
      <c r="M544" s="12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</row>
    <row r="545" spans="1:26">
      <c r="A545" s="233"/>
      <c r="B545" s="3"/>
      <c r="C545" s="251"/>
      <c r="D545" s="38"/>
      <c r="E545" s="138"/>
      <c r="F545" s="248"/>
      <c r="G545" s="248"/>
      <c r="H545" s="249"/>
      <c r="I545" s="252"/>
      <c r="J545" s="248"/>
      <c r="K545" s="247">
        <v>0</v>
      </c>
      <c r="L545" s="12"/>
      <c r="M545" s="12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</row>
    <row r="546" spans="1:26">
      <c r="A546" s="233"/>
      <c r="B546" s="3"/>
      <c r="C546" s="251"/>
      <c r="D546" s="38"/>
      <c r="E546" s="138"/>
      <c r="F546" s="248"/>
      <c r="G546" s="248"/>
      <c r="H546" s="249"/>
      <c r="I546" s="252"/>
      <c r="J546" s="248"/>
      <c r="K546" s="247">
        <v>0</v>
      </c>
      <c r="L546" s="12"/>
      <c r="M546" s="12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</row>
    <row r="547" spans="1:26">
      <c r="A547" s="233"/>
      <c r="B547" s="3"/>
      <c r="C547" s="251"/>
      <c r="D547" s="38"/>
      <c r="E547" s="138"/>
      <c r="F547" s="248"/>
      <c r="G547" s="248"/>
      <c r="H547" s="249"/>
      <c r="I547" s="252"/>
      <c r="J547" s="248"/>
      <c r="K547" s="247">
        <v>0</v>
      </c>
      <c r="L547" s="12"/>
      <c r="M547" s="12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</row>
    <row r="548" spans="1:26">
      <c r="A548" s="233"/>
      <c r="B548" s="3"/>
      <c r="C548" s="251"/>
      <c r="D548" s="38"/>
      <c r="E548" s="138"/>
      <c r="F548" s="248"/>
      <c r="G548" s="248"/>
      <c r="H548" s="249"/>
      <c r="I548" s="252"/>
      <c r="J548" s="248"/>
      <c r="K548" s="247">
        <v>0</v>
      </c>
      <c r="L548" s="12"/>
      <c r="M548" s="12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</row>
    <row r="549" spans="1:26">
      <c r="A549" s="233"/>
      <c r="B549" s="3"/>
      <c r="C549" s="251"/>
      <c r="D549" s="38"/>
      <c r="E549" s="138"/>
      <c r="F549" s="248"/>
      <c r="G549" s="248"/>
      <c r="H549" s="249"/>
      <c r="I549" s="252"/>
      <c r="J549" s="248"/>
      <c r="K549" s="247">
        <v>0</v>
      </c>
      <c r="L549" s="12"/>
      <c r="M549" s="12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</row>
    <row r="550" spans="1:26">
      <c r="A550" s="233"/>
      <c r="B550" s="3"/>
      <c r="C550" s="251"/>
      <c r="D550" s="38"/>
      <c r="E550" s="138"/>
      <c r="F550" s="248"/>
      <c r="G550" s="248"/>
      <c r="H550" s="249"/>
      <c r="I550" s="252"/>
      <c r="J550" s="248"/>
      <c r="K550" s="247">
        <v>0</v>
      </c>
      <c r="L550" s="12"/>
      <c r="M550" s="12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</row>
    <row r="551" spans="1:26">
      <c r="A551" s="233"/>
      <c r="B551" s="3"/>
      <c r="C551" s="251"/>
      <c r="D551" s="38"/>
      <c r="E551" s="138"/>
      <c r="F551" s="248"/>
      <c r="G551" s="248"/>
      <c r="H551" s="249"/>
      <c r="I551" s="252"/>
      <c r="J551" s="248"/>
      <c r="K551" s="247">
        <v>0</v>
      </c>
      <c r="L551" s="12"/>
      <c r="M551" s="12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</row>
    <row r="552" spans="1:26">
      <c r="A552" s="233"/>
      <c r="B552" s="3"/>
      <c r="C552" s="251"/>
      <c r="D552" s="38"/>
      <c r="E552" s="138"/>
      <c r="F552" s="248"/>
      <c r="G552" s="248"/>
      <c r="H552" s="249"/>
      <c r="I552" s="252"/>
      <c r="J552" s="248"/>
      <c r="K552" s="247">
        <v>0</v>
      </c>
      <c r="L552" s="12"/>
      <c r="M552" s="12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</row>
    <row r="553" spans="1:26">
      <c r="A553" s="233"/>
      <c r="B553" s="3"/>
      <c r="C553" s="251"/>
      <c r="D553" s="38"/>
      <c r="E553" s="138"/>
      <c r="F553" s="248"/>
      <c r="G553" s="248"/>
      <c r="H553" s="249"/>
      <c r="I553" s="252"/>
      <c r="J553" s="248"/>
      <c r="K553" s="247">
        <v>0</v>
      </c>
      <c r="L553" s="12"/>
      <c r="M553" s="12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</row>
    <row r="554" spans="1:26">
      <c r="A554" s="233"/>
      <c r="B554" s="3"/>
      <c r="C554" s="251"/>
      <c r="D554" s="38"/>
      <c r="E554" s="138"/>
      <c r="F554" s="248"/>
      <c r="G554" s="248"/>
      <c r="H554" s="249"/>
      <c r="I554" s="252"/>
      <c r="J554" s="248"/>
      <c r="K554" s="247">
        <v>0</v>
      </c>
      <c r="L554" s="12"/>
      <c r="M554" s="12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</row>
    <row r="555" spans="1:26">
      <c r="A555" s="233"/>
      <c r="B555" s="3"/>
      <c r="C555" s="251"/>
      <c r="D555" s="38"/>
      <c r="E555" s="138"/>
      <c r="F555" s="248"/>
      <c r="G555" s="248"/>
      <c r="H555" s="249"/>
      <c r="I555" s="252"/>
      <c r="J555" s="248"/>
      <c r="K555" s="247">
        <v>0</v>
      </c>
      <c r="L555" s="12"/>
      <c r="M555" s="12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</row>
    <row r="556" spans="1:26">
      <c r="A556" s="233"/>
      <c r="B556" s="3"/>
      <c r="C556" s="251"/>
      <c r="D556" s="38"/>
      <c r="E556" s="138"/>
      <c r="F556" s="248"/>
      <c r="G556" s="248"/>
      <c r="H556" s="249"/>
      <c r="I556" s="252"/>
      <c r="J556" s="248"/>
      <c r="K556" s="247">
        <v>0</v>
      </c>
      <c r="L556" s="12"/>
      <c r="M556" s="12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</row>
    <row r="557" spans="1:26">
      <c r="A557" s="233"/>
      <c r="B557" s="3"/>
      <c r="C557" s="251"/>
      <c r="D557" s="38"/>
      <c r="E557" s="138"/>
      <c r="F557" s="248"/>
      <c r="G557" s="248"/>
      <c r="H557" s="249"/>
      <c r="I557" s="252"/>
      <c r="J557" s="248"/>
      <c r="K557" s="247">
        <v>0</v>
      </c>
      <c r="L557" s="12"/>
      <c r="M557" s="12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</row>
    <row r="558" spans="1:26">
      <c r="A558" s="233"/>
      <c r="B558" s="3"/>
      <c r="C558" s="251"/>
      <c r="D558" s="38"/>
      <c r="E558" s="138"/>
      <c r="F558" s="248"/>
      <c r="G558" s="248"/>
      <c r="H558" s="249"/>
      <c r="I558" s="252"/>
      <c r="J558" s="248"/>
      <c r="K558" s="247">
        <v>0</v>
      </c>
      <c r="L558" s="12"/>
      <c r="M558" s="12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</row>
    <row r="559" spans="1:26">
      <c r="A559" s="233"/>
      <c r="B559" s="3"/>
      <c r="C559" s="251"/>
      <c r="D559" s="38"/>
      <c r="E559" s="138"/>
      <c r="F559" s="248"/>
      <c r="G559" s="248"/>
      <c r="H559" s="249"/>
      <c r="I559" s="252"/>
      <c r="J559" s="248"/>
      <c r="K559" s="247">
        <v>0</v>
      </c>
      <c r="L559" s="12"/>
      <c r="M559" s="12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</row>
    <row r="560" spans="1:26">
      <c r="A560" s="233"/>
      <c r="B560" s="3"/>
      <c r="C560" s="251"/>
      <c r="D560" s="38"/>
      <c r="E560" s="138"/>
      <c r="F560" s="248"/>
      <c r="G560" s="248"/>
      <c r="H560" s="249"/>
      <c r="I560" s="252"/>
      <c r="J560" s="248"/>
      <c r="K560" s="247">
        <v>0</v>
      </c>
      <c r="L560" s="12"/>
      <c r="M560" s="12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</row>
    <row r="561" spans="1:26">
      <c r="A561" s="233"/>
      <c r="B561" s="3"/>
      <c r="C561" s="251"/>
      <c r="D561" s="38"/>
      <c r="E561" s="138"/>
      <c r="F561" s="248"/>
      <c r="G561" s="248"/>
      <c r="H561" s="249"/>
      <c r="I561" s="252"/>
      <c r="J561" s="248"/>
      <c r="K561" s="247">
        <v>0</v>
      </c>
      <c r="L561" s="12"/>
      <c r="M561" s="12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</row>
    <row r="562" spans="1:26">
      <c r="A562" s="233"/>
      <c r="B562" s="3"/>
      <c r="C562" s="251"/>
      <c r="D562" s="38"/>
      <c r="E562" s="138"/>
      <c r="F562" s="248"/>
      <c r="G562" s="248"/>
      <c r="H562" s="249"/>
      <c r="I562" s="252"/>
      <c r="J562" s="248"/>
      <c r="K562" s="247">
        <v>0</v>
      </c>
      <c r="L562" s="12"/>
      <c r="M562" s="12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</row>
    <row r="563" spans="1:26">
      <c r="A563" s="233"/>
      <c r="B563" s="3"/>
      <c r="C563" s="251"/>
      <c r="D563" s="38"/>
      <c r="E563" s="138"/>
      <c r="F563" s="248"/>
      <c r="G563" s="248"/>
      <c r="H563" s="249"/>
      <c r="I563" s="252"/>
      <c r="J563" s="248"/>
      <c r="K563" s="247">
        <v>0</v>
      </c>
      <c r="L563" s="12"/>
      <c r="M563" s="12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</row>
    <row r="564" spans="1:26">
      <c r="A564" s="233"/>
      <c r="B564" s="3"/>
      <c r="C564" s="251"/>
      <c r="D564" s="38"/>
      <c r="E564" s="138"/>
      <c r="F564" s="248"/>
      <c r="G564" s="248"/>
      <c r="H564" s="249"/>
      <c r="I564" s="252"/>
      <c r="J564" s="248"/>
      <c r="K564" s="247">
        <v>0</v>
      </c>
      <c r="L564" s="12"/>
      <c r="M564" s="12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</row>
    <row r="565" spans="1:26">
      <c r="A565" s="233"/>
      <c r="B565" s="3"/>
      <c r="C565" s="251"/>
      <c r="D565" s="38"/>
      <c r="E565" s="138"/>
      <c r="F565" s="248"/>
      <c r="G565" s="248"/>
      <c r="H565" s="249"/>
      <c r="I565" s="252"/>
      <c r="J565" s="248"/>
      <c r="K565" s="247">
        <v>0</v>
      </c>
      <c r="L565" s="12"/>
      <c r="M565" s="12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</row>
    <row r="566" spans="1:26">
      <c r="A566" s="233"/>
      <c r="B566" s="3"/>
      <c r="C566" s="251"/>
      <c r="D566" s="38"/>
      <c r="E566" s="138"/>
      <c r="F566" s="248"/>
      <c r="G566" s="248"/>
      <c r="H566" s="249"/>
      <c r="I566" s="252"/>
      <c r="J566" s="248"/>
      <c r="K566" s="247">
        <v>0</v>
      </c>
      <c r="L566" s="12"/>
      <c r="M566" s="12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</row>
    <row r="567" spans="1:26">
      <c r="A567" s="233"/>
      <c r="B567" s="3"/>
      <c r="C567" s="251"/>
      <c r="D567" s="38"/>
      <c r="E567" s="138"/>
      <c r="F567" s="248"/>
      <c r="G567" s="248"/>
      <c r="H567" s="249"/>
      <c r="I567" s="252"/>
      <c r="J567" s="248"/>
      <c r="K567" s="247">
        <v>0</v>
      </c>
      <c r="L567" s="12"/>
      <c r="M567" s="12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</row>
    <row r="568" spans="1:26">
      <c r="A568" s="233"/>
      <c r="B568" s="3"/>
      <c r="C568" s="251"/>
      <c r="D568" s="38"/>
      <c r="E568" s="138"/>
      <c r="F568" s="248"/>
      <c r="G568" s="248"/>
      <c r="H568" s="249"/>
      <c r="I568" s="252"/>
      <c r="J568" s="248"/>
      <c r="K568" s="247">
        <v>0</v>
      </c>
      <c r="L568" s="12"/>
      <c r="M568" s="12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</row>
    <row r="569" spans="1:26">
      <c r="A569" s="233"/>
      <c r="B569" s="3"/>
      <c r="C569" s="251"/>
      <c r="D569" s="38"/>
      <c r="E569" s="138"/>
      <c r="F569" s="248"/>
      <c r="G569" s="248"/>
      <c r="H569" s="249"/>
      <c r="I569" s="252"/>
      <c r="J569" s="248"/>
      <c r="K569" s="247">
        <v>0</v>
      </c>
      <c r="L569" s="12"/>
      <c r="M569" s="12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</row>
    <row r="570" spans="1:26">
      <c r="A570" s="233"/>
      <c r="B570" s="3"/>
      <c r="C570" s="251"/>
      <c r="D570" s="38"/>
      <c r="E570" s="138"/>
      <c r="F570" s="248"/>
      <c r="G570" s="248"/>
      <c r="H570" s="249"/>
      <c r="I570" s="252"/>
      <c r="J570" s="248"/>
      <c r="K570" s="247">
        <v>0</v>
      </c>
      <c r="L570" s="12"/>
      <c r="M570" s="12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</row>
    <row r="571" spans="1:26">
      <c r="A571" s="233"/>
      <c r="B571" s="3"/>
      <c r="C571" s="251"/>
      <c r="D571" s="38"/>
      <c r="E571" s="138"/>
      <c r="F571" s="248"/>
      <c r="G571" s="248"/>
      <c r="H571" s="249"/>
      <c r="I571" s="252"/>
      <c r="J571" s="248"/>
      <c r="K571" s="247">
        <v>0</v>
      </c>
      <c r="L571" s="12"/>
      <c r="M571" s="12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</row>
    <row r="572" spans="1:26">
      <c r="A572" s="233"/>
      <c r="B572" s="3"/>
      <c r="C572" s="251"/>
      <c r="D572" s="38"/>
      <c r="E572" s="138"/>
      <c r="F572" s="248"/>
      <c r="G572" s="248"/>
      <c r="H572" s="249"/>
      <c r="I572" s="252"/>
      <c r="J572" s="248"/>
      <c r="K572" s="247">
        <v>0</v>
      </c>
      <c r="L572" s="12"/>
      <c r="M572" s="12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</row>
    <row r="573" spans="1:26">
      <c r="A573" s="233"/>
      <c r="B573" s="3"/>
      <c r="C573" s="251"/>
      <c r="D573" s="38"/>
      <c r="E573" s="138"/>
      <c r="F573" s="248"/>
      <c r="G573" s="248"/>
      <c r="H573" s="249"/>
      <c r="I573" s="252"/>
      <c r="J573" s="248"/>
      <c r="K573" s="247">
        <v>0</v>
      </c>
      <c r="L573" s="12"/>
      <c r="M573" s="12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</row>
    <row r="574" spans="1:26">
      <c r="A574" s="233"/>
      <c r="B574" s="3"/>
      <c r="C574" s="251"/>
      <c r="D574" s="38"/>
      <c r="E574" s="138"/>
      <c r="F574" s="248"/>
      <c r="G574" s="248"/>
      <c r="H574" s="249"/>
      <c r="I574" s="252"/>
      <c r="J574" s="248"/>
      <c r="K574" s="247">
        <v>0</v>
      </c>
      <c r="L574" s="12"/>
      <c r="M574" s="12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</row>
    <row r="575" spans="1:26">
      <c r="A575" s="233"/>
      <c r="B575" s="3"/>
      <c r="C575" s="251"/>
      <c r="D575" s="38"/>
      <c r="E575" s="138"/>
      <c r="F575" s="248"/>
      <c r="G575" s="248"/>
      <c r="H575" s="249"/>
      <c r="I575" s="252"/>
      <c r="J575" s="248"/>
      <c r="K575" s="247">
        <v>0</v>
      </c>
      <c r="L575" s="12"/>
      <c r="M575" s="12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</row>
    <row r="576" spans="1:26">
      <c r="A576" s="233"/>
      <c r="B576" s="3"/>
      <c r="C576" s="251"/>
      <c r="D576" s="38"/>
      <c r="E576" s="138"/>
      <c r="F576" s="248"/>
      <c r="G576" s="248"/>
      <c r="H576" s="249"/>
      <c r="I576" s="252"/>
      <c r="J576" s="248"/>
      <c r="K576" s="247">
        <v>0</v>
      </c>
      <c r="L576" s="12"/>
      <c r="M576" s="12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</row>
    <row r="577" spans="1:26">
      <c r="A577" s="233"/>
      <c r="B577" s="3"/>
      <c r="C577" s="251"/>
      <c r="D577" s="38"/>
      <c r="E577" s="138"/>
      <c r="F577" s="248"/>
      <c r="G577" s="248"/>
      <c r="H577" s="249"/>
      <c r="I577" s="252"/>
      <c r="J577" s="248"/>
      <c r="K577" s="247">
        <v>0</v>
      </c>
      <c r="L577" s="12"/>
      <c r="M577" s="12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</row>
    <row r="578" spans="1:26">
      <c r="A578" s="233"/>
      <c r="B578" s="3"/>
      <c r="C578" s="251"/>
      <c r="D578" s="38"/>
      <c r="E578" s="138"/>
      <c r="F578" s="248"/>
      <c r="G578" s="248"/>
      <c r="H578" s="249"/>
      <c r="I578" s="252"/>
      <c r="J578" s="248"/>
      <c r="K578" s="247">
        <v>0</v>
      </c>
      <c r="L578" s="12"/>
      <c r="M578" s="12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</row>
    <row r="579" spans="1:26">
      <c r="A579" s="233"/>
      <c r="B579" s="3"/>
      <c r="C579" s="251"/>
      <c r="D579" s="38"/>
      <c r="E579" s="138"/>
      <c r="F579" s="248"/>
      <c r="G579" s="248"/>
      <c r="H579" s="249"/>
      <c r="I579" s="252"/>
      <c r="J579" s="248"/>
      <c r="K579" s="247">
        <v>0</v>
      </c>
      <c r="L579" s="12"/>
      <c r="M579" s="12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</row>
    <row r="580" spans="1:26">
      <c r="A580" s="233"/>
      <c r="B580" s="3"/>
      <c r="C580" s="251"/>
      <c r="D580" s="38"/>
      <c r="E580" s="138"/>
      <c r="F580" s="248"/>
      <c r="G580" s="248"/>
      <c r="H580" s="249"/>
      <c r="I580" s="252"/>
      <c r="J580" s="248"/>
      <c r="K580" s="247">
        <v>0</v>
      </c>
      <c r="L580" s="12"/>
      <c r="M580" s="12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</row>
    <row r="581" spans="1:26">
      <c r="A581" s="233"/>
      <c r="B581" s="3"/>
      <c r="C581" s="251"/>
      <c r="D581" s="38"/>
      <c r="E581" s="138"/>
      <c r="F581" s="248"/>
      <c r="G581" s="248"/>
      <c r="H581" s="249"/>
      <c r="I581" s="252"/>
      <c r="J581" s="248"/>
      <c r="K581" s="247">
        <v>0</v>
      </c>
      <c r="L581" s="12"/>
      <c r="M581" s="12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</row>
    <row r="582" spans="1:26">
      <c r="A582" s="233"/>
      <c r="B582" s="3"/>
      <c r="C582" s="251"/>
      <c r="D582" s="38"/>
      <c r="E582" s="138"/>
      <c r="F582" s="248"/>
      <c r="G582" s="248"/>
      <c r="H582" s="249"/>
      <c r="I582" s="252"/>
      <c r="J582" s="248"/>
      <c r="K582" s="247">
        <v>0</v>
      </c>
      <c r="L582" s="12"/>
      <c r="M582" s="12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</row>
    <row r="583" spans="1:26">
      <c r="A583" s="233"/>
      <c r="B583" s="3"/>
      <c r="C583" s="251"/>
      <c r="D583" s="38"/>
      <c r="E583" s="138"/>
      <c r="F583" s="248"/>
      <c r="G583" s="248"/>
      <c r="H583" s="249"/>
      <c r="I583" s="252"/>
      <c r="J583" s="248"/>
      <c r="K583" s="247">
        <v>0</v>
      </c>
      <c r="L583" s="12"/>
      <c r="M583" s="12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</row>
    <row r="584" spans="1:26">
      <c r="A584" s="233"/>
      <c r="B584" s="3"/>
      <c r="C584" s="251"/>
      <c r="D584" s="38"/>
      <c r="E584" s="138"/>
      <c r="F584" s="248"/>
      <c r="G584" s="248"/>
      <c r="H584" s="249"/>
      <c r="I584" s="252"/>
      <c r="J584" s="248"/>
      <c r="K584" s="247">
        <v>0</v>
      </c>
      <c r="L584" s="12"/>
      <c r="M584" s="12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</row>
    <row r="585" spans="1:26">
      <c r="A585" s="233"/>
      <c r="B585" s="3"/>
      <c r="C585" s="251"/>
      <c r="D585" s="38"/>
      <c r="E585" s="138"/>
      <c r="F585" s="248"/>
      <c r="G585" s="248"/>
      <c r="H585" s="249"/>
      <c r="I585" s="252"/>
      <c r="J585" s="248"/>
      <c r="K585" s="247">
        <v>0</v>
      </c>
      <c r="L585" s="12"/>
      <c r="M585" s="12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</row>
    <row r="586" spans="1:26">
      <c r="A586" s="233"/>
      <c r="B586" s="3"/>
      <c r="C586" s="251"/>
      <c r="D586" s="38"/>
      <c r="E586" s="138"/>
      <c r="F586" s="248"/>
      <c r="G586" s="248"/>
      <c r="H586" s="249"/>
      <c r="I586" s="252"/>
      <c r="J586" s="248"/>
      <c r="K586" s="247">
        <v>0</v>
      </c>
      <c r="L586" s="12"/>
      <c r="M586" s="12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</row>
    <row r="587" spans="1:26">
      <c r="A587" s="233"/>
      <c r="B587" s="3"/>
      <c r="C587" s="251"/>
      <c r="D587" s="38"/>
      <c r="E587" s="138"/>
      <c r="F587" s="248"/>
      <c r="G587" s="248"/>
      <c r="H587" s="249"/>
      <c r="I587" s="252"/>
      <c r="J587" s="248"/>
      <c r="K587" s="247">
        <v>0</v>
      </c>
      <c r="L587" s="12"/>
      <c r="M587" s="12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</row>
    <row r="588" spans="1:26">
      <c r="A588" s="233"/>
      <c r="B588" s="3"/>
      <c r="C588" s="251"/>
      <c r="D588" s="38"/>
      <c r="E588" s="138"/>
      <c r="F588" s="248"/>
      <c r="G588" s="248"/>
      <c r="H588" s="249"/>
      <c r="I588" s="252"/>
      <c r="J588" s="248"/>
      <c r="K588" s="247">
        <v>0</v>
      </c>
      <c r="L588" s="12"/>
      <c r="M588" s="12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</row>
    <row r="589" spans="1:26">
      <c r="A589" s="233"/>
      <c r="B589" s="3"/>
      <c r="C589" s="251"/>
      <c r="D589" s="38"/>
      <c r="E589" s="138"/>
      <c r="F589" s="248"/>
      <c r="G589" s="248"/>
      <c r="H589" s="249"/>
      <c r="I589" s="252"/>
      <c r="J589" s="248"/>
      <c r="K589" s="247">
        <v>0</v>
      </c>
      <c r="L589" s="12"/>
      <c r="M589" s="12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</row>
    <row r="590" spans="1:26">
      <c r="A590" s="233"/>
      <c r="B590" s="3"/>
      <c r="C590" s="251"/>
      <c r="D590" s="38"/>
      <c r="E590" s="138"/>
      <c r="F590" s="248"/>
      <c r="G590" s="248"/>
      <c r="H590" s="249"/>
      <c r="I590" s="252"/>
      <c r="J590" s="248"/>
      <c r="K590" s="247">
        <v>0</v>
      </c>
      <c r="L590" s="12"/>
      <c r="M590" s="12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</row>
    <row r="591" spans="1:26">
      <c r="A591" s="233"/>
      <c r="B591" s="3"/>
      <c r="C591" s="251"/>
      <c r="D591" s="38"/>
      <c r="E591" s="138"/>
      <c r="F591" s="248"/>
      <c r="G591" s="248"/>
      <c r="H591" s="249"/>
      <c r="I591" s="252"/>
      <c r="J591" s="248"/>
      <c r="K591" s="247">
        <v>0</v>
      </c>
      <c r="L591" s="12"/>
      <c r="M591" s="12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</row>
    <row r="592" spans="1:26">
      <c r="A592" s="233"/>
      <c r="B592" s="3"/>
      <c r="C592" s="251"/>
      <c r="D592" s="38"/>
      <c r="E592" s="138"/>
      <c r="F592" s="248"/>
      <c r="G592" s="248"/>
      <c r="H592" s="249"/>
      <c r="I592" s="252"/>
      <c r="J592" s="248"/>
      <c r="K592" s="247">
        <v>0</v>
      </c>
      <c r="L592" s="12"/>
      <c r="M592" s="12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</row>
    <row r="593" spans="1:26">
      <c r="A593" s="233"/>
      <c r="B593" s="3"/>
      <c r="C593" s="251"/>
      <c r="D593" s="38"/>
      <c r="E593" s="138"/>
      <c r="F593" s="248"/>
      <c r="G593" s="248"/>
      <c r="H593" s="249"/>
      <c r="I593" s="252"/>
      <c r="J593" s="248"/>
      <c r="K593" s="247">
        <v>0</v>
      </c>
      <c r="L593" s="12"/>
      <c r="M593" s="12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</row>
    <row r="594" spans="1:26">
      <c r="A594" s="233"/>
      <c r="B594" s="3"/>
      <c r="C594" s="251"/>
      <c r="D594" s="38"/>
      <c r="E594" s="138"/>
      <c r="F594" s="248"/>
      <c r="G594" s="248"/>
      <c r="H594" s="249"/>
      <c r="I594" s="252"/>
      <c r="J594" s="248"/>
      <c r="K594" s="247">
        <v>0</v>
      </c>
      <c r="L594" s="12"/>
      <c r="M594" s="12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</row>
    <row r="595" spans="1:26">
      <c r="A595" s="233"/>
      <c r="B595" s="3"/>
      <c r="C595" s="251"/>
      <c r="D595" s="38"/>
      <c r="E595" s="138"/>
      <c r="F595" s="248"/>
      <c r="G595" s="248"/>
      <c r="H595" s="249"/>
      <c r="I595" s="252"/>
      <c r="J595" s="248"/>
      <c r="K595" s="247">
        <v>0</v>
      </c>
      <c r="L595" s="12"/>
      <c r="M595" s="12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</row>
    <row r="596" spans="1:26">
      <c r="A596" s="233"/>
      <c r="B596" s="3"/>
      <c r="C596" s="251"/>
      <c r="D596" s="38"/>
      <c r="E596" s="138"/>
      <c r="F596" s="248"/>
      <c r="G596" s="248"/>
      <c r="H596" s="249"/>
      <c r="I596" s="252"/>
      <c r="J596" s="248"/>
      <c r="K596" s="247">
        <v>0</v>
      </c>
      <c r="L596" s="12"/>
      <c r="M596" s="12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</row>
    <row r="597" spans="1:26">
      <c r="A597" s="233"/>
      <c r="B597" s="3"/>
      <c r="C597" s="251"/>
      <c r="D597" s="38"/>
      <c r="E597" s="138"/>
      <c r="F597" s="248"/>
      <c r="G597" s="248"/>
      <c r="H597" s="249"/>
      <c r="I597" s="252"/>
      <c r="J597" s="248"/>
      <c r="K597" s="247">
        <v>0</v>
      </c>
      <c r="L597" s="12"/>
      <c r="M597" s="12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</row>
    <row r="598" spans="1:26">
      <c r="A598" s="233"/>
      <c r="B598" s="3"/>
      <c r="C598" s="251"/>
      <c r="D598" s="38"/>
      <c r="E598" s="138"/>
      <c r="F598" s="248"/>
      <c r="G598" s="248"/>
      <c r="H598" s="249"/>
      <c r="I598" s="252"/>
      <c r="J598" s="248"/>
      <c r="K598" s="247">
        <v>0</v>
      </c>
      <c r="L598" s="12"/>
      <c r="M598" s="12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</row>
    <row r="599" spans="1:26">
      <c r="A599" s="233"/>
      <c r="B599" s="3"/>
      <c r="C599" s="251"/>
      <c r="D599" s="38"/>
      <c r="E599" s="138"/>
      <c r="F599" s="248"/>
      <c r="G599" s="248"/>
      <c r="H599" s="249"/>
      <c r="I599" s="252"/>
      <c r="J599" s="248"/>
      <c r="K599" s="247">
        <v>0</v>
      </c>
      <c r="L599" s="12"/>
      <c r="M599" s="12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</row>
    <row r="600" spans="1:26">
      <c r="A600" s="233"/>
      <c r="B600" s="3"/>
      <c r="C600" s="251"/>
      <c r="D600" s="38"/>
      <c r="E600" s="138"/>
      <c r="F600" s="248"/>
      <c r="G600" s="248"/>
      <c r="H600" s="249"/>
      <c r="I600" s="252"/>
      <c r="J600" s="248"/>
      <c r="K600" s="247">
        <v>0</v>
      </c>
      <c r="L600" s="12"/>
      <c r="M600" s="12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</row>
    <row r="601" spans="1:26">
      <c r="A601" s="233"/>
      <c r="B601" s="3"/>
      <c r="C601" s="251"/>
      <c r="D601" s="38"/>
      <c r="E601" s="138"/>
      <c r="F601" s="248"/>
      <c r="G601" s="248"/>
      <c r="H601" s="249"/>
      <c r="I601" s="252"/>
      <c r="J601" s="248"/>
      <c r="K601" s="247">
        <v>0</v>
      </c>
      <c r="L601" s="12"/>
      <c r="M601" s="12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</row>
    <row r="602" spans="1:26">
      <c r="A602" s="233"/>
      <c r="B602" s="3"/>
      <c r="C602" s="251"/>
      <c r="D602" s="38"/>
      <c r="E602" s="138"/>
      <c r="F602" s="248"/>
      <c r="G602" s="248"/>
      <c r="H602" s="249"/>
      <c r="I602" s="252"/>
      <c r="J602" s="248"/>
      <c r="K602" s="247">
        <v>0</v>
      </c>
      <c r="L602" s="12"/>
      <c r="M602" s="12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</row>
    <row r="603" spans="1:26">
      <c r="A603" s="233"/>
      <c r="B603" s="3"/>
      <c r="C603" s="251"/>
      <c r="D603" s="38"/>
      <c r="E603" s="138"/>
      <c r="F603" s="248"/>
      <c r="G603" s="248"/>
      <c r="H603" s="249"/>
      <c r="I603" s="252"/>
      <c r="J603" s="248"/>
      <c r="K603" s="247">
        <v>0</v>
      </c>
      <c r="L603" s="12"/>
      <c r="M603" s="12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</row>
    <row r="604" spans="1:26">
      <c r="A604" s="233"/>
      <c r="B604" s="3"/>
      <c r="C604" s="251"/>
      <c r="D604" s="38"/>
      <c r="E604" s="138"/>
      <c r="F604" s="248"/>
      <c r="G604" s="248"/>
      <c r="H604" s="249"/>
      <c r="I604" s="252"/>
      <c r="J604" s="248"/>
      <c r="K604" s="247">
        <v>0</v>
      </c>
      <c r="L604" s="12"/>
      <c r="M604" s="12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</row>
    <row r="605" spans="1:26">
      <c r="A605" s="233"/>
      <c r="B605" s="3"/>
      <c r="C605" s="251"/>
      <c r="D605" s="38"/>
      <c r="E605" s="138"/>
      <c r="F605" s="248"/>
      <c r="G605" s="248"/>
      <c r="H605" s="249"/>
      <c r="I605" s="252"/>
      <c r="J605" s="248"/>
      <c r="K605" s="247">
        <v>0</v>
      </c>
      <c r="L605" s="12"/>
      <c r="M605" s="12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</row>
    <row r="606" spans="1:26">
      <c r="A606" s="233"/>
      <c r="B606" s="3"/>
      <c r="C606" s="251"/>
      <c r="D606" s="38"/>
      <c r="E606" s="138"/>
      <c r="F606" s="248"/>
      <c r="G606" s="248"/>
      <c r="H606" s="249"/>
      <c r="I606" s="252"/>
      <c r="J606" s="248"/>
      <c r="K606" s="247">
        <v>0</v>
      </c>
      <c r="L606" s="12"/>
      <c r="M606" s="12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</row>
    <row r="607" spans="1:26">
      <c r="A607" s="233"/>
      <c r="B607" s="3"/>
      <c r="C607" s="251"/>
      <c r="D607" s="38"/>
      <c r="E607" s="138"/>
      <c r="F607" s="248"/>
      <c r="G607" s="248"/>
      <c r="H607" s="249"/>
      <c r="I607" s="252"/>
      <c r="J607" s="248"/>
      <c r="K607" s="247">
        <v>0</v>
      </c>
      <c r="L607" s="12"/>
      <c r="M607" s="12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</row>
    <row r="608" spans="1:26">
      <c r="A608" s="233"/>
      <c r="B608" s="3"/>
      <c r="C608" s="251"/>
      <c r="D608" s="38"/>
      <c r="E608" s="138"/>
      <c r="F608" s="248"/>
      <c r="G608" s="248"/>
      <c r="H608" s="249"/>
      <c r="I608" s="252"/>
      <c r="J608" s="248"/>
      <c r="K608" s="247">
        <v>0</v>
      </c>
      <c r="L608" s="12"/>
      <c r="M608" s="12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</row>
    <row r="609" spans="1:26">
      <c r="A609" s="233"/>
      <c r="B609" s="3"/>
      <c r="C609" s="251"/>
      <c r="D609" s="38"/>
      <c r="E609" s="138"/>
      <c r="F609" s="248"/>
      <c r="G609" s="248"/>
      <c r="H609" s="249"/>
      <c r="I609" s="252"/>
      <c r="J609" s="248"/>
      <c r="K609" s="247">
        <v>0</v>
      </c>
      <c r="L609" s="12"/>
      <c r="M609" s="12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</row>
    <row r="610" spans="1:26">
      <c r="A610" s="233"/>
      <c r="B610" s="3"/>
      <c r="C610" s="251"/>
      <c r="D610" s="38"/>
      <c r="E610" s="138"/>
      <c r="F610" s="248"/>
      <c r="G610" s="248"/>
      <c r="H610" s="249"/>
      <c r="I610" s="252"/>
      <c r="J610" s="248"/>
      <c r="K610" s="247">
        <v>0</v>
      </c>
      <c r="L610" s="12"/>
      <c r="M610" s="12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</row>
    <row r="611" spans="1:26">
      <c r="A611" s="233"/>
      <c r="B611" s="3"/>
      <c r="C611" s="251"/>
      <c r="D611" s="38"/>
      <c r="E611" s="138"/>
      <c r="F611" s="248"/>
      <c r="G611" s="248"/>
      <c r="H611" s="249"/>
      <c r="I611" s="252"/>
      <c r="J611" s="248"/>
      <c r="K611" s="247">
        <v>0</v>
      </c>
      <c r="L611" s="12"/>
      <c r="M611" s="12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</row>
    <row r="612" spans="1:26">
      <c r="A612" s="233"/>
      <c r="B612" s="3"/>
      <c r="C612" s="251"/>
      <c r="D612" s="38"/>
      <c r="E612" s="138"/>
      <c r="F612" s="248"/>
      <c r="G612" s="248"/>
      <c r="H612" s="249"/>
      <c r="I612" s="252"/>
      <c r="J612" s="248"/>
      <c r="K612" s="247">
        <v>0</v>
      </c>
      <c r="L612" s="12"/>
      <c r="M612" s="12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</row>
    <row r="613" spans="1:26">
      <c r="A613" s="233"/>
      <c r="B613" s="3"/>
      <c r="C613" s="251"/>
      <c r="D613" s="38"/>
      <c r="E613" s="138"/>
      <c r="F613" s="248"/>
      <c r="G613" s="248"/>
      <c r="H613" s="249"/>
      <c r="I613" s="252"/>
      <c r="J613" s="248"/>
      <c r="K613" s="247">
        <v>0</v>
      </c>
      <c r="L613" s="12"/>
      <c r="M613" s="12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</row>
    <row r="614" spans="1:26">
      <c r="A614" s="233"/>
      <c r="B614" s="3"/>
      <c r="C614" s="251"/>
      <c r="D614" s="38"/>
      <c r="E614" s="138"/>
      <c r="F614" s="248"/>
      <c r="G614" s="248"/>
      <c r="H614" s="249"/>
      <c r="I614" s="252"/>
      <c r="J614" s="248"/>
      <c r="K614" s="247">
        <v>0</v>
      </c>
      <c r="L614" s="12"/>
      <c r="M614" s="12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</row>
    <row r="615" spans="1:26">
      <c r="A615" s="233"/>
      <c r="B615" s="3"/>
      <c r="C615" s="251"/>
      <c r="D615" s="38"/>
      <c r="E615" s="138"/>
      <c r="F615" s="248"/>
      <c r="G615" s="248"/>
      <c r="H615" s="249"/>
      <c r="I615" s="252"/>
      <c r="J615" s="248"/>
      <c r="K615" s="247">
        <v>0</v>
      </c>
      <c r="L615" s="12"/>
      <c r="M615" s="12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</row>
    <row r="616" spans="1:26">
      <c r="A616" s="233"/>
      <c r="B616" s="3"/>
      <c r="C616" s="251"/>
      <c r="D616" s="38"/>
      <c r="E616" s="138"/>
      <c r="F616" s="248"/>
      <c r="G616" s="248"/>
      <c r="H616" s="249"/>
      <c r="I616" s="252"/>
      <c r="J616" s="248"/>
      <c r="K616" s="247">
        <v>0</v>
      </c>
      <c r="L616" s="12"/>
      <c r="M616" s="12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</row>
    <row r="617" spans="1:26">
      <c r="A617" s="233"/>
      <c r="B617" s="3"/>
      <c r="C617" s="251"/>
      <c r="D617" s="38"/>
      <c r="E617" s="138"/>
      <c r="F617" s="248"/>
      <c r="G617" s="248"/>
      <c r="H617" s="249"/>
      <c r="I617" s="252"/>
      <c r="J617" s="248"/>
      <c r="K617" s="247">
        <v>0</v>
      </c>
      <c r="L617" s="12"/>
      <c r="M617" s="12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</row>
    <row r="618" spans="1:26">
      <c r="A618" s="233"/>
      <c r="B618" s="3"/>
      <c r="C618" s="251"/>
      <c r="D618" s="38"/>
      <c r="E618" s="138"/>
      <c r="F618" s="248"/>
      <c r="G618" s="248"/>
      <c r="H618" s="249"/>
      <c r="I618" s="252"/>
      <c r="J618" s="248"/>
      <c r="K618" s="247">
        <v>0</v>
      </c>
      <c r="L618" s="12"/>
      <c r="M618" s="12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</row>
    <row r="619" spans="1:26">
      <c r="A619" s="233"/>
      <c r="B619" s="3"/>
      <c r="C619" s="251"/>
      <c r="D619" s="38"/>
      <c r="E619" s="138"/>
      <c r="F619" s="248"/>
      <c r="G619" s="248"/>
      <c r="H619" s="249"/>
      <c r="I619" s="252"/>
      <c r="J619" s="248"/>
      <c r="K619" s="247">
        <v>0</v>
      </c>
      <c r="L619" s="12"/>
      <c r="M619" s="12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</row>
    <row r="620" spans="1:26">
      <c r="A620" s="233"/>
      <c r="B620" s="3"/>
      <c r="C620" s="251"/>
      <c r="D620" s="38"/>
      <c r="E620" s="138"/>
      <c r="F620" s="248"/>
      <c r="G620" s="248"/>
      <c r="H620" s="249"/>
      <c r="I620" s="252"/>
      <c r="J620" s="248"/>
      <c r="K620" s="247">
        <v>0</v>
      </c>
      <c r="L620" s="12"/>
      <c r="M620" s="12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</row>
    <row r="621" spans="1:26">
      <c r="A621" s="233"/>
      <c r="B621" s="3"/>
      <c r="C621" s="251"/>
      <c r="D621" s="38"/>
      <c r="E621" s="138"/>
      <c r="F621" s="248"/>
      <c r="G621" s="248"/>
      <c r="H621" s="249"/>
      <c r="I621" s="252"/>
      <c r="J621" s="248"/>
      <c r="K621" s="247">
        <v>0</v>
      </c>
      <c r="L621" s="12"/>
      <c r="M621" s="12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</row>
    <row r="622" spans="1:26">
      <c r="A622" s="233"/>
      <c r="B622" s="3"/>
      <c r="C622" s="251"/>
      <c r="D622" s="38"/>
      <c r="E622" s="138"/>
      <c r="F622" s="248"/>
      <c r="G622" s="248"/>
      <c r="H622" s="249"/>
      <c r="I622" s="252"/>
      <c r="J622" s="248"/>
      <c r="K622" s="247">
        <v>0</v>
      </c>
      <c r="L622" s="12"/>
      <c r="M622" s="12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</row>
    <row r="623" spans="1:26">
      <c r="A623" s="233"/>
      <c r="B623" s="3"/>
      <c r="C623" s="251"/>
      <c r="D623" s="38"/>
      <c r="E623" s="138"/>
      <c r="F623" s="248"/>
      <c r="G623" s="248"/>
      <c r="H623" s="249"/>
      <c r="I623" s="252"/>
      <c r="J623" s="248"/>
      <c r="K623" s="247">
        <v>0</v>
      </c>
      <c r="L623" s="12"/>
      <c r="M623" s="12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</row>
    <row r="624" spans="1:26">
      <c r="A624" s="233"/>
      <c r="B624" s="3"/>
      <c r="C624" s="251"/>
      <c r="D624" s="38"/>
      <c r="E624" s="138"/>
      <c r="F624" s="248"/>
      <c r="G624" s="248"/>
      <c r="H624" s="249"/>
      <c r="I624" s="252"/>
      <c r="J624" s="248"/>
      <c r="K624" s="247">
        <v>0</v>
      </c>
      <c r="L624" s="12"/>
      <c r="M624" s="12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</row>
    <row r="625" spans="1:26">
      <c r="A625" s="233"/>
      <c r="B625" s="3"/>
      <c r="C625" s="251"/>
      <c r="D625" s="38"/>
      <c r="E625" s="138"/>
      <c r="F625" s="248"/>
      <c r="G625" s="248"/>
      <c r="H625" s="249"/>
      <c r="I625" s="252"/>
      <c r="J625" s="248"/>
      <c r="K625" s="247">
        <v>0</v>
      </c>
      <c r="L625" s="12"/>
      <c r="M625" s="12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</row>
    <row r="626" spans="1:26">
      <c r="A626" s="233"/>
      <c r="B626" s="3"/>
      <c r="C626" s="251"/>
      <c r="D626" s="38"/>
      <c r="E626" s="138"/>
      <c r="F626" s="248"/>
      <c r="G626" s="248"/>
      <c r="H626" s="249"/>
      <c r="I626" s="252"/>
      <c r="J626" s="248"/>
      <c r="K626" s="247">
        <v>0</v>
      </c>
      <c r="L626" s="12"/>
      <c r="M626" s="12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</row>
    <row r="627" spans="1:26">
      <c r="A627" s="233"/>
      <c r="B627" s="3"/>
      <c r="C627" s="251"/>
      <c r="D627" s="38"/>
      <c r="E627" s="138"/>
      <c r="F627" s="248"/>
      <c r="G627" s="248"/>
      <c r="H627" s="249"/>
      <c r="I627" s="252"/>
      <c r="J627" s="248"/>
      <c r="K627" s="247">
        <v>0</v>
      </c>
      <c r="L627" s="12"/>
      <c r="M627" s="12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</row>
    <row r="628" spans="1:26">
      <c r="A628" s="233"/>
      <c r="B628" s="3"/>
      <c r="C628" s="251"/>
      <c r="D628" s="38"/>
      <c r="E628" s="138"/>
      <c r="F628" s="248"/>
      <c r="G628" s="248"/>
      <c r="H628" s="249"/>
      <c r="I628" s="252"/>
      <c r="J628" s="248"/>
      <c r="K628" s="247">
        <v>0</v>
      </c>
      <c r="L628" s="12"/>
      <c r="M628" s="12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</row>
    <row r="629" spans="1:26">
      <c r="A629" s="233"/>
      <c r="B629" s="3"/>
      <c r="C629" s="251"/>
      <c r="D629" s="38"/>
      <c r="E629" s="138"/>
      <c r="F629" s="248"/>
      <c r="G629" s="248"/>
      <c r="H629" s="249"/>
      <c r="I629" s="252"/>
      <c r="J629" s="248"/>
      <c r="K629" s="247">
        <v>0</v>
      </c>
      <c r="L629" s="12"/>
      <c r="M629" s="12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</row>
    <row r="630" spans="1:26">
      <c r="A630" s="233"/>
      <c r="B630" s="3"/>
      <c r="C630" s="251"/>
      <c r="D630" s="38"/>
      <c r="E630" s="138"/>
      <c r="F630" s="248"/>
      <c r="G630" s="248"/>
      <c r="H630" s="249"/>
      <c r="I630" s="252"/>
      <c r="J630" s="248"/>
      <c r="K630" s="247">
        <v>0</v>
      </c>
      <c r="L630" s="12"/>
      <c r="M630" s="12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</row>
    <row r="631" spans="1:26">
      <c r="A631" s="233"/>
      <c r="B631" s="3"/>
      <c r="C631" s="251"/>
      <c r="D631" s="38"/>
      <c r="E631" s="138"/>
      <c r="F631" s="248"/>
      <c r="G631" s="248"/>
      <c r="H631" s="249"/>
      <c r="I631" s="252"/>
      <c r="J631" s="248"/>
      <c r="K631" s="247">
        <v>0</v>
      </c>
      <c r="L631" s="12"/>
      <c r="M631" s="12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</row>
    <row r="632" spans="1:26">
      <c r="A632" s="233"/>
      <c r="B632" s="3"/>
      <c r="C632" s="251"/>
      <c r="D632" s="38"/>
      <c r="E632" s="138"/>
      <c r="F632" s="248"/>
      <c r="G632" s="248"/>
      <c r="H632" s="249"/>
      <c r="I632" s="252"/>
      <c r="J632" s="248"/>
      <c r="K632" s="247">
        <v>0</v>
      </c>
      <c r="L632" s="12"/>
      <c r="M632" s="12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</row>
    <row r="633" spans="1:26">
      <c r="A633" s="233"/>
      <c r="B633" s="3"/>
      <c r="C633" s="251"/>
      <c r="D633" s="38"/>
      <c r="E633" s="138"/>
      <c r="F633" s="248"/>
      <c r="G633" s="248"/>
      <c r="H633" s="249"/>
      <c r="I633" s="252"/>
      <c r="J633" s="248"/>
      <c r="K633" s="247">
        <v>0</v>
      </c>
      <c r="L633" s="12"/>
      <c r="M633" s="12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</row>
    <row r="634" spans="1:26">
      <c r="A634" s="233"/>
      <c r="B634" s="3"/>
      <c r="C634" s="251"/>
      <c r="D634" s="38"/>
      <c r="E634" s="138"/>
      <c r="F634" s="248"/>
      <c r="G634" s="248"/>
      <c r="H634" s="249"/>
      <c r="I634" s="252"/>
      <c r="J634" s="248"/>
      <c r="K634" s="247">
        <v>0</v>
      </c>
      <c r="L634" s="12"/>
      <c r="M634" s="12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</row>
    <row r="635" spans="1:26">
      <c r="A635" s="233"/>
      <c r="B635" s="3"/>
      <c r="C635" s="251"/>
      <c r="D635" s="38"/>
      <c r="E635" s="138"/>
      <c r="F635" s="248"/>
      <c r="G635" s="248"/>
      <c r="H635" s="249"/>
      <c r="I635" s="252"/>
      <c r="J635" s="248"/>
      <c r="K635" s="247">
        <v>0</v>
      </c>
      <c r="L635" s="12"/>
      <c r="M635" s="12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</row>
    <row r="636" spans="1:26">
      <c r="A636" s="233"/>
      <c r="B636" s="3"/>
      <c r="C636" s="251"/>
      <c r="D636" s="38"/>
      <c r="E636" s="138"/>
      <c r="F636" s="248"/>
      <c r="G636" s="248"/>
      <c r="H636" s="249"/>
      <c r="I636" s="252"/>
      <c r="J636" s="248"/>
      <c r="K636" s="247">
        <v>0</v>
      </c>
      <c r="L636" s="12"/>
      <c r="M636" s="12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</row>
    <row r="637" spans="1:26">
      <c r="A637" s="233"/>
      <c r="B637" s="3"/>
      <c r="C637" s="251"/>
      <c r="D637" s="38"/>
      <c r="E637" s="138"/>
      <c r="F637" s="248"/>
      <c r="G637" s="248"/>
      <c r="H637" s="249"/>
      <c r="I637" s="252"/>
      <c r="J637" s="248"/>
      <c r="K637" s="247">
        <v>0</v>
      </c>
      <c r="L637" s="12"/>
      <c r="M637" s="12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</row>
    <row r="638" spans="1:26">
      <c r="A638" s="233"/>
      <c r="B638" s="3"/>
      <c r="C638" s="251"/>
      <c r="D638" s="38"/>
      <c r="E638" s="138"/>
      <c r="F638" s="248"/>
      <c r="G638" s="248"/>
      <c r="H638" s="249"/>
      <c r="I638" s="252"/>
      <c r="J638" s="248"/>
      <c r="K638" s="247">
        <v>0</v>
      </c>
      <c r="L638" s="12"/>
      <c r="M638" s="12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</row>
    <row r="639" spans="1:26">
      <c r="A639" s="233"/>
      <c r="B639" s="3"/>
      <c r="C639" s="251"/>
      <c r="D639" s="38"/>
      <c r="E639" s="138"/>
      <c r="F639" s="248"/>
      <c r="G639" s="248"/>
      <c r="H639" s="249"/>
      <c r="I639" s="252"/>
      <c r="J639" s="248"/>
      <c r="K639" s="247">
        <v>0</v>
      </c>
      <c r="L639" s="12"/>
      <c r="M639" s="12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</row>
    <row r="640" spans="1:26">
      <c r="A640" s="233"/>
      <c r="B640" s="3"/>
      <c r="C640" s="251"/>
      <c r="D640" s="38"/>
      <c r="E640" s="138"/>
      <c r="F640" s="248"/>
      <c r="G640" s="248"/>
      <c r="H640" s="249"/>
      <c r="I640" s="252"/>
      <c r="J640" s="248"/>
      <c r="K640" s="247">
        <v>0</v>
      </c>
      <c r="L640" s="12"/>
      <c r="M640" s="12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</row>
    <row r="641" spans="1:26">
      <c r="A641" s="233"/>
      <c r="B641" s="3"/>
      <c r="C641" s="251"/>
      <c r="D641" s="38"/>
      <c r="E641" s="138"/>
      <c r="F641" s="248"/>
      <c r="G641" s="248"/>
      <c r="H641" s="249"/>
      <c r="I641" s="252"/>
      <c r="J641" s="248"/>
      <c r="K641" s="247">
        <v>0</v>
      </c>
      <c r="L641" s="12"/>
      <c r="M641" s="12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</row>
    <row r="642" spans="1:26">
      <c r="A642" s="233"/>
      <c r="B642" s="3"/>
      <c r="C642" s="251"/>
      <c r="D642" s="38"/>
      <c r="E642" s="138"/>
      <c r="F642" s="248"/>
      <c r="G642" s="248"/>
      <c r="H642" s="249"/>
      <c r="I642" s="252"/>
      <c r="J642" s="248"/>
      <c r="K642" s="247">
        <v>0</v>
      </c>
      <c r="L642" s="12"/>
      <c r="M642" s="12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</row>
    <row r="643" spans="1:26">
      <c r="A643" s="233"/>
      <c r="B643" s="3"/>
      <c r="C643" s="251"/>
      <c r="D643" s="38"/>
      <c r="E643" s="138"/>
      <c r="F643" s="248"/>
      <c r="G643" s="248"/>
      <c r="H643" s="249"/>
      <c r="I643" s="252"/>
      <c r="J643" s="248"/>
      <c r="K643" s="247">
        <v>0</v>
      </c>
      <c r="L643" s="12"/>
      <c r="M643" s="12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</row>
    <row r="644" spans="1:26">
      <c r="A644" s="233"/>
      <c r="B644" s="3"/>
      <c r="C644" s="251"/>
      <c r="D644" s="38"/>
      <c r="E644" s="138"/>
      <c r="F644" s="248"/>
      <c r="G644" s="248"/>
      <c r="H644" s="249"/>
      <c r="I644" s="252"/>
      <c r="J644" s="248"/>
      <c r="K644" s="247">
        <v>0</v>
      </c>
      <c r="L644" s="12"/>
      <c r="M644" s="12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</row>
    <row r="645" spans="1:26">
      <c r="A645" s="233"/>
      <c r="B645" s="3"/>
      <c r="C645" s="251"/>
      <c r="D645" s="38"/>
      <c r="E645" s="138"/>
      <c r="F645" s="248"/>
      <c r="G645" s="248"/>
      <c r="H645" s="249"/>
      <c r="I645" s="252"/>
      <c r="J645" s="248"/>
      <c r="K645" s="247">
        <v>0</v>
      </c>
      <c r="L645" s="12"/>
      <c r="M645" s="12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</row>
    <row r="646" spans="1:26">
      <c r="A646" s="233"/>
      <c r="B646" s="3"/>
      <c r="C646" s="251"/>
      <c r="D646" s="38"/>
      <c r="E646" s="138"/>
      <c r="F646" s="248"/>
      <c r="G646" s="248"/>
      <c r="H646" s="249"/>
      <c r="I646" s="252"/>
      <c r="J646" s="248"/>
      <c r="K646" s="247">
        <v>0</v>
      </c>
      <c r="L646" s="12"/>
      <c r="M646" s="12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</row>
    <row r="647" spans="1:26">
      <c r="A647" s="233"/>
      <c r="B647" s="3"/>
      <c r="C647" s="251"/>
      <c r="D647" s="38"/>
      <c r="E647" s="138"/>
      <c r="F647" s="248"/>
      <c r="G647" s="248"/>
      <c r="H647" s="249"/>
      <c r="I647" s="252"/>
      <c r="J647" s="248"/>
      <c r="K647" s="247">
        <v>0</v>
      </c>
      <c r="L647" s="12"/>
      <c r="M647" s="12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</row>
    <row r="648" spans="1:26">
      <c r="A648" s="233"/>
      <c r="B648" s="3"/>
      <c r="C648" s="251"/>
      <c r="D648" s="38"/>
      <c r="E648" s="138"/>
      <c r="F648" s="248"/>
      <c r="G648" s="248"/>
      <c r="H648" s="249"/>
      <c r="I648" s="252"/>
      <c r="J648" s="248"/>
      <c r="K648" s="247">
        <v>0</v>
      </c>
      <c r="L648" s="12"/>
      <c r="M648" s="12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</row>
    <row r="649" spans="1:26">
      <c r="A649" s="233"/>
      <c r="B649" s="3"/>
      <c r="C649" s="251"/>
      <c r="D649" s="38"/>
      <c r="E649" s="138"/>
      <c r="F649" s="248"/>
      <c r="G649" s="248"/>
      <c r="H649" s="249"/>
      <c r="I649" s="252"/>
      <c r="J649" s="248"/>
      <c r="K649" s="247">
        <v>0</v>
      </c>
      <c r="L649" s="12"/>
      <c r="M649" s="12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</row>
    <row r="650" spans="1:26">
      <c r="A650" s="233"/>
      <c r="B650" s="3"/>
      <c r="C650" s="251"/>
      <c r="D650" s="38"/>
      <c r="E650" s="138"/>
      <c r="F650" s="248"/>
      <c r="G650" s="248"/>
      <c r="H650" s="249"/>
      <c r="I650" s="252"/>
      <c r="J650" s="248"/>
      <c r="K650" s="247">
        <v>0</v>
      </c>
      <c r="L650" s="12"/>
      <c r="M650" s="12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</row>
    <row r="651" spans="1:26">
      <c r="A651" s="233"/>
      <c r="B651" s="3"/>
      <c r="C651" s="251"/>
      <c r="D651" s="38"/>
      <c r="E651" s="138"/>
      <c r="F651" s="248"/>
      <c r="G651" s="248"/>
      <c r="H651" s="249"/>
      <c r="I651" s="252"/>
      <c r="J651" s="248"/>
      <c r="K651" s="247">
        <v>0</v>
      </c>
      <c r="L651" s="12"/>
      <c r="M651" s="12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</row>
    <row r="652" spans="1:26">
      <c r="A652" s="233"/>
      <c r="B652" s="3"/>
      <c r="C652" s="251"/>
      <c r="D652" s="38"/>
      <c r="E652" s="138"/>
      <c r="F652" s="248"/>
      <c r="G652" s="248"/>
      <c r="H652" s="249"/>
      <c r="I652" s="252"/>
      <c r="J652" s="248"/>
      <c r="K652" s="247">
        <v>0</v>
      </c>
      <c r="L652" s="12"/>
      <c r="M652" s="12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</row>
    <row r="653" spans="1:26">
      <c r="A653" s="233"/>
      <c r="B653" s="3"/>
      <c r="C653" s="251"/>
      <c r="D653" s="38"/>
      <c r="E653" s="138"/>
      <c r="F653" s="248"/>
      <c r="G653" s="248"/>
      <c r="H653" s="249"/>
      <c r="I653" s="252"/>
      <c r="J653" s="248"/>
      <c r="K653" s="247">
        <v>0</v>
      </c>
      <c r="L653" s="12"/>
      <c r="M653" s="12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</row>
    <row r="654" spans="1:26">
      <c r="A654" s="233"/>
      <c r="B654" s="3"/>
      <c r="C654" s="251"/>
      <c r="D654" s="38"/>
      <c r="E654" s="138"/>
      <c r="F654" s="248"/>
      <c r="G654" s="248"/>
      <c r="H654" s="249"/>
      <c r="I654" s="252"/>
      <c r="J654" s="248"/>
      <c r="K654" s="247">
        <v>0</v>
      </c>
      <c r="L654" s="12"/>
      <c r="M654" s="12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</row>
    <row r="655" spans="1:26">
      <c r="A655" s="233"/>
      <c r="B655" s="3"/>
      <c r="C655" s="251"/>
      <c r="D655" s="38"/>
      <c r="E655" s="138"/>
      <c r="F655" s="248"/>
      <c r="G655" s="248"/>
      <c r="H655" s="249"/>
      <c r="I655" s="252"/>
      <c r="J655" s="248"/>
      <c r="K655" s="247">
        <v>0</v>
      </c>
      <c r="L655" s="12"/>
      <c r="M655" s="12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</row>
    <row r="656" spans="1:26">
      <c r="A656" s="233"/>
      <c r="B656" s="3"/>
      <c r="C656" s="251"/>
      <c r="D656" s="38"/>
      <c r="E656" s="138"/>
      <c r="F656" s="248"/>
      <c r="G656" s="248"/>
      <c r="H656" s="249"/>
      <c r="I656" s="252"/>
      <c r="J656" s="248"/>
      <c r="K656" s="247">
        <v>0</v>
      </c>
      <c r="L656" s="12"/>
      <c r="M656" s="12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</row>
    <row r="657" spans="1:26">
      <c r="A657" s="233"/>
      <c r="B657" s="3"/>
      <c r="C657" s="251"/>
      <c r="D657" s="38"/>
      <c r="E657" s="138"/>
      <c r="F657" s="248"/>
      <c r="G657" s="248"/>
      <c r="H657" s="249"/>
      <c r="I657" s="252"/>
      <c r="J657" s="248"/>
      <c r="K657" s="247">
        <v>0</v>
      </c>
      <c r="L657" s="12"/>
      <c r="M657" s="12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</row>
    <row r="658" spans="1:26">
      <c r="A658" s="233"/>
      <c r="B658" s="3"/>
      <c r="C658" s="251"/>
      <c r="D658" s="38"/>
      <c r="E658" s="138"/>
      <c r="F658" s="248"/>
      <c r="G658" s="248"/>
      <c r="H658" s="249"/>
      <c r="I658" s="252"/>
      <c r="J658" s="248"/>
      <c r="K658" s="247">
        <v>0</v>
      </c>
      <c r="L658" s="12"/>
      <c r="M658" s="12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</row>
    <row r="659" spans="1:26">
      <c r="A659" s="233"/>
      <c r="B659" s="3"/>
      <c r="C659" s="251"/>
      <c r="D659" s="38"/>
      <c r="E659" s="138"/>
      <c r="F659" s="248"/>
      <c r="G659" s="248"/>
      <c r="H659" s="249"/>
      <c r="I659" s="252"/>
      <c r="J659" s="248"/>
      <c r="K659" s="247">
        <v>0</v>
      </c>
      <c r="L659" s="12"/>
      <c r="M659" s="12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</row>
    <row r="660" spans="1:26">
      <c r="A660" s="233"/>
      <c r="B660" s="3"/>
      <c r="C660" s="251"/>
      <c r="D660" s="38"/>
      <c r="E660" s="138"/>
      <c r="F660" s="248"/>
      <c r="G660" s="248"/>
      <c r="H660" s="249"/>
      <c r="I660" s="252"/>
      <c r="J660" s="248"/>
      <c r="K660" s="247">
        <v>0</v>
      </c>
      <c r="L660" s="12"/>
      <c r="M660" s="12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</row>
    <row r="661" spans="1:26">
      <c r="A661" s="233"/>
      <c r="B661" s="3"/>
      <c r="C661" s="251"/>
      <c r="D661" s="38"/>
      <c r="E661" s="138"/>
      <c r="F661" s="248"/>
      <c r="G661" s="248"/>
      <c r="H661" s="249"/>
      <c r="I661" s="252"/>
      <c r="J661" s="248"/>
      <c r="K661" s="247">
        <v>0</v>
      </c>
      <c r="L661" s="12"/>
      <c r="M661" s="12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</row>
    <row r="662" spans="1:26">
      <c r="A662" s="233"/>
      <c r="B662" s="3"/>
      <c r="C662" s="251"/>
      <c r="D662" s="38"/>
      <c r="E662" s="138"/>
      <c r="F662" s="248"/>
      <c r="G662" s="248"/>
      <c r="H662" s="249"/>
      <c r="I662" s="252"/>
      <c r="J662" s="248"/>
      <c r="K662" s="247">
        <v>0</v>
      </c>
      <c r="L662" s="12"/>
      <c r="M662" s="12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</row>
    <row r="663" spans="1:26">
      <c r="A663" s="233"/>
      <c r="B663" s="3"/>
      <c r="C663" s="251"/>
      <c r="D663" s="38"/>
      <c r="E663" s="138"/>
      <c r="F663" s="248"/>
      <c r="G663" s="248"/>
      <c r="H663" s="249"/>
      <c r="I663" s="252"/>
      <c r="J663" s="248"/>
      <c r="K663" s="247">
        <v>0</v>
      </c>
      <c r="L663" s="12"/>
      <c r="M663" s="12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</row>
    <row r="664" spans="1:26">
      <c r="A664" s="233"/>
      <c r="B664" s="3"/>
      <c r="C664" s="251"/>
      <c r="D664" s="38"/>
      <c r="E664" s="138"/>
      <c r="F664" s="248"/>
      <c r="G664" s="248"/>
      <c r="H664" s="249"/>
      <c r="I664" s="252"/>
      <c r="J664" s="248"/>
      <c r="K664" s="247">
        <v>0</v>
      </c>
      <c r="L664" s="12"/>
      <c r="M664" s="12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</row>
    <row r="665" spans="1:26">
      <c r="A665" s="233"/>
      <c r="B665" s="3"/>
      <c r="C665" s="251"/>
      <c r="D665" s="38"/>
      <c r="E665" s="138"/>
      <c r="F665" s="248"/>
      <c r="G665" s="248"/>
      <c r="H665" s="249"/>
      <c r="I665" s="252"/>
      <c r="J665" s="248"/>
      <c r="K665" s="247">
        <v>0</v>
      </c>
      <c r="L665" s="12"/>
      <c r="M665" s="12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</row>
    <row r="666" spans="1:26">
      <c r="A666" s="233"/>
      <c r="B666" s="3"/>
      <c r="C666" s="251"/>
      <c r="D666" s="38"/>
      <c r="E666" s="138"/>
      <c r="F666" s="248"/>
      <c r="G666" s="248"/>
      <c r="H666" s="249"/>
      <c r="I666" s="252"/>
      <c r="J666" s="248"/>
      <c r="K666" s="247">
        <v>0</v>
      </c>
      <c r="L666" s="12"/>
      <c r="M666" s="12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</row>
    <row r="667" spans="1:26">
      <c r="A667" s="233"/>
      <c r="B667" s="3"/>
      <c r="C667" s="251"/>
      <c r="D667" s="38"/>
      <c r="E667" s="138"/>
      <c r="F667" s="248"/>
      <c r="G667" s="248"/>
      <c r="H667" s="249"/>
      <c r="I667" s="252"/>
      <c r="J667" s="248"/>
      <c r="K667" s="247">
        <v>0</v>
      </c>
      <c r="L667" s="12"/>
      <c r="M667" s="12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</row>
    <row r="668" spans="1:26">
      <c r="A668" s="233"/>
      <c r="B668" s="3"/>
      <c r="C668" s="251"/>
      <c r="D668" s="38"/>
      <c r="E668" s="138"/>
      <c r="F668" s="248"/>
      <c r="G668" s="248"/>
      <c r="H668" s="249"/>
      <c r="I668" s="252"/>
      <c r="J668" s="248"/>
      <c r="K668" s="247">
        <v>0</v>
      </c>
      <c r="L668" s="12"/>
      <c r="M668" s="12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</row>
    <row r="669" spans="1:26">
      <c r="A669" s="233"/>
      <c r="B669" s="3"/>
      <c r="C669" s="251"/>
      <c r="D669" s="38"/>
      <c r="E669" s="138"/>
      <c r="F669" s="248"/>
      <c r="G669" s="248"/>
      <c r="H669" s="249"/>
      <c r="I669" s="252"/>
      <c r="J669" s="248"/>
      <c r="K669" s="247">
        <v>0</v>
      </c>
      <c r="L669" s="12"/>
      <c r="M669" s="12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</row>
    <row r="670" spans="1:26">
      <c r="A670" s="233"/>
      <c r="B670" s="3"/>
      <c r="C670" s="251"/>
      <c r="D670" s="38"/>
      <c r="E670" s="138"/>
      <c r="F670" s="248"/>
      <c r="G670" s="248"/>
      <c r="H670" s="249"/>
      <c r="I670" s="252"/>
      <c r="J670" s="248"/>
      <c r="K670" s="247">
        <v>0</v>
      </c>
      <c r="L670" s="12"/>
      <c r="M670" s="12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</row>
    <row r="671" spans="1:26">
      <c r="A671" s="233"/>
      <c r="B671" s="3"/>
      <c r="C671" s="251"/>
      <c r="D671" s="38"/>
      <c r="E671" s="138"/>
      <c r="F671" s="248"/>
      <c r="G671" s="248"/>
      <c r="H671" s="249"/>
      <c r="I671" s="252"/>
      <c r="J671" s="248"/>
      <c r="K671" s="247">
        <v>0</v>
      </c>
      <c r="L671" s="12"/>
      <c r="M671" s="12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</row>
    <row r="672" spans="1:26">
      <c r="A672" s="233"/>
      <c r="B672" s="3"/>
      <c r="C672" s="251"/>
      <c r="D672" s="38"/>
      <c r="E672" s="138"/>
      <c r="F672" s="248"/>
      <c r="G672" s="248"/>
      <c r="H672" s="249"/>
      <c r="I672" s="252"/>
      <c r="J672" s="248"/>
      <c r="K672" s="247">
        <v>0</v>
      </c>
      <c r="L672" s="12"/>
      <c r="M672" s="12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</row>
    <row r="673" spans="1:26">
      <c r="A673" s="233"/>
      <c r="B673" s="3"/>
      <c r="C673" s="251"/>
      <c r="D673" s="38"/>
      <c r="E673" s="138"/>
      <c r="F673" s="248"/>
      <c r="G673" s="248"/>
      <c r="H673" s="249"/>
      <c r="I673" s="252"/>
      <c r="J673" s="248"/>
      <c r="K673" s="247">
        <v>0</v>
      </c>
      <c r="L673" s="12"/>
      <c r="M673" s="12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</row>
    <row r="674" spans="1:26">
      <c r="A674" s="233"/>
      <c r="B674" s="3"/>
      <c r="C674" s="251"/>
      <c r="D674" s="38"/>
      <c r="E674" s="138"/>
      <c r="F674" s="248"/>
      <c r="G674" s="248"/>
      <c r="H674" s="249"/>
      <c r="I674" s="252"/>
      <c r="J674" s="248"/>
      <c r="K674" s="247">
        <v>0</v>
      </c>
      <c r="L674" s="12"/>
      <c r="M674" s="12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</row>
    <row r="675" spans="1:26">
      <c r="A675" s="233"/>
      <c r="B675" s="3"/>
      <c r="C675" s="251"/>
      <c r="D675" s="38"/>
      <c r="E675" s="138"/>
      <c r="F675" s="248"/>
      <c r="G675" s="248"/>
      <c r="H675" s="249"/>
      <c r="I675" s="252"/>
      <c r="J675" s="248"/>
      <c r="K675" s="247">
        <v>0</v>
      </c>
      <c r="L675" s="12"/>
      <c r="M675" s="12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</row>
    <row r="676" spans="1:26">
      <c r="A676" s="233"/>
      <c r="B676" s="3"/>
      <c r="C676" s="251"/>
      <c r="D676" s="38"/>
      <c r="E676" s="138"/>
      <c r="F676" s="248"/>
      <c r="G676" s="248"/>
      <c r="H676" s="249"/>
      <c r="I676" s="252"/>
      <c r="J676" s="248"/>
      <c r="K676" s="247">
        <v>0</v>
      </c>
      <c r="L676" s="12"/>
      <c r="M676" s="12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</row>
    <row r="677" spans="1:26">
      <c r="A677" s="233"/>
      <c r="B677" s="3"/>
      <c r="C677" s="251"/>
      <c r="D677" s="38"/>
      <c r="E677" s="138"/>
      <c r="F677" s="248"/>
      <c r="G677" s="248"/>
      <c r="H677" s="249"/>
      <c r="I677" s="252"/>
      <c r="J677" s="248"/>
      <c r="K677" s="247">
        <v>0</v>
      </c>
      <c r="L677" s="12"/>
      <c r="M677" s="12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</row>
    <row r="678" spans="1:26">
      <c r="A678" s="233"/>
      <c r="B678" s="3"/>
      <c r="C678" s="251"/>
      <c r="D678" s="38"/>
      <c r="E678" s="138"/>
      <c r="F678" s="248"/>
      <c r="G678" s="248"/>
      <c r="H678" s="249"/>
      <c r="I678" s="252"/>
      <c r="J678" s="248"/>
      <c r="K678" s="247">
        <v>0</v>
      </c>
      <c r="L678" s="12"/>
      <c r="M678" s="12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</row>
    <row r="679" spans="1:26">
      <c r="A679" s="233"/>
      <c r="B679" s="3"/>
      <c r="C679" s="251"/>
      <c r="D679" s="38"/>
      <c r="E679" s="138"/>
      <c r="F679" s="248"/>
      <c r="G679" s="248"/>
      <c r="H679" s="249"/>
      <c r="I679" s="252"/>
      <c r="J679" s="248"/>
      <c r="K679" s="247">
        <v>0</v>
      </c>
      <c r="L679" s="12"/>
      <c r="M679" s="12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</row>
    <row r="680" spans="1:26">
      <c r="A680" s="233"/>
      <c r="B680" s="3"/>
      <c r="C680" s="251"/>
      <c r="D680" s="38"/>
      <c r="E680" s="138"/>
      <c r="F680" s="248"/>
      <c r="G680" s="248"/>
      <c r="H680" s="249"/>
      <c r="I680" s="252"/>
      <c r="J680" s="248"/>
      <c r="K680" s="247">
        <v>0</v>
      </c>
      <c r="L680" s="12"/>
      <c r="M680" s="12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</row>
    <row r="681" spans="1:26">
      <c r="A681" s="233"/>
      <c r="B681" s="3"/>
      <c r="C681" s="251"/>
      <c r="D681" s="38"/>
      <c r="E681" s="138"/>
      <c r="F681" s="248"/>
      <c r="G681" s="248"/>
      <c r="H681" s="249"/>
      <c r="I681" s="252"/>
      <c r="J681" s="248"/>
      <c r="K681" s="247">
        <v>0</v>
      </c>
      <c r="L681" s="12"/>
      <c r="M681" s="12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</row>
    <row r="682" spans="1:26">
      <c r="A682" s="233"/>
      <c r="B682" s="3"/>
      <c r="C682" s="251"/>
      <c r="D682" s="38"/>
      <c r="E682" s="138"/>
      <c r="F682" s="248"/>
      <c r="G682" s="248"/>
      <c r="H682" s="249"/>
      <c r="I682" s="252"/>
      <c r="J682" s="248"/>
      <c r="K682" s="247">
        <v>0</v>
      </c>
      <c r="L682" s="12"/>
      <c r="M682" s="12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</row>
    <row r="683" spans="1:26">
      <c r="A683" s="233"/>
      <c r="B683" s="3"/>
      <c r="C683" s="251"/>
      <c r="D683" s="38"/>
      <c r="E683" s="138"/>
      <c r="F683" s="248"/>
      <c r="G683" s="248"/>
      <c r="H683" s="249"/>
      <c r="I683" s="252"/>
      <c r="J683" s="248"/>
      <c r="K683" s="247">
        <v>0</v>
      </c>
      <c r="L683" s="12"/>
      <c r="M683" s="12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</row>
    <row r="684" spans="1:26">
      <c r="A684" s="233"/>
      <c r="B684" s="3"/>
      <c r="C684" s="251"/>
      <c r="D684" s="38"/>
      <c r="E684" s="138"/>
      <c r="F684" s="248"/>
      <c r="G684" s="248"/>
      <c r="H684" s="249"/>
      <c r="I684" s="252"/>
      <c r="J684" s="248"/>
      <c r="K684" s="247">
        <v>0</v>
      </c>
      <c r="L684" s="12"/>
      <c r="M684" s="12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</row>
    <row r="685" spans="1:26">
      <c r="A685" s="233"/>
      <c r="B685" s="3"/>
      <c r="C685" s="251"/>
      <c r="D685" s="38"/>
      <c r="E685" s="138"/>
      <c r="F685" s="248"/>
      <c r="G685" s="248"/>
      <c r="H685" s="249"/>
      <c r="I685" s="252"/>
      <c r="J685" s="248"/>
      <c r="K685" s="247">
        <v>0</v>
      </c>
      <c r="L685" s="12"/>
      <c r="M685" s="12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</row>
    <row r="686" spans="1:26">
      <c r="A686" s="233"/>
      <c r="B686" s="3"/>
      <c r="C686" s="251"/>
      <c r="D686" s="38"/>
      <c r="E686" s="138"/>
      <c r="F686" s="248"/>
      <c r="G686" s="248"/>
      <c r="H686" s="249"/>
      <c r="I686" s="252"/>
      <c r="J686" s="248"/>
      <c r="K686" s="247">
        <v>0</v>
      </c>
      <c r="L686" s="12"/>
      <c r="M686" s="12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</row>
    <row r="687" spans="1:26">
      <c r="A687" s="233"/>
      <c r="B687" s="3"/>
      <c r="C687" s="251"/>
      <c r="D687" s="38"/>
      <c r="E687" s="138"/>
      <c r="F687" s="248"/>
      <c r="G687" s="248"/>
      <c r="H687" s="249"/>
      <c r="I687" s="252"/>
      <c r="J687" s="248"/>
      <c r="K687" s="247">
        <v>0</v>
      </c>
      <c r="L687" s="12"/>
      <c r="M687" s="12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</row>
    <row r="688" spans="1:26">
      <c r="A688" s="233"/>
      <c r="B688" s="3"/>
      <c r="C688" s="251"/>
      <c r="D688" s="38"/>
      <c r="E688" s="138"/>
      <c r="F688" s="248"/>
      <c r="G688" s="248"/>
      <c r="H688" s="249"/>
      <c r="I688" s="252"/>
      <c r="J688" s="248"/>
      <c r="K688" s="247">
        <v>0</v>
      </c>
      <c r="L688" s="12"/>
      <c r="M688" s="12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</row>
    <row r="689" spans="1:26">
      <c r="A689" s="233"/>
      <c r="B689" s="3"/>
      <c r="C689" s="251"/>
      <c r="D689" s="38"/>
      <c r="E689" s="138"/>
      <c r="F689" s="248"/>
      <c r="G689" s="248"/>
      <c r="H689" s="249"/>
      <c r="I689" s="252"/>
      <c r="J689" s="248"/>
      <c r="K689" s="247">
        <v>0</v>
      </c>
      <c r="L689" s="12"/>
      <c r="M689" s="12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</row>
    <row r="690" spans="1:26">
      <c r="A690" s="233"/>
      <c r="B690" s="3"/>
      <c r="C690" s="251"/>
      <c r="D690" s="38"/>
      <c r="E690" s="138"/>
      <c r="F690" s="248"/>
      <c r="G690" s="248"/>
      <c r="H690" s="249"/>
      <c r="I690" s="252"/>
      <c r="J690" s="248"/>
      <c r="K690" s="247">
        <v>0</v>
      </c>
      <c r="L690" s="12"/>
      <c r="M690" s="12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</row>
    <row r="691" spans="1:26">
      <c r="A691" s="233"/>
      <c r="B691" s="3"/>
      <c r="C691" s="251"/>
      <c r="D691" s="38"/>
      <c r="E691" s="138"/>
      <c r="F691" s="248"/>
      <c r="G691" s="248"/>
      <c r="H691" s="249"/>
      <c r="I691" s="252"/>
      <c r="J691" s="248"/>
      <c r="K691" s="247">
        <v>0</v>
      </c>
      <c r="L691" s="12"/>
      <c r="M691" s="12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</row>
    <row r="692" spans="1:26">
      <c r="A692" s="233"/>
      <c r="B692" s="3"/>
      <c r="C692" s="251"/>
      <c r="D692" s="38"/>
      <c r="E692" s="138"/>
      <c r="F692" s="248"/>
      <c r="G692" s="248"/>
      <c r="H692" s="249"/>
      <c r="I692" s="252"/>
      <c r="J692" s="248"/>
      <c r="K692" s="247">
        <v>0</v>
      </c>
      <c r="L692" s="12"/>
      <c r="M692" s="12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</row>
    <row r="693" spans="1:26">
      <c r="A693" s="233"/>
      <c r="B693" s="3"/>
      <c r="C693" s="251"/>
      <c r="D693" s="38"/>
      <c r="E693" s="138"/>
      <c r="F693" s="248"/>
      <c r="G693" s="248"/>
      <c r="H693" s="249"/>
      <c r="I693" s="252"/>
      <c r="J693" s="248"/>
      <c r="K693" s="247">
        <v>0</v>
      </c>
      <c r="L693" s="12"/>
      <c r="M693" s="12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</row>
    <row r="694" spans="1:26">
      <c r="A694" s="233"/>
      <c r="B694" s="3"/>
      <c r="C694" s="251"/>
      <c r="D694" s="38"/>
      <c r="E694" s="138"/>
      <c r="F694" s="248"/>
      <c r="G694" s="248"/>
      <c r="H694" s="249"/>
      <c r="I694" s="252"/>
      <c r="J694" s="248"/>
      <c r="K694" s="247">
        <v>0</v>
      </c>
      <c r="L694" s="12"/>
      <c r="M694" s="12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</row>
    <row r="695" spans="1:26">
      <c r="A695" s="233"/>
      <c r="B695" s="3"/>
      <c r="C695" s="251"/>
      <c r="D695" s="38"/>
      <c r="E695" s="138"/>
      <c r="F695" s="248"/>
      <c r="G695" s="248"/>
      <c r="H695" s="249"/>
      <c r="I695" s="252"/>
      <c r="J695" s="248"/>
      <c r="K695" s="247">
        <v>0</v>
      </c>
      <c r="L695" s="12"/>
      <c r="M695" s="12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</row>
    <row r="696" spans="1:26">
      <c r="A696" s="233"/>
      <c r="B696" s="3"/>
      <c r="C696" s="251"/>
      <c r="D696" s="38"/>
      <c r="E696" s="138"/>
      <c r="F696" s="248"/>
      <c r="G696" s="248"/>
      <c r="H696" s="249"/>
      <c r="I696" s="252"/>
      <c r="J696" s="248"/>
      <c r="K696" s="247">
        <v>0</v>
      </c>
      <c r="L696" s="12"/>
      <c r="M696" s="12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</row>
    <row r="697" spans="1:26">
      <c r="A697" s="233"/>
      <c r="B697" s="3"/>
      <c r="C697" s="251"/>
      <c r="D697" s="38"/>
      <c r="E697" s="138"/>
      <c r="F697" s="248"/>
      <c r="G697" s="248"/>
      <c r="H697" s="249"/>
      <c r="I697" s="252"/>
      <c r="J697" s="248"/>
      <c r="K697" s="247">
        <v>0</v>
      </c>
      <c r="L697" s="12"/>
      <c r="M697" s="12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</row>
    <row r="698" spans="1:26">
      <c r="A698" s="233"/>
      <c r="B698" s="3"/>
      <c r="C698" s="251"/>
      <c r="D698" s="38"/>
      <c r="E698" s="138"/>
      <c r="F698" s="248"/>
      <c r="G698" s="248"/>
      <c r="H698" s="249"/>
      <c r="I698" s="252"/>
      <c r="J698" s="248"/>
      <c r="K698" s="247">
        <v>0</v>
      </c>
      <c r="L698" s="12"/>
      <c r="M698" s="12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</row>
    <row r="699" spans="1:26">
      <c r="A699" s="233"/>
      <c r="B699" s="3"/>
      <c r="C699" s="251"/>
      <c r="D699" s="38"/>
      <c r="E699" s="138"/>
      <c r="F699" s="248"/>
      <c r="G699" s="248"/>
      <c r="H699" s="249"/>
      <c r="I699" s="252"/>
      <c r="J699" s="248"/>
      <c r="K699" s="247">
        <v>0</v>
      </c>
      <c r="L699" s="12"/>
      <c r="M699" s="12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</row>
    <row r="700" spans="1:26">
      <c r="A700" s="233"/>
      <c r="B700" s="3"/>
      <c r="C700" s="251"/>
      <c r="D700" s="38"/>
      <c r="E700" s="138"/>
      <c r="F700" s="248"/>
      <c r="G700" s="248"/>
      <c r="H700" s="249"/>
      <c r="I700" s="252"/>
      <c r="J700" s="248"/>
      <c r="K700" s="247">
        <v>0</v>
      </c>
      <c r="L700" s="12"/>
      <c r="M700" s="12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</row>
    <row r="701" spans="1:26">
      <c r="A701" s="233"/>
      <c r="B701" s="3"/>
      <c r="C701" s="251"/>
      <c r="D701" s="38"/>
      <c r="E701" s="138"/>
      <c r="F701" s="248"/>
      <c r="G701" s="248"/>
      <c r="H701" s="249"/>
      <c r="I701" s="252"/>
      <c r="J701" s="248"/>
      <c r="K701" s="247">
        <v>0</v>
      </c>
      <c r="L701" s="12"/>
      <c r="M701" s="12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</row>
    <row r="702" spans="1:26">
      <c r="A702" s="233"/>
      <c r="B702" s="3"/>
      <c r="C702" s="251"/>
      <c r="D702" s="38"/>
      <c r="E702" s="138"/>
      <c r="F702" s="248"/>
      <c r="G702" s="248"/>
      <c r="H702" s="249"/>
      <c r="I702" s="252"/>
      <c r="J702" s="248"/>
      <c r="K702" s="247">
        <v>0</v>
      </c>
      <c r="L702" s="12"/>
      <c r="M702" s="12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</row>
    <row r="703" spans="1:26">
      <c r="A703" s="233"/>
      <c r="B703" s="3"/>
      <c r="C703" s="251"/>
      <c r="D703" s="38"/>
      <c r="E703" s="138"/>
      <c r="F703" s="248"/>
      <c r="G703" s="248"/>
      <c r="H703" s="249"/>
      <c r="I703" s="252"/>
      <c r="J703" s="248"/>
      <c r="K703" s="247">
        <v>0</v>
      </c>
      <c r="L703" s="12"/>
      <c r="M703" s="12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</row>
    <row r="704" spans="1:26">
      <c r="A704" s="233"/>
      <c r="B704" s="3"/>
      <c r="C704" s="251"/>
      <c r="D704" s="38"/>
      <c r="E704" s="138"/>
      <c r="F704" s="248"/>
      <c r="G704" s="248"/>
      <c r="H704" s="249"/>
      <c r="I704" s="252"/>
      <c r="J704" s="248"/>
      <c r="K704" s="247">
        <v>0</v>
      </c>
      <c r="L704" s="12"/>
      <c r="M704" s="12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</row>
    <row r="705" spans="1:26">
      <c r="A705" s="233"/>
      <c r="B705" s="3"/>
      <c r="C705" s="251"/>
      <c r="D705" s="38"/>
      <c r="E705" s="138"/>
      <c r="F705" s="248"/>
      <c r="G705" s="248"/>
      <c r="H705" s="249"/>
      <c r="I705" s="252"/>
      <c r="J705" s="248"/>
      <c r="K705" s="247">
        <v>0</v>
      </c>
      <c r="L705" s="12"/>
      <c r="M705" s="12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</row>
    <row r="706" spans="1:26">
      <c r="A706" s="233"/>
      <c r="B706" s="3"/>
      <c r="C706" s="251"/>
      <c r="D706" s="38"/>
      <c r="E706" s="138"/>
      <c r="F706" s="248"/>
      <c r="G706" s="248"/>
      <c r="H706" s="249"/>
      <c r="I706" s="252"/>
      <c r="J706" s="248"/>
      <c r="K706" s="247">
        <v>0</v>
      </c>
      <c r="L706" s="12"/>
      <c r="M706" s="12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</row>
    <row r="707" spans="1:26">
      <c r="A707" s="233"/>
      <c r="B707" s="3"/>
      <c r="C707" s="251"/>
      <c r="D707" s="38"/>
      <c r="E707" s="138"/>
      <c r="F707" s="248"/>
      <c r="G707" s="248"/>
      <c r="H707" s="249"/>
      <c r="I707" s="252"/>
      <c r="J707" s="248"/>
      <c r="K707" s="247">
        <v>0</v>
      </c>
      <c r="L707" s="12"/>
      <c r="M707" s="12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</row>
    <row r="708" spans="1:26">
      <c r="A708" s="233"/>
      <c r="B708" s="3"/>
      <c r="C708" s="251"/>
      <c r="D708" s="38"/>
      <c r="E708" s="138"/>
      <c r="F708" s="248"/>
      <c r="G708" s="248"/>
      <c r="H708" s="249"/>
      <c r="I708" s="252"/>
      <c r="J708" s="248"/>
      <c r="K708" s="247">
        <v>0</v>
      </c>
      <c r="L708" s="12"/>
      <c r="M708" s="12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</row>
    <row r="709" spans="1:26">
      <c r="A709" s="233"/>
      <c r="B709" s="3"/>
      <c r="C709" s="251"/>
      <c r="D709" s="38"/>
      <c r="E709" s="138"/>
      <c r="F709" s="248"/>
      <c r="G709" s="248"/>
      <c r="H709" s="249"/>
      <c r="I709" s="252"/>
      <c r="J709" s="248"/>
      <c r="K709" s="247">
        <v>0</v>
      </c>
      <c r="L709" s="12"/>
      <c r="M709" s="12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</row>
    <row r="710" spans="1:26">
      <c r="A710" s="233"/>
      <c r="B710" s="3"/>
      <c r="C710" s="251"/>
      <c r="D710" s="38"/>
      <c r="E710" s="138"/>
      <c r="F710" s="248"/>
      <c r="G710" s="248"/>
      <c r="H710" s="249"/>
      <c r="I710" s="252"/>
      <c r="J710" s="248"/>
      <c r="K710" s="247">
        <v>0</v>
      </c>
      <c r="L710" s="12"/>
      <c r="M710" s="12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</row>
    <row r="711" spans="1:26">
      <c r="A711" s="233"/>
      <c r="B711" s="3"/>
      <c r="C711" s="251"/>
      <c r="D711" s="38"/>
      <c r="E711" s="138"/>
      <c r="F711" s="248"/>
      <c r="G711" s="248"/>
      <c r="H711" s="249"/>
      <c r="I711" s="252"/>
      <c r="J711" s="248"/>
      <c r="K711" s="247">
        <v>0</v>
      </c>
      <c r="L711" s="12"/>
      <c r="M711" s="12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</row>
    <row r="712" spans="1:26">
      <c r="A712" s="233"/>
      <c r="B712" s="3"/>
      <c r="C712" s="251"/>
      <c r="D712" s="38"/>
      <c r="E712" s="138"/>
      <c r="F712" s="248"/>
      <c r="G712" s="248"/>
      <c r="H712" s="249"/>
      <c r="I712" s="252"/>
      <c r="J712" s="248"/>
      <c r="K712" s="247">
        <v>0</v>
      </c>
      <c r="L712" s="12"/>
      <c r="M712" s="12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</row>
    <row r="713" spans="1:26">
      <c r="A713" s="233"/>
      <c r="B713" s="3"/>
      <c r="C713" s="251"/>
      <c r="D713" s="38"/>
      <c r="E713" s="138"/>
      <c r="F713" s="248"/>
      <c r="G713" s="248"/>
      <c r="H713" s="249"/>
      <c r="I713" s="252"/>
      <c r="J713" s="248"/>
      <c r="K713" s="247">
        <v>0</v>
      </c>
      <c r="L713" s="12"/>
      <c r="M713" s="12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</row>
    <row r="714" spans="1:26">
      <c r="A714" s="233"/>
      <c r="B714" s="3"/>
      <c r="C714" s="251"/>
      <c r="D714" s="38"/>
      <c r="E714" s="138"/>
      <c r="F714" s="248"/>
      <c r="G714" s="248"/>
      <c r="H714" s="249"/>
      <c r="I714" s="252"/>
      <c r="J714" s="248"/>
      <c r="K714" s="247">
        <v>0</v>
      </c>
      <c r="L714" s="12"/>
      <c r="M714" s="12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</row>
    <row r="715" spans="1:26">
      <c r="A715" s="233"/>
      <c r="B715" s="3"/>
      <c r="C715" s="251"/>
      <c r="D715" s="38"/>
      <c r="E715" s="138"/>
      <c r="F715" s="248"/>
      <c r="G715" s="248"/>
      <c r="H715" s="249"/>
      <c r="I715" s="252"/>
      <c r="J715" s="248"/>
      <c r="K715" s="247">
        <v>0</v>
      </c>
      <c r="L715" s="12"/>
      <c r="M715" s="12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</row>
    <row r="716" spans="1:26">
      <c r="A716" s="233"/>
      <c r="B716" s="3"/>
      <c r="C716" s="251"/>
      <c r="D716" s="38"/>
      <c r="E716" s="138"/>
      <c r="F716" s="248"/>
      <c r="G716" s="248"/>
      <c r="H716" s="249"/>
      <c r="I716" s="252"/>
      <c r="J716" s="248"/>
      <c r="K716" s="247">
        <v>0</v>
      </c>
      <c r="L716" s="12"/>
      <c r="M716" s="12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</row>
    <row r="717" spans="1:26">
      <c r="A717" s="233"/>
      <c r="B717" s="3"/>
      <c r="C717" s="251"/>
      <c r="D717" s="38"/>
      <c r="E717" s="138"/>
      <c r="F717" s="248"/>
      <c r="G717" s="248"/>
      <c r="H717" s="249"/>
      <c r="I717" s="252"/>
      <c r="J717" s="248"/>
      <c r="K717" s="247">
        <v>0</v>
      </c>
      <c r="L717" s="12"/>
      <c r="M717" s="12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</row>
    <row r="718" spans="1:26">
      <c r="A718" s="233"/>
      <c r="B718" s="3"/>
      <c r="C718" s="251"/>
      <c r="D718" s="38"/>
      <c r="E718" s="138"/>
      <c r="F718" s="248"/>
      <c r="G718" s="248"/>
      <c r="H718" s="249"/>
      <c r="I718" s="252"/>
      <c r="J718" s="248"/>
      <c r="K718" s="247">
        <v>0</v>
      </c>
      <c r="L718" s="12"/>
      <c r="M718" s="12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</row>
    <row r="719" spans="1:26">
      <c r="A719" s="233"/>
      <c r="B719" s="3"/>
      <c r="C719" s="251"/>
      <c r="D719" s="38"/>
      <c r="E719" s="138"/>
      <c r="F719" s="248"/>
      <c r="G719" s="248"/>
      <c r="H719" s="249"/>
      <c r="I719" s="252"/>
      <c r="J719" s="248"/>
      <c r="K719" s="247">
        <v>0</v>
      </c>
      <c r="L719" s="12"/>
      <c r="M719" s="12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</row>
    <row r="720" spans="1:26">
      <c r="A720" s="233"/>
      <c r="B720" s="3"/>
      <c r="C720" s="251"/>
      <c r="D720" s="38"/>
      <c r="E720" s="138"/>
      <c r="F720" s="248"/>
      <c r="G720" s="248"/>
      <c r="H720" s="249"/>
      <c r="I720" s="252"/>
      <c r="J720" s="248"/>
      <c r="K720" s="247">
        <v>0</v>
      </c>
      <c r="L720" s="12"/>
      <c r="M720" s="12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</row>
    <row r="721" spans="1:26">
      <c r="A721" s="233"/>
      <c r="B721" s="3"/>
      <c r="C721" s="251"/>
      <c r="D721" s="38"/>
      <c r="E721" s="138"/>
      <c r="F721" s="248"/>
      <c r="G721" s="248"/>
      <c r="H721" s="249"/>
      <c r="I721" s="252"/>
      <c r="J721" s="248"/>
      <c r="K721" s="247">
        <v>0</v>
      </c>
      <c r="L721" s="12"/>
      <c r="M721" s="12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</row>
    <row r="722" spans="1:26">
      <c r="A722" s="233"/>
      <c r="B722" s="3"/>
      <c r="C722" s="251"/>
      <c r="D722" s="38"/>
      <c r="E722" s="138"/>
      <c r="F722" s="248"/>
      <c r="G722" s="248"/>
      <c r="H722" s="249"/>
      <c r="I722" s="252"/>
      <c r="J722" s="248"/>
      <c r="K722" s="247">
        <v>0</v>
      </c>
      <c r="L722" s="12"/>
      <c r="M722" s="12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</row>
    <row r="723" spans="1:26">
      <c r="A723" s="233"/>
      <c r="B723" s="3"/>
      <c r="C723" s="251"/>
      <c r="D723" s="38"/>
      <c r="E723" s="138"/>
      <c r="F723" s="248"/>
      <c r="G723" s="248"/>
      <c r="H723" s="249"/>
      <c r="I723" s="252"/>
      <c r="J723" s="248"/>
      <c r="K723" s="247">
        <v>0</v>
      </c>
      <c r="L723" s="12"/>
      <c r="M723" s="12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</row>
    <row r="724" spans="1:26">
      <c r="A724" s="233"/>
      <c r="B724" s="3"/>
      <c r="C724" s="251"/>
      <c r="D724" s="38"/>
      <c r="E724" s="138"/>
      <c r="F724" s="248"/>
      <c r="G724" s="248"/>
      <c r="H724" s="249"/>
      <c r="I724" s="252"/>
      <c r="J724" s="248"/>
      <c r="K724" s="247">
        <v>0</v>
      </c>
      <c r="L724" s="12"/>
      <c r="M724" s="12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</row>
    <row r="725" spans="1:26">
      <c r="A725" s="233"/>
      <c r="B725" s="3"/>
      <c r="C725" s="251"/>
      <c r="D725" s="38"/>
      <c r="E725" s="138"/>
      <c r="F725" s="248"/>
      <c r="G725" s="248"/>
      <c r="H725" s="249"/>
      <c r="I725" s="252"/>
      <c r="J725" s="248"/>
      <c r="K725" s="247">
        <v>0</v>
      </c>
      <c r="L725" s="12"/>
      <c r="M725" s="12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</row>
    <row r="726" spans="1:26">
      <c r="A726" s="233"/>
      <c r="B726" s="3"/>
      <c r="C726" s="251"/>
      <c r="D726" s="38"/>
      <c r="E726" s="138"/>
      <c r="F726" s="248"/>
      <c r="G726" s="248"/>
      <c r="H726" s="249"/>
      <c r="I726" s="252"/>
      <c r="J726" s="248"/>
      <c r="K726" s="247">
        <v>0</v>
      </c>
      <c r="L726" s="12"/>
      <c r="M726" s="12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</row>
    <row r="727" spans="1:26">
      <c r="A727" s="233"/>
      <c r="B727" s="3"/>
      <c r="C727" s="251"/>
      <c r="D727" s="38"/>
      <c r="E727" s="138"/>
      <c r="F727" s="248"/>
      <c r="G727" s="248"/>
      <c r="H727" s="249"/>
      <c r="I727" s="252"/>
      <c r="J727" s="248"/>
      <c r="K727" s="247">
        <v>0</v>
      </c>
      <c r="L727" s="12"/>
      <c r="M727" s="12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</row>
    <row r="728" spans="1:26">
      <c r="A728" s="233"/>
      <c r="B728" s="3"/>
      <c r="C728" s="251"/>
      <c r="D728" s="38"/>
      <c r="E728" s="138"/>
      <c r="F728" s="248"/>
      <c r="G728" s="248"/>
      <c r="H728" s="249"/>
      <c r="I728" s="252"/>
      <c r="J728" s="248"/>
      <c r="K728" s="247">
        <v>0</v>
      </c>
      <c r="L728" s="12"/>
      <c r="M728" s="12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</row>
    <row r="729" spans="1:26">
      <c r="A729" s="233"/>
      <c r="B729" s="3"/>
      <c r="C729" s="251"/>
      <c r="D729" s="38"/>
      <c r="E729" s="138"/>
      <c r="F729" s="248"/>
      <c r="G729" s="248"/>
      <c r="H729" s="249"/>
      <c r="I729" s="252"/>
      <c r="J729" s="248"/>
      <c r="K729" s="247">
        <v>0</v>
      </c>
      <c r="L729" s="12"/>
      <c r="M729" s="12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</row>
    <row r="730" spans="1:26">
      <c r="A730" s="233"/>
      <c r="B730" s="3"/>
      <c r="C730" s="251"/>
      <c r="D730" s="38"/>
      <c r="E730" s="138"/>
      <c r="F730" s="248"/>
      <c r="G730" s="248"/>
      <c r="H730" s="249"/>
      <c r="I730" s="252"/>
      <c r="J730" s="248"/>
      <c r="K730" s="247">
        <v>0</v>
      </c>
      <c r="L730" s="12"/>
      <c r="M730" s="12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</row>
    <row r="731" spans="1:26">
      <c r="A731" s="233"/>
      <c r="B731" s="3"/>
      <c r="C731" s="251"/>
      <c r="D731" s="38"/>
      <c r="E731" s="138"/>
      <c r="F731" s="248"/>
      <c r="G731" s="248"/>
      <c r="H731" s="249"/>
      <c r="I731" s="252"/>
      <c r="J731" s="248"/>
      <c r="K731" s="247">
        <v>0</v>
      </c>
      <c r="L731" s="12"/>
      <c r="M731" s="12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</row>
    <row r="732" spans="1:26">
      <c r="A732" s="233"/>
      <c r="B732" s="3"/>
      <c r="C732" s="251"/>
      <c r="D732" s="38"/>
      <c r="E732" s="138"/>
      <c r="F732" s="248"/>
      <c r="G732" s="248"/>
      <c r="H732" s="249"/>
      <c r="I732" s="252"/>
      <c r="J732" s="248"/>
      <c r="K732" s="247">
        <v>0</v>
      </c>
      <c r="L732" s="12"/>
      <c r="M732" s="12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</row>
    <row r="733" spans="1:26">
      <c r="A733" s="233"/>
      <c r="B733" s="3"/>
      <c r="C733" s="251"/>
      <c r="D733" s="38"/>
      <c r="E733" s="138"/>
      <c r="F733" s="248"/>
      <c r="G733" s="248"/>
      <c r="H733" s="249"/>
      <c r="I733" s="252"/>
      <c r="J733" s="248"/>
      <c r="K733" s="247">
        <v>0</v>
      </c>
      <c r="L733" s="12"/>
      <c r="M733" s="12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</row>
    <row r="734" spans="1:26">
      <c r="A734" s="233"/>
      <c r="B734" s="3"/>
      <c r="C734" s="251"/>
      <c r="D734" s="38"/>
      <c r="E734" s="138"/>
      <c r="F734" s="248"/>
      <c r="G734" s="248"/>
      <c r="H734" s="249"/>
      <c r="I734" s="252"/>
      <c r="J734" s="248"/>
      <c r="K734" s="247">
        <v>0</v>
      </c>
      <c r="L734" s="12"/>
      <c r="M734" s="12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</row>
    <row r="735" spans="1:26">
      <c r="A735" s="233"/>
      <c r="B735" s="3"/>
      <c r="C735" s="251"/>
      <c r="D735" s="38"/>
      <c r="E735" s="138"/>
      <c r="F735" s="248"/>
      <c r="G735" s="248"/>
      <c r="H735" s="249"/>
      <c r="I735" s="252"/>
      <c r="J735" s="248"/>
      <c r="K735" s="247">
        <v>0</v>
      </c>
      <c r="L735" s="12"/>
      <c r="M735" s="12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</row>
    <row r="736" spans="1:26">
      <c r="A736" s="233"/>
      <c r="B736" s="3"/>
      <c r="C736" s="251"/>
      <c r="D736" s="38"/>
      <c r="E736" s="138"/>
      <c r="F736" s="248"/>
      <c r="G736" s="248"/>
      <c r="H736" s="249"/>
      <c r="I736" s="252"/>
      <c r="J736" s="248"/>
      <c r="K736" s="247">
        <v>0</v>
      </c>
      <c r="L736" s="12"/>
      <c r="M736" s="12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</row>
    <row r="737" spans="1:26">
      <c r="A737" s="233"/>
      <c r="B737" s="3"/>
      <c r="C737" s="251"/>
      <c r="D737" s="38"/>
      <c r="E737" s="138"/>
      <c r="F737" s="248"/>
      <c r="G737" s="248"/>
      <c r="H737" s="249"/>
      <c r="I737" s="252"/>
      <c r="J737" s="248"/>
      <c r="K737" s="247">
        <v>0</v>
      </c>
      <c r="L737" s="12"/>
      <c r="M737" s="12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</row>
    <row r="738" spans="1:26">
      <c r="A738" s="233"/>
      <c r="B738" s="3"/>
      <c r="C738" s="251"/>
      <c r="D738" s="38"/>
      <c r="E738" s="138"/>
      <c r="F738" s="248"/>
      <c r="G738" s="248"/>
      <c r="H738" s="249"/>
      <c r="I738" s="252"/>
      <c r="J738" s="248"/>
      <c r="K738" s="247">
        <v>0</v>
      </c>
      <c r="L738" s="12"/>
      <c r="M738" s="12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</row>
    <row r="739" spans="1:26">
      <c r="A739" s="233"/>
      <c r="B739" s="3"/>
      <c r="C739" s="251"/>
      <c r="D739" s="38"/>
      <c r="E739" s="138"/>
      <c r="F739" s="248"/>
      <c r="G739" s="248"/>
      <c r="H739" s="249"/>
      <c r="I739" s="252"/>
      <c r="J739" s="248"/>
      <c r="K739" s="247">
        <v>0</v>
      </c>
      <c r="L739" s="12"/>
      <c r="M739" s="12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</row>
    <row r="740" spans="1:26">
      <c r="A740" s="233"/>
      <c r="B740" s="3"/>
      <c r="C740" s="251"/>
      <c r="D740" s="38"/>
      <c r="E740" s="138"/>
      <c r="F740" s="248"/>
      <c r="G740" s="248"/>
      <c r="H740" s="249"/>
      <c r="I740" s="252"/>
      <c r="J740" s="248"/>
      <c r="K740" s="247">
        <v>0</v>
      </c>
      <c r="L740" s="12"/>
      <c r="M740" s="12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</row>
    <row r="741" spans="1:26">
      <c r="A741" s="233"/>
      <c r="B741" s="3"/>
      <c r="C741" s="251"/>
      <c r="D741" s="38"/>
      <c r="E741" s="138"/>
      <c r="F741" s="248"/>
      <c r="G741" s="248"/>
      <c r="H741" s="249"/>
      <c r="I741" s="252"/>
      <c r="J741" s="248"/>
      <c r="K741" s="247">
        <v>0</v>
      </c>
      <c r="L741" s="12"/>
      <c r="M741" s="12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</row>
    <row r="742" spans="1:26">
      <c r="A742" s="233"/>
      <c r="B742" s="3"/>
      <c r="C742" s="251"/>
      <c r="D742" s="38"/>
      <c r="E742" s="138"/>
      <c r="F742" s="248"/>
      <c r="G742" s="248"/>
      <c r="H742" s="249"/>
      <c r="I742" s="252"/>
      <c r="J742" s="248"/>
      <c r="K742" s="247">
        <v>0</v>
      </c>
      <c r="L742" s="12"/>
      <c r="M742" s="12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</row>
    <row r="743" spans="1:26">
      <c r="A743" s="233"/>
      <c r="B743" s="3"/>
      <c r="C743" s="251"/>
      <c r="D743" s="38"/>
      <c r="E743" s="138"/>
      <c r="F743" s="248"/>
      <c r="G743" s="248"/>
      <c r="H743" s="249"/>
      <c r="I743" s="252"/>
      <c r="J743" s="248"/>
      <c r="K743" s="247">
        <v>0</v>
      </c>
      <c r="L743" s="12"/>
      <c r="M743" s="12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</row>
    <row r="744" spans="1:26">
      <c r="A744" s="233"/>
      <c r="B744" s="3"/>
      <c r="C744" s="251"/>
      <c r="D744" s="38"/>
      <c r="E744" s="138"/>
      <c r="F744" s="248"/>
      <c r="G744" s="248"/>
      <c r="H744" s="249"/>
      <c r="I744" s="252"/>
      <c r="J744" s="248"/>
      <c r="K744" s="247">
        <v>0</v>
      </c>
      <c r="L744" s="12"/>
      <c r="M744" s="12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</row>
    <row r="745" spans="1:26">
      <c r="A745" s="233"/>
      <c r="B745" s="3"/>
      <c r="C745" s="251"/>
      <c r="D745" s="38"/>
      <c r="E745" s="138"/>
      <c r="F745" s="248"/>
      <c r="G745" s="248"/>
      <c r="H745" s="249"/>
      <c r="I745" s="252"/>
      <c r="J745" s="248"/>
      <c r="K745" s="247">
        <v>0</v>
      </c>
      <c r="L745" s="12"/>
      <c r="M745" s="12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</row>
    <row r="746" spans="1:26">
      <c r="A746" s="233"/>
      <c r="B746" s="3"/>
      <c r="C746" s="251"/>
      <c r="D746" s="38"/>
      <c r="E746" s="138"/>
      <c r="F746" s="248"/>
      <c r="G746" s="248"/>
      <c r="H746" s="249"/>
      <c r="I746" s="252"/>
      <c r="J746" s="248"/>
      <c r="K746" s="247">
        <v>0</v>
      </c>
      <c r="L746" s="12"/>
      <c r="M746" s="12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</row>
    <row r="747" spans="1:26">
      <c r="A747" s="233"/>
      <c r="B747" s="3"/>
      <c r="C747" s="251"/>
      <c r="D747" s="38"/>
      <c r="E747" s="138"/>
      <c r="F747" s="248"/>
      <c r="G747" s="248"/>
      <c r="H747" s="249"/>
      <c r="I747" s="252"/>
      <c r="J747" s="248"/>
      <c r="K747" s="247">
        <v>0</v>
      </c>
      <c r="L747" s="12"/>
      <c r="M747" s="12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</row>
    <row r="748" spans="1:26">
      <c r="A748" s="233"/>
      <c r="B748" s="3"/>
      <c r="C748" s="251"/>
      <c r="D748" s="38"/>
      <c r="E748" s="138"/>
      <c r="F748" s="248"/>
      <c r="G748" s="248"/>
      <c r="H748" s="249"/>
      <c r="I748" s="252"/>
      <c r="J748" s="248"/>
      <c r="K748" s="247">
        <v>0</v>
      </c>
      <c r="L748" s="12"/>
      <c r="M748" s="12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</row>
    <row r="749" spans="1:26">
      <c r="A749" s="233"/>
      <c r="B749" s="3"/>
      <c r="C749" s="251"/>
      <c r="D749" s="38"/>
      <c r="E749" s="138"/>
      <c r="F749" s="248"/>
      <c r="G749" s="248"/>
      <c r="H749" s="249"/>
      <c r="I749" s="252"/>
      <c r="J749" s="248"/>
      <c r="K749" s="247">
        <v>0</v>
      </c>
      <c r="L749" s="12"/>
      <c r="M749" s="12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</row>
    <row r="750" spans="1:26">
      <c r="A750" s="233"/>
      <c r="B750" s="3"/>
      <c r="C750" s="251"/>
      <c r="D750" s="38"/>
      <c r="E750" s="138"/>
      <c r="F750" s="248"/>
      <c r="G750" s="248"/>
      <c r="H750" s="249"/>
      <c r="I750" s="252"/>
      <c r="J750" s="248"/>
      <c r="K750" s="247">
        <v>0</v>
      </c>
      <c r="L750" s="12"/>
      <c r="M750" s="12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</row>
    <row r="751" spans="1:26">
      <c r="A751" s="233"/>
      <c r="B751" s="3"/>
      <c r="C751" s="251"/>
      <c r="D751" s="38"/>
      <c r="E751" s="138"/>
      <c r="F751" s="248"/>
      <c r="G751" s="248"/>
      <c r="H751" s="249"/>
      <c r="I751" s="252"/>
      <c r="J751" s="248"/>
      <c r="K751" s="247">
        <v>0</v>
      </c>
      <c r="L751" s="12"/>
      <c r="M751" s="12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</row>
    <row r="752" spans="1:26">
      <c r="A752" s="233"/>
      <c r="B752" s="3"/>
      <c r="C752" s="251"/>
      <c r="D752" s="38"/>
      <c r="E752" s="138"/>
      <c r="F752" s="248"/>
      <c r="G752" s="248"/>
      <c r="H752" s="249"/>
      <c r="I752" s="252"/>
      <c r="J752" s="248"/>
      <c r="K752" s="247">
        <v>0</v>
      </c>
      <c r="L752" s="12"/>
      <c r="M752" s="12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</row>
    <row r="753" spans="1:26">
      <c r="A753" s="233"/>
      <c r="B753" s="3"/>
      <c r="C753" s="251"/>
      <c r="D753" s="38"/>
      <c r="E753" s="138"/>
      <c r="F753" s="248"/>
      <c r="G753" s="248"/>
      <c r="H753" s="249"/>
      <c r="I753" s="252"/>
      <c r="J753" s="248"/>
      <c r="K753" s="247">
        <v>0</v>
      </c>
      <c r="L753" s="12"/>
      <c r="M753" s="12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</row>
    <row r="754" spans="1:26">
      <c r="A754" s="233"/>
      <c r="B754" s="3"/>
      <c r="C754" s="251"/>
      <c r="D754" s="38"/>
      <c r="E754" s="138"/>
      <c r="F754" s="248"/>
      <c r="G754" s="248"/>
      <c r="H754" s="249"/>
      <c r="I754" s="252"/>
      <c r="J754" s="248"/>
      <c r="K754" s="247">
        <v>0</v>
      </c>
      <c r="L754" s="12"/>
      <c r="M754" s="12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</row>
    <row r="755" spans="1:26">
      <c r="A755" s="233"/>
      <c r="B755" s="3"/>
      <c r="C755" s="251"/>
      <c r="D755" s="38"/>
      <c r="E755" s="138"/>
      <c r="F755" s="248"/>
      <c r="G755" s="248"/>
      <c r="H755" s="249"/>
      <c r="I755" s="252"/>
      <c r="J755" s="248"/>
      <c r="K755" s="247">
        <v>0</v>
      </c>
      <c r="L755" s="12"/>
      <c r="M755" s="12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</row>
    <row r="756" spans="1:26">
      <c r="A756" s="233"/>
      <c r="B756" s="3"/>
      <c r="C756" s="251"/>
      <c r="D756" s="38"/>
      <c r="E756" s="138"/>
      <c r="F756" s="248"/>
      <c r="G756" s="248"/>
      <c r="H756" s="249"/>
      <c r="I756" s="252"/>
      <c r="J756" s="248"/>
      <c r="K756" s="247">
        <v>0</v>
      </c>
      <c r="L756" s="12"/>
      <c r="M756" s="12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</row>
    <row r="757" spans="1:26">
      <c r="A757" s="233"/>
      <c r="B757" s="3"/>
      <c r="C757" s="251"/>
      <c r="D757" s="38"/>
      <c r="E757" s="138"/>
      <c r="F757" s="248"/>
      <c r="G757" s="248"/>
      <c r="H757" s="249"/>
      <c r="I757" s="252"/>
      <c r="J757" s="248"/>
      <c r="K757" s="247">
        <v>0</v>
      </c>
      <c r="L757" s="12"/>
      <c r="M757" s="12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</row>
    <row r="758" spans="1:26">
      <c r="A758" s="233"/>
      <c r="B758" s="3"/>
      <c r="C758" s="251"/>
      <c r="D758" s="38"/>
      <c r="E758" s="138"/>
      <c r="F758" s="248"/>
      <c r="G758" s="248"/>
      <c r="H758" s="249"/>
      <c r="I758" s="252"/>
      <c r="J758" s="248"/>
      <c r="K758" s="247">
        <v>0</v>
      </c>
      <c r="L758" s="12"/>
      <c r="M758" s="12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</row>
    <row r="759" spans="1:26">
      <c r="A759" s="233"/>
      <c r="B759" s="3"/>
      <c r="C759" s="251"/>
      <c r="D759" s="38"/>
      <c r="E759" s="138"/>
      <c r="F759" s="248"/>
      <c r="G759" s="248"/>
      <c r="H759" s="249"/>
      <c r="I759" s="252"/>
      <c r="J759" s="248"/>
      <c r="K759" s="247">
        <v>0</v>
      </c>
      <c r="L759" s="12"/>
      <c r="M759" s="12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</row>
    <row r="760" spans="1:26">
      <c r="A760" s="233"/>
      <c r="B760" s="3"/>
      <c r="C760" s="251"/>
      <c r="D760" s="38"/>
      <c r="E760" s="138"/>
      <c r="F760" s="248"/>
      <c r="G760" s="248"/>
      <c r="H760" s="249"/>
      <c r="I760" s="252"/>
      <c r="J760" s="248"/>
      <c r="K760" s="247">
        <v>0</v>
      </c>
      <c r="L760" s="12"/>
      <c r="M760" s="12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</row>
    <row r="761" spans="1:26">
      <c r="A761" s="233"/>
      <c r="B761" s="3"/>
      <c r="C761" s="251"/>
      <c r="D761" s="38"/>
      <c r="E761" s="138"/>
      <c r="F761" s="248"/>
      <c r="G761" s="248"/>
      <c r="H761" s="249"/>
      <c r="I761" s="252"/>
      <c r="J761" s="248"/>
      <c r="K761" s="247">
        <v>0</v>
      </c>
      <c r="L761" s="12"/>
      <c r="M761" s="12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</row>
    <row r="762" spans="1:26">
      <c r="A762" s="233"/>
      <c r="B762" s="3"/>
      <c r="C762" s="251"/>
      <c r="D762" s="38"/>
      <c r="E762" s="138"/>
      <c r="F762" s="248"/>
      <c r="G762" s="248"/>
      <c r="H762" s="249"/>
      <c r="I762" s="252"/>
      <c r="J762" s="248"/>
      <c r="K762" s="247">
        <v>0</v>
      </c>
      <c r="L762" s="12"/>
      <c r="M762" s="12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</row>
    <row r="763" spans="1:26">
      <c r="A763" s="233"/>
      <c r="B763" s="3"/>
      <c r="C763" s="251"/>
      <c r="D763" s="38"/>
      <c r="E763" s="138"/>
      <c r="F763" s="248"/>
      <c r="G763" s="248"/>
      <c r="H763" s="249"/>
      <c r="I763" s="252"/>
      <c r="J763" s="248"/>
      <c r="K763" s="247">
        <v>0</v>
      </c>
      <c r="L763" s="12"/>
      <c r="M763" s="12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</row>
    <row r="764" spans="1:26">
      <c r="A764" s="233"/>
      <c r="B764" s="3"/>
      <c r="C764" s="251"/>
      <c r="D764" s="38"/>
      <c r="E764" s="138"/>
      <c r="F764" s="248"/>
      <c r="G764" s="248"/>
      <c r="H764" s="249"/>
      <c r="I764" s="252"/>
      <c r="J764" s="248"/>
      <c r="K764" s="247">
        <v>0</v>
      </c>
      <c r="L764" s="12"/>
      <c r="M764" s="12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</row>
    <row r="765" spans="1:26">
      <c r="A765" s="233"/>
      <c r="B765" s="3"/>
      <c r="C765" s="251"/>
      <c r="D765" s="38"/>
      <c r="E765" s="138"/>
      <c r="F765" s="248"/>
      <c r="G765" s="248"/>
      <c r="H765" s="249"/>
      <c r="I765" s="252"/>
      <c r="J765" s="248"/>
      <c r="K765" s="247">
        <v>0</v>
      </c>
      <c r="L765" s="12"/>
      <c r="M765" s="12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</row>
    <row r="766" spans="1:26">
      <c r="A766" s="233"/>
      <c r="B766" s="3"/>
      <c r="C766" s="251"/>
      <c r="D766" s="38"/>
      <c r="E766" s="138"/>
      <c r="F766" s="248"/>
      <c r="G766" s="248"/>
      <c r="H766" s="249"/>
      <c r="I766" s="252"/>
      <c r="J766" s="248"/>
      <c r="K766" s="247">
        <v>0</v>
      </c>
      <c r="L766" s="12"/>
      <c r="M766" s="12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</row>
    <row r="767" spans="1:26">
      <c r="A767" s="233"/>
      <c r="B767" s="3"/>
      <c r="C767" s="251"/>
      <c r="D767" s="38"/>
      <c r="E767" s="138"/>
      <c r="F767" s="248"/>
      <c r="G767" s="248"/>
      <c r="H767" s="249"/>
      <c r="I767" s="252"/>
      <c r="J767" s="248"/>
      <c r="K767" s="247">
        <v>0</v>
      </c>
      <c r="L767" s="12"/>
      <c r="M767" s="12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</row>
    <row r="768" spans="1:26">
      <c r="A768" s="233"/>
      <c r="B768" s="3"/>
      <c r="C768" s="251"/>
      <c r="D768" s="38"/>
      <c r="E768" s="138"/>
      <c r="F768" s="248"/>
      <c r="G768" s="248"/>
      <c r="H768" s="249"/>
      <c r="I768" s="252"/>
      <c r="J768" s="248"/>
      <c r="K768" s="247">
        <v>0</v>
      </c>
      <c r="L768" s="12"/>
      <c r="M768" s="12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</row>
    <row r="769" spans="1:26">
      <c r="A769" s="233"/>
      <c r="B769" s="3"/>
      <c r="C769" s="251"/>
      <c r="D769" s="38"/>
      <c r="E769" s="138"/>
      <c r="F769" s="248"/>
      <c r="G769" s="248"/>
      <c r="H769" s="249"/>
      <c r="I769" s="252"/>
      <c r="J769" s="248"/>
      <c r="K769" s="247">
        <v>0</v>
      </c>
      <c r="L769" s="12"/>
      <c r="M769" s="12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</row>
    <row r="770" spans="1:26">
      <c r="A770" s="233"/>
      <c r="B770" s="3"/>
      <c r="C770" s="251"/>
      <c r="D770" s="38"/>
      <c r="E770" s="138"/>
      <c r="F770" s="248"/>
      <c r="G770" s="248"/>
      <c r="H770" s="249"/>
      <c r="I770" s="252"/>
      <c r="J770" s="248"/>
      <c r="K770" s="247">
        <v>0</v>
      </c>
      <c r="L770" s="12"/>
      <c r="M770" s="12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</row>
    <row r="771" spans="1:26">
      <c r="A771" s="233"/>
      <c r="B771" s="3"/>
      <c r="C771" s="251"/>
      <c r="D771" s="38"/>
      <c r="E771" s="138"/>
      <c r="F771" s="248"/>
      <c r="G771" s="248"/>
      <c r="H771" s="249"/>
      <c r="I771" s="252"/>
      <c r="J771" s="248"/>
      <c r="K771" s="247">
        <v>0</v>
      </c>
      <c r="L771" s="12"/>
      <c r="M771" s="12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</row>
    <row r="772" spans="1:26">
      <c r="A772" s="233"/>
      <c r="B772" s="3"/>
      <c r="C772" s="251"/>
      <c r="D772" s="38"/>
      <c r="E772" s="138"/>
      <c r="F772" s="248"/>
      <c r="G772" s="248"/>
      <c r="H772" s="249"/>
      <c r="I772" s="252"/>
      <c r="J772" s="248"/>
      <c r="K772" s="247">
        <v>0</v>
      </c>
      <c r="L772" s="12"/>
      <c r="M772" s="12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</row>
    <row r="773" spans="1:26">
      <c r="A773" s="233"/>
      <c r="B773" s="3"/>
      <c r="C773" s="251"/>
      <c r="D773" s="38"/>
      <c r="E773" s="138"/>
      <c r="F773" s="248"/>
      <c r="G773" s="248"/>
      <c r="H773" s="249"/>
      <c r="I773" s="252"/>
      <c r="J773" s="248"/>
      <c r="K773" s="247">
        <v>0</v>
      </c>
      <c r="L773" s="12"/>
      <c r="M773" s="12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</row>
    <row r="774" spans="1:26">
      <c r="A774" s="233"/>
      <c r="B774" s="3"/>
      <c r="C774" s="251"/>
      <c r="D774" s="38"/>
      <c r="E774" s="138"/>
      <c r="F774" s="248"/>
      <c r="G774" s="248"/>
      <c r="H774" s="249"/>
      <c r="I774" s="252"/>
      <c r="J774" s="248"/>
      <c r="K774" s="247">
        <v>0</v>
      </c>
      <c r="L774" s="12"/>
      <c r="M774" s="12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</row>
    <row r="775" spans="1:26">
      <c r="A775" s="233"/>
      <c r="B775" s="3"/>
      <c r="C775" s="251"/>
      <c r="D775" s="38"/>
      <c r="E775" s="138"/>
      <c r="F775" s="248"/>
      <c r="G775" s="248"/>
      <c r="H775" s="249"/>
      <c r="I775" s="252"/>
      <c r="J775" s="248"/>
      <c r="K775" s="247">
        <v>0</v>
      </c>
      <c r="L775" s="12"/>
      <c r="M775" s="12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</row>
    <row r="776" spans="1:26">
      <c r="A776" s="233"/>
      <c r="B776" s="3"/>
      <c r="C776" s="251"/>
      <c r="D776" s="38"/>
      <c r="E776" s="138"/>
      <c r="F776" s="248"/>
      <c r="G776" s="248"/>
      <c r="H776" s="249"/>
      <c r="I776" s="252"/>
      <c r="J776" s="248"/>
      <c r="K776" s="247">
        <v>0</v>
      </c>
      <c r="L776" s="12"/>
      <c r="M776" s="12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</row>
    <row r="777" spans="1:26">
      <c r="A777" s="233"/>
      <c r="B777" s="3"/>
      <c r="C777" s="251"/>
      <c r="D777" s="38"/>
      <c r="E777" s="138"/>
      <c r="F777" s="248"/>
      <c r="G777" s="248"/>
      <c r="H777" s="249"/>
      <c r="I777" s="252"/>
      <c r="J777" s="248"/>
      <c r="K777" s="247">
        <v>0</v>
      </c>
      <c r="L777" s="12"/>
      <c r="M777" s="12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</row>
    <row r="778" spans="1:26">
      <c r="A778" s="233"/>
      <c r="B778" s="3"/>
      <c r="C778" s="251"/>
      <c r="D778" s="38"/>
      <c r="E778" s="138"/>
      <c r="F778" s="248"/>
      <c r="G778" s="248"/>
      <c r="H778" s="249"/>
      <c r="I778" s="252"/>
      <c r="J778" s="248"/>
      <c r="K778" s="247">
        <v>0</v>
      </c>
      <c r="L778" s="12"/>
      <c r="M778" s="12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</row>
    <row r="779" spans="1:26">
      <c r="A779" s="233"/>
      <c r="B779" s="3"/>
      <c r="C779" s="251"/>
      <c r="D779" s="38"/>
      <c r="E779" s="138"/>
      <c r="F779" s="248"/>
      <c r="G779" s="248"/>
      <c r="H779" s="249"/>
      <c r="I779" s="252"/>
      <c r="J779" s="248"/>
      <c r="K779" s="247">
        <v>0</v>
      </c>
      <c r="L779" s="12"/>
      <c r="M779" s="12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</row>
    <row r="780" spans="1:26">
      <c r="A780" s="233"/>
      <c r="B780" s="3"/>
      <c r="C780" s="251"/>
      <c r="D780" s="38"/>
      <c r="E780" s="138"/>
      <c r="F780" s="248"/>
      <c r="G780" s="248"/>
      <c r="H780" s="249"/>
      <c r="I780" s="252"/>
      <c r="J780" s="248"/>
      <c r="K780" s="247">
        <v>0</v>
      </c>
      <c r="L780" s="12"/>
      <c r="M780" s="12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</row>
    <row r="781" spans="1:26">
      <c r="A781" s="233"/>
      <c r="B781" s="3"/>
      <c r="C781" s="251"/>
      <c r="D781" s="38"/>
      <c r="E781" s="138"/>
      <c r="F781" s="248"/>
      <c r="G781" s="248"/>
      <c r="H781" s="249"/>
      <c r="I781" s="252"/>
      <c r="J781" s="248"/>
      <c r="K781" s="247">
        <v>0</v>
      </c>
      <c r="L781" s="12"/>
      <c r="M781" s="12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</row>
    <row r="782" spans="1:26">
      <c r="A782" s="233"/>
      <c r="B782" s="3"/>
      <c r="C782" s="251"/>
      <c r="D782" s="38"/>
      <c r="E782" s="138"/>
      <c r="F782" s="248"/>
      <c r="G782" s="248"/>
      <c r="H782" s="249"/>
      <c r="I782" s="252"/>
      <c r="J782" s="248"/>
      <c r="K782" s="247">
        <v>0</v>
      </c>
      <c r="L782" s="12"/>
      <c r="M782" s="12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</row>
    <row r="783" spans="1:26">
      <c r="A783" s="233"/>
      <c r="B783" s="3"/>
      <c r="C783" s="251"/>
      <c r="D783" s="38"/>
      <c r="E783" s="138"/>
      <c r="F783" s="248"/>
      <c r="G783" s="248"/>
      <c r="H783" s="249"/>
      <c r="I783" s="252"/>
      <c r="J783" s="248"/>
      <c r="K783" s="247">
        <v>0</v>
      </c>
      <c r="L783" s="12"/>
      <c r="M783" s="12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</row>
    <row r="784" spans="1:26">
      <c r="A784" s="233"/>
      <c r="B784" s="3"/>
      <c r="C784" s="251"/>
      <c r="D784" s="38"/>
      <c r="E784" s="138"/>
      <c r="F784" s="248"/>
      <c r="G784" s="248"/>
      <c r="H784" s="249"/>
      <c r="I784" s="252"/>
      <c r="J784" s="248"/>
      <c r="K784" s="247">
        <v>0</v>
      </c>
      <c r="L784" s="12"/>
      <c r="M784" s="12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</row>
    <row r="785" spans="1:26">
      <c r="A785" s="233"/>
      <c r="B785" s="3"/>
      <c r="C785" s="251"/>
      <c r="D785" s="38"/>
      <c r="E785" s="138"/>
      <c r="F785" s="248"/>
      <c r="G785" s="248"/>
      <c r="H785" s="249"/>
      <c r="I785" s="252"/>
      <c r="J785" s="248"/>
      <c r="K785" s="247">
        <v>0</v>
      </c>
      <c r="L785" s="12"/>
      <c r="M785" s="12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</row>
    <row r="786" spans="1:26">
      <c r="A786" s="233"/>
      <c r="B786" s="3"/>
      <c r="C786" s="251"/>
      <c r="D786" s="38"/>
      <c r="E786" s="138"/>
      <c r="F786" s="248"/>
      <c r="G786" s="248"/>
      <c r="H786" s="249"/>
      <c r="I786" s="252"/>
      <c r="J786" s="248"/>
      <c r="K786" s="247">
        <v>0</v>
      </c>
      <c r="L786" s="12"/>
      <c r="M786" s="12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</row>
    <row r="787" spans="1:26">
      <c r="A787" s="233"/>
      <c r="B787" s="3"/>
      <c r="C787" s="251"/>
      <c r="D787" s="38"/>
      <c r="E787" s="138"/>
      <c r="F787" s="248"/>
      <c r="G787" s="248"/>
      <c r="H787" s="249"/>
      <c r="I787" s="252"/>
      <c r="J787" s="248"/>
      <c r="K787" s="247">
        <v>0</v>
      </c>
      <c r="L787" s="12"/>
      <c r="M787" s="12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</row>
    <row r="788" spans="1:26">
      <c r="A788" s="233"/>
      <c r="B788" s="3"/>
      <c r="C788" s="251"/>
      <c r="D788" s="38"/>
      <c r="E788" s="138"/>
      <c r="F788" s="248"/>
      <c r="G788" s="248"/>
      <c r="H788" s="249"/>
      <c r="I788" s="252"/>
      <c r="J788" s="248"/>
      <c r="K788" s="247">
        <v>0</v>
      </c>
      <c r="L788" s="12"/>
      <c r="M788" s="12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</row>
    <row r="789" spans="1:26">
      <c r="A789" s="233"/>
      <c r="B789" s="3"/>
      <c r="C789" s="251"/>
      <c r="D789" s="38"/>
      <c r="E789" s="138"/>
      <c r="F789" s="248"/>
      <c r="G789" s="248"/>
      <c r="H789" s="249"/>
      <c r="I789" s="252"/>
      <c r="J789" s="248"/>
      <c r="K789" s="247">
        <v>0</v>
      </c>
      <c r="L789" s="12"/>
      <c r="M789" s="12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</row>
    <row r="790" spans="1:26">
      <c r="A790" s="233"/>
      <c r="B790" s="3"/>
      <c r="C790" s="251"/>
      <c r="D790" s="38"/>
      <c r="E790" s="138"/>
      <c r="F790" s="248"/>
      <c r="G790" s="248"/>
      <c r="H790" s="249"/>
      <c r="I790" s="252"/>
      <c r="J790" s="248"/>
      <c r="K790" s="247">
        <v>0</v>
      </c>
      <c r="L790" s="12"/>
      <c r="M790" s="12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</row>
    <row r="791" spans="1:26">
      <c r="A791" s="233"/>
      <c r="B791" s="3"/>
      <c r="C791" s="251"/>
      <c r="D791" s="38"/>
      <c r="E791" s="138"/>
      <c r="F791" s="248"/>
      <c r="G791" s="248"/>
      <c r="H791" s="249"/>
      <c r="I791" s="252"/>
      <c r="J791" s="248"/>
      <c r="K791" s="247">
        <v>0</v>
      </c>
      <c r="L791" s="12"/>
      <c r="M791" s="12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</row>
    <row r="792" spans="1:26">
      <c r="A792" s="233"/>
      <c r="B792" s="3"/>
      <c r="C792" s="251"/>
      <c r="D792" s="38"/>
      <c r="E792" s="138"/>
      <c r="F792" s="248"/>
      <c r="G792" s="248"/>
      <c r="H792" s="249"/>
      <c r="I792" s="252"/>
      <c r="J792" s="248"/>
      <c r="K792" s="247">
        <v>0</v>
      </c>
      <c r="L792" s="12"/>
      <c r="M792" s="12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</row>
    <row r="793" spans="1:26">
      <c r="A793" s="233"/>
      <c r="B793" s="3"/>
      <c r="C793" s="251"/>
      <c r="D793" s="38"/>
      <c r="E793" s="138"/>
      <c r="F793" s="248"/>
      <c r="G793" s="248"/>
      <c r="H793" s="249"/>
      <c r="I793" s="252"/>
      <c r="J793" s="248"/>
      <c r="K793" s="247">
        <v>0</v>
      </c>
      <c r="L793" s="12"/>
      <c r="M793" s="12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</row>
    <row r="794" spans="1:26">
      <c r="A794" s="233"/>
      <c r="B794" s="3"/>
      <c r="C794" s="251"/>
      <c r="D794" s="38"/>
      <c r="E794" s="138"/>
      <c r="F794" s="248"/>
      <c r="G794" s="248"/>
      <c r="H794" s="249"/>
      <c r="I794" s="252"/>
      <c r="J794" s="248"/>
      <c r="K794" s="247">
        <v>0</v>
      </c>
      <c r="L794" s="12"/>
      <c r="M794" s="12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</row>
    <row r="795" spans="1:26">
      <c r="A795" s="233"/>
      <c r="B795" s="3"/>
      <c r="C795" s="251"/>
      <c r="D795" s="38"/>
      <c r="E795" s="138"/>
      <c r="F795" s="248"/>
      <c r="G795" s="248"/>
      <c r="H795" s="249"/>
      <c r="I795" s="252"/>
      <c r="J795" s="248"/>
      <c r="K795" s="247">
        <v>0</v>
      </c>
      <c r="L795" s="12"/>
      <c r="M795" s="12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</row>
    <row r="796" spans="1:26">
      <c r="A796" s="233"/>
      <c r="B796" s="3"/>
      <c r="C796" s="251"/>
      <c r="D796" s="38"/>
      <c r="E796" s="138"/>
      <c r="F796" s="248"/>
      <c r="G796" s="248"/>
      <c r="H796" s="249"/>
      <c r="I796" s="252"/>
      <c r="J796" s="248"/>
      <c r="K796" s="247">
        <v>0</v>
      </c>
      <c r="L796" s="12"/>
      <c r="M796" s="12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</row>
    <row r="797" spans="1:26">
      <c r="A797" s="233"/>
      <c r="B797" s="3"/>
      <c r="C797" s="251"/>
      <c r="D797" s="38"/>
      <c r="E797" s="138"/>
      <c r="F797" s="248"/>
      <c r="G797" s="248"/>
      <c r="H797" s="249"/>
      <c r="I797" s="252"/>
      <c r="J797" s="248"/>
      <c r="K797" s="247">
        <v>0</v>
      </c>
      <c r="L797" s="12"/>
      <c r="M797" s="12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</row>
    <row r="798" spans="1:26">
      <c r="A798" s="233"/>
      <c r="B798" s="3"/>
      <c r="C798" s="251"/>
      <c r="D798" s="38"/>
      <c r="E798" s="138"/>
      <c r="F798" s="248"/>
      <c r="G798" s="248"/>
      <c r="H798" s="249"/>
      <c r="I798" s="252"/>
      <c r="J798" s="248"/>
      <c r="K798" s="247">
        <v>0</v>
      </c>
      <c r="L798" s="12"/>
      <c r="M798" s="12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</row>
    <row r="799" spans="1:26">
      <c r="A799" s="233"/>
      <c r="B799" s="3"/>
      <c r="C799" s="251"/>
      <c r="D799" s="38"/>
      <c r="E799" s="138"/>
      <c r="F799" s="248"/>
      <c r="G799" s="248"/>
      <c r="H799" s="249"/>
      <c r="I799" s="252"/>
      <c r="J799" s="248"/>
      <c r="K799" s="247">
        <v>0</v>
      </c>
      <c r="L799" s="12"/>
      <c r="M799" s="12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</row>
    <row r="800" spans="1:26">
      <c r="A800" s="233"/>
      <c r="B800" s="3"/>
      <c r="C800" s="251"/>
      <c r="D800" s="38"/>
      <c r="E800" s="138"/>
      <c r="F800" s="248"/>
      <c r="G800" s="248"/>
      <c r="H800" s="249"/>
      <c r="I800" s="252"/>
      <c r="J800" s="248"/>
      <c r="K800" s="247">
        <v>0</v>
      </c>
      <c r="L800" s="12"/>
      <c r="M800" s="12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</row>
    <row r="801" spans="1:26">
      <c r="A801" s="233"/>
      <c r="B801" s="3"/>
      <c r="C801" s="251"/>
      <c r="D801" s="38"/>
      <c r="E801" s="138"/>
      <c r="F801" s="248"/>
      <c r="G801" s="248"/>
      <c r="H801" s="249"/>
      <c r="I801" s="252"/>
      <c r="J801" s="248"/>
      <c r="K801" s="247">
        <v>0</v>
      </c>
      <c r="L801" s="12"/>
      <c r="M801" s="12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</row>
    <row r="802" spans="1:26">
      <c r="A802" s="233"/>
      <c r="B802" s="3"/>
      <c r="C802" s="251"/>
      <c r="D802" s="38"/>
      <c r="E802" s="138"/>
      <c r="F802" s="248"/>
      <c r="G802" s="248"/>
      <c r="H802" s="249"/>
      <c r="I802" s="252"/>
      <c r="J802" s="248"/>
      <c r="K802" s="247">
        <v>0</v>
      </c>
      <c r="L802" s="12"/>
      <c r="M802" s="12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</row>
    <row r="803" spans="1:26">
      <c r="A803" s="233"/>
      <c r="B803" s="3"/>
      <c r="C803" s="251"/>
      <c r="D803" s="38"/>
      <c r="E803" s="138"/>
      <c r="F803" s="248"/>
      <c r="G803" s="248"/>
      <c r="H803" s="249"/>
      <c r="I803" s="252"/>
      <c r="J803" s="248"/>
      <c r="K803" s="247">
        <v>0</v>
      </c>
      <c r="L803" s="12"/>
      <c r="M803" s="12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</row>
    <row r="804" spans="1:26">
      <c r="A804" s="233"/>
      <c r="B804" s="3"/>
      <c r="C804" s="251"/>
      <c r="D804" s="38"/>
      <c r="E804" s="138"/>
      <c r="F804" s="248"/>
      <c r="G804" s="248"/>
      <c r="H804" s="249"/>
      <c r="I804" s="252"/>
      <c r="J804" s="248"/>
      <c r="K804" s="247">
        <v>0</v>
      </c>
      <c r="L804" s="12"/>
      <c r="M804" s="12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</row>
    <row r="805" spans="1:26">
      <c r="A805" s="233"/>
      <c r="B805" s="3"/>
      <c r="C805" s="251"/>
      <c r="D805" s="38"/>
      <c r="E805" s="138"/>
      <c r="F805" s="248"/>
      <c r="G805" s="248"/>
      <c r="H805" s="249"/>
      <c r="I805" s="252"/>
      <c r="J805" s="248"/>
      <c r="K805" s="247">
        <v>0</v>
      </c>
      <c r="L805" s="12"/>
      <c r="M805" s="12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</row>
    <row r="806" spans="1:26">
      <c r="A806" s="233"/>
      <c r="B806" s="3"/>
      <c r="C806" s="251"/>
      <c r="D806" s="38"/>
      <c r="E806" s="138"/>
      <c r="F806" s="248"/>
      <c r="G806" s="248"/>
      <c r="H806" s="249"/>
      <c r="I806" s="252"/>
      <c r="J806" s="248"/>
      <c r="K806" s="247">
        <v>0</v>
      </c>
      <c r="L806" s="12"/>
      <c r="M806" s="12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</row>
    <row r="807" spans="1:26">
      <c r="A807" s="233"/>
      <c r="B807" s="3"/>
      <c r="C807" s="251"/>
      <c r="D807" s="38"/>
      <c r="E807" s="138"/>
      <c r="F807" s="248"/>
      <c r="G807" s="248"/>
      <c r="H807" s="249"/>
      <c r="I807" s="252"/>
      <c r="J807" s="248"/>
      <c r="K807" s="247">
        <v>0</v>
      </c>
      <c r="L807" s="12"/>
      <c r="M807" s="12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</row>
    <row r="808" spans="1:26">
      <c r="A808" s="233"/>
      <c r="B808" s="3"/>
      <c r="C808" s="251"/>
      <c r="D808" s="38"/>
      <c r="E808" s="138"/>
      <c r="F808" s="248"/>
      <c r="G808" s="248"/>
      <c r="H808" s="249"/>
      <c r="I808" s="252"/>
      <c r="J808" s="248"/>
      <c r="K808" s="247">
        <v>0</v>
      </c>
      <c r="L808" s="12"/>
      <c r="M808" s="12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</row>
    <row r="809" spans="1:26">
      <c r="A809" s="233"/>
      <c r="B809" s="3"/>
      <c r="C809" s="251"/>
      <c r="D809" s="38"/>
      <c r="E809" s="138"/>
      <c r="F809" s="248"/>
      <c r="G809" s="248"/>
      <c r="H809" s="249"/>
      <c r="I809" s="252"/>
      <c r="J809" s="248"/>
      <c r="K809" s="247">
        <v>0</v>
      </c>
      <c r="L809" s="12"/>
      <c r="M809" s="12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</row>
    <row r="810" spans="1:26">
      <c r="A810" s="233"/>
      <c r="B810" s="3"/>
      <c r="C810" s="251"/>
      <c r="D810" s="38"/>
      <c r="E810" s="138"/>
      <c r="F810" s="248"/>
      <c r="G810" s="248"/>
      <c r="H810" s="249"/>
      <c r="I810" s="252"/>
      <c r="J810" s="248"/>
      <c r="K810" s="247">
        <v>0</v>
      </c>
      <c r="L810" s="12"/>
      <c r="M810" s="12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</row>
    <row r="811" spans="1:26">
      <c r="A811" s="233"/>
      <c r="B811" s="3"/>
      <c r="C811" s="251"/>
      <c r="D811" s="38"/>
      <c r="E811" s="138"/>
      <c r="F811" s="248"/>
      <c r="G811" s="248"/>
      <c r="H811" s="249"/>
      <c r="I811" s="252"/>
      <c r="J811" s="248"/>
      <c r="K811" s="247">
        <v>0</v>
      </c>
      <c r="L811" s="12"/>
      <c r="M811" s="12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</row>
    <row r="812" spans="1:26">
      <c r="A812" s="233"/>
      <c r="B812" s="3"/>
      <c r="C812" s="251"/>
      <c r="D812" s="38"/>
      <c r="E812" s="138"/>
      <c r="F812" s="248"/>
      <c r="G812" s="248"/>
      <c r="H812" s="249"/>
      <c r="I812" s="252"/>
      <c r="J812" s="248"/>
      <c r="K812" s="247">
        <v>0</v>
      </c>
      <c r="L812" s="12"/>
      <c r="M812" s="12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</row>
    <row r="813" spans="1:26">
      <c r="A813" s="233"/>
      <c r="B813" s="3"/>
      <c r="C813" s="251"/>
      <c r="D813" s="38"/>
      <c r="E813" s="138"/>
      <c r="F813" s="248"/>
      <c r="G813" s="248"/>
      <c r="H813" s="249"/>
      <c r="I813" s="252"/>
      <c r="J813" s="248"/>
      <c r="K813" s="247">
        <v>0</v>
      </c>
      <c r="L813" s="12"/>
      <c r="M813" s="12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</row>
    <row r="814" spans="1:26">
      <c r="A814" s="233"/>
      <c r="B814" s="3"/>
      <c r="C814" s="251"/>
      <c r="D814" s="38"/>
      <c r="E814" s="138"/>
      <c r="F814" s="248"/>
      <c r="G814" s="248"/>
      <c r="H814" s="249"/>
      <c r="I814" s="252"/>
      <c r="J814" s="248"/>
      <c r="K814" s="247">
        <v>0</v>
      </c>
      <c r="L814" s="12"/>
      <c r="M814" s="12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</row>
    <row r="815" spans="1:26">
      <c r="A815" s="233"/>
      <c r="B815" s="3"/>
      <c r="C815" s="251"/>
      <c r="D815" s="38"/>
      <c r="E815" s="138"/>
      <c r="F815" s="248"/>
      <c r="G815" s="248"/>
      <c r="H815" s="249"/>
      <c r="I815" s="252"/>
      <c r="J815" s="248"/>
      <c r="K815" s="247">
        <v>0</v>
      </c>
      <c r="L815" s="12"/>
      <c r="M815" s="12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</row>
    <row r="816" spans="1:26">
      <c r="A816" s="233"/>
      <c r="B816" s="3"/>
      <c r="C816" s="251"/>
      <c r="D816" s="38"/>
      <c r="E816" s="138"/>
      <c r="F816" s="248"/>
      <c r="G816" s="248"/>
      <c r="H816" s="249"/>
      <c r="I816" s="252"/>
      <c r="J816" s="248"/>
      <c r="K816" s="247">
        <v>0</v>
      </c>
      <c r="L816" s="12"/>
      <c r="M816" s="12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</row>
    <row r="817" spans="1:26">
      <c r="A817" s="233"/>
      <c r="B817" s="3"/>
      <c r="C817" s="251"/>
      <c r="D817" s="38"/>
      <c r="E817" s="138"/>
      <c r="F817" s="248"/>
      <c r="G817" s="248"/>
      <c r="H817" s="249"/>
      <c r="I817" s="252"/>
      <c r="J817" s="248"/>
      <c r="K817" s="247">
        <v>0</v>
      </c>
      <c r="L817" s="12"/>
      <c r="M817" s="12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</row>
    <row r="818" spans="1:26">
      <c r="A818" s="233"/>
      <c r="B818" s="3"/>
      <c r="C818" s="251"/>
      <c r="D818" s="38"/>
      <c r="E818" s="138"/>
      <c r="F818" s="248"/>
      <c r="G818" s="248"/>
      <c r="H818" s="249"/>
      <c r="I818" s="252"/>
      <c r="J818" s="248"/>
      <c r="K818" s="247">
        <v>0</v>
      </c>
      <c r="L818" s="12"/>
      <c r="M818" s="12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</row>
    <row r="819" spans="1:26">
      <c r="A819" s="233"/>
      <c r="B819" s="3"/>
      <c r="C819" s="251"/>
      <c r="D819" s="38"/>
      <c r="E819" s="138"/>
      <c r="F819" s="248"/>
      <c r="G819" s="248"/>
      <c r="H819" s="249"/>
      <c r="I819" s="252"/>
      <c r="J819" s="248"/>
      <c r="K819" s="247">
        <v>0</v>
      </c>
      <c r="L819" s="12"/>
      <c r="M819" s="12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</row>
    <row r="820" spans="1:26">
      <c r="A820" s="233"/>
      <c r="B820" s="3"/>
      <c r="C820" s="251"/>
      <c r="D820" s="38"/>
      <c r="E820" s="138"/>
      <c r="F820" s="248"/>
      <c r="G820" s="248"/>
      <c r="H820" s="249"/>
      <c r="I820" s="252"/>
      <c r="J820" s="248"/>
      <c r="K820" s="247">
        <v>0</v>
      </c>
      <c r="L820" s="12"/>
      <c r="M820" s="12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</row>
    <row r="821" spans="1:26">
      <c r="A821" s="233"/>
      <c r="B821" s="3"/>
      <c r="C821" s="251"/>
      <c r="D821" s="38"/>
      <c r="E821" s="138"/>
      <c r="F821" s="248"/>
      <c r="G821" s="248"/>
      <c r="H821" s="249"/>
      <c r="I821" s="252"/>
      <c r="J821" s="248"/>
      <c r="K821" s="247">
        <v>0</v>
      </c>
      <c r="L821" s="12"/>
      <c r="M821" s="12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</row>
    <row r="822" spans="1:26">
      <c r="A822" s="233"/>
      <c r="B822" s="3"/>
      <c r="C822" s="251"/>
      <c r="D822" s="38"/>
      <c r="E822" s="138"/>
      <c r="F822" s="248"/>
      <c r="G822" s="248"/>
      <c r="H822" s="249"/>
      <c r="I822" s="252"/>
      <c r="J822" s="248"/>
      <c r="K822" s="247">
        <v>0</v>
      </c>
      <c r="L822" s="12"/>
      <c r="M822" s="12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</row>
    <row r="823" spans="1:26">
      <c r="A823" s="233"/>
      <c r="B823" s="3"/>
      <c r="C823" s="251"/>
      <c r="D823" s="38"/>
      <c r="E823" s="138"/>
      <c r="F823" s="248"/>
      <c r="G823" s="248"/>
      <c r="H823" s="249"/>
      <c r="I823" s="252"/>
      <c r="J823" s="248"/>
      <c r="K823" s="247">
        <v>0</v>
      </c>
      <c r="L823" s="12"/>
      <c r="M823" s="12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</row>
    <row r="824" spans="1:26">
      <c r="A824" s="233"/>
      <c r="B824" s="3"/>
      <c r="C824" s="251"/>
      <c r="D824" s="38"/>
      <c r="E824" s="138"/>
      <c r="F824" s="248"/>
      <c r="G824" s="248"/>
      <c r="H824" s="249"/>
      <c r="I824" s="252"/>
      <c r="J824" s="248"/>
      <c r="K824" s="247">
        <v>0</v>
      </c>
      <c r="L824" s="12"/>
      <c r="M824" s="12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</row>
    <row r="825" spans="1:26">
      <c r="A825" s="233"/>
      <c r="B825" s="3"/>
      <c r="C825" s="251"/>
      <c r="D825" s="38"/>
      <c r="E825" s="138"/>
      <c r="F825" s="248"/>
      <c r="G825" s="248"/>
      <c r="H825" s="249"/>
      <c r="I825" s="252"/>
      <c r="J825" s="248"/>
      <c r="K825" s="247">
        <v>0</v>
      </c>
      <c r="L825" s="12"/>
      <c r="M825" s="12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</row>
    <row r="826" spans="1:26">
      <c r="A826" s="233"/>
      <c r="B826" s="3"/>
      <c r="C826" s="251"/>
      <c r="D826" s="38"/>
      <c r="E826" s="138"/>
      <c r="F826" s="248"/>
      <c r="G826" s="248"/>
      <c r="H826" s="249"/>
      <c r="I826" s="252"/>
      <c r="J826" s="248"/>
      <c r="K826" s="247">
        <v>0</v>
      </c>
      <c r="L826" s="12"/>
      <c r="M826" s="12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</row>
    <row r="827" spans="1:26">
      <c r="A827" s="233"/>
      <c r="B827" s="3"/>
      <c r="C827" s="251"/>
      <c r="D827" s="38"/>
      <c r="E827" s="138"/>
      <c r="F827" s="248"/>
      <c r="G827" s="248"/>
      <c r="H827" s="249"/>
      <c r="I827" s="252"/>
      <c r="J827" s="248"/>
      <c r="K827" s="247">
        <v>0</v>
      </c>
      <c r="L827" s="12"/>
      <c r="M827" s="12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</row>
    <row r="828" spans="1:26">
      <c r="A828" s="233"/>
      <c r="B828" s="3"/>
      <c r="C828" s="251"/>
      <c r="D828" s="38"/>
      <c r="E828" s="138"/>
      <c r="F828" s="248"/>
      <c r="G828" s="248"/>
      <c r="H828" s="249"/>
      <c r="I828" s="252"/>
      <c r="J828" s="248"/>
      <c r="K828" s="247">
        <v>0</v>
      </c>
      <c r="L828" s="12"/>
      <c r="M828" s="12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</row>
    <row r="829" spans="1:26">
      <c r="A829" s="233"/>
      <c r="B829" s="3"/>
      <c r="C829" s="251"/>
      <c r="D829" s="38"/>
      <c r="E829" s="138"/>
      <c r="F829" s="248"/>
      <c r="G829" s="248"/>
      <c r="H829" s="249"/>
      <c r="I829" s="252"/>
      <c r="J829" s="248"/>
      <c r="K829" s="247">
        <v>0</v>
      </c>
      <c r="L829" s="12"/>
      <c r="M829" s="12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</row>
    <row r="830" spans="1:26">
      <c r="A830" s="233"/>
      <c r="B830" s="3"/>
      <c r="C830" s="251"/>
      <c r="D830" s="38"/>
      <c r="E830" s="138"/>
      <c r="F830" s="248"/>
      <c r="G830" s="248"/>
      <c r="H830" s="249"/>
      <c r="I830" s="252"/>
      <c r="J830" s="248"/>
      <c r="K830" s="247">
        <v>0</v>
      </c>
      <c r="L830" s="12"/>
      <c r="M830" s="12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</row>
    <row r="831" spans="1:26">
      <c r="A831" s="233"/>
      <c r="B831" s="3"/>
      <c r="C831" s="251"/>
      <c r="D831" s="38"/>
      <c r="E831" s="138"/>
      <c r="F831" s="248"/>
      <c r="G831" s="248"/>
      <c r="H831" s="249"/>
      <c r="I831" s="252"/>
      <c r="J831" s="248"/>
      <c r="K831" s="247">
        <v>0</v>
      </c>
      <c r="L831" s="12"/>
      <c r="M831" s="12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</row>
    <row r="832" spans="1:26">
      <c r="A832" s="233"/>
      <c r="B832" s="3"/>
      <c r="C832" s="251"/>
      <c r="D832" s="38"/>
      <c r="E832" s="138"/>
      <c r="F832" s="248"/>
      <c r="G832" s="248"/>
      <c r="H832" s="249"/>
      <c r="I832" s="252"/>
      <c r="J832" s="248"/>
      <c r="K832" s="247">
        <v>0</v>
      </c>
      <c r="L832" s="12"/>
      <c r="M832" s="12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</row>
    <row r="833" spans="1:26">
      <c r="A833" s="233"/>
      <c r="B833" s="3"/>
      <c r="C833" s="251"/>
      <c r="D833" s="38"/>
      <c r="E833" s="138"/>
      <c r="F833" s="248"/>
      <c r="G833" s="248"/>
      <c r="H833" s="249"/>
      <c r="I833" s="252"/>
      <c r="J833" s="248"/>
      <c r="K833" s="247">
        <v>0</v>
      </c>
      <c r="L833" s="12"/>
      <c r="M833" s="12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</row>
    <row r="834" spans="1:26">
      <c r="A834" s="233"/>
      <c r="B834" s="3"/>
      <c r="C834" s="251"/>
      <c r="D834" s="38"/>
      <c r="E834" s="138"/>
      <c r="F834" s="248"/>
      <c r="G834" s="248"/>
      <c r="H834" s="249"/>
      <c r="I834" s="252"/>
      <c r="J834" s="248"/>
      <c r="K834" s="247">
        <v>0</v>
      </c>
      <c r="L834" s="12"/>
      <c r="M834" s="12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</row>
    <row r="835" spans="1:26">
      <c r="A835" s="233"/>
      <c r="B835" s="3"/>
      <c r="C835" s="251"/>
      <c r="D835" s="38"/>
      <c r="E835" s="138"/>
      <c r="F835" s="248"/>
      <c r="G835" s="248"/>
      <c r="H835" s="249"/>
      <c r="I835" s="252"/>
      <c r="J835" s="248"/>
      <c r="K835" s="247">
        <v>0</v>
      </c>
      <c r="L835" s="12"/>
      <c r="M835" s="12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</row>
    <row r="836" spans="1:26">
      <c r="A836" s="233"/>
      <c r="B836" s="3"/>
      <c r="C836" s="251"/>
      <c r="D836" s="38"/>
      <c r="E836" s="138"/>
      <c r="F836" s="248"/>
      <c r="G836" s="248"/>
      <c r="H836" s="249"/>
      <c r="I836" s="252"/>
      <c r="J836" s="248"/>
      <c r="K836" s="247">
        <v>0</v>
      </c>
      <c r="L836" s="12"/>
      <c r="M836" s="12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</row>
    <row r="837" spans="1:26">
      <c r="A837" s="233"/>
      <c r="B837" s="3"/>
      <c r="C837" s="251"/>
      <c r="D837" s="38"/>
      <c r="E837" s="138"/>
      <c r="F837" s="248"/>
      <c r="G837" s="248"/>
      <c r="H837" s="249"/>
      <c r="I837" s="252"/>
      <c r="J837" s="248"/>
      <c r="K837" s="247">
        <v>0</v>
      </c>
      <c r="L837" s="12"/>
      <c r="M837" s="12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</row>
    <row r="838" spans="1:26">
      <c r="A838" s="233"/>
      <c r="B838" s="3"/>
      <c r="C838" s="251"/>
      <c r="D838" s="38"/>
      <c r="E838" s="138"/>
      <c r="F838" s="248"/>
      <c r="G838" s="248"/>
      <c r="H838" s="249"/>
      <c r="I838" s="252"/>
      <c r="J838" s="248"/>
      <c r="K838" s="247">
        <v>0</v>
      </c>
      <c r="L838" s="12"/>
      <c r="M838" s="12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</row>
    <row r="839" spans="1:26">
      <c r="A839" s="233"/>
      <c r="B839" s="3"/>
      <c r="C839" s="251"/>
      <c r="D839" s="38"/>
      <c r="E839" s="138"/>
      <c r="F839" s="248"/>
      <c r="G839" s="248"/>
      <c r="H839" s="249"/>
      <c r="I839" s="252"/>
      <c r="J839" s="248"/>
      <c r="K839" s="247">
        <v>0</v>
      </c>
      <c r="L839" s="12"/>
      <c r="M839" s="12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</row>
    <row r="840" spans="1:26">
      <c r="A840" s="233"/>
      <c r="B840" s="3"/>
      <c r="C840" s="251"/>
      <c r="D840" s="38"/>
      <c r="E840" s="138"/>
      <c r="F840" s="248"/>
      <c r="G840" s="248"/>
      <c r="H840" s="249"/>
      <c r="I840" s="252"/>
      <c r="J840" s="248"/>
      <c r="K840" s="247">
        <v>0</v>
      </c>
      <c r="L840" s="12"/>
      <c r="M840" s="12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</row>
    <row r="841" spans="1:26">
      <c r="A841" s="233"/>
      <c r="B841" s="3"/>
      <c r="C841" s="251"/>
      <c r="D841" s="38"/>
      <c r="E841" s="138"/>
      <c r="F841" s="248"/>
      <c r="G841" s="248"/>
      <c r="H841" s="249"/>
      <c r="I841" s="252"/>
      <c r="J841" s="248"/>
      <c r="K841" s="247">
        <v>0</v>
      </c>
      <c r="L841" s="12"/>
      <c r="M841" s="12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</row>
    <row r="842" spans="1:26">
      <c r="A842" s="233"/>
      <c r="B842" s="3"/>
      <c r="C842" s="251"/>
      <c r="D842" s="38"/>
      <c r="E842" s="138"/>
      <c r="F842" s="248"/>
      <c r="G842" s="248"/>
      <c r="H842" s="249"/>
      <c r="I842" s="252"/>
      <c r="J842" s="248"/>
      <c r="K842" s="247">
        <v>0</v>
      </c>
      <c r="L842" s="12"/>
      <c r="M842" s="12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</row>
    <row r="843" spans="1:26">
      <c r="A843" s="233"/>
      <c r="B843" s="3"/>
      <c r="C843" s="251"/>
      <c r="D843" s="38"/>
      <c r="E843" s="138"/>
      <c r="F843" s="248"/>
      <c r="G843" s="248"/>
      <c r="H843" s="249"/>
      <c r="I843" s="252"/>
      <c r="J843" s="248"/>
      <c r="K843" s="247">
        <v>0</v>
      </c>
      <c r="L843" s="12"/>
      <c r="M843" s="12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</row>
    <row r="844" spans="1:26">
      <c r="A844" s="233"/>
      <c r="B844" s="3"/>
      <c r="C844" s="251"/>
      <c r="D844" s="38"/>
      <c r="E844" s="138"/>
      <c r="F844" s="248"/>
      <c r="G844" s="248"/>
      <c r="H844" s="249"/>
      <c r="I844" s="252"/>
      <c r="J844" s="248"/>
      <c r="K844" s="247">
        <v>0</v>
      </c>
      <c r="L844" s="12"/>
      <c r="M844" s="12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</row>
    <row r="845" spans="1:26">
      <c r="A845" s="233"/>
      <c r="B845" s="3"/>
      <c r="C845" s="251"/>
      <c r="D845" s="38"/>
      <c r="E845" s="138"/>
      <c r="F845" s="248"/>
      <c r="G845" s="248"/>
      <c r="H845" s="249"/>
      <c r="I845" s="252"/>
      <c r="J845" s="248"/>
      <c r="K845" s="247">
        <v>0</v>
      </c>
      <c r="L845" s="12"/>
      <c r="M845" s="12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</row>
    <row r="846" spans="1:26">
      <c r="A846" s="233"/>
      <c r="B846" s="3"/>
      <c r="C846" s="251"/>
      <c r="D846" s="38"/>
      <c r="E846" s="138"/>
      <c r="F846" s="248"/>
      <c r="G846" s="248"/>
      <c r="H846" s="249"/>
      <c r="I846" s="252"/>
      <c r="J846" s="248"/>
      <c r="K846" s="247">
        <v>0</v>
      </c>
      <c r="L846" s="12"/>
      <c r="M846" s="12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</row>
    <row r="847" spans="1:26">
      <c r="A847" s="233"/>
      <c r="B847" s="3"/>
      <c r="C847" s="251"/>
      <c r="D847" s="38"/>
      <c r="E847" s="138"/>
      <c r="F847" s="248"/>
      <c r="G847" s="248"/>
      <c r="H847" s="249"/>
      <c r="I847" s="252"/>
      <c r="J847" s="248"/>
      <c r="K847" s="247">
        <v>0</v>
      </c>
      <c r="L847" s="12"/>
      <c r="M847" s="12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</row>
    <row r="848" spans="1:26">
      <c r="A848" s="233"/>
      <c r="B848" s="3"/>
      <c r="C848" s="251"/>
      <c r="D848" s="38"/>
      <c r="E848" s="138"/>
      <c r="F848" s="248"/>
      <c r="G848" s="248"/>
      <c r="H848" s="249"/>
      <c r="I848" s="252"/>
      <c r="J848" s="248"/>
      <c r="K848" s="247">
        <v>0</v>
      </c>
      <c r="L848" s="12"/>
      <c r="M848" s="12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</row>
    <row r="849" spans="1:26">
      <c r="A849" s="233"/>
      <c r="B849" s="3"/>
      <c r="C849" s="251"/>
      <c r="D849" s="256"/>
      <c r="E849" s="257"/>
      <c r="F849" s="248"/>
      <c r="G849" s="248"/>
      <c r="H849" s="249"/>
      <c r="I849" s="252"/>
      <c r="J849" s="248"/>
      <c r="K849" s="247">
        <v>0</v>
      </c>
      <c r="L849" s="12"/>
      <c r="M849" s="12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</row>
    <row r="850" spans="1:26">
      <c r="A850" s="258"/>
      <c r="B850" s="46"/>
      <c r="C850" s="259"/>
      <c r="D850" s="260"/>
      <c r="E850" s="46"/>
      <c r="F850" s="255"/>
      <c r="G850" s="255"/>
      <c r="H850" s="255"/>
      <c r="I850" s="261"/>
      <c r="J850" s="255"/>
      <c r="K850" s="46"/>
      <c r="L850" s="12"/>
      <c r="M850" s="12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</row>
    <row r="851" spans="1:26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</row>
    <row r="852" spans="1:26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</row>
    <row r="853" spans="1:26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</row>
    <row r="854" spans="1:26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</row>
    <row r="855" spans="1:26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</row>
    <row r="856" spans="1:26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</row>
    <row r="857" spans="1:26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</row>
    <row r="858" spans="1:26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</row>
    <row r="859" spans="1:26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</row>
    <row r="860" spans="1:26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</row>
    <row r="861" spans="1:26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</row>
    <row r="862" spans="1:26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</row>
    <row r="863" spans="1:26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</row>
    <row r="864" spans="1:26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</row>
    <row r="865" spans="1:26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</row>
    <row r="866" spans="1:26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</row>
    <row r="867" spans="1:26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</row>
    <row r="868" spans="1:26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</row>
    <row r="869" spans="1:26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</row>
    <row r="870" spans="1:26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</row>
    <row r="871" spans="1:26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</row>
    <row r="872" spans="1:26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</row>
    <row r="873" spans="1:26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</row>
    <row r="874" spans="1:26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</row>
    <row r="875" spans="1:26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</row>
    <row r="876" spans="1:26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</row>
    <row r="877" spans="1:26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</row>
    <row r="878" spans="1:26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</row>
    <row r="879" spans="1:26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</row>
    <row r="880" spans="1:26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</row>
    <row r="881" spans="1:26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</row>
    <row r="882" spans="1:26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</row>
    <row r="883" spans="1:26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</row>
    <row r="884" spans="1:26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</row>
    <row r="885" spans="1:26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</row>
    <row r="886" spans="1:26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</row>
    <row r="887" spans="1:26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</row>
    <row r="888" spans="1:26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</row>
    <row r="889" spans="1:26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</row>
    <row r="890" spans="1:26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</row>
    <row r="891" spans="1:26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</row>
    <row r="892" spans="1:26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</row>
    <row r="893" spans="1:26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</row>
    <row r="894" spans="1:26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</row>
    <row r="895" spans="1:26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</row>
    <row r="896" spans="1:26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</row>
    <row r="897" spans="1:26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</row>
    <row r="898" spans="1:26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</row>
    <row r="899" spans="1:26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</row>
    <row r="900" spans="1:26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</row>
    <row r="901" spans="1:26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</row>
    <row r="902" spans="1:26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</row>
    <row r="903" spans="1:26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</row>
    <row r="904" spans="1:26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</row>
    <row r="905" spans="1:26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</row>
    <row r="906" spans="1:26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</row>
    <row r="907" spans="1:26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</row>
    <row r="908" spans="1:26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</row>
    <row r="909" spans="1:26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</row>
    <row r="910" spans="1:26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</row>
    <row r="911" spans="1:26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</row>
    <row r="912" spans="1:26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</row>
    <row r="913" spans="1:26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</row>
    <row r="914" spans="1:26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</row>
    <row r="915" spans="1:26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</row>
    <row r="916" spans="1:26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</row>
    <row r="917" spans="1:26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</row>
    <row r="918" spans="1:26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</row>
    <row r="919" spans="1:26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</row>
    <row r="920" spans="1:26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</row>
    <row r="921" spans="1:26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</row>
    <row r="922" spans="1:26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</row>
    <row r="923" spans="1:26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</row>
    <row r="924" spans="1:26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</row>
    <row r="925" spans="1:26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</row>
    <row r="926" spans="1:26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</row>
    <row r="927" spans="1:26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</row>
    <row r="928" spans="1:26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</row>
    <row r="929" spans="1:26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</row>
    <row r="930" spans="1:26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</row>
    <row r="931" spans="1:26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</row>
    <row r="932" spans="1:26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</row>
    <row r="933" spans="1:26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</row>
    <row r="934" spans="1:26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</row>
    <row r="935" spans="1:26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</row>
    <row r="936" spans="1:26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</row>
    <row r="937" spans="1:26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</row>
    <row r="938" spans="1:26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</row>
    <row r="939" spans="1:26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</row>
    <row r="940" spans="1:26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</row>
    <row r="941" spans="1:26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</row>
    <row r="942" spans="1:26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</row>
    <row r="943" spans="1:26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</row>
    <row r="944" spans="1:26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</row>
    <row r="945" spans="1:26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</row>
    <row r="946" spans="1:26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</row>
    <row r="947" spans="1:26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</row>
    <row r="948" spans="1:26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</row>
    <row r="949" spans="1:26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</row>
    <row r="950" spans="1:26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</row>
    <row r="951" spans="1:26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</row>
    <row r="952" spans="1:26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</row>
    <row r="953" spans="1:26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</row>
    <row r="954" spans="1:26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</row>
    <row r="955" spans="1:26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</row>
    <row r="956" spans="1:26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</row>
    <row r="957" spans="1:26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</row>
    <row r="958" spans="1:26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</row>
    <row r="959" spans="1:26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</row>
    <row r="960" spans="1:26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</row>
    <row r="961" spans="1:26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</row>
    <row r="962" spans="1:26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</row>
    <row r="963" spans="1:26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</row>
    <row r="964" spans="1:26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</row>
    <row r="965" spans="1:26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</row>
    <row r="966" spans="1:26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</row>
    <row r="967" spans="1:26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</row>
    <row r="968" spans="1:26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</row>
    <row r="969" spans="1:26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</row>
    <row r="970" spans="1:26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</row>
    <row r="971" spans="1:26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</row>
    <row r="972" spans="1:26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</row>
    <row r="973" spans="1:26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</row>
    <row r="974" spans="1:26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</row>
    <row r="975" spans="1:26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</row>
    <row r="976" spans="1:26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</row>
    <row r="977" spans="1:26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</row>
    <row r="978" spans="1:26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</row>
    <row r="979" spans="1:26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</row>
    <row r="980" spans="1:26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</row>
    <row r="981" spans="1:26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</row>
    <row r="982" spans="1:26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</row>
    <row r="983" spans="1:26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</row>
    <row r="984" spans="1:26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</row>
    <row r="985" spans="1:26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</row>
    <row r="986" spans="1:26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</row>
    <row r="987" spans="1:26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</row>
  </sheetData>
  <autoFilter ref="A5:K849">
    <filterColumn colId="9"/>
  </autoFilter>
  <mergeCells count="11">
    <mergeCell ref="B5:C5"/>
    <mergeCell ref="D1:K2"/>
    <mergeCell ref="A1:C2"/>
    <mergeCell ref="E3:E4"/>
    <mergeCell ref="D3:D4"/>
    <mergeCell ref="A3:A4"/>
    <mergeCell ref="B3:C4"/>
    <mergeCell ref="H3:H4"/>
    <mergeCell ref="I3:K3"/>
    <mergeCell ref="F3:F4"/>
    <mergeCell ref="G3:G4"/>
  </mergeCells>
  <conditionalFormatting sqref="W102:W113 K5:K849">
    <cfRule type="cellIs" dxfId="4" priority="13" operator="lessThan">
      <formula>0</formula>
    </cfRule>
  </conditionalFormatting>
  <conditionalFormatting sqref="W102:W113 K5:K849">
    <cfRule type="cellIs" dxfId="3" priority="14" operator="greaterThan">
      <formula>0</formula>
    </cfRule>
  </conditionalFormatting>
  <conditionalFormatting sqref="V102:W113 J1:J3 J5 J6:K28 K6:K849 J29:J1048576">
    <cfRule type="cellIs" dxfId="2" priority="15" operator="greaterThan">
      <formula>0</formula>
    </cfRule>
  </conditionalFormatting>
  <conditionalFormatting sqref="K22">
    <cfRule type="cellIs" dxfId="1" priority="16" operator="greaterThan">
      <formula>1</formula>
    </cfRule>
  </conditionalFormatting>
  <conditionalFormatting sqref="W102:W113 K6:K849">
    <cfRule type="cellIs" dxfId="0" priority="21" operator="equal">
      <formula>"-"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E5663"/>
  <sheetViews>
    <sheetView topLeftCell="A5110" workbookViewId="0">
      <selection activeCell="B5122" sqref="B5122"/>
    </sheetView>
  </sheetViews>
  <sheetFormatPr defaultRowHeight="15"/>
  <cols>
    <col min="1" max="1" width="13.5703125" customWidth="1"/>
    <col min="2" max="2" width="52.7109375" customWidth="1"/>
    <col min="4" max="4" width="5.28515625" customWidth="1"/>
  </cols>
  <sheetData>
    <row r="1" spans="1:5">
      <c r="A1" s="891"/>
      <c r="B1" s="891"/>
      <c r="C1" s="891"/>
      <c r="D1" s="891"/>
      <c r="E1" s="891"/>
    </row>
    <row r="2" spans="1:5">
      <c r="A2" s="968" t="s">
        <v>3458</v>
      </c>
      <c r="B2" s="968" t="s">
        <v>3459</v>
      </c>
      <c r="C2" s="968" t="s">
        <v>3460</v>
      </c>
      <c r="D2" s="968">
        <v>0</v>
      </c>
      <c r="E2" s="968">
        <v>710000</v>
      </c>
    </row>
    <row r="3" spans="1:5">
      <c r="A3" s="968" t="s">
        <v>3461</v>
      </c>
      <c r="B3" s="968" t="s">
        <v>3462</v>
      </c>
      <c r="C3" s="968" t="s">
        <v>3460</v>
      </c>
      <c r="D3" s="968">
        <v>0</v>
      </c>
      <c r="E3" s="968">
        <v>1144500</v>
      </c>
    </row>
    <row r="4" spans="1:5">
      <c r="A4" s="968" t="s">
        <v>3463</v>
      </c>
      <c r="B4" s="968" t="s">
        <v>3464</v>
      </c>
      <c r="C4" s="968" t="s">
        <v>3460</v>
      </c>
      <c r="D4" s="968">
        <v>0</v>
      </c>
      <c r="E4" s="968">
        <v>1400000</v>
      </c>
    </row>
    <row r="5" spans="1:5">
      <c r="A5" s="968" t="s">
        <v>3465</v>
      </c>
      <c r="B5" s="968" t="s">
        <v>3466</v>
      </c>
      <c r="C5" s="968" t="s">
        <v>3460</v>
      </c>
      <c r="D5" s="968">
        <v>0</v>
      </c>
      <c r="E5" s="968">
        <v>490000</v>
      </c>
    </row>
    <row r="6" spans="1:5">
      <c r="A6" s="968" t="s">
        <v>592</v>
      </c>
      <c r="B6" s="968" t="s">
        <v>3467</v>
      </c>
      <c r="C6" s="968" t="s">
        <v>3460</v>
      </c>
      <c r="D6" s="968">
        <v>2</v>
      </c>
      <c r="E6" s="968">
        <v>744952.27</v>
      </c>
    </row>
    <row r="7" spans="1:5">
      <c r="A7" s="968" t="s">
        <v>586</v>
      </c>
      <c r="B7" s="968" t="s">
        <v>3468</v>
      </c>
      <c r="C7" s="968" t="s">
        <v>3460</v>
      </c>
      <c r="D7" s="968">
        <v>1</v>
      </c>
      <c r="E7" s="968">
        <v>621837.64</v>
      </c>
    </row>
    <row r="8" spans="1:5">
      <c r="A8" s="968" t="s">
        <v>3469</v>
      </c>
      <c r="B8" s="968" t="s">
        <v>3470</v>
      </c>
      <c r="C8" s="968" t="s">
        <v>3460</v>
      </c>
      <c r="D8" s="968">
        <v>0</v>
      </c>
      <c r="E8" s="968">
        <v>80000</v>
      </c>
    </row>
    <row r="9" spans="1:5">
      <c r="A9" s="968" t="s">
        <v>3471</v>
      </c>
      <c r="B9" s="968" t="s">
        <v>3472</v>
      </c>
      <c r="C9" s="968" t="s">
        <v>3460</v>
      </c>
      <c r="D9" s="968">
        <v>0</v>
      </c>
      <c r="E9" s="968">
        <v>125000</v>
      </c>
    </row>
    <row r="10" spans="1:5">
      <c r="A10" s="968" t="s">
        <v>170</v>
      </c>
      <c r="B10" s="968" t="s">
        <v>3473</v>
      </c>
      <c r="C10" s="968" t="s">
        <v>3460</v>
      </c>
      <c r="D10" s="968">
        <v>20</v>
      </c>
      <c r="E10" s="968">
        <v>2625</v>
      </c>
    </row>
    <row r="11" spans="1:5">
      <c r="A11" s="968" t="s">
        <v>175</v>
      </c>
      <c r="B11" s="968" t="s">
        <v>3474</v>
      </c>
      <c r="C11" s="968" t="s">
        <v>3460</v>
      </c>
      <c r="D11" s="968">
        <v>87</v>
      </c>
      <c r="E11" s="968">
        <v>2500</v>
      </c>
    </row>
    <row r="12" spans="1:5">
      <c r="A12" s="968" t="s">
        <v>177</v>
      </c>
      <c r="B12" s="968" t="s">
        <v>3475</v>
      </c>
      <c r="C12" s="968" t="s">
        <v>3460</v>
      </c>
      <c r="D12" s="968">
        <v>36</v>
      </c>
      <c r="E12" s="968">
        <v>2500</v>
      </c>
    </row>
    <row r="13" spans="1:5">
      <c r="A13" s="968" t="s">
        <v>179</v>
      </c>
      <c r="B13" s="968" t="s">
        <v>3476</v>
      </c>
      <c r="C13" s="968" t="s">
        <v>3460</v>
      </c>
      <c r="D13" s="968">
        <v>55</v>
      </c>
      <c r="E13" s="968">
        <v>2500</v>
      </c>
    </row>
    <row r="14" spans="1:5">
      <c r="A14" s="968" t="s">
        <v>181</v>
      </c>
      <c r="B14" s="968" t="s">
        <v>3477</v>
      </c>
      <c r="C14" s="968" t="s">
        <v>3460</v>
      </c>
      <c r="D14" s="968">
        <v>23</v>
      </c>
      <c r="E14" s="968">
        <v>2625</v>
      </c>
    </row>
    <row r="15" spans="1:5">
      <c r="A15" s="968" t="s">
        <v>185</v>
      </c>
      <c r="B15" s="968" t="s">
        <v>3478</v>
      </c>
      <c r="C15" s="968" t="s">
        <v>3460</v>
      </c>
      <c r="D15" s="968">
        <v>61</v>
      </c>
      <c r="E15" s="968">
        <v>2625</v>
      </c>
    </row>
    <row r="16" spans="1:5">
      <c r="A16" s="968" t="s">
        <v>191</v>
      </c>
      <c r="B16" s="968" t="s">
        <v>3479</v>
      </c>
      <c r="C16" s="968" t="s">
        <v>3460</v>
      </c>
      <c r="D16" s="968">
        <v>66</v>
      </c>
      <c r="E16" s="968">
        <v>2500</v>
      </c>
    </row>
    <row r="17" spans="1:5">
      <c r="A17" s="968" t="s">
        <v>193</v>
      </c>
      <c r="B17" s="968" t="s">
        <v>3480</v>
      </c>
      <c r="C17" s="968" t="s">
        <v>3460</v>
      </c>
      <c r="D17" s="968">
        <v>20</v>
      </c>
      <c r="E17" s="968">
        <v>7085.66</v>
      </c>
    </row>
    <row r="18" spans="1:5">
      <c r="A18" s="968" t="s">
        <v>3481</v>
      </c>
      <c r="B18" s="968" t="s">
        <v>3482</v>
      </c>
      <c r="C18" s="968" t="s">
        <v>3460</v>
      </c>
      <c r="D18" s="968">
        <v>0</v>
      </c>
      <c r="E18" s="968">
        <v>195000</v>
      </c>
    </row>
    <row r="19" spans="1:5">
      <c r="A19" s="968" t="s">
        <v>195</v>
      </c>
      <c r="B19" s="968" t="s">
        <v>3483</v>
      </c>
      <c r="C19" s="968" t="s">
        <v>3460</v>
      </c>
      <c r="D19" s="968">
        <v>10</v>
      </c>
      <c r="E19" s="968">
        <v>34900</v>
      </c>
    </row>
    <row r="20" spans="1:5">
      <c r="A20" s="968" t="s">
        <v>3484</v>
      </c>
      <c r="B20" s="968" t="s">
        <v>3485</v>
      </c>
      <c r="C20" s="968" t="s">
        <v>3460</v>
      </c>
      <c r="D20" s="968">
        <v>0</v>
      </c>
      <c r="E20" s="968">
        <v>300000</v>
      </c>
    </row>
    <row r="21" spans="1:5">
      <c r="A21" s="968" t="s">
        <v>314</v>
      </c>
      <c r="B21" s="968" t="s">
        <v>3486</v>
      </c>
      <c r="C21" s="968" t="s">
        <v>3460</v>
      </c>
      <c r="D21" s="968">
        <v>10</v>
      </c>
      <c r="E21" s="968">
        <v>79000</v>
      </c>
    </row>
    <row r="22" spans="1:5">
      <c r="A22" s="968" t="s">
        <v>307</v>
      </c>
      <c r="B22" s="968" t="s">
        <v>3487</v>
      </c>
      <c r="C22" s="968" t="s">
        <v>3460</v>
      </c>
      <c r="D22" s="968">
        <v>2</v>
      </c>
      <c r="E22" s="968">
        <v>96915</v>
      </c>
    </row>
    <row r="23" spans="1:5">
      <c r="A23" s="968" t="s">
        <v>3488</v>
      </c>
      <c r="B23" s="968" t="s">
        <v>3489</v>
      </c>
      <c r="C23" s="968" t="s">
        <v>3460</v>
      </c>
      <c r="D23" s="968">
        <v>0</v>
      </c>
      <c r="E23" s="968">
        <v>90350</v>
      </c>
    </row>
    <row r="24" spans="1:5">
      <c r="A24" s="968" t="s">
        <v>3490</v>
      </c>
      <c r="B24" s="968" t="s">
        <v>3491</v>
      </c>
      <c r="C24" s="968" t="s">
        <v>3460</v>
      </c>
      <c r="D24" s="968">
        <v>0</v>
      </c>
      <c r="E24" s="968">
        <v>0</v>
      </c>
    </row>
    <row r="25" spans="1:5">
      <c r="A25" s="968" t="s">
        <v>3492</v>
      </c>
      <c r="B25" s="968" t="s">
        <v>3493</v>
      </c>
      <c r="C25" s="968" t="s">
        <v>3460</v>
      </c>
      <c r="D25" s="968">
        <v>0</v>
      </c>
      <c r="E25" s="968">
        <v>6000</v>
      </c>
    </row>
    <row r="26" spans="1:5">
      <c r="A26" s="968" t="s">
        <v>3494</v>
      </c>
      <c r="B26" s="968" t="s">
        <v>3495</v>
      </c>
      <c r="C26" s="968" t="s">
        <v>3460</v>
      </c>
      <c r="D26" s="968">
        <v>0</v>
      </c>
      <c r="E26" s="968">
        <v>6500</v>
      </c>
    </row>
    <row r="27" spans="1:5">
      <c r="A27" s="968" t="s">
        <v>963</v>
      </c>
      <c r="B27" s="968" t="s">
        <v>3496</v>
      </c>
      <c r="C27" s="968" t="s">
        <v>3460</v>
      </c>
      <c r="D27" s="968">
        <v>27</v>
      </c>
      <c r="E27" s="968">
        <v>6312.32</v>
      </c>
    </row>
    <row r="28" spans="1:5">
      <c r="A28" s="968" t="s">
        <v>971</v>
      </c>
      <c r="B28" s="968" t="s">
        <v>3497</v>
      </c>
      <c r="C28" s="968" t="s">
        <v>3460</v>
      </c>
      <c r="D28" s="968">
        <v>50</v>
      </c>
      <c r="E28" s="968">
        <v>9000</v>
      </c>
    </row>
    <row r="29" spans="1:5">
      <c r="A29" s="968" t="s">
        <v>3498</v>
      </c>
      <c r="B29" s="968" t="s">
        <v>3499</v>
      </c>
      <c r="C29" s="968" t="s">
        <v>3460</v>
      </c>
      <c r="D29" s="968">
        <v>53</v>
      </c>
      <c r="E29" s="968">
        <v>6500</v>
      </c>
    </row>
    <row r="30" spans="1:5">
      <c r="A30" s="968" t="s">
        <v>3500</v>
      </c>
      <c r="B30" s="968" t="s">
        <v>3501</v>
      </c>
      <c r="C30" s="968" t="s">
        <v>3460</v>
      </c>
      <c r="D30" s="968">
        <v>0</v>
      </c>
      <c r="E30" s="968">
        <v>5500</v>
      </c>
    </row>
    <row r="31" spans="1:5">
      <c r="A31" s="968" t="s">
        <v>974</v>
      </c>
      <c r="B31" s="968" t="s">
        <v>3502</v>
      </c>
      <c r="C31" s="968" t="s">
        <v>3460</v>
      </c>
      <c r="D31" s="968">
        <v>10</v>
      </c>
      <c r="E31" s="968">
        <v>7500</v>
      </c>
    </row>
    <row r="32" spans="1:5">
      <c r="A32" s="968" t="s">
        <v>966</v>
      </c>
      <c r="B32" s="968" t="s">
        <v>3503</v>
      </c>
      <c r="C32" s="968" t="s">
        <v>3460</v>
      </c>
      <c r="D32" s="968">
        <v>28</v>
      </c>
      <c r="E32" s="968">
        <v>6500</v>
      </c>
    </row>
    <row r="33" spans="1:5">
      <c r="A33" s="968" t="s">
        <v>969</v>
      </c>
      <c r="B33" s="968" t="s">
        <v>3504</v>
      </c>
      <c r="C33" s="968" t="s">
        <v>3460</v>
      </c>
      <c r="D33" s="968">
        <v>20</v>
      </c>
      <c r="E33" s="968">
        <v>5500</v>
      </c>
    </row>
    <row r="34" spans="1:5">
      <c r="A34" s="968" t="s">
        <v>976</v>
      </c>
      <c r="B34" s="968" t="s">
        <v>3505</v>
      </c>
      <c r="C34" s="968" t="s">
        <v>3460</v>
      </c>
      <c r="D34" s="968">
        <v>0</v>
      </c>
      <c r="E34" s="968">
        <v>5500</v>
      </c>
    </row>
    <row r="35" spans="1:5">
      <c r="A35" s="968" t="s">
        <v>980</v>
      </c>
      <c r="B35" s="968" t="s">
        <v>3506</v>
      </c>
      <c r="C35" s="968" t="s">
        <v>3460</v>
      </c>
      <c r="D35" s="968">
        <v>14</v>
      </c>
      <c r="E35" s="968">
        <v>44000</v>
      </c>
    </row>
    <row r="36" spans="1:5">
      <c r="A36" s="968" t="s">
        <v>23</v>
      </c>
      <c r="B36" s="968" t="s">
        <v>3507</v>
      </c>
      <c r="C36" s="968" t="s">
        <v>3460</v>
      </c>
      <c r="D36" s="968">
        <v>0</v>
      </c>
      <c r="E36" s="968">
        <v>95000</v>
      </c>
    </row>
    <row r="37" spans="1:5">
      <c r="A37" s="968" t="s">
        <v>3508</v>
      </c>
      <c r="B37" s="968" t="s">
        <v>3509</v>
      </c>
      <c r="C37" s="968" t="s">
        <v>3460</v>
      </c>
      <c r="D37" s="968">
        <v>0</v>
      </c>
      <c r="E37" s="968">
        <v>69091</v>
      </c>
    </row>
    <row r="38" spans="1:5">
      <c r="A38" s="968" t="s">
        <v>11</v>
      </c>
      <c r="B38" s="968" t="s">
        <v>3510</v>
      </c>
      <c r="C38" s="968" t="s">
        <v>3460</v>
      </c>
      <c r="D38" s="968">
        <v>5</v>
      </c>
      <c r="E38" s="968">
        <v>87000</v>
      </c>
    </row>
    <row r="39" spans="1:5">
      <c r="A39" s="968" t="s">
        <v>16</v>
      </c>
      <c r="B39" s="968" t="s">
        <v>3511</v>
      </c>
      <c r="C39" s="968" t="s">
        <v>3460</v>
      </c>
      <c r="D39" s="968">
        <v>0</v>
      </c>
      <c r="E39" s="968">
        <v>87000</v>
      </c>
    </row>
    <row r="40" spans="1:5">
      <c r="A40" s="968" t="s">
        <v>74</v>
      </c>
      <c r="B40" s="968" t="s">
        <v>3512</v>
      </c>
      <c r="C40" s="968" t="s">
        <v>3460</v>
      </c>
      <c r="D40" s="968">
        <v>7</v>
      </c>
      <c r="E40" s="968">
        <v>50000</v>
      </c>
    </row>
    <row r="41" spans="1:5">
      <c r="A41" s="968" t="s">
        <v>3513</v>
      </c>
      <c r="B41" s="968" t="s">
        <v>3514</v>
      </c>
      <c r="C41" s="968" t="s">
        <v>3460</v>
      </c>
      <c r="D41" s="968">
        <v>0</v>
      </c>
      <c r="E41" s="968">
        <v>65000</v>
      </c>
    </row>
    <row r="42" spans="1:5">
      <c r="A42" s="968" t="s">
        <v>3515</v>
      </c>
      <c r="B42" s="968" t="s">
        <v>3516</v>
      </c>
      <c r="C42" s="968" t="s">
        <v>3460</v>
      </c>
      <c r="D42" s="968">
        <v>0</v>
      </c>
      <c r="E42" s="968">
        <v>45000</v>
      </c>
    </row>
    <row r="43" spans="1:5">
      <c r="A43" s="968" t="s">
        <v>387</v>
      </c>
      <c r="B43" s="968" t="s">
        <v>3517</v>
      </c>
      <c r="C43" s="968" t="s">
        <v>3460</v>
      </c>
      <c r="D43" s="968">
        <v>4</v>
      </c>
      <c r="E43" s="968">
        <v>300000</v>
      </c>
    </row>
    <row r="44" spans="1:5">
      <c r="A44" s="968" t="s">
        <v>385</v>
      </c>
      <c r="B44" s="968" t="s">
        <v>3518</v>
      </c>
      <c r="C44" s="968" t="s">
        <v>3460</v>
      </c>
      <c r="D44" s="968">
        <v>2</v>
      </c>
      <c r="E44" s="968">
        <v>300000</v>
      </c>
    </row>
    <row r="45" spans="1:5">
      <c r="A45" s="968" t="s">
        <v>389</v>
      </c>
      <c r="B45" s="968" t="s">
        <v>3519</v>
      </c>
      <c r="C45" s="968" t="s">
        <v>3460</v>
      </c>
      <c r="D45" s="968">
        <v>4</v>
      </c>
      <c r="E45" s="968">
        <v>350000</v>
      </c>
    </row>
    <row r="46" spans="1:5">
      <c r="A46" s="968" t="s">
        <v>3520</v>
      </c>
      <c r="B46" s="968" t="s">
        <v>3521</v>
      </c>
      <c r="C46" s="968" t="s">
        <v>3460</v>
      </c>
      <c r="D46" s="968">
        <v>0</v>
      </c>
      <c r="E46" s="968">
        <v>8000000</v>
      </c>
    </row>
    <row r="47" spans="1:5">
      <c r="A47" s="968" t="s">
        <v>3522</v>
      </c>
      <c r="B47" s="968" t="s">
        <v>3523</v>
      </c>
      <c r="C47" s="968" t="s">
        <v>3460</v>
      </c>
      <c r="D47" s="968">
        <v>0</v>
      </c>
      <c r="E47" s="968">
        <v>600000</v>
      </c>
    </row>
    <row r="48" spans="1:5">
      <c r="A48" s="968" t="s">
        <v>3524</v>
      </c>
      <c r="B48" s="968" t="s">
        <v>3525</v>
      </c>
      <c r="C48" s="968" t="s">
        <v>3460</v>
      </c>
      <c r="D48" s="968">
        <v>0</v>
      </c>
      <c r="E48" s="968">
        <v>80000</v>
      </c>
    </row>
    <row r="49" spans="1:5">
      <c r="A49" s="968" t="s">
        <v>3526</v>
      </c>
      <c r="B49" s="968" t="s">
        <v>3527</v>
      </c>
      <c r="C49" s="968" t="s">
        <v>3460</v>
      </c>
      <c r="D49" s="968">
        <v>0</v>
      </c>
      <c r="E49" s="968">
        <v>110000</v>
      </c>
    </row>
    <row r="50" spans="1:5">
      <c r="A50" s="968" t="s">
        <v>370</v>
      </c>
      <c r="B50" s="968" t="s">
        <v>3528</v>
      </c>
      <c r="C50" s="968" t="s">
        <v>3460</v>
      </c>
      <c r="D50" s="968">
        <v>13</v>
      </c>
      <c r="E50" s="968">
        <v>60000</v>
      </c>
    </row>
    <row r="51" spans="1:5">
      <c r="A51" s="968" t="s">
        <v>82</v>
      </c>
      <c r="B51" s="968" t="s">
        <v>3529</v>
      </c>
      <c r="C51" s="968" t="s">
        <v>3460</v>
      </c>
      <c r="D51" s="968">
        <v>0</v>
      </c>
      <c r="E51" s="968">
        <v>450000</v>
      </c>
    </row>
    <row r="52" spans="1:5">
      <c r="A52" s="968" t="s">
        <v>330</v>
      </c>
      <c r="B52" s="968" t="s">
        <v>3530</v>
      </c>
      <c r="C52" s="968" t="s">
        <v>3460</v>
      </c>
      <c r="D52" s="968">
        <v>16</v>
      </c>
      <c r="E52" s="968">
        <v>415000</v>
      </c>
    </row>
    <row r="53" spans="1:5">
      <c r="A53" s="968" t="s">
        <v>91</v>
      </c>
      <c r="B53" s="968" t="s">
        <v>3531</v>
      </c>
      <c r="C53" s="968" t="s">
        <v>3460</v>
      </c>
      <c r="D53" s="968">
        <v>0</v>
      </c>
      <c r="E53" s="968">
        <v>35000</v>
      </c>
    </row>
    <row r="54" spans="1:5">
      <c r="A54" s="968" t="s">
        <v>3532</v>
      </c>
      <c r="B54" s="968" t="s">
        <v>3533</v>
      </c>
      <c r="C54" s="968" t="s">
        <v>3460</v>
      </c>
      <c r="D54" s="968">
        <v>0</v>
      </c>
      <c r="E54" s="968">
        <v>40000</v>
      </c>
    </row>
    <row r="55" spans="1:5">
      <c r="A55" s="968" t="s">
        <v>98</v>
      </c>
      <c r="B55" s="968" t="s">
        <v>3534</v>
      </c>
      <c r="C55" s="968" t="s">
        <v>3460</v>
      </c>
      <c r="D55" s="968">
        <v>7</v>
      </c>
      <c r="E55" s="968">
        <v>60000</v>
      </c>
    </row>
    <row r="56" spans="1:5">
      <c r="A56" s="968" t="s">
        <v>3535</v>
      </c>
      <c r="B56" s="968" t="s">
        <v>3536</v>
      </c>
      <c r="C56" s="968" t="s">
        <v>3460</v>
      </c>
      <c r="D56" s="968">
        <v>0</v>
      </c>
      <c r="E56" s="968">
        <v>37500</v>
      </c>
    </row>
    <row r="57" spans="1:5">
      <c r="A57" s="968" t="s">
        <v>3537</v>
      </c>
      <c r="B57" s="968" t="s">
        <v>3538</v>
      </c>
      <c r="C57" s="968" t="s">
        <v>3460</v>
      </c>
      <c r="D57" s="968">
        <v>4</v>
      </c>
      <c r="E57" s="968">
        <v>450000</v>
      </c>
    </row>
    <row r="58" spans="1:5">
      <c r="A58" s="968" t="s">
        <v>206</v>
      </c>
      <c r="B58" s="968" t="s">
        <v>3539</v>
      </c>
      <c r="C58" s="968" t="s">
        <v>3460</v>
      </c>
      <c r="D58" s="968">
        <v>30</v>
      </c>
      <c r="E58" s="968">
        <v>5891</v>
      </c>
    </row>
    <row r="59" spans="1:5">
      <c r="A59" s="968" t="s">
        <v>204</v>
      </c>
      <c r="B59" s="968" t="s">
        <v>3540</v>
      </c>
      <c r="C59" s="968" t="s">
        <v>3460</v>
      </c>
      <c r="D59" s="968">
        <v>50</v>
      </c>
      <c r="E59" s="968">
        <v>11000</v>
      </c>
    </row>
    <row r="60" spans="1:5">
      <c r="A60" s="968" t="s">
        <v>237</v>
      </c>
      <c r="B60" s="968" t="s">
        <v>3541</v>
      </c>
      <c r="C60" s="968" t="s">
        <v>3460</v>
      </c>
      <c r="D60" s="968">
        <v>22</v>
      </c>
      <c r="E60" s="968">
        <v>7789.41</v>
      </c>
    </row>
    <row r="61" spans="1:5">
      <c r="A61" s="968" t="s">
        <v>3542</v>
      </c>
      <c r="B61" s="968" t="s">
        <v>3543</v>
      </c>
      <c r="C61" s="968" t="s">
        <v>3460</v>
      </c>
      <c r="D61" s="968">
        <v>0</v>
      </c>
      <c r="E61" s="968">
        <v>300000</v>
      </c>
    </row>
    <row r="62" spans="1:5">
      <c r="A62" s="968" t="s">
        <v>3544</v>
      </c>
      <c r="B62" s="968" t="s">
        <v>3545</v>
      </c>
      <c r="C62" s="968" t="s">
        <v>3460</v>
      </c>
      <c r="D62" s="968">
        <v>0</v>
      </c>
      <c r="E62" s="968">
        <v>65000</v>
      </c>
    </row>
    <row r="63" spans="1:5">
      <c r="A63" s="968" t="s">
        <v>19</v>
      </c>
      <c r="B63" s="968" t="s">
        <v>3546</v>
      </c>
      <c r="C63" s="968" t="s">
        <v>3460</v>
      </c>
      <c r="D63" s="968">
        <v>4</v>
      </c>
      <c r="E63" s="968">
        <v>110000</v>
      </c>
    </row>
    <row r="64" spans="1:5">
      <c r="A64" s="968" t="s">
        <v>209</v>
      </c>
      <c r="B64" s="968" t="s">
        <v>3547</v>
      </c>
      <c r="C64" s="968" t="s">
        <v>3460</v>
      </c>
      <c r="D64" s="968">
        <v>17</v>
      </c>
      <c r="E64" s="968">
        <v>1250</v>
      </c>
    </row>
    <row r="65" spans="1:5">
      <c r="A65" s="968" t="s">
        <v>3548</v>
      </c>
      <c r="B65" s="968" t="s">
        <v>3549</v>
      </c>
      <c r="C65" s="968" t="s">
        <v>3460</v>
      </c>
      <c r="D65" s="968">
        <v>0</v>
      </c>
      <c r="E65" s="968">
        <v>2000</v>
      </c>
    </row>
    <row r="66" spans="1:5">
      <c r="A66" s="968" t="s">
        <v>219</v>
      </c>
      <c r="B66" s="968" t="s">
        <v>220</v>
      </c>
      <c r="C66" s="968" t="s">
        <v>3460</v>
      </c>
      <c r="D66" s="968">
        <v>14</v>
      </c>
      <c r="E66" s="968">
        <v>10000</v>
      </c>
    </row>
    <row r="67" spans="1:5">
      <c r="A67" s="968" t="s">
        <v>442</v>
      </c>
      <c r="B67" s="968" t="s">
        <v>3550</v>
      </c>
      <c r="C67" s="968" t="s">
        <v>3460</v>
      </c>
      <c r="D67" s="968">
        <v>4</v>
      </c>
      <c r="E67" s="968">
        <v>250000</v>
      </c>
    </row>
    <row r="68" spans="1:5">
      <c r="A68" s="968" t="s">
        <v>444</v>
      </c>
      <c r="B68" s="968" t="s">
        <v>3551</v>
      </c>
      <c r="C68" s="968" t="s">
        <v>3460</v>
      </c>
      <c r="D68" s="968">
        <v>4</v>
      </c>
      <c r="E68" s="968">
        <v>480000</v>
      </c>
    </row>
    <row r="69" spans="1:5">
      <c r="A69" s="968" t="s">
        <v>3552</v>
      </c>
      <c r="B69" s="968" t="s">
        <v>3553</v>
      </c>
      <c r="C69" s="968" t="s">
        <v>3460</v>
      </c>
      <c r="D69" s="968">
        <v>0</v>
      </c>
      <c r="E69" s="968">
        <v>230000</v>
      </c>
    </row>
    <row r="70" spans="1:5">
      <c r="A70" s="968" t="s">
        <v>3554</v>
      </c>
      <c r="B70" s="968" t="s">
        <v>3555</v>
      </c>
      <c r="C70" s="968" t="s">
        <v>3460</v>
      </c>
      <c r="D70" s="968">
        <v>0</v>
      </c>
      <c r="E70" s="968">
        <v>230000</v>
      </c>
    </row>
    <row r="71" spans="1:5">
      <c r="A71" s="968" t="s">
        <v>3556</v>
      </c>
      <c r="B71" s="968" t="s">
        <v>3557</v>
      </c>
      <c r="C71" s="968" t="s">
        <v>3460</v>
      </c>
      <c r="D71" s="968">
        <v>0</v>
      </c>
      <c r="E71" s="968">
        <v>815000</v>
      </c>
    </row>
    <row r="72" spans="1:5">
      <c r="A72" s="968" t="s">
        <v>3558</v>
      </c>
      <c r="B72" s="968" t="s">
        <v>3559</v>
      </c>
      <c r="C72" s="968" t="s">
        <v>3460</v>
      </c>
      <c r="D72" s="968">
        <v>0</v>
      </c>
      <c r="E72" s="968">
        <v>600000</v>
      </c>
    </row>
    <row r="73" spans="1:5">
      <c r="A73" s="968" t="s">
        <v>3560</v>
      </c>
      <c r="B73" s="968" t="s">
        <v>3561</v>
      </c>
      <c r="C73" s="968" t="s">
        <v>3460</v>
      </c>
      <c r="D73" s="968">
        <v>0</v>
      </c>
      <c r="E73" s="968">
        <v>700000</v>
      </c>
    </row>
    <row r="74" spans="1:5">
      <c r="A74" s="968" t="s">
        <v>3562</v>
      </c>
      <c r="B74" s="968" t="s">
        <v>3563</v>
      </c>
      <c r="C74" s="968" t="s">
        <v>3460</v>
      </c>
      <c r="D74" s="968">
        <v>0</v>
      </c>
      <c r="E74" s="968">
        <v>635000</v>
      </c>
    </row>
    <row r="75" spans="1:5">
      <c r="A75" s="968" t="s">
        <v>1993</v>
      </c>
      <c r="B75" s="968" t="s">
        <v>3564</v>
      </c>
      <c r="C75" s="968" t="s">
        <v>3460</v>
      </c>
      <c r="D75" s="968">
        <v>1</v>
      </c>
      <c r="E75" s="968">
        <v>1050000</v>
      </c>
    </row>
    <row r="76" spans="1:5">
      <c r="A76" s="968" t="s">
        <v>3565</v>
      </c>
      <c r="B76" s="968" t="s">
        <v>3566</v>
      </c>
      <c r="C76" s="968" t="s">
        <v>3460</v>
      </c>
      <c r="D76" s="968">
        <v>0</v>
      </c>
      <c r="E76" s="968">
        <v>315000</v>
      </c>
    </row>
    <row r="77" spans="1:5">
      <c r="A77" s="968" t="s">
        <v>3567</v>
      </c>
      <c r="B77" s="968" t="s">
        <v>3568</v>
      </c>
      <c r="C77" s="968" t="s">
        <v>3460</v>
      </c>
      <c r="D77" s="968">
        <v>0</v>
      </c>
      <c r="E77" s="968">
        <v>315000</v>
      </c>
    </row>
    <row r="78" spans="1:5">
      <c r="A78" s="968" t="s">
        <v>3569</v>
      </c>
      <c r="B78" s="968" t="s">
        <v>3570</v>
      </c>
      <c r="C78" s="968" t="s">
        <v>3460</v>
      </c>
      <c r="D78" s="968">
        <v>0</v>
      </c>
      <c r="E78" s="968">
        <v>300000</v>
      </c>
    </row>
    <row r="79" spans="1:5">
      <c r="A79" s="968" t="s">
        <v>30</v>
      </c>
      <c r="B79" s="968" t="s">
        <v>3571</v>
      </c>
      <c r="C79" s="968" t="s">
        <v>3460</v>
      </c>
      <c r="D79" s="968">
        <v>1</v>
      </c>
      <c r="E79" s="968">
        <v>52000</v>
      </c>
    </row>
    <row r="80" spans="1:5">
      <c r="A80" s="968" t="s">
        <v>3572</v>
      </c>
      <c r="B80" s="968" t="s">
        <v>3573</v>
      </c>
      <c r="C80" s="968" t="s">
        <v>3460</v>
      </c>
      <c r="D80" s="968">
        <v>0</v>
      </c>
      <c r="E80" s="968">
        <v>87685</v>
      </c>
    </row>
    <row r="81" spans="1:5">
      <c r="A81" s="968" t="s">
        <v>295</v>
      </c>
      <c r="B81" s="968" t="s">
        <v>3574</v>
      </c>
      <c r="C81" s="968" t="s">
        <v>3460</v>
      </c>
      <c r="D81" s="968">
        <v>0</v>
      </c>
      <c r="E81" s="968">
        <v>174515</v>
      </c>
    </row>
    <row r="82" spans="1:5">
      <c r="A82" s="968" t="s">
        <v>3575</v>
      </c>
      <c r="B82" s="968" t="s">
        <v>3576</v>
      </c>
      <c r="C82" s="968" t="s">
        <v>3460</v>
      </c>
      <c r="D82" s="968">
        <v>0</v>
      </c>
      <c r="E82" s="968">
        <v>313500</v>
      </c>
    </row>
    <row r="83" spans="1:5">
      <c r="A83" s="968" t="s">
        <v>328</v>
      </c>
      <c r="B83" s="968" t="s">
        <v>3577</v>
      </c>
      <c r="C83" s="968" t="s">
        <v>3460</v>
      </c>
      <c r="D83" s="968">
        <v>3</v>
      </c>
      <c r="E83" s="968">
        <v>261250</v>
      </c>
    </row>
    <row r="84" spans="1:5">
      <c r="A84" s="968" t="s">
        <v>318</v>
      </c>
      <c r="B84" s="968" t="s">
        <v>3578</v>
      </c>
      <c r="C84" s="968" t="s">
        <v>3460</v>
      </c>
      <c r="D84" s="968">
        <v>0.7</v>
      </c>
      <c r="E84" s="968">
        <v>1</v>
      </c>
    </row>
    <row r="85" spans="1:5">
      <c r="A85" s="968" t="s">
        <v>302</v>
      </c>
      <c r="B85" s="968" t="s">
        <v>3579</v>
      </c>
      <c r="C85" s="968" t="s">
        <v>3460</v>
      </c>
      <c r="D85" s="968">
        <v>16</v>
      </c>
      <c r="E85" s="968">
        <v>32401.38</v>
      </c>
    </row>
    <row r="86" spans="1:5">
      <c r="A86" s="968" t="s">
        <v>347</v>
      </c>
      <c r="B86" s="968" t="s">
        <v>3580</v>
      </c>
      <c r="C86" s="968" t="s">
        <v>3460</v>
      </c>
      <c r="D86" s="968">
        <v>0</v>
      </c>
      <c r="E86" s="968">
        <v>30719.05</v>
      </c>
    </row>
    <row r="87" spans="1:5">
      <c r="A87" s="968" t="s">
        <v>2242</v>
      </c>
      <c r="B87" s="968" t="s">
        <v>2243</v>
      </c>
      <c r="C87" s="968" t="s">
        <v>3460</v>
      </c>
      <c r="D87" s="968">
        <v>1</v>
      </c>
      <c r="E87" s="968">
        <v>30700</v>
      </c>
    </row>
    <row r="88" spans="1:5">
      <c r="A88" s="968" t="s">
        <v>3581</v>
      </c>
      <c r="B88" s="968" t="s">
        <v>3582</v>
      </c>
      <c r="C88" s="968" t="s">
        <v>3460</v>
      </c>
      <c r="D88" s="968">
        <v>1</v>
      </c>
      <c r="E88" s="968">
        <v>20000</v>
      </c>
    </row>
    <row r="89" spans="1:5">
      <c r="A89" s="968" t="s">
        <v>3583</v>
      </c>
      <c r="B89" s="968" t="s">
        <v>3584</v>
      </c>
      <c r="C89" s="968" t="s">
        <v>3460</v>
      </c>
      <c r="D89" s="968">
        <v>2</v>
      </c>
      <c r="E89" s="968">
        <v>15000</v>
      </c>
    </row>
    <row r="90" spans="1:5">
      <c r="A90" s="968" t="s">
        <v>3585</v>
      </c>
      <c r="B90" s="968" t="s">
        <v>3586</v>
      </c>
      <c r="C90" s="968" t="s">
        <v>3460</v>
      </c>
      <c r="D90" s="968">
        <v>1</v>
      </c>
      <c r="E90" s="968">
        <v>10000</v>
      </c>
    </row>
    <row r="91" spans="1:5">
      <c r="A91" s="968" t="s">
        <v>3587</v>
      </c>
      <c r="B91" s="968" t="s">
        <v>3588</v>
      </c>
      <c r="C91" s="968" t="s">
        <v>3460</v>
      </c>
      <c r="D91" s="968">
        <v>0</v>
      </c>
      <c r="E91" s="968">
        <v>65000</v>
      </c>
    </row>
    <row r="92" spans="1:5">
      <c r="A92" s="968" t="s">
        <v>3589</v>
      </c>
      <c r="B92" s="968" t="s">
        <v>3590</v>
      </c>
      <c r="C92" s="968" t="s">
        <v>3460</v>
      </c>
      <c r="D92" s="968">
        <v>0</v>
      </c>
      <c r="E92" s="968">
        <v>330000</v>
      </c>
    </row>
    <row r="93" spans="1:5">
      <c r="A93" s="968" t="s">
        <v>2278</v>
      </c>
      <c r="B93" s="968" t="s">
        <v>3591</v>
      </c>
      <c r="C93" s="968" t="s">
        <v>3460</v>
      </c>
      <c r="D93" s="968">
        <v>4</v>
      </c>
      <c r="E93" s="968">
        <v>125000</v>
      </c>
    </row>
    <row r="94" spans="1:5">
      <c r="A94" s="968" t="s">
        <v>2230</v>
      </c>
      <c r="B94" s="968" t="s">
        <v>3592</v>
      </c>
      <c r="C94" s="968" t="s">
        <v>3460</v>
      </c>
      <c r="D94" s="968">
        <v>5</v>
      </c>
      <c r="E94" s="968">
        <v>55000</v>
      </c>
    </row>
    <row r="95" spans="1:5">
      <c r="A95" s="968" t="s">
        <v>2235</v>
      </c>
      <c r="B95" s="968" t="s">
        <v>3352</v>
      </c>
      <c r="C95" s="968" t="s">
        <v>3460</v>
      </c>
      <c r="D95" s="968">
        <v>2</v>
      </c>
      <c r="E95" s="968">
        <v>22500</v>
      </c>
    </row>
    <row r="96" spans="1:5">
      <c r="A96" s="968" t="s">
        <v>2237</v>
      </c>
      <c r="B96" s="968" t="s">
        <v>3593</v>
      </c>
      <c r="C96" s="968" t="s">
        <v>3460</v>
      </c>
      <c r="D96" s="968">
        <v>3</v>
      </c>
      <c r="E96" s="968">
        <v>47000</v>
      </c>
    </row>
    <row r="97" spans="1:5">
      <c r="A97" s="968" t="s">
        <v>3594</v>
      </c>
      <c r="B97" s="968" t="s">
        <v>3595</v>
      </c>
      <c r="C97" s="968" t="s">
        <v>3460</v>
      </c>
      <c r="D97" s="968">
        <v>0</v>
      </c>
      <c r="E97" s="968">
        <v>35000</v>
      </c>
    </row>
    <row r="98" spans="1:5">
      <c r="A98" s="968" t="s">
        <v>3596</v>
      </c>
      <c r="B98" s="968" t="s">
        <v>3597</v>
      </c>
      <c r="C98" s="968" t="s">
        <v>3460</v>
      </c>
      <c r="D98" s="968">
        <v>0</v>
      </c>
      <c r="E98" s="968">
        <v>65000</v>
      </c>
    </row>
    <row r="99" spans="1:5">
      <c r="A99" s="968" t="s">
        <v>2252</v>
      </c>
      <c r="B99" s="968" t="s">
        <v>3598</v>
      </c>
      <c r="C99" s="968" t="s">
        <v>3460</v>
      </c>
      <c r="D99" s="968">
        <v>1</v>
      </c>
      <c r="E99" s="968">
        <v>35000</v>
      </c>
    </row>
    <row r="100" spans="1:5">
      <c r="A100" s="968" t="s">
        <v>2240</v>
      </c>
      <c r="B100" s="968" t="s">
        <v>3599</v>
      </c>
      <c r="C100" s="968" t="s">
        <v>3460</v>
      </c>
      <c r="D100" s="968">
        <v>1</v>
      </c>
      <c r="E100" s="968">
        <v>185000</v>
      </c>
    </row>
    <row r="101" spans="1:5">
      <c r="A101" s="968" t="s">
        <v>3600</v>
      </c>
      <c r="B101" s="968" t="s">
        <v>3598</v>
      </c>
      <c r="C101" s="968" t="s">
        <v>3460</v>
      </c>
      <c r="D101" s="968">
        <v>0</v>
      </c>
      <c r="E101" s="968">
        <v>35000</v>
      </c>
    </row>
    <row r="102" spans="1:5">
      <c r="A102" s="968" t="s">
        <v>3601</v>
      </c>
      <c r="B102" s="968" t="s">
        <v>3602</v>
      </c>
      <c r="C102" s="968" t="s">
        <v>3460</v>
      </c>
      <c r="D102" s="968">
        <v>0</v>
      </c>
      <c r="E102" s="968">
        <v>85000</v>
      </c>
    </row>
    <row r="103" spans="1:5">
      <c r="A103" s="968" t="s">
        <v>3603</v>
      </c>
      <c r="B103" s="968" t="s">
        <v>3604</v>
      </c>
      <c r="C103" s="968" t="s">
        <v>3460</v>
      </c>
      <c r="D103" s="968">
        <v>0</v>
      </c>
      <c r="E103" s="968">
        <v>68000</v>
      </c>
    </row>
    <row r="104" spans="1:5">
      <c r="A104" s="968" t="s">
        <v>3605</v>
      </c>
      <c r="B104" s="968" t="s">
        <v>3606</v>
      </c>
      <c r="C104" s="968" t="s">
        <v>3460</v>
      </c>
      <c r="D104" s="968">
        <v>0</v>
      </c>
      <c r="E104" s="968">
        <v>900000</v>
      </c>
    </row>
    <row r="105" spans="1:5">
      <c r="A105" s="968" t="s">
        <v>3607</v>
      </c>
      <c r="B105" s="968" t="s">
        <v>3608</v>
      </c>
      <c r="C105" s="968" t="s">
        <v>3460</v>
      </c>
      <c r="D105" s="968">
        <v>0</v>
      </c>
      <c r="E105" s="968">
        <v>900000</v>
      </c>
    </row>
    <row r="106" spans="1:5">
      <c r="A106" s="968" t="s">
        <v>3609</v>
      </c>
      <c r="B106" s="968" t="s">
        <v>3610</v>
      </c>
      <c r="C106" s="968" t="s">
        <v>3460</v>
      </c>
      <c r="D106" s="968">
        <v>0</v>
      </c>
      <c r="E106" s="968">
        <v>305000</v>
      </c>
    </row>
    <row r="107" spans="1:5">
      <c r="A107" s="968" t="s">
        <v>1572</v>
      </c>
      <c r="B107" s="968" t="s">
        <v>3611</v>
      </c>
      <c r="C107" s="968" t="s">
        <v>3460</v>
      </c>
      <c r="D107" s="968">
        <v>16</v>
      </c>
      <c r="E107" s="968">
        <v>75000</v>
      </c>
    </row>
    <row r="108" spans="1:5">
      <c r="A108" s="968" t="s">
        <v>113</v>
      </c>
      <c r="B108" s="968" t="s">
        <v>3612</v>
      </c>
      <c r="C108" s="968" t="s">
        <v>3460</v>
      </c>
      <c r="D108" s="968">
        <v>11</v>
      </c>
      <c r="E108" s="968">
        <v>22000</v>
      </c>
    </row>
    <row r="109" spans="1:5">
      <c r="A109" s="968" t="s">
        <v>222</v>
      </c>
      <c r="B109" s="968" t="s">
        <v>223</v>
      </c>
      <c r="C109" s="968" t="s">
        <v>3460</v>
      </c>
      <c r="D109" s="968">
        <v>31</v>
      </c>
      <c r="E109" s="968">
        <v>8000</v>
      </c>
    </row>
    <row r="110" spans="1:5">
      <c r="A110" s="968" t="s">
        <v>2683</v>
      </c>
      <c r="B110" s="968" t="s">
        <v>3613</v>
      </c>
      <c r="C110" s="968" t="s">
        <v>3460</v>
      </c>
      <c r="D110" s="968">
        <v>49</v>
      </c>
      <c r="E110" s="968">
        <v>2000</v>
      </c>
    </row>
    <row r="111" spans="1:5">
      <c r="A111" s="968" t="s">
        <v>3614</v>
      </c>
      <c r="B111" s="968" t="s">
        <v>3615</v>
      </c>
      <c r="C111" s="968" t="s">
        <v>3460</v>
      </c>
      <c r="D111" s="968">
        <v>0</v>
      </c>
      <c r="E111" s="968">
        <v>2000</v>
      </c>
    </row>
    <row r="112" spans="1:5">
      <c r="A112" s="968" t="s">
        <v>2681</v>
      </c>
      <c r="B112" s="968" t="s">
        <v>3616</v>
      </c>
      <c r="C112" s="968" t="s">
        <v>3460</v>
      </c>
      <c r="D112" s="968">
        <v>45</v>
      </c>
      <c r="E112" s="968">
        <v>2000</v>
      </c>
    </row>
    <row r="113" spans="1:5">
      <c r="A113" s="968" t="s">
        <v>235</v>
      </c>
      <c r="B113" s="968" t="s">
        <v>3617</v>
      </c>
      <c r="C113" s="968" t="s">
        <v>3460</v>
      </c>
      <c r="D113" s="968">
        <v>15</v>
      </c>
      <c r="E113" s="968">
        <v>7500</v>
      </c>
    </row>
    <row r="114" spans="1:5">
      <c r="A114" s="968" t="s">
        <v>233</v>
      </c>
      <c r="B114" s="968" t="s">
        <v>3618</v>
      </c>
      <c r="C114" s="968" t="s">
        <v>3460</v>
      </c>
      <c r="D114" s="968">
        <v>2</v>
      </c>
      <c r="E114" s="968">
        <v>35000</v>
      </c>
    </row>
    <row r="115" spans="1:5">
      <c r="A115" s="968" t="s">
        <v>3619</v>
      </c>
      <c r="B115" s="968" t="s">
        <v>3620</v>
      </c>
      <c r="C115" s="968" t="s">
        <v>3460</v>
      </c>
      <c r="D115" s="968">
        <v>0</v>
      </c>
      <c r="E115" s="968">
        <v>80000</v>
      </c>
    </row>
    <row r="116" spans="1:5">
      <c r="A116" s="968" t="s">
        <v>3621</v>
      </c>
      <c r="B116" s="968" t="s">
        <v>3622</v>
      </c>
      <c r="C116" s="968" t="s">
        <v>3460</v>
      </c>
      <c r="D116" s="968">
        <v>23</v>
      </c>
      <c r="E116" s="968">
        <v>160000</v>
      </c>
    </row>
    <row r="117" spans="1:5">
      <c r="A117" s="968" t="s">
        <v>2861</v>
      </c>
      <c r="B117" s="968" t="s">
        <v>3623</v>
      </c>
      <c r="C117" s="968" t="s">
        <v>3460</v>
      </c>
      <c r="D117" s="968">
        <v>1</v>
      </c>
      <c r="E117" s="968">
        <v>47250</v>
      </c>
    </row>
    <row r="118" spans="1:5">
      <c r="A118" s="968" t="s">
        <v>3624</v>
      </c>
      <c r="B118" s="968" t="s">
        <v>3625</v>
      </c>
      <c r="C118" s="968" t="s">
        <v>3460</v>
      </c>
      <c r="D118" s="968">
        <v>0</v>
      </c>
      <c r="E118" s="968">
        <v>650000</v>
      </c>
    </row>
    <row r="119" spans="1:5">
      <c r="A119" s="968" t="s">
        <v>1380</v>
      </c>
      <c r="B119" s="968" t="s">
        <v>3626</v>
      </c>
      <c r="C119" s="968" t="s">
        <v>3460</v>
      </c>
      <c r="D119" s="968">
        <v>6</v>
      </c>
      <c r="E119" s="968">
        <v>48500</v>
      </c>
    </row>
    <row r="120" spans="1:5">
      <c r="A120" s="968" t="s">
        <v>3627</v>
      </c>
      <c r="B120" s="968" t="s">
        <v>3628</v>
      </c>
      <c r="C120" s="968" t="s">
        <v>3460</v>
      </c>
      <c r="D120" s="968">
        <v>0</v>
      </c>
      <c r="E120" s="968">
        <v>37500</v>
      </c>
    </row>
    <row r="121" spans="1:5">
      <c r="A121" s="968" t="s">
        <v>3629</v>
      </c>
      <c r="B121" s="968" t="s">
        <v>3630</v>
      </c>
      <c r="C121" s="968" t="s">
        <v>3460</v>
      </c>
      <c r="D121" s="968">
        <v>0</v>
      </c>
      <c r="E121" s="968">
        <v>3000</v>
      </c>
    </row>
    <row r="122" spans="1:5">
      <c r="A122" s="968" t="s">
        <v>3631</v>
      </c>
      <c r="B122" s="968" t="s">
        <v>3632</v>
      </c>
      <c r="C122" s="968" t="s">
        <v>3460</v>
      </c>
      <c r="D122" s="968">
        <v>0</v>
      </c>
      <c r="E122" s="968">
        <v>239000</v>
      </c>
    </row>
    <row r="123" spans="1:5">
      <c r="A123" s="968" t="s">
        <v>3633</v>
      </c>
      <c r="B123" s="968" t="s">
        <v>3634</v>
      </c>
      <c r="C123" s="968" t="s">
        <v>3460</v>
      </c>
      <c r="D123" s="968">
        <v>0</v>
      </c>
      <c r="E123" s="968">
        <v>2420000</v>
      </c>
    </row>
    <row r="124" spans="1:5">
      <c r="A124" s="968" t="s">
        <v>3635</v>
      </c>
      <c r="B124" s="968" t="s">
        <v>3636</v>
      </c>
      <c r="C124" s="968" t="s">
        <v>3460</v>
      </c>
      <c r="D124" s="968">
        <v>0</v>
      </c>
      <c r="E124" s="968">
        <v>1540000</v>
      </c>
    </row>
    <row r="125" spans="1:5">
      <c r="A125" s="968" t="s">
        <v>3637</v>
      </c>
      <c r="B125" s="968" t="s">
        <v>3638</v>
      </c>
      <c r="C125" s="968" t="s">
        <v>3460</v>
      </c>
      <c r="D125" s="968">
        <v>0</v>
      </c>
      <c r="E125" s="968">
        <v>3300000</v>
      </c>
    </row>
    <row r="126" spans="1:5">
      <c r="A126" s="968" t="s">
        <v>250</v>
      </c>
      <c r="B126" s="968" t="s">
        <v>3639</v>
      </c>
      <c r="C126" s="968" t="s">
        <v>3460</v>
      </c>
      <c r="D126" s="968">
        <v>0</v>
      </c>
      <c r="E126" s="968">
        <v>277200</v>
      </c>
    </row>
    <row r="127" spans="1:5">
      <c r="A127" s="968" t="s">
        <v>3640</v>
      </c>
      <c r="B127" s="968" t="s">
        <v>3641</v>
      </c>
      <c r="C127" s="968" t="s">
        <v>3460</v>
      </c>
      <c r="D127" s="968">
        <v>0</v>
      </c>
      <c r="E127" s="968">
        <v>175500</v>
      </c>
    </row>
    <row r="128" spans="1:5">
      <c r="A128" s="968" t="s">
        <v>242</v>
      </c>
      <c r="B128" s="968" t="s">
        <v>3642</v>
      </c>
      <c r="C128" s="968" t="s">
        <v>3460</v>
      </c>
      <c r="D128" s="968">
        <v>0</v>
      </c>
      <c r="E128" s="968">
        <v>1995000</v>
      </c>
    </row>
    <row r="129" spans="1:5">
      <c r="A129" s="968" t="s">
        <v>266</v>
      </c>
      <c r="B129" s="968" t="s">
        <v>3643</v>
      </c>
      <c r="C129" s="968" t="s">
        <v>3460</v>
      </c>
      <c r="D129" s="968">
        <v>0</v>
      </c>
      <c r="E129" s="968">
        <v>655200</v>
      </c>
    </row>
    <row r="130" spans="1:5">
      <c r="A130" s="968" t="s">
        <v>244</v>
      </c>
      <c r="B130" s="968" t="s">
        <v>3644</v>
      </c>
      <c r="C130" s="968" t="s">
        <v>3460</v>
      </c>
      <c r="D130" s="968">
        <v>0</v>
      </c>
      <c r="E130" s="968">
        <v>2280000</v>
      </c>
    </row>
    <row r="131" spans="1:5">
      <c r="A131" s="968" t="s">
        <v>246</v>
      </c>
      <c r="B131" s="968" t="s">
        <v>3645</v>
      </c>
      <c r="C131" s="968" t="s">
        <v>3460</v>
      </c>
      <c r="D131" s="968">
        <v>0</v>
      </c>
      <c r="E131" s="968">
        <v>4810000</v>
      </c>
    </row>
    <row r="132" spans="1:5">
      <c r="A132" s="968" t="s">
        <v>256</v>
      </c>
      <c r="B132" s="968" t="s">
        <v>3646</v>
      </c>
      <c r="C132" s="968" t="s">
        <v>3460</v>
      </c>
      <c r="D132" s="968">
        <v>3</v>
      </c>
      <c r="E132" s="968">
        <v>490000</v>
      </c>
    </row>
    <row r="133" spans="1:5">
      <c r="A133" s="968" t="s">
        <v>264</v>
      </c>
      <c r="B133" s="968" t="s">
        <v>3647</v>
      </c>
      <c r="C133" s="968" t="s">
        <v>3460</v>
      </c>
      <c r="D133" s="968">
        <v>1</v>
      </c>
      <c r="E133" s="968">
        <v>672000</v>
      </c>
    </row>
    <row r="134" spans="1:5">
      <c r="A134" s="968" t="s">
        <v>248</v>
      </c>
      <c r="B134" s="968" t="s">
        <v>3648</v>
      </c>
      <c r="C134" s="968" t="s">
        <v>3460</v>
      </c>
      <c r="D134" s="968">
        <v>0</v>
      </c>
      <c r="E134" s="968">
        <v>260000</v>
      </c>
    </row>
    <row r="135" spans="1:5">
      <c r="A135" s="968" t="s">
        <v>102</v>
      </c>
      <c r="B135" s="968" t="s">
        <v>103</v>
      </c>
      <c r="C135" s="968" t="s">
        <v>3460</v>
      </c>
      <c r="D135" s="968">
        <v>23</v>
      </c>
      <c r="E135" s="968">
        <v>50000</v>
      </c>
    </row>
    <row r="136" spans="1:5">
      <c r="A136" s="968" t="s">
        <v>126</v>
      </c>
      <c r="B136" s="968" t="s">
        <v>3649</v>
      </c>
      <c r="C136" s="968" t="s">
        <v>3460</v>
      </c>
      <c r="D136" s="968">
        <v>1</v>
      </c>
      <c r="E136" s="968">
        <v>85000</v>
      </c>
    </row>
    <row r="137" spans="1:5">
      <c r="A137" s="968" t="s">
        <v>124</v>
      </c>
      <c r="B137" s="968" t="s">
        <v>3650</v>
      </c>
      <c r="C137" s="968" t="s">
        <v>3460</v>
      </c>
      <c r="D137" s="968">
        <v>14</v>
      </c>
      <c r="E137" s="968">
        <v>72500</v>
      </c>
    </row>
    <row r="138" spans="1:5">
      <c r="A138" s="968" t="s">
        <v>116</v>
      </c>
      <c r="B138" s="968" t="s">
        <v>3651</v>
      </c>
      <c r="C138" s="968" t="s">
        <v>3460</v>
      </c>
      <c r="D138" s="968">
        <v>9</v>
      </c>
      <c r="E138" s="968">
        <v>128000</v>
      </c>
    </row>
    <row r="139" spans="1:5">
      <c r="A139" s="968" t="s">
        <v>128</v>
      </c>
      <c r="B139" s="968" t="s">
        <v>3652</v>
      </c>
      <c r="C139" s="968" t="s">
        <v>3460</v>
      </c>
      <c r="D139" s="968">
        <v>0</v>
      </c>
      <c r="E139" s="968">
        <v>110000</v>
      </c>
    </row>
    <row r="140" spans="1:5">
      <c r="A140" s="968" t="s">
        <v>49</v>
      </c>
      <c r="B140" s="968" t="s">
        <v>3653</v>
      </c>
      <c r="C140" s="968" t="s">
        <v>3460</v>
      </c>
      <c r="D140" s="968">
        <v>3</v>
      </c>
      <c r="E140" s="968">
        <v>55000</v>
      </c>
    </row>
    <row r="141" spans="1:5">
      <c r="A141" s="968" t="s">
        <v>41</v>
      </c>
      <c r="B141" s="968" t="s">
        <v>3654</v>
      </c>
      <c r="C141" s="968" t="s">
        <v>3460</v>
      </c>
      <c r="D141" s="968">
        <v>11</v>
      </c>
      <c r="E141" s="968">
        <v>58000</v>
      </c>
    </row>
    <row r="142" spans="1:5">
      <c r="A142" s="968" t="s">
        <v>46</v>
      </c>
      <c r="B142" s="968" t="s">
        <v>3655</v>
      </c>
      <c r="C142" s="968" t="s">
        <v>3460</v>
      </c>
      <c r="D142" s="968">
        <v>9</v>
      </c>
      <c r="E142" s="968">
        <v>55000</v>
      </c>
    </row>
    <row r="143" spans="1:5">
      <c r="A143" s="968" t="s">
        <v>52</v>
      </c>
      <c r="B143" s="968" t="s">
        <v>3656</v>
      </c>
      <c r="C143" s="968" t="s">
        <v>3460</v>
      </c>
      <c r="D143" s="968">
        <v>9</v>
      </c>
      <c r="E143" s="968">
        <v>58000</v>
      </c>
    </row>
    <row r="144" spans="1:5">
      <c r="A144" s="968" t="s">
        <v>3657</v>
      </c>
      <c r="B144" s="968" t="s">
        <v>3658</v>
      </c>
      <c r="C144" s="968" t="s">
        <v>3460</v>
      </c>
      <c r="D144" s="968">
        <v>0</v>
      </c>
      <c r="E144" s="968">
        <v>93000</v>
      </c>
    </row>
    <row r="145" spans="1:5">
      <c r="A145" s="968" t="s">
        <v>3659</v>
      </c>
      <c r="B145" s="968" t="s">
        <v>3660</v>
      </c>
      <c r="C145" s="968" t="s">
        <v>3661</v>
      </c>
      <c r="D145" s="968">
        <v>0</v>
      </c>
      <c r="E145" s="968">
        <v>3475000</v>
      </c>
    </row>
    <row r="146" spans="1:5">
      <c r="A146" s="968" t="s">
        <v>3662</v>
      </c>
      <c r="B146" s="968" t="s">
        <v>3663</v>
      </c>
      <c r="C146" s="968" t="s">
        <v>3661</v>
      </c>
      <c r="D146" s="968">
        <v>0</v>
      </c>
      <c r="E146" s="968">
        <v>3550000</v>
      </c>
    </row>
    <row r="147" spans="1:5">
      <c r="A147" s="968" t="s">
        <v>3664</v>
      </c>
      <c r="B147" s="968" t="s">
        <v>3665</v>
      </c>
      <c r="C147" s="968" t="s">
        <v>3661</v>
      </c>
      <c r="D147" s="968">
        <v>0</v>
      </c>
      <c r="E147" s="968">
        <v>3700000</v>
      </c>
    </row>
    <row r="148" spans="1:5">
      <c r="A148" s="968" t="s">
        <v>3666</v>
      </c>
      <c r="B148" s="968" t="s">
        <v>3667</v>
      </c>
      <c r="C148" s="968" t="s">
        <v>3661</v>
      </c>
      <c r="D148" s="968">
        <v>0</v>
      </c>
      <c r="E148" s="968">
        <v>5150000</v>
      </c>
    </row>
    <row r="149" spans="1:5">
      <c r="A149" s="968" t="s">
        <v>3668</v>
      </c>
      <c r="B149" s="968" t="s">
        <v>3669</v>
      </c>
      <c r="C149" s="968" t="s">
        <v>3661</v>
      </c>
      <c r="D149" s="968">
        <v>1</v>
      </c>
      <c r="E149" s="968">
        <v>3575000</v>
      </c>
    </row>
    <row r="150" spans="1:5">
      <c r="A150" s="968" t="s">
        <v>3670</v>
      </c>
      <c r="B150" s="968" t="s">
        <v>3671</v>
      </c>
      <c r="C150" s="968" t="s">
        <v>3661</v>
      </c>
      <c r="D150" s="968">
        <v>0</v>
      </c>
      <c r="E150" s="968">
        <v>4150000</v>
      </c>
    </row>
    <row r="151" spans="1:5">
      <c r="A151" s="968" t="s">
        <v>3672</v>
      </c>
      <c r="B151" s="968" t="s">
        <v>3673</v>
      </c>
      <c r="C151" s="968" t="s">
        <v>3661</v>
      </c>
      <c r="D151" s="968">
        <v>3</v>
      </c>
      <c r="E151" s="968">
        <v>432012.5</v>
      </c>
    </row>
    <row r="152" spans="1:5">
      <c r="A152" s="968" t="s">
        <v>3674</v>
      </c>
      <c r="B152" s="968" t="s">
        <v>3675</v>
      </c>
      <c r="C152" s="968" t="s">
        <v>3661</v>
      </c>
      <c r="D152" s="968">
        <v>0</v>
      </c>
      <c r="E152" s="968">
        <v>1675000</v>
      </c>
    </row>
    <row r="153" spans="1:5">
      <c r="A153" s="968" t="s">
        <v>3676</v>
      </c>
      <c r="B153" s="968" t="s">
        <v>3677</v>
      </c>
      <c r="C153" s="968" t="s">
        <v>3661</v>
      </c>
      <c r="D153" s="968">
        <v>0</v>
      </c>
      <c r="E153" s="968">
        <v>468350</v>
      </c>
    </row>
    <row r="154" spans="1:5">
      <c r="A154" s="968" t="s">
        <v>3678</v>
      </c>
      <c r="B154" s="968" t="s">
        <v>3679</v>
      </c>
      <c r="C154" s="968" t="s">
        <v>3680</v>
      </c>
      <c r="D154" s="968">
        <v>0</v>
      </c>
      <c r="E154" s="968">
        <v>7500000</v>
      </c>
    </row>
    <row r="155" spans="1:5">
      <c r="A155" s="968" t="s">
        <v>3681</v>
      </c>
      <c r="B155" s="968" t="s">
        <v>3682</v>
      </c>
      <c r="C155" s="968" t="s">
        <v>3680</v>
      </c>
      <c r="D155" s="968">
        <v>0</v>
      </c>
      <c r="E155" s="968">
        <v>7250000</v>
      </c>
    </row>
    <row r="156" spans="1:5">
      <c r="A156" s="968" t="s">
        <v>3683</v>
      </c>
      <c r="B156" s="968" t="s">
        <v>3684</v>
      </c>
      <c r="C156" s="968" t="s">
        <v>3680</v>
      </c>
      <c r="D156" s="968">
        <v>0</v>
      </c>
      <c r="E156" s="968">
        <v>8550000</v>
      </c>
    </row>
    <row r="157" spans="1:5">
      <c r="A157" s="968" t="s">
        <v>3685</v>
      </c>
      <c r="B157" s="968" t="s">
        <v>3686</v>
      </c>
      <c r="C157" s="968" t="s">
        <v>3680</v>
      </c>
      <c r="D157" s="968">
        <v>0</v>
      </c>
      <c r="E157" s="968">
        <v>500000</v>
      </c>
    </row>
    <row r="158" spans="1:5">
      <c r="A158" s="968" t="s">
        <v>3687</v>
      </c>
      <c r="B158" s="968" t="s">
        <v>3688</v>
      </c>
      <c r="C158" s="968" t="s">
        <v>3680</v>
      </c>
      <c r="D158" s="968">
        <v>0</v>
      </c>
      <c r="E158" s="968">
        <v>3500000</v>
      </c>
    </row>
    <row r="159" spans="1:5">
      <c r="A159" s="968" t="s">
        <v>3689</v>
      </c>
      <c r="B159" s="968" t="s">
        <v>3690</v>
      </c>
      <c r="C159" s="968" t="s">
        <v>3680</v>
      </c>
      <c r="D159" s="968">
        <v>0</v>
      </c>
      <c r="E159" s="968">
        <v>1800000</v>
      </c>
    </row>
    <row r="160" spans="1:5">
      <c r="A160" s="968" t="s">
        <v>3691</v>
      </c>
      <c r="B160" s="968" t="s">
        <v>3692</v>
      </c>
      <c r="C160" s="968" t="s">
        <v>3680</v>
      </c>
      <c r="D160" s="968">
        <v>0</v>
      </c>
      <c r="E160" s="968">
        <v>3150000</v>
      </c>
    </row>
    <row r="161" spans="1:5">
      <c r="A161" s="968" t="s">
        <v>3693</v>
      </c>
      <c r="B161" s="968" t="s">
        <v>3694</v>
      </c>
      <c r="C161" s="968" t="s">
        <v>3680</v>
      </c>
      <c r="D161" s="968">
        <v>0</v>
      </c>
      <c r="E161" s="968">
        <v>425000</v>
      </c>
    </row>
    <row r="162" spans="1:5">
      <c r="A162" s="968" t="s">
        <v>602</v>
      </c>
      <c r="B162" s="968" t="s">
        <v>3695</v>
      </c>
      <c r="C162" s="968" t="s">
        <v>3680</v>
      </c>
      <c r="D162" s="968">
        <v>1</v>
      </c>
      <c r="E162" s="968">
        <v>480000</v>
      </c>
    </row>
    <row r="163" spans="1:5">
      <c r="A163" s="968" t="s">
        <v>3696</v>
      </c>
      <c r="B163" s="968" t="s">
        <v>3697</v>
      </c>
      <c r="C163" s="968" t="s">
        <v>3680</v>
      </c>
      <c r="D163" s="968">
        <v>0</v>
      </c>
      <c r="E163" s="968">
        <v>1750000</v>
      </c>
    </row>
    <row r="164" spans="1:5">
      <c r="A164" s="968" t="s">
        <v>3698</v>
      </c>
      <c r="B164" s="968" t="s">
        <v>3699</v>
      </c>
      <c r="C164" s="968" t="s">
        <v>3680</v>
      </c>
      <c r="D164" s="968">
        <v>0</v>
      </c>
      <c r="E164" s="968">
        <v>275000</v>
      </c>
    </row>
    <row r="165" spans="1:5">
      <c r="A165" s="968" t="s">
        <v>641</v>
      </c>
      <c r="B165" s="968" t="s">
        <v>3700</v>
      </c>
      <c r="C165" s="968" t="s">
        <v>3680</v>
      </c>
      <c r="D165" s="968">
        <v>1</v>
      </c>
      <c r="E165" s="968">
        <v>56050</v>
      </c>
    </row>
    <row r="166" spans="1:5">
      <c r="A166" s="968" t="s">
        <v>644</v>
      </c>
      <c r="B166" s="968" t="s">
        <v>3701</v>
      </c>
      <c r="C166" s="968" t="s">
        <v>3680</v>
      </c>
      <c r="D166" s="968">
        <v>1</v>
      </c>
      <c r="E166" s="968">
        <v>56050</v>
      </c>
    </row>
    <row r="167" spans="1:5">
      <c r="A167" s="968" t="s">
        <v>663</v>
      </c>
      <c r="B167" s="968" t="s">
        <v>3702</v>
      </c>
      <c r="C167" s="968" t="s">
        <v>3680</v>
      </c>
      <c r="D167" s="968">
        <v>18</v>
      </c>
      <c r="E167" s="968">
        <v>20000</v>
      </c>
    </row>
    <row r="168" spans="1:5">
      <c r="A168" s="968" t="s">
        <v>3703</v>
      </c>
      <c r="B168" s="968" t="s">
        <v>3704</v>
      </c>
      <c r="C168" s="968" t="s">
        <v>3680</v>
      </c>
      <c r="D168" s="968">
        <v>0</v>
      </c>
      <c r="E168" s="968">
        <v>25000</v>
      </c>
    </row>
    <row r="169" spans="1:5">
      <c r="A169" s="968" t="s">
        <v>665</v>
      </c>
      <c r="B169" s="968" t="s">
        <v>666</v>
      </c>
      <c r="C169" s="968" t="s">
        <v>3680</v>
      </c>
      <c r="D169" s="968">
        <v>2</v>
      </c>
      <c r="E169" s="968">
        <v>5000</v>
      </c>
    </row>
    <row r="170" spans="1:5">
      <c r="A170" s="968" t="s">
        <v>667</v>
      </c>
      <c r="B170" s="968" t="s">
        <v>668</v>
      </c>
      <c r="C170" s="968" t="s">
        <v>3680</v>
      </c>
      <c r="D170" s="968">
        <v>4</v>
      </c>
      <c r="E170" s="968">
        <v>5000</v>
      </c>
    </row>
    <row r="171" spans="1:5">
      <c r="A171" s="968" t="s">
        <v>3705</v>
      </c>
      <c r="B171" s="968" t="s">
        <v>3706</v>
      </c>
      <c r="C171" s="968" t="s">
        <v>3680</v>
      </c>
      <c r="D171" s="968">
        <v>0</v>
      </c>
      <c r="E171" s="968">
        <v>30000</v>
      </c>
    </row>
    <row r="172" spans="1:5">
      <c r="A172" s="968" t="s">
        <v>669</v>
      </c>
      <c r="B172" s="968" t="s">
        <v>3707</v>
      </c>
      <c r="C172" s="968" t="s">
        <v>3680</v>
      </c>
      <c r="D172" s="968">
        <v>0</v>
      </c>
      <c r="E172" s="968">
        <v>5000</v>
      </c>
    </row>
    <row r="173" spans="1:5">
      <c r="A173" s="968" t="s">
        <v>673</v>
      </c>
      <c r="B173" s="968" t="s">
        <v>3708</v>
      </c>
      <c r="C173" s="968" t="s">
        <v>3680</v>
      </c>
      <c r="D173" s="968">
        <v>5</v>
      </c>
      <c r="E173" s="968">
        <v>20000</v>
      </c>
    </row>
    <row r="174" spans="1:5">
      <c r="A174" s="968" t="s">
        <v>715</v>
      </c>
      <c r="B174" s="968" t="s">
        <v>3709</v>
      </c>
      <c r="C174" s="968" t="s">
        <v>3680</v>
      </c>
      <c r="D174" s="968">
        <v>16</v>
      </c>
      <c r="E174" s="968">
        <v>40000</v>
      </c>
    </row>
    <row r="175" spans="1:5">
      <c r="A175" s="968" t="s">
        <v>718</v>
      </c>
      <c r="B175" s="968" t="s">
        <v>3710</v>
      </c>
      <c r="C175" s="968" t="s">
        <v>3680</v>
      </c>
      <c r="D175" s="968">
        <v>9</v>
      </c>
      <c r="E175" s="968">
        <v>35000</v>
      </c>
    </row>
    <row r="176" spans="1:5">
      <c r="A176" s="968" t="s">
        <v>654</v>
      </c>
      <c r="B176" s="968" t="s">
        <v>3711</v>
      </c>
      <c r="C176" s="968" t="s">
        <v>3680</v>
      </c>
      <c r="D176" s="968">
        <v>0</v>
      </c>
      <c r="E176" s="968">
        <v>14000</v>
      </c>
    </row>
    <row r="177" spans="1:5">
      <c r="A177" s="968" t="s">
        <v>675</v>
      </c>
      <c r="B177" s="968" t="s">
        <v>3712</v>
      </c>
      <c r="C177" s="968" t="s">
        <v>3680</v>
      </c>
      <c r="D177" s="968">
        <v>5</v>
      </c>
      <c r="E177" s="968">
        <v>60000</v>
      </c>
    </row>
    <row r="178" spans="1:5">
      <c r="A178" s="968" t="s">
        <v>677</v>
      </c>
      <c r="B178" s="968" t="s">
        <v>3713</v>
      </c>
      <c r="C178" s="968" t="s">
        <v>3680</v>
      </c>
      <c r="D178" s="968">
        <v>5</v>
      </c>
      <c r="E178" s="968">
        <v>60000</v>
      </c>
    </row>
    <row r="179" spans="1:5">
      <c r="A179" s="968" t="s">
        <v>679</v>
      </c>
      <c r="B179" s="968" t="s">
        <v>3714</v>
      </c>
      <c r="C179" s="968" t="s">
        <v>3680</v>
      </c>
      <c r="D179" s="968">
        <v>1</v>
      </c>
      <c r="E179" s="968">
        <v>40000</v>
      </c>
    </row>
    <row r="180" spans="1:5">
      <c r="A180" s="968" t="s">
        <v>686</v>
      </c>
      <c r="B180" s="968" t="s">
        <v>3715</v>
      </c>
      <c r="C180" s="968" t="s">
        <v>3680</v>
      </c>
      <c r="D180" s="968">
        <v>0</v>
      </c>
      <c r="E180" s="968">
        <v>40000</v>
      </c>
    </row>
    <row r="181" spans="1:5">
      <c r="A181" s="968" t="s">
        <v>3716</v>
      </c>
      <c r="B181" s="968" t="s">
        <v>3717</v>
      </c>
      <c r="C181" s="968" t="s">
        <v>3680</v>
      </c>
      <c r="D181" s="968">
        <v>0</v>
      </c>
      <c r="E181" s="968">
        <v>45000</v>
      </c>
    </row>
    <row r="182" spans="1:5">
      <c r="A182" s="968" t="s">
        <v>3718</v>
      </c>
      <c r="B182" s="968" t="s">
        <v>3719</v>
      </c>
      <c r="C182" s="968" t="s">
        <v>3680</v>
      </c>
      <c r="D182" s="968">
        <v>0</v>
      </c>
      <c r="E182" s="968">
        <v>39500</v>
      </c>
    </row>
    <row r="183" spans="1:5">
      <c r="A183" s="968" t="s">
        <v>3720</v>
      </c>
      <c r="B183" s="968" t="s">
        <v>3721</v>
      </c>
      <c r="C183" s="968" t="s">
        <v>3680</v>
      </c>
      <c r="D183" s="968">
        <v>0</v>
      </c>
      <c r="E183" s="968">
        <v>39500</v>
      </c>
    </row>
    <row r="184" spans="1:5">
      <c r="A184" s="968" t="s">
        <v>709</v>
      </c>
      <c r="B184" s="968" t="s">
        <v>3722</v>
      </c>
      <c r="C184" s="968" t="s">
        <v>3680</v>
      </c>
      <c r="D184" s="968">
        <v>21</v>
      </c>
      <c r="E184" s="968">
        <v>46000</v>
      </c>
    </row>
    <row r="185" spans="1:5">
      <c r="A185" s="968" t="s">
        <v>712</v>
      </c>
      <c r="B185" s="968" t="s">
        <v>3723</v>
      </c>
      <c r="C185" s="968" t="s">
        <v>3680</v>
      </c>
      <c r="D185" s="968">
        <v>35</v>
      </c>
      <c r="E185" s="968">
        <v>46000</v>
      </c>
    </row>
    <row r="186" spans="1:5">
      <c r="A186" s="968" t="s">
        <v>693</v>
      </c>
      <c r="B186" s="968" t="s">
        <v>3724</v>
      </c>
      <c r="C186" s="968" t="s">
        <v>3680</v>
      </c>
      <c r="D186" s="968">
        <v>37</v>
      </c>
      <c r="E186" s="968">
        <v>40000</v>
      </c>
    </row>
    <row r="187" spans="1:5">
      <c r="A187" s="968" t="s">
        <v>721</v>
      </c>
      <c r="B187" s="968" t="s">
        <v>3725</v>
      </c>
      <c r="C187" s="968" t="s">
        <v>3680</v>
      </c>
      <c r="D187" s="968">
        <v>10</v>
      </c>
      <c r="E187" s="968">
        <v>38000</v>
      </c>
    </row>
    <row r="188" spans="1:5">
      <c r="A188" s="968" t="s">
        <v>699</v>
      </c>
      <c r="B188" s="968" t="s">
        <v>3726</v>
      </c>
      <c r="C188" s="968" t="s">
        <v>3680</v>
      </c>
      <c r="D188" s="968">
        <v>4</v>
      </c>
      <c r="E188" s="968">
        <v>34000</v>
      </c>
    </row>
    <row r="189" spans="1:5">
      <c r="A189" s="968" t="s">
        <v>725</v>
      </c>
      <c r="B189" s="968" t="s">
        <v>3727</v>
      </c>
      <c r="C189" s="968" t="s">
        <v>3680</v>
      </c>
      <c r="D189" s="968">
        <v>3</v>
      </c>
      <c r="E189" s="968">
        <v>33000</v>
      </c>
    </row>
    <row r="190" spans="1:5">
      <c r="A190" s="968" t="s">
        <v>892</v>
      </c>
      <c r="B190" s="968" t="s">
        <v>3728</v>
      </c>
      <c r="C190" s="968" t="s">
        <v>3680</v>
      </c>
      <c r="D190" s="968">
        <v>2</v>
      </c>
      <c r="E190" s="968">
        <v>60000</v>
      </c>
    </row>
    <row r="191" spans="1:5">
      <c r="A191" s="968" t="s">
        <v>851</v>
      </c>
      <c r="B191" s="968" t="s">
        <v>3729</v>
      </c>
      <c r="C191" s="968" t="s">
        <v>3680</v>
      </c>
      <c r="D191" s="968">
        <v>2</v>
      </c>
      <c r="E191" s="968">
        <v>190000</v>
      </c>
    </row>
    <row r="192" spans="1:5">
      <c r="A192" s="968" t="s">
        <v>3730</v>
      </c>
      <c r="B192" s="968" t="s">
        <v>3731</v>
      </c>
      <c r="C192" s="968" t="s">
        <v>3680</v>
      </c>
      <c r="D192" s="968">
        <v>0</v>
      </c>
      <c r="E192" s="968">
        <v>285000</v>
      </c>
    </row>
    <row r="193" spans="1:5">
      <c r="A193" s="968" t="s">
        <v>3732</v>
      </c>
      <c r="B193" s="968" t="s">
        <v>3733</v>
      </c>
      <c r="C193" s="968" t="s">
        <v>3680</v>
      </c>
      <c r="D193" s="968">
        <v>3</v>
      </c>
      <c r="E193" s="968">
        <v>178500</v>
      </c>
    </row>
    <row r="194" spans="1:5">
      <c r="A194" s="968" t="s">
        <v>856</v>
      </c>
      <c r="B194" s="968" t="s">
        <v>3734</v>
      </c>
      <c r="C194" s="968" t="s">
        <v>3680</v>
      </c>
      <c r="D194" s="968">
        <v>1</v>
      </c>
      <c r="E194" s="968">
        <v>300000</v>
      </c>
    </row>
    <row r="195" spans="1:5">
      <c r="A195" s="968" t="s">
        <v>3735</v>
      </c>
      <c r="B195" s="968" t="s">
        <v>3736</v>
      </c>
      <c r="C195" s="968" t="s">
        <v>3680</v>
      </c>
      <c r="D195" s="968">
        <v>0</v>
      </c>
      <c r="E195" s="968">
        <v>304500</v>
      </c>
    </row>
    <row r="196" spans="1:5">
      <c r="A196" s="968" t="s">
        <v>841</v>
      </c>
      <c r="B196" s="968" t="s">
        <v>3737</v>
      </c>
      <c r="C196" s="968" t="s">
        <v>3680</v>
      </c>
      <c r="D196" s="968">
        <v>0</v>
      </c>
      <c r="E196" s="968">
        <v>290000</v>
      </c>
    </row>
    <row r="197" spans="1:5">
      <c r="A197" s="968" t="s">
        <v>3738</v>
      </c>
      <c r="B197" s="968" t="s">
        <v>3739</v>
      </c>
      <c r="C197" s="968" t="s">
        <v>3680</v>
      </c>
      <c r="D197" s="968">
        <v>4</v>
      </c>
      <c r="E197" s="968">
        <v>220000</v>
      </c>
    </row>
    <row r="198" spans="1:5">
      <c r="A198" s="968" t="s">
        <v>3740</v>
      </c>
      <c r="B198" s="968" t="s">
        <v>3741</v>
      </c>
      <c r="C198" s="968" t="s">
        <v>3680</v>
      </c>
      <c r="D198" s="968">
        <v>0</v>
      </c>
      <c r="E198" s="968">
        <v>325000</v>
      </c>
    </row>
    <row r="199" spans="1:5">
      <c r="A199" s="968" t="s">
        <v>3742</v>
      </c>
      <c r="B199" s="968" t="s">
        <v>3743</v>
      </c>
      <c r="C199" s="968" t="s">
        <v>3680</v>
      </c>
      <c r="D199" s="968">
        <v>0</v>
      </c>
      <c r="E199" s="968">
        <v>420000</v>
      </c>
    </row>
    <row r="200" spans="1:5">
      <c r="A200" s="968" t="s">
        <v>826</v>
      </c>
      <c r="B200" s="968" t="s">
        <v>3744</v>
      </c>
      <c r="C200" s="968" t="s">
        <v>3680</v>
      </c>
      <c r="D200" s="968">
        <v>4</v>
      </c>
      <c r="E200" s="968">
        <v>25000</v>
      </c>
    </row>
    <row r="201" spans="1:5">
      <c r="A201" s="968" t="s">
        <v>3745</v>
      </c>
      <c r="B201" s="968" t="s">
        <v>3746</v>
      </c>
      <c r="C201" s="968" t="s">
        <v>3680</v>
      </c>
      <c r="D201" s="968">
        <v>0</v>
      </c>
      <c r="E201" s="968">
        <v>175000</v>
      </c>
    </row>
    <row r="202" spans="1:5">
      <c r="A202" s="968" t="s">
        <v>3747</v>
      </c>
      <c r="B202" s="968" t="s">
        <v>3748</v>
      </c>
      <c r="C202" s="968" t="s">
        <v>3680</v>
      </c>
      <c r="D202" s="968">
        <v>0</v>
      </c>
      <c r="E202" s="968">
        <v>365000</v>
      </c>
    </row>
    <row r="203" spans="1:5">
      <c r="A203" s="968" t="s">
        <v>861</v>
      </c>
      <c r="B203" s="968" t="s">
        <v>3749</v>
      </c>
      <c r="C203" s="968" t="s">
        <v>3680</v>
      </c>
      <c r="D203" s="968">
        <v>2</v>
      </c>
      <c r="E203" s="968">
        <v>300000</v>
      </c>
    </row>
    <row r="204" spans="1:5">
      <c r="A204" s="968" t="s">
        <v>3750</v>
      </c>
      <c r="B204" s="968" t="s">
        <v>3751</v>
      </c>
      <c r="C204" s="968" t="s">
        <v>3680</v>
      </c>
      <c r="D204" s="968">
        <v>0</v>
      </c>
      <c r="E204" s="968">
        <v>340000</v>
      </c>
    </row>
    <row r="205" spans="1:5">
      <c r="A205" s="968" t="s">
        <v>810</v>
      </c>
      <c r="B205" s="968" t="s">
        <v>3752</v>
      </c>
      <c r="C205" s="968" t="s">
        <v>3680</v>
      </c>
      <c r="D205" s="968">
        <v>0</v>
      </c>
      <c r="E205" s="968">
        <v>360000</v>
      </c>
    </row>
    <row r="206" spans="1:5">
      <c r="A206" s="968" t="s">
        <v>3753</v>
      </c>
      <c r="B206" s="968" t="s">
        <v>3754</v>
      </c>
      <c r="C206" s="968" t="s">
        <v>3680</v>
      </c>
      <c r="D206" s="968">
        <v>0</v>
      </c>
      <c r="E206" s="968">
        <v>130000</v>
      </c>
    </row>
    <row r="207" spans="1:5">
      <c r="A207" s="968" t="s">
        <v>3755</v>
      </c>
      <c r="B207" s="968" t="s">
        <v>3756</v>
      </c>
      <c r="C207" s="968" t="s">
        <v>3680</v>
      </c>
      <c r="D207" s="968">
        <v>0</v>
      </c>
      <c r="E207" s="968">
        <v>250000</v>
      </c>
    </row>
    <row r="208" spans="1:5">
      <c r="A208" s="968" t="s">
        <v>3757</v>
      </c>
      <c r="B208" s="968" t="s">
        <v>3758</v>
      </c>
      <c r="C208" s="968" t="s">
        <v>3680</v>
      </c>
      <c r="D208" s="968">
        <v>0</v>
      </c>
      <c r="E208" s="968">
        <v>80000</v>
      </c>
    </row>
    <row r="209" spans="1:5">
      <c r="A209" s="968" t="s">
        <v>776</v>
      </c>
      <c r="B209" s="968" t="s">
        <v>3759</v>
      </c>
      <c r="C209" s="968" t="s">
        <v>3680</v>
      </c>
      <c r="D209" s="968">
        <v>2</v>
      </c>
      <c r="E209" s="968">
        <v>350000</v>
      </c>
    </row>
    <row r="210" spans="1:5">
      <c r="A210" s="968" t="s">
        <v>775</v>
      </c>
      <c r="B210" s="968" t="s">
        <v>3760</v>
      </c>
      <c r="C210" s="968" t="s">
        <v>3680</v>
      </c>
      <c r="D210" s="968">
        <v>3</v>
      </c>
      <c r="E210" s="968">
        <v>415000</v>
      </c>
    </row>
    <row r="211" spans="1:5">
      <c r="A211" s="968" t="s">
        <v>944</v>
      </c>
      <c r="B211" s="968" t="s">
        <v>3761</v>
      </c>
      <c r="C211" s="968" t="s">
        <v>3680</v>
      </c>
      <c r="D211" s="968">
        <v>1</v>
      </c>
      <c r="E211" s="968">
        <v>92000</v>
      </c>
    </row>
    <row r="212" spans="1:5">
      <c r="A212" s="968" t="s">
        <v>3762</v>
      </c>
      <c r="B212" s="968" t="s">
        <v>3763</v>
      </c>
      <c r="C212" s="968" t="s">
        <v>3680</v>
      </c>
      <c r="D212" s="968">
        <v>0</v>
      </c>
      <c r="E212" s="968">
        <v>125000</v>
      </c>
    </row>
    <row r="213" spans="1:5">
      <c r="A213" s="968" t="s">
        <v>3764</v>
      </c>
      <c r="B213" s="968" t="s">
        <v>3765</v>
      </c>
      <c r="C213" s="968" t="s">
        <v>3680</v>
      </c>
      <c r="D213" s="968">
        <v>0</v>
      </c>
      <c r="E213" s="968">
        <v>295000</v>
      </c>
    </row>
    <row r="214" spans="1:5">
      <c r="A214" s="968" t="s">
        <v>3766</v>
      </c>
      <c r="B214" s="968" t="s">
        <v>3767</v>
      </c>
      <c r="C214" s="968" t="s">
        <v>3680</v>
      </c>
      <c r="D214" s="968">
        <v>0</v>
      </c>
      <c r="E214" s="968">
        <v>40000</v>
      </c>
    </row>
    <row r="215" spans="1:5">
      <c r="A215" s="968" t="s">
        <v>3768</v>
      </c>
      <c r="B215" s="968" t="s">
        <v>3769</v>
      </c>
      <c r="C215" s="968" t="s">
        <v>3680</v>
      </c>
      <c r="D215" s="968">
        <v>0</v>
      </c>
      <c r="E215" s="968">
        <v>225000</v>
      </c>
    </row>
    <row r="216" spans="1:5">
      <c r="A216" s="968" t="s">
        <v>961</v>
      </c>
      <c r="B216" s="968" t="s">
        <v>3770</v>
      </c>
      <c r="C216" s="968" t="s">
        <v>3680</v>
      </c>
      <c r="D216" s="968">
        <v>2</v>
      </c>
      <c r="E216" s="968">
        <v>325000</v>
      </c>
    </row>
    <row r="217" spans="1:5">
      <c r="A217" s="968" t="s">
        <v>3771</v>
      </c>
      <c r="B217" s="968" t="s">
        <v>3772</v>
      </c>
      <c r="C217" s="968" t="s">
        <v>3680</v>
      </c>
      <c r="D217" s="968">
        <v>0</v>
      </c>
      <c r="E217" s="968">
        <v>98000</v>
      </c>
    </row>
    <row r="218" spans="1:5">
      <c r="A218" s="968" t="s">
        <v>3773</v>
      </c>
      <c r="B218" s="968" t="s">
        <v>3774</v>
      </c>
      <c r="C218" s="968" t="s">
        <v>3680</v>
      </c>
      <c r="D218" s="968">
        <v>0</v>
      </c>
      <c r="E218" s="968">
        <v>1850000</v>
      </c>
    </row>
    <row r="219" spans="1:5">
      <c r="A219" s="968" t="s">
        <v>1807</v>
      </c>
      <c r="B219" s="968" t="s">
        <v>3775</v>
      </c>
      <c r="C219" s="968" t="s">
        <v>3680</v>
      </c>
      <c r="D219" s="968">
        <v>46</v>
      </c>
      <c r="E219" s="968">
        <v>10000</v>
      </c>
    </row>
    <row r="220" spans="1:5">
      <c r="A220" s="968" t="s">
        <v>3776</v>
      </c>
      <c r="B220" s="968" t="s">
        <v>3777</v>
      </c>
      <c r="C220" s="968" t="s">
        <v>3680</v>
      </c>
      <c r="D220" s="968">
        <v>0</v>
      </c>
      <c r="E220" s="968">
        <v>1370000</v>
      </c>
    </row>
    <row r="221" spans="1:5">
      <c r="A221" s="968" t="s">
        <v>3778</v>
      </c>
      <c r="B221" s="968" t="s">
        <v>3779</v>
      </c>
      <c r="C221" s="968" t="s">
        <v>3680</v>
      </c>
      <c r="D221" s="968">
        <v>0</v>
      </c>
      <c r="E221" s="968">
        <v>850000</v>
      </c>
    </row>
    <row r="222" spans="1:5">
      <c r="A222" s="968" t="s">
        <v>3780</v>
      </c>
      <c r="B222" s="968" t="s">
        <v>3781</v>
      </c>
      <c r="C222" s="968" t="s">
        <v>3680</v>
      </c>
      <c r="D222" s="968">
        <v>0</v>
      </c>
      <c r="E222" s="968">
        <v>1900000</v>
      </c>
    </row>
    <row r="223" spans="1:5">
      <c r="A223" s="968" t="s">
        <v>3782</v>
      </c>
      <c r="B223" s="968" t="s">
        <v>3783</v>
      </c>
      <c r="C223" s="968" t="s">
        <v>3680</v>
      </c>
      <c r="D223" s="968">
        <v>0</v>
      </c>
      <c r="E223" s="968">
        <v>1900000</v>
      </c>
    </row>
    <row r="224" spans="1:5">
      <c r="A224" s="968" t="s">
        <v>3784</v>
      </c>
      <c r="B224" s="968" t="s">
        <v>3785</v>
      </c>
      <c r="C224" s="968" t="s">
        <v>3680</v>
      </c>
      <c r="D224" s="968">
        <v>0</v>
      </c>
      <c r="E224" s="968">
        <v>1900000</v>
      </c>
    </row>
    <row r="225" spans="1:5">
      <c r="A225" s="968" t="s">
        <v>3786</v>
      </c>
      <c r="B225" s="968" t="s">
        <v>3787</v>
      </c>
      <c r="C225" s="968" t="s">
        <v>3680</v>
      </c>
      <c r="D225" s="968">
        <v>0</v>
      </c>
      <c r="E225" s="968">
        <v>1900000</v>
      </c>
    </row>
    <row r="226" spans="1:5">
      <c r="A226" s="968" t="s">
        <v>340</v>
      </c>
      <c r="B226" s="968" t="s">
        <v>3788</v>
      </c>
      <c r="C226" s="968" t="s">
        <v>3680</v>
      </c>
      <c r="D226" s="968">
        <v>119</v>
      </c>
      <c r="E226" s="968">
        <v>51150</v>
      </c>
    </row>
    <row r="227" spans="1:5">
      <c r="A227" s="968" t="s">
        <v>1063</v>
      </c>
      <c r="B227" s="968" t="s">
        <v>3789</v>
      </c>
      <c r="C227" s="968" t="s">
        <v>3680</v>
      </c>
      <c r="D227" s="968">
        <v>9</v>
      </c>
      <c r="E227" s="968">
        <v>75000</v>
      </c>
    </row>
    <row r="228" spans="1:5">
      <c r="A228" s="968" t="s">
        <v>3790</v>
      </c>
      <c r="B228" s="968" t="s">
        <v>3791</v>
      </c>
      <c r="C228" s="968" t="s">
        <v>3680</v>
      </c>
      <c r="D228" s="968">
        <v>0</v>
      </c>
      <c r="E228" s="968">
        <v>29500</v>
      </c>
    </row>
    <row r="229" spans="1:5">
      <c r="A229" s="968" t="s">
        <v>1101</v>
      </c>
      <c r="B229" s="968" t="s">
        <v>3792</v>
      </c>
      <c r="C229" s="968" t="s">
        <v>3680</v>
      </c>
      <c r="D229" s="968">
        <v>5</v>
      </c>
      <c r="E229" s="968">
        <v>7500</v>
      </c>
    </row>
    <row r="230" spans="1:5">
      <c r="A230" s="968" t="s">
        <v>3793</v>
      </c>
      <c r="B230" s="968" t="s">
        <v>3794</v>
      </c>
      <c r="C230" s="968" t="s">
        <v>3680</v>
      </c>
      <c r="D230" s="968">
        <v>0</v>
      </c>
      <c r="E230" s="968">
        <v>45000</v>
      </c>
    </row>
    <row r="231" spans="1:5">
      <c r="A231" s="968" t="s">
        <v>3795</v>
      </c>
      <c r="B231" s="968" t="s">
        <v>3796</v>
      </c>
      <c r="C231" s="968" t="s">
        <v>3680</v>
      </c>
      <c r="D231" s="968">
        <v>0</v>
      </c>
      <c r="E231" s="968">
        <v>22000</v>
      </c>
    </row>
    <row r="232" spans="1:5">
      <c r="A232" s="968" t="s">
        <v>3797</v>
      </c>
      <c r="B232" s="968" t="s">
        <v>3798</v>
      </c>
      <c r="C232" s="968" t="s">
        <v>3680</v>
      </c>
      <c r="D232" s="968">
        <v>0</v>
      </c>
      <c r="E232" s="968">
        <v>20000</v>
      </c>
    </row>
    <row r="233" spans="1:5">
      <c r="A233" s="968" t="s">
        <v>1093</v>
      </c>
      <c r="B233" s="968" t="s">
        <v>3799</v>
      </c>
      <c r="C233" s="968" t="s">
        <v>3680</v>
      </c>
      <c r="D233" s="968">
        <v>10</v>
      </c>
      <c r="E233" s="968">
        <v>30000</v>
      </c>
    </row>
    <row r="234" spans="1:5">
      <c r="A234" s="968" t="s">
        <v>3800</v>
      </c>
      <c r="B234" s="968" t="s">
        <v>3801</v>
      </c>
      <c r="C234" s="968" t="s">
        <v>3680</v>
      </c>
      <c r="D234" s="968">
        <v>0</v>
      </c>
      <c r="E234" s="968">
        <v>20000</v>
      </c>
    </row>
    <row r="235" spans="1:5">
      <c r="A235" s="968" t="s">
        <v>1096</v>
      </c>
      <c r="B235" s="968" t="s">
        <v>3802</v>
      </c>
      <c r="C235" s="968" t="s">
        <v>3680</v>
      </c>
      <c r="D235" s="968">
        <v>21</v>
      </c>
      <c r="E235" s="968">
        <v>23000</v>
      </c>
    </row>
    <row r="236" spans="1:5">
      <c r="A236" s="968" t="s">
        <v>3803</v>
      </c>
      <c r="B236" s="968" t="s">
        <v>3804</v>
      </c>
      <c r="C236" s="968" t="s">
        <v>3680</v>
      </c>
      <c r="D236" s="968">
        <v>0</v>
      </c>
      <c r="E236" s="968">
        <v>25000</v>
      </c>
    </row>
    <row r="237" spans="1:5">
      <c r="A237" s="968" t="s">
        <v>3805</v>
      </c>
      <c r="B237" s="968" t="s">
        <v>3806</v>
      </c>
      <c r="C237" s="968" t="s">
        <v>3680</v>
      </c>
      <c r="D237" s="968">
        <v>0</v>
      </c>
      <c r="E237" s="968">
        <v>70000</v>
      </c>
    </row>
    <row r="238" spans="1:5">
      <c r="A238" s="968" t="s">
        <v>3807</v>
      </c>
      <c r="B238" s="968" t="s">
        <v>3808</v>
      </c>
      <c r="C238" s="968" t="s">
        <v>3680</v>
      </c>
      <c r="D238" s="968">
        <v>0</v>
      </c>
      <c r="E238" s="968">
        <v>500000</v>
      </c>
    </row>
    <row r="239" spans="1:5">
      <c r="A239" s="968" t="s">
        <v>1149</v>
      </c>
      <c r="B239" s="968" t="s">
        <v>3809</v>
      </c>
      <c r="C239" s="968" t="s">
        <v>3680</v>
      </c>
      <c r="D239" s="968">
        <v>3</v>
      </c>
      <c r="E239" s="968">
        <v>62500</v>
      </c>
    </row>
    <row r="240" spans="1:5">
      <c r="A240" s="968" t="s">
        <v>1152</v>
      </c>
      <c r="B240" s="968" t="s">
        <v>3810</v>
      </c>
      <c r="C240" s="968" t="s">
        <v>3680</v>
      </c>
      <c r="D240" s="968">
        <v>1</v>
      </c>
      <c r="E240" s="968">
        <v>165000</v>
      </c>
    </row>
    <row r="241" spans="1:5">
      <c r="A241" s="968" t="s">
        <v>3811</v>
      </c>
      <c r="B241" s="968" t="s">
        <v>3812</v>
      </c>
      <c r="C241" s="968" t="s">
        <v>3680</v>
      </c>
      <c r="D241" s="968">
        <v>0</v>
      </c>
      <c r="E241" s="968">
        <v>750000</v>
      </c>
    </row>
    <row r="242" spans="1:5">
      <c r="A242" s="968" t="s">
        <v>1170</v>
      </c>
      <c r="B242" s="968" t="s">
        <v>3813</v>
      </c>
      <c r="C242" s="968" t="s">
        <v>3680</v>
      </c>
      <c r="D242" s="968">
        <v>1</v>
      </c>
      <c r="E242" s="968">
        <v>1100000</v>
      </c>
    </row>
    <row r="243" spans="1:5">
      <c r="A243" s="968" t="s">
        <v>3814</v>
      </c>
      <c r="B243" s="968" t="s">
        <v>3815</v>
      </c>
      <c r="C243" s="968" t="s">
        <v>3680</v>
      </c>
      <c r="D243" s="968">
        <v>0</v>
      </c>
      <c r="E243" s="968">
        <v>763644</v>
      </c>
    </row>
    <row r="244" spans="1:5">
      <c r="A244" s="968" t="s">
        <v>3816</v>
      </c>
      <c r="B244" s="968" t="s">
        <v>3817</v>
      </c>
      <c r="C244" s="968" t="s">
        <v>3680</v>
      </c>
      <c r="D244" s="968">
        <v>0</v>
      </c>
      <c r="E244" s="968">
        <v>100000</v>
      </c>
    </row>
    <row r="245" spans="1:5">
      <c r="A245" s="968" t="s">
        <v>1178</v>
      </c>
      <c r="B245" s="968" t="s">
        <v>3818</v>
      </c>
      <c r="C245" s="968" t="s">
        <v>3680</v>
      </c>
      <c r="D245" s="968">
        <v>1</v>
      </c>
      <c r="E245" s="968">
        <v>350000</v>
      </c>
    </row>
    <row r="246" spans="1:5">
      <c r="A246" s="968" t="s">
        <v>1287</v>
      </c>
      <c r="B246" s="968" t="s">
        <v>3819</v>
      </c>
      <c r="C246" s="968" t="s">
        <v>3680</v>
      </c>
      <c r="D246" s="968">
        <v>2</v>
      </c>
      <c r="E246" s="968">
        <v>815000</v>
      </c>
    </row>
    <row r="247" spans="1:5">
      <c r="A247" s="968" t="s">
        <v>1309</v>
      </c>
      <c r="B247" s="968" t="s">
        <v>3820</v>
      </c>
      <c r="C247" s="968" t="s">
        <v>3680</v>
      </c>
      <c r="D247" s="968">
        <v>3</v>
      </c>
      <c r="E247" s="968">
        <v>215000</v>
      </c>
    </row>
    <row r="248" spans="1:5">
      <c r="A248" s="968" t="s">
        <v>1817</v>
      </c>
      <c r="B248" s="968" t="s">
        <v>3821</v>
      </c>
      <c r="C248" s="968" t="s">
        <v>3680</v>
      </c>
      <c r="D248" s="968">
        <v>38</v>
      </c>
      <c r="E248" s="968">
        <v>10000</v>
      </c>
    </row>
    <row r="249" spans="1:5">
      <c r="A249" s="968" t="s">
        <v>1814</v>
      </c>
      <c r="B249" s="968" t="s">
        <v>3822</v>
      </c>
      <c r="C249" s="968" t="s">
        <v>3680</v>
      </c>
      <c r="D249" s="968">
        <v>92</v>
      </c>
      <c r="E249" s="968">
        <v>6000</v>
      </c>
    </row>
    <row r="250" spans="1:5">
      <c r="A250" s="968" t="s">
        <v>1806</v>
      </c>
      <c r="B250" s="968" t="s">
        <v>3823</v>
      </c>
      <c r="C250" s="968" t="s">
        <v>3680</v>
      </c>
      <c r="D250" s="968">
        <v>60</v>
      </c>
      <c r="E250" s="968">
        <v>10000</v>
      </c>
    </row>
    <row r="251" spans="1:5">
      <c r="A251" s="968" t="s">
        <v>3824</v>
      </c>
      <c r="B251" s="968" t="s">
        <v>3825</v>
      </c>
      <c r="C251" s="968" t="s">
        <v>3680</v>
      </c>
      <c r="D251" s="968">
        <v>0</v>
      </c>
      <c r="E251" s="968">
        <v>7000</v>
      </c>
    </row>
    <row r="252" spans="1:5">
      <c r="A252" s="968" t="s">
        <v>3826</v>
      </c>
      <c r="B252" s="968" t="s">
        <v>3827</v>
      </c>
      <c r="C252" s="968" t="s">
        <v>3680</v>
      </c>
      <c r="D252" s="968">
        <v>0</v>
      </c>
      <c r="E252" s="968">
        <v>8000</v>
      </c>
    </row>
    <row r="253" spans="1:5">
      <c r="A253" s="968" t="s">
        <v>1809</v>
      </c>
      <c r="B253" s="968" t="s">
        <v>3828</v>
      </c>
      <c r="C253" s="968" t="s">
        <v>3680</v>
      </c>
      <c r="D253" s="968">
        <v>32</v>
      </c>
      <c r="E253" s="968">
        <v>7500</v>
      </c>
    </row>
    <row r="254" spans="1:5">
      <c r="A254" s="968" t="s">
        <v>1830</v>
      </c>
      <c r="B254" s="968" t="s">
        <v>3829</v>
      </c>
      <c r="C254" s="968" t="s">
        <v>3680</v>
      </c>
      <c r="D254" s="968">
        <v>104</v>
      </c>
      <c r="E254" s="968">
        <v>7500</v>
      </c>
    </row>
    <row r="255" spans="1:5">
      <c r="A255" s="968" t="s">
        <v>1823</v>
      </c>
      <c r="B255" s="968" t="s">
        <v>3830</v>
      </c>
      <c r="C255" s="968" t="s">
        <v>3680</v>
      </c>
      <c r="D255" s="968">
        <v>36</v>
      </c>
      <c r="E255" s="968">
        <v>10000</v>
      </c>
    </row>
    <row r="256" spans="1:5">
      <c r="A256" s="968" t="s">
        <v>3831</v>
      </c>
      <c r="B256" s="968" t="s">
        <v>3832</v>
      </c>
      <c r="C256" s="968" t="s">
        <v>3680</v>
      </c>
      <c r="D256" s="968">
        <v>0</v>
      </c>
      <c r="E256" s="968">
        <v>3500000</v>
      </c>
    </row>
    <row r="257" spans="1:5">
      <c r="A257" s="968" t="s">
        <v>1210</v>
      </c>
      <c r="B257" s="968" t="s">
        <v>3833</v>
      </c>
      <c r="C257" s="968" t="s">
        <v>3680</v>
      </c>
      <c r="D257" s="968">
        <v>1</v>
      </c>
      <c r="E257" s="968">
        <v>2100000</v>
      </c>
    </row>
    <row r="258" spans="1:5">
      <c r="A258" s="968" t="s">
        <v>3834</v>
      </c>
      <c r="B258" s="968" t="s">
        <v>3835</v>
      </c>
      <c r="C258" s="968" t="s">
        <v>3680</v>
      </c>
      <c r="D258" s="968">
        <v>0</v>
      </c>
      <c r="E258" s="968">
        <v>620000</v>
      </c>
    </row>
    <row r="259" spans="1:5">
      <c r="A259" s="968" t="s">
        <v>3836</v>
      </c>
      <c r="B259" s="968" t="s">
        <v>3837</v>
      </c>
      <c r="C259" s="968" t="s">
        <v>3680</v>
      </c>
      <c r="D259" s="968">
        <v>0</v>
      </c>
      <c r="E259" s="968">
        <v>735000</v>
      </c>
    </row>
    <row r="260" spans="1:5">
      <c r="A260" s="968" t="s">
        <v>1329</v>
      </c>
      <c r="B260" s="968" t="s">
        <v>3838</v>
      </c>
      <c r="C260" s="968" t="s">
        <v>3680</v>
      </c>
      <c r="D260" s="968">
        <v>1</v>
      </c>
      <c r="E260" s="968">
        <v>1450000</v>
      </c>
    </row>
    <row r="261" spans="1:5">
      <c r="A261" s="968" t="s">
        <v>3839</v>
      </c>
      <c r="B261" s="968" t="s">
        <v>3840</v>
      </c>
      <c r="C261" s="968" t="s">
        <v>3680</v>
      </c>
      <c r="D261" s="968">
        <v>0</v>
      </c>
      <c r="E261" s="968">
        <v>5000000</v>
      </c>
    </row>
    <row r="262" spans="1:5">
      <c r="A262" s="968" t="s">
        <v>1332</v>
      </c>
      <c r="B262" s="968" t="s">
        <v>3841</v>
      </c>
      <c r="C262" s="968" t="s">
        <v>3680</v>
      </c>
      <c r="D262" s="968">
        <v>0</v>
      </c>
      <c r="E262" s="968">
        <v>1500000</v>
      </c>
    </row>
    <row r="263" spans="1:5">
      <c r="A263" s="968" t="s">
        <v>3842</v>
      </c>
      <c r="B263" s="968" t="s">
        <v>3843</v>
      </c>
      <c r="C263" s="968" t="s">
        <v>3680</v>
      </c>
      <c r="D263" s="968">
        <v>0</v>
      </c>
      <c r="E263" s="968">
        <v>2500000</v>
      </c>
    </row>
    <row r="264" spans="1:5">
      <c r="A264" s="968" t="s">
        <v>3844</v>
      </c>
      <c r="B264" s="968" t="s">
        <v>3845</v>
      </c>
      <c r="C264" s="968" t="s">
        <v>3680</v>
      </c>
      <c r="D264" s="968">
        <v>0</v>
      </c>
      <c r="E264" s="968">
        <v>27500</v>
      </c>
    </row>
    <row r="265" spans="1:5">
      <c r="A265" s="968" t="s">
        <v>671</v>
      </c>
      <c r="B265" s="968" t="s">
        <v>3846</v>
      </c>
      <c r="C265" s="968" t="s">
        <v>3680</v>
      </c>
      <c r="D265" s="968">
        <v>28</v>
      </c>
      <c r="E265" s="968">
        <v>25000</v>
      </c>
    </row>
    <row r="266" spans="1:5">
      <c r="A266" s="968" t="s">
        <v>799</v>
      </c>
      <c r="B266" s="968" t="s">
        <v>3847</v>
      </c>
      <c r="C266" s="968" t="s">
        <v>3680</v>
      </c>
      <c r="D266" s="968">
        <v>2</v>
      </c>
      <c r="E266" s="968">
        <v>135000</v>
      </c>
    </row>
    <row r="267" spans="1:5">
      <c r="A267" s="968" t="s">
        <v>3848</v>
      </c>
      <c r="B267" s="968" t="s">
        <v>3849</v>
      </c>
      <c r="C267" s="968" t="s">
        <v>3680</v>
      </c>
      <c r="D267" s="968">
        <v>0</v>
      </c>
      <c r="E267" s="968">
        <v>150000</v>
      </c>
    </row>
    <row r="268" spans="1:5">
      <c r="A268" s="968" t="s">
        <v>756</v>
      </c>
      <c r="B268" s="968" t="s">
        <v>3850</v>
      </c>
      <c r="C268" s="968" t="s">
        <v>3680</v>
      </c>
      <c r="D268" s="968">
        <v>5</v>
      </c>
      <c r="E268" s="968">
        <v>230000</v>
      </c>
    </row>
    <row r="269" spans="1:5">
      <c r="A269" s="968" t="s">
        <v>3851</v>
      </c>
      <c r="B269" s="968" t="s">
        <v>3852</v>
      </c>
      <c r="C269" s="968" t="s">
        <v>3680</v>
      </c>
      <c r="D269" s="968">
        <v>0</v>
      </c>
      <c r="E269" s="968">
        <v>122000</v>
      </c>
    </row>
    <row r="270" spans="1:5">
      <c r="A270" s="968" t="s">
        <v>3853</v>
      </c>
      <c r="B270" s="968" t="s">
        <v>3854</v>
      </c>
      <c r="C270" s="968" t="s">
        <v>3680</v>
      </c>
      <c r="D270" s="968">
        <v>0</v>
      </c>
      <c r="E270" s="968">
        <v>1150000</v>
      </c>
    </row>
    <row r="271" spans="1:5">
      <c r="A271" s="968" t="s">
        <v>3855</v>
      </c>
      <c r="B271" s="968" t="s">
        <v>3856</v>
      </c>
      <c r="C271" s="968" t="s">
        <v>3680</v>
      </c>
      <c r="D271" s="968">
        <v>0</v>
      </c>
      <c r="E271" s="968">
        <v>2400000</v>
      </c>
    </row>
    <row r="272" spans="1:5">
      <c r="A272" s="968" t="s">
        <v>3857</v>
      </c>
      <c r="B272" s="968" t="s">
        <v>3858</v>
      </c>
      <c r="C272" s="968" t="s">
        <v>3680</v>
      </c>
      <c r="D272" s="968">
        <v>0</v>
      </c>
      <c r="E272" s="968">
        <v>2500000</v>
      </c>
    </row>
    <row r="273" spans="1:5">
      <c r="A273" s="968" t="s">
        <v>3859</v>
      </c>
      <c r="B273" s="968" t="s">
        <v>3860</v>
      </c>
      <c r="C273" s="968" t="s">
        <v>3680</v>
      </c>
      <c r="D273" s="968">
        <v>0</v>
      </c>
      <c r="E273" s="968">
        <v>36000</v>
      </c>
    </row>
    <row r="274" spans="1:5">
      <c r="A274" s="968" t="s">
        <v>1494</v>
      </c>
      <c r="B274" s="968" t="s">
        <v>3861</v>
      </c>
      <c r="C274" s="968" t="s">
        <v>3680</v>
      </c>
      <c r="D274" s="968">
        <v>7</v>
      </c>
      <c r="E274" s="968">
        <v>80000</v>
      </c>
    </row>
    <row r="275" spans="1:5">
      <c r="A275" s="968" t="s">
        <v>1524</v>
      </c>
      <c r="B275" s="968" t="s">
        <v>3862</v>
      </c>
      <c r="C275" s="968" t="s">
        <v>3680</v>
      </c>
      <c r="D275" s="968">
        <v>8</v>
      </c>
      <c r="E275" s="968">
        <v>28500</v>
      </c>
    </row>
    <row r="276" spans="1:5">
      <c r="A276" s="968" t="s">
        <v>1529</v>
      </c>
      <c r="B276" s="968" t="s">
        <v>3863</v>
      </c>
      <c r="C276" s="968" t="s">
        <v>3680</v>
      </c>
      <c r="D276" s="968">
        <v>8</v>
      </c>
      <c r="E276" s="968">
        <v>66000</v>
      </c>
    </row>
    <row r="277" spans="1:5">
      <c r="A277" s="968" t="s">
        <v>1506</v>
      </c>
      <c r="B277" s="968" t="s">
        <v>3864</v>
      </c>
      <c r="C277" s="968" t="s">
        <v>3680</v>
      </c>
      <c r="D277" s="968">
        <v>9</v>
      </c>
      <c r="E277" s="968">
        <v>42000</v>
      </c>
    </row>
    <row r="278" spans="1:5">
      <c r="A278" s="968" t="s">
        <v>3865</v>
      </c>
      <c r="B278" s="968" t="s">
        <v>3866</v>
      </c>
      <c r="C278" s="968" t="s">
        <v>3680</v>
      </c>
      <c r="D278" s="968">
        <v>14</v>
      </c>
      <c r="E278" s="968">
        <v>66527.22</v>
      </c>
    </row>
    <row r="279" spans="1:5">
      <c r="A279" s="968" t="s">
        <v>1510</v>
      </c>
      <c r="B279" s="968" t="s">
        <v>3867</v>
      </c>
      <c r="C279" s="968" t="s">
        <v>3680</v>
      </c>
      <c r="D279" s="968">
        <v>6</v>
      </c>
      <c r="E279" s="968">
        <v>44975</v>
      </c>
    </row>
    <row r="280" spans="1:5">
      <c r="A280" s="968" t="s">
        <v>3868</v>
      </c>
      <c r="B280" s="968" t="s">
        <v>3869</v>
      </c>
      <c r="C280" s="968" t="s">
        <v>3680</v>
      </c>
      <c r="D280" s="968">
        <v>0</v>
      </c>
      <c r="E280" s="968">
        <v>115000</v>
      </c>
    </row>
    <row r="281" spans="1:5">
      <c r="A281" s="968" t="s">
        <v>1547</v>
      </c>
      <c r="B281" s="968" t="s">
        <v>3870</v>
      </c>
      <c r="C281" s="968" t="s">
        <v>3680</v>
      </c>
      <c r="D281" s="968">
        <v>3</v>
      </c>
      <c r="E281" s="968">
        <v>180000</v>
      </c>
    </row>
    <row r="282" spans="1:5">
      <c r="A282" s="968" t="s">
        <v>3871</v>
      </c>
      <c r="B282" s="968" t="s">
        <v>3872</v>
      </c>
      <c r="C282" s="968" t="s">
        <v>3680</v>
      </c>
      <c r="D282" s="968">
        <v>0</v>
      </c>
      <c r="E282" s="968">
        <v>195000</v>
      </c>
    </row>
    <row r="283" spans="1:5">
      <c r="A283" s="968" t="s">
        <v>3873</v>
      </c>
      <c r="B283" s="968" t="s">
        <v>3874</v>
      </c>
      <c r="C283" s="968" t="s">
        <v>3680</v>
      </c>
      <c r="D283" s="968">
        <v>0</v>
      </c>
      <c r="E283" s="968">
        <v>235500</v>
      </c>
    </row>
    <row r="284" spans="1:5">
      <c r="A284" s="968" t="s">
        <v>3875</v>
      </c>
      <c r="B284" s="968" t="s">
        <v>3876</v>
      </c>
      <c r="C284" s="968" t="s">
        <v>3680</v>
      </c>
      <c r="D284" s="968">
        <v>0</v>
      </c>
      <c r="E284" s="968">
        <v>320000</v>
      </c>
    </row>
    <row r="285" spans="1:5">
      <c r="A285" s="968" t="s">
        <v>1445</v>
      </c>
      <c r="B285" s="968" t="s">
        <v>3877</v>
      </c>
      <c r="C285" s="968" t="s">
        <v>3680</v>
      </c>
      <c r="D285" s="968">
        <v>0</v>
      </c>
      <c r="E285" s="968">
        <v>52000</v>
      </c>
    </row>
    <row r="286" spans="1:5">
      <c r="A286" s="968" t="s">
        <v>1447</v>
      </c>
      <c r="B286" s="968" t="s">
        <v>3878</v>
      </c>
      <c r="C286" s="968" t="s">
        <v>3680</v>
      </c>
      <c r="D286" s="968">
        <v>57</v>
      </c>
      <c r="E286" s="968">
        <v>61658.21</v>
      </c>
    </row>
    <row r="287" spans="1:5">
      <c r="A287" s="968" t="s">
        <v>1457</v>
      </c>
      <c r="B287" s="968" t="s">
        <v>3879</v>
      </c>
      <c r="C287" s="968" t="s">
        <v>3680</v>
      </c>
      <c r="D287" s="968">
        <v>4</v>
      </c>
      <c r="E287" s="968">
        <v>75000</v>
      </c>
    </row>
    <row r="288" spans="1:5">
      <c r="A288" s="968" t="s">
        <v>1456</v>
      </c>
      <c r="B288" s="968" t="s">
        <v>3880</v>
      </c>
      <c r="C288" s="968" t="s">
        <v>3680</v>
      </c>
      <c r="D288" s="968">
        <v>4</v>
      </c>
      <c r="E288" s="968">
        <v>114000</v>
      </c>
    </row>
    <row r="289" spans="1:5">
      <c r="A289" s="968" t="s">
        <v>1432</v>
      </c>
      <c r="B289" s="968" t="s">
        <v>3881</v>
      </c>
      <c r="C289" s="968" t="s">
        <v>3680</v>
      </c>
      <c r="D289" s="968">
        <v>4</v>
      </c>
      <c r="E289" s="968">
        <v>50000</v>
      </c>
    </row>
    <row r="290" spans="1:5">
      <c r="A290" s="968" t="s">
        <v>3882</v>
      </c>
      <c r="B290" s="968" t="s">
        <v>3883</v>
      </c>
      <c r="C290" s="968" t="s">
        <v>3680</v>
      </c>
      <c r="D290" s="968">
        <v>0</v>
      </c>
      <c r="E290" s="968">
        <v>87000</v>
      </c>
    </row>
    <row r="291" spans="1:5">
      <c r="A291" s="968" t="s">
        <v>3884</v>
      </c>
      <c r="B291" s="968" t="s">
        <v>3885</v>
      </c>
      <c r="C291" s="968" t="s">
        <v>3680</v>
      </c>
      <c r="D291" s="968">
        <v>0</v>
      </c>
      <c r="E291" s="968">
        <v>50000</v>
      </c>
    </row>
    <row r="292" spans="1:5">
      <c r="A292" s="968" t="s">
        <v>3886</v>
      </c>
      <c r="B292" s="968" t="s">
        <v>3887</v>
      </c>
      <c r="C292" s="968" t="s">
        <v>3680</v>
      </c>
      <c r="D292" s="968">
        <v>1</v>
      </c>
      <c r="E292" s="968">
        <v>80000</v>
      </c>
    </row>
    <row r="293" spans="1:5">
      <c r="A293" s="968" t="s">
        <v>1469</v>
      </c>
      <c r="B293" s="968" t="s">
        <v>3888</v>
      </c>
      <c r="C293" s="968" t="s">
        <v>3680</v>
      </c>
      <c r="D293" s="968">
        <v>7</v>
      </c>
      <c r="E293" s="968">
        <v>215000</v>
      </c>
    </row>
    <row r="294" spans="1:5">
      <c r="A294" s="968" t="s">
        <v>1430</v>
      </c>
      <c r="B294" s="968" t="s">
        <v>3889</v>
      </c>
      <c r="C294" s="968" t="s">
        <v>3680</v>
      </c>
      <c r="D294" s="968">
        <v>9</v>
      </c>
      <c r="E294" s="968">
        <v>97125</v>
      </c>
    </row>
    <row r="295" spans="1:5">
      <c r="A295" s="968" t="s">
        <v>3890</v>
      </c>
      <c r="B295" s="968" t="s">
        <v>3891</v>
      </c>
      <c r="C295" s="968" t="s">
        <v>3680</v>
      </c>
      <c r="D295" s="968">
        <v>0</v>
      </c>
      <c r="E295" s="968">
        <v>64000</v>
      </c>
    </row>
    <row r="296" spans="1:5">
      <c r="A296" s="968" t="s">
        <v>1439</v>
      </c>
      <c r="B296" s="968" t="s">
        <v>3892</v>
      </c>
      <c r="C296" s="968" t="s">
        <v>3680</v>
      </c>
      <c r="D296" s="968">
        <v>9</v>
      </c>
      <c r="E296" s="968">
        <v>90100</v>
      </c>
    </row>
    <row r="297" spans="1:5">
      <c r="A297" s="968" t="s">
        <v>1459</v>
      </c>
      <c r="B297" s="968" t="s">
        <v>3893</v>
      </c>
      <c r="C297" s="968" t="s">
        <v>3680</v>
      </c>
      <c r="D297" s="968">
        <v>4</v>
      </c>
      <c r="E297" s="968">
        <v>75000</v>
      </c>
    </row>
    <row r="298" spans="1:5">
      <c r="A298" s="968" t="s">
        <v>3894</v>
      </c>
      <c r="B298" s="968" t="s">
        <v>3895</v>
      </c>
      <c r="C298" s="968" t="s">
        <v>3680</v>
      </c>
      <c r="D298" s="968">
        <v>0</v>
      </c>
      <c r="E298" s="968">
        <v>94500</v>
      </c>
    </row>
    <row r="299" spans="1:5">
      <c r="A299" s="968" t="s">
        <v>1514</v>
      </c>
      <c r="B299" s="968" t="s">
        <v>3896</v>
      </c>
      <c r="C299" s="968" t="s">
        <v>3680</v>
      </c>
      <c r="D299" s="968">
        <v>3</v>
      </c>
      <c r="E299" s="968">
        <v>88000</v>
      </c>
    </row>
    <row r="300" spans="1:5">
      <c r="A300" s="968" t="s">
        <v>3897</v>
      </c>
      <c r="B300" s="968" t="s">
        <v>3898</v>
      </c>
      <c r="C300" s="968" t="s">
        <v>3680</v>
      </c>
      <c r="D300" s="968">
        <v>5</v>
      </c>
      <c r="E300" s="968">
        <v>22500</v>
      </c>
    </row>
    <row r="301" spans="1:5">
      <c r="A301" s="968" t="s">
        <v>1513</v>
      </c>
      <c r="B301" s="968" t="s">
        <v>3899</v>
      </c>
      <c r="C301" s="968" t="s">
        <v>3680</v>
      </c>
      <c r="D301" s="968">
        <v>3</v>
      </c>
      <c r="E301" s="968">
        <v>75000</v>
      </c>
    </row>
    <row r="302" spans="1:5">
      <c r="A302" s="968" t="s">
        <v>1499</v>
      </c>
      <c r="B302" s="968" t="s">
        <v>3900</v>
      </c>
      <c r="C302" s="968" t="s">
        <v>3680</v>
      </c>
      <c r="D302" s="968">
        <v>10</v>
      </c>
      <c r="E302" s="968">
        <v>31500</v>
      </c>
    </row>
    <row r="303" spans="1:5">
      <c r="A303" s="968" t="s">
        <v>1496</v>
      </c>
      <c r="B303" s="968" t="s">
        <v>3901</v>
      </c>
      <c r="C303" s="968" t="s">
        <v>3680</v>
      </c>
      <c r="D303" s="968">
        <v>0</v>
      </c>
      <c r="E303" s="968">
        <v>55650</v>
      </c>
    </row>
    <row r="304" spans="1:5">
      <c r="A304" s="968" t="s">
        <v>1522</v>
      </c>
      <c r="B304" s="968" t="s">
        <v>3902</v>
      </c>
      <c r="C304" s="968" t="s">
        <v>3680</v>
      </c>
      <c r="D304" s="968">
        <v>5</v>
      </c>
      <c r="E304" s="968">
        <v>30000</v>
      </c>
    </row>
    <row r="305" spans="1:5">
      <c r="A305" s="968" t="s">
        <v>3903</v>
      </c>
      <c r="B305" s="968" t="s">
        <v>3904</v>
      </c>
      <c r="C305" s="968" t="s">
        <v>3680</v>
      </c>
      <c r="D305" s="968">
        <v>0</v>
      </c>
      <c r="E305" s="968">
        <v>94500</v>
      </c>
    </row>
    <row r="306" spans="1:5">
      <c r="A306" s="968" t="s">
        <v>3905</v>
      </c>
      <c r="B306" s="968" t="s">
        <v>3906</v>
      </c>
      <c r="C306" s="968" t="s">
        <v>3680</v>
      </c>
      <c r="D306" s="968">
        <v>0</v>
      </c>
      <c r="E306" s="968">
        <v>12500</v>
      </c>
    </row>
    <row r="307" spans="1:5">
      <c r="A307" s="968" t="s">
        <v>3907</v>
      </c>
      <c r="B307" s="968" t="s">
        <v>3908</v>
      </c>
      <c r="C307" s="968" t="s">
        <v>3680</v>
      </c>
      <c r="D307" s="968">
        <v>0</v>
      </c>
      <c r="E307" s="968">
        <v>30000</v>
      </c>
    </row>
    <row r="308" spans="1:5">
      <c r="A308" s="968" t="s">
        <v>1483</v>
      </c>
      <c r="B308" s="968" t="s">
        <v>3909</v>
      </c>
      <c r="C308" s="968" t="s">
        <v>3680</v>
      </c>
      <c r="D308" s="968">
        <v>5</v>
      </c>
      <c r="E308" s="968">
        <v>77000</v>
      </c>
    </row>
    <row r="309" spans="1:5">
      <c r="A309" s="968" t="s">
        <v>3910</v>
      </c>
      <c r="B309" s="968" t="s">
        <v>3911</v>
      </c>
      <c r="C309" s="968" t="s">
        <v>3680</v>
      </c>
      <c r="D309" s="968">
        <v>0</v>
      </c>
      <c r="E309" s="968">
        <v>68000</v>
      </c>
    </row>
    <row r="310" spans="1:5">
      <c r="A310" s="968" t="s">
        <v>1534</v>
      </c>
      <c r="B310" s="968" t="s">
        <v>3912</v>
      </c>
      <c r="C310" s="968" t="s">
        <v>3680</v>
      </c>
      <c r="D310" s="968">
        <v>2</v>
      </c>
      <c r="E310" s="968">
        <v>145000</v>
      </c>
    </row>
    <row r="311" spans="1:5">
      <c r="A311" s="968" t="s">
        <v>1558</v>
      </c>
      <c r="B311" s="968" t="s">
        <v>3913</v>
      </c>
      <c r="C311" s="968" t="s">
        <v>3680</v>
      </c>
      <c r="D311" s="968">
        <v>1</v>
      </c>
      <c r="E311" s="968">
        <v>273000</v>
      </c>
    </row>
    <row r="312" spans="1:5">
      <c r="A312" s="968" t="s">
        <v>3914</v>
      </c>
      <c r="B312" s="968" t="s">
        <v>3915</v>
      </c>
      <c r="C312" s="968" t="s">
        <v>3680</v>
      </c>
      <c r="D312" s="968">
        <v>0</v>
      </c>
      <c r="E312" s="968">
        <v>75000</v>
      </c>
    </row>
    <row r="313" spans="1:5">
      <c r="A313" s="968" t="s">
        <v>3916</v>
      </c>
      <c r="B313" s="968" t="s">
        <v>3917</v>
      </c>
      <c r="C313" s="968" t="s">
        <v>3680</v>
      </c>
      <c r="D313" s="968">
        <v>0</v>
      </c>
      <c r="E313" s="968">
        <v>709908</v>
      </c>
    </row>
    <row r="314" spans="1:5">
      <c r="A314" s="968" t="s">
        <v>3918</v>
      </c>
      <c r="B314" s="968" t="s">
        <v>3919</v>
      </c>
      <c r="C314" s="968" t="s">
        <v>3680</v>
      </c>
      <c r="D314" s="968">
        <v>0</v>
      </c>
      <c r="E314" s="968">
        <v>1850000</v>
      </c>
    </row>
    <row r="315" spans="1:5">
      <c r="A315" s="968" t="s">
        <v>3920</v>
      </c>
      <c r="B315" s="968" t="s">
        <v>3921</v>
      </c>
      <c r="C315" s="968" t="s">
        <v>3680</v>
      </c>
      <c r="D315" s="968">
        <v>0</v>
      </c>
      <c r="E315" s="968">
        <v>1000000</v>
      </c>
    </row>
    <row r="316" spans="1:5">
      <c r="A316" s="968" t="s">
        <v>1597</v>
      </c>
      <c r="B316" s="968" t="s">
        <v>3922</v>
      </c>
      <c r="C316" s="968" t="s">
        <v>3680</v>
      </c>
      <c r="D316" s="968">
        <v>1</v>
      </c>
      <c r="E316" s="968">
        <v>37050</v>
      </c>
    </row>
    <row r="317" spans="1:5">
      <c r="A317" s="968" t="s">
        <v>3923</v>
      </c>
      <c r="B317" s="968" t="s">
        <v>3924</v>
      </c>
      <c r="C317" s="968" t="s">
        <v>3680</v>
      </c>
      <c r="D317" s="968">
        <v>0</v>
      </c>
      <c r="E317" s="968">
        <v>2800000</v>
      </c>
    </row>
    <row r="318" spans="1:5">
      <c r="A318" s="968" t="s">
        <v>1317</v>
      </c>
      <c r="B318" s="968" t="s">
        <v>3925</v>
      </c>
      <c r="C318" s="968" t="s">
        <v>3680</v>
      </c>
      <c r="D318" s="968">
        <v>1</v>
      </c>
      <c r="E318" s="968">
        <v>3450000</v>
      </c>
    </row>
    <row r="319" spans="1:5">
      <c r="A319" s="968" t="s">
        <v>3926</v>
      </c>
      <c r="B319" s="968" t="s">
        <v>3927</v>
      </c>
      <c r="C319" s="968" t="s">
        <v>3680</v>
      </c>
      <c r="D319" s="968">
        <v>0</v>
      </c>
      <c r="E319" s="968">
        <v>4000000</v>
      </c>
    </row>
    <row r="320" spans="1:5">
      <c r="A320" s="968" t="s">
        <v>1320</v>
      </c>
      <c r="B320" s="968" t="s">
        <v>3928</v>
      </c>
      <c r="C320" s="968" t="s">
        <v>3680</v>
      </c>
      <c r="D320" s="968">
        <v>0</v>
      </c>
      <c r="E320" s="968">
        <v>4000000</v>
      </c>
    </row>
    <row r="321" spans="1:5">
      <c r="A321" s="968" t="s">
        <v>1611</v>
      </c>
      <c r="B321" s="968" t="s">
        <v>3929</v>
      </c>
      <c r="C321" s="968" t="s">
        <v>3680</v>
      </c>
      <c r="D321" s="968">
        <v>2</v>
      </c>
      <c r="E321" s="968">
        <v>715000</v>
      </c>
    </row>
    <row r="322" spans="1:5">
      <c r="A322" s="968" t="s">
        <v>3930</v>
      </c>
      <c r="B322" s="968" t="s">
        <v>3931</v>
      </c>
      <c r="C322" s="968" t="s">
        <v>3680</v>
      </c>
      <c r="D322" s="968">
        <v>0</v>
      </c>
      <c r="E322" s="968">
        <v>200000</v>
      </c>
    </row>
    <row r="323" spans="1:5">
      <c r="A323" s="968" t="s">
        <v>3932</v>
      </c>
      <c r="B323" s="968" t="s">
        <v>3933</v>
      </c>
      <c r="C323" s="968" t="s">
        <v>3680</v>
      </c>
      <c r="D323" s="968">
        <v>0</v>
      </c>
      <c r="E323" s="968">
        <v>250000</v>
      </c>
    </row>
    <row r="324" spans="1:5">
      <c r="A324" s="968" t="s">
        <v>1614</v>
      </c>
      <c r="B324" s="968" t="s">
        <v>3934</v>
      </c>
      <c r="C324" s="968" t="s">
        <v>3680</v>
      </c>
      <c r="D324" s="968">
        <v>8</v>
      </c>
      <c r="E324" s="968">
        <v>200000</v>
      </c>
    </row>
    <row r="325" spans="1:5">
      <c r="A325" s="968" t="s">
        <v>3935</v>
      </c>
      <c r="B325" s="968" t="s">
        <v>3936</v>
      </c>
      <c r="C325" s="968" t="s">
        <v>3680</v>
      </c>
      <c r="D325" s="968">
        <v>0</v>
      </c>
      <c r="E325" s="968">
        <v>14700</v>
      </c>
    </row>
    <row r="326" spans="1:5">
      <c r="A326" s="968" t="s">
        <v>3937</v>
      </c>
      <c r="B326" s="968" t="s">
        <v>3938</v>
      </c>
      <c r="C326" s="968" t="s">
        <v>3680</v>
      </c>
      <c r="D326" s="968">
        <v>0</v>
      </c>
      <c r="E326" s="968">
        <v>29625</v>
      </c>
    </row>
    <row r="327" spans="1:5">
      <c r="A327" s="968" t="s">
        <v>3939</v>
      </c>
      <c r="B327" s="968" t="s">
        <v>3940</v>
      </c>
      <c r="C327" s="968" t="s">
        <v>3680</v>
      </c>
      <c r="D327" s="968">
        <v>0</v>
      </c>
      <c r="E327" s="968">
        <v>75700</v>
      </c>
    </row>
    <row r="328" spans="1:5">
      <c r="A328" s="968" t="s">
        <v>3941</v>
      </c>
      <c r="B328" s="968" t="s">
        <v>3942</v>
      </c>
      <c r="C328" s="968" t="s">
        <v>3680</v>
      </c>
      <c r="D328" s="968">
        <v>0</v>
      </c>
      <c r="E328" s="968">
        <v>27650</v>
      </c>
    </row>
    <row r="329" spans="1:5">
      <c r="A329" s="968" t="s">
        <v>3943</v>
      </c>
      <c r="B329" s="968" t="s">
        <v>3944</v>
      </c>
      <c r="C329" s="968" t="s">
        <v>3680</v>
      </c>
      <c r="D329" s="968">
        <v>0</v>
      </c>
      <c r="E329" s="968">
        <v>845250</v>
      </c>
    </row>
    <row r="330" spans="1:5">
      <c r="A330" s="968" t="s">
        <v>286</v>
      </c>
      <c r="B330" s="968" t="s">
        <v>3945</v>
      </c>
      <c r="C330" s="968" t="s">
        <v>3680</v>
      </c>
      <c r="D330" s="968">
        <v>0</v>
      </c>
      <c r="E330" s="968">
        <v>95700</v>
      </c>
    </row>
    <row r="331" spans="1:5">
      <c r="A331" s="968" t="s">
        <v>3946</v>
      </c>
      <c r="B331" s="968" t="s">
        <v>3947</v>
      </c>
      <c r="C331" s="968" t="s">
        <v>3680</v>
      </c>
      <c r="D331" s="968">
        <v>0</v>
      </c>
      <c r="E331" s="968">
        <v>407050</v>
      </c>
    </row>
    <row r="332" spans="1:5">
      <c r="A332" s="968" t="s">
        <v>3948</v>
      </c>
      <c r="B332" s="968" t="s">
        <v>3949</v>
      </c>
      <c r="C332" s="968" t="s">
        <v>3680</v>
      </c>
      <c r="D332" s="968">
        <v>0</v>
      </c>
      <c r="E332" s="968">
        <v>425000</v>
      </c>
    </row>
    <row r="333" spans="1:5">
      <c r="A333" s="968" t="s">
        <v>3950</v>
      </c>
      <c r="B333" s="968" t="s">
        <v>3951</v>
      </c>
      <c r="C333" s="968" t="s">
        <v>3680</v>
      </c>
      <c r="D333" s="968">
        <v>0</v>
      </c>
      <c r="E333" s="968">
        <v>700000</v>
      </c>
    </row>
    <row r="334" spans="1:5">
      <c r="A334" s="968" t="s">
        <v>3952</v>
      </c>
      <c r="B334" s="968" t="s">
        <v>3953</v>
      </c>
      <c r="C334" s="968" t="s">
        <v>3680</v>
      </c>
      <c r="D334" s="968">
        <v>0</v>
      </c>
      <c r="E334" s="968">
        <v>553000</v>
      </c>
    </row>
    <row r="335" spans="1:5">
      <c r="A335" s="968" t="s">
        <v>1630</v>
      </c>
      <c r="B335" s="968" t="s">
        <v>3954</v>
      </c>
      <c r="C335" s="968" t="s">
        <v>3680</v>
      </c>
      <c r="D335" s="968">
        <v>2</v>
      </c>
      <c r="E335" s="968">
        <v>97850</v>
      </c>
    </row>
    <row r="336" spans="1:5">
      <c r="A336" s="968" t="s">
        <v>3955</v>
      </c>
      <c r="B336" s="968" t="s">
        <v>3956</v>
      </c>
      <c r="C336" s="968" t="s">
        <v>3680</v>
      </c>
      <c r="D336" s="968">
        <v>0</v>
      </c>
      <c r="E336" s="968">
        <v>7600</v>
      </c>
    </row>
    <row r="337" spans="1:5">
      <c r="A337" s="968" t="s">
        <v>1645</v>
      </c>
      <c r="B337" s="968" t="s">
        <v>3957</v>
      </c>
      <c r="C337" s="968" t="s">
        <v>3680</v>
      </c>
      <c r="D337" s="968">
        <v>0</v>
      </c>
      <c r="E337" s="968">
        <v>500000</v>
      </c>
    </row>
    <row r="338" spans="1:5">
      <c r="A338" s="968" t="s">
        <v>1647</v>
      </c>
      <c r="B338" s="968" t="s">
        <v>3958</v>
      </c>
      <c r="C338" s="968" t="s">
        <v>3680</v>
      </c>
      <c r="D338" s="968">
        <v>0</v>
      </c>
      <c r="E338" s="968">
        <v>150000</v>
      </c>
    </row>
    <row r="339" spans="1:5">
      <c r="A339" s="968" t="s">
        <v>1650</v>
      </c>
      <c r="B339" s="968" t="s">
        <v>1651</v>
      </c>
      <c r="C339" s="968" t="s">
        <v>3680</v>
      </c>
      <c r="D339" s="968">
        <v>1</v>
      </c>
      <c r="E339" s="968">
        <v>175000</v>
      </c>
    </row>
    <row r="340" spans="1:5">
      <c r="A340" s="968" t="s">
        <v>3959</v>
      </c>
      <c r="B340" s="968" t="s">
        <v>3960</v>
      </c>
      <c r="C340" s="968" t="s">
        <v>3680</v>
      </c>
      <c r="D340" s="968">
        <v>0</v>
      </c>
      <c r="E340" s="968">
        <v>1050000</v>
      </c>
    </row>
    <row r="341" spans="1:5">
      <c r="A341" s="968" t="s">
        <v>3961</v>
      </c>
      <c r="B341" s="968" t="s">
        <v>3962</v>
      </c>
      <c r="C341" s="968" t="s">
        <v>3680</v>
      </c>
      <c r="D341" s="968">
        <v>0</v>
      </c>
      <c r="E341" s="968">
        <v>450000</v>
      </c>
    </row>
    <row r="342" spans="1:5">
      <c r="A342" s="968" t="s">
        <v>3963</v>
      </c>
      <c r="B342" s="968" t="s">
        <v>3964</v>
      </c>
      <c r="C342" s="968" t="s">
        <v>3680</v>
      </c>
      <c r="D342" s="968">
        <v>0</v>
      </c>
      <c r="E342" s="968">
        <v>10000000</v>
      </c>
    </row>
    <row r="343" spans="1:5">
      <c r="A343" s="968" t="s">
        <v>3965</v>
      </c>
      <c r="B343" s="968" t="s">
        <v>3966</v>
      </c>
      <c r="C343" s="968" t="s">
        <v>3680</v>
      </c>
      <c r="D343" s="968">
        <v>0</v>
      </c>
      <c r="E343" s="968">
        <v>6000000</v>
      </c>
    </row>
    <row r="344" spans="1:5">
      <c r="A344" s="968" t="s">
        <v>1673</v>
      </c>
      <c r="B344" s="968" t="s">
        <v>3967</v>
      </c>
      <c r="C344" s="968" t="s">
        <v>3680</v>
      </c>
      <c r="D344" s="968">
        <v>0</v>
      </c>
      <c r="E344" s="968">
        <v>399000</v>
      </c>
    </row>
    <row r="345" spans="1:5">
      <c r="A345" s="968" t="s">
        <v>3968</v>
      </c>
      <c r="B345" s="968" t="s">
        <v>3969</v>
      </c>
      <c r="C345" s="968" t="s">
        <v>3680</v>
      </c>
      <c r="D345" s="968">
        <v>0</v>
      </c>
      <c r="E345" s="968">
        <v>69000</v>
      </c>
    </row>
    <row r="346" spans="1:5">
      <c r="A346" s="968" t="s">
        <v>3970</v>
      </c>
      <c r="B346" s="968" t="s">
        <v>3971</v>
      </c>
      <c r="C346" s="968" t="s">
        <v>3680</v>
      </c>
      <c r="D346" s="968">
        <v>0</v>
      </c>
      <c r="E346" s="968">
        <v>2450000</v>
      </c>
    </row>
    <row r="347" spans="1:5">
      <c r="A347" s="968" t="s">
        <v>3972</v>
      </c>
      <c r="B347" s="968" t="s">
        <v>3973</v>
      </c>
      <c r="C347" s="968" t="s">
        <v>3680</v>
      </c>
      <c r="D347" s="968">
        <v>0</v>
      </c>
      <c r="E347" s="968">
        <v>1730000</v>
      </c>
    </row>
    <row r="348" spans="1:5">
      <c r="A348" s="968" t="s">
        <v>3974</v>
      </c>
      <c r="B348" s="968" t="s">
        <v>3975</v>
      </c>
      <c r="C348" s="968" t="s">
        <v>3680</v>
      </c>
      <c r="D348" s="968">
        <v>0</v>
      </c>
      <c r="E348" s="968">
        <v>1400000</v>
      </c>
    </row>
    <row r="349" spans="1:5">
      <c r="A349" s="968" t="s">
        <v>1743</v>
      </c>
      <c r="B349" s="968" t="s">
        <v>3976</v>
      </c>
      <c r="C349" s="968" t="s">
        <v>3680</v>
      </c>
      <c r="D349" s="968">
        <v>64</v>
      </c>
      <c r="E349" s="968">
        <v>50000</v>
      </c>
    </row>
    <row r="350" spans="1:5">
      <c r="A350" s="968" t="s">
        <v>1754</v>
      </c>
      <c r="B350" s="968" t="s">
        <v>3977</v>
      </c>
      <c r="C350" s="968" t="s">
        <v>3680</v>
      </c>
      <c r="D350" s="968">
        <v>36</v>
      </c>
      <c r="E350" s="968">
        <v>60000</v>
      </c>
    </row>
    <row r="351" spans="1:5">
      <c r="A351" s="968" t="s">
        <v>1761</v>
      </c>
      <c r="B351" s="968" t="s">
        <v>3978</v>
      </c>
      <c r="C351" s="968" t="s">
        <v>3680</v>
      </c>
      <c r="D351" s="968">
        <v>20</v>
      </c>
      <c r="E351" s="968">
        <v>38000</v>
      </c>
    </row>
    <row r="352" spans="1:5">
      <c r="A352" s="968" t="s">
        <v>3979</v>
      </c>
      <c r="B352" s="968" t="s">
        <v>3980</v>
      </c>
      <c r="C352" s="968" t="s">
        <v>3680</v>
      </c>
      <c r="D352" s="968">
        <v>0</v>
      </c>
      <c r="E352" s="968">
        <v>49375</v>
      </c>
    </row>
    <row r="353" spans="1:5">
      <c r="A353" s="968" t="s">
        <v>3981</v>
      </c>
      <c r="B353" s="968" t="s">
        <v>3982</v>
      </c>
      <c r="C353" s="968" t="s">
        <v>3680</v>
      </c>
      <c r="D353" s="968">
        <v>0</v>
      </c>
      <c r="E353" s="968">
        <v>375000</v>
      </c>
    </row>
    <row r="354" spans="1:5">
      <c r="A354" s="968" t="s">
        <v>1755</v>
      </c>
      <c r="B354" s="968" t="s">
        <v>3983</v>
      </c>
      <c r="C354" s="968" t="s">
        <v>3680</v>
      </c>
      <c r="D354" s="968">
        <v>6</v>
      </c>
      <c r="E354" s="968">
        <v>30000</v>
      </c>
    </row>
    <row r="355" spans="1:5">
      <c r="A355" s="968" t="s">
        <v>1757</v>
      </c>
      <c r="B355" s="968" t="s">
        <v>3984</v>
      </c>
      <c r="C355" s="968" t="s">
        <v>3680</v>
      </c>
      <c r="D355" s="968">
        <v>40</v>
      </c>
      <c r="E355" s="968">
        <v>33750</v>
      </c>
    </row>
    <row r="356" spans="1:5">
      <c r="A356" s="968" t="s">
        <v>1758</v>
      </c>
      <c r="B356" s="968" t="s">
        <v>3985</v>
      </c>
      <c r="C356" s="968" t="s">
        <v>3680</v>
      </c>
      <c r="D356" s="968">
        <v>12</v>
      </c>
      <c r="E356" s="968">
        <v>26000</v>
      </c>
    </row>
    <row r="357" spans="1:5">
      <c r="A357" s="968" t="s">
        <v>1753</v>
      </c>
      <c r="B357" s="968" t="s">
        <v>3986</v>
      </c>
      <c r="C357" s="968" t="s">
        <v>3680</v>
      </c>
      <c r="D357" s="968">
        <v>16</v>
      </c>
      <c r="E357" s="968">
        <v>38500</v>
      </c>
    </row>
    <row r="358" spans="1:5">
      <c r="A358" s="968" t="s">
        <v>3987</v>
      </c>
      <c r="B358" s="968" t="s">
        <v>3988</v>
      </c>
      <c r="C358" s="968" t="s">
        <v>3680</v>
      </c>
      <c r="D358" s="968">
        <v>1</v>
      </c>
      <c r="E358" s="968">
        <v>375000</v>
      </c>
    </row>
    <row r="359" spans="1:5">
      <c r="A359" s="968" t="s">
        <v>1756</v>
      </c>
      <c r="B359" s="968" t="s">
        <v>3989</v>
      </c>
      <c r="C359" s="968" t="s">
        <v>3680</v>
      </c>
      <c r="D359" s="968">
        <v>64</v>
      </c>
      <c r="E359" s="968">
        <v>30625</v>
      </c>
    </row>
    <row r="360" spans="1:5">
      <c r="A360" s="968" t="s">
        <v>1729</v>
      </c>
      <c r="B360" s="968" t="s">
        <v>3990</v>
      </c>
      <c r="C360" s="968" t="s">
        <v>3680</v>
      </c>
      <c r="D360" s="968">
        <v>12</v>
      </c>
      <c r="E360" s="968">
        <v>84968</v>
      </c>
    </row>
    <row r="361" spans="1:5">
      <c r="A361" s="968" t="s">
        <v>1714</v>
      </c>
      <c r="B361" s="968" t="s">
        <v>3991</v>
      </c>
      <c r="C361" s="968" t="s">
        <v>3680</v>
      </c>
      <c r="D361" s="968">
        <v>6</v>
      </c>
      <c r="E361" s="968">
        <v>25000</v>
      </c>
    </row>
    <row r="362" spans="1:5">
      <c r="A362" s="968" t="s">
        <v>3992</v>
      </c>
      <c r="B362" s="968" t="s">
        <v>3993</v>
      </c>
      <c r="C362" s="968" t="s">
        <v>3680</v>
      </c>
      <c r="D362" s="968">
        <v>0</v>
      </c>
      <c r="E362" s="968">
        <v>82500</v>
      </c>
    </row>
    <row r="363" spans="1:5">
      <c r="A363" s="968" t="s">
        <v>3994</v>
      </c>
      <c r="B363" s="968" t="s">
        <v>3995</v>
      </c>
      <c r="C363" s="968" t="s">
        <v>3680</v>
      </c>
      <c r="D363" s="968">
        <v>0</v>
      </c>
      <c r="E363" s="968">
        <v>30000</v>
      </c>
    </row>
    <row r="364" spans="1:5">
      <c r="A364" s="968" t="s">
        <v>3996</v>
      </c>
      <c r="B364" s="968" t="s">
        <v>3997</v>
      </c>
      <c r="C364" s="968" t="s">
        <v>3680</v>
      </c>
      <c r="D364" s="968">
        <v>0</v>
      </c>
      <c r="E364" s="968">
        <v>50000</v>
      </c>
    </row>
    <row r="365" spans="1:5">
      <c r="A365" s="968" t="s">
        <v>3998</v>
      </c>
      <c r="B365" s="968" t="s">
        <v>3999</v>
      </c>
      <c r="C365" s="968" t="s">
        <v>3680</v>
      </c>
      <c r="D365" s="968">
        <v>12</v>
      </c>
      <c r="E365" s="968">
        <v>12000</v>
      </c>
    </row>
    <row r="366" spans="1:5">
      <c r="A366" s="968" t="s">
        <v>4000</v>
      </c>
      <c r="B366" s="968" t="s">
        <v>4001</v>
      </c>
      <c r="C366" s="968" t="s">
        <v>3680</v>
      </c>
      <c r="D366" s="968">
        <v>3</v>
      </c>
      <c r="E366" s="968">
        <v>27500</v>
      </c>
    </row>
    <row r="367" spans="1:5">
      <c r="A367" s="968" t="s">
        <v>4002</v>
      </c>
      <c r="B367" s="968" t="s">
        <v>4003</v>
      </c>
      <c r="C367" s="968" t="s">
        <v>3680</v>
      </c>
      <c r="D367" s="968">
        <v>0</v>
      </c>
      <c r="E367" s="968">
        <v>100000</v>
      </c>
    </row>
    <row r="368" spans="1:5">
      <c r="A368" s="968" t="s">
        <v>4004</v>
      </c>
      <c r="B368" s="968" t="s">
        <v>4005</v>
      </c>
      <c r="C368" s="968" t="s">
        <v>3680</v>
      </c>
      <c r="D368" s="968">
        <v>0</v>
      </c>
      <c r="E368" s="968">
        <v>270000</v>
      </c>
    </row>
    <row r="369" spans="1:5">
      <c r="A369" s="968" t="s">
        <v>1868</v>
      </c>
      <c r="B369" s="968" t="s">
        <v>4006</v>
      </c>
      <c r="C369" s="968" t="s">
        <v>3680</v>
      </c>
      <c r="D369" s="968">
        <v>3</v>
      </c>
      <c r="E369" s="968">
        <v>16000</v>
      </c>
    </row>
    <row r="370" spans="1:5">
      <c r="A370" s="968" t="s">
        <v>1871</v>
      </c>
      <c r="B370" s="968" t="s">
        <v>4007</v>
      </c>
      <c r="C370" s="968" t="s">
        <v>3680</v>
      </c>
      <c r="D370" s="968">
        <v>5</v>
      </c>
      <c r="E370" s="968">
        <v>20000</v>
      </c>
    </row>
    <row r="371" spans="1:5">
      <c r="A371" s="968" t="s">
        <v>1833</v>
      </c>
      <c r="B371" s="968" t="s">
        <v>4008</v>
      </c>
      <c r="C371" s="968" t="s">
        <v>3680</v>
      </c>
      <c r="D371" s="968">
        <v>5</v>
      </c>
      <c r="E371" s="968">
        <v>42000</v>
      </c>
    </row>
    <row r="372" spans="1:5">
      <c r="A372" s="968" t="s">
        <v>1878</v>
      </c>
      <c r="B372" s="968" t="s">
        <v>4009</v>
      </c>
      <c r="C372" s="968" t="s">
        <v>3680</v>
      </c>
      <c r="D372" s="968">
        <v>3</v>
      </c>
      <c r="E372" s="968">
        <v>36000</v>
      </c>
    </row>
    <row r="373" spans="1:5">
      <c r="A373" s="968" t="s">
        <v>4010</v>
      </c>
      <c r="B373" s="968" t="s">
        <v>4011</v>
      </c>
      <c r="C373" s="968" t="s">
        <v>3680</v>
      </c>
      <c r="D373" s="968">
        <v>3</v>
      </c>
      <c r="E373" s="968">
        <v>23750</v>
      </c>
    </row>
    <row r="374" spans="1:5">
      <c r="A374" s="968" t="s">
        <v>1883</v>
      </c>
      <c r="B374" s="968" t="s">
        <v>4012</v>
      </c>
      <c r="C374" s="968" t="s">
        <v>3680</v>
      </c>
      <c r="D374" s="968">
        <v>24</v>
      </c>
      <c r="E374" s="968">
        <v>16000</v>
      </c>
    </row>
    <row r="375" spans="1:5">
      <c r="A375" s="968" t="s">
        <v>4013</v>
      </c>
      <c r="B375" s="968" t="s">
        <v>4014</v>
      </c>
      <c r="C375" s="968" t="s">
        <v>3680</v>
      </c>
      <c r="D375" s="968">
        <v>0</v>
      </c>
      <c r="E375" s="968">
        <v>9000</v>
      </c>
    </row>
    <row r="376" spans="1:5">
      <c r="A376" s="968" t="s">
        <v>1811</v>
      </c>
      <c r="B376" s="968" t="s">
        <v>4015</v>
      </c>
      <c r="C376" s="968" t="s">
        <v>3680</v>
      </c>
      <c r="D376" s="968">
        <v>5</v>
      </c>
      <c r="E376" s="968">
        <v>30000</v>
      </c>
    </row>
    <row r="377" spans="1:5">
      <c r="A377" s="968" t="s">
        <v>4016</v>
      </c>
      <c r="B377" s="968" t="s">
        <v>4017</v>
      </c>
      <c r="C377" s="968" t="s">
        <v>3680</v>
      </c>
      <c r="D377" s="968">
        <v>0</v>
      </c>
      <c r="E377" s="968">
        <v>7000</v>
      </c>
    </row>
    <row r="378" spans="1:5">
      <c r="A378" s="968" t="s">
        <v>4018</v>
      </c>
      <c r="B378" s="968" t="s">
        <v>4019</v>
      </c>
      <c r="C378" s="968" t="s">
        <v>3680</v>
      </c>
      <c r="D378" s="968">
        <v>0</v>
      </c>
      <c r="E378" s="968">
        <v>35000</v>
      </c>
    </row>
    <row r="379" spans="1:5">
      <c r="A379" s="968" t="s">
        <v>1820</v>
      </c>
      <c r="B379" s="968" t="s">
        <v>4020</v>
      </c>
      <c r="C379" s="968" t="s">
        <v>3680</v>
      </c>
      <c r="D379" s="968">
        <v>119</v>
      </c>
      <c r="E379" s="968">
        <v>8500</v>
      </c>
    </row>
    <row r="380" spans="1:5">
      <c r="A380" s="968" t="s">
        <v>1829</v>
      </c>
      <c r="B380" s="968" t="s">
        <v>4021</v>
      </c>
      <c r="C380" s="968" t="s">
        <v>3680</v>
      </c>
      <c r="D380" s="968">
        <v>18</v>
      </c>
      <c r="E380" s="968">
        <v>8400</v>
      </c>
    </row>
    <row r="381" spans="1:5">
      <c r="A381" s="968" t="s">
        <v>1836</v>
      </c>
      <c r="B381" s="968" t="s">
        <v>4022</v>
      </c>
      <c r="C381" s="968" t="s">
        <v>3680</v>
      </c>
      <c r="D381" s="968">
        <v>24</v>
      </c>
      <c r="E381" s="968">
        <v>9000</v>
      </c>
    </row>
    <row r="382" spans="1:5">
      <c r="A382" s="968" t="s">
        <v>1908</v>
      </c>
      <c r="B382" s="968" t="s">
        <v>4023</v>
      </c>
      <c r="C382" s="968" t="s">
        <v>3680</v>
      </c>
      <c r="D382" s="968">
        <v>0</v>
      </c>
      <c r="E382" s="968">
        <v>80000</v>
      </c>
    </row>
    <row r="383" spans="1:5">
      <c r="A383" s="968" t="s">
        <v>4024</v>
      </c>
      <c r="B383" s="968" t="s">
        <v>4025</v>
      </c>
      <c r="C383" s="968" t="s">
        <v>3680</v>
      </c>
      <c r="D383" s="968">
        <v>0</v>
      </c>
      <c r="E383" s="968">
        <v>150000</v>
      </c>
    </row>
    <row r="384" spans="1:5">
      <c r="A384" s="968" t="s">
        <v>4026</v>
      </c>
      <c r="B384" s="968" t="s">
        <v>4027</v>
      </c>
      <c r="C384" s="968" t="s">
        <v>3680</v>
      </c>
      <c r="D384" s="968">
        <v>2</v>
      </c>
      <c r="E384" s="968">
        <v>450000</v>
      </c>
    </row>
    <row r="385" spans="1:5">
      <c r="A385" s="968" t="s">
        <v>1948</v>
      </c>
      <c r="B385" s="968" t="s">
        <v>4028</v>
      </c>
      <c r="C385" s="968" t="s">
        <v>3680</v>
      </c>
      <c r="D385" s="968">
        <v>0</v>
      </c>
      <c r="E385" s="968">
        <v>815000</v>
      </c>
    </row>
    <row r="386" spans="1:5">
      <c r="A386" s="968" t="s">
        <v>4029</v>
      </c>
      <c r="B386" s="968" t="s">
        <v>4030</v>
      </c>
      <c r="C386" s="968" t="s">
        <v>3680</v>
      </c>
      <c r="D386" s="968">
        <v>0</v>
      </c>
      <c r="E386" s="968">
        <v>850000</v>
      </c>
    </row>
    <row r="387" spans="1:5">
      <c r="A387" s="968" t="s">
        <v>4031</v>
      </c>
      <c r="B387" s="968" t="s">
        <v>4032</v>
      </c>
      <c r="C387" s="968" t="s">
        <v>3680</v>
      </c>
      <c r="D387" s="968">
        <v>0</v>
      </c>
      <c r="E387" s="968">
        <v>850000</v>
      </c>
    </row>
    <row r="388" spans="1:5">
      <c r="A388" s="968" t="s">
        <v>4033</v>
      </c>
      <c r="B388" s="968" t="s">
        <v>4034</v>
      </c>
      <c r="C388" s="968" t="s">
        <v>3680</v>
      </c>
      <c r="D388" s="968">
        <v>0</v>
      </c>
      <c r="E388" s="968">
        <v>425000</v>
      </c>
    </row>
    <row r="389" spans="1:5">
      <c r="A389" s="968" t="s">
        <v>4035</v>
      </c>
      <c r="B389" s="968" t="s">
        <v>4036</v>
      </c>
      <c r="C389" s="968" t="s">
        <v>3680</v>
      </c>
      <c r="D389" s="968">
        <v>0</v>
      </c>
      <c r="E389" s="968">
        <v>950000</v>
      </c>
    </row>
    <row r="390" spans="1:5">
      <c r="A390" s="968" t="s">
        <v>4037</v>
      </c>
      <c r="B390" s="968" t="s">
        <v>4038</v>
      </c>
      <c r="C390" s="968" t="s">
        <v>3680</v>
      </c>
      <c r="D390" s="968">
        <v>0</v>
      </c>
      <c r="E390" s="968">
        <v>225000</v>
      </c>
    </row>
    <row r="391" spans="1:5">
      <c r="A391" s="968" t="s">
        <v>1984</v>
      </c>
      <c r="B391" s="968" t="s">
        <v>4039</v>
      </c>
      <c r="C391" s="968" t="s">
        <v>3680</v>
      </c>
      <c r="D391" s="968">
        <v>0</v>
      </c>
      <c r="E391" s="968">
        <v>60800</v>
      </c>
    </row>
    <row r="392" spans="1:5">
      <c r="A392" s="968" t="s">
        <v>4040</v>
      </c>
      <c r="B392" s="968" t="s">
        <v>4041</v>
      </c>
      <c r="C392" s="968" t="s">
        <v>3680</v>
      </c>
      <c r="D392" s="968">
        <v>0</v>
      </c>
      <c r="E392" s="968">
        <v>415000</v>
      </c>
    </row>
    <row r="393" spans="1:5">
      <c r="A393" s="968" t="s">
        <v>4042</v>
      </c>
      <c r="B393" s="968" t="s">
        <v>4043</v>
      </c>
      <c r="C393" s="968" t="s">
        <v>3680</v>
      </c>
      <c r="D393" s="968">
        <v>0</v>
      </c>
      <c r="E393" s="968">
        <v>2750000</v>
      </c>
    </row>
    <row r="394" spans="1:5">
      <c r="A394" s="968" t="s">
        <v>853</v>
      </c>
      <c r="B394" s="968" t="s">
        <v>4044</v>
      </c>
      <c r="C394" s="968" t="s">
        <v>3680</v>
      </c>
      <c r="D394" s="968">
        <v>0</v>
      </c>
      <c r="E394" s="968">
        <v>350000</v>
      </c>
    </row>
    <row r="395" spans="1:5">
      <c r="A395" s="968" t="s">
        <v>4045</v>
      </c>
      <c r="B395" s="968" t="s">
        <v>4046</v>
      </c>
      <c r="C395" s="968" t="s">
        <v>3680</v>
      </c>
      <c r="D395" s="968">
        <v>0</v>
      </c>
      <c r="E395" s="968">
        <v>1000000</v>
      </c>
    </row>
    <row r="396" spans="1:5">
      <c r="A396" s="968" t="s">
        <v>4047</v>
      </c>
      <c r="B396" s="968" t="s">
        <v>4048</v>
      </c>
      <c r="C396" s="968" t="s">
        <v>3680</v>
      </c>
      <c r="D396" s="968">
        <v>0</v>
      </c>
      <c r="E396" s="968">
        <v>1000000</v>
      </c>
    </row>
    <row r="397" spans="1:5">
      <c r="A397" s="968" t="s">
        <v>2164</v>
      </c>
      <c r="B397" s="968" t="s">
        <v>4049</v>
      </c>
      <c r="C397" s="968" t="s">
        <v>3680</v>
      </c>
      <c r="D397" s="968">
        <v>1</v>
      </c>
      <c r="E397" s="968">
        <v>500000</v>
      </c>
    </row>
    <row r="398" spans="1:5">
      <c r="A398" s="968" t="s">
        <v>4050</v>
      </c>
      <c r="B398" s="968" t="s">
        <v>4051</v>
      </c>
      <c r="C398" s="968" t="s">
        <v>3680</v>
      </c>
      <c r="D398" s="968">
        <v>0</v>
      </c>
      <c r="E398" s="968">
        <v>1330000</v>
      </c>
    </row>
    <row r="399" spans="1:5">
      <c r="A399" s="968" t="s">
        <v>2161</v>
      </c>
      <c r="B399" s="968" t="s">
        <v>4052</v>
      </c>
      <c r="C399" s="968" t="s">
        <v>3680</v>
      </c>
      <c r="D399" s="968">
        <v>1</v>
      </c>
      <c r="E399" s="968">
        <v>190000</v>
      </c>
    </row>
    <row r="400" spans="1:5">
      <c r="A400" s="968" t="s">
        <v>2021</v>
      </c>
      <c r="B400" s="968" t="s">
        <v>4053</v>
      </c>
      <c r="C400" s="968" t="s">
        <v>3680</v>
      </c>
      <c r="D400" s="968">
        <v>1</v>
      </c>
      <c r="E400" s="968">
        <v>204250</v>
      </c>
    </row>
    <row r="401" spans="1:5">
      <c r="A401" s="968" t="s">
        <v>4054</v>
      </c>
      <c r="B401" s="968" t="s">
        <v>4055</v>
      </c>
      <c r="C401" s="968" t="s">
        <v>3680</v>
      </c>
      <c r="D401" s="968">
        <v>0</v>
      </c>
      <c r="E401" s="968">
        <v>90910</v>
      </c>
    </row>
    <row r="402" spans="1:5">
      <c r="A402" s="968" t="s">
        <v>4056</v>
      </c>
      <c r="B402" s="968" t="s">
        <v>4057</v>
      </c>
      <c r="C402" s="968" t="s">
        <v>3680</v>
      </c>
      <c r="D402" s="968">
        <v>16</v>
      </c>
      <c r="E402" s="968">
        <v>14000</v>
      </c>
    </row>
    <row r="403" spans="1:5">
      <c r="A403" s="968" t="s">
        <v>4058</v>
      </c>
      <c r="B403" s="968" t="s">
        <v>4059</v>
      </c>
      <c r="C403" s="968" t="s">
        <v>3680</v>
      </c>
      <c r="D403" s="968">
        <v>0</v>
      </c>
      <c r="E403" s="968">
        <v>510000</v>
      </c>
    </row>
    <row r="404" spans="1:5">
      <c r="A404" s="968" t="s">
        <v>2187</v>
      </c>
      <c r="B404" s="968" t="s">
        <v>4060</v>
      </c>
      <c r="C404" s="968" t="s">
        <v>3680</v>
      </c>
      <c r="D404" s="968">
        <v>1</v>
      </c>
      <c r="E404" s="968">
        <v>50000</v>
      </c>
    </row>
    <row r="405" spans="1:5">
      <c r="A405" s="968" t="s">
        <v>4061</v>
      </c>
      <c r="B405" s="968" t="s">
        <v>4062</v>
      </c>
      <c r="C405" s="968" t="s">
        <v>3680</v>
      </c>
      <c r="D405" s="968">
        <v>0</v>
      </c>
      <c r="E405" s="968">
        <v>10000</v>
      </c>
    </row>
    <row r="406" spans="1:5">
      <c r="A406" s="968" t="s">
        <v>4063</v>
      </c>
      <c r="B406" s="968" t="s">
        <v>4064</v>
      </c>
      <c r="C406" s="968" t="s">
        <v>3680</v>
      </c>
      <c r="D406" s="968">
        <v>0</v>
      </c>
      <c r="E406" s="968">
        <v>35000</v>
      </c>
    </row>
    <row r="407" spans="1:5">
      <c r="A407" s="968" t="s">
        <v>4065</v>
      </c>
      <c r="B407" s="968" t="s">
        <v>4066</v>
      </c>
      <c r="C407" s="968" t="s">
        <v>3680</v>
      </c>
      <c r="D407" s="968">
        <v>0</v>
      </c>
      <c r="E407" s="968">
        <v>35000</v>
      </c>
    </row>
    <row r="408" spans="1:5">
      <c r="A408" s="968" t="s">
        <v>4067</v>
      </c>
      <c r="B408" s="968" t="s">
        <v>4068</v>
      </c>
      <c r="C408" s="968" t="s">
        <v>3680</v>
      </c>
      <c r="D408" s="968">
        <v>0</v>
      </c>
      <c r="E408" s="968">
        <v>35000</v>
      </c>
    </row>
    <row r="409" spans="1:5">
      <c r="A409" s="968" t="s">
        <v>4069</v>
      </c>
      <c r="B409" s="968" t="s">
        <v>4070</v>
      </c>
      <c r="C409" s="968" t="s">
        <v>3680</v>
      </c>
      <c r="D409" s="968">
        <v>0</v>
      </c>
      <c r="E409" s="968">
        <v>60000</v>
      </c>
    </row>
    <row r="410" spans="1:5">
      <c r="A410" s="968" t="s">
        <v>4071</v>
      </c>
      <c r="B410" s="968" t="s">
        <v>4072</v>
      </c>
      <c r="C410" s="968" t="s">
        <v>3680</v>
      </c>
      <c r="D410" s="968">
        <v>0</v>
      </c>
      <c r="E410" s="968">
        <v>20000</v>
      </c>
    </row>
    <row r="411" spans="1:5">
      <c r="A411" s="968" t="s">
        <v>4073</v>
      </c>
      <c r="B411" s="968" t="s">
        <v>4074</v>
      </c>
      <c r="C411" s="968" t="s">
        <v>3680</v>
      </c>
      <c r="D411" s="968">
        <v>0</v>
      </c>
      <c r="E411" s="968">
        <v>255000</v>
      </c>
    </row>
    <row r="412" spans="1:5">
      <c r="A412" s="968" t="s">
        <v>2200</v>
      </c>
      <c r="B412" s="968" t="s">
        <v>4075</v>
      </c>
      <c r="C412" s="968" t="s">
        <v>3680</v>
      </c>
      <c r="D412" s="968">
        <v>0</v>
      </c>
      <c r="E412" s="968">
        <v>250000</v>
      </c>
    </row>
    <row r="413" spans="1:5">
      <c r="A413" s="968" t="s">
        <v>4076</v>
      </c>
      <c r="B413" s="968" t="s">
        <v>4077</v>
      </c>
      <c r="C413" s="968" t="s">
        <v>3680</v>
      </c>
      <c r="D413" s="968">
        <v>0</v>
      </c>
      <c r="E413" s="968">
        <v>430000</v>
      </c>
    </row>
    <row r="414" spans="1:5">
      <c r="A414" s="968" t="s">
        <v>4078</v>
      </c>
      <c r="B414" s="968" t="s">
        <v>4079</v>
      </c>
      <c r="C414" s="968" t="s">
        <v>3680</v>
      </c>
      <c r="D414" s="968">
        <v>0</v>
      </c>
      <c r="E414" s="968">
        <v>15000</v>
      </c>
    </row>
    <row r="415" spans="1:5">
      <c r="A415" s="968" t="s">
        <v>4080</v>
      </c>
      <c r="B415" s="968" t="s">
        <v>4081</v>
      </c>
      <c r="C415" s="968" t="s">
        <v>3680</v>
      </c>
      <c r="D415" s="968">
        <v>0</v>
      </c>
      <c r="E415" s="968">
        <v>5000</v>
      </c>
    </row>
    <row r="416" spans="1:5">
      <c r="A416" s="968" t="s">
        <v>2335</v>
      </c>
      <c r="B416" s="968" t="s">
        <v>4082</v>
      </c>
      <c r="C416" s="968" t="s">
        <v>3680</v>
      </c>
      <c r="D416" s="968">
        <v>1</v>
      </c>
      <c r="E416" s="968">
        <v>1155000</v>
      </c>
    </row>
    <row r="417" spans="1:5">
      <c r="A417" s="968" t="s">
        <v>4083</v>
      </c>
      <c r="B417" s="968" t="s">
        <v>4084</v>
      </c>
      <c r="C417" s="968" t="s">
        <v>3680</v>
      </c>
      <c r="D417" s="968">
        <v>0</v>
      </c>
      <c r="E417" s="968">
        <v>150</v>
      </c>
    </row>
    <row r="418" spans="1:5">
      <c r="A418" s="968" t="s">
        <v>4085</v>
      </c>
      <c r="B418" s="968" t="s">
        <v>4086</v>
      </c>
      <c r="C418" s="968" t="s">
        <v>3680</v>
      </c>
      <c r="D418" s="968">
        <v>0</v>
      </c>
      <c r="E418" s="968">
        <v>590000</v>
      </c>
    </row>
    <row r="419" spans="1:5">
      <c r="A419" s="968" t="s">
        <v>4087</v>
      </c>
      <c r="B419" s="968" t="s">
        <v>4088</v>
      </c>
      <c r="C419" s="968" t="s">
        <v>3680</v>
      </c>
      <c r="D419" s="968">
        <v>0</v>
      </c>
      <c r="E419" s="968">
        <v>4600000</v>
      </c>
    </row>
    <row r="420" spans="1:5">
      <c r="A420" s="968" t="s">
        <v>4089</v>
      </c>
      <c r="B420" s="968" t="s">
        <v>4090</v>
      </c>
      <c r="C420" s="968" t="s">
        <v>3680</v>
      </c>
      <c r="D420" s="968">
        <v>0</v>
      </c>
      <c r="E420" s="968">
        <v>40000</v>
      </c>
    </row>
    <row r="421" spans="1:5">
      <c r="A421" s="968" t="s">
        <v>4091</v>
      </c>
      <c r="B421" s="968" t="s">
        <v>4092</v>
      </c>
      <c r="C421" s="968" t="s">
        <v>3680</v>
      </c>
      <c r="D421" s="968">
        <v>0</v>
      </c>
      <c r="E421" s="968">
        <v>120000</v>
      </c>
    </row>
    <row r="422" spans="1:5">
      <c r="A422" s="968" t="s">
        <v>4093</v>
      </c>
      <c r="B422" s="968" t="s">
        <v>4094</v>
      </c>
      <c r="C422" s="968" t="s">
        <v>3680</v>
      </c>
      <c r="D422" s="968">
        <v>0</v>
      </c>
      <c r="E422" s="968">
        <v>125000</v>
      </c>
    </row>
    <row r="423" spans="1:5">
      <c r="A423" s="968" t="s">
        <v>2368</v>
      </c>
      <c r="B423" s="968" t="s">
        <v>4095</v>
      </c>
      <c r="C423" s="968" t="s">
        <v>3680</v>
      </c>
      <c r="D423" s="968">
        <v>1</v>
      </c>
      <c r="E423" s="968">
        <v>275000</v>
      </c>
    </row>
    <row r="424" spans="1:5">
      <c r="A424" s="968" t="s">
        <v>4096</v>
      </c>
      <c r="B424" s="968" t="s">
        <v>4097</v>
      </c>
      <c r="C424" s="968" t="s">
        <v>3680</v>
      </c>
      <c r="D424" s="968">
        <v>0</v>
      </c>
      <c r="E424" s="968">
        <v>570000</v>
      </c>
    </row>
    <row r="425" spans="1:5">
      <c r="A425" s="968" t="s">
        <v>4098</v>
      </c>
      <c r="B425" s="968" t="s">
        <v>4099</v>
      </c>
      <c r="C425" s="968" t="s">
        <v>3680</v>
      </c>
      <c r="D425" s="968">
        <v>0</v>
      </c>
      <c r="E425" s="968">
        <v>320000</v>
      </c>
    </row>
    <row r="426" spans="1:5">
      <c r="A426" s="968" t="s">
        <v>4100</v>
      </c>
      <c r="B426" s="968" t="s">
        <v>4101</v>
      </c>
      <c r="C426" s="968" t="s">
        <v>3680</v>
      </c>
      <c r="D426" s="968">
        <v>0</v>
      </c>
      <c r="E426" s="968">
        <v>16500</v>
      </c>
    </row>
    <row r="427" spans="1:5">
      <c r="A427" s="968" t="s">
        <v>4102</v>
      </c>
      <c r="B427" s="968" t="s">
        <v>4103</v>
      </c>
      <c r="C427" s="968" t="s">
        <v>3680</v>
      </c>
      <c r="D427" s="968">
        <v>0</v>
      </c>
      <c r="E427" s="968">
        <v>30000</v>
      </c>
    </row>
    <row r="428" spans="1:5">
      <c r="A428" s="968" t="s">
        <v>4104</v>
      </c>
      <c r="B428" s="968" t="s">
        <v>4105</v>
      </c>
      <c r="C428" s="968" t="s">
        <v>3680</v>
      </c>
      <c r="D428" s="968">
        <v>0</v>
      </c>
      <c r="E428" s="968">
        <v>90000</v>
      </c>
    </row>
    <row r="429" spans="1:5">
      <c r="A429" s="968" t="s">
        <v>4106</v>
      </c>
      <c r="B429" s="968" t="s">
        <v>4107</v>
      </c>
      <c r="C429" s="968" t="s">
        <v>3680</v>
      </c>
      <c r="D429" s="968">
        <v>0</v>
      </c>
      <c r="E429" s="968">
        <v>65000</v>
      </c>
    </row>
    <row r="430" spans="1:5">
      <c r="A430" s="968" t="s">
        <v>4108</v>
      </c>
      <c r="B430" s="968" t="s">
        <v>4109</v>
      </c>
      <c r="C430" s="968" t="s">
        <v>3680</v>
      </c>
      <c r="D430" s="968">
        <v>0</v>
      </c>
      <c r="E430" s="968">
        <v>60000</v>
      </c>
    </row>
    <row r="431" spans="1:5">
      <c r="A431" s="968" t="s">
        <v>4110</v>
      </c>
      <c r="B431" s="968" t="s">
        <v>4111</v>
      </c>
      <c r="C431" s="968" t="s">
        <v>3680</v>
      </c>
      <c r="D431" s="968">
        <v>0</v>
      </c>
      <c r="E431" s="968">
        <v>45000</v>
      </c>
    </row>
    <row r="432" spans="1:5">
      <c r="A432" s="968" t="s">
        <v>4112</v>
      </c>
      <c r="B432" s="968" t="s">
        <v>4113</v>
      </c>
      <c r="C432" s="968" t="s">
        <v>3680</v>
      </c>
      <c r="D432" s="968">
        <v>0</v>
      </c>
      <c r="E432" s="968">
        <v>95000</v>
      </c>
    </row>
    <row r="433" spans="1:5">
      <c r="A433" s="968" t="s">
        <v>2416</v>
      </c>
      <c r="B433" s="968" t="s">
        <v>4114</v>
      </c>
      <c r="C433" s="968" t="s">
        <v>3680</v>
      </c>
      <c r="D433" s="968">
        <v>10</v>
      </c>
      <c r="E433" s="968">
        <v>32500</v>
      </c>
    </row>
    <row r="434" spans="1:5">
      <c r="A434" s="968" t="s">
        <v>2412</v>
      </c>
      <c r="B434" s="968" t="s">
        <v>4115</v>
      </c>
      <c r="C434" s="968" t="s">
        <v>3680</v>
      </c>
      <c r="D434" s="968">
        <v>6</v>
      </c>
      <c r="E434" s="968">
        <v>45000</v>
      </c>
    </row>
    <row r="435" spans="1:5">
      <c r="A435" s="968" t="s">
        <v>2417</v>
      </c>
      <c r="B435" s="968" t="s">
        <v>4116</v>
      </c>
      <c r="C435" s="968" t="s">
        <v>3680</v>
      </c>
      <c r="D435" s="968">
        <v>0</v>
      </c>
      <c r="E435" s="968">
        <v>26000</v>
      </c>
    </row>
    <row r="436" spans="1:5">
      <c r="A436" s="968" t="s">
        <v>2426</v>
      </c>
      <c r="B436" s="968" t="s">
        <v>4117</v>
      </c>
      <c r="C436" s="968" t="s">
        <v>3680</v>
      </c>
      <c r="D436" s="968">
        <v>21</v>
      </c>
      <c r="E436" s="968">
        <v>75000</v>
      </c>
    </row>
    <row r="437" spans="1:5">
      <c r="A437" s="968" t="s">
        <v>2427</v>
      </c>
      <c r="B437" s="968" t="s">
        <v>4118</v>
      </c>
      <c r="C437" s="968" t="s">
        <v>3680</v>
      </c>
      <c r="D437" s="968">
        <v>0</v>
      </c>
      <c r="E437" s="968">
        <v>75000</v>
      </c>
    </row>
    <row r="438" spans="1:5">
      <c r="A438" s="968" t="s">
        <v>4119</v>
      </c>
      <c r="B438" s="968" t="s">
        <v>4120</v>
      </c>
      <c r="C438" s="968" t="s">
        <v>3680</v>
      </c>
      <c r="D438" s="968">
        <v>0</v>
      </c>
      <c r="E438" s="968">
        <v>40000</v>
      </c>
    </row>
    <row r="439" spans="1:5">
      <c r="A439" s="968" t="s">
        <v>4121</v>
      </c>
      <c r="B439" s="968" t="s">
        <v>4122</v>
      </c>
      <c r="C439" s="968" t="s">
        <v>3680</v>
      </c>
      <c r="D439" s="968">
        <v>0</v>
      </c>
      <c r="E439" s="968">
        <v>360000</v>
      </c>
    </row>
    <row r="440" spans="1:5">
      <c r="A440" s="968" t="s">
        <v>4123</v>
      </c>
      <c r="B440" s="968" t="s">
        <v>4124</v>
      </c>
      <c r="C440" s="968" t="s">
        <v>3680</v>
      </c>
      <c r="D440" s="968">
        <v>0</v>
      </c>
      <c r="E440" s="968">
        <v>310000</v>
      </c>
    </row>
    <row r="441" spans="1:5">
      <c r="A441" s="968" t="s">
        <v>4125</v>
      </c>
      <c r="B441" s="968" t="s">
        <v>4126</v>
      </c>
      <c r="C441" s="968" t="s">
        <v>3680</v>
      </c>
      <c r="D441" s="968">
        <v>0</v>
      </c>
      <c r="E441" s="968">
        <v>550000</v>
      </c>
    </row>
    <row r="442" spans="1:5">
      <c r="A442" s="968" t="s">
        <v>4127</v>
      </c>
      <c r="B442" s="968" t="s">
        <v>4128</v>
      </c>
      <c r="C442" s="968" t="s">
        <v>3680</v>
      </c>
      <c r="D442" s="968">
        <v>0</v>
      </c>
      <c r="E442" s="968">
        <v>110000</v>
      </c>
    </row>
    <row r="443" spans="1:5">
      <c r="A443" s="968" t="s">
        <v>4129</v>
      </c>
      <c r="B443" s="968" t="s">
        <v>4130</v>
      </c>
      <c r="C443" s="968" t="s">
        <v>3680</v>
      </c>
      <c r="D443" s="968">
        <v>0</v>
      </c>
      <c r="E443" s="968">
        <v>245000</v>
      </c>
    </row>
    <row r="444" spans="1:5">
      <c r="A444" s="968" t="s">
        <v>4131</v>
      </c>
      <c r="B444" s="968" t="s">
        <v>4132</v>
      </c>
      <c r="C444" s="968" t="s">
        <v>3680</v>
      </c>
      <c r="D444" s="968">
        <v>0</v>
      </c>
      <c r="E444" s="968">
        <v>208000</v>
      </c>
    </row>
    <row r="445" spans="1:5">
      <c r="A445" s="968" t="s">
        <v>4133</v>
      </c>
      <c r="B445" s="968" t="s">
        <v>4134</v>
      </c>
      <c r="C445" s="968" t="s">
        <v>3680</v>
      </c>
      <c r="D445" s="968">
        <v>12</v>
      </c>
      <c r="E445" s="968">
        <v>110000</v>
      </c>
    </row>
    <row r="446" spans="1:5">
      <c r="A446" s="968" t="s">
        <v>4135</v>
      </c>
      <c r="B446" s="968" t="s">
        <v>4136</v>
      </c>
      <c r="C446" s="968" t="s">
        <v>3680</v>
      </c>
      <c r="D446" s="968">
        <v>0</v>
      </c>
      <c r="E446" s="968">
        <v>435000</v>
      </c>
    </row>
    <row r="447" spans="1:5">
      <c r="A447" s="968" t="s">
        <v>4137</v>
      </c>
      <c r="B447" s="968" t="s">
        <v>4138</v>
      </c>
      <c r="C447" s="968" t="s">
        <v>3680</v>
      </c>
      <c r="D447" s="968">
        <v>0</v>
      </c>
      <c r="E447" s="968">
        <v>380000</v>
      </c>
    </row>
    <row r="448" spans="1:5">
      <c r="A448" s="968" t="s">
        <v>4139</v>
      </c>
      <c r="B448" s="968" t="s">
        <v>4140</v>
      </c>
      <c r="C448" s="968" t="s">
        <v>3680</v>
      </c>
      <c r="D448" s="968">
        <v>0</v>
      </c>
      <c r="E448" s="968">
        <v>285000</v>
      </c>
    </row>
    <row r="449" spans="1:5">
      <c r="A449" s="968" t="s">
        <v>4141</v>
      </c>
      <c r="B449" s="968" t="s">
        <v>4142</v>
      </c>
      <c r="C449" s="968" t="s">
        <v>3680</v>
      </c>
      <c r="D449" s="968">
        <v>0</v>
      </c>
      <c r="E449" s="968">
        <v>320000</v>
      </c>
    </row>
    <row r="450" spans="1:5">
      <c r="A450" s="968" t="s">
        <v>4143</v>
      </c>
      <c r="B450" s="968" t="s">
        <v>4144</v>
      </c>
      <c r="C450" s="968" t="s">
        <v>3680</v>
      </c>
      <c r="D450" s="968">
        <v>0</v>
      </c>
      <c r="E450" s="968">
        <v>435000</v>
      </c>
    </row>
    <row r="451" spans="1:5">
      <c r="A451" s="968" t="s">
        <v>4145</v>
      </c>
      <c r="B451" s="968" t="s">
        <v>4146</v>
      </c>
      <c r="C451" s="968" t="s">
        <v>3680</v>
      </c>
      <c r="D451" s="968">
        <v>0</v>
      </c>
      <c r="E451" s="968">
        <v>400000</v>
      </c>
    </row>
    <row r="452" spans="1:5">
      <c r="A452" s="968" t="s">
        <v>4147</v>
      </c>
      <c r="B452" s="968" t="s">
        <v>4148</v>
      </c>
      <c r="C452" s="968" t="s">
        <v>3680</v>
      </c>
      <c r="D452" s="968">
        <v>0</v>
      </c>
      <c r="E452" s="968">
        <v>185000</v>
      </c>
    </row>
    <row r="453" spans="1:5">
      <c r="A453" s="968" t="s">
        <v>4149</v>
      </c>
      <c r="B453" s="968" t="s">
        <v>4150</v>
      </c>
      <c r="C453" s="968" t="s">
        <v>3680</v>
      </c>
      <c r="D453" s="968">
        <v>0</v>
      </c>
      <c r="E453" s="968">
        <v>252500</v>
      </c>
    </row>
    <row r="454" spans="1:5">
      <c r="A454" s="968" t="s">
        <v>4151</v>
      </c>
      <c r="B454" s="968" t="s">
        <v>4152</v>
      </c>
      <c r="C454" s="968" t="s">
        <v>3680</v>
      </c>
      <c r="D454" s="968">
        <v>0</v>
      </c>
      <c r="E454" s="968">
        <v>250000</v>
      </c>
    </row>
    <row r="455" spans="1:5">
      <c r="A455" s="968" t="s">
        <v>4153</v>
      </c>
      <c r="B455" s="968" t="s">
        <v>4154</v>
      </c>
      <c r="C455" s="968" t="s">
        <v>3680</v>
      </c>
      <c r="D455" s="968">
        <v>0</v>
      </c>
      <c r="E455" s="968">
        <v>275000</v>
      </c>
    </row>
    <row r="456" spans="1:5">
      <c r="A456" s="968" t="s">
        <v>4155</v>
      </c>
      <c r="B456" s="968" t="s">
        <v>4156</v>
      </c>
      <c r="C456" s="968" t="s">
        <v>3680</v>
      </c>
      <c r="D456" s="968">
        <v>0</v>
      </c>
      <c r="E456" s="968">
        <v>208000</v>
      </c>
    </row>
    <row r="457" spans="1:5">
      <c r="A457" s="968" t="s">
        <v>4157</v>
      </c>
      <c r="B457" s="968" t="s">
        <v>4158</v>
      </c>
      <c r="C457" s="968" t="s">
        <v>3680</v>
      </c>
      <c r="D457" s="968">
        <v>0</v>
      </c>
      <c r="E457" s="968">
        <v>185000</v>
      </c>
    </row>
    <row r="458" spans="1:5">
      <c r="A458" s="968" t="s">
        <v>4159</v>
      </c>
      <c r="B458" s="968" t="s">
        <v>4160</v>
      </c>
      <c r="C458" s="968" t="s">
        <v>3680</v>
      </c>
      <c r="D458" s="968">
        <v>0</v>
      </c>
      <c r="E458" s="968">
        <v>165000</v>
      </c>
    </row>
    <row r="459" spans="1:5">
      <c r="A459" s="968" t="s">
        <v>4161</v>
      </c>
      <c r="B459" s="968" t="s">
        <v>4162</v>
      </c>
      <c r="C459" s="968" t="s">
        <v>3680</v>
      </c>
      <c r="D459" s="968">
        <v>0</v>
      </c>
      <c r="E459" s="968">
        <v>135000</v>
      </c>
    </row>
    <row r="460" spans="1:5">
      <c r="A460" s="968" t="s">
        <v>4163</v>
      </c>
      <c r="B460" s="968" t="s">
        <v>4164</v>
      </c>
      <c r="C460" s="968" t="s">
        <v>3680</v>
      </c>
      <c r="D460" s="968">
        <v>0</v>
      </c>
      <c r="E460" s="968">
        <v>165000</v>
      </c>
    </row>
    <row r="461" spans="1:5">
      <c r="A461" s="968" t="s">
        <v>4165</v>
      </c>
      <c r="B461" s="968" t="s">
        <v>4166</v>
      </c>
      <c r="C461" s="968" t="s">
        <v>3680</v>
      </c>
      <c r="D461" s="968">
        <v>0</v>
      </c>
      <c r="E461" s="968">
        <v>420000</v>
      </c>
    </row>
    <row r="462" spans="1:5">
      <c r="A462" s="968" t="s">
        <v>4167</v>
      </c>
      <c r="B462" s="968" t="s">
        <v>4168</v>
      </c>
      <c r="C462" s="968" t="s">
        <v>3680</v>
      </c>
      <c r="D462" s="968">
        <v>0</v>
      </c>
      <c r="E462" s="968">
        <v>110000</v>
      </c>
    </row>
    <row r="463" spans="1:5">
      <c r="A463" s="968" t="s">
        <v>2461</v>
      </c>
      <c r="B463" s="968" t="s">
        <v>4169</v>
      </c>
      <c r="C463" s="968" t="s">
        <v>3680</v>
      </c>
      <c r="D463" s="968">
        <v>0</v>
      </c>
      <c r="E463" s="968">
        <v>89250</v>
      </c>
    </row>
    <row r="464" spans="1:5">
      <c r="A464" s="968" t="s">
        <v>4170</v>
      </c>
      <c r="B464" s="968" t="s">
        <v>4171</v>
      </c>
      <c r="C464" s="968" t="s">
        <v>3680</v>
      </c>
      <c r="D464" s="968">
        <v>0</v>
      </c>
      <c r="E464" s="968">
        <v>110000</v>
      </c>
    </row>
    <row r="465" spans="1:5">
      <c r="A465" s="968" t="s">
        <v>2439</v>
      </c>
      <c r="B465" s="968" t="s">
        <v>4172</v>
      </c>
      <c r="C465" s="968" t="s">
        <v>3680</v>
      </c>
      <c r="D465" s="968">
        <v>11</v>
      </c>
      <c r="E465" s="968">
        <v>55000</v>
      </c>
    </row>
    <row r="466" spans="1:5">
      <c r="A466" s="968" t="s">
        <v>2435</v>
      </c>
      <c r="B466" s="968" t="s">
        <v>4173</v>
      </c>
      <c r="C466" s="968" t="s">
        <v>3680</v>
      </c>
      <c r="D466" s="968">
        <v>2</v>
      </c>
      <c r="E466" s="968">
        <v>55000</v>
      </c>
    </row>
    <row r="467" spans="1:5">
      <c r="A467" s="968" t="s">
        <v>2437</v>
      </c>
      <c r="B467" s="968" t="s">
        <v>2438</v>
      </c>
      <c r="C467" s="968" t="s">
        <v>3680</v>
      </c>
      <c r="D467" s="968">
        <v>2</v>
      </c>
      <c r="E467" s="968">
        <v>40000</v>
      </c>
    </row>
    <row r="468" spans="1:5">
      <c r="A468" s="968" t="s">
        <v>4174</v>
      </c>
      <c r="B468" s="968" t="s">
        <v>4175</v>
      </c>
      <c r="C468" s="968" t="s">
        <v>3680</v>
      </c>
      <c r="D468" s="968">
        <v>0</v>
      </c>
      <c r="E468" s="968">
        <v>600000</v>
      </c>
    </row>
    <row r="469" spans="1:5">
      <c r="A469" s="968" t="s">
        <v>4176</v>
      </c>
      <c r="B469" s="968" t="s">
        <v>4177</v>
      </c>
      <c r="C469" s="968" t="s">
        <v>3680</v>
      </c>
      <c r="D469" s="968">
        <v>0</v>
      </c>
      <c r="E469" s="968">
        <v>2200000</v>
      </c>
    </row>
    <row r="470" spans="1:5">
      <c r="A470" s="968" t="s">
        <v>4178</v>
      </c>
      <c r="B470" s="968" t="s">
        <v>4179</v>
      </c>
      <c r="C470" s="968" t="s">
        <v>3680</v>
      </c>
      <c r="D470" s="968">
        <v>0</v>
      </c>
      <c r="E470" s="968">
        <v>700000</v>
      </c>
    </row>
    <row r="471" spans="1:5">
      <c r="A471" s="968" t="s">
        <v>4180</v>
      </c>
      <c r="B471" s="968" t="s">
        <v>4181</v>
      </c>
      <c r="C471" s="968" t="s">
        <v>3680</v>
      </c>
      <c r="D471" s="968">
        <v>0</v>
      </c>
      <c r="E471" s="968">
        <v>2575000</v>
      </c>
    </row>
    <row r="472" spans="1:5">
      <c r="A472" s="968" t="s">
        <v>1244</v>
      </c>
      <c r="B472" s="968" t="s">
        <v>4182</v>
      </c>
      <c r="C472" s="968" t="s">
        <v>3680</v>
      </c>
      <c r="D472" s="968">
        <v>1</v>
      </c>
      <c r="E472" s="968">
        <v>2100000</v>
      </c>
    </row>
    <row r="473" spans="1:5">
      <c r="A473" s="968" t="s">
        <v>4183</v>
      </c>
      <c r="B473" s="968" t="s">
        <v>4184</v>
      </c>
      <c r="C473" s="968" t="s">
        <v>3680</v>
      </c>
      <c r="D473" s="968">
        <v>0</v>
      </c>
      <c r="E473" s="968">
        <v>2400000</v>
      </c>
    </row>
    <row r="474" spans="1:5">
      <c r="A474" s="968" t="s">
        <v>1249</v>
      </c>
      <c r="B474" s="968" t="s">
        <v>4185</v>
      </c>
      <c r="C474" s="968" t="s">
        <v>3680</v>
      </c>
      <c r="D474" s="968">
        <v>1</v>
      </c>
      <c r="E474" s="968">
        <v>1200000</v>
      </c>
    </row>
    <row r="475" spans="1:5">
      <c r="A475" s="968" t="s">
        <v>4186</v>
      </c>
      <c r="B475" s="968" t="s">
        <v>4187</v>
      </c>
      <c r="C475" s="968" t="s">
        <v>3680</v>
      </c>
      <c r="D475" s="968">
        <v>0</v>
      </c>
      <c r="E475" s="968">
        <v>375000</v>
      </c>
    </row>
    <row r="476" spans="1:5">
      <c r="A476" s="968" t="s">
        <v>4188</v>
      </c>
      <c r="B476" s="968" t="s">
        <v>4189</v>
      </c>
      <c r="C476" s="968" t="s">
        <v>3680</v>
      </c>
      <c r="D476" s="968">
        <v>1</v>
      </c>
      <c r="E476" s="968">
        <v>200000</v>
      </c>
    </row>
    <row r="477" spans="1:5">
      <c r="A477" s="968" t="s">
        <v>4190</v>
      </c>
      <c r="B477" s="968" t="s">
        <v>4191</v>
      </c>
      <c r="C477" s="968" t="s">
        <v>3680</v>
      </c>
      <c r="D477" s="968">
        <v>0</v>
      </c>
      <c r="E477" s="968">
        <v>510000</v>
      </c>
    </row>
    <row r="478" spans="1:5">
      <c r="A478" s="968" t="s">
        <v>4192</v>
      </c>
      <c r="B478" s="968" t="s">
        <v>4193</v>
      </c>
      <c r="C478" s="968" t="s">
        <v>3680</v>
      </c>
      <c r="D478" s="968">
        <v>2</v>
      </c>
      <c r="E478" s="968">
        <v>250000</v>
      </c>
    </row>
    <row r="479" spans="1:5">
      <c r="A479" s="968" t="s">
        <v>4194</v>
      </c>
      <c r="B479" s="968" t="s">
        <v>4195</v>
      </c>
      <c r="C479" s="968" t="s">
        <v>3680</v>
      </c>
      <c r="D479" s="968">
        <v>0</v>
      </c>
      <c r="E479" s="968">
        <v>3150000</v>
      </c>
    </row>
    <row r="480" spans="1:5">
      <c r="A480" s="968" t="s">
        <v>2514</v>
      </c>
      <c r="B480" s="968" t="s">
        <v>4196</v>
      </c>
      <c r="C480" s="968" t="s">
        <v>3680</v>
      </c>
      <c r="D480" s="968">
        <v>1</v>
      </c>
      <c r="E480" s="968">
        <v>100000</v>
      </c>
    </row>
    <row r="481" spans="1:5">
      <c r="A481" s="968" t="s">
        <v>2547</v>
      </c>
      <c r="B481" s="968" t="s">
        <v>4197</v>
      </c>
      <c r="C481" s="968" t="s">
        <v>3680</v>
      </c>
      <c r="D481" s="968">
        <v>1</v>
      </c>
      <c r="E481" s="968">
        <v>1300000</v>
      </c>
    </row>
    <row r="482" spans="1:5">
      <c r="A482" s="968" t="s">
        <v>4198</v>
      </c>
      <c r="B482" s="968" t="s">
        <v>4199</v>
      </c>
      <c r="C482" s="968" t="s">
        <v>3680</v>
      </c>
      <c r="D482" s="968">
        <v>0</v>
      </c>
      <c r="E482" s="968">
        <v>330000</v>
      </c>
    </row>
    <row r="483" spans="1:5">
      <c r="A483" s="968" t="s">
        <v>4200</v>
      </c>
      <c r="B483" s="968" t="s">
        <v>4201</v>
      </c>
      <c r="C483" s="968" t="s">
        <v>3680</v>
      </c>
      <c r="D483" s="968">
        <v>0</v>
      </c>
      <c r="E483" s="968">
        <v>40000</v>
      </c>
    </row>
    <row r="484" spans="1:5">
      <c r="A484" s="968" t="s">
        <v>2620</v>
      </c>
      <c r="B484" s="968" t="s">
        <v>4202</v>
      </c>
      <c r="C484" s="968" t="s">
        <v>3680</v>
      </c>
      <c r="D484" s="968">
        <v>0</v>
      </c>
      <c r="E484" s="968">
        <v>5000000</v>
      </c>
    </row>
    <row r="485" spans="1:5">
      <c r="A485" s="968" t="s">
        <v>2612</v>
      </c>
      <c r="B485" s="968" t="s">
        <v>4203</v>
      </c>
      <c r="C485" s="968" t="s">
        <v>3680</v>
      </c>
      <c r="D485" s="968">
        <v>1</v>
      </c>
      <c r="E485" s="968">
        <v>2500000</v>
      </c>
    </row>
    <row r="486" spans="1:5">
      <c r="A486" s="968" t="s">
        <v>4204</v>
      </c>
      <c r="B486" s="968" t="s">
        <v>4205</v>
      </c>
      <c r="C486" s="968" t="s">
        <v>3680</v>
      </c>
      <c r="D486" s="968">
        <v>0</v>
      </c>
      <c r="E486" s="968">
        <v>38675</v>
      </c>
    </row>
    <row r="487" spans="1:5">
      <c r="A487" s="968" t="s">
        <v>2636</v>
      </c>
      <c r="B487" s="968" t="s">
        <v>4206</v>
      </c>
      <c r="C487" s="968" t="s">
        <v>3680</v>
      </c>
      <c r="D487" s="968">
        <v>4</v>
      </c>
      <c r="E487" s="968">
        <v>460000</v>
      </c>
    </row>
    <row r="488" spans="1:5">
      <c r="A488" s="968" t="s">
        <v>4207</v>
      </c>
      <c r="B488" s="968" t="s">
        <v>4208</v>
      </c>
      <c r="C488" s="968" t="s">
        <v>3680</v>
      </c>
      <c r="D488" s="968">
        <v>0</v>
      </c>
      <c r="E488" s="968">
        <v>380000</v>
      </c>
    </row>
    <row r="489" spans="1:5">
      <c r="A489" s="968" t="s">
        <v>2649</v>
      </c>
      <c r="B489" s="968" t="s">
        <v>4209</v>
      </c>
      <c r="C489" s="968" t="s">
        <v>3680</v>
      </c>
      <c r="D489" s="968">
        <v>2</v>
      </c>
      <c r="E489" s="968">
        <v>35000</v>
      </c>
    </row>
    <row r="490" spans="1:5">
      <c r="A490" s="968" t="s">
        <v>2650</v>
      </c>
      <c r="B490" s="968" t="s">
        <v>4210</v>
      </c>
      <c r="C490" s="968" t="s">
        <v>3680</v>
      </c>
      <c r="D490" s="968">
        <v>2</v>
      </c>
      <c r="E490" s="968">
        <v>65000</v>
      </c>
    </row>
    <row r="491" spans="1:5">
      <c r="A491" s="968" t="s">
        <v>4211</v>
      </c>
      <c r="B491" s="968" t="s">
        <v>4212</v>
      </c>
      <c r="C491" s="968" t="s">
        <v>3680</v>
      </c>
      <c r="D491" s="968">
        <v>0</v>
      </c>
      <c r="E491" s="968">
        <v>30000</v>
      </c>
    </row>
    <row r="492" spans="1:5">
      <c r="A492" s="968" t="s">
        <v>2654</v>
      </c>
      <c r="B492" s="968" t="s">
        <v>4213</v>
      </c>
      <c r="C492" s="968" t="s">
        <v>3680</v>
      </c>
      <c r="D492" s="968">
        <v>4</v>
      </c>
      <c r="E492" s="968">
        <v>27500</v>
      </c>
    </row>
    <row r="493" spans="1:5">
      <c r="A493" s="968" t="s">
        <v>2655</v>
      </c>
      <c r="B493" s="968" t="s">
        <v>4214</v>
      </c>
      <c r="C493" s="968" t="s">
        <v>3680</v>
      </c>
      <c r="D493" s="968">
        <v>2</v>
      </c>
      <c r="E493" s="968">
        <v>50000</v>
      </c>
    </row>
    <row r="494" spans="1:5">
      <c r="A494" s="968" t="s">
        <v>4215</v>
      </c>
      <c r="B494" s="968" t="s">
        <v>4216</v>
      </c>
      <c r="C494" s="968" t="s">
        <v>3680</v>
      </c>
      <c r="D494" s="968">
        <v>0</v>
      </c>
      <c r="E494" s="968">
        <v>50000</v>
      </c>
    </row>
    <row r="495" spans="1:5">
      <c r="A495" s="968" t="s">
        <v>4217</v>
      </c>
      <c r="B495" s="968" t="s">
        <v>4218</v>
      </c>
      <c r="C495" s="968" t="s">
        <v>3680</v>
      </c>
      <c r="D495" s="968">
        <v>0</v>
      </c>
      <c r="E495" s="968">
        <v>1150000</v>
      </c>
    </row>
    <row r="496" spans="1:5">
      <c r="A496" s="968" t="s">
        <v>4219</v>
      </c>
      <c r="B496" s="968" t="s">
        <v>4220</v>
      </c>
      <c r="C496" s="968" t="s">
        <v>3680</v>
      </c>
      <c r="D496" s="968">
        <v>0</v>
      </c>
      <c r="E496" s="968">
        <v>110000</v>
      </c>
    </row>
    <row r="497" spans="1:5">
      <c r="A497" s="968" t="s">
        <v>4221</v>
      </c>
      <c r="B497" s="968" t="s">
        <v>4222</v>
      </c>
      <c r="C497" s="968" t="s">
        <v>3680</v>
      </c>
      <c r="D497" s="968">
        <v>0</v>
      </c>
      <c r="E497" s="968">
        <v>2750000</v>
      </c>
    </row>
    <row r="498" spans="1:5">
      <c r="A498" s="968" t="s">
        <v>4223</v>
      </c>
      <c r="B498" s="968" t="s">
        <v>4224</v>
      </c>
      <c r="C498" s="968" t="s">
        <v>3680</v>
      </c>
      <c r="D498" s="968">
        <v>0</v>
      </c>
      <c r="E498" s="968">
        <v>340000</v>
      </c>
    </row>
    <row r="499" spans="1:5">
      <c r="A499" s="968" t="s">
        <v>4225</v>
      </c>
      <c r="B499" s="968" t="s">
        <v>4226</v>
      </c>
      <c r="C499" s="968" t="s">
        <v>3680</v>
      </c>
      <c r="D499" s="968">
        <v>0</v>
      </c>
      <c r="E499" s="968">
        <v>6000</v>
      </c>
    </row>
    <row r="500" spans="1:5">
      <c r="A500" s="968" t="s">
        <v>4227</v>
      </c>
      <c r="B500" s="968" t="s">
        <v>4228</v>
      </c>
      <c r="C500" s="968" t="s">
        <v>3680</v>
      </c>
      <c r="D500" s="968">
        <v>0</v>
      </c>
      <c r="E500" s="968">
        <v>350000</v>
      </c>
    </row>
    <row r="501" spans="1:5">
      <c r="A501" s="968" t="s">
        <v>2569</v>
      </c>
      <c r="B501" s="968" t="s">
        <v>4229</v>
      </c>
      <c r="C501" s="968" t="s">
        <v>3680</v>
      </c>
      <c r="D501" s="968">
        <v>2</v>
      </c>
      <c r="E501" s="968">
        <v>1500000</v>
      </c>
    </row>
    <row r="502" spans="1:5">
      <c r="A502" s="968" t="s">
        <v>4230</v>
      </c>
      <c r="B502" s="968" t="s">
        <v>4231</v>
      </c>
      <c r="C502" s="968" t="s">
        <v>3680</v>
      </c>
      <c r="D502" s="968">
        <v>0</v>
      </c>
      <c r="E502" s="968">
        <v>595000</v>
      </c>
    </row>
    <row r="503" spans="1:5">
      <c r="A503" s="968" t="s">
        <v>4232</v>
      </c>
      <c r="B503" s="968" t="s">
        <v>4233</v>
      </c>
      <c r="C503" s="968" t="s">
        <v>3680</v>
      </c>
      <c r="D503" s="968">
        <v>0</v>
      </c>
      <c r="E503" s="968">
        <v>525000</v>
      </c>
    </row>
    <row r="504" spans="1:5">
      <c r="A504" s="968" t="s">
        <v>4234</v>
      </c>
      <c r="B504" s="968" t="s">
        <v>4235</v>
      </c>
      <c r="C504" s="968" t="s">
        <v>3680</v>
      </c>
      <c r="D504" s="968">
        <v>0</v>
      </c>
      <c r="E504" s="968">
        <v>595000</v>
      </c>
    </row>
    <row r="505" spans="1:5">
      <c r="A505" s="968" t="s">
        <v>4236</v>
      </c>
      <c r="B505" s="968" t="s">
        <v>4237</v>
      </c>
      <c r="C505" s="968" t="s">
        <v>3680</v>
      </c>
      <c r="D505" s="968">
        <v>0</v>
      </c>
      <c r="E505" s="968">
        <v>470000</v>
      </c>
    </row>
    <row r="506" spans="1:5">
      <c r="A506" s="968" t="s">
        <v>4238</v>
      </c>
      <c r="B506" s="968" t="s">
        <v>4239</v>
      </c>
      <c r="C506" s="968" t="s">
        <v>3680</v>
      </c>
      <c r="D506" s="968">
        <v>0</v>
      </c>
      <c r="E506" s="968">
        <v>150000</v>
      </c>
    </row>
    <row r="507" spans="1:5">
      <c r="A507" s="968" t="s">
        <v>4240</v>
      </c>
      <c r="B507" s="968" t="s">
        <v>4241</v>
      </c>
      <c r="C507" s="968" t="s">
        <v>3680</v>
      </c>
      <c r="D507" s="968">
        <v>0</v>
      </c>
      <c r="E507" s="968">
        <v>430000</v>
      </c>
    </row>
    <row r="508" spans="1:5">
      <c r="A508" s="968" t="s">
        <v>4242</v>
      </c>
      <c r="B508" s="968" t="s">
        <v>4243</v>
      </c>
      <c r="C508" s="968" t="s">
        <v>3680</v>
      </c>
      <c r="D508" s="968">
        <v>0</v>
      </c>
      <c r="E508" s="968">
        <v>200000</v>
      </c>
    </row>
    <row r="509" spans="1:5">
      <c r="A509" s="968" t="s">
        <v>4244</v>
      </c>
      <c r="B509" s="968" t="s">
        <v>4245</v>
      </c>
      <c r="C509" s="968" t="s">
        <v>3680</v>
      </c>
      <c r="D509" s="968">
        <v>0</v>
      </c>
      <c r="E509" s="968">
        <v>175000</v>
      </c>
    </row>
    <row r="510" spans="1:5">
      <c r="A510" s="968" t="s">
        <v>4246</v>
      </c>
      <c r="B510" s="968" t="s">
        <v>4247</v>
      </c>
      <c r="C510" s="968" t="s">
        <v>3680</v>
      </c>
      <c r="D510" s="968">
        <v>0</v>
      </c>
      <c r="E510" s="968">
        <v>175000</v>
      </c>
    </row>
    <row r="511" spans="1:5">
      <c r="A511" s="968" t="s">
        <v>4248</v>
      </c>
      <c r="B511" s="968" t="s">
        <v>4249</v>
      </c>
      <c r="C511" s="968" t="s">
        <v>3680</v>
      </c>
      <c r="D511" s="968">
        <v>0</v>
      </c>
      <c r="E511" s="968">
        <v>485000</v>
      </c>
    </row>
    <row r="512" spans="1:5">
      <c r="A512" s="968" t="s">
        <v>4250</v>
      </c>
      <c r="B512" s="968" t="s">
        <v>4251</v>
      </c>
      <c r="C512" s="968" t="s">
        <v>3680</v>
      </c>
      <c r="D512" s="968">
        <v>0</v>
      </c>
      <c r="E512" s="968">
        <v>600000</v>
      </c>
    </row>
    <row r="513" spans="1:5">
      <c r="A513" s="968" t="s">
        <v>4252</v>
      </c>
      <c r="B513" s="968" t="s">
        <v>4253</v>
      </c>
      <c r="C513" s="968" t="s">
        <v>3680</v>
      </c>
      <c r="D513" s="968">
        <v>0</v>
      </c>
      <c r="E513" s="968">
        <v>14000</v>
      </c>
    </row>
    <row r="514" spans="1:5">
      <c r="A514" s="968" t="s">
        <v>4254</v>
      </c>
      <c r="B514" s="968" t="s">
        <v>4255</v>
      </c>
      <c r="C514" s="968" t="s">
        <v>3680</v>
      </c>
      <c r="D514" s="968">
        <v>0</v>
      </c>
      <c r="E514" s="968">
        <v>15000</v>
      </c>
    </row>
    <row r="515" spans="1:5">
      <c r="A515" s="968" t="s">
        <v>4256</v>
      </c>
      <c r="B515" s="968" t="s">
        <v>4257</v>
      </c>
      <c r="C515" s="968" t="s">
        <v>3680</v>
      </c>
      <c r="D515" s="968">
        <v>0</v>
      </c>
      <c r="E515" s="968">
        <v>395000</v>
      </c>
    </row>
    <row r="516" spans="1:5">
      <c r="A516" s="968" t="s">
        <v>4258</v>
      </c>
      <c r="B516" s="968" t="s">
        <v>4259</v>
      </c>
      <c r="C516" s="968" t="s">
        <v>3680</v>
      </c>
      <c r="D516" s="968">
        <v>0</v>
      </c>
      <c r="E516" s="968">
        <v>110000</v>
      </c>
    </row>
    <row r="517" spans="1:5">
      <c r="A517" s="968" t="s">
        <v>4260</v>
      </c>
      <c r="B517" s="968" t="s">
        <v>4261</v>
      </c>
      <c r="C517" s="968" t="s">
        <v>3680</v>
      </c>
      <c r="D517" s="968">
        <v>0</v>
      </c>
      <c r="E517" s="968">
        <v>300000</v>
      </c>
    </row>
    <row r="518" spans="1:5">
      <c r="A518" s="968" t="s">
        <v>4262</v>
      </c>
      <c r="B518" s="968" t="s">
        <v>4263</v>
      </c>
      <c r="C518" s="968" t="s">
        <v>3680</v>
      </c>
      <c r="D518" s="968">
        <v>0</v>
      </c>
      <c r="E518" s="968">
        <v>235000</v>
      </c>
    </row>
    <row r="519" spans="1:5">
      <c r="A519" s="968" t="s">
        <v>4264</v>
      </c>
      <c r="B519" s="968" t="s">
        <v>4265</v>
      </c>
      <c r="C519" s="968" t="s">
        <v>3680</v>
      </c>
      <c r="D519" s="968">
        <v>0</v>
      </c>
      <c r="E519" s="968">
        <v>400000</v>
      </c>
    </row>
    <row r="520" spans="1:5">
      <c r="A520" s="968" t="s">
        <v>2673</v>
      </c>
      <c r="B520" s="968" t="s">
        <v>4266</v>
      </c>
      <c r="C520" s="968" t="s">
        <v>3680</v>
      </c>
      <c r="D520" s="968">
        <v>13</v>
      </c>
      <c r="E520" s="968">
        <v>127000</v>
      </c>
    </row>
    <row r="521" spans="1:5">
      <c r="A521" s="968" t="s">
        <v>4267</v>
      </c>
      <c r="B521" s="968" t="s">
        <v>4268</v>
      </c>
      <c r="C521" s="968" t="s">
        <v>3680</v>
      </c>
      <c r="D521" s="968">
        <v>1</v>
      </c>
      <c r="E521" s="968">
        <v>70000</v>
      </c>
    </row>
    <row r="522" spans="1:5">
      <c r="A522" s="968" t="s">
        <v>4269</v>
      </c>
      <c r="B522" s="968" t="s">
        <v>4270</v>
      </c>
      <c r="C522" s="968" t="s">
        <v>3680</v>
      </c>
      <c r="D522" s="968">
        <v>0</v>
      </c>
      <c r="E522" s="968">
        <v>750000</v>
      </c>
    </row>
    <row r="523" spans="1:5">
      <c r="A523" s="968" t="s">
        <v>4271</v>
      </c>
      <c r="B523" s="968" t="s">
        <v>4272</v>
      </c>
      <c r="C523" s="968" t="s">
        <v>3680</v>
      </c>
      <c r="D523" s="968">
        <v>0</v>
      </c>
      <c r="E523" s="968">
        <v>2500000</v>
      </c>
    </row>
    <row r="524" spans="1:5">
      <c r="A524" s="968" t="s">
        <v>4273</v>
      </c>
      <c r="B524" s="968" t="s">
        <v>4274</v>
      </c>
      <c r="C524" s="968" t="s">
        <v>3680</v>
      </c>
      <c r="D524" s="968">
        <v>0</v>
      </c>
      <c r="E524" s="968">
        <v>350000</v>
      </c>
    </row>
    <row r="525" spans="1:5">
      <c r="A525" s="968" t="s">
        <v>4275</v>
      </c>
      <c r="B525" s="968" t="s">
        <v>4276</v>
      </c>
      <c r="C525" s="968" t="s">
        <v>3680</v>
      </c>
      <c r="D525" s="968">
        <v>1</v>
      </c>
      <c r="E525" s="968">
        <v>65000</v>
      </c>
    </row>
    <row r="526" spans="1:5">
      <c r="A526" s="968" t="s">
        <v>2256</v>
      </c>
      <c r="B526" s="968" t="s">
        <v>4277</v>
      </c>
      <c r="C526" s="968" t="s">
        <v>3680</v>
      </c>
      <c r="D526" s="968">
        <v>1</v>
      </c>
      <c r="E526" s="968">
        <v>200000</v>
      </c>
    </row>
    <row r="527" spans="1:5">
      <c r="A527" s="968" t="s">
        <v>2276</v>
      </c>
      <c r="B527" s="968" t="s">
        <v>4278</v>
      </c>
      <c r="C527" s="968" t="s">
        <v>3680</v>
      </c>
      <c r="D527" s="968">
        <v>0</v>
      </c>
      <c r="E527" s="968">
        <v>65000</v>
      </c>
    </row>
    <row r="528" spans="1:5">
      <c r="A528" s="968" t="s">
        <v>4279</v>
      </c>
      <c r="B528" s="968" t="s">
        <v>4280</v>
      </c>
      <c r="C528" s="968" t="s">
        <v>3680</v>
      </c>
      <c r="D528" s="968">
        <v>0</v>
      </c>
      <c r="E528" s="968">
        <v>17500</v>
      </c>
    </row>
    <row r="529" spans="1:5">
      <c r="A529" s="968" t="s">
        <v>4281</v>
      </c>
      <c r="B529" s="968" t="s">
        <v>4282</v>
      </c>
      <c r="C529" s="968" t="s">
        <v>3680</v>
      </c>
      <c r="D529" s="968">
        <v>0</v>
      </c>
      <c r="E529" s="968">
        <v>150000</v>
      </c>
    </row>
    <row r="530" spans="1:5">
      <c r="A530" s="968" t="s">
        <v>2294</v>
      </c>
      <c r="B530" s="968" t="s">
        <v>4283</v>
      </c>
      <c r="C530" s="968" t="s">
        <v>3680</v>
      </c>
      <c r="D530" s="968">
        <v>5</v>
      </c>
      <c r="E530" s="968">
        <v>90000</v>
      </c>
    </row>
    <row r="531" spans="1:5">
      <c r="A531" s="968" t="s">
        <v>4284</v>
      </c>
      <c r="B531" s="968" t="s">
        <v>4285</v>
      </c>
      <c r="C531" s="968" t="s">
        <v>3680</v>
      </c>
      <c r="D531" s="968">
        <v>2</v>
      </c>
      <c r="E531" s="968">
        <v>59000</v>
      </c>
    </row>
    <row r="532" spans="1:5">
      <c r="A532" s="968" t="s">
        <v>2293</v>
      </c>
      <c r="B532" s="968" t="s">
        <v>4286</v>
      </c>
      <c r="C532" s="968" t="s">
        <v>3680</v>
      </c>
      <c r="D532" s="968">
        <v>8</v>
      </c>
      <c r="E532" s="968">
        <v>65000</v>
      </c>
    </row>
    <row r="533" spans="1:5">
      <c r="A533" s="968" t="s">
        <v>4287</v>
      </c>
      <c r="B533" s="968" t="s">
        <v>4288</v>
      </c>
      <c r="C533" s="968" t="s">
        <v>3680</v>
      </c>
      <c r="D533" s="968">
        <v>0</v>
      </c>
      <c r="E533" s="968">
        <v>3500000</v>
      </c>
    </row>
    <row r="534" spans="1:5">
      <c r="A534" s="968" t="s">
        <v>4289</v>
      </c>
      <c r="B534" s="968" t="s">
        <v>4290</v>
      </c>
      <c r="C534" s="968" t="s">
        <v>3680</v>
      </c>
      <c r="D534" s="968">
        <v>0</v>
      </c>
      <c r="E534" s="968">
        <v>15000</v>
      </c>
    </row>
    <row r="535" spans="1:5">
      <c r="A535" s="968" t="s">
        <v>4291</v>
      </c>
      <c r="B535" s="968" t="s">
        <v>4292</v>
      </c>
      <c r="C535" s="968" t="s">
        <v>3680</v>
      </c>
      <c r="D535" s="968">
        <v>0</v>
      </c>
      <c r="E535" s="968">
        <v>350000</v>
      </c>
    </row>
    <row r="536" spans="1:5">
      <c r="A536" s="968" t="s">
        <v>4293</v>
      </c>
      <c r="B536" s="968" t="s">
        <v>4294</v>
      </c>
      <c r="C536" s="968" t="s">
        <v>3680</v>
      </c>
      <c r="D536" s="968">
        <v>0</v>
      </c>
      <c r="E536" s="968">
        <v>1150000</v>
      </c>
    </row>
    <row r="537" spans="1:5">
      <c r="A537" s="968" t="s">
        <v>4295</v>
      </c>
      <c r="B537" s="968" t="s">
        <v>4296</v>
      </c>
      <c r="C537" s="968" t="s">
        <v>3680</v>
      </c>
      <c r="D537" s="968">
        <v>0</v>
      </c>
      <c r="E537" s="968">
        <v>1000000</v>
      </c>
    </row>
    <row r="538" spans="1:5">
      <c r="A538" s="968" t="s">
        <v>4297</v>
      </c>
      <c r="B538" s="968" t="s">
        <v>4298</v>
      </c>
      <c r="C538" s="968" t="s">
        <v>3680</v>
      </c>
      <c r="D538" s="968">
        <v>0</v>
      </c>
      <c r="E538" s="968">
        <v>350000</v>
      </c>
    </row>
    <row r="539" spans="1:5">
      <c r="A539" s="968" t="s">
        <v>4299</v>
      </c>
      <c r="B539" s="968" t="s">
        <v>4300</v>
      </c>
      <c r="C539" s="968" t="s">
        <v>3680</v>
      </c>
      <c r="D539" s="968">
        <v>0</v>
      </c>
      <c r="E539" s="968">
        <v>160000</v>
      </c>
    </row>
    <row r="540" spans="1:5">
      <c r="A540" s="968" t="s">
        <v>4301</v>
      </c>
      <c r="B540" s="968" t="s">
        <v>4302</v>
      </c>
      <c r="C540" s="968" t="s">
        <v>3680</v>
      </c>
      <c r="D540" s="968">
        <v>0</v>
      </c>
      <c r="E540" s="968">
        <v>450000</v>
      </c>
    </row>
    <row r="541" spans="1:5">
      <c r="A541" s="968" t="s">
        <v>4303</v>
      </c>
      <c r="B541" s="968" t="s">
        <v>4304</v>
      </c>
      <c r="C541" s="968" t="s">
        <v>3680</v>
      </c>
      <c r="D541" s="968">
        <v>0</v>
      </c>
      <c r="E541" s="968">
        <v>375000</v>
      </c>
    </row>
    <row r="542" spans="1:5">
      <c r="A542" s="968" t="s">
        <v>4305</v>
      </c>
      <c r="B542" s="968" t="s">
        <v>4306</v>
      </c>
      <c r="C542" s="968" t="s">
        <v>3680</v>
      </c>
      <c r="D542" s="968">
        <v>0</v>
      </c>
      <c r="E542" s="968">
        <v>2000000</v>
      </c>
    </row>
    <row r="543" spans="1:5">
      <c r="A543" s="968" t="s">
        <v>4307</v>
      </c>
      <c r="B543" s="968" t="s">
        <v>4308</v>
      </c>
      <c r="C543" s="968" t="s">
        <v>3680</v>
      </c>
      <c r="D543" s="968">
        <v>0</v>
      </c>
      <c r="E543" s="968">
        <v>1850000</v>
      </c>
    </row>
    <row r="544" spans="1:5">
      <c r="A544" s="968" t="s">
        <v>4309</v>
      </c>
      <c r="B544" s="968" t="s">
        <v>4310</v>
      </c>
      <c r="C544" s="968" t="s">
        <v>3680</v>
      </c>
      <c r="D544" s="968">
        <v>0</v>
      </c>
      <c r="E544" s="968">
        <v>700000</v>
      </c>
    </row>
    <row r="545" spans="1:5">
      <c r="A545" s="968" t="s">
        <v>4311</v>
      </c>
      <c r="B545" s="968" t="s">
        <v>4312</v>
      </c>
      <c r="C545" s="968" t="s">
        <v>3680</v>
      </c>
      <c r="D545" s="968">
        <v>0</v>
      </c>
      <c r="E545" s="968">
        <v>900000</v>
      </c>
    </row>
    <row r="546" spans="1:5">
      <c r="A546" s="968" t="s">
        <v>4313</v>
      </c>
      <c r="B546" s="968" t="s">
        <v>4314</v>
      </c>
      <c r="C546" s="968" t="s">
        <v>3680</v>
      </c>
      <c r="D546" s="968">
        <v>0</v>
      </c>
      <c r="E546" s="968">
        <v>750000</v>
      </c>
    </row>
    <row r="547" spans="1:5">
      <c r="A547" s="968" t="s">
        <v>4315</v>
      </c>
      <c r="B547" s="968" t="s">
        <v>4316</v>
      </c>
      <c r="C547" s="968" t="s">
        <v>3680</v>
      </c>
      <c r="D547" s="968">
        <v>0</v>
      </c>
      <c r="E547" s="968">
        <v>185000</v>
      </c>
    </row>
    <row r="548" spans="1:5">
      <c r="A548" s="968" t="s">
        <v>4317</v>
      </c>
      <c r="B548" s="968" t="s">
        <v>4318</v>
      </c>
      <c r="C548" s="968" t="s">
        <v>3680</v>
      </c>
      <c r="D548" s="968">
        <v>0</v>
      </c>
      <c r="E548" s="968">
        <v>1150000</v>
      </c>
    </row>
    <row r="549" spans="1:5">
      <c r="A549" s="968" t="s">
        <v>4319</v>
      </c>
      <c r="B549" s="968" t="s">
        <v>4320</v>
      </c>
      <c r="C549" s="968" t="s">
        <v>3680</v>
      </c>
      <c r="D549" s="968">
        <v>0</v>
      </c>
      <c r="E549" s="968">
        <v>2350000</v>
      </c>
    </row>
    <row r="550" spans="1:5">
      <c r="A550" s="968" t="s">
        <v>4321</v>
      </c>
      <c r="B550" s="968" t="s">
        <v>4322</v>
      </c>
      <c r="C550" s="968" t="s">
        <v>3680</v>
      </c>
      <c r="D550" s="968">
        <v>0</v>
      </c>
      <c r="E550" s="968">
        <v>500000</v>
      </c>
    </row>
    <row r="551" spans="1:5">
      <c r="A551" s="968" t="s">
        <v>1792</v>
      </c>
      <c r="B551" s="968" t="s">
        <v>4323</v>
      </c>
      <c r="C551" s="968" t="s">
        <v>3680</v>
      </c>
      <c r="D551" s="968">
        <v>3</v>
      </c>
      <c r="E551" s="968">
        <v>550000</v>
      </c>
    </row>
    <row r="552" spans="1:5">
      <c r="A552" s="968" t="s">
        <v>4324</v>
      </c>
      <c r="B552" s="968" t="s">
        <v>4325</v>
      </c>
      <c r="C552" s="968" t="s">
        <v>3680</v>
      </c>
      <c r="D552" s="968">
        <v>0</v>
      </c>
      <c r="E552" s="968">
        <v>900000</v>
      </c>
    </row>
    <row r="553" spans="1:5">
      <c r="A553" s="968" t="s">
        <v>4326</v>
      </c>
      <c r="B553" s="968" t="s">
        <v>4327</v>
      </c>
      <c r="C553" s="968" t="s">
        <v>3680</v>
      </c>
      <c r="D553" s="968">
        <v>0</v>
      </c>
      <c r="E553" s="968">
        <v>975000</v>
      </c>
    </row>
    <row r="554" spans="1:5">
      <c r="A554" s="968" t="s">
        <v>2757</v>
      </c>
      <c r="B554" s="968" t="s">
        <v>4328</v>
      </c>
      <c r="C554" s="968" t="s">
        <v>3680</v>
      </c>
      <c r="D554" s="968">
        <v>1</v>
      </c>
      <c r="E554" s="968">
        <v>1950000</v>
      </c>
    </row>
    <row r="555" spans="1:5">
      <c r="A555" s="968" t="s">
        <v>4329</v>
      </c>
      <c r="B555" s="968" t="s">
        <v>4330</v>
      </c>
      <c r="C555" s="968" t="s">
        <v>3680</v>
      </c>
      <c r="D555" s="968">
        <v>0</v>
      </c>
      <c r="E555" s="968">
        <v>590000</v>
      </c>
    </row>
    <row r="556" spans="1:5">
      <c r="A556" s="968" t="s">
        <v>4331</v>
      </c>
      <c r="B556" s="968" t="s">
        <v>4332</v>
      </c>
      <c r="C556" s="968" t="s">
        <v>3680</v>
      </c>
      <c r="D556" s="968">
        <v>0</v>
      </c>
      <c r="E556" s="968">
        <v>290000</v>
      </c>
    </row>
    <row r="557" spans="1:5">
      <c r="A557" s="968" t="s">
        <v>2778</v>
      </c>
      <c r="B557" s="968" t="s">
        <v>4333</v>
      </c>
      <c r="C557" s="968" t="s">
        <v>3680</v>
      </c>
      <c r="D557" s="968">
        <v>2</v>
      </c>
      <c r="E557" s="968">
        <v>550000</v>
      </c>
    </row>
    <row r="558" spans="1:5">
      <c r="A558" s="968" t="s">
        <v>4334</v>
      </c>
      <c r="B558" s="968" t="s">
        <v>4335</v>
      </c>
      <c r="C558" s="968" t="s">
        <v>3680</v>
      </c>
      <c r="D558" s="968">
        <v>0</v>
      </c>
      <c r="E558" s="968">
        <v>350000</v>
      </c>
    </row>
    <row r="559" spans="1:5">
      <c r="A559" s="968" t="s">
        <v>4336</v>
      </c>
      <c r="B559" s="968" t="s">
        <v>4337</v>
      </c>
      <c r="C559" s="968" t="s">
        <v>3680</v>
      </c>
      <c r="D559" s="968">
        <v>0</v>
      </c>
      <c r="E559" s="968">
        <v>330000</v>
      </c>
    </row>
    <row r="560" spans="1:5">
      <c r="A560" s="968" t="s">
        <v>4338</v>
      </c>
      <c r="B560" s="968" t="s">
        <v>4339</v>
      </c>
      <c r="C560" s="968" t="s">
        <v>3680</v>
      </c>
      <c r="D560" s="968">
        <v>2</v>
      </c>
      <c r="E560" s="968">
        <v>300000</v>
      </c>
    </row>
    <row r="561" spans="1:5">
      <c r="A561" s="968" t="s">
        <v>4340</v>
      </c>
      <c r="B561" s="968" t="s">
        <v>4341</v>
      </c>
      <c r="C561" s="968" t="s">
        <v>3680</v>
      </c>
      <c r="D561" s="968">
        <v>0</v>
      </c>
      <c r="E561" s="968">
        <v>2000000</v>
      </c>
    </row>
    <row r="562" spans="1:5">
      <c r="A562" s="968" t="s">
        <v>4342</v>
      </c>
      <c r="B562" s="968" t="s">
        <v>4343</v>
      </c>
      <c r="C562" s="968" t="s">
        <v>3680</v>
      </c>
      <c r="D562" s="968">
        <v>0</v>
      </c>
      <c r="E562" s="968">
        <v>40000</v>
      </c>
    </row>
    <row r="563" spans="1:5">
      <c r="A563" s="968" t="s">
        <v>4344</v>
      </c>
      <c r="B563" s="968" t="s">
        <v>4345</v>
      </c>
      <c r="C563" s="968" t="s">
        <v>3680</v>
      </c>
      <c r="D563" s="968">
        <v>0</v>
      </c>
      <c r="E563" s="968">
        <v>52250</v>
      </c>
    </row>
    <row r="564" spans="1:5">
      <c r="A564" s="968" t="s">
        <v>4346</v>
      </c>
      <c r="B564" s="968" t="s">
        <v>4347</v>
      </c>
      <c r="C564" s="968" t="s">
        <v>3680</v>
      </c>
      <c r="D564" s="968">
        <v>0</v>
      </c>
      <c r="E564" s="968">
        <v>110000</v>
      </c>
    </row>
    <row r="565" spans="1:5">
      <c r="A565" s="968" t="s">
        <v>4348</v>
      </c>
      <c r="B565" s="968" t="s">
        <v>4349</v>
      </c>
      <c r="C565" s="968" t="s">
        <v>3680</v>
      </c>
      <c r="D565" s="968">
        <v>0</v>
      </c>
      <c r="E565" s="968">
        <v>110000</v>
      </c>
    </row>
    <row r="566" spans="1:5">
      <c r="A566" s="968" t="s">
        <v>2888</v>
      </c>
      <c r="B566" s="968" t="s">
        <v>4350</v>
      </c>
      <c r="C566" s="968" t="s">
        <v>3680</v>
      </c>
      <c r="D566" s="968">
        <v>1</v>
      </c>
      <c r="E566" s="968">
        <v>55000</v>
      </c>
    </row>
    <row r="567" spans="1:5">
      <c r="A567" s="968" t="s">
        <v>4351</v>
      </c>
      <c r="B567" s="968" t="s">
        <v>4352</v>
      </c>
      <c r="C567" s="968" t="s">
        <v>3680</v>
      </c>
      <c r="D567" s="968">
        <v>0</v>
      </c>
      <c r="E567" s="968">
        <v>650000</v>
      </c>
    </row>
    <row r="568" spans="1:5">
      <c r="A568" s="968" t="s">
        <v>2924</v>
      </c>
      <c r="B568" s="968" t="s">
        <v>4353</v>
      </c>
      <c r="C568" s="968" t="s">
        <v>3680</v>
      </c>
      <c r="D568" s="968">
        <v>1</v>
      </c>
      <c r="E568" s="968">
        <v>240000</v>
      </c>
    </row>
    <row r="569" spans="1:5">
      <c r="A569" s="968" t="s">
        <v>2926</v>
      </c>
      <c r="B569" s="968" t="s">
        <v>4354</v>
      </c>
      <c r="C569" s="968" t="s">
        <v>3680</v>
      </c>
      <c r="D569" s="968">
        <v>1</v>
      </c>
      <c r="E569" s="968">
        <v>240000</v>
      </c>
    </row>
    <row r="570" spans="1:5">
      <c r="A570" s="968" t="s">
        <v>4355</v>
      </c>
      <c r="B570" s="968" t="s">
        <v>4356</v>
      </c>
      <c r="C570" s="968" t="s">
        <v>3680</v>
      </c>
      <c r="D570" s="968">
        <v>0</v>
      </c>
      <c r="E570" s="968">
        <v>40000</v>
      </c>
    </row>
    <row r="571" spans="1:5">
      <c r="A571" s="968" t="s">
        <v>4357</v>
      </c>
      <c r="B571" s="968" t="s">
        <v>4358</v>
      </c>
      <c r="C571" s="968" t="s">
        <v>3680</v>
      </c>
      <c r="D571" s="968">
        <v>0</v>
      </c>
      <c r="E571" s="968">
        <v>25000</v>
      </c>
    </row>
    <row r="572" spans="1:5">
      <c r="A572" s="968" t="s">
        <v>4359</v>
      </c>
      <c r="B572" s="968" t="s">
        <v>4360</v>
      </c>
      <c r="C572" s="968" t="s">
        <v>3680</v>
      </c>
      <c r="D572" s="968">
        <v>2</v>
      </c>
      <c r="E572" s="968">
        <v>170000</v>
      </c>
    </row>
    <row r="573" spans="1:5">
      <c r="A573" s="968" t="s">
        <v>2983</v>
      </c>
      <c r="B573" s="968" t="s">
        <v>4361</v>
      </c>
      <c r="C573" s="968" t="s">
        <v>3680</v>
      </c>
      <c r="D573" s="968">
        <v>1</v>
      </c>
      <c r="E573" s="968">
        <v>1950000</v>
      </c>
    </row>
    <row r="574" spans="1:5">
      <c r="A574" s="968" t="s">
        <v>4362</v>
      </c>
      <c r="B574" s="968" t="s">
        <v>4363</v>
      </c>
      <c r="C574" s="968" t="s">
        <v>3680</v>
      </c>
      <c r="D574" s="968">
        <v>0</v>
      </c>
      <c r="E574" s="968">
        <v>1365000</v>
      </c>
    </row>
    <row r="575" spans="1:5">
      <c r="A575" s="968" t="s">
        <v>4364</v>
      </c>
      <c r="B575" s="968" t="s">
        <v>4365</v>
      </c>
      <c r="C575" s="968" t="s">
        <v>3680</v>
      </c>
      <c r="D575" s="968">
        <v>0</v>
      </c>
      <c r="E575" s="968">
        <v>1150000</v>
      </c>
    </row>
    <row r="576" spans="1:5">
      <c r="A576" s="968" t="s">
        <v>4366</v>
      </c>
      <c r="B576" s="968" t="s">
        <v>4367</v>
      </c>
      <c r="C576" s="968" t="s">
        <v>3680</v>
      </c>
      <c r="D576" s="968">
        <v>0</v>
      </c>
      <c r="E576" s="968">
        <v>950000</v>
      </c>
    </row>
    <row r="577" spans="1:5">
      <c r="A577" s="968" t="s">
        <v>2967</v>
      </c>
      <c r="B577" s="968" t="s">
        <v>4368</v>
      </c>
      <c r="C577" s="968" t="s">
        <v>3680</v>
      </c>
      <c r="D577" s="968">
        <v>2</v>
      </c>
      <c r="E577" s="968">
        <v>975000</v>
      </c>
    </row>
    <row r="578" spans="1:5">
      <c r="A578" s="968" t="s">
        <v>2962</v>
      </c>
      <c r="B578" s="968" t="s">
        <v>4369</v>
      </c>
      <c r="C578" s="968" t="s">
        <v>3680</v>
      </c>
      <c r="D578" s="968">
        <v>1</v>
      </c>
      <c r="E578" s="968">
        <v>1100000</v>
      </c>
    </row>
    <row r="579" spans="1:5">
      <c r="A579" s="968" t="s">
        <v>4370</v>
      </c>
      <c r="B579" s="968" t="s">
        <v>4371</v>
      </c>
      <c r="C579" s="968" t="s">
        <v>3680</v>
      </c>
      <c r="D579" s="968">
        <v>0</v>
      </c>
      <c r="E579" s="968">
        <v>1600000</v>
      </c>
    </row>
    <row r="580" spans="1:5">
      <c r="A580" s="968" t="s">
        <v>2988</v>
      </c>
      <c r="B580" s="968" t="s">
        <v>4372</v>
      </c>
      <c r="C580" s="968" t="s">
        <v>3680</v>
      </c>
      <c r="D580" s="968">
        <v>0</v>
      </c>
      <c r="E580" s="968">
        <v>1350000</v>
      </c>
    </row>
    <row r="581" spans="1:5">
      <c r="A581" s="968" t="s">
        <v>4373</v>
      </c>
      <c r="B581" s="968" t="s">
        <v>4374</v>
      </c>
      <c r="C581" s="968" t="s">
        <v>3680</v>
      </c>
      <c r="D581" s="968">
        <v>2</v>
      </c>
      <c r="E581" s="968">
        <v>14000</v>
      </c>
    </row>
    <row r="582" spans="1:5">
      <c r="A582" s="968" t="s">
        <v>3001</v>
      </c>
      <c r="B582" s="968" t="s">
        <v>4375</v>
      </c>
      <c r="C582" s="968" t="s">
        <v>3680</v>
      </c>
      <c r="D582" s="968">
        <v>5</v>
      </c>
      <c r="E582" s="968">
        <v>14700</v>
      </c>
    </row>
    <row r="583" spans="1:5">
      <c r="A583" s="968" t="s">
        <v>4376</v>
      </c>
      <c r="B583" s="968" t="s">
        <v>4377</v>
      </c>
      <c r="C583" s="968" t="s">
        <v>3680</v>
      </c>
      <c r="D583" s="968">
        <v>0</v>
      </c>
      <c r="E583" s="968">
        <v>30000</v>
      </c>
    </row>
    <row r="584" spans="1:5">
      <c r="A584" s="968" t="s">
        <v>4378</v>
      </c>
      <c r="B584" s="968" t="s">
        <v>4379</v>
      </c>
      <c r="C584" s="968" t="s">
        <v>3680</v>
      </c>
      <c r="D584" s="968">
        <v>0</v>
      </c>
      <c r="E584" s="968">
        <v>15000</v>
      </c>
    </row>
    <row r="585" spans="1:5">
      <c r="A585" s="968" t="s">
        <v>4380</v>
      </c>
      <c r="B585" s="968" t="s">
        <v>4381</v>
      </c>
      <c r="C585" s="968" t="s">
        <v>3680</v>
      </c>
      <c r="D585" s="968">
        <v>0</v>
      </c>
      <c r="E585" s="968">
        <v>30000</v>
      </c>
    </row>
    <row r="586" spans="1:5">
      <c r="A586" s="968" t="s">
        <v>4382</v>
      </c>
      <c r="B586" s="968" t="s">
        <v>4383</v>
      </c>
      <c r="C586" s="968" t="s">
        <v>3680</v>
      </c>
      <c r="D586" s="968">
        <v>0</v>
      </c>
      <c r="E586" s="968">
        <v>30000</v>
      </c>
    </row>
    <row r="587" spans="1:5">
      <c r="A587" s="968" t="s">
        <v>4384</v>
      </c>
      <c r="B587" s="968" t="s">
        <v>4385</v>
      </c>
      <c r="C587" s="968" t="s">
        <v>3680</v>
      </c>
      <c r="D587" s="968">
        <v>0</v>
      </c>
      <c r="E587" s="968">
        <v>220000</v>
      </c>
    </row>
    <row r="588" spans="1:5">
      <c r="A588" s="968" t="s">
        <v>4386</v>
      </c>
      <c r="B588" s="968" t="s">
        <v>4387</v>
      </c>
      <c r="C588" s="968" t="s">
        <v>3680</v>
      </c>
      <c r="D588" s="968">
        <v>0</v>
      </c>
      <c r="E588" s="968">
        <v>50000</v>
      </c>
    </row>
    <row r="589" spans="1:5">
      <c r="A589" s="968" t="s">
        <v>4388</v>
      </c>
      <c r="B589" s="968" t="s">
        <v>4389</v>
      </c>
      <c r="C589" s="968" t="s">
        <v>3680</v>
      </c>
      <c r="D589" s="968">
        <v>0</v>
      </c>
      <c r="E589" s="968">
        <v>400000</v>
      </c>
    </row>
    <row r="590" spans="1:5">
      <c r="A590" s="968" t="s">
        <v>4390</v>
      </c>
      <c r="B590" s="968" t="s">
        <v>4391</v>
      </c>
      <c r="C590" s="968" t="s">
        <v>3680</v>
      </c>
      <c r="D590" s="968">
        <v>0</v>
      </c>
      <c r="E590" s="968">
        <v>45000</v>
      </c>
    </row>
    <row r="591" spans="1:5">
      <c r="A591" s="968" t="s">
        <v>105</v>
      </c>
      <c r="B591" s="968" t="s">
        <v>4392</v>
      </c>
      <c r="C591" s="968" t="s">
        <v>3680</v>
      </c>
      <c r="D591" s="968">
        <v>12</v>
      </c>
      <c r="E591" s="968">
        <v>49000</v>
      </c>
    </row>
    <row r="592" spans="1:5">
      <c r="A592" s="968" t="s">
        <v>4393</v>
      </c>
      <c r="B592" s="968" t="s">
        <v>4394</v>
      </c>
      <c r="C592" s="968" t="s">
        <v>3680</v>
      </c>
      <c r="D592" s="968">
        <v>0</v>
      </c>
      <c r="E592" s="968">
        <v>35000</v>
      </c>
    </row>
    <row r="593" spans="1:5">
      <c r="A593" s="968" t="s">
        <v>4395</v>
      </c>
      <c r="B593" s="968" t="s">
        <v>4396</v>
      </c>
      <c r="C593" s="968" t="s">
        <v>3680</v>
      </c>
      <c r="D593" s="968">
        <v>0</v>
      </c>
      <c r="E593" s="968">
        <v>45000</v>
      </c>
    </row>
    <row r="594" spans="1:5">
      <c r="A594" s="968" t="s">
        <v>4397</v>
      </c>
      <c r="B594" s="968" t="s">
        <v>4398</v>
      </c>
      <c r="C594" s="968" t="s">
        <v>3680</v>
      </c>
      <c r="D594" s="968">
        <v>0</v>
      </c>
      <c r="E594" s="968">
        <v>550000</v>
      </c>
    </row>
    <row r="595" spans="1:5">
      <c r="A595" s="968" t="s">
        <v>4399</v>
      </c>
      <c r="B595" s="968" t="s">
        <v>4400</v>
      </c>
      <c r="C595" s="968" t="s">
        <v>3680</v>
      </c>
      <c r="D595" s="968">
        <v>0</v>
      </c>
      <c r="E595" s="968">
        <v>550000</v>
      </c>
    </row>
    <row r="596" spans="1:5">
      <c r="A596" s="968" t="s">
        <v>4401</v>
      </c>
      <c r="B596" s="968" t="s">
        <v>4402</v>
      </c>
      <c r="C596" s="968" t="s">
        <v>3680</v>
      </c>
      <c r="D596" s="968">
        <v>0</v>
      </c>
      <c r="E596" s="968">
        <v>550000</v>
      </c>
    </row>
    <row r="597" spans="1:5">
      <c r="A597" s="968" t="s">
        <v>2130</v>
      </c>
      <c r="B597" s="968" t="s">
        <v>4403</v>
      </c>
      <c r="C597" s="968" t="s">
        <v>3680</v>
      </c>
      <c r="D597" s="968">
        <v>0</v>
      </c>
      <c r="E597" s="968">
        <v>550000</v>
      </c>
    </row>
    <row r="598" spans="1:5">
      <c r="A598" s="968" t="s">
        <v>4404</v>
      </c>
      <c r="B598" s="968" t="s">
        <v>4405</v>
      </c>
      <c r="C598" s="968" t="s">
        <v>3680</v>
      </c>
      <c r="D598" s="968">
        <v>0</v>
      </c>
      <c r="E598" s="968">
        <v>750000</v>
      </c>
    </row>
    <row r="599" spans="1:5">
      <c r="A599" s="968" t="s">
        <v>3111</v>
      </c>
      <c r="B599" s="968" t="s">
        <v>4406</v>
      </c>
      <c r="C599" s="968" t="s">
        <v>3680</v>
      </c>
      <c r="D599" s="968">
        <v>12</v>
      </c>
      <c r="E599" s="968">
        <v>42500</v>
      </c>
    </row>
    <row r="600" spans="1:5">
      <c r="A600" s="968" t="s">
        <v>3105</v>
      </c>
      <c r="B600" s="968" t="s">
        <v>4407</v>
      </c>
      <c r="C600" s="968" t="s">
        <v>3680</v>
      </c>
      <c r="D600" s="968">
        <v>4</v>
      </c>
      <c r="E600" s="968">
        <v>35000</v>
      </c>
    </row>
    <row r="601" spans="1:5">
      <c r="A601" s="968" t="s">
        <v>4408</v>
      </c>
      <c r="B601" s="968" t="s">
        <v>4409</v>
      </c>
      <c r="C601" s="968" t="s">
        <v>3680</v>
      </c>
      <c r="D601" s="968">
        <v>0</v>
      </c>
      <c r="E601" s="968">
        <v>550000</v>
      </c>
    </row>
    <row r="602" spans="1:5">
      <c r="A602" s="968" t="s">
        <v>4410</v>
      </c>
      <c r="B602" s="968" t="s">
        <v>4411</v>
      </c>
      <c r="C602" s="968" t="s">
        <v>3680</v>
      </c>
      <c r="D602" s="968">
        <v>0</v>
      </c>
      <c r="E602" s="968">
        <v>1400000</v>
      </c>
    </row>
    <row r="603" spans="1:5">
      <c r="A603" s="968" t="s">
        <v>4412</v>
      </c>
      <c r="B603" s="968" t="s">
        <v>4413</v>
      </c>
      <c r="C603" s="968" t="s">
        <v>3680</v>
      </c>
      <c r="D603" s="968">
        <v>0</v>
      </c>
      <c r="E603" s="968">
        <v>725000</v>
      </c>
    </row>
    <row r="604" spans="1:5">
      <c r="A604" s="968" t="s">
        <v>270</v>
      </c>
      <c r="B604" s="968" t="s">
        <v>4414</v>
      </c>
      <c r="C604" s="968" t="s">
        <v>3460</v>
      </c>
      <c r="D604" s="968">
        <v>2</v>
      </c>
      <c r="E604" s="968">
        <v>1.05</v>
      </c>
    </row>
    <row r="605" spans="1:5">
      <c r="A605" s="968" t="s">
        <v>2921</v>
      </c>
      <c r="B605" s="968" t="s">
        <v>4415</v>
      </c>
      <c r="C605" s="968" t="s">
        <v>3680</v>
      </c>
      <c r="D605" s="968">
        <v>1</v>
      </c>
      <c r="E605" s="968">
        <v>1340000</v>
      </c>
    </row>
    <row r="606" spans="1:5">
      <c r="A606" s="968" t="s">
        <v>2918</v>
      </c>
      <c r="B606" s="968" t="s">
        <v>4416</v>
      </c>
      <c r="C606" s="968" t="s">
        <v>3680</v>
      </c>
      <c r="D606" s="968">
        <v>1</v>
      </c>
      <c r="E606" s="968">
        <v>1340000</v>
      </c>
    </row>
    <row r="607" spans="1:5">
      <c r="A607" s="968" t="s">
        <v>1897</v>
      </c>
      <c r="B607" s="968" t="s">
        <v>4417</v>
      </c>
      <c r="C607" s="968" t="s">
        <v>3680</v>
      </c>
      <c r="D607" s="968">
        <v>4</v>
      </c>
      <c r="E607" s="968">
        <v>285000</v>
      </c>
    </row>
    <row r="608" spans="1:5">
      <c r="A608" s="968" t="s">
        <v>2410</v>
      </c>
      <c r="B608" s="968" t="s">
        <v>4418</v>
      </c>
      <c r="C608" s="968" t="s">
        <v>3680</v>
      </c>
      <c r="D608" s="968">
        <v>4</v>
      </c>
      <c r="E608" s="968">
        <v>45000</v>
      </c>
    </row>
    <row r="609" spans="1:5">
      <c r="A609" s="968" t="s">
        <v>4419</v>
      </c>
      <c r="B609" s="968" t="s">
        <v>4420</v>
      </c>
      <c r="C609" s="968" t="s">
        <v>3680</v>
      </c>
      <c r="D609" s="968">
        <v>0</v>
      </c>
      <c r="E609" s="968">
        <v>350000</v>
      </c>
    </row>
    <row r="610" spans="1:5">
      <c r="A610" s="968" t="s">
        <v>1099</v>
      </c>
      <c r="B610" s="968" t="s">
        <v>4421</v>
      </c>
      <c r="C610" s="968" t="s">
        <v>3680</v>
      </c>
      <c r="D610" s="968">
        <v>20</v>
      </c>
      <c r="E610" s="968">
        <v>13125</v>
      </c>
    </row>
    <row r="611" spans="1:5">
      <c r="A611" s="968" t="s">
        <v>1519</v>
      </c>
      <c r="B611" s="968" t="s">
        <v>4422</v>
      </c>
      <c r="C611" s="968" t="s">
        <v>3680</v>
      </c>
      <c r="D611" s="968">
        <v>7</v>
      </c>
      <c r="E611" s="968">
        <v>114000</v>
      </c>
    </row>
    <row r="612" spans="1:5">
      <c r="A612" s="968" t="s">
        <v>1520</v>
      </c>
      <c r="B612" s="968" t="s">
        <v>4423</v>
      </c>
      <c r="C612" s="968" t="s">
        <v>3680</v>
      </c>
      <c r="D612" s="968">
        <v>8</v>
      </c>
      <c r="E612" s="968">
        <v>55000</v>
      </c>
    </row>
    <row r="613" spans="1:5">
      <c r="A613" s="968" t="s">
        <v>1521</v>
      </c>
      <c r="B613" s="968" t="s">
        <v>4424</v>
      </c>
      <c r="C613" s="968" t="s">
        <v>3680</v>
      </c>
      <c r="D613" s="968">
        <v>7</v>
      </c>
      <c r="E613" s="968">
        <v>70000</v>
      </c>
    </row>
    <row r="614" spans="1:5">
      <c r="A614" s="968" t="s">
        <v>2423</v>
      </c>
      <c r="B614" s="968" t="s">
        <v>2424</v>
      </c>
      <c r="C614" s="968" t="s">
        <v>3680</v>
      </c>
      <c r="D614" s="968">
        <v>2</v>
      </c>
      <c r="E614" s="968">
        <v>43500</v>
      </c>
    </row>
    <row r="615" spans="1:5">
      <c r="A615" s="968" t="s">
        <v>4425</v>
      </c>
      <c r="B615" s="968" t="s">
        <v>4426</v>
      </c>
      <c r="C615" s="968" t="s">
        <v>3680</v>
      </c>
      <c r="D615" s="968">
        <v>0</v>
      </c>
      <c r="E615" s="968">
        <v>43500</v>
      </c>
    </row>
    <row r="616" spans="1:5">
      <c r="A616" s="968" t="s">
        <v>1739</v>
      </c>
      <c r="B616" s="968" t="s">
        <v>4427</v>
      </c>
      <c r="C616" s="968" t="s">
        <v>3680</v>
      </c>
      <c r="D616" s="968">
        <v>16</v>
      </c>
      <c r="E616" s="968">
        <v>40625</v>
      </c>
    </row>
    <row r="617" spans="1:5">
      <c r="A617" s="968" t="s">
        <v>4428</v>
      </c>
      <c r="B617" s="968" t="s">
        <v>4429</v>
      </c>
      <c r="C617" s="968" t="s">
        <v>3661</v>
      </c>
      <c r="D617" s="968">
        <v>0</v>
      </c>
      <c r="E617" s="968">
        <v>3925000</v>
      </c>
    </row>
    <row r="618" spans="1:5">
      <c r="A618" s="968" t="s">
        <v>4430</v>
      </c>
      <c r="B618" s="968" t="s">
        <v>4431</v>
      </c>
      <c r="C618" s="968" t="s">
        <v>3680</v>
      </c>
      <c r="D618" s="968">
        <v>0</v>
      </c>
      <c r="E618" s="968">
        <v>495000</v>
      </c>
    </row>
    <row r="619" spans="1:5">
      <c r="A619" s="968" t="s">
        <v>4432</v>
      </c>
      <c r="B619" s="968" t="s">
        <v>4433</v>
      </c>
      <c r="C619" s="968" t="s">
        <v>3460</v>
      </c>
      <c r="D619" s="968">
        <v>0</v>
      </c>
      <c r="E619" s="968">
        <v>1000</v>
      </c>
    </row>
    <row r="620" spans="1:5">
      <c r="A620" s="968" t="s">
        <v>4434</v>
      </c>
      <c r="B620" s="968" t="s">
        <v>4435</v>
      </c>
      <c r="C620" s="968" t="s">
        <v>3460</v>
      </c>
      <c r="D620" s="968">
        <v>0</v>
      </c>
      <c r="E620" s="968">
        <v>6000</v>
      </c>
    </row>
    <row r="621" spans="1:5">
      <c r="A621" s="968" t="s">
        <v>4436</v>
      </c>
      <c r="B621" s="968" t="s">
        <v>4437</v>
      </c>
      <c r="C621" s="968" t="s">
        <v>3460</v>
      </c>
      <c r="D621" s="968">
        <v>0</v>
      </c>
      <c r="E621" s="968">
        <v>18000</v>
      </c>
    </row>
    <row r="622" spans="1:5">
      <c r="A622" s="968" t="s">
        <v>4438</v>
      </c>
      <c r="B622" s="968" t="s">
        <v>4439</v>
      </c>
      <c r="C622" s="968" t="s">
        <v>3460</v>
      </c>
      <c r="D622" s="968">
        <v>0</v>
      </c>
      <c r="E622" s="968">
        <v>12000</v>
      </c>
    </row>
    <row r="623" spans="1:5">
      <c r="A623" s="968" t="s">
        <v>4440</v>
      </c>
      <c r="B623" s="968" t="s">
        <v>4441</v>
      </c>
      <c r="C623" s="968" t="s">
        <v>3460</v>
      </c>
      <c r="D623" s="968">
        <v>0</v>
      </c>
      <c r="E623" s="968">
        <v>3500</v>
      </c>
    </row>
    <row r="624" spans="1:5">
      <c r="A624" s="968" t="s">
        <v>4442</v>
      </c>
      <c r="B624" s="968" t="s">
        <v>4443</v>
      </c>
      <c r="C624" s="968" t="s">
        <v>3460</v>
      </c>
      <c r="D624" s="968">
        <v>0</v>
      </c>
      <c r="E624" s="968">
        <v>1000</v>
      </c>
    </row>
    <row r="625" spans="1:5">
      <c r="A625" s="968" t="s">
        <v>4444</v>
      </c>
      <c r="B625" s="968" t="s">
        <v>4445</v>
      </c>
      <c r="C625" s="968" t="s">
        <v>3460</v>
      </c>
      <c r="D625" s="968">
        <v>0</v>
      </c>
      <c r="E625" s="968">
        <v>5000</v>
      </c>
    </row>
    <row r="626" spans="1:5">
      <c r="A626" s="968" t="s">
        <v>240</v>
      </c>
      <c r="B626" s="968" t="s">
        <v>241</v>
      </c>
      <c r="C626" s="968" t="s">
        <v>3460</v>
      </c>
      <c r="D626" s="968">
        <v>10</v>
      </c>
      <c r="E626" s="968">
        <v>8500</v>
      </c>
    </row>
    <row r="627" spans="1:5">
      <c r="A627" s="968" t="s">
        <v>4446</v>
      </c>
      <c r="B627" s="968" t="s">
        <v>4447</v>
      </c>
      <c r="C627" s="968" t="s">
        <v>3460</v>
      </c>
      <c r="D627" s="968">
        <v>0</v>
      </c>
      <c r="E627" s="968">
        <v>7500</v>
      </c>
    </row>
    <row r="628" spans="1:5">
      <c r="A628" s="968" t="s">
        <v>4448</v>
      </c>
      <c r="B628" s="968" t="s">
        <v>4449</v>
      </c>
      <c r="C628" s="968" t="s">
        <v>3460</v>
      </c>
      <c r="D628" s="968">
        <v>0</v>
      </c>
      <c r="E628" s="968">
        <v>5000</v>
      </c>
    </row>
    <row r="629" spans="1:5">
      <c r="A629" s="968" t="s">
        <v>4450</v>
      </c>
      <c r="B629" s="968" t="s">
        <v>4451</v>
      </c>
      <c r="C629" s="968" t="s">
        <v>3680</v>
      </c>
      <c r="D629" s="968">
        <v>0</v>
      </c>
      <c r="E629" s="968">
        <v>6000</v>
      </c>
    </row>
    <row r="630" spans="1:5">
      <c r="A630" s="968" t="s">
        <v>4452</v>
      </c>
      <c r="B630" s="968" t="s">
        <v>4453</v>
      </c>
      <c r="C630" s="968" t="s">
        <v>3680</v>
      </c>
      <c r="D630" s="968">
        <v>0</v>
      </c>
      <c r="E630" s="968">
        <v>730000</v>
      </c>
    </row>
    <row r="631" spans="1:5">
      <c r="A631" s="968" t="s">
        <v>4454</v>
      </c>
      <c r="B631" s="968" t="s">
        <v>4455</v>
      </c>
      <c r="C631" s="968" t="s">
        <v>3680</v>
      </c>
      <c r="D631" s="968">
        <v>0</v>
      </c>
      <c r="E631" s="968">
        <v>165000</v>
      </c>
    </row>
    <row r="632" spans="1:5">
      <c r="A632" s="968" t="s">
        <v>4456</v>
      </c>
      <c r="B632" s="968" t="s">
        <v>4457</v>
      </c>
      <c r="C632" s="968" t="s">
        <v>3680</v>
      </c>
      <c r="D632" s="968">
        <v>0</v>
      </c>
      <c r="E632" s="968">
        <v>110000</v>
      </c>
    </row>
    <row r="633" spans="1:5">
      <c r="A633" s="968" t="s">
        <v>4458</v>
      </c>
      <c r="B633" s="968" t="s">
        <v>4459</v>
      </c>
      <c r="C633" s="968" t="s">
        <v>3460</v>
      </c>
      <c r="D633" s="968">
        <v>0</v>
      </c>
      <c r="E633" s="968">
        <v>22500</v>
      </c>
    </row>
    <row r="634" spans="1:5">
      <c r="A634" s="968" t="s">
        <v>4460</v>
      </c>
      <c r="B634" s="968" t="s">
        <v>4461</v>
      </c>
      <c r="C634" s="968" t="s">
        <v>3680</v>
      </c>
      <c r="D634" s="968">
        <v>0</v>
      </c>
      <c r="E634" s="968">
        <v>50000</v>
      </c>
    </row>
    <row r="635" spans="1:5">
      <c r="A635" s="968" t="s">
        <v>4462</v>
      </c>
      <c r="B635" s="968" t="s">
        <v>4463</v>
      </c>
      <c r="C635" s="968" t="s">
        <v>3460</v>
      </c>
      <c r="D635" s="968">
        <v>0</v>
      </c>
      <c r="E635" s="968">
        <v>25000</v>
      </c>
    </row>
    <row r="636" spans="1:5">
      <c r="A636" s="968" t="s">
        <v>4464</v>
      </c>
      <c r="B636" s="968" t="s">
        <v>4465</v>
      </c>
      <c r="C636" s="968" t="s">
        <v>3680</v>
      </c>
      <c r="D636" s="968">
        <v>0</v>
      </c>
      <c r="E636" s="968">
        <v>185000</v>
      </c>
    </row>
    <row r="637" spans="1:5">
      <c r="A637" s="968" t="s">
        <v>4466</v>
      </c>
      <c r="B637" s="968" t="s">
        <v>4467</v>
      </c>
      <c r="C637" s="968" t="s">
        <v>3680</v>
      </c>
      <c r="D637" s="968">
        <v>0</v>
      </c>
      <c r="E637" s="968">
        <v>185000</v>
      </c>
    </row>
    <row r="638" spans="1:5">
      <c r="A638" s="968" t="s">
        <v>4468</v>
      </c>
      <c r="B638" s="968" t="s">
        <v>4469</v>
      </c>
      <c r="C638" s="968" t="s">
        <v>3680</v>
      </c>
      <c r="D638" s="968">
        <v>0</v>
      </c>
      <c r="E638" s="968">
        <v>25000</v>
      </c>
    </row>
    <row r="639" spans="1:5">
      <c r="A639" s="968" t="s">
        <v>4470</v>
      </c>
      <c r="B639" s="968" t="s">
        <v>4471</v>
      </c>
      <c r="C639" s="968" t="s">
        <v>3680</v>
      </c>
      <c r="D639" s="968">
        <v>0</v>
      </c>
      <c r="E639" s="968">
        <v>25000</v>
      </c>
    </row>
    <row r="640" spans="1:5">
      <c r="A640" s="968" t="s">
        <v>4472</v>
      </c>
      <c r="B640" s="968" t="s">
        <v>4473</v>
      </c>
      <c r="C640" s="968" t="s">
        <v>3460</v>
      </c>
      <c r="D640" s="968">
        <v>0</v>
      </c>
      <c r="E640" s="968">
        <v>30000</v>
      </c>
    </row>
    <row r="641" spans="1:5">
      <c r="A641" s="968" t="s">
        <v>4474</v>
      </c>
      <c r="B641" s="968" t="s">
        <v>4475</v>
      </c>
      <c r="C641" s="968" t="s">
        <v>3680</v>
      </c>
      <c r="D641" s="968">
        <v>0</v>
      </c>
      <c r="E641" s="968">
        <v>20000</v>
      </c>
    </row>
    <row r="642" spans="1:5">
      <c r="A642" s="968" t="s">
        <v>4476</v>
      </c>
      <c r="B642" s="968" t="s">
        <v>4477</v>
      </c>
      <c r="C642" s="968" t="s">
        <v>3680</v>
      </c>
      <c r="D642" s="968">
        <v>0</v>
      </c>
      <c r="E642" s="968">
        <v>110000</v>
      </c>
    </row>
    <row r="643" spans="1:5">
      <c r="A643" s="968" t="s">
        <v>4478</v>
      </c>
      <c r="B643" s="968" t="s">
        <v>4479</v>
      </c>
      <c r="C643" s="968" t="s">
        <v>3680</v>
      </c>
      <c r="D643" s="968">
        <v>0</v>
      </c>
      <c r="E643" s="968">
        <v>260000</v>
      </c>
    </row>
    <row r="644" spans="1:5">
      <c r="A644" s="968" t="s">
        <v>4480</v>
      </c>
      <c r="B644" s="968" t="s">
        <v>1961</v>
      </c>
      <c r="C644" s="968" t="s">
        <v>3680</v>
      </c>
      <c r="D644" s="968">
        <v>0</v>
      </c>
      <c r="E644" s="968">
        <v>70000</v>
      </c>
    </row>
    <row r="645" spans="1:5">
      <c r="A645" s="968" t="s">
        <v>2383</v>
      </c>
      <c r="B645" s="968" t="s">
        <v>4481</v>
      </c>
      <c r="C645" s="968" t="s">
        <v>3680</v>
      </c>
      <c r="D645" s="968">
        <v>0</v>
      </c>
      <c r="E645" s="968">
        <v>5000</v>
      </c>
    </row>
    <row r="646" spans="1:5">
      <c r="A646" s="968" t="s">
        <v>4482</v>
      </c>
      <c r="B646" s="968" t="s">
        <v>4483</v>
      </c>
      <c r="C646" s="968" t="s">
        <v>3680</v>
      </c>
      <c r="D646" s="968">
        <v>0</v>
      </c>
      <c r="E646" s="968">
        <v>201000</v>
      </c>
    </row>
    <row r="647" spans="1:5">
      <c r="A647" s="968" t="s">
        <v>2470</v>
      </c>
      <c r="B647" s="968" t="s">
        <v>4484</v>
      </c>
      <c r="C647" s="968" t="s">
        <v>3680</v>
      </c>
      <c r="D647" s="968">
        <v>2</v>
      </c>
      <c r="E647" s="968">
        <v>155000</v>
      </c>
    </row>
    <row r="648" spans="1:5">
      <c r="A648" s="968" t="s">
        <v>4485</v>
      </c>
      <c r="B648" s="968" t="s">
        <v>4486</v>
      </c>
      <c r="C648" s="968" t="s">
        <v>3680</v>
      </c>
      <c r="D648" s="968">
        <v>0</v>
      </c>
      <c r="E648" s="968">
        <v>130000</v>
      </c>
    </row>
    <row r="649" spans="1:5">
      <c r="A649" s="968" t="s">
        <v>4487</v>
      </c>
      <c r="B649" s="968" t="s">
        <v>4488</v>
      </c>
      <c r="C649" s="968" t="s">
        <v>3680</v>
      </c>
      <c r="D649" s="968">
        <v>0</v>
      </c>
      <c r="E649" s="968">
        <v>90000</v>
      </c>
    </row>
    <row r="650" spans="1:5">
      <c r="A650" s="968" t="s">
        <v>4489</v>
      </c>
      <c r="B650" s="968" t="s">
        <v>4490</v>
      </c>
      <c r="C650" s="968" t="s">
        <v>3680</v>
      </c>
      <c r="D650" s="968">
        <v>0</v>
      </c>
      <c r="E650" s="968">
        <v>90000</v>
      </c>
    </row>
    <row r="651" spans="1:5">
      <c r="A651" s="968" t="s">
        <v>4491</v>
      </c>
      <c r="B651" s="968" t="s">
        <v>4492</v>
      </c>
      <c r="C651" s="968" t="s">
        <v>3680</v>
      </c>
      <c r="D651" s="968">
        <v>0</v>
      </c>
      <c r="E651" s="968">
        <v>35000</v>
      </c>
    </row>
    <row r="652" spans="1:5">
      <c r="A652" s="968" t="s">
        <v>4493</v>
      </c>
      <c r="B652" s="968" t="s">
        <v>4494</v>
      </c>
      <c r="C652" s="968" t="s">
        <v>3460</v>
      </c>
      <c r="D652" s="968">
        <v>0</v>
      </c>
      <c r="E652" s="968">
        <v>3000</v>
      </c>
    </row>
    <row r="653" spans="1:5">
      <c r="A653" s="968" t="s">
        <v>4495</v>
      </c>
      <c r="B653" s="968" t="s">
        <v>4496</v>
      </c>
      <c r="C653" s="968" t="s">
        <v>3680</v>
      </c>
      <c r="D653" s="968">
        <v>0</v>
      </c>
      <c r="E653" s="968">
        <v>100000</v>
      </c>
    </row>
    <row r="654" spans="1:5">
      <c r="A654" s="968" t="s">
        <v>895</v>
      </c>
      <c r="B654" s="968" t="s">
        <v>4497</v>
      </c>
      <c r="C654" s="968" t="s">
        <v>3680</v>
      </c>
      <c r="D654" s="968">
        <v>0</v>
      </c>
      <c r="E654" s="968">
        <v>85000</v>
      </c>
    </row>
    <row r="655" spans="1:5">
      <c r="A655" s="968" t="s">
        <v>4498</v>
      </c>
      <c r="B655" s="968" t="s">
        <v>4499</v>
      </c>
      <c r="C655" s="968" t="s">
        <v>3680</v>
      </c>
      <c r="D655" s="968">
        <v>0</v>
      </c>
      <c r="E655" s="968">
        <v>175000</v>
      </c>
    </row>
    <row r="656" spans="1:5">
      <c r="A656" s="968" t="s">
        <v>4500</v>
      </c>
      <c r="B656" s="968" t="s">
        <v>4501</v>
      </c>
      <c r="C656" s="968" t="s">
        <v>3680</v>
      </c>
      <c r="D656" s="968">
        <v>0</v>
      </c>
      <c r="E656" s="968">
        <v>30000</v>
      </c>
    </row>
    <row r="657" spans="1:5">
      <c r="A657" s="968" t="s">
        <v>4502</v>
      </c>
      <c r="B657" s="968" t="s">
        <v>4503</v>
      </c>
      <c r="C657" s="968" t="s">
        <v>3680</v>
      </c>
      <c r="D657" s="968">
        <v>0</v>
      </c>
      <c r="E657" s="968">
        <v>155000</v>
      </c>
    </row>
    <row r="658" spans="1:5">
      <c r="A658" s="968" t="s">
        <v>4504</v>
      </c>
      <c r="B658" s="968" t="s">
        <v>4505</v>
      </c>
      <c r="C658" s="968" t="s">
        <v>3680</v>
      </c>
      <c r="D658" s="968">
        <v>0</v>
      </c>
      <c r="E658" s="968">
        <v>42000</v>
      </c>
    </row>
    <row r="659" spans="1:5">
      <c r="A659" s="968" t="s">
        <v>4506</v>
      </c>
      <c r="B659" s="968" t="s">
        <v>4507</v>
      </c>
      <c r="C659" s="968" t="s">
        <v>3680</v>
      </c>
      <c r="D659" s="968">
        <v>0</v>
      </c>
      <c r="E659" s="968">
        <v>31000</v>
      </c>
    </row>
    <row r="660" spans="1:5">
      <c r="A660" s="968" t="s">
        <v>4508</v>
      </c>
      <c r="B660" s="968" t="s">
        <v>4509</v>
      </c>
      <c r="C660" s="968" t="s">
        <v>3460</v>
      </c>
      <c r="D660" s="968">
        <v>0</v>
      </c>
      <c r="E660" s="968">
        <v>550000</v>
      </c>
    </row>
    <row r="661" spans="1:5">
      <c r="A661" s="968" t="s">
        <v>4510</v>
      </c>
      <c r="B661" s="968" t="s">
        <v>4511</v>
      </c>
      <c r="C661" s="968" t="s">
        <v>3680</v>
      </c>
      <c r="D661" s="968">
        <v>0</v>
      </c>
      <c r="E661" s="968">
        <v>65000</v>
      </c>
    </row>
    <row r="662" spans="1:5">
      <c r="A662" s="968" t="s">
        <v>4512</v>
      </c>
      <c r="B662" s="968" t="s">
        <v>4513</v>
      </c>
      <c r="C662" s="968" t="s">
        <v>3680</v>
      </c>
      <c r="D662" s="968">
        <v>0</v>
      </c>
      <c r="E662" s="968">
        <v>68000</v>
      </c>
    </row>
    <row r="663" spans="1:5">
      <c r="A663" s="968" t="s">
        <v>4514</v>
      </c>
      <c r="B663" s="968" t="s">
        <v>4515</v>
      </c>
      <c r="C663" s="968" t="s">
        <v>3680</v>
      </c>
      <c r="D663" s="968">
        <v>0</v>
      </c>
      <c r="E663" s="968">
        <v>450000</v>
      </c>
    </row>
    <row r="664" spans="1:5">
      <c r="A664" s="968" t="s">
        <v>4516</v>
      </c>
      <c r="B664" s="968" t="s">
        <v>4517</v>
      </c>
      <c r="C664" s="968" t="s">
        <v>3680</v>
      </c>
      <c r="D664" s="968">
        <v>0</v>
      </c>
      <c r="E664" s="968">
        <v>180000</v>
      </c>
    </row>
    <row r="665" spans="1:5">
      <c r="A665" s="968" t="s">
        <v>4518</v>
      </c>
      <c r="B665" s="968" t="s">
        <v>4519</v>
      </c>
      <c r="C665" s="968" t="s">
        <v>3680</v>
      </c>
      <c r="D665" s="968">
        <v>0</v>
      </c>
      <c r="E665" s="968">
        <v>185000</v>
      </c>
    </row>
    <row r="666" spans="1:5">
      <c r="A666" s="968" t="s">
        <v>4520</v>
      </c>
      <c r="B666" s="968" t="s">
        <v>4521</v>
      </c>
      <c r="C666" s="968" t="s">
        <v>3680</v>
      </c>
      <c r="D666" s="968">
        <v>2</v>
      </c>
      <c r="E666" s="968">
        <v>170000</v>
      </c>
    </row>
    <row r="667" spans="1:5">
      <c r="A667" s="968" t="s">
        <v>4522</v>
      </c>
      <c r="B667" s="968" t="s">
        <v>4523</v>
      </c>
      <c r="C667" s="968" t="s">
        <v>3680</v>
      </c>
      <c r="D667" s="968">
        <v>0</v>
      </c>
      <c r="E667" s="968">
        <v>250000</v>
      </c>
    </row>
    <row r="668" spans="1:5">
      <c r="A668" s="968" t="s">
        <v>4524</v>
      </c>
      <c r="B668" s="968" t="s">
        <v>4525</v>
      </c>
      <c r="C668" s="968" t="s">
        <v>3680</v>
      </c>
      <c r="D668" s="968">
        <v>0</v>
      </c>
      <c r="E668" s="968">
        <v>470000</v>
      </c>
    </row>
    <row r="669" spans="1:5">
      <c r="A669" s="968" t="s">
        <v>4526</v>
      </c>
      <c r="B669" s="968" t="s">
        <v>4527</v>
      </c>
      <c r="C669" s="968" t="s">
        <v>3680</v>
      </c>
      <c r="D669" s="968">
        <v>0</v>
      </c>
      <c r="E669" s="968">
        <v>12000</v>
      </c>
    </row>
    <row r="670" spans="1:5">
      <c r="A670" s="968" t="s">
        <v>2068</v>
      </c>
      <c r="B670" s="968" t="s">
        <v>4528</v>
      </c>
      <c r="C670" s="968" t="s">
        <v>3680</v>
      </c>
      <c r="D670" s="968">
        <v>0</v>
      </c>
      <c r="E670" s="968">
        <v>485000</v>
      </c>
    </row>
    <row r="671" spans="1:5">
      <c r="A671" s="968" t="s">
        <v>4529</v>
      </c>
      <c r="B671" s="968" t="s">
        <v>4530</v>
      </c>
      <c r="C671" s="968" t="s">
        <v>3680</v>
      </c>
      <c r="D671" s="968">
        <v>0</v>
      </c>
      <c r="E671" s="968">
        <v>270000</v>
      </c>
    </row>
    <row r="672" spans="1:5">
      <c r="A672" s="968" t="s">
        <v>4531</v>
      </c>
      <c r="B672" s="968" t="s">
        <v>4532</v>
      </c>
      <c r="C672" s="968" t="s">
        <v>3680</v>
      </c>
      <c r="D672" s="968">
        <v>0</v>
      </c>
      <c r="E672" s="968">
        <v>90000</v>
      </c>
    </row>
    <row r="673" spans="1:5">
      <c r="A673" s="968" t="s">
        <v>4533</v>
      </c>
      <c r="B673" s="968" t="s">
        <v>4534</v>
      </c>
      <c r="C673" s="968" t="s">
        <v>3680</v>
      </c>
      <c r="D673" s="968">
        <v>0</v>
      </c>
      <c r="E673" s="968">
        <v>90000</v>
      </c>
    </row>
    <row r="674" spans="1:5">
      <c r="A674" s="968" t="s">
        <v>4535</v>
      </c>
      <c r="B674" s="968" t="s">
        <v>4536</v>
      </c>
      <c r="C674" s="968" t="s">
        <v>3680</v>
      </c>
      <c r="D674" s="968">
        <v>0</v>
      </c>
      <c r="E674" s="968">
        <v>90000</v>
      </c>
    </row>
    <row r="675" spans="1:5">
      <c r="A675" s="968" t="s">
        <v>4537</v>
      </c>
      <c r="B675" s="968" t="s">
        <v>4538</v>
      </c>
      <c r="C675" s="968" t="s">
        <v>3680</v>
      </c>
      <c r="D675" s="968">
        <v>0</v>
      </c>
      <c r="E675" s="968">
        <v>90000</v>
      </c>
    </row>
    <row r="676" spans="1:5">
      <c r="A676" s="968" t="s">
        <v>4539</v>
      </c>
      <c r="B676" s="968" t="s">
        <v>4540</v>
      </c>
      <c r="C676" s="968" t="s">
        <v>3680</v>
      </c>
      <c r="D676" s="968">
        <v>0</v>
      </c>
      <c r="E676" s="968">
        <v>110000</v>
      </c>
    </row>
    <row r="677" spans="1:5">
      <c r="A677" s="968" t="s">
        <v>4541</v>
      </c>
      <c r="B677" s="968" t="s">
        <v>4542</v>
      </c>
      <c r="C677" s="968" t="s">
        <v>3680</v>
      </c>
      <c r="D677" s="968">
        <v>0</v>
      </c>
      <c r="E677" s="968">
        <v>395000</v>
      </c>
    </row>
    <row r="678" spans="1:5">
      <c r="A678" s="968" t="s">
        <v>4543</v>
      </c>
      <c r="B678" s="968" t="s">
        <v>4544</v>
      </c>
      <c r="C678" s="968" t="s">
        <v>3680</v>
      </c>
      <c r="D678" s="968">
        <v>0</v>
      </c>
      <c r="E678" s="968">
        <v>10000</v>
      </c>
    </row>
    <row r="679" spans="1:5">
      <c r="A679" s="968" t="s">
        <v>4545</v>
      </c>
      <c r="B679" s="968" t="s">
        <v>4546</v>
      </c>
      <c r="C679" s="968" t="s">
        <v>3680</v>
      </c>
      <c r="D679" s="968">
        <v>0</v>
      </c>
      <c r="E679" s="968">
        <v>200000</v>
      </c>
    </row>
    <row r="680" spans="1:5">
      <c r="A680" s="968" t="s">
        <v>4547</v>
      </c>
      <c r="B680" s="968" t="s">
        <v>4548</v>
      </c>
      <c r="C680" s="968" t="s">
        <v>3680</v>
      </c>
      <c r="D680" s="968">
        <v>0</v>
      </c>
      <c r="E680" s="968">
        <v>5000</v>
      </c>
    </row>
    <row r="681" spans="1:5">
      <c r="A681" s="968" t="s">
        <v>4549</v>
      </c>
      <c r="B681" s="968" t="s">
        <v>4550</v>
      </c>
      <c r="C681" s="968" t="s">
        <v>3680</v>
      </c>
      <c r="D681" s="968">
        <v>0</v>
      </c>
      <c r="E681" s="968">
        <v>150000</v>
      </c>
    </row>
    <row r="682" spans="1:5">
      <c r="A682" s="968" t="s">
        <v>4551</v>
      </c>
      <c r="B682" s="968" t="s">
        <v>4552</v>
      </c>
      <c r="C682" s="968" t="s">
        <v>3680</v>
      </c>
      <c r="D682" s="968">
        <v>0</v>
      </c>
      <c r="E682" s="968">
        <v>25000</v>
      </c>
    </row>
    <row r="683" spans="1:5">
      <c r="A683" s="968" t="s">
        <v>4553</v>
      </c>
      <c r="B683" s="968" t="s">
        <v>4554</v>
      </c>
      <c r="C683" s="968" t="s">
        <v>3680</v>
      </c>
      <c r="D683" s="968">
        <v>0</v>
      </c>
      <c r="E683" s="968">
        <v>35000</v>
      </c>
    </row>
    <row r="684" spans="1:5">
      <c r="A684" s="968" t="s">
        <v>4555</v>
      </c>
      <c r="B684" s="968" t="s">
        <v>4556</v>
      </c>
      <c r="C684" s="968" t="s">
        <v>3680</v>
      </c>
      <c r="D684" s="968">
        <v>0</v>
      </c>
      <c r="E684" s="968">
        <v>30000</v>
      </c>
    </row>
    <row r="685" spans="1:5">
      <c r="A685" s="968" t="s">
        <v>4557</v>
      </c>
      <c r="B685" s="968" t="s">
        <v>4558</v>
      </c>
      <c r="C685" s="968" t="s">
        <v>3680</v>
      </c>
      <c r="D685" s="968">
        <v>0</v>
      </c>
      <c r="E685" s="968">
        <v>17500</v>
      </c>
    </row>
    <row r="686" spans="1:5">
      <c r="A686" s="968" t="s">
        <v>4559</v>
      </c>
      <c r="B686" s="968" t="s">
        <v>4560</v>
      </c>
      <c r="C686" s="968" t="s">
        <v>3680</v>
      </c>
      <c r="D686" s="968">
        <v>0</v>
      </c>
      <c r="E686" s="968">
        <v>3000</v>
      </c>
    </row>
    <row r="687" spans="1:5">
      <c r="A687" s="968" t="s">
        <v>4561</v>
      </c>
      <c r="B687" s="968" t="s">
        <v>4562</v>
      </c>
      <c r="C687" s="968" t="s">
        <v>3680</v>
      </c>
      <c r="D687" s="968">
        <v>0</v>
      </c>
      <c r="E687" s="968">
        <v>165000</v>
      </c>
    </row>
    <row r="688" spans="1:5">
      <c r="A688" s="968" t="s">
        <v>1854</v>
      </c>
      <c r="B688" s="968" t="s">
        <v>4563</v>
      </c>
      <c r="C688" s="968" t="s">
        <v>3680</v>
      </c>
      <c r="D688" s="968">
        <v>0</v>
      </c>
      <c r="E688" s="968">
        <v>110000</v>
      </c>
    </row>
    <row r="689" spans="1:5">
      <c r="A689" s="968" t="s">
        <v>4564</v>
      </c>
      <c r="B689" s="968" t="s">
        <v>4565</v>
      </c>
      <c r="C689" s="968" t="s">
        <v>3680</v>
      </c>
      <c r="D689" s="968">
        <v>0</v>
      </c>
      <c r="E689" s="968">
        <v>30000</v>
      </c>
    </row>
    <row r="690" spans="1:5">
      <c r="A690" s="968" t="s">
        <v>4566</v>
      </c>
      <c r="B690" s="968" t="s">
        <v>4567</v>
      </c>
      <c r="C690" s="968" t="s">
        <v>3680</v>
      </c>
      <c r="D690" s="968">
        <v>0</v>
      </c>
      <c r="E690" s="968">
        <v>52500</v>
      </c>
    </row>
    <row r="691" spans="1:5">
      <c r="A691" s="968" t="s">
        <v>1861</v>
      </c>
      <c r="B691" s="968" t="s">
        <v>4568</v>
      </c>
      <c r="C691" s="968" t="s">
        <v>3680</v>
      </c>
      <c r="D691" s="968">
        <v>0</v>
      </c>
      <c r="E691" s="968">
        <v>20000</v>
      </c>
    </row>
    <row r="692" spans="1:5">
      <c r="A692" s="968" t="s">
        <v>4569</v>
      </c>
      <c r="B692" s="968" t="s">
        <v>4570</v>
      </c>
      <c r="C692" s="968" t="s">
        <v>3680</v>
      </c>
      <c r="D692" s="968">
        <v>0</v>
      </c>
      <c r="E692" s="968">
        <v>25000</v>
      </c>
    </row>
    <row r="693" spans="1:5">
      <c r="A693" s="968" t="s">
        <v>4571</v>
      </c>
      <c r="B693" s="968" t="s">
        <v>4572</v>
      </c>
      <c r="C693" s="968" t="s">
        <v>3680</v>
      </c>
      <c r="D693" s="968">
        <v>0</v>
      </c>
      <c r="E693" s="968">
        <v>5000</v>
      </c>
    </row>
    <row r="694" spans="1:5">
      <c r="A694" s="968" t="s">
        <v>4573</v>
      </c>
      <c r="B694" s="968" t="s">
        <v>4574</v>
      </c>
      <c r="C694" s="968" t="s">
        <v>3680</v>
      </c>
      <c r="D694" s="968">
        <v>0</v>
      </c>
      <c r="E694" s="968">
        <v>25000</v>
      </c>
    </row>
    <row r="695" spans="1:5">
      <c r="A695" s="968" t="s">
        <v>4575</v>
      </c>
      <c r="B695" s="968" t="s">
        <v>4576</v>
      </c>
      <c r="C695" s="968" t="s">
        <v>3680</v>
      </c>
      <c r="D695" s="968">
        <v>0</v>
      </c>
      <c r="E695" s="968">
        <v>7900</v>
      </c>
    </row>
    <row r="696" spans="1:5">
      <c r="A696" s="968" t="s">
        <v>4577</v>
      </c>
      <c r="B696" s="968" t="s">
        <v>4578</v>
      </c>
      <c r="C696" s="968" t="s">
        <v>3680</v>
      </c>
      <c r="D696" s="968">
        <v>0</v>
      </c>
      <c r="E696" s="968">
        <v>8000</v>
      </c>
    </row>
    <row r="697" spans="1:5">
      <c r="A697" s="968" t="s">
        <v>4579</v>
      </c>
      <c r="B697" s="968" t="s">
        <v>4580</v>
      </c>
      <c r="C697" s="968" t="s">
        <v>3680</v>
      </c>
      <c r="D697" s="968">
        <v>0</v>
      </c>
      <c r="E697" s="968">
        <v>20000</v>
      </c>
    </row>
    <row r="698" spans="1:5">
      <c r="A698" s="968" t="s">
        <v>4581</v>
      </c>
      <c r="B698" s="968" t="s">
        <v>4582</v>
      </c>
      <c r="C698" s="968" t="s">
        <v>3680</v>
      </c>
      <c r="D698" s="968">
        <v>0</v>
      </c>
      <c r="E698" s="968">
        <v>8000</v>
      </c>
    </row>
    <row r="699" spans="1:5">
      <c r="A699" s="968" t="s">
        <v>4583</v>
      </c>
      <c r="B699" s="968" t="s">
        <v>4584</v>
      </c>
      <c r="C699" s="968" t="s">
        <v>3680</v>
      </c>
      <c r="D699" s="968">
        <v>0</v>
      </c>
      <c r="E699" s="968">
        <v>8000</v>
      </c>
    </row>
    <row r="700" spans="1:5">
      <c r="A700" s="968" t="s">
        <v>4585</v>
      </c>
      <c r="B700" s="968" t="s">
        <v>4586</v>
      </c>
      <c r="C700" s="968" t="s">
        <v>3680</v>
      </c>
      <c r="D700" s="968">
        <v>0</v>
      </c>
      <c r="E700" s="968">
        <v>90000</v>
      </c>
    </row>
    <row r="701" spans="1:5">
      <c r="A701" s="968" t="s">
        <v>4587</v>
      </c>
      <c r="B701" s="968" t="s">
        <v>4588</v>
      </c>
      <c r="C701" s="968" t="s">
        <v>3680</v>
      </c>
      <c r="D701" s="968">
        <v>0</v>
      </c>
      <c r="E701" s="968">
        <v>20000</v>
      </c>
    </row>
    <row r="702" spans="1:5">
      <c r="A702" s="968" t="s">
        <v>4589</v>
      </c>
      <c r="B702" s="968" t="s">
        <v>4590</v>
      </c>
      <c r="C702" s="968" t="s">
        <v>3680</v>
      </c>
      <c r="D702" s="968">
        <v>0</v>
      </c>
      <c r="E702" s="968">
        <v>35000</v>
      </c>
    </row>
    <row r="703" spans="1:5">
      <c r="A703" s="968" t="s">
        <v>4591</v>
      </c>
      <c r="B703" s="968" t="s">
        <v>4592</v>
      </c>
      <c r="C703" s="968" t="s">
        <v>3680</v>
      </c>
      <c r="D703" s="968">
        <v>0</v>
      </c>
      <c r="E703" s="968">
        <v>275000</v>
      </c>
    </row>
    <row r="704" spans="1:5">
      <c r="A704" s="968" t="s">
        <v>4593</v>
      </c>
      <c r="B704" s="968" t="s">
        <v>4594</v>
      </c>
      <c r="C704" s="968" t="s">
        <v>3680</v>
      </c>
      <c r="D704" s="968">
        <v>0</v>
      </c>
      <c r="E704" s="968">
        <v>275000</v>
      </c>
    </row>
    <row r="705" spans="1:5">
      <c r="A705" s="968" t="s">
        <v>4595</v>
      </c>
      <c r="B705" s="968" t="s">
        <v>4596</v>
      </c>
      <c r="C705" s="968" t="s">
        <v>3680</v>
      </c>
      <c r="D705" s="968">
        <v>0</v>
      </c>
      <c r="E705" s="968">
        <v>90000</v>
      </c>
    </row>
    <row r="706" spans="1:5">
      <c r="A706" s="968" t="s">
        <v>4597</v>
      </c>
      <c r="B706" s="968" t="s">
        <v>4598</v>
      </c>
      <c r="C706" s="968" t="s">
        <v>3680</v>
      </c>
      <c r="D706" s="968">
        <v>0</v>
      </c>
      <c r="E706" s="968">
        <v>45000</v>
      </c>
    </row>
    <row r="707" spans="1:5">
      <c r="A707" s="968" t="s">
        <v>4599</v>
      </c>
      <c r="B707" s="968" t="s">
        <v>4600</v>
      </c>
      <c r="C707" s="968" t="s">
        <v>3680</v>
      </c>
      <c r="D707" s="968">
        <v>0</v>
      </c>
      <c r="E707" s="968">
        <v>150000</v>
      </c>
    </row>
    <row r="708" spans="1:5">
      <c r="A708" s="968" t="s">
        <v>4601</v>
      </c>
      <c r="B708" s="968" t="s">
        <v>4602</v>
      </c>
      <c r="C708" s="968" t="s">
        <v>3680</v>
      </c>
      <c r="D708" s="968">
        <v>0</v>
      </c>
      <c r="E708" s="968">
        <v>55000</v>
      </c>
    </row>
    <row r="709" spans="1:5">
      <c r="A709" s="968" t="s">
        <v>823</v>
      </c>
      <c r="B709" s="968" t="s">
        <v>4603</v>
      </c>
      <c r="C709" s="968" t="s">
        <v>3680</v>
      </c>
      <c r="D709" s="968">
        <v>0</v>
      </c>
      <c r="E709" s="968">
        <v>23500</v>
      </c>
    </row>
    <row r="710" spans="1:5">
      <c r="A710" s="968" t="s">
        <v>4604</v>
      </c>
      <c r="B710" s="968" t="s">
        <v>4605</v>
      </c>
      <c r="C710" s="968" t="s">
        <v>3680</v>
      </c>
      <c r="D710" s="968">
        <v>0</v>
      </c>
      <c r="E710" s="968">
        <v>45000</v>
      </c>
    </row>
    <row r="711" spans="1:5">
      <c r="A711" s="968" t="s">
        <v>4606</v>
      </c>
      <c r="B711" s="968" t="s">
        <v>4607</v>
      </c>
      <c r="C711" s="968" t="s">
        <v>3680</v>
      </c>
      <c r="D711" s="968">
        <v>0</v>
      </c>
      <c r="E711" s="968">
        <v>50000</v>
      </c>
    </row>
    <row r="712" spans="1:5">
      <c r="A712" s="968" t="s">
        <v>4608</v>
      </c>
      <c r="B712" s="968" t="s">
        <v>4609</v>
      </c>
      <c r="C712" s="968" t="s">
        <v>3680</v>
      </c>
      <c r="D712" s="968">
        <v>0</v>
      </c>
      <c r="E712" s="968">
        <v>50000</v>
      </c>
    </row>
    <row r="713" spans="1:5">
      <c r="A713" s="968" t="s">
        <v>4610</v>
      </c>
      <c r="B713" s="968" t="s">
        <v>4611</v>
      </c>
      <c r="C713" s="968" t="s">
        <v>3680</v>
      </c>
      <c r="D713" s="968">
        <v>0</v>
      </c>
      <c r="E713" s="968">
        <v>6000</v>
      </c>
    </row>
    <row r="714" spans="1:5">
      <c r="A714" s="968" t="s">
        <v>4612</v>
      </c>
      <c r="B714" s="968" t="s">
        <v>4613</v>
      </c>
      <c r="C714" s="968" t="s">
        <v>3680</v>
      </c>
      <c r="D714" s="968">
        <v>0</v>
      </c>
      <c r="E714" s="968">
        <v>11000</v>
      </c>
    </row>
    <row r="715" spans="1:5">
      <c r="A715" s="968" t="s">
        <v>4614</v>
      </c>
      <c r="B715" s="968" t="s">
        <v>4615</v>
      </c>
      <c r="C715" s="968" t="s">
        <v>3680</v>
      </c>
      <c r="D715" s="968">
        <v>0</v>
      </c>
      <c r="E715" s="968">
        <v>40000</v>
      </c>
    </row>
    <row r="716" spans="1:5">
      <c r="A716" s="968" t="s">
        <v>4616</v>
      </c>
      <c r="B716" s="968" t="s">
        <v>4617</v>
      </c>
      <c r="C716" s="968" t="s">
        <v>3680</v>
      </c>
      <c r="D716" s="968">
        <v>1</v>
      </c>
      <c r="E716" s="968">
        <v>145000</v>
      </c>
    </row>
    <row r="717" spans="1:5">
      <c r="A717" s="968" t="s">
        <v>4618</v>
      </c>
      <c r="B717" s="968" t="s">
        <v>4619</v>
      </c>
      <c r="C717" s="968" t="s">
        <v>3680</v>
      </c>
      <c r="D717" s="968">
        <v>0</v>
      </c>
      <c r="E717" s="968">
        <v>130000</v>
      </c>
    </row>
    <row r="718" spans="1:5">
      <c r="A718" s="968" t="s">
        <v>4620</v>
      </c>
      <c r="B718" s="968" t="s">
        <v>4621</v>
      </c>
      <c r="C718" s="968" t="s">
        <v>3680</v>
      </c>
      <c r="D718" s="968">
        <v>0</v>
      </c>
      <c r="E718" s="968">
        <v>18500</v>
      </c>
    </row>
    <row r="719" spans="1:5">
      <c r="A719" s="968" t="s">
        <v>4622</v>
      </c>
      <c r="B719" s="968" t="s">
        <v>4623</v>
      </c>
      <c r="C719" s="968" t="s">
        <v>3680</v>
      </c>
      <c r="D719" s="968">
        <v>0</v>
      </c>
      <c r="E719" s="968">
        <v>50000</v>
      </c>
    </row>
    <row r="720" spans="1:5">
      <c r="A720" s="968" t="s">
        <v>4624</v>
      </c>
      <c r="B720" s="968" t="s">
        <v>4625</v>
      </c>
      <c r="C720" s="968" t="s">
        <v>3680</v>
      </c>
      <c r="D720" s="968">
        <v>0</v>
      </c>
      <c r="E720" s="968">
        <v>50000</v>
      </c>
    </row>
    <row r="721" spans="1:5">
      <c r="A721" s="968" t="s">
        <v>4626</v>
      </c>
      <c r="B721" s="968" t="s">
        <v>4627</v>
      </c>
      <c r="C721" s="968" t="s">
        <v>3680</v>
      </c>
      <c r="D721" s="968">
        <v>0</v>
      </c>
      <c r="E721" s="968">
        <v>5000</v>
      </c>
    </row>
    <row r="722" spans="1:5">
      <c r="A722" s="968" t="s">
        <v>4628</v>
      </c>
      <c r="B722" s="968" t="s">
        <v>4629</v>
      </c>
      <c r="C722" s="968" t="s">
        <v>3680</v>
      </c>
      <c r="D722" s="968">
        <v>0</v>
      </c>
      <c r="E722" s="968">
        <v>3000</v>
      </c>
    </row>
    <row r="723" spans="1:5">
      <c r="A723" s="968" t="s">
        <v>4630</v>
      </c>
      <c r="B723" s="968" t="s">
        <v>4631</v>
      </c>
      <c r="C723" s="968" t="s">
        <v>3680</v>
      </c>
      <c r="D723" s="968">
        <v>0</v>
      </c>
      <c r="E723" s="968">
        <v>160000</v>
      </c>
    </row>
    <row r="724" spans="1:5">
      <c r="A724" s="968" t="s">
        <v>4632</v>
      </c>
      <c r="B724" s="968" t="s">
        <v>4633</v>
      </c>
      <c r="C724" s="968" t="s">
        <v>3680</v>
      </c>
      <c r="D724" s="968">
        <v>0</v>
      </c>
      <c r="E724" s="968">
        <v>40000</v>
      </c>
    </row>
    <row r="725" spans="1:5">
      <c r="A725" s="968" t="s">
        <v>4634</v>
      </c>
      <c r="B725" s="968" t="s">
        <v>4635</v>
      </c>
      <c r="C725" s="968" t="s">
        <v>3680</v>
      </c>
      <c r="D725" s="968">
        <v>0</v>
      </c>
      <c r="E725" s="968">
        <v>28000</v>
      </c>
    </row>
    <row r="726" spans="1:5">
      <c r="A726" s="968" t="s">
        <v>4636</v>
      </c>
      <c r="B726" s="968" t="s">
        <v>4637</v>
      </c>
      <c r="C726" s="968" t="s">
        <v>3680</v>
      </c>
      <c r="D726" s="968">
        <v>0</v>
      </c>
      <c r="E726" s="968">
        <v>27000</v>
      </c>
    </row>
    <row r="727" spans="1:5">
      <c r="A727" s="968" t="s">
        <v>4638</v>
      </c>
      <c r="B727" s="968" t="s">
        <v>4639</v>
      </c>
      <c r="C727" s="968" t="s">
        <v>3680</v>
      </c>
      <c r="D727" s="968">
        <v>0</v>
      </c>
      <c r="E727" s="968">
        <v>50000</v>
      </c>
    </row>
    <row r="728" spans="1:5">
      <c r="A728" s="968" t="s">
        <v>4640</v>
      </c>
      <c r="B728" s="968" t="s">
        <v>4641</v>
      </c>
      <c r="C728" s="968" t="s">
        <v>3680</v>
      </c>
      <c r="D728" s="968">
        <v>0</v>
      </c>
      <c r="E728" s="968">
        <v>90000</v>
      </c>
    </row>
    <row r="729" spans="1:5">
      <c r="A729" s="968" t="s">
        <v>4642</v>
      </c>
      <c r="B729" s="968" t="s">
        <v>4643</v>
      </c>
      <c r="C729" s="968" t="s">
        <v>3680</v>
      </c>
      <c r="D729" s="968">
        <v>0</v>
      </c>
      <c r="E729" s="968">
        <v>5000</v>
      </c>
    </row>
    <row r="730" spans="1:5">
      <c r="A730" s="968" t="s">
        <v>4644</v>
      </c>
      <c r="B730" s="968" t="s">
        <v>4645</v>
      </c>
      <c r="C730" s="968" t="s">
        <v>3680</v>
      </c>
      <c r="D730" s="968">
        <v>0</v>
      </c>
      <c r="E730" s="968">
        <v>10000</v>
      </c>
    </row>
    <row r="731" spans="1:5">
      <c r="A731" s="968" t="s">
        <v>4646</v>
      </c>
      <c r="B731" s="968" t="s">
        <v>4647</v>
      </c>
      <c r="C731" s="968" t="s">
        <v>3680</v>
      </c>
      <c r="D731" s="968">
        <v>0</v>
      </c>
      <c r="E731" s="968">
        <v>70000</v>
      </c>
    </row>
    <row r="732" spans="1:5">
      <c r="A732" s="968" t="s">
        <v>4648</v>
      </c>
      <c r="B732" s="968" t="s">
        <v>4649</v>
      </c>
      <c r="C732" s="968" t="s">
        <v>3680</v>
      </c>
      <c r="D732" s="968">
        <v>0</v>
      </c>
      <c r="E732" s="968">
        <v>70000</v>
      </c>
    </row>
    <row r="733" spans="1:5">
      <c r="A733" s="968" t="s">
        <v>4650</v>
      </c>
      <c r="B733" s="968" t="s">
        <v>4651</v>
      </c>
      <c r="C733" s="968" t="s">
        <v>3680</v>
      </c>
      <c r="D733" s="968">
        <v>0</v>
      </c>
      <c r="E733" s="968">
        <v>70000</v>
      </c>
    </row>
    <row r="734" spans="1:5">
      <c r="A734" s="968" t="s">
        <v>4652</v>
      </c>
      <c r="B734" s="968" t="s">
        <v>4653</v>
      </c>
      <c r="C734" s="968" t="s">
        <v>3680</v>
      </c>
      <c r="D734" s="968">
        <v>0</v>
      </c>
      <c r="E734" s="968">
        <v>70000</v>
      </c>
    </row>
    <row r="735" spans="1:5">
      <c r="A735" s="968" t="s">
        <v>4654</v>
      </c>
      <c r="B735" s="968" t="s">
        <v>4655</v>
      </c>
      <c r="C735" s="968" t="s">
        <v>3680</v>
      </c>
      <c r="D735" s="968">
        <v>0</v>
      </c>
      <c r="E735" s="968">
        <v>70000</v>
      </c>
    </row>
    <row r="736" spans="1:5">
      <c r="A736" s="968" t="s">
        <v>4656</v>
      </c>
      <c r="B736" s="968" t="s">
        <v>4657</v>
      </c>
      <c r="C736" s="968" t="s">
        <v>3680</v>
      </c>
      <c r="D736" s="968">
        <v>0</v>
      </c>
      <c r="E736" s="968">
        <v>70000</v>
      </c>
    </row>
    <row r="737" spans="1:5">
      <c r="A737" s="968" t="s">
        <v>4658</v>
      </c>
      <c r="B737" s="968" t="s">
        <v>4659</v>
      </c>
      <c r="C737" s="968" t="s">
        <v>3460</v>
      </c>
      <c r="D737" s="968">
        <v>0</v>
      </c>
      <c r="E737" s="968">
        <v>80000</v>
      </c>
    </row>
    <row r="738" spans="1:5">
      <c r="A738" s="968" t="s">
        <v>1964</v>
      </c>
      <c r="B738" s="968" t="s">
        <v>4660</v>
      </c>
      <c r="C738" s="968" t="s">
        <v>3460</v>
      </c>
      <c r="D738" s="968">
        <v>6</v>
      </c>
      <c r="E738" s="968">
        <v>6500</v>
      </c>
    </row>
    <row r="739" spans="1:5">
      <c r="A739" s="968" t="s">
        <v>4661</v>
      </c>
      <c r="B739" s="968" t="s">
        <v>4662</v>
      </c>
      <c r="C739" s="968" t="s">
        <v>3460</v>
      </c>
      <c r="D739" s="968">
        <v>0</v>
      </c>
      <c r="E739" s="968">
        <v>1200</v>
      </c>
    </row>
    <row r="740" spans="1:5">
      <c r="A740" s="968" t="s">
        <v>4663</v>
      </c>
      <c r="B740" s="968" t="s">
        <v>4664</v>
      </c>
      <c r="C740" s="968" t="s">
        <v>3460</v>
      </c>
      <c r="D740" s="968">
        <v>0</v>
      </c>
      <c r="E740" s="968">
        <v>1100</v>
      </c>
    </row>
    <row r="741" spans="1:5">
      <c r="A741" s="968" t="s">
        <v>4665</v>
      </c>
      <c r="B741" s="968" t="s">
        <v>4666</v>
      </c>
      <c r="C741" s="968" t="s">
        <v>3460</v>
      </c>
      <c r="D741" s="968">
        <v>0</v>
      </c>
      <c r="E741" s="968">
        <v>1100</v>
      </c>
    </row>
    <row r="742" spans="1:5">
      <c r="A742" s="968" t="s">
        <v>4667</v>
      </c>
      <c r="B742" s="968" t="s">
        <v>4668</v>
      </c>
      <c r="C742" s="968" t="s">
        <v>3460</v>
      </c>
      <c r="D742" s="968">
        <v>0</v>
      </c>
      <c r="E742" s="968">
        <v>1300</v>
      </c>
    </row>
    <row r="743" spans="1:5">
      <c r="A743" s="968" t="s">
        <v>4669</v>
      </c>
      <c r="B743" s="968" t="s">
        <v>4670</v>
      </c>
      <c r="C743" s="968" t="s">
        <v>3460</v>
      </c>
      <c r="D743" s="968">
        <v>0</v>
      </c>
      <c r="E743" s="968">
        <v>1400</v>
      </c>
    </row>
    <row r="744" spans="1:5">
      <c r="A744" s="968" t="s">
        <v>4671</v>
      </c>
      <c r="B744" s="968" t="s">
        <v>4672</v>
      </c>
      <c r="C744" s="968" t="s">
        <v>3680</v>
      </c>
      <c r="D744" s="968">
        <v>0</v>
      </c>
      <c r="E744" s="968">
        <v>7500</v>
      </c>
    </row>
    <row r="745" spans="1:5">
      <c r="A745" s="968" t="s">
        <v>4673</v>
      </c>
      <c r="B745" s="968" t="s">
        <v>4674</v>
      </c>
      <c r="C745" s="968" t="s">
        <v>3680</v>
      </c>
      <c r="D745" s="968">
        <v>0</v>
      </c>
      <c r="E745" s="968">
        <v>8500</v>
      </c>
    </row>
    <row r="746" spans="1:5">
      <c r="A746" s="968" t="s">
        <v>4675</v>
      </c>
      <c r="B746" s="968" t="s">
        <v>4676</v>
      </c>
      <c r="C746" s="968" t="s">
        <v>3680</v>
      </c>
      <c r="D746" s="968">
        <v>0</v>
      </c>
      <c r="E746" s="968">
        <v>6500</v>
      </c>
    </row>
    <row r="747" spans="1:5">
      <c r="A747" s="968" t="s">
        <v>4677</v>
      </c>
      <c r="B747" s="968" t="s">
        <v>4678</v>
      </c>
      <c r="C747" s="968" t="s">
        <v>3460</v>
      </c>
      <c r="D747" s="968">
        <v>0</v>
      </c>
      <c r="E747" s="968">
        <v>45000</v>
      </c>
    </row>
    <row r="748" spans="1:5">
      <c r="A748" s="968" t="s">
        <v>4679</v>
      </c>
      <c r="B748" s="968" t="s">
        <v>4680</v>
      </c>
      <c r="C748" s="968" t="s">
        <v>3680</v>
      </c>
      <c r="D748" s="968">
        <v>0</v>
      </c>
      <c r="E748" s="968">
        <v>20000</v>
      </c>
    </row>
    <row r="749" spans="1:5">
      <c r="A749" s="968" t="s">
        <v>4681</v>
      </c>
      <c r="B749" s="968" t="s">
        <v>4682</v>
      </c>
      <c r="C749" s="968" t="s">
        <v>3460</v>
      </c>
      <c r="D749" s="968">
        <v>0</v>
      </c>
      <c r="E749" s="968">
        <v>4000</v>
      </c>
    </row>
    <row r="750" spans="1:5">
      <c r="A750" s="968" t="s">
        <v>4683</v>
      </c>
      <c r="B750" s="968" t="s">
        <v>4684</v>
      </c>
      <c r="C750" s="968" t="s">
        <v>3680</v>
      </c>
      <c r="D750" s="968">
        <v>0</v>
      </c>
      <c r="E750" s="968">
        <v>25000</v>
      </c>
    </row>
    <row r="751" spans="1:5">
      <c r="A751" s="968" t="s">
        <v>4685</v>
      </c>
      <c r="B751" s="968" t="s">
        <v>4686</v>
      </c>
      <c r="C751" s="968" t="s">
        <v>3460</v>
      </c>
      <c r="D751" s="968">
        <v>0</v>
      </c>
      <c r="E751" s="968">
        <v>20000</v>
      </c>
    </row>
    <row r="752" spans="1:5">
      <c r="A752" s="968" t="s">
        <v>4687</v>
      </c>
      <c r="B752" s="968" t="s">
        <v>4688</v>
      </c>
      <c r="C752" s="968" t="s">
        <v>3460</v>
      </c>
      <c r="D752" s="968">
        <v>0</v>
      </c>
      <c r="E752" s="968">
        <v>6000</v>
      </c>
    </row>
    <row r="753" spans="1:5">
      <c r="A753" s="968" t="s">
        <v>4689</v>
      </c>
      <c r="B753" s="968" t="s">
        <v>4690</v>
      </c>
      <c r="C753" s="968" t="s">
        <v>3680</v>
      </c>
      <c r="D753" s="968">
        <v>0</v>
      </c>
      <c r="E753" s="968">
        <v>60000</v>
      </c>
    </row>
    <row r="754" spans="1:5">
      <c r="A754" s="968" t="s">
        <v>4691</v>
      </c>
      <c r="B754" s="968" t="s">
        <v>4692</v>
      </c>
      <c r="C754" s="968" t="s">
        <v>3680</v>
      </c>
      <c r="D754" s="968">
        <v>0</v>
      </c>
      <c r="E754" s="968">
        <v>10000</v>
      </c>
    </row>
    <row r="755" spans="1:5">
      <c r="A755" s="968" t="s">
        <v>4693</v>
      </c>
      <c r="B755" s="968" t="s">
        <v>4694</v>
      </c>
      <c r="C755" s="968" t="s">
        <v>3680</v>
      </c>
      <c r="D755" s="968">
        <v>0</v>
      </c>
      <c r="E755" s="968">
        <v>30000</v>
      </c>
    </row>
    <row r="756" spans="1:5">
      <c r="A756" s="968" t="s">
        <v>4695</v>
      </c>
      <c r="B756" s="968" t="s">
        <v>4696</v>
      </c>
      <c r="C756" s="968" t="s">
        <v>3680</v>
      </c>
      <c r="D756" s="968">
        <v>0</v>
      </c>
      <c r="E756" s="968">
        <v>20000</v>
      </c>
    </row>
    <row r="757" spans="1:5">
      <c r="A757" s="968" t="s">
        <v>4697</v>
      </c>
      <c r="B757" s="968" t="s">
        <v>4698</v>
      </c>
      <c r="C757" s="968" t="s">
        <v>3680</v>
      </c>
      <c r="D757" s="968">
        <v>0</v>
      </c>
      <c r="E757" s="968">
        <v>150000</v>
      </c>
    </row>
    <row r="758" spans="1:5">
      <c r="A758" s="968" t="s">
        <v>4699</v>
      </c>
      <c r="B758" s="968" t="s">
        <v>4700</v>
      </c>
      <c r="C758" s="968" t="s">
        <v>3680</v>
      </c>
      <c r="D758" s="968">
        <v>0</v>
      </c>
      <c r="E758" s="968">
        <v>25000</v>
      </c>
    </row>
    <row r="759" spans="1:5">
      <c r="A759" s="968" t="s">
        <v>4701</v>
      </c>
      <c r="B759" s="968" t="s">
        <v>4702</v>
      </c>
      <c r="C759" s="968" t="s">
        <v>3680</v>
      </c>
      <c r="D759" s="968">
        <v>0</v>
      </c>
      <c r="E759" s="968">
        <v>35000</v>
      </c>
    </row>
    <row r="760" spans="1:5">
      <c r="A760" s="968" t="s">
        <v>4703</v>
      </c>
      <c r="B760" s="968" t="s">
        <v>4704</v>
      </c>
      <c r="C760" s="968" t="s">
        <v>3680</v>
      </c>
      <c r="D760" s="968">
        <v>0</v>
      </c>
      <c r="E760" s="968">
        <v>10000</v>
      </c>
    </row>
    <row r="761" spans="1:5">
      <c r="A761" s="968" t="s">
        <v>4705</v>
      </c>
      <c r="B761" s="968" t="s">
        <v>4706</v>
      </c>
      <c r="C761" s="968" t="s">
        <v>3680</v>
      </c>
      <c r="D761" s="968">
        <v>0</v>
      </c>
      <c r="E761" s="968">
        <v>150000</v>
      </c>
    </row>
    <row r="762" spans="1:5">
      <c r="A762" s="968" t="s">
        <v>4707</v>
      </c>
      <c r="B762" s="968" t="s">
        <v>4708</v>
      </c>
      <c r="C762" s="968" t="s">
        <v>3680</v>
      </c>
      <c r="D762" s="968">
        <v>0</v>
      </c>
      <c r="E762" s="968">
        <v>185000</v>
      </c>
    </row>
    <row r="763" spans="1:5">
      <c r="A763" s="968" t="s">
        <v>4709</v>
      </c>
      <c r="B763" s="968" t="s">
        <v>4710</v>
      </c>
      <c r="C763" s="968" t="s">
        <v>3460</v>
      </c>
      <c r="D763" s="968">
        <v>0</v>
      </c>
      <c r="E763" s="968">
        <v>6000</v>
      </c>
    </row>
    <row r="764" spans="1:5">
      <c r="A764" s="968" t="s">
        <v>4711</v>
      </c>
      <c r="B764" s="968" t="s">
        <v>4712</v>
      </c>
      <c r="C764" s="968" t="s">
        <v>3680</v>
      </c>
      <c r="D764" s="968">
        <v>0</v>
      </c>
      <c r="E764" s="968">
        <v>3500</v>
      </c>
    </row>
    <row r="765" spans="1:5">
      <c r="A765" s="968" t="s">
        <v>4713</v>
      </c>
      <c r="B765" s="968" t="s">
        <v>4714</v>
      </c>
      <c r="C765" s="968" t="s">
        <v>3680</v>
      </c>
      <c r="D765" s="968">
        <v>0</v>
      </c>
      <c r="E765" s="968">
        <v>2000</v>
      </c>
    </row>
    <row r="766" spans="1:5">
      <c r="A766" s="968" t="s">
        <v>4715</v>
      </c>
      <c r="B766" s="968" t="s">
        <v>4716</v>
      </c>
      <c r="C766" s="968" t="s">
        <v>3680</v>
      </c>
      <c r="D766" s="968">
        <v>0</v>
      </c>
      <c r="E766" s="968">
        <v>60000</v>
      </c>
    </row>
    <row r="767" spans="1:5">
      <c r="A767" s="968" t="s">
        <v>4717</v>
      </c>
      <c r="B767" s="968" t="s">
        <v>4718</v>
      </c>
      <c r="C767" s="968" t="s">
        <v>3680</v>
      </c>
      <c r="D767" s="968">
        <v>0</v>
      </c>
      <c r="E767" s="968">
        <v>5000</v>
      </c>
    </row>
    <row r="768" spans="1:5">
      <c r="A768" s="968" t="s">
        <v>4719</v>
      </c>
      <c r="B768" s="968" t="s">
        <v>4720</v>
      </c>
      <c r="C768" s="968" t="s">
        <v>3680</v>
      </c>
      <c r="D768" s="968">
        <v>0</v>
      </c>
      <c r="E768" s="968">
        <v>20000</v>
      </c>
    </row>
    <row r="769" spans="1:5">
      <c r="A769" s="968" t="s">
        <v>4721</v>
      </c>
      <c r="B769" s="968" t="s">
        <v>4722</v>
      </c>
      <c r="C769" s="968" t="s">
        <v>3680</v>
      </c>
      <c r="D769" s="968">
        <v>0</v>
      </c>
      <c r="E769" s="968">
        <v>18000</v>
      </c>
    </row>
    <row r="770" spans="1:5">
      <c r="A770" s="968" t="s">
        <v>4723</v>
      </c>
      <c r="B770" s="968" t="s">
        <v>4724</v>
      </c>
      <c r="C770" s="968" t="s">
        <v>3460</v>
      </c>
      <c r="D770" s="968">
        <v>0</v>
      </c>
      <c r="E770" s="968">
        <v>2500</v>
      </c>
    </row>
    <row r="771" spans="1:5">
      <c r="A771" s="968" t="s">
        <v>4725</v>
      </c>
      <c r="B771" s="968" t="s">
        <v>4726</v>
      </c>
      <c r="C771" s="968" t="s">
        <v>3680</v>
      </c>
      <c r="D771" s="968">
        <v>0</v>
      </c>
      <c r="E771" s="968">
        <v>240000</v>
      </c>
    </row>
    <row r="772" spans="1:5">
      <c r="A772" s="968" t="s">
        <v>4727</v>
      </c>
      <c r="B772" s="968" t="s">
        <v>4728</v>
      </c>
      <c r="C772" s="968" t="s">
        <v>3680</v>
      </c>
      <c r="D772" s="968">
        <v>0</v>
      </c>
      <c r="E772" s="968">
        <v>5000</v>
      </c>
    </row>
    <row r="773" spans="1:5">
      <c r="A773" s="968" t="s">
        <v>4729</v>
      </c>
      <c r="B773" s="968" t="s">
        <v>4730</v>
      </c>
      <c r="C773" s="968" t="s">
        <v>3680</v>
      </c>
      <c r="D773" s="968">
        <v>0</v>
      </c>
      <c r="E773" s="968">
        <v>45000</v>
      </c>
    </row>
    <row r="774" spans="1:5">
      <c r="A774" s="968" t="s">
        <v>4731</v>
      </c>
      <c r="B774" s="968" t="s">
        <v>4732</v>
      </c>
      <c r="C774" s="968" t="s">
        <v>3680</v>
      </c>
      <c r="D774" s="968">
        <v>0</v>
      </c>
      <c r="E774" s="968">
        <v>300000</v>
      </c>
    </row>
    <row r="775" spans="1:5">
      <c r="A775" s="968" t="s">
        <v>4733</v>
      </c>
      <c r="B775" s="968" t="s">
        <v>4734</v>
      </c>
      <c r="C775" s="968" t="s">
        <v>3680</v>
      </c>
      <c r="D775" s="968">
        <v>0</v>
      </c>
      <c r="E775" s="968">
        <v>105000</v>
      </c>
    </row>
    <row r="776" spans="1:5">
      <c r="A776" s="968" t="s">
        <v>4735</v>
      </c>
      <c r="B776" s="968" t="s">
        <v>4736</v>
      </c>
      <c r="C776" s="968" t="s">
        <v>3460</v>
      </c>
      <c r="D776" s="968">
        <v>0</v>
      </c>
      <c r="E776" s="968">
        <v>15000</v>
      </c>
    </row>
    <row r="777" spans="1:5">
      <c r="A777" s="968" t="s">
        <v>4737</v>
      </c>
      <c r="B777" s="968" t="s">
        <v>4738</v>
      </c>
      <c r="C777" s="968" t="s">
        <v>3680</v>
      </c>
      <c r="D777" s="968">
        <v>0</v>
      </c>
      <c r="E777" s="968">
        <v>12500</v>
      </c>
    </row>
    <row r="778" spans="1:5">
      <c r="A778" s="968" t="s">
        <v>4739</v>
      </c>
      <c r="B778" s="968" t="s">
        <v>4740</v>
      </c>
      <c r="C778" s="968" t="s">
        <v>3680</v>
      </c>
      <c r="D778" s="968">
        <v>0</v>
      </c>
      <c r="E778" s="968">
        <v>15000</v>
      </c>
    </row>
    <row r="779" spans="1:5">
      <c r="A779" s="968" t="s">
        <v>4741</v>
      </c>
      <c r="B779" s="968" t="s">
        <v>4742</v>
      </c>
      <c r="C779" s="968" t="s">
        <v>3460</v>
      </c>
      <c r="D779" s="968">
        <v>0</v>
      </c>
      <c r="E779" s="968">
        <v>15000</v>
      </c>
    </row>
    <row r="780" spans="1:5">
      <c r="A780" s="968" t="s">
        <v>4743</v>
      </c>
      <c r="B780" s="968" t="s">
        <v>4744</v>
      </c>
      <c r="C780" s="968" t="s">
        <v>3680</v>
      </c>
      <c r="D780" s="968">
        <v>0</v>
      </c>
      <c r="E780" s="968">
        <v>30000</v>
      </c>
    </row>
    <row r="781" spans="1:5">
      <c r="A781" s="968" t="s">
        <v>4745</v>
      </c>
      <c r="B781" s="968" t="s">
        <v>4746</v>
      </c>
      <c r="C781" s="968" t="s">
        <v>3680</v>
      </c>
      <c r="D781" s="968">
        <v>0</v>
      </c>
      <c r="E781" s="968">
        <v>15000</v>
      </c>
    </row>
    <row r="782" spans="1:5">
      <c r="A782" s="968" t="s">
        <v>3146</v>
      </c>
      <c r="B782" s="968" t="s">
        <v>4747</v>
      </c>
      <c r="C782" s="968" t="s">
        <v>3460</v>
      </c>
      <c r="D782" s="968">
        <v>0</v>
      </c>
      <c r="E782" s="968">
        <v>20000</v>
      </c>
    </row>
    <row r="783" spans="1:5">
      <c r="A783" s="968" t="s">
        <v>4748</v>
      </c>
      <c r="B783" s="968" t="s">
        <v>4749</v>
      </c>
      <c r="C783" s="968" t="s">
        <v>3680</v>
      </c>
      <c r="D783" s="968">
        <v>0</v>
      </c>
      <c r="E783" s="968">
        <v>30000</v>
      </c>
    </row>
    <row r="784" spans="1:5">
      <c r="A784" s="968" t="s">
        <v>4750</v>
      </c>
      <c r="B784" s="968" t="s">
        <v>4751</v>
      </c>
      <c r="C784" s="968" t="s">
        <v>3460</v>
      </c>
      <c r="D784" s="968">
        <v>0</v>
      </c>
      <c r="E784" s="968">
        <v>20000</v>
      </c>
    </row>
    <row r="785" spans="1:5">
      <c r="A785" s="968" t="s">
        <v>4752</v>
      </c>
      <c r="B785" s="968" t="s">
        <v>4753</v>
      </c>
      <c r="C785" s="968" t="s">
        <v>3680</v>
      </c>
      <c r="D785" s="968">
        <v>0</v>
      </c>
      <c r="E785" s="968">
        <v>40000</v>
      </c>
    </row>
    <row r="786" spans="1:5">
      <c r="A786" s="968" t="s">
        <v>4754</v>
      </c>
      <c r="B786" s="968" t="s">
        <v>4755</v>
      </c>
      <c r="C786" s="968" t="s">
        <v>3680</v>
      </c>
      <c r="D786" s="968">
        <v>0</v>
      </c>
      <c r="E786" s="968">
        <v>70000</v>
      </c>
    </row>
    <row r="787" spans="1:5">
      <c r="A787" s="968" t="s">
        <v>4756</v>
      </c>
      <c r="B787" s="968" t="s">
        <v>4757</v>
      </c>
      <c r="C787" s="968" t="s">
        <v>3460</v>
      </c>
      <c r="D787" s="968">
        <v>0</v>
      </c>
      <c r="E787" s="968">
        <v>130000</v>
      </c>
    </row>
    <row r="788" spans="1:5">
      <c r="A788" s="968" t="s">
        <v>4758</v>
      </c>
      <c r="B788" s="968" t="s">
        <v>4759</v>
      </c>
      <c r="C788" s="968" t="s">
        <v>3680</v>
      </c>
      <c r="D788" s="968">
        <v>0</v>
      </c>
      <c r="E788" s="968">
        <v>92500</v>
      </c>
    </row>
    <row r="789" spans="1:5">
      <c r="A789" s="968" t="s">
        <v>4760</v>
      </c>
      <c r="B789" s="968" t="s">
        <v>4761</v>
      </c>
      <c r="C789" s="968" t="s">
        <v>3680</v>
      </c>
      <c r="D789" s="968">
        <v>0</v>
      </c>
      <c r="E789" s="968">
        <v>35000</v>
      </c>
    </row>
    <row r="790" spans="1:5">
      <c r="A790" s="968" t="s">
        <v>4762</v>
      </c>
      <c r="B790" s="968" t="s">
        <v>4763</v>
      </c>
      <c r="C790" s="968" t="s">
        <v>3680</v>
      </c>
      <c r="D790" s="968">
        <v>0</v>
      </c>
      <c r="E790" s="968">
        <v>80000</v>
      </c>
    </row>
    <row r="791" spans="1:5">
      <c r="A791" s="968" t="s">
        <v>4764</v>
      </c>
      <c r="B791" s="968" t="s">
        <v>4765</v>
      </c>
      <c r="C791" s="968" t="s">
        <v>3680</v>
      </c>
      <c r="D791" s="968">
        <v>0</v>
      </c>
      <c r="E791" s="968">
        <v>97000</v>
      </c>
    </row>
    <row r="792" spans="1:5">
      <c r="A792" s="968" t="s">
        <v>4766</v>
      </c>
      <c r="B792" s="968" t="s">
        <v>4767</v>
      </c>
      <c r="C792" s="968" t="s">
        <v>3460</v>
      </c>
      <c r="D792" s="968">
        <v>0</v>
      </c>
      <c r="E792" s="968">
        <v>38000</v>
      </c>
    </row>
    <row r="793" spans="1:5">
      <c r="A793" s="968" t="s">
        <v>4768</v>
      </c>
      <c r="B793" s="968" t="s">
        <v>4769</v>
      </c>
      <c r="C793" s="968" t="s">
        <v>3680</v>
      </c>
      <c r="D793" s="968">
        <v>0</v>
      </c>
      <c r="E793" s="968">
        <v>610000</v>
      </c>
    </row>
    <row r="794" spans="1:5">
      <c r="A794" s="968" t="s">
        <v>4770</v>
      </c>
      <c r="B794" s="968" t="s">
        <v>4771</v>
      </c>
      <c r="C794" s="968" t="s">
        <v>3680</v>
      </c>
      <c r="D794" s="968">
        <v>0</v>
      </c>
      <c r="E794" s="968">
        <v>35000</v>
      </c>
    </row>
    <row r="795" spans="1:5">
      <c r="A795" s="968" t="s">
        <v>4772</v>
      </c>
      <c r="B795" s="968" t="s">
        <v>4773</v>
      </c>
      <c r="C795" s="968" t="s">
        <v>3460</v>
      </c>
      <c r="D795" s="968">
        <v>0</v>
      </c>
      <c r="E795" s="968">
        <v>30000</v>
      </c>
    </row>
    <row r="796" spans="1:5">
      <c r="A796" s="968" t="s">
        <v>4774</v>
      </c>
      <c r="B796" s="968" t="s">
        <v>4775</v>
      </c>
      <c r="C796" s="968" t="s">
        <v>3680</v>
      </c>
      <c r="D796" s="968">
        <v>0</v>
      </c>
      <c r="E796" s="968">
        <v>620000</v>
      </c>
    </row>
    <row r="797" spans="1:5">
      <c r="A797" s="968" t="s">
        <v>4776</v>
      </c>
      <c r="B797" s="968" t="s">
        <v>4777</v>
      </c>
      <c r="C797" s="968" t="s">
        <v>3680</v>
      </c>
      <c r="D797" s="968">
        <v>0</v>
      </c>
      <c r="E797" s="968">
        <v>640000</v>
      </c>
    </row>
    <row r="798" spans="1:5">
      <c r="A798" s="968" t="s">
        <v>4778</v>
      </c>
      <c r="B798" s="968" t="s">
        <v>4779</v>
      </c>
      <c r="C798" s="968" t="s">
        <v>3680</v>
      </c>
      <c r="D798" s="968">
        <v>0</v>
      </c>
      <c r="E798" s="968">
        <v>70000</v>
      </c>
    </row>
    <row r="799" spans="1:5">
      <c r="A799" s="968" t="s">
        <v>4780</v>
      </c>
      <c r="B799" s="968" t="s">
        <v>4781</v>
      </c>
      <c r="C799" s="968" t="s">
        <v>3680</v>
      </c>
      <c r="D799" s="968">
        <v>0</v>
      </c>
      <c r="E799" s="968">
        <v>45000</v>
      </c>
    </row>
    <row r="800" spans="1:5">
      <c r="A800" s="968" t="s">
        <v>4782</v>
      </c>
      <c r="B800" s="968" t="s">
        <v>4783</v>
      </c>
      <c r="C800" s="968" t="s">
        <v>3680</v>
      </c>
      <c r="D800" s="968">
        <v>0</v>
      </c>
      <c r="E800" s="968">
        <v>45000</v>
      </c>
    </row>
    <row r="801" spans="1:5">
      <c r="A801" s="968" t="s">
        <v>4784</v>
      </c>
      <c r="B801" s="968" t="s">
        <v>4785</v>
      </c>
      <c r="C801" s="968" t="s">
        <v>3680</v>
      </c>
      <c r="D801" s="968">
        <v>0</v>
      </c>
      <c r="E801" s="968">
        <v>165000</v>
      </c>
    </row>
    <row r="802" spans="1:5">
      <c r="A802" s="968" t="s">
        <v>2626</v>
      </c>
      <c r="B802" s="968" t="s">
        <v>4786</v>
      </c>
      <c r="C802" s="968" t="s">
        <v>3680</v>
      </c>
      <c r="D802" s="968">
        <v>0</v>
      </c>
      <c r="E802" s="968">
        <v>2200000</v>
      </c>
    </row>
    <row r="803" spans="1:5">
      <c r="A803" s="968" t="s">
        <v>4787</v>
      </c>
      <c r="B803" s="968" t="s">
        <v>4788</v>
      </c>
      <c r="C803" s="968" t="s">
        <v>3680</v>
      </c>
      <c r="D803" s="968">
        <v>0</v>
      </c>
      <c r="E803" s="968">
        <v>90000</v>
      </c>
    </row>
    <row r="804" spans="1:5">
      <c r="A804" s="968" t="s">
        <v>4789</v>
      </c>
      <c r="B804" s="968" t="s">
        <v>4790</v>
      </c>
      <c r="C804" s="968" t="s">
        <v>3680</v>
      </c>
      <c r="D804" s="968">
        <v>0</v>
      </c>
      <c r="E804" s="968">
        <v>155000</v>
      </c>
    </row>
    <row r="805" spans="1:5">
      <c r="A805" s="968" t="s">
        <v>4791</v>
      </c>
      <c r="B805" s="968" t="s">
        <v>4792</v>
      </c>
      <c r="C805" s="968" t="s">
        <v>3680</v>
      </c>
      <c r="D805" s="968">
        <v>0</v>
      </c>
      <c r="E805" s="968">
        <v>120000</v>
      </c>
    </row>
    <row r="806" spans="1:5">
      <c r="A806" s="968" t="s">
        <v>4793</v>
      </c>
      <c r="B806" s="968" t="s">
        <v>4794</v>
      </c>
      <c r="C806" s="968" t="s">
        <v>3680</v>
      </c>
      <c r="D806" s="968">
        <v>0</v>
      </c>
      <c r="E806" s="968">
        <v>160000</v>
      </c>
    </row>
    <row r="807" spans="1:5">
      <c r="A807" s="968" t="s">
        <v>4795</v>
      </c>
      <c r="B807" s="968" t="s">
        <v>4796</v>
      </c>
      <c r="C807" s="968" t="s">
        <v>3680</v>
      </c>
      <c r="D807" s="968">
        <v>0</v>
      </c>
      <c r="E807" s="968">
        <v>67000</v>
      </c>
    </row>
    <row r="808" spans="1:5">
      <c r="A808" s="968" t="s">
        <v>4797</v>
      </c>
      <c r="B808" s="968" t="s">
        <v>4798</v>
      </c>
      <c r="C808" s="968" t="s">
        <v>3680</v>
      </c>
      <c r="D808" s="968">
        <v>0</v>
      </c>
      <c r="E808" s="968">
        <v>67000</v>
      </c>
    </row>
    <row r="809" spans="1:5">
      <c r="A809" s="968" t="s">
        <v>877</v>
      </c>
      <c r="B809" s="968" t="s">
        <v>4799</v>
      </c>
      <c r="C809" s="968" t="s">
        <v>3680</v>
      </c>
      <c r="D809" s="968">
        <v>0</v>
      </c>
      <c r="E809" s="968">
        <v>95000</v>
      </c>
    </row>
    <row r="810" spans="1:5">
      <c r="A810" s="968" t="s">
        <v>4800</v>
      </c>
      <c r="B810" s="968" t="s">
        <v>4801</v>
      </c>
      <c r="C810" s="968" t="s">
        <v>3680</v>
      </c>
      <c r="D810" s="968">
        <v>0</v>
      </c>
      <c r="E810" s="968">
        <v>1500</v>
      </c>
    </row>
    <row r="811" spans="1:5">
      <c r="A811" s="968" t="s">
        <v>4802</v>
      </c>
      <c r="B811" s="968" t="s">
        <v>4803</v>
      </c>
      <c r="C811" s="968" t="s">
        <v>3460</v>
      </c>
      <c r="D811" s="968">
        <v>0</v>
      </c>
      <c r="E811" s="968">
        <v>40000</v>
      </c>
    </row>
    <row r="812" spans="1:5">
      <c r="A812" s="968" t="s">
        <v>4804</v>
      </c>
      <c r="B812" s="968" t="s">
        <v>4805</v>
      </c>
      <c r="C812" s="968" t="s">
        <v>3680</v>
      </c>
      <c r="D812" s="968">
        <v>0</v>
      </c>
      <c r="E812" s="968">
        <v>510000</v>
      </c>
    </row>
    <row r="813" spans="1:5">
      <c r="A813" s="968" t="s">
        <v>4806</v>
      </c>
      <c r="B813" s="968" t="s">
        <v>4807</v>
      </c>
      <c r="C813" s="968" t="s">
        <v>3460</v>
      </c>
      <c r="D813" s="968">
        <v>0</v>
      </c>
      <c r="E813" s="968">
        <v>70000</v>
      </c>
    </row>
    <row r="814" spans="1:5">
      <c r="A814" s="968" t="s">
        <v>4808</v>
      </c>
      <c r="B814" s="968" t="s">
        <v>4809</v>
      </c>
      <c r="C814" s="968" t="s">
        <v>3680</v>
      </c>
      <c r="D814" s="968">
        <v>0</v>
      </c>
      <c r="E814" s="968">
        <v>30000</v>
      </c>
    </row>
    <row r="815" spans="1:5">
      <c r="A815" s="968" t="s">
        <v>4810</v>
      </c>
      <c r="B815" s="968" t="s">
        <v>4811</v>
      </c>
      <c r="C815" s="968" t="s">
        <v>3460</v>
      </c>
      <c r="D815" s="968">
        <v>0</v>
      </c>
      <c r="E815" s="968">
        <v>525000</v>
      </c>
    </row>
    <row r="816" spans="1:5">
      <c r="A816" s="968" t="s">
        <v>4812</v>
      </c>
      <c r="B816" s="968" t="s">
        <v>4813</v>
      </c>
      <c r="C816" s="968" t="s">
        <v>3460</v>
      </c>
      <c r="D816" s="968">
        <v>0</v>
      </c>
      <c r="E816" s="968">
        <v>250000</v>
      </c>
    </row>
    <row r="817" spans="1:5">
      <c r="A817" s="968" t="s">
        <v>2352</v>
      </c>
      <c r="B817" s="968" t="s">
        <v>4814</v>
      </c>
      <c r="C817" s="968" t="s">
        <v>3680</v>
      </c>
      <c r="D817" s="968">
        <v>1</v>
      </c>
      <c r="E817" s="968">
        <v>385000</v>
      </c>
    </row>
    <row r="818" spans="1:5">
      <c r="A818" s="968" t="s">
        <v>4815</v>
      </c>
      <c r="B818" s="968" t="s">
        <v>4816</v>
      </c>
      <c r="C818" s="968" t="s">
        <v>3680</v>
      </c>
      <c r="D818" s="968">
        <v>0</v>
      </c>
      <c r="E818" s="968">
        <v>1350000</v>
      </c>
    </row>
    <row r="819" spans="1:5">
      <c r="A819" s="968" t="s">
        <v>4817</v>
      </c>
      <c r="B819" s="968" t="s">
        <v>4818</v>
      </c>
      <c r="C819" s="968" t="s">
        <v>3680</v>
      </c>
      <c r="D819" s="968">
        <v>2</v>
      </c>
      <c r="E819" s="968">
        <v>1300000</v>
      </c>
    </row>
    <row r="820" spans="1:5">
      <c r="A820" s="968" t="s">
        <v>4819</v>
      </c>
      <c r="B820" s="968" t="s">
        <v>4820</v>
      </c>
      <c r="C820" s="968" t="s">
        <v>3661</v>
      </c>
      <c r="D820" s="968">
        <v>0</v>
      </c>
      <c r="E820" s="968">
        <v>2000000</v>
      </c>
    </row>
    <row r="821" spans="1:5">
      <c r="A821" s="968" t="s">
        <v>4821</v>
      </c>
      <c r="B821" s="968" t="s">
        <v>4822</v>
      </c>
      <c r="C821" s="968" t="s">
        <v>3661</v>
      </c>
      <c r="D821" s="968">
        <v>0</v>
      </c>
      <c r="E821" s="968">
        <v>1400000</v>
      </c>
    </row>
    <row r="822" spans="1:5">
      <c r="A822" s="968" t="s">
        <v>4823</v>
      </c>
      <c r="B822" s="968" t="s">
        <v>4824</v>
      </c>
      <c r="C822" s="968" t="s">
        <v>3661</v>
      </c>
      <c r="D822" s="968">
        <v>0</v>
      </c>
      <c r="E822" s="968">
        <v>1950000</v>
      </c>
    </row>
    <row r="823" spans="1:5">
      <c r="A823" s="968" t="s">
        <v>4825</v>
      </c>
      <c r="B823" s="968" t="s">
        <v>4826</v>
      </c>
      <c r="C823" s="968" t="s">
        <v>3680</v>
      </c>
      <c r="D823" s="968">
        <v>0</v>
      </c>
      <c r="E823" s="968">
        <v>350000</v>
      </c>
    </row>
    <row r="824" spans="1:5">
      <c r="A824" s="968" t="s">
        <v>4827</v>
      </c>
      <c r="B824" s="968" t="s">
        <v>4828</v>
      </c>
      <c r="C824" s="968" t="s">
        <v>3680</v>
      </c>
      <c r="D824" s="968">
        <v>0</v>
      </c>
      <c r="E824" s="968">
        <v>575000</v>
      </c>
    </row>
    <row r="825" spans="1:5">
      <c r="A825" s="968" t="s">
        <v>4829</v>
      </c>
      <c r="B825" s="968" t="s">
        <v>4830</v>
      </c>
      <c r="C825" s="968" t="s">
        <v>3680</v>
      </c>
      <c r="D825" s="968">
        <v>0</v>
      </c>
      <c r="E825" s="968">
        <v>2300000</v>
      </c>
    </row>
    <row r="826" spans="1:5">
      <c r="A826" s="968" t="s">
        <v>2971</v>
      </c>
      <c r="B826" s="968" t="s">
        <v>4831</v>
      </c>
      <c r="C826" s="968" t="s">
        <v>3680</v>
      </c>
      <c r="D826" s="968">
        <v>2</v>
      </c>
      <c r="E826" s="968">
        <v>1250000</v>
      </c>
    </row>
    <row r="827" spans="1:5">
      <c r="A827" s="968" t="s">
        <v>4832</v>
      </c>
      <c r="B827" s="968" t="s">
        <v>4833</v>
      </c>
      <c r="C827" s="968" t="s">
        <v>3680</v>
      </c>
      <c r="D827" s="968">
        <v>1</v>
      </c>
      <c r="E827" s="968">
        <v>175000</v>
      </c>
    </row>
    <row r="828" spans="1:5">
      <c r="A828" s="968" t="s">
        <v>4834</v>
      </c>
      <c r="B828" s="968" t="s">
        <v>4835</v>
      </c>
      <c r="C828" s="968" t="s">
        <v>3680</v>
      </c>
      <c r="D828" s="968">
        <v>0</v>
      </c>
      <c r="E828" s="968">
        <v>150000</v>
      </c>
    </row>
    <row r="829" spans="1:5">
      <c r="A829" s="968" t="s">
        <v>4836</v>
      </c>
      <c r="B829" s="968" t="s">
        <v>4837</v>
      </c>
      <c r="C829" s="968" t="s">
        <v>3680</v>
      </c>
      <c r="D829" s="968">
        <v>0</v>
      </c>
      <c r="E829" s="968">
        <v>135000</v>
      </c>
    </row>
    <row r="830" spans="1:5">
      <c r="A830" s="968" t="s">
        <v>4838</v>
      </c>
      <c r="B830" s="968" t="s">
        <v>4839</v>
      </c>
      <c r="C830" s="968" t="s">
        <v>3680</v>
      </c>
      <c r="D830" s="968">
        <v>0</v>
      </c>
      <c r="E830" s="968">
        <v>115000</v>
      </c>
    </row>
    <row r="831" spans="1:5">
      <c r="A831" s="968" t="s">
        <v>4840</v>
      </c>
      <c r="B831" s="968" t="s">
        <v>4841</v>
      </c>
      <c r="C831" s="968" t="s">
        <v>3680</v>
      </c>
      <c r="D831" s="968">
        <v>0</v>
      </c>
      <c r="E831" s="968">
        <v>775000</v>
      </c>
    </row>
    <row r="832" spans="1:5">
      <c r="A832" s="968" t="s">
        <v>1142</v>
      </c>
      <c r="B832" s="968" t="s">
        <v>4842</v>
      </c>
      <c r="C832" s="968" t="s">
        <v>3680</v>
      </c>
      <c r="D832" s="968">
        <v>1</v>
      </c>
      <c r="E832" s="968">
        <v>300000</v>
      </c>
    </row>
    <row r="833" spans="1:5">
      <c r="A833" s="968" t="s">
        <v>3353</v>
      </c>
      <c r="B833" s="968" t="s">
        <v>4843</v>
      </c>
      <c r="C833" s="968" t="s">
        <v>3680</v>
      </c>
      <c r="D833" s="968">
        <v>1</v>
      </c>
      <c r="E833" s="968">
        <v>300000</v>
      </c>
    </row>
    <row r="834" spans="1:5">
      <c r="A834" s="968" t="s">
        <v>2652</v>
      </c>
      <c r="B834" s="968" t="s">
        <v>4844</v>
      </c>
      <c r="C834" s="968" t="s">
        <v>3680</v>
      </c>
      <c r="D834" s="968">
        <v>0</v>
      </c>
      <c r="E834" s="968">
        <v>125000</v>
      </c>
    </row>
    <row r="835" spans="1:5">
      <c r="A835" s="968" t="s">
        <v>4845</v>
      </c>
      <c r="B835" s="968" t="s">
        <v>4846</v>
      </c>
      <c r="C835" s="968" t="s">
        <v>3680</v>
      </c>
      <c r="D835" s="968">
        <v>0</v>
      </c>
      <c r="E835" s="968">
        <v>17500</v>
      </c>
    </row>
    <row r="836" spans="1:5">
      <c r="A836" s="968" t="s">
        <v>835</v>
      </c>
      <c r="B836" s="968" t="s">
        <v>4847</v>
      </c>
      <c r="C836" s="968" t="s">
        <v>3680</v>
      </c>
      <c r="D836" s="968">
        <v>1</v>
      </c>
      <c r="E836" s="968">
        <v>550000</v>
      </c>
    </row>
    <row r="837" spans="1:5">
      <c r="A837" s="968" t="s">
        <v>2184</v>
      </c>
      <c r="B837" s="968" t="s">
        <v>4848</v>
      </c>
      <c r="C837" s="968" t="s">
        <v>3680</v>
      </c>
      <c r="D837" s="968">
        <v>1</v>
      </c>
      <c r="E837" s="968">
        <v>1100000</v>
      </c>
    </row>
    <row r="838" spans="1:5">
      <c r="A838" s="968" t="s">
        <v>4849</v>
      </c>
      <c r="B838" s="968" t="s">
        <v>4850</v>
      </c>
      <c r="C838" s="968" t="s">
        <v>3680</v>
      </c>
      <c r="D838" s="968">
        <v>0</v>
      </c>
      <c r="E838" s="968">
        <v>1700000</v>
      </c>
    </row>
    <row r="839" spans="1:5">
      <c r="A839" s="968" t="s">
        <v>1768</v>
      </c>
      <c r="B839" s="968" t="s">
        <v>4851</v>
      </c>
      <c r="C839" s="968" t="s">
        <v>3680</v>
      </c>
      <c r="D839" s="968">
        <v>8</v>
      </c>
      <c r="E839" s="968">
        <v>61250</v>
      </c>
    </row>
    <row r="840" spans="1:5">
      <c r="A840" s="968" t="s">
        <v>4852</v>
      </c>
      <c r="B840" s="968" t="s">
        <v>4853</v>
      </c>
      <c r="C840" s="968" t="s">
        <v>3680</v>
      </c>
      <c r="D840" s="968">
        <v>0</v>
      </c>
      <c r="E840" s="968">
        <v>2400000</v>
      </c>
    </row>
    <row r="841" spans="1:5">
      <c r="A841" s="968" t="s">
        <v>279</v>
      </c>
      <c r="B841" s="968" t="s">
        <v>4854</v>
      </c>
      <c r="C841" s="968" t="s">
        <v>3460</v>
      </c>
      <c r="D841" s="968">
        <v>0</v>
      </c>
      <c r="E841" s="968">
        <v>600000</v>
      </c>
    </row>
    <row r="842" spans="1:5">
      <c r="A842" s="968" t="s">
        <v>706</v>
      </c>
      <c r="B842" s="968" t="s">
        <v>4855</v>
      </c>
      <c r="C842" s="968" t="s">
        <v>3680</v>
      </c>
      <c r="D842" s="968">
        <v>0</v>
      </c>
      <c r="E842" s="968">
        <v>42000</v>
      </c>
    </row>
    <row r="843" spans="1:5">
      <c r="A843" s="968" t="s">
        <v>4856</v>
      </c>
      <c r="B843" s="968" t="s">
        <v>4857</v>
      </c>
      <c r="C843" s="968" t="s">
        <v>3680</v>
      </c>
      <c r="D843" s="968">
        <v>0</v>
      </c>
      <c r="E843" s="968">
        <v>95000</v>
      </c>
    </row>
    <row r="844" spans="1:5">
      <c r="A844" s="968" t="s">
        <v>2573</v>
      </c>
      <c r="B844" s="968" t="s">
        <v>4858</v>
      </c>
      <c r="C844" s="968" t="s">
        <v>3680</v>
      </c>
      <c r="D844" s="968">
        <v>1</v>
      </c>
      <c r="E844" s="968">
        <v>500000</v>
      </c>
    </row>
    <row r="845" spans="1:5">
      <c r="A845" s="968" t="s">
        <v>2582</v>
      </c>
      <c r="B845" s="968" t="s">
        <v>4859</v>
      </c>
      <c r="C845" s="968" t="s">
        <v>3680</v>
      </c>
      <c r="D845" s="968">
        <v>4</v>
      </c>
      <c r="E845" s="968">
        <v>470000</v>
      </c>
    </row>
    <row r="846" spans="1:5">
      <c r="A846" s="968" t="s">
        <v>2585</v>
      </c>
      <c r="B846" s="968" t="s">
        <v>4860</v>
      </c>
      <c r="C846" s="968" t="s">
        <v>3680</v>
      </c>
      <c r="D846" s="968">
        <v>1</v>
      </c>
      <c r="E846" s="968">
        <v>430000</v>
      </c>
    </row>
    <row r="847" spans="1:5">
      <c r="A847" s="968" t="s">
        <v>2588</v>
      </c>
      <c r="B847" s="968" t="s">
        <v>4861</v>
      </c>
      <c r="C847" s="968" t="s">
        <v>3680</v>
      </c>
      <c r="D847" s="968">
        <v>1</v>
      </c>
      <c r="E847" s="968">
        <v>210000</v>
      </c>
    </row>
    <row r="848" spans="1:5">
      <c r="A848" s="968" t="s">
        <v>2591</v>
      </c>
      <c r="B848" s="968" t="s">
        <v>4862</v>
      </c>
      <c r="C848" s="968" t="s">
        <v>3680</v>
      </c>
      <c r="D848" s="968">
        <v>1</v>
      </c>
      <c r="E848" s="968">
        <v>175000</v>
      </c>
    </row>
    <row r="849" spans="1:5">
      <c r="A849" s="968" t="s">
        <v>4863</v>
      </c>
      <c r="B849" s="968" t="s">
        <v>4864</v>
      </c>
      <c r="C849" s="968" t="s">
        <v>3680</v>
      </c>
      <c r="D849" s="968">
        <v>0</v>
      </c>
      <c r="E849" s="968">
        <v>550000</v>
      </c>
    </row>
    <row r="850" spans="1:5">
      <c r="A850" s="968" t="s">
        <v>1525</v>
      </c>
      <c r="B850" s="968" t="s">
        <v>4865</v>
      </c>
      <c r="C850" s="968" t="s">
        <v>3680</v>
      </c>
      <c r="D850" s="968">
        <v>16</v>
      </c>
      <c r="E850" s="968">
        <v>97500</v>
      </c>
    </row>
    <row r="851" spans="1:5">
      <c r="A851" s="968" t="s">
        <v>1915</v>
      </c>
      <c r="B851" s="968" t="s">
        <v>4866</v>
      </c>
      <c r="C851" s="968" t="s">
        <v>3680</v>
      </c>
      <c r="D851" s="968">
        <v>36</v>
      </c>
      <c r="E851" s="968">
        <v>9000</v>
      </c>
    </row>
    <row r="852" spans="1:5">
      <c r="A852" s="968" t="s">
        <v>4867</v>
      </c>
      <c r="B852" s="968" t="s">
        <v>4868</v>
      </c>
      <c r="C852" s="968" t="s">
        <v>3680</v>
      </c>
      <c r="D852" s="968">
        <v>0</v>
      </c>
      <c r="E852" s="968">
        <v>245000</v>
      </c>
    </row>
    <row r="853" spans="1:5">
      <c r="A853" s="968" t="s">
        <v>2566</v>
      </c>
      <c r="B853" s="968" t="s">
        <v>4869</v>
      </c>
      <c r="C853" s="968" t="s">
        <v>3680</v>
      </c>
      <c r="D853" s="968">
        <v>1</v>
      </c>
      <c r="E853" s="968">
        <v>655000</v>
      </c>
    </row>
    <row r="854" spans="1:5">
      <c r="A854" s="968" t="s">
        <v>2607</v>
      </c>
      <c r="B854" s="968" t="s">
        <v>4870</v>
      </c>
      <c r="C854" s="968" t="s">
        <v>3680</v>
      </c>
      <c r="D854" s="968">
        <v>2</v>
      </c>
      <c r="E854" s="968">
        <v>110000</v>
      </c>
    </row>
    <row r="855" spans="1:5">
      <c r="A855" s="968" t="s">
        <v>1652</v>
      </c>
      <c r="B855" s="968" t="s">
        <v>4871</v>
      </c>
      <c r="C855" s="968" t="s">
        <v>3680</v>
      </c>
      <c r="D855" s="968">
        <v>2</v>
      </c>
      <c r="E855" s="968">
        <v>1350000</v>
      </c>
    </row>
    <row r="856" spans="1:5">
      <c r="A856" s="968" t="s">
        <v>2953</v>
      </c>
      <c r="B856" s="968" t="s">
        <v>4872</v>
      </c>
      <c r="C856" s="968" t="s">
        <v>3680</v>
      </c>
      <c r="D856" s="968">
        <v>0</v>
      </c>
      <c r="E856" s="968">
        <v>245000</v>
      </c>
    </row>
    <row r="857" spans="1:5">
      <c r="A857" s="968" t="s">
        <v>1255</v>
      </c>
      <c r="B857" s="968" t="s">
        <v>4873</v>
      </c>
      <c r="C857" s="968" t="s">
        <v>3680</v>
      </c>
      <c r="D857" s="968">
        <v>5</v>
      </c>
      <c r="E857" s="968">
        <v>100000</v>
      </c>
    </row>
    <row r="858" spans="1:5">
      <c r="A858" s="968" t="s">
        <v>1264</v>
      </c>
      <c r="B858" s="968" t="s">
        <v>4874</v>
      </c>
      <c r="C858" s="968" t="s">
        <v>3680</v>
      </c>
      <c r="D858" s="968">
        <v>5</v>
      </c>
      <c r="E858" s="968">
        <v>150000</v>
      </c>
    </row>
    <row r="859" spans="1:5">
      <c r="A859" s="968" t="s">
        <v>1252</v>
      </c>
      <c r="B859" s="968" t="s">
        <v>4875</v>
      </c>
      <c r="C859" s="968" t="s">
        <v>3680</v>
      </c>
      <c r="D859" s="968">
        <v>2</v>
      </c>
      <c r="E859" s="968">
        <v>250000</v>
      </c>
    </row>
    <row r="860" spans="1:5">
      <c r="A860" s="968" t="s">
        <v>231</v>
      </c>
      <c r="B860" s="968" t="s">
        <v>4876</v>
      </c>
      <c r="C860" s="968" t="s">
        <v>3680</v>
      </c>
      <c r="D860" s="968">
        <v>2</v>
      </c>
      <c r="E860" s="968">
        <v>35700</v>
      </c>
    </row>
    <row r="861" spans="1:5">
      <c r="A861" s="968" t="s">
        <v>217</v>
      </c>
      <c r="B861" s="968" t="s">
        <v>218</v>
      </c>
      <c r="C861" s="968" t="s">
        <v>3460</v>
      </c>
      <c r="D861" s="968">
        <v>26</v>
      </c>
      <c r="E861" s="968">
        <v>15000</v>
      </c>
    </row>
    <row r="862" spans="1:5">
      <c r="A862" s="968" t="s">
        <v>55</v>
      </c>
      <c r="B862" s="968" t="s">
        <v>4877</v>
      </c>
      <c r="C862" s="968" t="s">
        <v>3680</v>
      </c>
      <c r="D862" s="968">
        <v>0</v>
      </c>
      <c r="E862" s="968">
        <v>165000</v>
      </c>
    </row>
    <row r="863" spans="1:5">
      <c r="A863" s="968" t="s">
        <v>4878</v>
      </c>
      <c r="B863" s="968" t="s">
        <v>4879</v>
      </c>
      <c r="C863" s="968" t="s">
        <v>3680</v>
      </c>
      <c r="D863" s="968">
        <v>0</v>
      </c>
      <c r="E863" s="968">
        <v>585000</v>
      </c>
    </row>
    <row r="864" spans="1:5">
      <c r="A864" s="968" t="s">
        <v>4880</v>
      </c>
      <c r="B864" s="968" t="s">
        <v>4881</v>
      </c>
      <c r="C864" s="968" t="s">
        <v>3680</v>
      </c>
      <c r="D864" s="968">
        <v>0</v>
      </c>
      <c r="E864" s="968">
        <v>510000</v>
      </c>
    </row>
    <row r="865" spans="1:5">
      <c r="A865" s="968" t="s">
        <v>4882</v>
      </c>
      <c r="B865" s="968" t="s">
        <v>4883</v>
      </c>
      <c r="C865" s="968" t="s">
        <v>3680</v>
      </c>
      <c r="D865" s="968">
        <v>0</v>
      </c>
      <c r="E865" s="968">
        <v>108000</v>
      </c>
    </row>
    <row r="866" spans="1:5">
      <c r="A866" s="968" t="s">
        <v>2033</v>
      </c>
      <c r="B866" s="968" t="s">
        <v>4884</v>
      </c>
      <c r="C866" s="968" t="s">
        <v>3680</v>
      </c>
      <c r="D866" s="968">
        <v>0</v>
      </c>
      <c r="E866" s="968">
        <v>155000</v>
      </c>
    </row>
    <row r="867" spans="1:5">
      <c r="A867" s="968" t="s">
        <v>771</v>
      </c>
      <c r="B867" s="968" t="s">
        <v>4885</v>
      </c>
      <c r="C867" s="968" t="s">
        <v>3680</v>
      </c>
      <c r="D867" s="968">
        <v>0</v>
      </c>
      <c r="E867" s="968">
        <v>175000</v>
      </c>
    </row>
    <row r="868" spans="1:5">
      <c r="A868" s="968" t="s">
        <v>4886</v>
      </c>
      <c r="B868" s="968" t="s">
        <v>4887</v>
      </c>
      <c r="C868" s="968" t="s">
        <v>3680</v>
      </c>
      <c r="D868" s="968">
        <v>0</v>
      </c>
      <c r="E868" s="968">
        <v>750000</v>
      </c>
    </row>
    <row r="869" spans="1:5">
      <c r="A869" s="968" t="s">
        <v>289</v>
      </c>
      <c r="B869" s="968" t="s">
        <v>4888</v>
      </c>
      <c r="C869" s="968" t="s">
        <v>3460</v>
      </c>
      <c r="D869" s="968">
        <v>20</v>
      </c>
      <c r="E869" s="968">
        <v>93000</v>
      </c>
    </row>
    <row r="870" spans="1:5">
      <c r="A870" s="968" t="s">
        <v>130</v>
      </c>
      <c r="B870" s="968" t="s">
        <v>4889</v>
      </c>
      <c r="C870" s="968" t="s">
        <v>3460</v>
      </c>
      <c r="D870" s="968">
        <v>10</v>
      </c>
      <c r="E870" s="968">
        <v>275000</v>
      </c>
    </row>
    <row r="871" spans="1:5">
      <c r="A871" s="968" t="s">
        <v>134</v>
      </c>
      <c r="B871" s="968" t="s">
        <v>4890</v>
      </c>
      <c r="C871" s="968" t="s">
        <v>3460</v>
      </c>
      <c r="D871" s="968">
        <v>18</v>
      </c>
      <c r="E871" s="968">
        <v>290000</v>
      </c>
    </row>
    <row r="872" spans="1:5">
      <c r="A872" s="968" t="s">
        <v>26</v>
      </c>
      <c r="B872" s="968" t="s">
        <v>4891</v>
      </c>
      <c r="C872" s="968" t="s">
        <v>3460</v>
      </c>
      <c r="D872" s="968">
        <v>3</v>
      </c>
      <c r="E872" s="968">
        <v>306000</v>
      </c>
    </row>
    <row r="873" spans="1:5">
      <c r="A873" s="968" t="s">
        <v>4892</v>
      </c>
      <c r="B873" s="968" t="s">
        <v>4893</v>
      </c>
      <c r="C873" s="968" t="s">
        <v>3460</v>
      </c>
      <c r="D873" s="968">
        <v>0</v>
      </c>
      <c r="E873" s="968">
        <v>207000</v>
      </c>
    </row>
    <row r="874" spans="1:5">
      <c r="A874" s="968" t="s">
        <v>4894</v>
      </c>
      <c r="B874" s="968" t="s">
        <v>4895</v>
      </c>
      <c r="C874" s="968" t="s">
        <v>3680</v>
      </c>
      <c r="D874" s="968">
        <v>0</v>
      </c>
      <c r="E874" s="968">
        <v>199500</v>
      </c>
    </row>
    <row r="875" spans="1:5">
      <c r="A875" s="968" t="s">
        <v>4896</v>
      </c>
      <c r="B875" s="968" t="s">
        <v>4897</v>
      </c>
      <c r="C875" s="968" t="s">
        <v>3680</v>
      </c>
      <c r="D875" s="968">
        <v>0</v>
      </c>
      <c r="E875" s="968">
        <v>73500</v>
      </c>
    </row>
    <row r="876" spans="1:5">
      <c r="A876" s="968" t="s">
        <v>4898</v>
      </c>
      <c r="B876" s="968" t="s">
        <v>4899</v>
      </c>
      <c r="C876" s="968" t="s">
        <v>3680</v>
      </c>
      <c r="D876" s="968">
        <v>0</v>
      </c>
      <c r="E876" s="968">
        <v>0</v>
      </c>
    </row>
    <row r="877" spans="1:5">
      <c r="A877" s="968" t="s">
        <v>4900</v>
      </c>
      <c r="B877" s="968" t="s">
        <v>4901</v>
      </c>
      <c r="C877" s="968" t="s">
        <v>3680</v>
      </c>
      <c r="D877" s="968">
        <v>0</v>
      </c>
      <c r="E877" s="968">
        <v>975000</v>
      </c>
    </row>
    <row r="878" spans="1:5">
      <c r="A878" s="968" t="s">
        <v>4902</v>
      </c>
      <c r="B878" s="968" t="s">
        <v>4903</v>
      </c>
      <c r="C878" s="968" t="s">
        <v>3680</v>
      </c>
      <c r="D878" s="968">
        <v>0</v>
      </c>
      <c r="E878" s="968">
        <v>1300000</v>
      </c>
    </row>
    <row r="879" spans="1:5">
      <c r="A879" s="968" t="s">
        <v>4904</v>
      </c>
      <c r="B879" s="968" t="s">
        <v>4905</v>
      </c>
      <c r="C879" s="968" t="s">
        <v>3680</v>
      </c>
      <c r="D879" s="968">
        <v>0</v>
      </c>
      <c r="E879" s="968">
        <v>194250</v>
      </c>
    </row>
    <row r="880" spans="1:5">
      <c r="A880" s="968" t="s">
        <v>4906</v>
      </c>
      <c r="B880" s="968" t="s">
        <v>4907</v>
      </c>
      <c r="C880" s="968" t="s">
        <v>3680</v>
      </c>
      <c r="D880" s="968">
        <v>0</v>
      </c>
      <c r="E880" s="968">
        <v>100000</v>
      </c>
    </row>
    <row r="881" spans="1:5">
      <c r="A881" s="968" t="s">
        <v>4908</v>
      </c>
      <c r="B881" s="968" t="s">
        <v>4909</v>
      </c>
      <c r="C881" s="968" t="s">
        <v>3680</v>
      </c>
      <c r="D881" s="968">
        <v>0</v>
      </c>
      <c r="E881" s="968">
        <v>285000</v>
      </c>
    </row>
    <row r="882" spans="1:5">
      <c r="A882" s="968" t="s">
        <v>2813</v>
      </c>
      <c r="B882" s="968" t="s">
        <v>4910</v>
      </c>
      <c r="C882" s="968" t="s">
        <v>3680</v>
      </c>
      <c r="D882" s="968">
        <v>0</v>
      </c>
      <c r="E882" s="968">
        <v>98000</v>
      </c>
    </row>
    <row r="883" spans="1:5">
      <c r="A883" s="968" t="s">
        <v>2807</v>
      </c>
      <c r="B883" s="968" t="s">
        <v>4911</v>
      </c>
      <c r="C883" s="968" t="s">
        <v>3680</v>
      </c>
      <c r="D883" s="968">
        <v>0</v>
      </c>
      <c r="E883" s="968">
        <v>84000</v>
      </c>
    </row>
    <row r="884" spans="1:5">
      <c r="A884" s="968" t="s">
        <v>4912</v>
      </c>
      <c r="B884" s="968" t="s">
        <v>4913</v>
      </c>
      <c r="C884" s="968" t="s">
        <v>3680</v>
      </c>
      <c r="D884" s="968">
        <v>0</v>
      </c>
      <c r="E884" s="968">
        <v>100000</v>
      </c>
    </row>
    <row r="885" spans="1:5">
      <c r="A885" s="968" t="s">
        <v>4914</v>
      </c>
      <c r="B885" s="968" t="s">
        <v>4915</v>
      </c>
      <c r="C885" s="968" t="s">
        <v>3680</v>
      </c>
      <c r="D885" s="968">
        <v>0</v>
      </c>
      <c r="E885" s="968">
        <v>295000</v>
      </c>
    </row>
    <row r="886" spans="1:5">
      <c r="A886" s="968" t="s">
        <v>4916</v>
      </c>
      <c r="B886" s="968" t="s">
        <v>4917</v>
      </c>
      <c r="C886" s="968" t="s">
        <v>3460</v>
      </c>
      <c r="D886" s="968">
        <v>0</v>
      </c>
      <c r="E886" s="968">
        <v>36350</v>
      </c>
    </row>
    <row r="887" spans="1:5">
      <c r="A887" s="968" t="s">
        <v>4918</v>
      </c>
      <c r="B887" s="968" t="s">
        <v>4919</v>
      </c>
      <c r="C887" s="968" t="s">
        <v>3680</v>
      </c>
      <c r="D887" s="968">
        <v>0</v>
      </c>
      <c r="E887" s="968">
        <v>1175000</v>
      </c>
    </row>
    <row r="888" spans="1:5">
      <c r="A888" s="968" t="s">
        <v>4920</v>
      </c>
      <c r="B888" s="968" t="s">
        <v>4921</v>
      </c>
      <c r="C888" s="968" t="s">
        <v>3680</v>
      </c>
      <c r="D888" s="968">
        <v>0</v>
      </c>
      <c r="E888" s="968">
        <v>1075000</v>
      </c>
    </row>
    <row r="889" spans="1:5">
      <c r="A889" s="968" t="s">
        <v>924</v>
      </c>
      <c r="B889" s="968" t="s">
        <v>4922</v>
      </c>
      <c r="C889" s="968" t="s">
        <v>3680</v>
      </c>
      <c r="D889" s="968">
        <v>2</v>
      </c>
      <c r="E889" s="968">
        <v>160000</v>
      </c>
    </row>
    <row r="890" spans="1:5">
      <c r="A890" s="968" t="s">
        <v>4923</v>
      </c>
      <c r="B890" s="968" t="s">
        <v>4924</v>
      </c>
      <c r="C890" s="968" t="s">
        <v>3680</v>
      </c>
      <c r="D890" s="968">
        <v>1</v>
      </c>
      <c r="E890" s="968">
        <v>55000</v>
      </c>
    </row>
    <row r="891" spans="1:5">
      <c r="A891" s="968" t="s">
        <v>836</v>
      </c>
      <c r="B891" s="968" t="s">
        <v>4925</v>
      </c>
      <c r="C891" s="968" t="s">
        <v>3680</v>
      </c>
      <c r="D891" s="968">
        <v>2</v>
      </c>
      <c r="E891" s="968">
        <v>140000</v>
      </c>
    </row>
    <row r="892" spans="1:5">
      <c r="A892" s="968" t="s">
        <v>1764</v>
      </c>
      <c r="B892" s="968" t="s">
        <v>4926</v>
      </c>
      <c r="C892" s="968" t="s">
        <v>3680</v>
      </c>
      <c r="D892" s="968">
        <v>0</v>
      </c>
      <c r="E892" s="968">
        <v>430000</v>
      </c>
    </row>
    <row r="893" spans="1:5">
      <c r="A893" s="968" t="s">
        <v>4927</v>
      </c>
      <c r="B893" s="968" t="s">
        <v>4928</v>
      </c>
      <c r="C893" s="968" t="s">
        <v>3680</v>
      </c>
      <c r="D893" s="968">
        <v>0</v>
      </c>
      <c r="E893" s="968">
        <v>134000</v>
      </c>
    </row>
    <row r="894" spans="1:5">
      <c r="A894" s="968" t="s">
        <v>2233</v>
      </c>
      <c r="B894" s="968" t="s">
        <v>4929</v>
      </c>
      <c r="C894" s="968" t="s">
        <v>3680</v>
      </c>
      <c r="D894" s="968">
        <v>0</v>
      </c>
      <c r="E894" s="968">
        <v>36750</v>
      </c>
    </row>
    <row r="895" spans="1:5">
      <c r="A895" s="968" t="s">
        <v>4930</v>
      </c>
      <c r="B895" s="968" t="s">
        <v>4931</v>
      </c>
      <c r="C895" s="968" t="s">
        <v>3680</v>
      </c>
      <c r="D895" s="968">
        <v>2</v>
      </c>
      <c r="E895" s="968">
        <v>85000</v>
      </c>
    </row>
    <row r="896" spans="1:5">
      <c r="A896" s="968" t="s">
        <v>2297</v>
      </c>
      <c r="B896" s="968" t="s">
        <v>4932</v>
      </c>
      <c r="C896" s="968" t="s">
        <v>3680</v>
      </c>
      <c r="D896" s="968">
        <v>2</v>
      </c>
      <c r="E896" s="968">
        <v>95000</v>
      </c>
    </row>
    <row r="897" spans="1:5">
      <c r="A897" s="968" t="s">
        <v>4933</v>
      </c>
      <c r="B897" s="968" t="s">
        <v>4934</v>
      </c>
      <c r="C897" s="968" t="s">
        <v>3680</v>
      </c>
      <c r="D897" s="968">
        <v>0</v>
      </c>
      <c r="E897" s="968">
        <v>20000</v>
      </c>
    </row>
    <row r="898" spans="1:5">
      <c r="A898" s="968" t="s">
        <v>4935</v>
      </c>
      <c r="B898" s="968" t="s">
        <v>4936</v>
      </c>
      <c r="C898" s="968" t="s">
        <v>3680</v>
      </c>
      <c r="D898" s="968">
        <v>0</v>
      </c>
      <c r="E898" s="968">
        <v>25000</v>
      </c>
    </row>
    <row r="899" spans="1:5">
      <c r="A899" s="968" t="s">
        <v>752</v>
      </c>
      <c r="B899" s="968" t="s">
        <v>4937</v>
      </c>
      <c r="C899" s="968" t="s">
        <v>3680</v>
      </c>
      <c r="D899" s="968">
        <v>7</v>
      </c>
      <c r="E899" s="968">
        <v>295000</v>
      </c>
    </row>
    <row r="900" spans="1:5">
      <c r="A900" s="968" t="s">
        <v>4938</v>
      </c>
      <c r="B900" s="968" t="s">
        <v>4939</v>
      </c>
      <c r="C900" s="968" t="s">
        <v>3680</v>
      </c>
      <c r="D900" s="968">
        <v>0</v>
      </c>
      <c r="E900" s="968">
        <v>36000</v>
      </c>
    </row>
    <row r="901" spans="1:5">
      <c r="A901" s="968" t="s">
        <v>4940</v>
      </c>
      <c r="B901" s="968" t="s">
        <v>4941</v>
      </c>
      <c r="C901" s="968" t="s">
        <v>3680</v>
      </c>
      <c r="D901" s="968">
        <v>0</v>
      </c>
      <c r="E901" s="968">
        <v>45000</v>
      </c>
    </row>
    <row r="902" spans="1:5">
      <c r="A902" s="968" t="s">
        <v>1440</v>
      </c>
      <c r="B902" s="968" t="s">
        <v>4942</v>
      </c>
      <c r="C902" s="968" t="s">
        <v>3680</v>
      </c>
      <c r="D902" s="968">
        <v>6</v>
      </c>
      <c r="E902" s="968">
        <v>34200</v>
      </c>
    </row>
    <row r="903" spans="1:5">
      <c r="A903" s="968" t="s">
        <v>1336</v>
      </c>
      <c r="B903" s="968" t="s">
        <v>4943</v>
      </c>
      <c r="C903" s="968" t="s">
        <v>3680</v>
      </c>
      <c r="D903" s="968">
        <v>0</v>
      </c>
      <c r="E903" s="968">
        <v>2850000</v>
      </c>
    </row>
    <row r="904" spans="1:5">
      <c r="A904" s="968" t="s">
        <v>2134</v>
      </c>
      <c r="B904" s="968" t="s">
        <v>4944</v>
      </c>
      <c r="C904" s="968" t="s">
        <v>3680</v>
      </c>
      <c r="D904" s="968">
        <v>1</v>
      </c>
      <c r="E904" s="968">
        <v>375000</v>
      </c>
    </row>
    <row r="905" spans="1:5">
      <c r="A905" s="968" t="s">
        <v>4945</v>
      </c>
      <c r="B905" s="968" t="s">
        <v>4946</v>
      </c>
      <c r="C905" s="968" t="s">
        <v>3680</v>
      </c>
      <c r="D905" s="968">
        <v>0</v>
      </c>
      <c r="E905" s="968">
        <v>295000</v>
      </c>
    </row>
    <row r="906" spans="1:5">
      <c r="A906" s="968" t="s">
        <v>2108</v>
      </c>
      <c r="B906" s="968" t="s">
        <v>4947</v>
      </c>
      <c r="C906" s="968" t="s">
        <v>3680</v>
      </c>
      <c r="D906" s="968">
        <v>0</v>
      </c>
      <c r="E906" s="968">
        <v>375000</v>
      </c>
    </row>
    <row r="907" spans="1:5">
      <c r="A907" s="968" t="s">
        <v>2111</v>
      </c>
      <c r="B907" s="968" t="s">
        <v>4948</v>
      </c>
      <c r="C907" s="968" t="s">
        <v>3680</v>
      </c>
      <c r="D907" s="968">
        <v>0</v>
      </c>
      <c r="E907" s="968">
        <v>375000</v>
      </c>
    </row>
    <row r="908" spans="1:5">
      <c r="A908" s="968" t="s">
        <v>2120</v>
      </c>
      <c r="B908" s="968" t="s">
        <v>4949</v>
      </c>
      <c r="C908" s="968" t="s">
        <v>3680</v>
      </c>
      <c r="D908" s="968">
        <v>0</v>
      </c>
      <c r="E908" s="968">
        <v>375000</v>
      </c>
    </row>
    <row r="909" spans="1:5">
      <c r="A909" s="968" t="s">
        <v>4950</v>
      </c>
      <c r="B909" s="968" t="s">
        <v>4951</v>
      </c>
      <c r="C909" s="968" t="s">
        <v>3680</v>
      </c>
      <c r="D909" s="968">
        <v>1</v>
      </c>
      <c r="E909" s="968">
        <v>375000</v>
      </c>
    </row>
    <row r="910" spans="1:5">
      <c r="A910" s="968" t="s">
        <v>4952</v>
      </c>
      <c r="B910" s="968" t="s">
        <v>4953</v>
      </c>
      <c r="C910" s="968" t="s">
        <v>3661</v>
      </c>
      <c r="D910" s="968">
        <v>0</v>
      </c>
      <c r="E910" s="968">
        <v>1</v>
      </c>
    </row>
    <row r="911" spans="1:5">
      <c r="A911" s="968" t="s">
        <v>4954</v>
      </c>
      <c r="B911" s="968" t="s">
        <v>4955</v>
      </c>
      <c r="C911" s="968" t="s">
        <v>3661</v>
      </c>
      <c r="D911" s="968">
        <v>0</v>
      </c>
      <c r="E911" s="968">
        <v>3475000</v>
      </c>
    </row>
    <row r="912" spans="1:5">
      <c r="A912" s="968" t="s">
        <v>4956</v>
      </c>
      <c r="B912" s="968" t="s">
        <v>4957</v>
      </c>
      <c r="C912" s="968" t="s">
        <v>3460</v>
      </c>
      <c r="D912" s="968">
        <v>0</v>
      </c>
      <c r="E912" s="968">
        <v>43312.5</v>
      </c>
    </row>
    <row r="913" spans="1:5">
      <c r="A913" s="968" t="s">
        <v>4958</v>
      </c>
      <c r="B913" s="968" t="s">
        <v>4959</v>
      </c>
      <c r="C913" s="968" t="s">
        <v>3680</v>
      </c>
      <c r="D913" s="968">
        <v>0</v>
      </c>
      <c r="E913" s="968">
        <v>90000</v>
      </c>
    </row>
    <row r="914" spans="1:5">
      <c r="A914" s="968" t="s">
        <v>4960</v>
      </c>
      <c r="B914" s="968" t="s">
        <v>4961</v>
      </c>
      <c r="C914" s="968" t="s">
        <v>3680</v>
      </c>
      <c r="D914" s="968">
        <v>0</v>
      </c>
      <c r="E914" s="968">
        <v>110000</v>
      </c>
    </row>
    <row r="915" spans="1:5">
      <c r="A915" s="968" t="s">
        <v>4962</v>
      </c>
      <c r="B915" s="968" t="s">
        <v>4963</v>
      </c>
      <c r="C915" s="968" t="s">
        <v>3680</v>
      </c>
      <c r="D915" s="968">
        <v>0</v>
      </c>
      <c r="E915" s="968">
        <v>25000</v>
      </c>
    </row>
    <row r="916" spans="1:5">
      <c r="A916" s="968" t="s">
        <v>4964</v>
      </c>
      <c r="B916" s="968" t="s">
        <v>4965</v>
      </c>
      <c r="C916" s="968" t="s">
        <v>3680</v>
      </c>
      <c r="D916" s="968">
        <v>5</v>
      </c>
      <c r="E916" s="968">
        <v>70000</v>
      </c>
    </row>
    <row r="917" spans="1:5">
      <c r="A917" s="968" t="s">
        <v>1679</v>
      </c>
      <c r="B917" s="968" t="s">
        <v>4966</v>
      </c>
      <c r="C917" s="968" t="s">
        <v>3680</v>
      </c>
      <c r="D917" s="968">
        <v>2</v>
      </c>
      <c r="E917" s="968">
        <v>415000</v>
      </c>
    </row>
    <row r="918" spans="1:5">
      <c r="A918" s="968" t="s">
        <v>4967</v>
      </c>
      <c r="B918" s="968" t="s">
        <v>4968</v>
      </c>
      <c r="C918" s="968" t="s">
        <v>3680</v>
      </c>
      <c r="D918" s="968">
        <v>5</v>
      </c>
      <c r="E918" s="968">
        <v>68425</v>
      </c>
    </row>
    <row r="919" spans="1:5">
      <c r="A919" s="968" t="s">
        <v>4969</v>
      </c>
      <c r="B919" s="968" t="s">
        <v>4970</v>
      </c>
      <c r="C919" s="968" t="s">
        <v>3680</v>
      </c>
      <c r="D919" s="968">
        <v>1</v>
      </c>
      <c r="E919" s="968">
        <v>60375</v>
      </c>
    </row>
    <row r="920" spans="1:5">
      <c r="A920" s="968" t="s">
        <v>2019</v>
      </c>
      <c r="B920" s="968" t="s">
        <v>4971</v>
      </c>
      <c r="C920" s="968" t="s">
        <v>3680</v>
      </c>
      <c r="D920" s="968">
        <v>1</v>
      </c>
      <c r="E920" s="968">
        <v>4000</v>
      </c>
    </row>
    <row r="921" spans="1:5">
      <c r="A921" s="968" t="s">
        <v>1442</v>
      </c>
      <c r="B921" s="968" t="s">
        <v>4972</v>
      </c>
      <c r="C921" s="968" t="s">
        <v>3680</v>
      </c>
      <c r="D921" s="968">
        <v>2</v>
      </c>
      <c r="E921" s="968">
        <v>77000</v>
      </c>
    </row>
    <row r="922" spans="1:5">
      <c r="A922" s="968" t="s">
        <v>4973</v>
      </c>
      <c r="B922" s="968" t="s">
        <v>4974</v>
      </c>
      <c r="C922" s="968" t="s">
        <v>3680</v>
      </c>
      <c r="D922" s="968">
        <v>0</v>
      </c>
      <c r="E922" s="968">
        <v>750000</v>
      </c>
    </row>
    <row r="923" spans="1:5">
      <c r="A923" s="968" t="s">
        <v>4975</v>
      </c>
      <c r="B923" s="968" t="s">
        <v>4976</v>
      </c>
      <c r="C923" s="968" t="s">
        <v>3680</v>
      </c>
      <c r="D923" s="968">
        <v>0</v>
      </c>
      <c r="E923" s="968">
        <v>1450000</v>
      </c>
    </row>
    <row r="924" spans="1:5">
      <c r="A924" s="968" t="s">
        <v>4977</v>
      </c>
      <c r="B924" s="968" t="s">
        <v>4978</v>
      </c>
      <c r="C924" s="968" t="s">
        <v>3680</v>
      </c>
      <c r="D924" s="968">
        <v>0</v>
      </c>
      <c r="E924" s="968">
        <v>520000</v>
      </c>
    </row>
    <row r="925" spans="1:5">
      <c r="A925" s="968" t="s">
        <v>4979</v>
      </c>
      <c r="B925" s="968" t="s">
        <v>4980</v>
      </c>
      <c r="C925" s="968" t="s">
        <v>3680</v>
      </c>
      <c r="D925" s="968">
        <v>0</v>
      </c>
      <c r="E925" s="968">
        <v>110000</v>
      </c>
    </row>
    <row r="926" spans="1:5">
      <c r="A926" s="968" t="s">
        <v>4981</v>
      </c>
      <c r="B926" s="968" t="s">
        <v>4982</v>
      </c>
      <c r="C926" s="968" t="s">
        <v>3680</v>
      </c>
      <c r="D926" s="968">
        <v>0</v>
      </c>
      <c r="E926" s="968">
        <v>65000</v>
      </c>
    </row>
    <row r="927" spans="1:5">
      <c r="A927" s="968" t="s">
        <v>4983</v>
      </c>
      <c r="B927" s="968" t="s">
        <v>4984</v>
      </c>
      <c r="C927" s="968" t="s">
        <v>3680</v>
      </c>
      <c r="D927" s="968">
        <v>0</v>
      </c>
      <c r="E927" s="968">
        <v>5000</v>
      </c>
    </row>
    <row r="928" spans="1:5">
      <c r="A928" s="968" t="s">
        <v>4985</v>
      </c>
      <c r="B928" s="968" t="s">
        <v>4986</v>
      </c>
      <c r="C928" s="968" t="s">
        <v>3680</v>
      </c>
      <c r="D928" s="968">
        <v>0</v>
      </c>
      <c r="E928" s="968">
        <v>75000</v>
      </c>
    </row>
    <row r="929" spans="1:5">
      <c r="A929" s="968" t="s">
        <v>2786</v>
      </c>
      <c r="B929" s="968" t="s">
        <v>2787</v>
      </c>
      <c r="C929" s="968" t="s">
        <v>3680</v>
      </c>
      <c r="D929" s="968">
        <v>6</v>
      </c>
      <c r="E929" s="968">
        <v>10000</v>
      </c>
    </row>
    <row r="930" spans="1:5">
      <c r="A930" s="968" t="s">
        <v>1130</v>
      </c>
      <c r="B930" s="968" t="s">
        <v>4987</v>
      </c>
      <c r="C930" s="968" t="s">
        <v>3680</v>
      </c>
      <c r="D930" s="968">
        <v>3</v>
      </c>
      <c r="E930" s="968">
        <v>250000</v>
      </c>
    </row>
    <row r="931" spans="1:5">
      <c r="A931" s="968" t="s">
        <v>4988</v>
      </c>
      <c r="B931" s="968" t="s">
        <v>4989</v>
      </c>
      <c r="C931" s="968" t="s">
        <v>3680</v>
      </c>
      <c r="D931" s="968">
        <v>0</v>
      </c>
      <c r="E931" s="968">
        <v>620000</v>
      </c>
    </row>
    <row r="932" spans="1:5">
      <c r="A932" s="968" t="s">
        <v>4990</v>
      </c>
      <c r="B932" s="968" t="s">
        <v>4991</v>
      </c>
      <c r="C932" s="968" t="s">
        <v>3680</v>
      </c>
      <c r="D932" s="968">
        <v>0</v>
      </c>
      <c r="E932" s="968">
        <v>50000</v>
      </c>
    </row>
    <row r="933" spans="1:5">
      <c r="A933" s="968" t="s">
        <v>4992</v>
      </c>
      <c r="B933" s="968" t="s">
        <v>4993</v>
      </c>
      <c r="C933" s="968" t="s">
        <v>3680</v>
      </c>
      <c r="D933" s="968">
        <v>0</v>
      </c>
      <c r="E933" s="968">
        <v>75000</v>
      </c>
    </row>
    <row r="934" spans="1:5">
      <c r="A934" s="968" t="s">
        <v>374</v>
      </c>
      <c r="B934" s="968" t="s">
        <v>4994</v>
      </c>
      <c r="C934" s="968" t="s">
        <v>3460</v>
      </c>
      <c r="D934" s="968">
        <v>20</v>
      </c>
      <c r="E934" s="968">
        <v>113000</v>
      </c>
    </row>
    <row r="935" spans="1:5">
      <c r="A935" s="968" t="s">
        <v>1480</v>
      </c>
      <c r="B935" s="968" t="s">
        <v>4995</v>
      </c>
      <c r="C935" s="968" t="s">
        <v>3680</v>
      </c>
      <c r="D935" s="968">
        <v>3</v>
      </c>
      <c r="E935" s="968">
        <v>64000</v>
      </c>
    </row>
    <row r="936" spans="1:5">
      <c r="A936" s="968" t="s">
        <v>4996</v>
      </c>
      <c r="B936" s="968" t="s">
        <v>4997</v>
      </c>
      <c r="C936" s="968" t="s">
        <v>3680</v>
      </c>
      <c r="D936" s="968">
        <v>0</v>
      </c>
      <c r="E936" s="968">
        <v>1850000</v>
      </c>
    </row>
    <row r="937" spans="1:5">
      <c r="A937" s="968" t="s">
        <v>4998</v>
      </c>
      <c r="B937" s="968" t="s">
        <v>4999</v>
      </c>
      <c r="C937" s="968" t="s">
        <v>3680</v>
      </c>
      <c r="D937" s="968">
        <v>0</v>
      </c>
      <c r="E937" s="968">
        <v>64000</v>
      </c>
    </row>
    <row r="938" spans="1:5">
      <c r="A938" s="968" t="s">
        <v>5000</v>
      </c>
      <c r="B938" s="968" t="s">
        <v>5001</v>
      </c>
      <c r="C938" s="968" t="s">
        <v>3680</v>
      </c>
      <c r="D938" s="968">
        <v>0</v>
      </c>
      <c r="E938" s="968">
        <v>2775000</v>
      </c>
    </row>
    <row r="939" spans="1:5">
      <c r="A939" s="968" t="s">
        <v>211</v>
      </c>
      <c r="B939" s="968" t="s">
        <v>5002</v>
      </c>
      <c r="C939" s="968" t="s">
        <v>3680</v>
      </c>
      <c r="D939" s="968">
        <v>20</v>
      </c>
      <c r="E939" s="968">
        <v>28000</v>
      </c>
    </row>
    <row r="940" spans="1:5">
      <c r="A940" s="968" t="s">
        <v>5003</v>
      </c>
      <c r="B940" s="968" t="s">
        <v>5004</v>
      </c>
      <c r="C940" s="968" t="s">
        <v>3680</v>
      </c>
      <c r="D940" s="968">
        <v>0</v>
      </c>
      <c r="E940" s="968">
        <v>275000</v>
      </c>
    </row>
    <row r="941" spans="1:5">
      <c r="A941" s="968" t="s">
        <v>998</v>
      </c>
      <c r="B941" s="968" t="s">
        <v>5005</v>
      </c>
      <c r="C941" s="968" t="s">
        <v>3680</v>
      </c>
      <c r="D941" s="968">
        <v>1</v>
      </c>
      <c r="E941" s="968">
        <v>750000</v>
      </c>
    </row>
    <row r="942" spans="1:5">
      <c r="A942" s="968" t="s">
        <v>1001</v>
      </c>
      <c r="B942" s="968" t="s">
        <v>5006</v>
      </c>
      <c r="C942" s="968" t="s">
        <v>3680</v>
      </c>
      <c r="D942" s="968">
        <v>1</v>
      </c>
      <c r="E942" s="968">
        <v>575000</v>
      </c>
    </row>
    <row r="943" spans="1:5">
      <c r="A943" s="968" t="s">
        <v>5007</v>
      </c>
      <c r="B943" s="968" t="s">
        <v>5008</v>
      </c>
      <c r="C943" s="968" t="s">
        <v>3680</v>
      </c>
      <c r="D943" s="968">
        <v>0</v>
      </c>
      <c r="E943" s="968">
        <v>1250000</v>
      </c>
    </row>
    <row r="944" spans="1:5">
      <c r="A944" s="968" t="s">
        <v>2572</v>
      </c>
      <c r="B944" s="968" t="s">
        <v>5009</v>
      </c>
      <c r="C944" s="968" t="s">
        <v>3680</v>
      </c>
      <c r="D944" s="968">
        <v>3</v>
      </c>
      <c r="E944" s="968">
        <v>367500</v>
      </c>
    </row>
    <row r="945" spans="1:5">
      <c r="A945" s="968" t="s">
        <v>272</v>
      </c>
      <c r="B945" s="968" t="s">
        <v>5010</v>
      </c>
      <c r="C945" s="968" t="s">
        <v>3460</v>
      </c>
      <c r="D945" s="968">
        <v>18</v>
      </c>
      <c r="E945" s="968">
        <v>230000</v>
      </c>
    </row>
    <row r="946" spans="1:5">
      <c r="A946" s="968" t="s">
        <v>5011</v>
      </c>
      <c r="B946" s="968" t="s">
        <v>5012</v>
      </c>
      <c r="C946" s="968" t="s">
        <v>3460</v>
      </c>
      <c r="D946" s="968">
        <v>0</v>
      </c>
      <c r="E946" s="968">
        <v>15000</v>
      </c>
    </row>
    <row r="947" spans="1:5">
      <c r="A947" s="968" t="s">
        <v>5013</v>
      </c>
      <c r="B947" s="968" t="s">
        <v>5014</v>
      </c>
      <c r="C947" s="968" t="s">
        <v>3680</v>
      </c>
      <c r="D947" s="968">
        <v>0</v>
      </c>
      <c r="E947" s="968">
        <v>31000</v>
      </c>
    </row>
    <row r="948" spans="1:5">
      <c r="A948" s="968" t="s">
        <v>5015</v>
      </c>
      <c r="B948" s="968" t="s">
        <v>5016</v>
      </c>
      <c r="C948" s="968" t="s">
        <v>3680</v>
      </c>
      <c r="D948" s="968">
        <v>1</v>
      </c>
      <c r="E948" s="968">
        <v>259000</v>
      </c>
    </row>
    <row r="949" spans="1:5">
      <c r="A949" s="968" t="s">
        <v>1708</v>
      </c>
      <c r="B949" s="968" t="s">
        <v>5017</v>
      </c>
      <c r="C949" s="968" t="s">
        <v>3680</v>
      </c>
      <c r="D949" s="968">
        <v>1</v>
      </c>
      <c r="E949" s="968">
        <v>430000</v>
      </c>
    </row>
    <row r="950" spans="1:5">
      <c r="A950" s="968" t="s">
        <v>5018</v>
      </c>
      <c r="B950" s="968" t="s">
        <v>5019</v>
      </c>
      <c r="C950" s="968" t="s">
        <v>3680</v>
      </c>
      <c r="D950" s="968">
        <v>1</v>
      </c>
      <c r="E950" s="968">
        <v>25000</v>
      </c>
    </row>
    <row r="951" spans="1:5">
      <c r="A951" s="968" t="s">
        <v>5020</v>
      </c>
      <c r="B951" s="968" t="s">
        <v>5021</v>
      </c>
      <c r="C951" s="968" t="s">
        <v>3680</v>
      </c>
      <c r="D951" s="968">
        <v>0</v>
      </c>
      <c r="E951" s="968">
        <v>38000</v>
      </c>
    </row>
    <row r="952" spans="1:5">
      <c r="A952" s="968" t="s">
        <v>5022</v>
      </c>
      <c r="B952" s="968" t="s">
        <v>5023</v>
      </c>
      <c r="C952" s="968" t="s">
        <v>3680</v>
      </c>
      <c r="D952" s="968">
        <v>0</v>
      </c>
      <c r="E952" s="968">
        <v>950000</v>
      </c>
    </row>
    <row r="953" spans="1:5">
      <c r="A953" s="968" t="s">
        <v>5024</v>
      </c>
      <c r="B953" s="968" t="s">
        <v>5025</v>
      </c>
      <c r="C953" s="968" t="s">
        <v>3680</v>
      </c>
      <c r="D953" s="968">
        <v>0</v>
      </c>
      <c r="E953" s="968">
        <v>165000</v>
      </c>
    </row>
    <row r="954" spans="1:5">
      <c r="A954" s="968" t="s">
        <v>5026</v>
      </c>
      <c r="B954" s="968" t="s">
        <v>5027</v>
      </c>
      <c r="C954" s="968" t="s">
        <v>3680</v>
      </c>
      <c r="D954" s="968">
        <v>0</v>
      </c>
      <c r="E954" s="968">
        <v>650000</v>
      </c>
    </row>
    <row r="955" spans="1:5">
      <c r="A955" s="968" t="s">
        <v>5028</v>
      </c>
      <c r="B955" s="968" t="s">
        <v>5029</v>
      </c>
      <c r="C955" s="968" t="s">
        <v>3680</v>
      </c>
      <c r="D955" s="968">
        <v>0</v>
      </c>
      <c r="E955" s="968">
        <v>1785000</v>
      </c>
    </row>
    <row r="956" spans="1:5">
      <c r="A956" s="968" t="s">
        <v>5030</v>
      </c>
      <c r="B956" s="968" t="s">
        <v>5031</v>
      </c>
      <c r="C956" s="968" t="s">
        <v>3680</v>
      </c>
      <c r="D956" s="968">
        <v>0</v>
      </c>
      <c r="E956" s="968">
        <v>70000</v>
      </c>
    </row>
    <row r="957" spans="1:5">
      <c r="A957" s="968" t="s">
        <v>5032</v>
      </c>
      <c r="B957" s="968" t="s">
        <v>5033</v>
      </c>
      <c r="C957" s="968" t="s">
        <v>3680</v>
      </c>
      <c r="D957" s="968">
        <v>0</v>
      </c>
      <c r="E957" s="968">
        <v>42000</v>
      </c>
    </row>
    <row r="958" spans="1:5">
      <c r="A958" s="968" t="s">
        <v>5034</v>
      </c>
      <c r="B958" s="968" t="s">
        <v>5035</v>
      </c>
      <c r="C958" s="968" t="s">
        <v>3680</v>
      </c>
      <c r="D958" s="968">
        <v>0</v>
      </c>
      <c r="E958" s="968">
        <v>210000</v>
      </c>
    </row>
    <row r="959" spans="1:5">
      <c r="A959" s="968" t="s">
        <v>5036</v>
      </c>
      <c r="B959" s="968" t="s">
        <v>5037</v>
      </c>
      <c r="C959" s="968" t="s">
        <v>3680</v>
      </c>
      <c r="D959" s="968">
        <v>0</v>
      </c>
      <c r="E959" s="968">
        <v>330000</v>
      </c>
    </row>
    <row r="960" spans="1:5">
      <c r="A960" s="968" t="s">
        <v>5038</v>
      </c>
      <c r="B960" s="968" t="s">
        <v>5039</v>
      </c>
      <c r="C960" s="968" t="s">
        <v>3680</v>
      </c>
      <c r="D960" s="968">
        <v>0</v>
      </c>
      <c r="E960" s="968">
        <v>30000</v>
      </c>
    </row>
    <row r="961" spans="1:5">
      <c r="A961" s="968" t="s">
        <v>5040</v>
      </c>
      <c r="B961" s="968" t="s">
        <v>5041</v>
      </c>
      <c r="C961" s="968" t="s">
        <v>3680</v>
      </c>
      <c r="D961" s="968">
        <v>0</v>
      </c>
      <c r="E961" s="968">
        <v>35000</v>
      </c>
    </row>
    <row r="962" spans="1:5">
      <c r="A962" s="968" t="s">
        <v>5042</v>
      </c>
      <c r="B962" s="968" t="s">
        <v>5043</v>
      </c>
      <c r="C962" s="968" t="s">
        <v>3680</v>
      </c>
      <c r="D962" s="968">
        <v>0</v>
      </c>
      <c r="E962" s="968">
        <v>90000</v>
      </c>
    </row>
    <row r="963" spans="1:5">
      <c r="A963" s="968" t="s">
        <v>5044</v>
      </c>
      <c r="B963" s="968" t="s">
        <v>5045</v>
      </c>
      <c r="C963" s="968" t="s">
        <v>3680</v>
      </c>
      <c r="D963" s="968">
        <v>0</v>
      </c>
      <c r="E963" s="968">
        <v>127000</v>
      </c>
    </row>
    <row r="964" spans="1:5">
      <c r="A964" s="968" t="s">
        <v>5046</v>
      </c>
      <c r="B964" s="968" t="s">
        <v>5047</v>
      </c>
      <c r="C964" s="968" t="s">
        <v>3680</v>
      </c>
      <c r="D964" s="968">
        <v>0</v>
      </c>
      <c r="E964" s="968">
        <v>110000</v>
      </c>
    </row>
    <row r="965" spans="1:5">
      <c r="A965" s="968" t="s">
        <v>5048</v>
      </c>
      <c r="B965" s="968" t="s">
        <v>5049</v>
      </c>
      <c r="C965" s="968" t="s">
        <v>3680</v>
      </c>
      <c r="D965" s="968">
        <v>0</v>
      </c>
      <c r="E965" s="968">
        <v>33000</v>
      </c>
    </row>
    <row r="966" spans="1:5">
      <c r="A966" s="968" t="s">
        <v>1532</v>
      </c>
      <c r="B966" s="968" t="s">
        <v>5050</v>
      </c>
      <c r="C966" s="968" t="s">
        <v>3680</v>
      </c>
      <c r="D966" s="968">
        <v>1</v>
      </c>
      <c r="E966" s="968">
        <v>90000</v>
      </c>
    </row>
    <row r="967" spans="1:5">
      <c r="A967" s="968" t="s">
        <v>5051</v>
      </c>
      <c r="B967" s="968" t="s">
        <v>5052</v>
      </c>
      <c r="C967" s="968" t="s">
        <v>3680</v>
      </c>
      <c r="D967" s="968">
        <v>0</v>
      </c>
      <c r="E967" s="968">
        <v>195000</v>
      </c>
    </row>
    <row r="968" spans="1:5">
      <c r="A968" s="968" t="s">
        <v>5053</v>
      </c>
      <c r="B968" s="968" t="s">
        <v>5054</v>
      </c>
      <c r="C968" s="968" t="s">
        <v>3680</v>
      </c>
      <c r="D968" s="968">
        <v>0</v>
      </c>
      <c r="E968" s="968">
        <v>125000</v>
      </c>
    </row>
    <row r="969" spans="1:5">
      <c r="A969" s="968" t="s">
        <v>5055</v>
      </c>
      <c r="B969" s="968" t="s">
        <v>5056</v>
      </c>
      <c r="C969" s="968" t="s">
        <v>3680</v>
      </c>
      <c r="D969" s="968">
        <v>0</v>
      </c>
      <c r="E969" s="968">
        <v>82000</v>
      </c>
    </row>
    <row r="970" spans="1:5">
      <c r="A970" s="968" t="s">
        <v>5057</v>
      </c>
      <c r="B970" s="968" t="s">
        <v>5058</v>
      </c>
      <c r="C970" s="968" t="s">
        <v>3680</v>
      </c>
      <c r="D970" s="968">
        <v>0</v>
      </c>
      <c r="E970" s="968">
        <v>400000</v>
      </c>
    </row>
    <row r="971" spans="1:5">
      <c r="A971" s="968" t="s">
        <v>5059</v>
      </c>
      <c r="B971" s="968" t="s">
        <v>5060</v>
      </c>
      <c r="C971" s="968" t="s">
        <v>3680</v>
      </c>
      <c r="D971" s="968">
        <v>0</v>
      </c>
      <c r="E971" s="968">
        <v>80000</v>
      </c>
    </row>
    <row r="972" spans="1:5">
      <c r="A972" s="968" t="s">
        <v>5061</v>
      </c>
      <c r="B972" s="968" t="s">
        <v>5062</v>
      </c>
      <c r="C972" s="968" t="s">
        <v>3680</v>
      </c>
      <c r="D972" s="968">
        <v>0</v>
      </c>
      <c r="E972" s="968">
        <v>120000</v>
      </c>
    </row>
    <row r="973" spans="1:5">
      <c r="A973" s="968" t="s">
        <v>5063</v>
      </c>
      <c r="B973" s="968" t="s">
        <v>5064</v>
      </c>
      <c r="C973" s="968" t="s">
        <v>3680</v>
      </c>
      <c r="D973" s="968">
        <v>0</v>
      </c>
      <c r="E973" s="968">
        <v>155000</v>
      </c>
    </row>
    <row r="974" spans="1:5">
      <c r="A974" s="968" t="s">
        <v>5065</v>
      </c>
      <c r="B974" s="968" t="s">
        <v>5066</v>
      </c>
      <c r="C974" s="968" t="s">
        <v>3680</v>
      </c>
      <c r="D974" s="968">
        <v>0</v>
      </c>
      <c r="E974" s="968">
        <v>6500</v>
      </c>
    </row>
    <row r="975" spans="1:5">
      <c r="A975" s="968" t="s">
        <v>5067</v>
      </c>
      <c r="B975" s="968" t="s">
        <v>5068</v>
      </c>
      <c r="C975" s="968" t="s">
        <v>3680</v>
      </c>
      <c r="D975" s="968">
        <v>0</v>
      </c>
      <c r="E975" s="968">
        <v>6000</v>
      </c>
    </row>
    <row r="976" spans="1:5">
      <c r="A976" s="968" t="s">
        <v>5069</v>
      </c>
      <c r="B976" s="968" t="s">
        <v>5070</v>
      </c>
      <c r="C976" s="968" t="s">
        <v>3680</v>
      </c>
      <c r="D976" s="968">
        <v>0</v>
      </c>
      <c r="E976" s="968">
        <v>10000</v>
      </c>
    </row>
    <row r="977" spans="1:5">
      <c r="A977" s="968" t="s">
        <v>5071</v>
      </c>
      <c r="B977" s="968" t="s">
        <v>5072</v>
      </c>
      <c r="C977" s="968" t="s">
        <v>3680</v>
      </c>
      <c r="D977" s="968">
        <v>0</v>
      </c>
      <c r="E977" s="968">
        <v>37500</v>
      </c>
    </row>
    <row r="978" spans="1:5">
      <c r="A978" s="968" t="s">
        <v>5073</v>
      </c>
      <c r="B978" s="968" t="s">
        <v>5074</v>
      </c>
      <c r="C978" s="968" t="s">
        <v>3680</v>
      </c>
      <c r="D978" s="968">
        <v>0</v>
      </c>
      <c r="E978" s="968">
        <v>35000</v>
      </c>
    </row>
    <row r="979" spans="1:5">
      <c r="A979" s="968" t="s">
        <v>5075</v>
      </c>
      <c r="B979" s="968" t="s">
        <v>5076</v>
      </c>
      <c r="C979" s="968" t="s">
        <v>3680</v>
      </c>
      <c r="D979" s="968">
        <v>0</v>
      </c>
      <c r="E979" s="968">
        <v>50000</v>
      </c>
    </row>
    <row r="980" spans="1:5">
      <c r="A980" s="968" t="s">
        <v>5077</v>
      </c>
      <c r="B980" s="968" t="s">
        <v>5078</v>
      </c>
      <c r="C980" s="968" t="s">
        <v>3680</v>
      </c>
      <c r="D980" s="968">
        <v>0</v>
      </c>
      <c r="E980" s="968">
        <v>125000</v>
      </c>
    </row>
    <row r="981" spans="1:5">
      <c r="A981" s="968" t="s">
        <v>5079</v>
      </c>
      <c r="B981" s="968" t="s">
        <v>5080</v>
      </c>
      <c r="C981" s="968" t="s">
        <v>3680</v>
      </c>
      <c r="D981" s="968">
        <v>0</v>
      </c>
      <c r="E981" s="968">
        <v>147500</v>
      </c>
    </row>
    <row r="982" spans="1:5">
      <c r="A982" s="968" t="s">
        <v>2503</v>
      </c>
      <c r="B982" s="968" t="s">
        <v>5081</v>
      </c>
      <c r="C982" s="968" t="s">
        <v>3680</v>
      </c>
      <c r="D982" s="968">
        <v>0</v>
      </c>
      <c r="E982" s="968">
        <v>242500</v>
      </c>
    </row>
    <row r="983" spans="1:5">
      <c r="A983" s="968" t="s">
        <v>5082</v>
      </c>
      <c r="B983" s="968" t="s">
        <v>5083</v>
      </c>
      <c r="C983" s="968" t="s">
        <v>3680</v>
      </c>
      <c r="D983" s="968">
        <v>2</v>
      </c>
      <c r="E983" s="968">
        <v>90000</v>
      </c>
    </row>
    <row r="984" spans="1:5">
      <c r="A984" s="968" t="s">
        <v>5084</v>
      </c>
      <c r="B984" s="968" t="s">
        <v>5085</v>
      </c>
      <c r="C984" s="968" t="s">
        <v>3680</v>
      </c>
      <c r="D984" s="968">
        <v>0</v>
      </c>
      <c r="E984" s="968">
        <v>210000</v>
      </c>
    </row>
    <row r="985" spans="1:5">
      <c r="A985" s="968" t="s">
        <v>941</v>
      </c>
      <c r="B985" s="968" t="s">
        <v>5086</v>
      </c>
      <c r="C985" s="968" t="s">
        <v>3680</v>
      </c>
      <c r="D985" s="968">
        <v>0</v>
      </c>
      <c r="E985" s="968">
        <v>125000</v>
      </c>
    </row>
    <row r="986" spans="1:5">
      <c r="A986" s="968" t="s">
        <v>5087</v>
      </c>
      <c r="B986" s="968" t="s">
        <v>5088</v>
      </c>
      <c r="C986" s="968" t="s">
        <v>3680</v>
      </c>
      <c r="D986" s="968">
        <v>0</v>
      </c>
      <c r="E986" s="968">
        <v>75000</v>
      </c>
    </row>
    <row r="987" spans="1:5">
      <c r="A987" s="968" t="s">
        <v>5089</v>
      </c>
      <c r="B987" s="968" t="s">
        <v>5090</v>
      </c>
      <c r="C987" s="968" t="s">
        <v>3680</v>
      </c>
      <c r="D987" s="968">
        <v>0</v>
      </c>
      <c r="E987" s="968">
        <v>200000</v>
      </c>
    </row>
    <row r="988" spans="1:5">
      <c r="A988" s="968" t="s">
        <v>5091</v>
      </c>
      <c r="B988" s="968" t="s">
        <v>5092</v>
      </c>
      <c r="C988" s="968" t="s">
        <v>3680</v>
      </c>
      <c r="D988" s="968">
        <v>0</v>
      </c>
      <c r="E988" s="968">
        <v>725000</v>
      </c>
    </row>
    <row r="989" spans="1:5">
      <c r="A989" s="968" t="s">
        <v>5093</v>
      </c>
      <c r="B989" s="968" t="s">
        <v>5094</v>
      </c>
      <c r="C989" s="968" t="s">
        <v>3680</v>
      </c>
      <c r="D989" s="968">
        <v>0</v>
      </c>
      <c r="E989" s="968">
        <v>350000</v>
      </c>
    </row>
    <row r="990" spans="1:5">
      <c r="A990" s="968" t="s">
        <v>1117</v>
      </c>
      <c r="B990" s="968" t="s">
        <v>5095</v>
      </c>
      <c r="C990" s="968" t="s">
        <v>3680</v>
      </c>
      <c r="D990" s="968">
        <v>0</v>
      </c>
      <c r="E990" s="968">
        <v>55000</v>
      </c>
    </row>
    <row r="991" spans="1:5">
      <c r="A991" s="968" t="s">
        <v>5096</v>
      </c>
      <c r="B991" s="968" t="s">
        <v>5097</v>
      </c>
      <c r="C991" s="968" t="s">
        <v>3680</v>
      </c>
      <c r="D991" s="968">
        <v>0</v>
      </c>
      <c r="E991" s="968">
        <v>50000</v>
      </c>
    </row>
    <row r="992" spans="1:5">
      <c r="A992" s="968" t="s">
        <v>2659</v>
      </c>
      <c r="B992" s="968" t="s">
        <v>5098</v>
      </c>
      <c r="C992" s="968" t="s">
        <v>3680</v>
      </c>
      <c r="D992" s="968">
        <v>0</v>
      </c>
      <c r="E992" s="968">
        <v>695000</v>
      </c>
    </row>
    <row r="993" spans="1:5">
      <c r="A993" s="968" t="s">
        <v>5099</v>
      </c>
      <c r="B993" s="968" t="s">
        <v>5100</v>
      </c>
      <c r="C993" s="968" t="s">
        <v>3680</v>
      </c>
      <c r="D993" s="968">
        <v>0</v>
      </c>
      <c r="E993" s="968">
        <v>50000</v>
      </c>
    </row>
    <row r="994" spans="1:5">
      <c r="A994" s="968" t="s">
        <v>5101</v>
      </c>
      <c r="B994" s="968" t="s">
        <v>5102</v>
      </c>
      <c r="C994" s="968" t="s">
        <v>3680</v>
      </c>
      <c r="D994" s="968">
        <v>0</v>
      </c>
      <c r="E994" s="968">
        <v>105000</v>
      </c>
    </row>
    <row r="995" spans="1:5">
      <c r="A995" s="968" t="s">
        <v>5103</v>
      </c>
      <c r="B995" s="968" t="s">
        <v>5104</v>
      </c>
      <c r="C995" s="968" t="s">
        <v>3680</v>
      </c>
      <c r="D995" s="968">
        <v>0</v>
      </c>
      <c r="E995" s="968">
        <v>57000</v>
      </c>
    </row>
    <row r="996" spans="1:5">
      <c r="A996" s="968" t="s">
        <v>5105</v>
      </c>
      <c r="B996" s="968" t="s">
        <v>5106</v>
      </c>
      <c r="C996" s="968" t="s">
        <v>3680</v>
      </c>
      <c r="D996" s="968">
        <v>0</v>
      </c>
      <c r="E996" s="968">
        <v>57000</v>
      </c>
    </row>
    <row r="997" spans="1:5">
      <c r="A997" s="968" t="s">
        <v>2432</v>
      </c>
      <c r="B997" s="968" t="s">
        <v>5107</v>
      </c>
      <c r="C997" s="968" t="s">
        <v>3680</v>
      </c>
      <c r="D997" s="968">
        <v>0</v>
      </c>
      <c r="E997" s="968">
        <v>22000</v>
      </c>
    </row>
    <row r="998" spans="1:5">
      <c r="A998" s="968" t="s">
        <v>2551</v>
      </c>
      <c r="B998" s="968" t="s">
        <v>5108</v>
      </c>
      <c r="C998" s="968" t="s">
        <v>3680</v>
      </c>
      <c r="D998" s="968">
        <v>0</v>
      </c>
      <c r="E998" s="968">
        <v>1000000</v>
      </c>
    </row>
    <row r="999" spans="1:5">
      <c r="A999" s="968" t="s">
        <v>5109</v>
      </c>
      <c r="B999" s="968" t="s">
        <v>5110</v>
      </c>
      <c r="C999" s="968" t="s">
        <v>3680</v>
      </c>
      <c r="D999" s="968">
        <v>0</v>
      </c>
      <c r="E999" s="968">
        <v>1750000</v>
      </c>
    </row>
    <row r="1000" spans="1:5">
      <c r="A1000" s="968" t="s">
        <v>5111</v>
      </c>
      <c r="B1000" s="968" t="s">
        <v>5112</v>
      </c>
      <c r="C1000" s="968" t="s">
        <v>3680</v>
      </c>
      <c r="D1000" s="968">
        <v>0</v>
      </c>
      <c r="E1000" s="968">
        <v>40000</v>
      </c>
    </row>
    <row r="1001" spans="1:5">
      <c r="A1001" s="968" t="s">
        <v>5113</v>
      </c>
      <c r="B1001" s="968" t="s">
        <v>5114</v>
      </c>
      <c r="C1001" s="968" t="s">
        <v>3680</v>
      </c>
      <c r="D1001" s="968">
        <v>0</v>
      </c>
      <c r="E1001" s="968">
        <v>131250</v>
      </c>
    </row>
    <row r="1002" spans="1:5">
      <c r="A1002" s="968" t="s">
        <v>5115</v>
      </c>
      <c r="B1002" s="968" t="s">
        <v>5116</v>
      </c>
      <c r="C1002" s="968" t="s">
        <v>3680</v>
      </c>
      <c r="D1002" s="968">
        <v>0</v>
      </c>
      <c r="E1002" s="968">
        <v>1785000</v>
      </c>
    </row>
    <row r="1003" spans="1:5">
      <c r="A1003" s="968" t="s">
        <v>5117</v>
      </c>
      <c r="B1003" s="968" t="s">
        <v>5118</v>
      </c>
      <c r="C1003" s="968" t="s">
        <v>3680</v>
      </c>
      <c r="D1003" s="968">
        <v>0</v>
      </c>
      <c r="E1003" s="968">
        <v>50000</v>
      </c>
    </row>
    <row r="1004" spans="1:5">
      <c r="A1004" s="968" t="s">
        <v>5119</v>
      </c>
      <c r="B1004" s="968" t="s">
        <v>5120</v>
      </c>
      <c r="C1004" s="968" t="s">
        <v>3680</v>
      </c>
      <c r="D1004" s="968">
        <v>0</v>
      </c>
      <c r="E1004" s="968">
        <v>990000</v>
      </c>
    </row>
    <row r="1005" spans="1:5">
      <c r="A1005" s="968" t="s">
        <v>5121</v>
      </c>
      <c r="B1005" s="968" t="s">
        <v>5122</v>
      </c>
      <c r="C1005" s="968" t="s">
        <v>3680</v>
      </c>
      <c r="D1005" s="968">
        <v>0</v>
      </c>
      <c r="E1005" s="968">
        <v>185000</v>
      </c>
    </row>
    <row r="1006" spans="1:5">
      <c r="A1006" s="968" t="s">
        <v>5123</v>
      </c>
      <c r="B1006" s="968" t="s">
        <v>5124</v>
      </c>
      <c r="C1006" s="968" t="s">
        <v>3680</v>
      </c>
      <c r="D1006" s="968">
        <v>0</v>
      </c>
      <c r="E1006" s="968">
        <v>3000</v>
      </c>
    </row>
    <row r="1007" spans="1:5">
      <c r="A1007" s="968" t="s">
        <v>2973</v>
      </c>
      <c r="B1007" s="968" t="s">
        <v>5125</v>
      </c>
      <c r="C1007" s="968" t="s">
        <v>3680</v>
      </c>
      <c r="D1007" s="968">
        <v>1</v>
      </c>
      <c r="E1007" s="968">
        <v>775000</v>
      </c>
    </row>
    <row r="1008" spans="1:5">
      <c r="A1008" s="968" t="s">
        <v>5126</v>
      </c>
      <c r="B1008" s="968" t="s">
        <v>5127</v>
      </c>
      <c r="C1008" s="968" t="s">
        <v>3680</v>
      </c>
      <c r="D1008" s="968">
        <v>0</v>
      </c>
      <c r="E1008" s="968">
        <v>975000</v>
      </c>
    </row>
    <row r="1009" spans="1:5">
      <c r="A1009" s="968" t="s">
        <v>2020</v>
      </c>
      <c r="B1009" s="968" t="s">
        <v>5128</v>
      </c>
      <c r="C1009" s="968" t="s">
        <v>3680</v>
      </c>
      <c r="D1009" s="968">
        <v>0</v>
      </c>
      <c r="E1009" s="968">
        <v>35000</v>
      </c>
    </row>
    <row r="1010" spans="1:5">
      <c r="A1010" s="968" t="s">
        <v>5129</v>
      </c>
      <c r="B1010" s="968" t="s">
        <v>5130</v>
      </c>
      <c r="C1010" s="968" t="s">
        <v>3661</v>
      </c>
      <c r="D1010" s="968">
        <v>0</v>
      </c>
      <c r="E1010" s="968">
        <v>0</v>
      </c>
    </row>
    <row r="1011" spans="1:5">
      <c r="A1011" s="968" t="s">
        <v>5131</v>
      </c>
      <c r="B1011" s="968" t="s">
        <v>5132</v>
      </c>
      <c r="C1011" s="968" t="s">
        <v>3680</v>
      </c>
      <c r="D1011" s="968">
        <v>0</v>
      </c>
      <c r="E1011" s="968">
        <v>62000</v>
      </c>
    </row>
    <row r="1012" spans="1:5">
      <c r="A1012" s="968" t="s">
        <v>5133</v>
      </c>
      <c r="B1012" s="968" t="s">
        <v>5134</v>
      </c>
      <c r="C1012" s="968" t="s">
        <v>3680</v>
      </c>
      <c r="D1012" s="968">
        <v>0</v>
      </c>
      <c r="E1012" s="968">
        <v>330000</v>
      </c>
    </row>
    <row r="1013" spans="1:5">
      <c r="A1013" s="968" t="s">
        <v>5135</v>
      </c>
      <c r="B1013" s="968" t="s">
        <v>5136</v>
      </c>
      <c r="C1013" s="968" t="s">
        <v>3680</v>
      </c>
      <c r="D1013" s="968">
        <v>0</v>
      </c>
      <c r="E1013" s="968">
        <v>250000</v>
      </c>
    </row>
    <row r="1014" spans="1:5">
      <c r="A1014" s="968" t="s">
        <v>5137</v>
      </c>
      <c r="B1014" s="968" t="s">
        <v>5138</v>
      </c>
      <c r="C1014" s="968" t="s">
        <v>3680</v>
      </c>
      <c r="D1014" s="968">
        <v>0</v>
      </c>
      <c r="E1014" s="968">
        <v>160000</v>
      </c>
    </row>
    <row r="1015" spans="1:5">
      <c r="A1015" s="968" t="s">
        <v>2467</v>
      </c>
      <c r="B1015" s="968" t="s">
        <v>5139</v>
      </c>
      <c r="C1015" s="968" t="s">
        <v>3680</v>
      </c>
      <c r="D1015" s="968">
        <v>2</v>
      </c>
      <c r="E1015" s="968">
        <v>190000</v>
      </c>
    </row>
    <row r="1016" spans="1:5">
      <c r="A1016" s="968" t="s">
        <v>5140</v>
      </c>
      <c r="B1016" s="968" t="s">
        <v>5141</v>
      </c>
      <c r="C1016" s="968" t="s">
        <v>3680</v>
      </c>
      <c r="D1016" s="968">
        <v>0</v>
      </c>
      <c r="E1016" s="968">
        <v>185000</v>
      </c>
    </row>
    <row r="1017" spans="1:5">
      <c r="A1017" s="968" t="s">
        <v>5142</v>
      </c>
      <c r="B1017" s="968" t="s">
        <v>5143</v>
      </c>
      <c r="C1017" s="968" t="s">
        <v>3680</v>
      </c>
      <c r="D1017" s="968">
        <v>0</v>
      </c>
      <c r="E1017" s="968">
        <v>200000</v>
      </c>
    </row>
    <row r="1018" spans="1:5">
      <c r="A1018" s="968" t="s">
        <v>5144</v>
      </c>
      <c r="B1018" s="968" t="s">
        <v>5145</v>
      </c>
      <c r="C1018" s="968" t="s">
        <v>3680</v>
      </c>
      <c r="D1018" s="968">
        <v>0</v>
      </c>
      <c r="E1018" s="968">
        <v>60000</v>
      </c>
    </row>
    <row r="1019" spans="1:5">
      <c r="A1019" s="968" t="s">
        <v>5146</v>
      </c>
      <c r="B1019" s="968" t="s">
        <v>5147</v>
      </c>
      <c r="C1019" s="968" t="s">
        <v>3680</v>
      </c>
      <c r="D1019" s="968">
        <v>0</v>
      </c>
      <c r="E1019" s="968">
        <v>150000</v>
      </c>
    </row>
    <row r="1020" spans="1:5">
      <c r="A1020" s="968" t="s">
        <v>5148</v>
      </c>
      <c r="B1020" s="968" t="s">
        <v>5149</v>
      </c>
      <c r="C1020" s="968" t="s">
        <v>3680</v>
      </c>
      <c r="D1020" s="968">
        <v>0</v>
      </c>
      <c r="E1020" s="968">
        <v>7500</v>
      </c>
    </row>
    <row r="1021" spans="1:5">
      <c r="A1021" s="968" t="s">
        <v>5150</v>
      </c>
      <c r="B1021" s="968" t="s">
        <v>5151</v>
      </c>
      <c r="C1021" s="968" t="s">
        <v>3460</v>
      </c>
      <c r="D1021" s="968">
        <v>0</v>
      </c>
      <c r="E1021" s="968">
        <v>210000</v>
      </c>
    </row>
    <row r="1022" spans="1:5">
      <c r="A1022" s="968" t="s">
        <v>5152</v>
      </c>
      <c r="B1022" s="968" t="s">
        <v>5153</v>
      </c>
      <c r="C1022" s="968" t="s">
        <v>3460</v>
      </c>
      <c r="D1022" s="968">
        <v>2</v>
      </c>
      <c r="E1022" s="968">
        <v>333375</v>
      </c>
    </row>
    <row r="1023" spans="1:5">
      <c r="A1023" s="968" t="s">
        <v>5154</v>
      </c>
      <c r="B1023" s="968" t="s">
        <v>5155</v>
      </c>
      <c r="C1023" s="968" t="s">
        <v>3460</v>
      </c>
      <c r="D1023" s="968">
        <v>13</v>
      </c>
      <c r="E1023" s="968">
        <v>480000</v>
      </c>
    </row>
    <row r="1024" spans="1:5">
      <c r="A1024" s="968" t="s">
        <v>5156</v>
      </c>
      <c r="B1024" s="968" t="s">
        <v>5157</v>
      </c>
      <c r="C1024" s="968" t="s">
        <v>3460</v>
      </c>
      <c r="D1024" s="968">
        <v>27</v>
      </c>
      <c r="E1024" s="968">
        <v>423000</v>
      </c>
    </row>
    <row r="1025" spans="1:5">
      <c r="A1025" s="968" t="s">
        <v>5158</v>
      </c>
      <c r="B1025" s="968" t="s">
        <v>5159</v>
      </c>
      <c r="C1025" s="968" t="s">
        <v>3460</v>
      </c>
      <c r="D1025" s="968">
        <v>9</v>
      </c>
      <c r="E1025" s="968">
        <v>900000</v>
      </c>
    </row>
    <row r="1026" spans="1:5">
      <c r="A1026" s="968" t="s">
        <v>5160</v>
      </c>
      <c r="B1026" s="968" t="s">
        <v>5161</v>
      </c>
      <c r="C1026" s="968" t="s">
        <v>3460</v>
      </c>
      <c r="D1026" s="968">
        <v>0</v>
      </c>
      <c r="E1026" s="968">
        <v>400000</v>
      </c>
    </row>
    <row r="1027" spans="1:5">
      <c r="A1027" s="968" t="s">
        <v>5162</v>
      </c>
      <c r="B1027" s="968" t="s">
        <v>5163</v>
      </c>
      <c r="C1027" s="968" t="s">
        <v>3460</v>
      </c>
      <c r="D1027" s="968">
        <v>8</v>
      </c>
      <c r="E1027" s="968">
        <v>290000</v>
      </c>
    </row>
    <row r="1028" spans="1:5">
      <c r="A1028" s="968" t="s">
        <v>5164</v>
      </c>
      <c r="B1028" s="968" t="s">
        <v>5165</v>
      </c>
      <c r="C1028" s="968" t="s">
        <v>3680</v>
      </c>
      <c r="D1028" s="968">
        <v>26</v>
      </c>
      <c r="E1028" s="968">
        <v>390000</v>
      </c>
    </row>
    <row r="1029" spans="1:5">
      <c r="A1029" s="968" t="s">
        <v>5166</v>
      </c>
      <c r="B1029" s="968" t="s">
        <v>5167</v>
      </c>
      <c r="C1029" s="968" t="s">
        <v>3460</v>
      </c>
      <c r="D1029" s="968">
        <v>7</v>
      </c>
      <c r="E1029" s="968">
        <v>750000</v>
      </c>
    </row>
    <row r="1030" spans="1:5">
      <c r="A1030" s="968" t="s">
        <v>5168</v>
      </c>
      <c r="B1030" s="968" t="s">
        <v>5169</v>
      </c>
      <c r="C1030" s="968" t="s">
        <v>3460</v>
      </c>
      <c r="D1030" s="968">
        <v>4</v>
      </c>
      <c r="E1030" s="968">
        <v>1076250</v>
      </c>
    </row>
    <row r="1031" spans="1:5">
      <c r="A1031" s="968" t="s">
        <v>5170</v>
      </c>
      <c r="B1031" s="968" t="s">
        <v>5171</v>
      </c>
      <c r="C1031" s="968" t="s">
        <v>3460</v>
      </c>
      <c r="D1031" s="968">
        <v>9</v>
      </c>
      <c r="E1031" s="968">
        <v>516873</v>
      </c>
    </row>
    <row r="1032" spans="1:5">
      <c r="A1032" s="968" t="s">
        <v>5172</v>
      </c>
      <c r="B1032" s="968" t="s">
        <v>5173</v>
      </c>
      <c r="C1032" s="968" t="s">
        <v>3460</v>
      </c>
      <c r="D1032" s="968">
        <v>0</v>
      </c>
      <c r="E1032" s="968">
        <v>1100000</v>
      </c>
    </row>
    <row r="1033" spans="1:5">
      <c r="A1033" s="968" t="s">
        <v>5174</v>
      </c>
      <c r="B1033" s="968" t="s">
        <v>5175</v>
      </c>
      <c r="C1033" s="968" t="s">
        <v>3460</v>
      </c>
      <c r="D1033" s="968">
        <v>0</v>
      </c>
      <c r="E1033" s="968">
        <v>950000</v>
      </c>
    </row>
    <row r="1034" spans="1:5">
      <c r="A1034" s="968" t="s">
        <v>5176</v>
      </c>
      <c r="B1034" s="968" t="s">
        <v>5177</v>
      </c>
      <c r="C1034" s="968" t="s">
        <v>3460</v>
      </c>
      <c r="D1034" s="968">
        <v>13</v>
      </c>
      <c r="E1034" s="968">
        <v>65000</v>
      </c>
    </row>
    <row r="1035" spans="1:5">
      <c r="A1035" s="968" t="s">
        <v>5178</v>
      </c>
      <c r="B1035" s="968" t="s">
        <v>5179</v>
      </c>
      <c r="C1035" s="968" t="s">
        <v>3460</v>
      </c>
      <c r="D1035" s="968">
        <v>20</v>
      </c>
      <c r="E1035" s="968">
        <v>68250</v>
      </c>
    </row>
    <row r="1036" spans="1:5">
      <c r="A1036" s="968" t="s">
        <v>5180</v>
      </c>
      <c r="B1036" s="968" t="s">
        <v>5181</v>
      </c>
      <c r="C1036" s="968" t="s">
        <v>3460</v>
      </c>
      <c r="D1036" s="968">
        <v>0</v>
      </c>
      <c r="E1036" s="968">
        <v>168000</v>
      </c>
    </row>
    <row r="1037" spans="1:5">
      <c r="A1037" s="968" t="s">
        <v>5182</v>
      </c>
      <c r="B1037" s="968" t="s">
        <v>5183</v>
      </c>
      <c r="C1037" s="968" t="s">
        <v>3460</v>
      </c>
      <c r="D1037" s="968">
        <v>5</v>
      </c>
      <c r="E1037" s="968">
        <v>90350</v>
      </c>
    </row>
    <row r="1038" spans="1:5">
      <c r="A1038" s="968" t="s">
        <v>5184</v>
      </c>
      <c r="B1038" s="968" t="s">
        <v>5185</v>
      </c>
      <c r="C1038" s="968" t="s">
        <v>3460</v>
      </c>
      <c r="D1038" s="968">
        <v>18</v>
      </c>
      <c r="E1038" s="968">
        <v>175000</v>
      </c>
    </row>
    <row r="1039" spans="1:5">
      <c r="A1039" s="968" t="s">
        <v>5186</v>
      </c>
      <c r="B1039" s="968" t="s">
        <v>5187</v>
      </c>
      <c r="C1039" s="968" t="s">
        <v>3680</v>
      </c>
      <c r="D1039" s="968">
        <v>14</v>
      </c>
      <c r="E1039" s="968">
        <v>183750</v>
      </c>
    </row>
    <row r="1040" spans="1:5">
      <c r="A1040" s="968" t="s">
        <v>5188</v>
      </c>
      <c r="B1040" s="968" t="s">
        <v>5189</v>
      </c>
      <c r="C1040" s="968" t="s">
        <v>3460</v>
      </c>
      <c r="D1040" s="968">
        <v>0</v>
      </c>
      <c r="E1040" s="968">
        <v>300000</v>
      </c>
    </row>
    <row r="1041" spans="1:5">
      <c r="A1041" s="968" t="s">
        <v>5190</v>
      </c>
      <c r="B1041" s="968" t="s">
        <v>5191</v>
      </c>
      <c r="C1041" s="968" t="s">
        <v>3460</v>
      </c>
      <c r="D1041" s="968">
        <v>7</v>
      </c>
      <c r="E1041" s="968">
        <v>360000</v>
      </c>
    </row>
    <row r="1042" spans="1:5">
      <c r="A1042" s="968" t="s">
        <v>5192</v>
      </c>
      <c r="B1042" s="968" t="s">
        <v>5193</v>
      </c>
      <c r="C1042" s="968" t="s">
        <v>3680</v>
      </c>
      <c r="D1042" s="968">
        <v>0</v>
      </c>
      <c r="E1042" s="968">
        <v>10000</v>
      </c>
    </row>
    <row r="1043" spans="1:5">
      <c r="A1043" s="968" t="s">
        <v>5194</v>
      </c>
      <c r="B1043" s="968" t="s">
        <v>5195</v>
      </c>
      <c r="C1043" s="968" t="s">
        <v>3661</v>
      </c>
      <c r="D1043" s="968">
        <v>0</v>
      </c>
      <c r="E1043" s="968">
        <v>150000</v>
      </c>
    </row>
    <row r="1044" spans="1:5">
      <c r="A1044" s="968" t="s">
        <v>5196</v>
      </c>
      <c r="B1044" s="968" t="s">
        <v>5197</v>
      </c>
      <c r="C1044" s="968" t="s">
        <v>3661</v>
      </c>
      <c r="D1044" s="968">
        <v>0</v>
      </c>
      <c r="E1044" s="968">
        <v>1950000</v>
      </c>
    </row>
    <row r="1045" spans="1:5">
      <c r="A1045" s="968" t="s">
        <v>5198</v>
      </c>
      <c r="B1045" s="968" t="s">
        <v>5199</v>
      </c>
      <c r="C1045" s="968" t="s">
        <v>3661</v>
      </c>
      <c r="D1045" s="968">
        <v>0</v>
      </c>
      <c r="E1045" s="968">
        <v>1400000</v>
      </c>
    </row>
    <row r="1046" spans="1:5">
      <c r="A1046" s="968" t="s">
        <v>5200</v>
      </c>
      <c r="B1046" s="968" t="s">
        <v>5201</v>
      </c>
      <c r="C1046" s="968" t="s">
        <v>3661</v>
      </c>
      <c r="D1046" s="968">
        <v>0</v>
      </c>
      <c r="E1046" s="968">
        <v>1900000</v>
      </c>
    </row>
    <row r="1047" spans="1:5">
      <c r="A1047" s="968" t="s">
        <v>5202</v>
      </c>
      <c r="B1047" s="968" t="s">
        <v>5203</v>
      </c>
      <c r="C1047" s="968" t="s">
        <v>3661</v>
      </c>
      <c r="D1047" s="968">
        <v>0</v>
      </c>
      <c r="E1047" s="968">
        <v>1675000</v>
      </c>
    </row>
    <row r="1048" spans="1:5">
      <c r="A1048" s="968" t="s">
        <v>5204</v>
      </c>
      <c r="B1048" s="968" t="s">
        <v>5205</v>
      </c>
      <c r="C1048" s="968" t="s">
        <v>3661</v>
      </c>
      <c r="D1048" s="968">
        <v>0</v>
      </c>
      <c r="E1048" s="968">
        <v>1575000</v>
      </c>
    </row>
    <row r="1049" spans="1:5">
      <c r="A1049" s="968" t="s">
        <v>5206</v>
      </c>
      <c r="B1049" s="968" t="s">
        <v>5207</v>
      </c>
      <c r="C1049" s="968" t="s">
        <v>3661</v>
      </c>
      <c r="D1049" s="968">
        <v>0</v>
      </c>
      <c r="E1049" s="968">
        <v>1680000</v>
      </c>
    </row>
    <row r="1050" spans="1:5">
      <c r="A1050" s="968" t="s">
        <v>5208</v>
      </c>
      <c r="B1050" s="968" t="s">
        <v>5209</v>
      </c>
      <c r="C1050" s="968" t="s">
        <v>3661</v>
      </c>
      <c r="D1050" s="968">
        <v>4</v>
      </c>
      <c r="E1050" s="968">
        <v>1200000</v>
      </c>
    </row>
    <row r="1051" spans="1:5">
      <c r="A1051" s="968" t="s">
        <v>5210</v>
      </c>
      <c r="B1051" s="968" t="s">
        <v>5211</v>
      </c>
      <c r="C1051" s="968" t="s">
        <v>3661</v>
      </c>
      <c r="D1051" s="968">
        <v>21</v>
      </c>
      <c r="E1051" s="968">
        <v>1850000</v>
      </c>
    </row>
    <row r="1052" spans="1:5">
      <c r="A1052" s="968" t="s">
        <v>5212</v>
      </c>
      <c r="B1052" s="968" t="s">
        <v>5213</v>
      </c>
      <c r="C1052" s="968" t="s">
        <v>3661</v>
      </c>
      <c r="D1052" s="968">
        <v>0</v>
      </c>
      <c r="E1052" s="968">
        <v>3550000</v>
      </c>
    </row>
    <row r="1053" spans="1:5">
      <c r="A1053" s="968" t="s">
        <v>5214</v>
      </c>
      <c r="B1053" s="968" t="s">
        <v>5215</v>
      </c>
      <c r="C1053" s="968" t="s">
        <v>3661</v>
      </c>
      <c r="D1053" s="968">
        <v>0</v>
      </c>
      <c r="E1053" s="968">
        <v>3475000</v>
      </c>
    </row>
    <row r="1054" spans="1:5">
      <c r="A1054" s="968" t="s">
        <v>5216</v>
      </c>
      <c r="B1054" s="968" t="s">
        <v>5217</v>
      </c>
      <c r="C1054" s="968" t="s">
        <v>3661</v>
      </c>
      <c r="D1054" s="968">
        <v>0</v>
      </c>
      <c r="E1054" s="968">
        <v>3475000</v>
      </c>
    </row>
    <row r="1055" spans="1:5">
      <c r="A1055" s="968" t="s">
        <v>5218</v>
      </c>
      <c r="B1055" s="968" t="s">
        <v>5219</v>
      </c>
      <c r="C1055" s="968" t="s">
        <v>3661</v>
      </c>
      <c r="D1055" s="968">
        <v>0</v>
      </c>
      <c r="E1055" s="968">
        <v>3950000</v>
      </c>
    </row>
    <row r="1056" spans="1:5">
      <c r="A1056" s="968" t="s">
        <v>5220</v>
      </c>
      <c r="B1056" s="968" t="s">
        <v>5221</v>
      </c>
      <c r="C1056" s="968" t="s">
        <v>3661</v>
      </c>
      <c r="D1056" s="968">
        <v>0</v>
      </c>
      <c r="E1056" s="968">
        <v>3762000</v>
      </c>
    </row>
    <row r="1057" spans="1:5">
      <c r="A1057" s="968" t="s">
        <v>5222</v>
      </c>
      <c r="B1057" s="968" t="s">
        <v>5223</v>
      </c>
      <c r="C1057" s="968" t="s">
        <v>3661</v>
      </c>
      <c r="D1057" s="968">
        <v>30</v>
      </c>
      <c r="E1057" s="968">
        <v>4050000</v>
      </c>
    </row>
    <row r="1058" spans="1:5">
      <c r="A1058" s="968" t="s">
        <v>5224</v>
      </c>
      <c r="B1058" s="968" t="s">
        <v>5225</v>
      </c>
      <c r="C1058" s="968" t="s">
        <v>3661</v>
      </c>
      <c r="D1058" s="968">
        <v>0</v>
      </c>
      <c r="E1058" s="968">
        <v>3150000</v>
      </c>
    </row>
    <row r="1059" spans="1:5">
      <c r="A1059" s="968" t="s">
        <v>5226</v>
      </c>
      <c r="B1059" s="968" t="s">
        <v>5227</v>
      </c>
      <c r="C1059" s="968" t="s">
        <v>3661</v>
      </c>
      <c r="D1059" s="968">
        <v>0</v>
      </c>
      <c r="E1059" s="968">
        <v>3600000</v>
      </c>
    </row>
    <row r="1060" spans="1:5">
      <c r="A1060" s="968" t="s">
        <v>5228</v>
      </c>
      <c r="B1060" s="968" t="s">
        <v>5229</v>
      </c>
      <c r="C1060" s="968" t="s">
        <v>3661</v>
      </c>
      <c r="D1060" s="968">
        <v>5</v>
      </c>
      <c r="E1060" s="968">
        <v>1050000</v>
      </c>
    </row>
    <row r="1061" spans="1:5">
      <c r="A1061" s="968" t="s">
        <v>5230</v>
      </c>
      <c r="B1061" s="968" t="s">
        <v>5231</v>
      </c>
      <c r="C1061" s="968" t="s">
        <v>3661</v>
      </c>
      <c r="D1061" s="968">
        <v>0</v>
      </c>
      <c r="E1061" s="968">
        <v>275000</v>
      </c>
    </row>
    <row r="1062" spans="1:5">
      <c r="A1062" s="968" t="s">
        <v>5232</v>
      </c>
      <c r="B1062" s="968" t="s">
        <v>5233</v>
      </c>
      <c r="C1062" s="968" t="s">
        <v>3661</v>
      </c>
      <c r="D1062" s="968">
        <v>0</v>
      </c>
      <c r="E1062" s="968">
        <v>850000</v>
      </c>
    </row>
    <row r="1063" spans="1:5">
      <c r="A1063" s="968" t="s">
        <v>5234</v>
      </c>
      <c r="B1063" s="968" t="s">
        <v>5235</v>
      </c>
      <c r="C1063" s="968" t="s">
        <v>3661</v>
      </c>
      <c r="D1063" s="968">
        <v>0</v>
      </c>
      <c r="E1063" s="968">
        <v>1650000</v>
      </c>
    </row>
    <row r="1064" spans="1:5">
      <c r="A1064" s="968" t="s">
        <v>5236</v>
      </c>
      <c r="B1064" s="968" t="s">
        <v>5237</v>
      </c>
      <c r="C1064" s="968" t="s">
        <v>3680</v>
      </c>
      <c r="D1064" s="968">
        <v>0</v>
      </c>
      <c r="E1064" s="968">
        <v>3300000</v>
      </c>
    </row>
    <row r="1065" spans="1:5">
      <c r="A1065" s="968" t="s">
        <v>5238</v>
      </c>
      <c r="B1065" s="968" t="s">
        <v>5239</v>
      </c>
      <c r="C1065" s="968" t="s">
        <v>3661</v>
      </c>
      <c r="D1065" s="968">
        <v>0</v>
      </c>
      <c r="E1065" s="968">
        <v>2830500</v>
      </c>
    </row>
    <row r="1066" spans="1:5">
      <c r="A1066" s="968" t="s">
        <v>5240</v>
      </c>
      <c r="B1066" s="968" t="s">
        <v>5241</v>
      </c>
      <c r="C1066" s="968" t="s">
        <v>3460</v>
      </c>
      <c r="D1066" s="968">
        <v>0</v>
      </c>
      <c r="E1066" s="968">
        <v>850000</v>
      </c>
    </row>
    <row r="1067" spans="1:5">
      <c r="A1067" s="968" t="s">
        <v>5242</v>
      </c>
      <c r="B1067" s="968" t="s">
        <v>5243</v>
      </c>
      <c r="C1067" s="968" t="s">
        <v>3680</v>
      </c>
      <c r="D1067" s="968">
        <v>0</v>
      </c>
      <c r="E1067" s="968">
        <v>30000</v>
      </c>
    </row>
    <row r="1068" spans="1:5">
      <c r="A1068" s="968" t="s">
        <v>5244</v>
      </c>
      <c r="B1068" s="968" t="s">
        <v>5245</v>
      </c>
      <c r="C1068" s="968" t="s">
        <v>3680</v>
      </c>
      <c r="D1068" s="968">
        <v>0</v>
      </c>
      <c r="E1068" s="968">
        <v>220000</v>
      </c>
    </row>
    <row r="1069" spans="1:5">
      <c r="A1069" s="968" t="s">
        <v>5246</v>
      </c>
      <c r="B1069" s="968" t="s">
        <v>5247</v>
      </c>
      <c r="C1069" s="968" t="s">
        <v>3680</v>
      </c>
      <c r="D1069" s="968">
        <v>0</v>
      </c>
      <c r="E1069" s="968">
        <v>235000</v>
      </c>
    </row>
    <row r="1070" spans="1:5">
      <c r="A1070" s="968" t="s">
        <v>5248</v>
      </c>
      <c r="B1070" s="968" t="s">
        <v>5249</v>
      </c>
      <c r="C1070" s="968" t="s">
        <v>3680</v>
      </c>
      <c r="D1070" s="968">
        <v>0</v>
      </c>
      <c r="E1070" s="968">
        <v>875000</v>
      </c>
    </row>
    <row r="1071" spans="1:5">
      <c r="A1071" s="968" t="s">
        <v>5250</v>
      </c>
      <c r="B1071" s="968" t="s">
        <v>5251</v>
      </c>
      <c r="C1071" s="968" t="s">
        <v>3680</v>
      </c>
      <c r="D1071" s="968">
        <v>0</v>
      </c>
      <c r="E1071" s="968">
        <v>560000</v>
      </c>
    </row>
    <row r="1072" spans="1:5">
      <c r="A1072" s="968" t="s">
        <v>5252</v>
      </c>
      <c r="B1072" s="968" t="s">
        <v>5253</v>
      </c>
      <c r="C1072" s="968" t="s">
        <v>3680</v>
      </c>
      <c r="D1072" s="968">
        <v>0</v>
      </c>
      <c r="E1072" s="968">
        <v>1150000</v>
      </c>
    </row>
    <row r="1073" spans="1:5">
      <c r="A1073" s="968" t="s">
        <v>5254</v>
      </c>
      <c r="B1073" s="968" t="s">
        <v>5255</v>
      </c>
      <c r="C1073" s="968" t="s">
        <v>3680</v>
      </c>
      <c r="D1073" s="968">
        <v>0</v>
      </c>
      <c r="E1073" s="968">
        <v>215000</v>
      </c>
    </row>
    <row r="1074" spans="1:5">
      <c r="A1074" s="968" t="s">
        <v>1789</v>
      </c>
      <c r="B1074" s="968" t="s">
        <v>5256</v>
      </c>
      <c r="C1074" s="968" t="s">
        <v>3680</v>
      </c>
      <c r="D1074" s="968">
        <v>0</v>
      </c>
      <c r="E1074" s="968">
        <v>75000</v>
      </c>
    </row>
    <row r="1075" spans="1:5">
      <c r="A1075" s="968" t="s">
        <v>3033</v>
      </c>
      <c r="B1075" s="968" t="s">
        <v>5257</v>
      </c>
      <c r="C1075" s="968" t="s">
        <v>3680</v>
      </c>
      <c r="D1075" s="968">
        <v>0</v>
      </c>
      <c r="E1075" s="968">
        <v>45000</v>
      </c>
    </row>
    <row r="1076" spans="1:5">
      <c r="A1076" s="968" t="s">
        <v>582</v>
      </c>
      <c r="B1076" s="968" t="s">
        <v>5258</v>
      </c>
      <c r="C1076" s="968" t="s">
        <v>3460</v>
      </c>
      <c r="D1076" s="968">
        <v>0</v>
      </c>
      <c r="E1076" s="968">
        <v>640520</v>
      </c>
    </row>
    <row r="1077" spans="1:5">
      <c r="A1077" s="968" t="s">
        <v>58</v>
      </c>
      <c r="B1077" s="968" t="s">
        <v>5259</v>
      </c>
      <c r="C1077" s="968" t="s">
        <v>3460</v>
      </c>
      <c r="D1077" s="968">
        <v>0</v>
      </c>
      <c r="E1077" s="968">
        <v>121500</v>
      </c>
    </row>
    <row r="1078" spans="1:5">
      <c r="A1078" s="968" t="s">
        <v>5260</v>
      </c>
      <c r="B1078" s="968" t="s">
        <v>5261</v>
      </c>
      <c r="C1078" s="968" t="s">
        <v>3460</v>
      </c>
      <c r="D1078" s="968">
        <v>0</v>
      </c>
      <c r="E1078" s="968">
        <v>85500</v>
      </c>
    </row>
    <row r="1079" spans="1:5">
      <c r="A1079" s="968" t="s">
        <v>122</v>
      </c>
      <c r="B1079" s="968" t="s">
        <v>5262</v>
      </c>
      <c r="C1079" s="968" t="s">
        <v>3460</v>
      </c>
      <c r="D1079" s="968">
        <v>1</v>
      </c>
      <c r="E1079" s="968">
        <v>53000</v>
      </c>
    </row>
    <row r="1080" spans="1:5">
      <c r="A1080" s="968" t="s">
        <v>5263</v>
      </c>
      <c r="B1080" s="968" t="s">
        <v>5264</v>
      </c>
      <c r="C1080" s="968" t="s">
        <v>3661</v>
      </c>
      <c r="D1080" s="968">
        <v>2</v>
      </c>
      <c r="E1080" s="968">
        <v>932663</v>
      </c>
    </row>
    <row r="1081" spans="1:5">
      <c r="A1081" s="968" t="s">
        <v>1438</v>
      </c>
      <c r="B1081" s="968" t="s">
        <v>5265</v>
      </c>
      <c r="C1081" s="968" t="s">
        <v>3680</v>
      </c>
      <c r="D1081" s="968">
        <v>10</v>
      </c>
      <c r="E1081" s="968">
        <v>55000</v>
      </c>
    </row>
    <row r="1082" spans="1:5">
      <c r="A1082" s="968" t="s">
        <v>5266</v>
      </c>
      <c r="B1082" s="968" t="s">
        <v>5267</v>
      </c>
      <c r="C1082" s="968" t="s">
        <v>3680</v>
      </c>
      <c r="D1082" s="968">
        <v>0</v>
      </c>
      <c r="E1082" s="968">
        <v>65000</v>
      </c>
    </row>
    <row r="1083" spans="1:5">
      <c r="A1083" s="968" t="s">
        <v>1577</v>
      </c>
      <c r="B1083" s="968" t="s">
        <v>5268</v>
      </c>
      <c r="C1083" s="968" t="s">
        <v>3680</v>
      </c>
      <c r="D1083" s="968">
        <v>1</v>
      </c>
      <c r="E1083" s="968">
        <v>1265000</v>
      </c>
    </row>
    <row r="1084" spans="1:5">
      <c r="A1084" s="968" t="s">
        <v>2017</v>
      </c>
      <c r="B1084" s="968" t="s">
        <v>5269</v>
      </c>
      <c r="C1084" s="968" t="s">
        <v>3680</v>
      </c>
      <c r="D1084" s="968">
        <v>0</v>
      </c>
      <c r="E1084" s="968">
        <v>65000</v>
      </c>
    </row>
    <row r="1085" spans="1:5">
      <c r="A1085" s="968" t="s">
        <v>5270</v>
      </c>
      <c r="B1085" s="968" t="s">
        <v>5271</v>
      </c>
      <c r="C1085" s="968" t="s">
        <v>3680</v>
      </c>
      <c r="D1085" s="968">
        <v>0</v>
      </c>
      <c r="E1085" s="968">
        <v>90000</v>
      </c>
    </row>
    <row r="1086" spans="1:5">
      <c r="A1086" s="968" t="s">
        <v>5272</v>
      </c>
      <c r="B1086" s="968" t="s">
        <v>5273</v>
      </c>
      <c r="C1086" s="968" t="s">
        <v>3680</v>
      </c>
      <c r="D1086" s="968">
        <v>0</v>
      </c>
      <c r="E1086" s="968">
        <v>41000</v>
      </c>
    </row>
    <row r="1087" spans="1:5">
      <c r="A1087" s="968" t="s">
        <v>5274</v>
      </c>
      <c r="B1087" s="968" t="s">
        <v>5275</v>
      </c>
      <c r="C1087" s="968" t="s">
        <v>3680</v>
      </c>
      <c r="D1087" s="968">
        <v>0</v>
      </c>
      <c r="E1087" s="968">
        <v>3750</v>
      </c>
    </row>
    <row r="1088" spans="1:5">
      <c r="A1088" s="968" t="s">
        <v>5276</v>
      </c>
      <c r="B1088" s="968" t="s">
        <v>5277</v>
      </c>
      <c r="C1088" s="968" t="s">
        <v>3680</v>
      </c>
      <c r="D1088" s="968">
        <v>0</v>
      </c>
      <c r="E1088" s="968">
        <v>398500</v>
      </c>
    </row>
    <row r="1089" spans="1:5">
      <c r="A1089" s="968" t="s">
        <v>5278</v>
      </c>
      <c r="B1089" s="968" t="s">
        <v>5279</v>
      </c>
      <c r="C1089" s="968" t="s">
        <v>3680</v>
      </c>
      <c r="D1089" s="968">
        <v>0</v>
      </c>
      <c r="E1089" s="968">
        <v>860000</v>
      </c>
    </row>
    <row r="1090" spans="1:5">
      <c r="A1090" s="968" t="s">
        <v>5280</v>
      </c>
      <c r="B1090" s="968" t="s">
        <v>5281</v>
      </c>
      <c r="C1090" s="968" t="s">
        <v>3680</v>
      </c>
      <c r="D1090" s="968">
        <v>0</v>
      </c>
      <c r="E1090" s="968">
        <v>166000</v>
      </c>
    </row>
    <row r="1091" spans="1:5">
      <c r="A1091" s="968" t="s">
        <v>1339</v>
      </c>
      <c r="B1091" s="968" t="s">
        <v>5282</v>
      </c>
      <c r="C1091" s="968" t="s">
        <v>3680</v>
      </c>
      <c r="D1091" s="968">
        <v>1</v>
      </c>
      <c r="E1091" s="968">
        <v>666750</v>
      </c>
    </row>
    <row r="1092" spans="1:5">
      <c r="A1092" s="968" t="s">
        <v>5283</v>
      </c>
      <c r="B1092" s="968" t="s">
        <v>5284</v>
      </c>
      <c r="C1092" s="968" t="s">
        <v>3680</v>
      </c>
      <c r="D1092" s="968">
        <v>0</v>
      </c>
      <c r="E1092" s="968">
        <v>418000</v>
      </c>
    </row>
    <row r="1093" spans="1:5">
      <c r="A1093" s="968" t="s">
        <v>5285</v>
      </c>
      <c r="B1093" s="968" t="s">
        <v>5286</v>
      </c>
      <c r="C1093" s="968" t="s">
        <v>3680</v>
      </c>
      <c r="D1093" s="968">
        <v>0</v>
      </c>
      <c r="E1093" s="968">
        <v>185000</v>
      </c>
    </row>
    <row r="1094" spans="1:5">
      <c r="A1094" s="968" t="s">
        <v>5287</v>
      </c>
      <c r="B1094" s="968" t="s">
        <v>5288</v>
      </c>
      <c r="C1094" s="968" t="s">
        <v>3680</v>
      </c>
      <c r="D1094" s="968">
        <v>0</v>
      </c>
      <c r="E1094" s="968">
        <v>205000</v>
      </c>
    </row>
    <row r="1095" spans="1:5">
      <c r="A1095" s="968" t="s">
        <v>5289</v>
      </c>
      <c r="B1095" s="968" t="s">
        <v>5290</v>
      </c>
      <c r="C1095" s="968" t="s">
        <v>3680</v>
      </c>
      <c r="D1095" s="968">
        <v>0</v>
      </c>
      <c r="E1095" s="968">
        <v>29000</v>
      </c>
    </row>
    <row r="1096" spans="1:5">
      <c r="A1096" s="968" t="s">
        <v>5291</v>
      </c>
      <c r="B1096" s="968" t="s">
        <v>5292</v>
      </c>
      <c r="C1096" s="968" t="s">
        <v>3680</v>
      </c>
      <c r="D1096" s="968">
        <v>0</v>
      </c>
      <c r="E1096" s="968">
        <v>15000</v>
      </c>
    </row>
    <row r="1097" spans="1:5">
      <c r="A1097" s="968" t="s">
        <v>2978</v>
      </c>
      <c r="B1097" s="968" t="s">
        <v>5293</v>
      </c>
      <c r="C1097" s="968" t="s">
        <v>3680</v>
      </c>
      <c r="D1097" s="968">
        <v>1</v>
      </c>
      <c r="E1097" s="968">
        <v>2200000</v>
      </c>
    </row>
    <row r="1098" spans="1:5">
      <c r="A1098" s="968" t="s">
        <v>5294</v>
      </c>
      <c r="B1098" s="968" t="s">
        <v>5295</v>
      </c>
      <c r="C1098" s="968" t="s">
        <v>3680</v>
      </c>
      <c r="D1098" s="968">
        <v>0</v>
      </c>
      <c r="E1098" s="968">
        <v>75000</v>
      </c>
    </row>
    <row r="1099" spans="1:5">
      <c r="A1099" s="968" t="s">
        <v>5296</v>
      </c>
      <c r="B1099" s="968" t="s">
        <v>5297</v>
      </c>
      <c r="C1099" s="968" t="s">
        <v>3680</v>
      </c>
      <c r="D1099" s="968">
        <v>0</v>
      </c>
      <c r="E1099" s="968">
        <v>2500</v>
      </c>
    </row>
    <row r="1100" spans="1:5">
      <c r="A1100" s="968" t="s">
        <v>5298</v>
      </c>
      <c r="B1100" s="968" t="s">
        <v>5299</v>
      </c>
      <c r="C1100" s="968" t="s">
        <v>3680</v>
      </c>
      <c r="D1100" s="968">
        <v>0</v>
      </c>
      <c r="E1100" s="968">
        <v>80000</v>
      </c>
    </row>
    <row r="1101" spans="1:5">
      <c r="A1101" s="968" t="s">
        <v>5300</v>
      </c>
      <c r="B1101" s="968" t="s">
        <v>5301</v>
      </c>
      <c r="C1101" s="968" t="s">
        <v>3680</v>
      </c>
      <c r="D1101" s="968">
        <v>0</v>
      </c>
      <c r="E1101" s="968">
        <v>1000</v>
      </c>
    </row>
    <row r="1102" spans="1:5">
      <c r="A1102" s="968" t="s">
        <v>5302</v>
      </c>
      <c r="B1102" s="968" t="s">
        <v>5303</v>
      </c>
      <c r="C1102" s="968" t="s">
        <v>3680</v>
      </c>
      <c r="D1102" s="968">
        <v>0</v>
      </c>
      <c r="E1102" s="968">
        <v>1000</v>
      </c>
    </row>
    <row r="1103" spans="1:5">
      <c r="A1103" s="968" t="s">
        <v>5304</v>
      </c>
      <c r="B1103" s="968" t="s">
        <v>5305</v>
      </c>
      <c r="C1103" s="968" t="s">
        <v>3680</v>
      </c>
      <c r="D1103" s="968">
        <v>0</v>
      </c>
      <c r="E1103" s="968">
        <v>3500</v>
      </c>
    </row>
    <row r="1104" spans="1:5">
      <c r="A1104" s="968" t="s">
        <v>5306</v>
      </c>
      <c r="B1104" s="968" t="s">
        <v>5307</v>
      </c>
      <c r="C1104" s="968" t="s">
        <v>3680</v>
      </c>
      <c r="D1104" s="968">
        <v>0</v>
      </c>
      <c r="E1104" s="968">
        <v>2000</v>
      </c>
    </row>
    <row r="1105" spans="1:5">
      <c r="A1105" s="968" t="s">
        <v>5308</v>
      </c>
      <c r="B1105" s="968" t="s">
        <v>5309</v>
      </c>
      <c r="C1105" s="968" t="s">
        <v>3680</v>
      </c>
      <c r="D1105" s="968">
        <v>0</v>
      </c>
      <c r="E1105" s="968">
        <v>2000</v>
      </c>
    </row>
    <row r="1106" spans="1:5">
      <c r="A1106" s="968" t="s">
        <v>5310</v>
      </c>
      <c r="B1106" s="968" t="s">
        <v>5311</v>
      </c>
      <c r="C1106" s="968" t="s">
        <v>3680</v>
      </c>
      <c r="D1106" s="968">
        <v>0</v>
      </c>
      <c r="E1106" s="968">
        <v>2000</v>
      </c>
    </row>
    <row r="1107" spans="1:5">
      <c r="A1107" s="968" t="s">
        <v>5312</v>
      </c>
      <c r="B1107" s="968" t="s">
        <v>5313</v>
      </c>
      <c r="C1107" s="968" t="s">
        <v>3680</v>
      </c>
      <c r="D1107" s="968">
        <v>0</v>
      </c>
      <c r="E1107" s="968">
        <v>2000</v>
      </c>
    </row>
    <row r="1108" spans="1:5">
      <c r="A1108" s="968" t="s">
        <v>5314</v>
      </c>
      <c r="B1108" s="968" t="s">
        <v>5315</v>
      </c>
      <c r="C1108" s="968" t="s">
        <v>3680</v>
      </c>
      <c r="D1108" s="968">
        <v>0</v>
      </c>
      <c r="E1108" s="968">
        <v>7500</v>
      </c>
    </row>
    <row r="1109" spans="1:5">
      <c r="A1109" s="968" t="s">
        <v>5316</v>
      </c>
      <c r="B1109" s="968" t="s">
        <v>5317</v>
      </c>
      <c r="C1109" s="968" t="s">
        <v>3680</v>
      </c>
      <c r="D1109" s="968">
        <v>0</v>
      </c>
      <c r="E1109" s="968">
        <v>2000</v>
      </c>
    </row>
    <row r="1110" spans="1:5">
      <c r="A1110" s="968" t="s">
        <v>5318</v>
      </c>
      <c r="B1110" s="968" t="s">
        <v>5319</v>
      </c>
      <c r="C1110" s="968" t="s">
        <v>3680</v>
      </c>
      <c r="D1110" s="968">
        <v>0</v>
      </c>
      <c r="E1110" s="968">
        <v>3000</v>
      </c>
    </row>
    <row r="1111" spans="1:5">
      <c r="A1111" s="968" t="s">
        <v>5320</v>
      </c>
      <c r="B1111" s="968" t="s">
        <v>5321</v>
      </c>
      <c r="C1111" s="968" t="s">
        <v>3680</v>
      </c>
      <c r="D1111" s="968">
        <v>0</v>
      </c>
      <c r="E1111" s="968">
        <v>4000</v>
      </c>
    </row>
    <row r="1112" spans="1:5">
      <c r="A1112" s="968" t="s">
        <v>5322</v>
      </c>
      <c r="B1112" s="968" t="s">
        <v>5323</v>
      </c>
      <c r="C1112" s="968" t="s">
        <v>3680</v>
      </c>
      <c r="D1112" s="968">
        <v>0</v>
      </c>
      <c r="E1112" s="968">
        <v>20000</v>
      </c>
    </row>
    <row r="1113" spans="1:5">
      <c r="A1113" s="968" t="s">
        <v>5324</v>
      </c>
      <c r="B1113" s="968" t="s">
        <v>5325</v>
      </c>
      <c r="C1113" s="968" t="s">
        <v>3680</v>
      </c>
      <c r="D1113" s="968">
        <v>0</v>
      </c>
      <c r="E1113" s="968">
        <v>27500</v>
      </c>
    </row>
    <row r="1114" spans="1:5">
      <c r="A1114" s="968" t="s">
        <v>5326</v>
      </c>
      <c r="B1114" s="968" t="s">
        <v>5327</v>
      </c>
      <c r="C1114" s="968" t="s">
        <v>3680</v>
      </c>
      <c r="D1114" s="968">
        <v>0</v>
      </c>
      <c r="E1114" s="968">
        <v>20000</v>
      </c>
    </row>
    <row r="1115" spans="1:5">
      <c r="A1115" s="968" t="s">
        <v>5328</v>
      </c>
      <c r="B1115" s="968" t="s">
        <v>5329</v>
      </c>
      <c r="C1115" s="968" t="s">
        <v>3680</v>
      </c>
      <c r="D1115" s="968">
        <v>0</v>
      </c>
      <c r="E1115" s="968">
        <v>40000</v>
      </c>
    </row>
    <row r="1116" spans="1:5">
      <c r="A1116" s="968" t="s">
        <v>5330</v>
      </c>
      <c r="B1116" s="968" t="s">
        <v>5331</v>
      </c>
      <c r="C1116" s="968" t="s">
        <v>3680</v>
      </c>
      <c r="D1116" s="968">
        <v>0</v>
      </c>
      <c r="E1116" s="968">
        <v>27500</v>
      </c>
    </row>
    <row r="1117" spans="1:5">
      <c r="A1117" s="968" t="s">
        <v>5332</v>
      </c>
      <c r="B1117" s="968" t="s">
        <v>5333</v>
      </c>
      <c r="C1117" s="968" t="s">
        <v>3680</v>
      </c>
      <c r="D1117" s="968">
        <v>0</v>
      </c>
      <c r="E1117" s="968">
        <v>5000</v>
      </c>
    </row>
    <row r="1118" spans="1:5">
      <c r="A1118" s="968" t="s">
        <v>5334</v>
      </c>
      <c r="B1118" s="968" t="s">
        <v>5335</v>
      </c>
      <c r="C1118" s="968" t="s">
        <v>3680</v>
      </c>
      <c r="D1118" s="968">
        <v>0</v>
      </c>
      <c r="E1118" s="968">
        <v>6500</v>
      </c>
    </row>
    <row r="1119" spans="1:5">
      <c r="A1119" s="968" t="s">
        <v>5336</v>
      </c>
      <c r="B1119" s="968" t="s">
        <v>5337</v>
      </c>
      <c r="C1119" s="968" t="s">
        <v>3680</v>
      </c>
      <c r="D1119" s="968">
        <v>0</v>
      </c>
      <c r="E1119" s="968">
        <v>10000</v>
      </c>
    </row>
    <row r="1120" spans="1:5">
      <c r="A1120" s="968" t="s">
        <v>5338</v>
      </c>
      <c r="B1120" s="968" t="s">
        <v>5339</v>
      </c>
      <c r="C1120" s="968" t="s">
        <v>3680</v>
      </c>
      <c r="D1120" s="968">
        <v>0</v>
      </c>
      <c r="E1120" s="968">
        <v>3675</v>
      </c>
    </row>
    <row r="1121" spans="1:5">
      <c r="A1121" s="968" t="s">
        <v>5340</v>
      </c>
      <c r="B1121" s="968" t="s">
        <v>5341</v>
      </c>
      <c r="C1121" s="968" t="s">
        <v>3680</v>
      </c>
      <c r="D1121" s="968">
        <v>0</v>
      </c>
      <c r="E1121" s="968">
        <v>12000</v>
      </c>
    </row>
    <row r="1122" spans="1:5">
      <c r="A1122" s="968" t="s">
        <v>5342</v>
      </c>
      <c r="B1122" s="968" t="s">
        <v>5343</v>
      </c>
      <c r="C1122" s="968" t="s">
        <v>3460</v>
      </c>
      <c r="D1122" s="968">
        <v>0</v>
      </c>
      <c r="E1122" s="968">
        <v>136000</v>
      </c>
    </row>
    <row r="1123" spans="1:5">
      <c r="A1123" s="968" t="s">
        <v>5344</v>
      </c>
      <c r="B1123" s="968" t="s">
        <v>5345</v>
      </c>
      <c r="C1123" s="968" t="s">
        <v>3661</v>
      </c>
      <c r="D1123" s="968">
        <v>0</v>
      </c>
      <c r="E1123" s="968">
        <v>1387500</v>
      </c>
    </row>
    <row r="1124" spans="1:5">
      <c r="A1124" s="968" t="s">
        <v>2601</v>
      </c>
      <c r="B1124" s="968" t="s">
        <v>5346</v>
      </c>
      <c r="C1124" s="968" t="s">
        <v>3680</v>
      </c>
      <c r="D1124" s="968">
        <v>2</v>
      </c>
      <c r="E1124" s="968">
        <v>155000</v>
      </c>
    </row>
    <row r="1125" spans="1:5">
      <c r="A1125" s="968" t="s">
        <v>5347</v>
      </c>
      <c r="B1125" s="968" t="s">
        <v>5348</v>
      </c>
      <c r="C1125" s="968" t="s">
        <v>3680</v>
      </c>
      <c r="D1125" s="968">
        <v>0</v>
      </c>
      <c r="E1125" s="968">
        <v>650000</v>
      </c>
    </row>
    <row r="1126" spans="1:5">
      <c r="A1126" s="968" t="s">
        <v>5349</v>
      </c>
      <c r="B1126" s="968" t="s">
        <v>5350</v>
      </c>
      <c r="C1126" s="968" t="s">
        <v>3680</v>
      </c>
      <c r="D1126" s="968">
        <v>0</v>
      </c>
      <c r="E1126" s="968">
        <v>15000</v>
      </c>
    </row>
    <row r="1127" spans="1:5">
      <c r="A1127" s="968" t="s">
        <v>5351</v>
      </c>
      <c r="B1127" s="968" t="s">
        <v>5352</v>
      </c>
      <c r="C1127" s="968" t="s">
        <v>3680</v>
      </c>
      <c r="D1127" s="968">
        <v>0</v>
      </c>
      <c r="E1127" s="968">
        <v>340000</v>
      </c>
    </row>
    <row r="1128" spans="1:5">
      <c r="A1128" s="968" t="s">
        <v>5353</v>
      </c>
      <c r="B1128" s="968" t="s">
        <v>5354</v>
      </c>
      <c r="C1128" s="968" t="s">
        <v>3680</v>
      </c>
      <c r="D1128" s="968">
        <v>0</v>
      </c>
      <c r="E1128" s="968">
        <v>1000000</v>
      </c>
    </row>
    <row r="1129" spans="1:5">
      <c r="A1129" s="968" t="s">
        <v>5355</v>
      </c>
      <c r="B1129" s="968" t="s">
        <v>5356</v>
      </c>
      <c r="C1129" s="968" t="s">
        <v>3680</v>
      </c>
      <c r="D1129" s="968">
        <v>0</v>
      </c>
      <c r="E1129" s="968">
        <v>325000</v>
      </c>
    </row>
    <row r="1130" spans="1:5">
      <c r="A1130" s="968" t="s">
        <v>5357</v>
      </c>
      <c r="B1130" s="968" t="s">
        <v>5358</v>
      </c>
      <c r="C1130" s="968" t="s">
        <v>3680</v>
      </c>
      <c r="D1130" s="968">
        <v>0</v>
      </c>
      <c r="E1130" s="968">
        <v>325000</v>
      </c>
    </row>
    <row r="1131" spans="1:5">
      <c r="A1131" s="968" t="s">
        <v>5359</v>
      </c>
      <c r="B1131" s="968" t="s">
        <v>5360</v>
      </c>
      <c r="C1131" s="968" t="s">
        <v>3680</v>
      </c>
      <c r="D1131" s="968">
        <v>0</v>
      </c>
      <c r="E1131" s="968">
        <v>250000</v>
      </c>
    </row>
    <row r="1132" spans="1:5">
      <c r="A1132" s="968" t="s">
        <v>5361</v>
      </c>
      <c r="B1132" s="968" t="s">
        <v>5362</v>
      </c>
      <c r="C1132" s="968" t="s">
        <v>3460</v>
      </c>
      <c r="D1132" s="968">
        <v>0</v>
      </c>
      <c r="E1132" s="968">
        <v>1</v>
      </c>
    </row>
    <row r="1133" spans="1:5">
      <c r="A1133" s="968" t="s">
        <v>5363</v>
      </c>
      <c r="B1133" s="968" t="s">
        <v>5364</v>
      </c>
      <c r="C1133" s="968" t="s">
        <v>3661</v>
      </c>
      <c r="D1133" s="968">
        <v>0</v>
      </c>
      <c r="E1133" s="968">
        <v>580318.18000000005</v>
      </c>
    </row>
    <row r="1134" spans="1:5">
      <c r="A1134" s="968" t="s">
        <v>5365</v>
      </c>
      <c r="B1134" s="968" t="s">
        <v>5366</v>
      </c>
      <c r="C1134" s="968" t="s">
        <v>3460</v>
      </c>
      <c r="D1134" s="968">
        <v>0</v>
      </c>
      <c r="E1134" s="968">
        <v>105264</v>
      </c>
    </row>
    <row r="1135" spans="1:5">
      <c r="A1135" s="968" t="s">
        <v>5367</v>
      </c>
      <c r="B1135" s="968" t="s">
        <v>5368</v>
      </c>
      <c r="C1135" s="968" t="s">
        <v>3680</v>
      </c>
      <c r="D1135" s="968">
        <v>0</v>
      </c>
      <c r="E1135" s="968">
        <v>2000000</v>
      </c>
    </row>
    <row r="1136" spans="1:5">
      <c r="A1136" s="968" t="s">
        <v>5369</v>
      </c>
      <c r="B1136" s="968" t="s">
        <v>5370</v>
      </c>
      <c r="C1136" s="968" t="s">
        <v>3680</v>
      </c>
      <c r="D1136" s="968">
        <v>0</v>
      </c>
      <c r="E1136" s="968">
        <v>3150000</v>
      </c>
    </row>
    <row r="1137" spans="1:5">
      <c r="A1137" s="968" t="s">
        <v>2445</v>
      </c>
      <c r="B1137" s="968" t="s">
        <v>5371</v>
      </c>
      <c r="C1137" s="968" t="s">
        <v>3680</v>
      </c>
      <c r="D1137" s="968">
        <v>0</v>
      </c>
      <c r="E1137" s="968">
        <v>360000</v>
      </c>
    </row>
    <row r="1138" spans="1:5">
      <c r="A1138" s="968" t="s">
        <v>2083</v>
      </c>
      <c r="B1138" s="968" t="s">
        <v>5372</v>
      </c>
      <c r="C1138" s="968" t="s">
        <v>3680</v>
      </c>
      <c r="D1138" s="968">
        <v>0</v>
      </c>
      <c r="E1138" s="968">
        <v>240000</v>
      </c>
    </row>
    <row r="1139" spans="1:5">
      <c r="A1139" s="968" t="s">
        <v>2295</v>
      </c>
      <c r="B1139" s="968" t="s">
        <v>5373</v>
      </c>
      <c r="C1139" s="968" t="s">
        <v>3680</v>
      </c>
      <c r="D1139" s="968">
        <v>0</v>
      </c>
      <c r="E1139" s="968">
        <v>20000</v>
      </c>
    </row>
    <row r="1140" spans="1:5">
      <c r="A1140" s="968" t="s">
        <v>5374</v>
      </c>
      <c r="B1140" s="968" t="s">
        <v>5375</v>
      </c>
      <c r="C1140" s="968" t="s">
        <v>3680</v>
      </c>
      <c r="D1140" s="968">
        <v>0</v>
      </c>
      <c r="E1140" s="968">
        <v>175500</v>
      </c>
    </row>
    <row r="1141" spans="1:5">
      <c r="A1141" s="968" t="s">
        <v>5376</v>
      </c>
      <c r="B1141" s="968" t="s">
        <v>5377</v>
      </c>
      <c r="C1141" s="968" t="s">
        <v>3680</v>
      </c>
      <c r="D1141" s="968">
        <v>0</v>
      </c>
      <c r="E1141" s="968">
        <v>64500</v>
      </c>
    </row>
    <row r="1142" spans="1:5">
      <c r="A1142" s="968" t="s">
        <v>5378</v>
      </c>
      <c r="B1142" s="968" t="s">
        <v>5379</v>
      </c>
      <c r="C1142" s="968" t="s">
        <v>3680</v>
      </c>
      <c r="D1142" s="968">
        <v>0</v>
      </c>
      <c r="E1142" s="968">
        <v>38000</v>
      </c>
    </row>
    <row r="1143" spans="1:5">
      <c r="A1143" s="968" t="s">
        <v>5380</v>
      </c>
      <c r="B1143" s="968" t="s">
        <v>5381</v>
      </c>
      <c r="C1143" s="968" t="s">
        <v>3680</v>
      </c>
      <c r="D1143" s="968">
        <v>0</v>
      </c>
      <c r="E1143" s="968">
        <v>261250</v>
      </c>
    </row>
    <row r="1144" spans="1:5">
      <c r="A1144" s="968" t="s">
        <v>2933</v>
      </c>
      <c r="B1144" s="968" t="s">
        <v>5382</v>
      </c>
      <c r="C1144" s="968" t="s">
        <v>3680</v>
      </c>
      <c r="D1144" s="968">
        <v>1</v>
      </c>
      <c r="E1144" s="968">
        <v>175000</v>
      </c>
    </row>
    <row r="1145" spans="1:5">
      <c r="A1145" s="968" t="s">
        <v>5383</v>
      </c>
      <c r="B1145" s="968" t="s">
        <v>5384</v>
      </c>
      <c r="C1145" s="968" t="s">
        <v>3680</v>
      </c>
      <c r="D1145" s="968">
        <v>0</v>
      </c>
      <c r="E1145" s="968">
        <v>19000</v>
      </c>
    </row>
    <row r="1146" spans="1:5">
      <c r="A1146" s="968" t="s">
        <v>3079</v>
      </c>
      <c r="B1146" s="968" t="s">
        <v>5385</v>
      </c>
      <c r="C1146" s="968" t="s">
        <v>3680</v>
      </c>
      <c r="D1146" s="968">
        <v>0</v>
      </c>
      <c r="E1146" s="968">
        <v>310000</v>
      </c>
    </row>
    <row r="1147" spans="1:5">
      <c r="A1147" s="968" t="s">
        <v>5386</v>
      </c>
      <c r="B1147" s="968" t="s">
        <v>5387</v>
      </c>
      <c r="C1147" s="968" t="s">
        <v>3680</v>
      </c>
      <c r="D1147" s="968">
        <v>0</v>
      </c>
      <c r="E1147" s="968">
        <v>15000</v>
      </c>
    </row>
    <row r="1148" spans="1:5">
      <c r="A1148" s="968" t="s">
        <v>5388</v>
      </c>
      <c r="B1148" s="968" t="s">
        <v>5389</v>
      </c>
      <c r="C1148" s="968" t="s">
        <v>3680</v>
      </c>
      <c r="D1148" s="968">
        <v>0</v>
      </c>
      <c r="E1148" s="968">
        <v>65000</v>
      </c>
    </row>
    <row r="1149" spans="1:5">
      <c r="A1149" s="968" t="s">
        <v>5390</v>
      </c>
      <c r="B1149" s="968" t="s">
        <v>5391</v>
      </c>
      <c r="C1149" s="968" t="s">
        <v>3680</v>
      </c>
      <c r="D1149" s="968">
        <v>0</v>
      </c>
      <c r="E1149" s="968">
        <v>65000</v>
      </c>
    </row>
    <row r="1150" spans="1:5">
      <c r="A1150" s="968" t="s">
        <v>5392</v>
      </c>
      <c r="B1150" s="968" t="s">
        <v>5393</v>
      </c>
      <c r="C1150" s="968" t="s">
        <v>3680</v>
      </c>
      <c r="D1150" s="968">
        <v>0</v>
      </c>
      <c r="E1150" s="968">
        <v>50000</v>
      </c>
    </row>
    <row r="1151" spans="1:5">
      <c r="A1151" s="968" t="s">
        <v>5394</v>
      </c>
      <c r="B1151" s="968" t="s">
        <v>5395</v>
      </c>
      <c r="C1151" s="968" t="s">
        <v>3680</v>
      </c>
      <c r="D1151" s="968">
        <v>0</v>
      </c>
      <c r="E1151" s="968">
        <v>29000</v>
      </c>
    </row>
    <row r="1152" spans="1:5">
      <c r="A1152" s="968" t="s">
        <v>913</v>
      </c>
      <c r="B1152" s="968" t="s">
        <v>5396</v>
      </c>
      <c r="C1152" s="968" t="s">
        <v>3680</v>
      </c>
      <c r="D1152" s="968">
        <v>0</v>
      </c>
      <c r="E1152" s="968">
        <v>50000</v>
      </c>
    </row>
    <row r="1153" spans="1:5">
      <c r="A1153" s="968" t="s">
        <v>921</v>
      </c>
      <c r="B1153" s="968" t="s">
        <v>5397</v>
      </c>
      <c r="C1153" s="968" t="s">
        <v>3680</v>
      </c>
      <c r="D1153" s="968">
        <v>0</v>
      </c>
      <c r="E1153" s="968">
        <v>60000</v>
      </c>
    </row>
    <row r="1154" spans="1:5">
      <c r="A1154" s="968" t="s">
        <v>5398</v>
      </c>
      <c r="B1154" s="968" t="s">
        <v>5399</v>
      </c>
      <c r="C1154" s="968" t="s">
        <v>3680</v>
      </c>
      <c r="D1154" s="968">
        <v>0</v>
      </c>
      <c r="E1154" s="968">
        <v>50000</v>
      </c>
    </row>
    <row r="1155" spans="1:5">
      <c r="A1155" s="968" t="s">
        <v>214</v>
      </c>
      <c r="B1155" s="968" t="s">
        <v>5400</v>
      </c>
      <c r="C1155" s="968" t="s">
        <v>3680</v>
      </c>
      <c r="D1155" s="968">
        <v>75</v>
      </c>
      <c r="E1155" s="968">
        <v>23000</v>
      </c>
    </row>
    <row r="1156" spans="1:5">
      <c r="A1156" s="968" t="s">
        <v>5401</v>
      </c>
      <c r="B1156" s="968" t="s">
        <v>5402</v>
      </c>
      <c r="C1156" s="968" t="s">
        <v>3680</v>
      </c>
      <c r="D1156" s="968">
        <v>0</v>
      </c>
      <c r="E1156" s="968">
        <v>49500</v>
      </c>
    </row>
    <row r="1157" spans="1:5">
      <c r="A1157" s="968" t="s">
        <v>5403</v>
      </c>
      <c r="B1157" s="968" t="s">
        <v>5404</v>
      </c>
      <c r="C1157" s="968" t="s">
        <v>3680</v>
      </c>
      <c r="D1157" s="968">
        <v>2</v>
      </c>
      <c r="E1157" s="968">
        <v>475000</v>
      </c>
    </row>
    <row r="1158" spans="1:5">
      <c r="A1158" s="968" t="s">
        <v>1229</v>
      </c>
      <c r="B1158" s="968" t="s">
        <v>5405</v>
      </c>
      <c r="C1158" s="968" t="s">
        <v>3680</v>
      </c>
      <c r="D1158" s="968">
        <v>2</v>
      </c>
      <c r="E1158" s="968">
        <v>375000</v>
      </c>
    </row>
    <row r="1159" spans="1:5">
      <c r="A1159" s="968" t="s">
        <v>5406</v>
      </c>
      <c r="B1159" s="968" t="s">
        <v>5407</v>
      </c>
      <c r="C1159" s="968" t="s">
        <v>3680</v>
      </c>
      <c r="D1159" s="968">
        <v>0</v>
      </c>
      <c r="E1159" s="968">
        <v>550000</v>
      </c>
    </row>
    <row r="1160" spans="1:5">
      <c r="A1160" s="968" t="s">
        <v>5408</v>
      </c>
      <c r="B1160" s="968" t="s">
        <v>5409</v>
      </c>
      <c r="C1160" s="968" t="s">
        <v>3680</v>
      </c>
      <c r="D1160" s="968">
        <v>0</v>
      </c>
      <c r="E1160" s="968">
        <v>1420000</v>
      </c>
    </row>
    <row r="1161" spans="1:5">
      <c r="A1161" s="968" t="s">
        <v>5410</v>
      </c>
      <c r="B1161" s="968" t="s">
        <v>5411</v>
      </c>
      <c r="C1161" s="968" t="s">
        <v>3680</v>
      </c>
      <c r="D1161" s="968">
        <v>0</v>
      </c>
      <c r="E1161" s="968">
        <v>2750000</v>
      </c>
    </row>
    <row r="1162" spans="1:5">
      <c r="A1162" s="968" t="s">
        <v>5412</v>
      </c>
      <c r="B1162" s="968" t="s">
        <v>5413</v>
      </c>
      <c r="C1162" s="968" t="s">
        <v>3680</v>
      </c>
      <c r="D1162" s="968">
        <v>0</v>
      </c>
      <c r="E1162" s="968">
        <v>120000</v>
      </c>
    </row>
    <row r="1163" spans="1:5">
      <c r="A1163" s="968" t="s">
        <v>5414</v>
      </c>
      <c r="B1163" s="968" t="s">
        <v>5415</v>
      </c>
      <c r="C1163" s="968" t="s">
        <v>3680</v>
      </c>
      <c r="D1163" s="968">
        <v>0</v>
      </c>
      <c r="E1163" s="968">
        <v>80000</v>
      </c>
    </row>
    <row r="1164" spans="1:5">
      <c r="A1164" s="968" t="s">
        <v>5416</v>
      </c>
      <c r="B1164" s="968" t="s">
        <v>5417</v>
      </c>
      <c r="C1164" s="968" t="s">
        <v>3680</v>
      </c>
      <c r="D1164" s="968">
        <v>0</v>
      </c>
      <c r="E1164" s="968">
        <v>20000</v>
      </c>
    </row>
    <row r="1165" spans="1:5">
      <c r="A1165" s="968" t="s">
        <v>5418</v>
      </c>
      <c r="B1165" s="968" t="s">
        <v>5419</v>
      </c>
      <c r="C1165" s="968" t="s">
        <v>3680</v>
      </c>
      <c r="D1165" s="968">
        <v>0</v>
      </c>
      <c r="E1165" s="968">
        <v>35000</v>
      </c>
    </row>
    <row r="1166" spans="1:5">
      <c r="A1166" s="968" t="s">
        <v>765</v>
      </c>
      <c r="B1166" s="968" t="s">
        <v>5420</v>
      </c>
      <c r="C1166" s="968" t="s">
        <v>3680</v>
      </c>
      <c r="D1166" s="968">
        <v>3</v>
      </c>
      <c r="E1166" s="968">
        <v>273000</v>
      </c>
    </row>
    <row r="1167" spans="1:5">
      <c r="A1167" s="968" t="s">
        <v>5421</v>
      </c>
      <c r="B1167" s="968" t="s">
        <v>5422</v>
      </c>
      <c r="C1167" s="968" t="s">
        <v>3680</v>
      </c>
      <c r="D1167" s="968">
        <v>0</v>
      </c>
      <c r="E1167" s="968">
        <v>33000</v>
      </c>
    </row>
    <row r="1168" spans="1:5">
      <c r="A1168" s="968" t="s">
        <v>5423</v>
      </c>
      <c r="B1168" s="968" t="s">
        <v>5424</v>
      </c>
      <c r="C1168" s="968" t="s">
        <v>3680</v>
      </c>
      <c r="D1168" s="968">
        <v>0</v>
      </c>
      <c r="E1168" s="968">
        <v>80000</v>
      </c>
    </row>
    <row r="1169" spans="1:5">
      <c r="A1169" s="968" t="s">
        <v>5425</v>
      </c>
      <c r="B1169" s="968" t="s">
        <v>5426</v>
      </c>
      <c r="C1169" s="968" t="s">
        <v>3661</v>
      </c>
      <c r="D1169" s="968">
        <v>0</v>
      </c>
      <c r="E1169" s="968">
        <v>4050000</v>
      </c>
    </row>
    <row r="1170" spans="1:5">
      <c r="A1170" s="968" t="s">
        <v>5427</v>
      </c>
      <c r="B1170" s="968" t="s">
        <v>5428</v>
      </c>
      <c r="C1170" s="968" t="s">
        <v>3680</v>
      </c>
      <c r="D1170" s="968">
        <v>0</v>
      </c>
      <c r="E1170" s="968">
        <v>17500</v>
      </c>
    </row>
    <row r="1171" spans="1:5">
      <c r="A1171" s="968" t="s">
        <v>5429</v>
      </c>
      <c r="B1171" s="968" t="s">
        <v>5430</v>
      </c>
      <c r="C1171" s="968" t="s">
        <v>3680</v>
      </c>
      <c r="D1171" s="968">
        <v>0</v>
      </c>
      <c r="E1171" s="968">
        <v>4000</v>
      </c>
    </row>
    <row r="1172" spans="1:5">
      <c r="A1172" s="968" t="s">
        <v>5431</v>
      </c>
      <c r="B1172" s="968" t="s">
        <v>5432</v>
      </c>
      <c r="C1172" s="968" t="s">
        <v>3680</v>
      </c>
      <c r="D1172" s="968">
        <v>0</v>
      </c>
      <c r="E1172" s="968">
        <v>5000</v>
      </c>
    </row>
    <row r="1173" spans="1:5">
      <c r="A1173" s="968" t="s">
        <v>5433</v>
      </c>
      <c r="B1173" s="968" t="s">
        <v>5434</v>
      </c>
      <c r="C1173" s="968" t="s">
        <v>3680</v>
      </c>
      <c r="D1173" s="968">
        <v>0</v>
      </c>
      <c r="E1173" s="968">
        <v>155000</v>
      </c>
    </row>
    <row r="1174" spans="1:5">
      <c r="A1174" s="968" t="s">
        <v>5435</v>
      </c>
      <c r="B1174" s="968" t="s">
        <v>5436</v>
      </c>
      <c r="C1174" s="968" t="s">
        <v>3680</v>
      </c>
      <c r="D1174" s="968">
        <v>0</v>
      </c>
      <c r="E1174" s="968">
        <v>1000</v>
      </c>
    </row>
    <row r="1175" spans="1:5">
      <c r="A1175" s="968" t="s">
        <v>5437</v>
      </c>
      <c r="B1175" s="968" t="s">
        <v>5438</v>
      </c>
      <c r="C1175" s="968" t="s">
        <v>3680</v>
      </c>
      <c r="D1175" s="968">
        <v>0</v>
      </c>
      <c r="E1175" s="968">
        <v>3000</v>
      </c>
    </row>
    <row r="1176" spans="1:5">
      <c r="A1176" s="968" t="s">
        <v>5439</v>
      </c>
      <c r="B1176" s="968" t="s">
        <v>5440</v>
      </c>
      <c r="C1176" s="968" t="s">
        <v>3680</v>
      </c>
      <c r="D1176" s="968">
        <v>0</v>
      </c>
      <c r="E1176" s="968">
        <v>20000</v>
      </c>
    </row>
    <row r="1177" spans="1:5">
      <c r="A1177" s="968" t="s">
        <v>5441</v>
      </c>
      <c r="B1177" s="968" t="s">
        <v>5442</v>
      </c>
      <c r="C1177" s="968" t="s">
        <v>3680</v>
      </c>
      <c r="D1177" s="968">
        <v>0</v>
      </c>
      <c r="E1177" s="968">
        <v>3500</v>
      </c>
    </row>
    <row r="1178" spans="1:5">
      <c r="A1178" s="968" t="s">
        <v>5443</v>
      </c>
      <c r="B1178" s="968" t="s">
        <v>5444</v>
      </c>
      <c r="C1178" s="968" t="s">
        <v>3680</v>
      </c>
      <c r="D1178" s="968">
        <v>0</v>
      </c>
      <c r="E1178" s="968">
        <v>3500</v>
      </c>
    </row>
    <row r="1179" spans="1:5">
      <c r="A1179" s="968" t="s">
        <v>5445</v>
      </c>
      <c r="B1179" s="968" t="s">
        <v>5446</v>
      </c>
      <c r="C1179" s="968" t="s">
        <v>3680</v>
      </c>
      <c r="D1179" s="968">
        <v>0</v>
      </c>
      <c r="E1179" s="968">
        <v>30000</v>
      </c>
    </row>
    <row r="1180" spans="1:5">
      <c r="A1180" s="968" t="s">
        <v>5447</v>
      </c>
      <c r="B1180" s="968" t="s">
        <v>5448</v>
      </c>
      <c r="C1180" s="968" t="s">
        <v>3680</v>
      </c>
      <c r="D1180" s="968">
        <v>0</v>
      </c>
      <c r="E1180" s="968">
        <v>11000</v>
      </c>
    </row>
    <row r="1181" spans="1:5">
      <c r="A1181" s="968" t="s">
        <v>5449</v>
      </c>
      <c r="B1181" s="968" t="s">
        <v>5450</v>
      </c>
      <c r="C1181" s="968" t="s">
        <v>3680</v>
      </c>
      <c r="D1181" s="968">
        <v>0</v>
      </c>
      <c r="E1181" s="968">
        <v>30000</v>
      </c>
    </row>
    <row r="1182" spans="1:5">
      <c r="A1182" s="968" t="s">
        <v>5451</v>
      </c>
      <c r="B1182" s="968" t="s">
        <v>5452</v>
      </c>
      <c r="C1182" s="968" t="s">
        <v>3680</v>
      </c>
      <c r="D1182" s="968">
        <v>0</v>
      </c>
      <c r="E1182" s="968">
        <v>800000</v>
      </c>
    </row>
    <row r="1183" spans="1:5">
      <c r="A1183" s="968" t="s">
        <v>5453</v>
      </c>
      <c r="B1183" s="968" t="s">
        <v>5454</v>
      </c>
      <c r="C1183" s="968" t="s">
        <v>3680</v>
      </c>
      <c r="D1183" s="968">
        <v>0</v>
      </c>
      <c r="E1183" s="968">
        <v>15000</v>
      </c>
    </row>
    <row r="1184" spans="1:5">
      <c r="A1184" s="968" t="s">
        <v>5455</v>
      </c>
      <c r="B1184" s="968" t="s">
        <v>5456</v>
      </c>
      <c r="C1184" s="968" t="s">
        <v>3680</v>
      </c>
      <c r="D1184" s="968">
        <v>0</v>
      </c>
      <c r="E1184" s="968">
        <v>30000</v>
      </c>
    </row>
    <row r="1185" spans="1:5">
      <c r="A1185" s="968" t="s">
        <v>5457</v>
      </c>
      <c r="B1185" s="968" t="s">
        <v>5458</v>
      </c>
      <c r="C1185" s="968" t="s">
        <v>3680</v>
      </c>
      <c r="D1185" s="968">
        <v>0</v>
      </c>
      <c r="E1185" s="968">
        <v>15000</v>
      </c>
    </row>
    <row r="1186" spans="1:5">
      <c r="A1186" s="968" t="s">
        <v>5459</v>
      </c>
      <c r="B1186" s="968" t="s">
        <v>5460</v>
      </c>
      <c r="C1186" s="968" t="s">
        <v>3680</v>
      </c>
      <c r="D1186" s="968">
        <v>0</v>
      </c>
      <c r="E1186" s="968">
        <v>15000</v>
      </c>
    </row>
    <row r="1187" spans="1:5">
      <c r="A1187" s="968" t="s">
        <v>5461</v>
      </c>
      <c r="B1187" s="968" t="s">
        <v>5462</v>
      </c>
      <c r="C1187" s="968" t="s">
        <v>3680</v>
      </c>
      <c r="D1187" s="968">
        <v>0</v>
      </c>
      <c r="E1187" s="968">
        <v>5000</v>
      </c>
    </row>
    <row r="1188" spans="1:5">
      <c r="A1188" s="968" t="s">
        <v>5463</v>
      </c>
      <c r="B1188" s="968" t="s">
        <v>5464</v>
      </c>
      <c r="C1188" s="968" t="s">
        <v>3680</v>
      </c>
      <c r="D1188" s="968">
        <v>0</v>
      </c>
      <c r="E1188" s="968">
        <v>2500000</v>
      </c>
    </row>
    <row r="1189" spans="1:5">
      <c r="A1189" s="968" t="s">
        <v>5465</v>
      </c>
      <c r="B1189" s="968" t="s">
        <v>5466</v>
      </c>
      <c r="C1189" s="968" t="s">
        <v>3680</v>
      </c>
      <c r="D1189" s="968">
        <v>0</v>
      </c>
      <c r="E1189" s="968">
        <v>650000</v>
      </c>
    </row>
    <row r="1190" spans="1:5">
      <c r="A1190" s="968" t="s">
        <v>5467</v>
      </c>
      <c r="B1190" s="968" t="s">
        <v>5468</v>
      </c>
      <c r="C1190" s="968" t="s">
        <v>3680</v>
      </c>
      <c r="D1190" s="968">
        <v>0</v>
      </c>
      <c r="E1190" s="968">
        <v>750000</v>
      </c>
    </row>
    <row r="1191" spans="1:5">
      <c r="A1191" s="968" t="s">
        <v>5469</v>
      </c>
      <c r="B1191" s="968" t="s">
        <v>5470</v>
      </c>
      <c r="C1191" s="968" t="s">
        <v>3680</v>
      </c>
      <c r="D1191" s="968">
        <v>0</v>
      </c>
      <c r="E1191" s="968">
        <v>175000</v>
      </c>
    </row>
    <row r="1192" spans="1:5">
      <c r="A1192" s="968" t="s">
        <v>5471</v>
      </c>
      <c r="B1192" s="968" t="s">
        <v>5472</v>
      </c>
      <c r="C1192" s="968" t="s">
        <v>3680</v>
      </c>
      <c r="D1192" s="968">
        <v>0</v>
      </c>
      <c r="E1192" s="968">
        <v>175000</v>
      </c>
    </row>
    <row r="1193" spans="1:5">
      <c r="A1193" s="968" t="s">
        <v>5473</v>
      </c>
      <c r="B1193" s="968" t="s">
        <v>5474</v>
      </c>
      <c r="C1193" s="968" t="s">
        <v>3680</v>
      </c>
      <c r="D1193" s="968">
        <v>0</v>
      </c>
      <c r="E1193" s="968">
        <v>325000</v>
      </c>
    </row>
    <row r="1194" spans="1:5">
      <c r="A1194" s="968" t="s">
        <v>5475</v>
      </c>
      <c r="B1194" s="968" t="s">
        <v>5476</v>
      </c>
      <c r="C1194" s="968" t="s">
        <v>3680</v>
      </c>
      <c r="D1194" s="968">
        <v>0</v>
      </c>
      <c r="E1194" s="968">
        <v>23000</v>
      </c>
    </row>
    <row r="1195" spans="1:5">
      <c r="A1195" s="968" t="s">
        <v>3035</v>
      </c>
      <c r="B1195" s="968" t="s">
        <v>5477</v>
      </c>
      <c r="C1195" s="968" t="s">
        <v>3680</v>
      </c>
      <c r="D1195" s="968">
        <v>0</v>
      </c>
      <c r="E1195" s="968">
        <v>40000</v>
      </c>
    </row>
    <row r="1196" spans="1:5">
      <c r="A1196" s="968" t="s">
        <v>5478</v>
      </c>
      <c r="B1196" s="968" t="s">
        <v>5479</v>
      </c>
      <c r="C1196" s="968" t="s">
        <v>3680</v>
      </c>
      <c r="D1196" s="968">
        <v>0</v>
      </c>
      <c r="E1196" s="968">
        <v>70000</v>
      </c>
    </row>
    <row r="1197" spans="1:5">
      <c r="A1197" s="968" t="s">
        <v>5480</v>
      </c>
      <c r="B1197" s="968" t="s">
        <v>5481</v>
      </c>
      <c r="C1197" s="968" t="s">
        <v>3680</v>
      </c>
      <c r="D1197" s="968">
        <v>0</v>
      </c>
      <c r="E1197" s="968">
        <v>90000</v>
      </c>
    </row>
    <row r="1198" spans="1:5">
      <c r="A1198" s="968" t="s">
        <v>889</v>
      </c>
      <c r="B1198" s="968" t="s">
        <v>5482</v>
      </c>
      <c r="C1198" s="968" t="s">
        <v>3680</v>
      </c>
      <c r="D1198" s="968">
        <v>0</v>
      </c>
      <c r="E1198" s="968">
        <v>70000</v>
      </c>
    </row>
    <row r="1199" spans="1:5">
      <c r="A1199" s="968" t="s">
        <v>5483</v>
      </c>
      <c r="B1199" s="968" t="s">
        <v>5484</v>
      </c>
      <c r="C1199" s="968" t="s">
        <v>3680</v>
      </c>
      <c r="D1199" s="968">
        <v>0</v>
      </c>
      <c r="E1199" s="968">
        <v>40000</v>
      </c>
    </row>
    <row r="1200" spans="1:5">
      <c r="A1200" s="968" t="s">
        <v>5485</v>
      </c>
      <c r="B1200" s="968" t="s">
        <v>5486</v>
      </c>
      <c r="C1200" s="968" t="s">
        <v>3680</v>
      </c>
      <c r="D1200" s="968">
        <v>0</v>
      </c>
      <c r="E1200" s="968">
        <v>199000</v>
      </c>
    </row>
    <row r="1201" spans="1:5">
      <c r="A1201" s="968" t="s">
        <v>5487</v>
      </c>
      <c r="B1201" s="968" t="s">
        <v>5488</v>
      </c>
      <c r="C1201" s="968" t="s">
        <v>3680</v>
      </c>
      <c r="D1201" s="968">
        <v>2</v>
      </c>
      <c r="E1201" s="968">
        <v>140000</v>
      </c>
    </row>
    <row r="1202" spans="1:5">
      <c r="A1202" s="968" t="s">
        <v>5489</v>
      </c>
      <c r="B1202" s="968" t="s">
        <v>5490</v>
      </c>
      <c r="C1202" s="968" t="s">
        <v>3680</v>
      </c>
      <c r="D1202" s="968">
        <v>0</v>
      </c>
      <c r="E1202" s="968">
        <v>899000</v>
      </c>
    </row>
    <row r="1203" spans="1:5">
      <c r="A1203" s="968" t="s">
        <v>5491</v>
      </c>
      <c r="B1203" s="968" t="s">
        <v>5492</v>
      </c>
      <c r="C1203" s="968" t="s">
        <v>3680</v>
      </c>
      <c r="D1203" s="968">
        <v>0</v>
      </c>
      <c r="E1203" s="968">
        <v>80000</v>
      </c>
    </row>
    <row r="1204" spans="1:5">
      <c r="A1204" s="968" t="s">
        <v>5493</v>
      </c>
      <c r="B1204" s="968" t="s">
        <v>5494</v>
      </c>
      <c r="C1204" s="968" t="s">
        <v>3680</v>
      </c>
      <c r="D1204" s="968">
        <v>0</v>
      </c>
      <c r="E1204" s="968">
        <v>260000</v>
      </c>
    </row>
    <row r="1205" spans="1:5">
      <c r="A1205" s="968" t="s">
        <v>5495</v>
      </c>
      <c r="B1205" s="968" t="s">
        <v>5496</v>
      </c>
      <c r="C1205" s="968" t="s">
        <v>3680</v>
      </c>
      <c r="D1205" s="968">
        <v>0</v>
      </c>
      <c r="E1205" s="968">
        <v>265000</v>
      </c>
    </row>
    <row r="1206" spans="1:5">
      <c r="A1206" s="968" t="s">
        <v>5497</v>
      </c>
      <c r="B1206" s="968" t="s">
        <v>5498</v>
      </c>
      <c r="C1206" s="968" t="s">
        <v>3680</v>
      </c>
      <c r="D1206" s="968">
        <v>0</v>
      </c>
      <c r="E1206" s="968">
        <v>94500</v>
      </c>
    </row>
    <row r="1207" spans="1:5">
      <c r="A1207" s="968" t="s">
        <v>5499</v>
      </c>
      <c r="B1207" s="968" t="s">
        <v>5500</v>
      </c>
      <c r="C1207" s="968" t="s">
        <v>3680</v>
      </c>
      <c r="D1207" s="968">
        <v>0</v>
      </c>
      <c r="E1207" s="968">
        <v>2500</v>
      </c>
    </row>
    <row r="1208" spans="1:5">
      <c r="A1208" s="968" t="s">
        <v>5501</v>
      </c>
      <c r="B1208" s="968" t="s">
        <v>5502</v>
      </c>
      <c r="C1208" s="968" t="s">
        <v>3680</v>
      </c>
      <c r="D1208" s="968">
        <v>0</v>
      </c>
      <c r="E1208" s="968">
        <v>50000</v>
      </c>
    </row>
    <row r="1209" spans="1:5">
      <c r="A1209" s="968" t="s">
        <v>5503</v>
      </c>
      <c r="B1209" s="968" t="s">
        <v>5504</v>
      </c>
      <c r="C1209" s="968" t="s">
        <v>3680</v>
      </c>
      <c r="D1209" s="968">
        <v>0</v>
      </c>
      <c r="E1209" s="968">
        <v>40000</v>
      </c>
    </row>
    <row r="1210" spans="1:5">
      <c r="A1210" s="968" t="s">
        <v>5505</v>
      </c>
      <c r="B1210" s="968" t="s">
        <v>5506</v>
      </c>
      <c r="C1210" s="968" t="s">
        <v>3680</v>
      </c>
      <c r="D1210" s="968">
        <v>0</v>
      </c>
      <c r="E1210" s="968">
        <v>40000</v>
      </c>
    </row>
    <row r="1211" spans="1:5">
      <c r="A1211" s="968" t="s">
        <v>5507</v>
      </c>
      <c r="B1211" s="968" t="s">
        <v>5508</v>
      </c>
      <c r="C1211" s="968" t="s">
        <v>3680</v>
      </c>
      <c r="D1211" s="968">
        <v>0</v>
      </c>
      <c r="E1211" s="968">
        <v>85000</v>
      </c>
    </row>
    <row r="1212" spans="1:5">
      <c r="A1212" s="968" t="s">
        <v>5509</v>
      </c>
      <c r="B1212" s="968" t="s">
        <v>5510</v>
      </c>
      <c r="C1212" s="968" t="s">
        <v>3680</v>
      </c>
      <c r="D1212" s="968">
        <v>0</v>
      </c>
      <c r="E1212" s="968">
        <v>50000</v>
      </c>
    </row>
    <row r="1213" spans="1:5">
      <c r="A1213" s="968" t="s">
        <v>5511</v>
      </c>
      <c r="B1213" s="968" t="s">
        <v>5512</v>
      </c>
      <c r="C1213" s="968" t="s">
        <v>3680</v>
      </c>
      <c r="D1213" s="968">
        <v>0</v>
      </c>
      <c r="E1213" s="968">
        <v>2500</v>
      </c>
    </row>
    <row r="1214" spans="1:5">
      <c r="A1214" s="968" t="s">
        <v>5513</v>
      </c>
      <c r="B1214" s="968" t="s">
        <v>5514</v>
      </c>
      <c r="C1214" s="968" t="s">
        <v>3680</v>
      </c>
      <c r="D1214" s="968">
        <v>0</v>
      </c>
      <c r="E1214" s="968">
        <v>1500</v>
      </c>
    </row>
    <row r="1215" spans="1:5">
      <c r="A1215" s="968" t="s">
        <v>5515</v>
      </c>
      <c r="B1215" s="968" t="s">
        <v>5516</v>
      </c>
      <c r="C1215" s="968" t="s">
        <v>3680</v>
      </c>
      <c r="D1215" s="968">
        <v>0</v>
      </c>
      <c r="E1215" s="968">
        <v>35000</v>
      </c>
    </row>
    <row r="1216" spans="1:5">
      <c r="A1216" s="968" t="s">
        <v>5517</v>
      </c>
      <c r="B1216" s="968" t="s">
        <v>5518</v>
      </c>
      <c r="C1216" s="968" t="s">
        <v>3680</v>
      </c>
      <c r="D1216" s="968">
        <v>0</v>
      </c>
      <c r="E1216" s="968">
        <v>8000</v>
      </c>
    </row>
    <row r="1217" spans="1:5">
      <c r="A1217" s="968" t="s">
        <v>5519</v>
      </c>
      <c r="B1217" s="968" t="s">
        <v>5520</v>
      </c>
      <c r="C1217" s="968" t="s">
        <v>3680</v>
      </c>
      <c r="D1217" s="968">
        <v>0</v>
      </c>
      <c r="E1217" s="968">
        <v>7500</v>
      </c>
    </row>
    <row r="1218" spans="1:5">
      <c r="A1218" s="968" t="s">
        <v>5521</v>
      </c>
      <c r="B1218" s="968" t="s">
        <v>5522</v>
      </c>
      <c r="C1218" s="968" t="s">
        <v>3680</v>
      </c>
      <c r="D1218" s="968">
        <v>0</v>
      </c>
      <c r="E1218" s="968">
        <v>2000</v>
      </c>
    </row>
    <row r="1219" spans="1:5">
      <c r="A1219" s="968" t="s">
        <v>5523</v>
      </c>
      <c r="B1219" s="968" t="s">
        <v>5524</v>
      </c>
      <c r="C1219" s="968" t="s">
        <v>3680</v>
      </c>
      <c r="D1219" s="968">
        <v>0</v>
      </c>
      <c r="E1219" s="968">
        <v>35000</v>
      </c>
    </row>
    <row r="1220" spans="1:5">
      <c r="A1220" s="968" t="s">
        <v>5525</v>
      </c>
      <c r="B1220" s="968" t="s">
        <v>5526</v>
      </c>
      <c r="C1220" s="968" t="s">
        <v>3680</v>
      </c>
      <c r="D1220" s="968">
        <v>0</v>
      </c>
      <c r="E1220" s="968">
        <v>90000</v>
      </c>
    </row>
    <row r="1221" spans="1:5">
      <c r="A1221" s="968" t="s">
        <v>5527</v>
      </c>
      <c r="B1221" s="968" t="s">
        <v>5528</v>
      </c>
      <c r="C1221" s="968" t="s">
        <v>3680</v>
      </c>
      <c r="D1221" s="968">
        <v>0</v>
      </c>
      <c r="E1221" s="968">
        <v>200000</v>
      </c>
    </row>
    <row r="1222" spans="1:5">
      <c r="A1222" s="968" t="s">
        <v>5529</v>
      </c>
      <c r="B1222" s="968" t="s">
        <v>5530</v>
      </c>
      <c r="C1222" s="968" t="s">
        <v>3680</v>
      </c>
      <c r="D1222" s="968">
        <v>0</v>
      </c>
      <c r="E1222" s="968">
        <v>55000</v>
      </c>
    </row>
    <row r="1223" spans="1:5">
      <c r="A1223" s="968" t="s">
        <v>5531</v>
      </c>
      <c r="B1223" s="968" t="s">
        <v>5532</v>
      </c>
      <c r="C1223" s="968" t="s">
        <v>3680</v>
      </c>
      <c r="D1223" s="968">
        <v>0</v>
      </c>
      <c r="E1223" s="968">
        <v>285000</v>
      </c>
    </row>
    <row r="1224" spans="1:5">
      <c r="A1224" s="968" t="s">
        <v>5533</v>
      </c>
      <c r="B1224" s="968" t="s">
        <v>5534</v>
      </c>
      <c r="C1224" s="968" t="s">
        <v>3680</v>
      </c>
      <c r="D1224" s="968">
        <v>0</v>
      </c>
      <c r="E1224" s="968">
        <v>85000</v>
      </c>
    </row>
    <row r="1225" spans="1:5">
      <c r="A1225" s="968" t="s">
        <v>5535</v>
      </c>
      <c r="B1225" s="968" t="s">
        <v>5536</v>
      </c>
      <c r="C1225" s="968" t="s">
        <v>3680</v>
      </c>
      <c r="D1225" s="968">
        <v>0</v>
      </c>
      <c r="E1225" s="968">
        <v>18000</v>
      </c>
    </row>
    <row r="1226" spans="1:5">
      <c r="A1226" s="968" t="s">
        <v>5537</v>
      </c>
      <c r="B1226" s="968" t="s">
        <v>5538</v>
      </c>
      <c r="C1226" s="968" t="s">
        <v>3680</v>
      </c>
      <c r="D1226" s="968">
        <v>0</v>
      </c>
      <c r="E1226" s="968">
        <v>165000</v>
      </c>
    </row>
    <row r="1227" spans="1:5">
      <c r="A1227" s="968" t="s">
        <v>5539</v>
      </c>
      <c r="B1227" s="968" t="s">
        <v>5540</v>
      </c>
      <c r="C1227" s="968" t="s">
        <v>3680</v>
      </c>
      <c r="D1227" s="968">
        <v>0</v>
      </c>
      <c r="E1227" s="968">
        <v>50000</v>
      </c>
    </row>
    <row r="1228" spans="1:5">
      <c r="A1228" s="968" t="s">
        <v>5541</v>
      </c>
      <c r="B1228" s="968" t="s">
        <v>5542</v>
      </c>
      <c r="C1228" s="968" t="s">
        <v>3680</v>
      </c>
      <c r="D1228" s="968">
        <v>0</v>
      </c>
      <c r="E1228" s="968">
        <v>22000</v>
      </c>
    </row>
    <row r="1229" spans="1:5">
      <c r="A1229" s="968" t="s">
        <v>5543</v>
      </c>
      <c r="B1229" s="968" t="s">
        <v>5544</v>
      </c>
      <c r="C1229" s="968" t="s">
        <v>3680</v>
      </c>
      <c r="D1229" s="968">
        <v>0</v>
      </c>
      <c r="E1229" s="968">
        <v>25000</v>
      </c>
    </row>
    <row r="1230" spans="1:5">
      <c r="A1230" s="968" t="s">
        <v>5545</v>
      </c>
      <c r="B1230" s="968" t="s">
        <v>5546</v>
      </c>
      <c r="C1230" s="968" t="s">
        <v>3680</v>
      </c>
      <c r="D1230" s="968">
        <v>0</v>
      </c>
      <c r="E1230" s="968">
        <v>40000</v>
      </c>
    </row>
    <row r="1231" spans="1:5">
      <c r="A1231" s="968" t="s">
        <v>5547</v>
      </c>
      <c r="B1231" s="968" t="s">
        <v>5548</v>
      </c>
      <c r="C1231" s="968" t="s">
        <v>3680</v>
      </c>
      <c r="D1231" s="968">
        <v>0</v>
      </c>
      <c r="E1231" s="968">
        <v>105000</v>
      </c>
    </row>
    <row r="1232" spans="1:5">
      <c r="A1232" s="968" t="s">
        <v>5549</v>
      </c>
      <c r="B1232" s="968" t="s">
        <v>5550</v>
      </c>
      <c r="C1232" s="968" t="s">
        <v>3680</v>
      </c>
      <c r="D1232" s="968">
        <v>0</v>
      </c>
      <c r="E1232" s="968">
        <v>45000</v>
      </c>
    </row>
    <row r="1233" spans="1:5">
      <c r="A1233" s="968" t="s">
        <v>5551</v>
      </c>
      <c r="B1233" s="968" t="s">
        <v>5552</v>
      </c>
      <c r="C1233" s="968" t="s">
        <v>3680</v>
      </c>
      <c r="D1233" s="968">
        <v>0</v>
      </c>
      <c r="E1233" s="968">
        <v>65000</v>
      </c>
    </row>
    <row r="1234" spans="1:5">
      <c r="A1234" s="968" t="s">
        <v>5553</v>
      </c>
      <c r="B1234" s="968" t="s">
        <v>5554</v>
      </c>
      <c r="C1234" s="968" t="s">
        <v>3680</v>
      </c>
      <c r="D1234" s="968">
        <v>0</v>
      </c>
      <c r="E1234" s="968">
        <v>175000</v>
      </c>
    </row>
    <row r="1235" spans="1:5">
      <c r="A1235" s="968" t="s">
        <v>5555</v>
      </c>
      <c r="B1235" s="968" t="s">
        <v>5556</v>
      </c>
      <c r="C1235" s="968" t="s">
        <v>3680</v>
      </c>
      <c r="D1235" s="968">
        <v>0</v>
      </c>
      <c r="E1235" s="968">
        <v>175000</v>
      </c>
    </row>
    <row r="1236" spans="1:5">
      <c r="A1236" s="968" t="s">
        <v>5557</v>
      </c>
      <c r="B1236" s="968" t="s">
        <v>5558</v>
      </c>
      <c r="C1236" s="968" t="s">
        <v>3680</v>
      </c>
      <c r="D1236" s="968">
        <v>0</v>
      </c>
      <c r="E1236" s="968">
        <v>4000</v>
      </c>
    </row>
    <row r="1237" spans="1:5">
      <c r="A1237" s="968" t="s">
        <v>5559</v>
      </c>
      <c r="B1237" s="968" t="s">
        <v>5560</v>
      </c>
      <c r="C1237" s="968" t="s">
        <v>3680</v>
      </c>
      <c r="D1237" s="968">
        <v>0</v>
      </c>
      <c r="E1237" s="968">
        <v>4000</v>
      </c>
    </row>
    <row r="1238" spans="1:5">
      <c r="A1238" s="968" t="s">
        <v>5561</v>
      </c>
      <c r="B1238" s="968" t="s">
        <v>5562</v>
      </c>
      <c r="C1238" s="968" t="s">
        <v>3680</v>
      </c>
      <c r="D1238" s="968">
        <v>0</v>
      </c>
      <c r="E1238" s="968">
        <v>55000</v>
      </c>
    </row>
    <row r="1239" spans="1:5">
      <c r="A1239" s="968" t="s">
        <v>5563</v>
      </c>
      <c r="B1239" s="968" t="s">
        <v>5564</v>
      </c>
      <c r="C1239" s="968" t="s">
        <v>3680</v>
      </c>
      <c r="D1239" s="968">
        <v>0</v>
      </c>
      <c r="E1239" s="968">
        <v>140000</v>
      </c>
    </row>
    <row r="1240" spans="1:5">
      <c r="A1240" s="968" t="s">
        <v>5565</v>
      </c>
      <c r="B1240" s="968" t="s">
        <v>5566</v>
      </c>
      <c r="C1240" s="968" t="s">
        <v>3680</v>
      </c>
      <c r="D1240" s="968">
        <v>0</v>
      </c>
      <c r="E1240" s="968">
        <v>460000</v>
      </c>
    </row>
    <row r="1241" spans="1:5">
      <c r="A1241" s="968" t="s">
        <v>5567</v>
      </c>
      <c r="B1241" s="968" t="s">
        <v>5568</v>
      </c>
      <c r="C1241" s="968" t="s">
        <v>3680</v>
      </c>
      <c r="D1241" s="968">
        <v>0</v>
      </c>
      <c r="E1241" s="968">
        <v>525000</v>
      </c>
    </row>
    <row r="1242" spans="1:5">
      <c r="A1242" s="968" t="s">
        <v>5569</v>
      </c>
      <c r="B1242" s="968" t="s">
        <v>5570</v>
      </c>
      <c r="C1242" s="968" t="s">
        <v>3680</v>
      </c>
      <c r="D1242" s="968">
        <v>0</v>
      </c>
      <c r="E1242" s="968">
        <v>25000</v>
      </c>
    </row>
    <row r="1243" spans="1:5">
      <c r="A1243" s="968" t="s">
        <v>5571</v>
      </c>
      <c r="B1243" s="968" t="s">
        <v>5572</v>
      </c>
      <c r="C1243" s="968" t="s">
        <v>3680</v>
      </c>
      <c r="D1243" s="968">
        <v>0</v>
      </c>
      <c r="E1243" s="968">
        <v>20000</v>
      </c>
    </row>
    <row r="1244" spans="1:5">
      <c r="A1244" s="968" t="s">
        <v>5573</v>
      </c>
      <c r="B1244" s="968" t="s">
        <v>5574</v>
      </c>
      <c r="C1244" s="968" t="s">
        <v>3680</v>
      </c>
      <c r="D1244" s="968">
        <v>0</v>
      </c>
      <c r="E1244" s="968">
        <v>30000</v>
      </c>
    </row>
    <row r="1245" spans="1:5">
      <c r="A1245" s="968" t="s">
        <v>5575</v>
      </c>
      <c r="B1245" s="968" t="s">
        <v>5576</v>
      </c>
      <c r="C1245" s="968" t="s">
        <v>3680</v>
      </c>
      <c r="D1245" s="968">
        <v>0</v>
      </c>
      <c r="E1245" s="968">
        <v>7500</v>
      </c>
    </row>
    <row r="1246" spans="1:5">
      <c r="A1246" s="968" t="s">
        <v>5577</v>
      </c>
      <c r="B1246" s="968" t="s">
        <v>5578</v>
      </c>
      <c r="C1246" s="968" t="s">
        <v>3661</v>
      </c>
      <c r="D1246" s="968">
        <v>6</v>
      </c>
      <c r="E1246" s="968">
        <v>495000</v>
      </c>
    </row>
    <row r="1247" spans="1:5">
      <c r="A1247" s="968" t="s">
        <v>2593</v>
      </c>
      <c r="B1247" s="968" t="s">
        <v>5579</v>
      </c>
      <c r="C1247" s="968" t="s">
        <v>3680</v>
      </c>
      <c r="D1247" s="968">
        <v>2</v>
      </c>
      <c r="E1247" s="968">
        <v>250000</v>
      </c>
    </row>
    <row r="1248" spans="1:5">
      <c r="A1248" s="968" t="s">
        <v>5580</v>
      </c>
      <c r="B1248" s="968" t="s">
        <v>5581</v>
      </c>
      <c r="C1248" s="968" t="s">
        <v>3680</v>
      </c>
      <c r="D1248" s="968">
        <v>0</v>
      </c>
      <c r="E1248" s="968">
        <v>15000</v>
      </c>
    </row>
    <row r="1249" spans="1:5">
      <c r="A1249" s="968" t="s">
        <v>5582</v>
      </c>
      <c r="B1249" s="968" t="s">
        <v>5583</v>
      </c>
      <c r="C1249" s="968" t="s">
        <v>3680</v>
      </c>
      <c r="D1249" s="968">
        <v>0</v>
      </c>
      <c r="E1249" s="968">
        <v>30000</v>
      </c>
    </row>
    <row r="1250" spans="1:5">
      <c r="A1250" s="968" t="s">
        <v>5584</v>
      </c>
      <c r="B1250" s="968" t="s">
        <v>5585</v>
      </c>
      <c r="C1250" s="968" t="s">
        <v>3680</v>
      </c>
      <c r="D1250" s="968">
        <v>0</v>
      </c>
      <c r="E1250" s="968">
        <v>75000</v>
      </c>
    </row>
    <row r="1251" spans="1:5">
      <c r="A1251" s="968" t="s">
        <v>5586</v>
      </c>
      <c r="B1251" s="968" t="s">
        <v>5587</v>
      </c>
      <c r="C1251" s="968" t="s">
        <v>3680</v>
      </c>
      <c r="D1251" s="968">
        <v>0</v>
      </c>
      <c r="E1251" s="968">
        <v>7500</v>
      </c>
    </row>
    <row r="1252" spans="1:5">
      <c r="A1252" s="968" t="s">
        <v>5588</v>
      </c>
      <c r="B1252" s="968" t="s">
        <v>5589</v>
      </c>
      <c r="C1252" s="968" t="s">
        <v>3680</v>
      </c>
      <c r="D1252" s="968">
        <v>0</v>
      </c>
      <c r="E1252" s="968">
        <v>2000</v>
      </c>
    </row>
    <row r="1253" spans="1:5">
      <c r="A1253" s="968" t="s">
        <v>5590</v>
      </c>
      <c r="B1253" s="968" t="s">
        <v>5591</v>
      </c>
      <c r="C1253" s="968" t="s">
        <v>3680</v>
      </c>
      <c r="D1253" s="968">
        <v>0</v>
      </c>
      <c r="E1253" s="968">
        <v>15000</v>
      </c>
    </row>
    <row r="1254" spans="1:5">
      <c r="A1254" s="968" t="s">
        <v>5592</v>
      </c>
      <c r="B1254" s="968" t="s">
        <v>5593</v>
      </c>
      <c r="C1254" s="968" t="s">
        <v>3680</v>
      </c>
      <c r="D1254" s="968">
        <v>0</v>
      </c>
      <c r="E1254" s="968">
        <v>15000</v>
      </c>
    </row>
    <row r="1255" spans="1:5">
      <c r="A1255" s="968" t="s">
        <v>5594</v>
      </c>
      <c r="B1255" s="968" t="s">
        <v>5595</v>
      </c>
      <c r="C1255" s="968" t="s">
        <v>3680</v>
      </c>
      <c r="D1255" s="968">
        <v>0</v>
      </c>
      <c r="E1255" s="968">
        <v>25000</v>
      </c>
    </row>
    <row r="1256" spans="1:5">
      <c r="A1256" s="968" t="s">
        <v>5596</v>
      </c>
      <c r="B1256" s="968" t="s">
        <v>5597</v>
      </c>
      <c r="C1256" s="968" t="s">
        <v>3680</v>
      </c>
      <c r="D1256" s="968">
        <v>0</v>
      </c>
      <c r="E1256" s="968">
        <v>200000</v>
      </c>
    </row>
    <row r="1257" spans="1:5">
      <c r="A1257" s="968" t="s">
        <v>5598</v>
      </c>
      <c r="B1257" s="968" t="s">
        <v>5599</v>
      </c>
      <c r="C1257" s="968" t="s">
        <v>3460</v>
      </c>
      <c r="D1257" s="968">
        <v>0</v>
      </c>
      <c r="E1257" s="968">
        <v>150000</v>
      </c>
    </row>
    <row r="1258" spans="1:5">
      <c r="A1258" s="968" t="s">
        <v>5600</v>
      </c>
      <c r="B1258" s="968" t="s">
        <v>5601</v>
      </c>
      <c r="C1258" s="968" t="s">
        <v>3460</v>
      </c>
      <c r="D1258" s="968">
        <v>0</v>
      </c>
      <c r="E1258" s="968">
        <v>100000</v>
      </c>
    </row>
    <row r="1259" spans="1:5">
      <c r="A1259" s="968" t="s">
        <v>5602</v>
      </c>
      <c r="B1259" s="968" t="s">
        <v>5603</v>
      </c>
      <c r="C1259" s="968" t="s">
        <v>3680</v>
      </c>
      <c r="D1259" s="968">
        <v>0</v>
      </c>
      <c r="E1259" s="968">
        <v>40000</v>
      </c>
    </row>
    <row r="1260" spans="1:5">
      <c r="A1260" s="968" t="s">
        <v>5604</v>
      </c>
      <c r="B1260" s="968" t="s">
        <v>5605</v>
      </c>
      <c r="C1260" s="968" t="s">
        <v>3680</v>
      </c>
      <c r="D1260" s="968">
        <v>0</v>
      </c>
      <c r="E1260" s="968">
        <v>6000</v>
      </c>
    </row>
    <row r="1261" spans="1:5">
      <c r="A1261" s="968" t="s">
        <v>5606</v>
      </c>
      <c r="B1261" s="968" t="s">
        <v>5607</v>
      </c>
      <c r="C1261" s="968" t="s">
        <v>3680</v>
      </c>
      <c r="D1261" s="968">
        <v>0</v>
      </c>
      <c r="E1261" s="968">
        <v>15000</v>
      </c>
    </row>
    <row r="1262" spans="1:5">
      <c r="A1262" s="968" t="s">
        <v>5608</v>
      </c>
      <c r="B1262" s="968" t="s">
        <v>5609</v>
      </c>
      <c r="C1262" s="968" t="s">
        <v>3680</v>
      </c>
      <c r="D1262" s="968">
        <v>0</v>
      </c>
      <c r="E1262" s="968">
        <v>40000</v>
      </c>
    </row>
    <row r="1263" spans="1:5">
      <c r="A1263" s="968" t="s">
        <v>5610</v>
      </c>
      <c r="B1263" s="968" t="s">
        <v>5611</v>
      </c>
      <c r="C1263" s="968" t="s">
        <v>3680</v>
      </c>
      <c r="D1263" s="968">
        <v>0</v>
      </c>
      <c r="E1263" s="968">
        <v>50000</v>
      </c>
    </row>
    <row r="1264" spans="1:5">
      <c r="A1264" s="968" t="s">
        <v>5612</v>
      </c>
      <c r="B1264" s="968" t="s">
        <v>5613</v>
      </c>
      <c r="C1264" s="968" t="s">
        <v>3680</v>
      </c>
      <c r="D1264" s="968">
        <v>0</v>
      </c>
      <c r="E1264" s="968">
        <v>5000</v>
      </c>
    </row>
    <row r="1265" spans="1:5">
      <c r="A1265" s="968" t="s">
        <v>5614</v>
      </c>
      <c r="B1265" s="968" t="s">
        <v>5615</v>
      </c>
      <c r="C1265" s="968" t="s">
        <v>3680</v>
      </c>
      <c r="D1265" s="968">
        <v>0</v>
      </c>
      <c r="E1265" s="968">
        <v>150000</v>
      </c>
    </row>
    <row r="1266" spans="1:5">
      <c r="A1266" s="968" t="s">
        <v>5616</v>
      </c>
      <c r="B1266" s="968" t="s">
        <v>5617</v>
      </c>
      <c r="C1266" s="968" t="s">
        <v>3680</v>
      </c>
      <c r="D1266" s="968">
        <v>0</v>
      </c>
      <c r="E1266" s="968">
        <v>57500</v>
      </c>
    </row>
    <row r="1267" spans="1:5">
      <c r="A1267" s="968" t="s">
        <v>5618</v>
      </c>
      <c r="B1267" s="968" t="s">
        <v>5619</v>
      </c>
      <c r="C1267" s="968" t="s">
        <v>3680</v>
      </c>
      <c r="D1267" s="968">
        <v>0</v>
      </c>
      <c r="E1267" s="968">
        <v>1050</v>
      </c>
    </row>
    <row r="1268" spans="1:5">
      <c r="A1268" s="968" t="s">
        <v>5620</v>
      </c>
      <c r="B1268" s="968" t="s">
        <v>5621</v>
      </c>
      <c r="C1268" s="968" t="s">
        <v>3680</v>
      </c>
      <c r="D1268" s="968">
        <v>0</v>
      </c>
      <c r="E1268" s="968">
        <v>100000</v>
      </c>
    </row>
    <row r="1269" spans="1:5">
      <c r="A1269" s="968" t="s">
        <v>5622</v>
      </c>
      <c r="B1269" s="968" t="s">
        <v>5623</v>
      </c>
      <c r="C1269" s="968" t="s">
        <v>3680</v>
      </c>
      <c r="D1269" s="968">
        <v>0</v>
      </c>
      <c r="E1269" s="968">
        <v>40000</v>
      </c>
    </row>
    <row r="1270" spans="1:5">
      <c r="A1270" s="968" t="s">
        <v>5624</v>
      </c>
      <c r="B1270" s="968" t="s">
        <v>5625</v>
      </c>
      <c r="C1270" s="968" t="s">
        <v>3680</v>
      </c>
      <c r="D1270" s="968">
        <v>0</v>
      </c>
      <c r="E1270" s="968">
        <v>55000</v>
      </c>
    </row>
    <row r="1271" spans="1:5">
      <c r="A1271" s="968" t="s">
        <v>5626</v>
      </c>
      <c r="B1271" s="968" t="s">
        <v>5627</v>
      </c>
      <c r="C1271" s="968" t="s">
        <v>3680</v>
      </c>
      <c r="D1271" s="968">
        <v>0</v>
      </c>
      <c r="E1271" s="968">
        <v>20000</v>
      </c>
    </row>
    <row r="1272" spans="1:5">
      <c r="A1272" s="968" t="s">
        <v>5628</v>
      </c>
      <c r="B1272" s="968" t="s">
        <v>5629</v>
      </c>
      <c r="C1272" s="968" t="s">
        <v>3680</v>
      </c>
      <c r="D1272" s="968">
        <v>0</v>
      </c>
      <c r="E1272" s="968">
        <v>90000</v>
      </c>
    </row>
    <row r="1273" spans="1:5">
      <c r="A1273" s="968" t="s">
        <v>5630</v>
      </c>
      <c r="B1273" s="968" t="s">
        <v>5631</v>
      </c>
      <c r="C1273" s="968" t="s">
        <v>3680</v>
      </c>
      <c r="D1273" s="968">
        <v>0</v>
      </c>
      <c r="E1273" s="968">
        <v>30000</v>
      </c>
    </row>
    <row r="1274" spans="1:5">
      <c r="A1274" s="968" t="s">
        <v>5632</v>
      </c>
      <c r="B1274" s="968" t="s">
        <v>5633</v>
      </c>
      <c r="C1274" s="968" t="s">
        <v>3680</v>
      </c>
      <c r="D1274" s="968">
        <v>0</v>
      </c>
      <c r="E1274" s="968">
        <v>7500</v>
      </c>
    </row>
    <row r="1275" spans="1:5">
      <c r="A1275" s="968" t="s">
        <v>5634</v>
      </c>
      <c r="B1275" s="968" t="s">
        <v>5635</v>
      </c>
      <c r="C1275" s="968" t="s">
        <v>3680</v>
      </c>
      <c r="D1275" s="968">
        <v>0</v>
      </c>
      <c r="E1275" s="968">
        <v>2100000</v>
      </c>
    </row>
    <row r="1276" spans="1:5">
      <c r="A1276" s="968" t="s">
        <v>1574</v>
      </c>
      <c r="B1276" s="968" t="s">
        <v>5636</v>
      </c>
      <c r="C1276" s="968" t="s">
        <v>3680</v>
      </c>
      <c r="D1276" s="968">
        <v>0</v>
      </c>
      <c r="E1276" s="968">
        <v>1250000</v>
      </c>
    </row>
    <row r="1277" spans="1:5">
      <c r="A1277" s="968" t="s">
        <v>1226</v>
      </c>
      <c r="B1277" s="968" t="s">
        <v>5637</v>
      </c>
      <c r="C1277" s="968" t="s">
        <v>3680</v>
      </c>
      <c r="D1277" s="968">
        <v>1</v>
      </c>
      <c r="E1277" s="968">
        <v>2500000</v>
      </c>
    </row>
    <row r="1278" spans="1:5">
      <c r="A1278" s="968" t="s">
        <v>5638</v>
      </c>
      <c r="B1278" s="968" t="s">
        <v>5639</v>
      </c>
      <c r="C1278" s="968" t="s">
        <v>3680</v>
      </c>
      <c r="D1278" s="968">
        <v>0</v>
      </c>
      <c r="E1278" s="968">
        <v>1980000</v>
      </c>
    </row>
    <row r="1279" spans="1:5">
      <c r="A1279" s="968" t="s">
        <v>1826</v>
      </c>
      <c r="B1279" s="968" t="s">
        <v>5640</v>
      </c>
      <c r="C1279" s="968" t="s">
        <v>3680</v>
      </c>
      <c r="D1279" s="968">
        <v>60</v>
      </c>
      <c r="E1279" s="968">
        <v>8500</v>
      </c>
    </row>
    <row r="1280" spans="1:5">
      <c r="A1280" s="968" t="s">
        <v>5641</v>
      </c>
      <c r="B1280" s="968" t="s">
        <v>5642</v>
      </c>
      <c r="C1280" s="968" t="s">
        <v>3680</v>
      </c>
      <c r="D1280" s="968">
        <v>0</v>
      </c>
      <c r="E1280" s="968">
        <v>325000</v>
      </c>
    </row>
    <row r="1281" spans="1:5">
      <c r="A1281" s="968" t="s">
        <v>5643</v>
      </c>
      <c r="B1281" s="968" t="s">
        <v>5644</v>
      </c>
      <c r="C1281" s="968" t="s">
        <v>3680</v>
      </c>
      <c r="D1281" s="968">
        <v>0</v>
      </c>
      <c r="E1281" s="968">
        <v>199000</v>
      </c>
    </row>
    <row r="1282" spans="1:5">
      <c r="A1282" s="968" t="s">
        <v>5645</v>
      </c>
      <c r="B1282" s="968" t="s">
        <v>5646</v>
      </c>
      <c r="C1282" s="968" t="s">
        <v>3680</v>
      </c>
      <c r="D1282" s="968">
        <v>0</v>
      </c>
      <c r="E1282" s="968">
        <v>200000</v>
      </c>
    </row>
    <row r="1283" spans="1:5">
      <c r="A1283" s="968" t="s">
        <v>2759</v>
      </c>
      <c r="B1283" s="968" t="s">
        <v>5647</v>
      </c>
      <c r="C1283" s="968" t="s">
        <v>3680</v>
      </c>
      <c r="D1283" s="968">
        <v>0</v>
      </c>
      <c r="E1283" s="968">
        <v>500000</v>
      </c>
    </row>
    <row r="1284" spans="1:5">
      <c r="A1284" s="968" t="s">
        <v>1859</v>
      </c>
      <c r="B1284" s="968" t="s">
        <v>5648</v>
      </c>
      <c r="C1284" s="968" t="s">
        <v>3680</v>
      </c>
      <c r="D1284" s="968">
        <v>0</v>
      </c>
      <c r="E1284" s="968">
        <v>20000</v>
      </c>
    </row>
    <row r="1285" spans="1:5">
      <c r="A1285" s="968" t="s">
        <v>5649</v>
      </c>
      <c r="B1285" s="968" t="s">
        <v>5650</v>
      </c>
      <c r="C1285" s="968" t="s">
        <v>3680</v>
      </c>
      <c r="D1285" s="968">
        <v>0</v>
      </c>
      <c r="E1285" s="968">
        <v>20000</v>
      </c>
    </row>
    <row r="1286" spans="1:5">
      <c r="A1286" s="968" t="s">
        <v>1138</v>
      </c>
      <c r="B1286" s="968" t="s">
        <v>5651</v>
      </c>
      <c r="C1286" s="968" t="s">
        <v>3680</v>
      </c>
      <c r="D1286" s="968">
        <v>0</v>
      </c>
      <c r="E1286" s="968">
        <v>150000</v>
      </c>
    </row>
    <row r="1287" spans="1:5">
      <c r="A1287" s="968" t="s">
        <v>5652</v>
      </c>
      <c r="B1287" s="968" t="s">
        <v>5653</v>
      </c>
      <c r="C1287" s="968" t="s">
        <v>3680</v>
      </c>
      <c r="D1287" s="968">
        <v>0</v>
      </c>
      <c r="E1287" s="968">
        <v>200000</v>
      </c>
    </row>
    <row r="1288" spans="1:5">
      <c r="A1288" s="968" t="s">
        <v>5654</v>
      </c>
      <c r="B1288" s="968" t="s">
        <v>5655</v>
      </c>
      <c r="C1288" s="968" t="s">
        <v>3680</v>
      </c>
      <c r="D1288" s="968">
        <v>0</v>
      </c>
      <c r="E1288" s="968">
        <v>5000</v>
      </c>
    </row>
    <row r="1289" spans="1:5">
      <c r="A1289" s="968" t="s">
        <v>2473</v>
      </c>
      <c r="B1289" s="968" t="s">
        <v>5656</v>
      </c>
      <c r="C1289" s="968" t="s">
        <v>3680</v>
      </c>
      <c r="D1289" s="968">
        <v>1</v>
      </c>
      <c r="E1289" s="968">
        <v>535000</v>
      </c>
    </row>
    <row r="1290" spans="1:5">
      <c r="A1290" s="968" t="s">
        <v>5657</v>
      </c>
      <c r="B1290" s="968" t="s">
        <v>5658</v>
      </c>
      <c r="C1290" s="968" t="s">
        <v>3680</v>
      </c>
      <c r="D1290" s="968">
        <v>0</v>
      </c>
      <c r="E1290" s="968">
        <v>290000</v>
      </c>
    </row>
    <row r="1291" spans="1:5">
      <c r="A1291" s="968" t="s">
        <v>5659</v>
      </c>
      <c r="B1291" s="968" t="s">
        <v>5660</v>
      </c>
      <c r="C1291" s="968" t="s">
        <v>3680</v>
      </c>
      <c r="D1291" s="968">
        <v>0</v>
      </c>
      <c r="E1291" s="968">
        <v>160000</v>
      </c>
    </row>
    <row r="1292" spans="1:5">
      <c r="A1292" s="968" t="s">
        <v>5661</v>
      </c>
      <c r="B1292" s="968" t="s">
        <v>5662</v>
      </c>
      <c r="C1292" s="968" t="s">
        <v>3680</v>
      </c>
      <c r="D1292" s="968">
        <v>0</v>
      </c>
      <c r="E1292" s="968">
        <v>100000</v>
      </c>
    </row>
    <row r="1293" spans="1:5">
      <c r="A1293" s="968" t="s">
        <v>5663</v>
      </c>
      <c r="B1293" s="968" t="s">
        <v>5664</v>
      </c>
      <c r="C1293" s="968" t="s">
        <v>3680</v>
      </c>
      <c r="D1293" s="968">
        <v>0</v>
      </c>
      <c r="E1293" s="968">
        <v>180000</v>
      </c>
    </row>
    <row r="1294" spans="1:5">
      <c r="A1294" s="968" t="s">
        <v>5665</v>
      </c>
      <c r="B1294" s="968" t="s">
        <v>5666</v>
      </c>
      <c r="C1294" s="968" t="s">
        <v>3680</v>
      </c>
      <c r="D1294" s="968">
        <v>0</v>
      </c>
      <c r="E1294" s="968">
        <v>325000</v>
      </c>
    </row>
    <row r="1295" spans="1:5">
      <c r="A1295" s="968" t="s">
        <v>5667</v>
      </c>
      <c r="B1295" s="968" t="s">
        <v>5668</v>
      </c>
      <c r="C1295" s="968" t="s">
        <v>3680</v>
      </c>
      <c r="D1295" s="968">
        <v>0</v>
      </c>
      <c r="E1295" s="968">
        <v>180000</v>
      </c>
    </row>
    <row r="1296" spans="1:5">
      <c r="A1296" s="968" t="s">
        <v>5669</v>
      </c>
      <c r="B1296" s="968" t="s">
        <v>5670</v>
      </c>
      <c r="C1296" s="968" t="s">
        <v>3680</v>
      </c>
      <c r="D1296" s="968">
        <v>0</v>
      </c>
      <c r="E1296" s="968">
        <v>65000</v>
      </c>
    </row>
    <row r="1297" spans="1:5">
      <c r="A1297" s="968" t="s">
        <v>5671</v>
      </c>
      <c r="B1297" s="968" t="s">
        <v>5672</v>
      </c>
      <c r="C1297" s="968" t="s">
        <v>3680</v>
      </c>
      <c r="D1297" s="968">
        <v>0</v>
      </c>
      <c r="E1297" s="968">
        <v>35000</v>
      </c>
    </row>
    <row r="1298" spans="1:5">
      <c r="A1298" s="968" t="s">
        <v>5673</v>
      </c>
      <c r="B1298" s="968" t="s">
        <v>5674</v>
      </c>
      <c r="C1298" s="968" t="s">
        <v>3680</v>
      </c>
      <c r="D1298" s="968">
        <v>0</v>
      </c>
      <c r="E1298" s="968">
        <v>3500</v>
      </c>
    </row>
    <row r="1299" spans="1:5">
      <c r="A1299" s="968" t="s">
        <v>5675</v>
      </c>
      <c r="B1299" s="968" t="s">
        <v>5676</v>
      </c>
      <c r="C1299" s="968" t="s">
        <v>3680</v>
      </c>
      <c r="D1299" s="968">
        <v>0</v>
      </c>
      <c r="E1299" s="968">
        <v>3500</v>
      </c>
    </row>
    <row r="1300" spans="1:5">
      <c r="A1300" s="968" t="s">
        <v>5677</v>
      </c>
      <c r="B1300" s="968" t="s">
        <v>5678</v>
      </c>
      <c r="C1300" s="968" t="s">
        <v>3680</v>
      </c>
      <c r="D1300" s="968">
        <v>0</v>
      </c>
      <c r="E1300" s="968">
        <v>7500</v>
      </c>
    </row>
    <row r="1301" spans="1:5">
      <c r="A1301" s="968" t="s">
        <v>5679</v>
      </c>
      <c r="B1301" s="968" t="s">
        <v>5680</v>
      </c>
      <c r="C1301" s="968" t="s">
        <v>3680</v>
      </c>
      <c r="D1301" s="968">
        <v>0</v>
      </c>
      <c r="E1301" s="968">
        <v>250000</v>
      </c>
    </row>
    <row r="1302" spans="1:5">
      <c r="A1302" s="968" t="s">
        <v>5681</v>
      </c>
      <c r="B1302" s="968" t="s">
        <v>5682</v>
      </c>
      <c r="C1302" s="968" t="s">
        <v>3680</v>
      </c>
      <c r="D1302" s="968">
        <v>0</v>
      </c>
      <c r="E1302" s="968">
        <v>30000</v>
      </c>
    </row>
    <row r="1303" spans="1:5">
      <c r="A1303" s="968" t="s">
        <v>5683</v>
      </c>
      <c r="B1303" s="968" t="s">
        <v>5684</v>
      </c>
      <c r="C1303" s="968" t="s">
        <v>3680</v>
      </c>
      <c r="D1303" s="968">
        <v>0</v>
      </c>
      <c r="E1303" s="968">
        <v>35000</v>
      </c>
    </row>
    <row r="1304" spans="1:5">
      <c r="A1304" s="968" t="s">
        <v>5685</v>
      </c>
      <c r="B1304" s="968" t="s">
        <v>5686</v>
      </c>
      <c r="C1304" s="968" t="s">
        <v>3680</v>
      </c>
      <c r="D1304" s="968">
        <v>0</v>
      </c>
      <c r="E1304" s="968">
        <v>190000</v>
      </c>
    </row>
    <row r="1305" spans="1:5">
      <c r="A1305" s="968" t="s">
        <v>5687</v>
      </c>
      <c r="B1305" s="968" t="s">
        <v>5688</v>
      </c>
      <c r="C1305" s="968" t="s">
        <v>3680</v>
      </c>
      <c r="D1305" s="968">
        <v>0</v>
      </c>
      <c r="E1305" s="968">
        <v>30000</v>
      </c>
    </row>
    <row r="1306" spans="1:5">
      <c r="A1306" s="968" t="s">
        <v>5689</v>
      </c>
      <c r="B1306" s="968" t="s">
        <v>5690</v>
      </c>
      <c r="C1306" s="968" t="s">
        <v>3680</v>
      </c>
      <c r="D1306" s="968">
        <v>0</v>
      </c>
      <c r="E1306" s="968">
        <v>40000</v>
      </c>
    </row>
    <row r="1307" spans="1:5">
      <c r="A1307" s="968" t="s">
        <v>5691</v>
      </c>
      <c r="B1307" s="968" t="s">
        <v>5692</v>
      </c>
      <c r="C1307" s="968" t="s">
        <v>3680</v>
      </c>
      <c r="D1307" s="968">
        <v>0</v>
      </c>
      <c r="E1307" s="968">
        <v>55000</v>
      </c>
    </row>
    <row r="1308" spans="1:5">
      <c r="A1308" s="968" t="s">
        <v>5693</v>
      </c>
      <c r="B1308" s="968" t="s">
        <v>5694</v>
      </c>
      <c r="C1308" s="968" t="s">
        <v>3680</v>
      </c>
      <c r="D1308" s="968">
        <v>0</v>
      </c>
      <c r="E1308" s="968">
        <v>35000</v>
      </c>
    </row>
    <row r="1309" spans="1:5">
      <c r="A1309" s="968" t="s">
        <v>5695</v>
      </c>
      <c r="B1309" s="968" t="s">
        <v>5696</v>
      </c>
      <c r="C1309" s="968" t="s">
        <v>3680</v>
      </c>
      <c r="D1309" s="968">
        <v>0</v>
      </c>
      <c r="E1309" s="968">
        <v>10000</v>
      </c>
    </row>
    <row r="1310" spans="1:5">
      <c r="A1310" s="968" t="s">
        <v>5697</v>
      </c>
      <c r="B1310" s="968" t="s">
        <v>5698</v>
      </c>
      <c r="C1310" s="968" t="s">
        <v>3680</v>
      </c>
      <c r="D1310" s="968">
        <v>0</v>
      </c>
      <c r="E1310" s="968">
        <v>5000</v>
      </c>
    </row>
    <row r="1311" spans="1:5">
      <c r="A1311" s="968" t="s">
        <v>5699</v>
      </c>
      <c r="B1311" s="968" t="s">
        <v>5700</v>
      </c>
      <c r="C1311" s="968" t="s">
        <v>3680</v>
      </c>
      <c r="D1311" s="968">
        <v>0</v>
      </c>
      <c r="E1311" s="968">
        <v>70000</v>
      </c>
    </row>
    <row r="1312" spans="1:5">
      <c r="A1312" s="968" t="s">
        <v>5701</v>
      </c>
      <c r="B1312" s="968" t="s">
        <v>5702</v>
      </c>
      <c r="C1312" s="968" t="s">
        <v>3680</v>
      </c>
      <c r="D1312" s="968">
        <v>0</v>
      </c>
      <c r="E1312" s="968">
        <v>40000</v>
      </c>
    </row>
    <row r="1313" spans="1:5">
      <c r="A1313" s="968" t="s">
        <v>5703</v>
      </c>
      <c r="B1313" s="968" t="s">
        <v>5704</v>
      </c>
      <c r="C1313" s="968" t="s">
        <v>3680</v>
      </c>
      <c r="D1313" s="968">
        <v>0</v>
      </c>
      <c r="E1313" s="968">
        <v>5000</v>
      </c>
    </row>
    <row r="1314" spans="1:5">
      <c r="A1314" s="968" t="s">
        <v>5705</v>
      </c>
      <c r="B1314" s="968" t="s">
        <v>5706</v>
      </c>
      <c r="C1314" s="968" t="s">
        <v>3680</v>
      </c>
      <c r="D1314" s="968">
        <v>0</v>
      </c>
      <c r="E1314" s="968">
        <v>7500</v>
      </c>
    </row>
    <row r="1315" spans="1:5">
      <c r="A1315" s="968" t="s">
        <v>5707</v>
      </c>
      <c r="B1315" s="968" t="s">
        <v>5708</v>
      </c>
      <c r="C1315" s="968" t="s">
        <v>3680</v>
      </c>
      <c r="D1315" s="968">
        <v>0</v>
      </c>
      <c r="E1315" s="968">
        <v>12000</v>
      </c>
    </row>
    <row r="1316" spans="1:5">
      <c r="A1316" s="968" t="s">
        <v>5709</v>
      </c>
      <c r="B1316" s="968" t="s">
        <v>5710</v>
      </c>
      <c r="C1316" s="968" t="s">
        <v>3680</v>
      </c>
      <c r="D1316" s="968">
        <v>0</v>
      </c>
      <c r="E1316" s="968">
        <v>90000</v>
      </c>
    </row>
    <row r="1317" spans="1:5">
      <c r="A1317" s="968" t="s">
        <v>5711</v>
      </c>
      <c r="B1317" s="968" t="s">
        <v>5712</v>
      </c>
      <c r="C1317" s="968" t="s">
        <v>3680</v>
      </c>
      <c r="D1317" s="968">
        <v>0</v>
      </c>
      <c r="E1317" s="968">
        <v>70000</v>
      </c>
    </row>
    <row r="1318" spans="1:5">
      <c r="A1318" s="968" t="s">
        <v>5713</v>
      </c>
      <c r="B1318" s="968" t="s">
        <v>5714</v>
      </c>
      <c r="C1318" s="968" t="s">
        <v>3680</v>
      </c>
      <c r="D1318" s="968">
        <v>0</v>
      </c>
      <c r="E1318" s="968">
        <v>35000</v>
      </c>
    </row>
    <row r="1319" spans="1:5">
      <c r="A1319" s="968" t="s">
        <v>5715</v>
      </c>
      <c r="B1319" s="968" t="s">
        <v>5716</v>
      </c>
      <c r="C1319" s="968" t="s">
        <v>3680</v>
      </c>
      <c r="D1319" s="968">
        <v>0</v>
      </c>
      <c r="E1319" s="968">
        <v>20000</v>
      </c>
    </row>
    <row r="1320" spans="1:5">
      <c r="A1320" s="968" t="s">
        <v>5717</v>
      </c>
      <c r="B1320" s="968" t="s">
        <v>5718</v>
      </c>
      <c r="C1320" s="968" t="s">
        <v>3680</v>
      </c>
      <c r="D1320" s="968">
        <v>0</v>
      </c>
      <c r="E1320" s="968">
        <v>20000</v>
      </c>
    </row>
    <row r="1321" spans="1:5">
      <c r="A1321" s="968" t="s">
        <v>5719</v>
      </c>
      <c r="B1321" s="968" t="s">
        <v>5720</v>
      </c>
      <c r="C1321" s="968" t="s">
        <v>3680</v>
      </c>
      <c r="D1321" s="968">
        <v>0</v>
      </c>
      <c r="E1321" s="968">
        <v>2500</v>
      </c>
    </row>
    <row r="1322" spans="1:5">
      <c r="A1322" s="968" t="s">
        <v>5721</v>
      </c>
      <c r="B1322" s="968" t="s">
        <v>5722</v>
      </c>
      <c r="C1322" s="968" t="s">
        <v>3680</v>
      </c>
      <c r="D1322" s="968">
        <v>0</v>
      </c>
      <c r="E1322" s="968">
        <v>1000</v>
      </c>
    </row>
    <row r="1323" spans="1:5">
      <c r="A1323" s="968" t="s">
        <v>5723</v>
      </c>
      <c r="B1323" s="968" t="s">
        <v>5724</v>
      </c>
      <c r="C1323" s="968" t="s">
        <v>3680</v>
      </c>
      <c r="D1323" s="968">
        <v>0</v>
      </c>
      <c r="E1323" s="968">
        <v>7000</v>
      </c>
    </row>
    <row r="1324" spans="1:5">
      <c r="A1324" s="968" t="s">
        <v>5725</v>
      </c>
      <c r="B1324" s="968" t="s">
        <v>5726</v>
      </c>
      <c r="C1324" s="968" t="s">
        <v>3680</v>
      </c>
      <c r="D1324" s="968">
        <v>0</v>
      </c>
      <c r="E1324" s="968">
        <v>160000</v>
      </c>
    </row>
    <row r="1325" spans="1:5">
      <c r="A1325" s="968" t="s">
        <v>1636</v>
      </c>
      <c r="B1325" s="968" t="s">
        <v>5727</v>
      </c>
      <c r="C1325" s="968" t="s">
        <v>3680</v>
      </c>
      <c r="D1325" s="968">
        <v>0</v>
      </c>
      <c r="E1325" s="968">
        <v>145000</v>
      </c>
    </row>
    <row r="1326" spans="1:5">
      <c r="A1326" s="968" t="s">
        <v>5728</v>
      </c>
      <c r="B1326" s="968" t="s">
        <v>5729</v>
      </c>
      <c r="C1326" s="968" t="s">
        <v>3680</v>
      </c>
      <c r="D1326" s="968">
        <v>0</v>
      </c>
      <c r="E1326" s="968">
        <v>40000</v>
      </c>
    </row>
    <row r="1327" spans="1:5">
      <c r="A1327" s="968" t="s">
        <v>1668</v>
      </c>
      <c r="B1327" s="968" t="s">
        <v>5730</v>
      </c>
      <c r="C1327" s="968" t="s">
        <v>3680</v>
      </c>
      <c r="D1327" s="968">
        <v>1</v>
      </c>
      <c r="E1327" s="968">
        <v>135000</v>
      </c>
    </row>
    <row r="1328" spans="1:5">
      <c r="A1328" s="968" t="s">
        <v>1960</v>
      </c>
      <c r="B1328" s="968" t="s">
        <v>5731</v>
      </c>
      <c r="C1328" s="968" t="s">
        <v>3680</v>
      </c>
      <c r="D1328" s="968">
        <v>14</v>
      </c>
      <c r="E1328" s="968">
        <v>145000</v>
      </c>
    </row>
    <row r="1329" spans="1:5">
      <c r="A1329" s="968" t="s">
        <v>5732</v>
      </c>
      <c r="B1329" s="968" t="s">
        <v>5733</v>
      </c>
      <c r="C1329" s="968" t="s">
        <v>3680</v>
      </c>
      <c r="D1329" s="968">
        <v>0</v>
      </c>
      <c r="E1329" s="968">
        <v>45000</v>
      </c>
    </row>
    <row r="1330" spans="1:5">
      <c r="A1330" s="968" t="s">
        <v>5734</v>
      </c>
      <c r="B1330" s="968" t="s">
        <v>5735</v>
      </c>
      <c r="C1330" s="968" t="s">
        <v>3680</v>
      </c>
      <c r="D1330" s="968">
        <v>0</v>
      </c>
      <c r="E1330" s="968">
        <v>35000</v>
      </c>
    </row>
    <row r="1331" spans="1:5">
      <c r="A1331" s="968" t="s">
        <v>5736</v>
      </c>
      <c r="B1331" s="968" t="s">
        <v>5737</v>
      </c>
      <c r="C1331" s="968" t="s">
        <v>3680</v>
      </c>
      <c r="D1331" s="968">
        <v>0</v>
      </c>
      <c r="E1331" s="968">
        <v>70000</v>
      </c>
    </row>
    <row r="1332" spans="1:5">
      <c r="A1332" s="968" t="s">
        <v>5738</v>
      </c>
      <c r="B1332" s="968" t="s">
        <v>5739</v>
      </c>
      <c r="C1332" s="968" t="s">
        <v>3680</v>
      </c>
      <c r="D1332" s="968">
        <v>0</v>
      </c>
      <c r="E1332" s="968">
        <v>67000</v>
      </c>
    </row>
    <row r="1333" spans="1:5">
      <c r="A1333" s="968" t="s">
        <v>5740</v>
      </c>
      <c r="B1333" s="968" t="s">
        <v>5741</v>
      </c>
      <c r="C1333" s="968" t="s">
        <v>3680</v>
      </c>
      <c r="D1333" s="968">
        <v>0</v>
      </c>
      <c r="E1333" s="968">
        <v>50000</v>
      </c>
    </row>
    <row r="1334" spans="1:5">
      <c r="A1334" s="968" t="s">
        <v>1996</v>
      </c>
      <c r="B1334" s="968" t="s">
        <v>5742</v>
      </c>
      <c r="C1334" s="968" t="s">
        <v>3680</v>
      </c>
      <c r="D1334" s="968">
        <v>8</v>
      </c>
      <c r="E1334" s="968">
        <v>10000</v>
      </c>
    </row>
    <row r="1335" spans="1:5">
      <c r="A1335" s="968" t="s">
        <v>5743</v>
      </c>
      <c r="B1335" s="968" t="s">
        <v>5744</v>
      </c>
      <c r="C1335" s="968" t="s">
        <v>3680</v>
      </c>
      <c r="D1335" s="968">
        <v>0</v>
      </c>
      <c r="E1335" s="968">
        <v>45000</v>
      </c>
    </row>
    <row r="1336" spans="1:5">
      <c r="A1336" s="968" t="s">
        <v>5745</v>
      </c>
      <c r="B1336" s="968" t="s">
        <v>5746</v>
      </c>
      <c r="C1336" s="968" t="s">
        <v>3680</v>
      </c>
      <c r="D1336" s="968">
        <v>0</v>
      </c>
      <c r="E1336" s="968">
        <v>30000</v>
      </c>
    </row>
    <row r="1337" spans="1:5">
      <c r="A1337" s="968" t="s">
        <v>2528</v>
      </c>
      <c r="B1337" s="968" t="s">
        <v>5747</v>
      </c>
      <c r="C1337" s="968" t="s">
        <v>3680</v>
      </c>
      <c r="D1337" s="968">
        <v>3</v>
      </c>
      <c r="E1337" s="968">
        <v>70000</v>
      </c>
    </row>
    <row r="1338" spans="1:5">
      <c r="A1338" s="968" t="s">
        <v>1633</v>
      </c>
      <c r="B1338" s="968" t="s">
        <v>5748</v>
      </c>
      <c r="C1338" s="968" t="s">
        <v>3680</v>
      </c>
      <c r="D1338" s="968">
        <v>0</v>
      </c>
      <c r="E1338" s="968">
        <v>30000</v>
      </c>
    </row>
    <row r="1339" spans="1:5">
      <c r="A1339" s="968" t="s">
        <v>5749</v>
      </c>
      <c r="B1339" s="968" t="s">
        <v>5750</v>
      </c>
      <c r="C1339" s="968" t="s">
        <v>3680</v>
      </c>
      <c r="D1339" s="968">
        <v>1</v>
      </c>
      <c r="E1339" s="968">
        <v>60000</v>
      </c>
    </row>
    <row r="1340" spans="1:5">
      <c r="A1340" s="968" t="s">
        <v>5751</v>
      </c>
      <c r="B1340" s="968" t="s">
        <v>5752</v>
      </c>
      <c r="C1340" s="968" t="s">
        <v>3661</v>
      </c>
      <c r="D1340" s="968">
        <v>0</v>
      </c>
      <c r="E1340" s="968">
        <v>250000</v>
      </c>
    </row>
    <row r="1341" spans="1:5">
      <c r="A1341" s="968" t="s">
        <v>5753</v>
      </c>
      <c r="B1341" s="968" t="s">
        <v>5754</v>
      </c>
      <c r="C1341" s="968" t="s">
        <v>3661</v>
      </c>
      <c r="D1341" s="968">
        <v>0</v>
      </c>
      <c r="E1341" s="968">
        <v>200000</v>
      </c>
    </row>
    <row r="1342" spans="1:5">
      <c r="A1342" s="968" t="s">
        <v>5755</v>
      </c>
      <c r="B1342" s="968" t="s">
        <v>5756</v>
      </c>
      <c r="C1342" s="968" t="s">
        <v>3661</v>
      </c>
      <c r="D1342" s="968">
        <v>0</v>
      </c>
      <c r="E1342" s="968">
        <v>1650000</v>
      </c>
    </row>
    <row r="1343" spans="1:5">
      <c r="A1343" s="968" t="s">
        <v>5757</v>
      </c>
      <c r="B1343" s="968" t="s">
        <v>5758</v>
      </c>
      <c r="C1343" s="968" t="s">
        <v>3460</v>
      </c>
      <c r="D1343" s="968">
        <v>21</v>
      </c>
      <c r="E1343" s="968">
        <v>1155000</v>
      </c>
    </row>
    <row r="1344" spans="1:5">
      <c r="A1344" s="968" t="s">
        <v>5759</v>
      </c>
      <c r="B1344" s="968" t="s">
        <v>5760</v>
      </c>
      <c r="C1344" s="968" t="s">
        <v>3460</v>
      </c>
      <c r="D1344" s="968">
        <v>0</v>
      </c>
      <c r="E1344" s="968">
        <v>1740000</v>
      </c>
    </row>
    <row r="1345" spans="1:5">
      <c r="A1345" s="968" t="s">
        <v>5761</v>
      </c>
      <c r="B1345" s="968" t="s">
        <v>5762</v>
      </c>
      <c r="C1345" s="968" t="s">
        <v>3460</v>
      </c>
      <c r="D1345" s="968">
        <v>0</v>
      </c>
      <c r="E1345" s="968">
        <v>2436000</v>
      </c>
    </row>
    <row r="1346" spans="1:5">
      <c r="A1346" s="968" t="s">
        <v>5763</v>
      </c>
      <c r="B1346" s="968" t="s">
        <v>5764</v>
      </c>
      <c r="C1346" s="968" t="s">
        <v>3680</v>
      </c>
      <c r="D1346" s="968">
        <v>0</v>
      </c>
      <c r="E1346" s="968">
        <v>420000</v>
      </c>
    </row>
    <row r="1347" spans="1:5">
      <c r="A1347" s="968" t="s">
        <v>5765</v>
      </c>
      <c r="B1347" s="968" t="s">
        <v>5766</v>
      </c>
      <c r="C1347" s="968" t="s">
        <v>3680</v>
      </c>
      <c r="D1347" s="968">
        <v>0</v>
      </c>
      <c r="E1347" s="968">
        <v>420000</v>
      </c>
    </row>
    <row r="1348" spans="1:5">
      <c r="A1348" s="968" t="s">
        <v>5767</v>
      </c>
      <c r="B1348" s="968" t="s">
        <v>5768</v>
      </c>
      <c r="C1348" s="968" t="s">
        <v>3680</v>
      </c>
      <c r="D1348" s="968">
        <v>0</v>
      </c>
      <c r="E1348" s="968">
        <v>520000</v>
      </c>
    </row>
    <row r="1349" spans="1:5">
      <c r="A1349" s="968" t="s">
        <v>5769</v>
      </c>
      <c r="B1349" s="968" t="s">
        <v>5770</v>
      </c>
      <c r="C1349" s="968" t="s">
        <v>3661</v>
      </c>
      <c r="D1349" s="968">
        <v>0</v>
      </c>
      <c r="E1349" s="968">
        <v>1078000</v>
      </c>
    </row>
    <row r="1350" spans="1:5">
      <c r="A1350" s="968" t="s">
        <v>1931</v>
      </c>
      <c r="B1350" s="968" t="s">
        <v>5771</v>
      </c>
      <c r="C1350" s="968" t="s">
        <v>3680</v>
      </c>
      <c r="D1350" s="968">
        <v>2</v>
      </c>
      <c r="E1350" s="968">
        <v>800000</v>
      </c>
    </row>
    <row r="1351" spans="1:5">
      <c r="A1351" s="968" t="s">
        <v>5772</v>
      </c>
      <c r="B1351" s="968" t="s">
        <v>5773</v>
      </c>
      <c r="C1351" s="968" t="s">
        <v>3680</v>
      </c>
      <c r="D1351" s="968">
        <v>0</v>
      </c>
      <c r="E1351" s="968">
        <v>2000000</v>
      </c>
    </row>
    <row r="1352" spans="1:5">
      <c r="A1352" s="968" t="s">
        <v>5774</v>
      </c>
      <c r="B1352" s="968" t="s">
        <v>5775</v>
      </c>
      <c r="C1352" s="968" t="s">
        <v>3680</v>
      </c>
      <c r="D1352" s="968">
        <v>0</v>
      </c>
      <c r="E1352" s="968">
        <v>400000</v>
      </c>
    </row>
    <row r="1353" spans="1:5">
      <c r="A1353" s="968" t="s">
        <v>5776</v>
      </c>
      <c r="B1353" s="968" t="s">
        <v>5777</v>
      </c>
      <c r="C1353" s="968" t="s">
        <v>3680</v>
      </c>
      <c r="D1353" s="968">
        <v>0</v>
      </c>
      <c r="E1353" s="968">
        <v>350000</v>
      </c>
    </row>
    <row r="1354" spans="1:5">
      <c r="A1354" s="968" t="s">
        <v>5778</v>
      </c>
      <c r="B1354" s="968" t="s">
        <v>5779</v>
      </c>
      <c r="C1354" s="968" t="s">
        <v>3680</v>
      </c>
      <c r="D1354" s="968">
        <v>0</v>
      </c>
      <c r="E1354" s="968">
        <v>259000</v>
      </c>
    </row>
    <row r="1355" spans="1:5">
      <c r="A1355" s="968" t="s">
        <v>5780</v>
      </c>
      <c r="B1355" s="968" t="s">
        <v>5781</v>
      </c>
      <c r="C1355" s="968" t="s">
        <v>3680</v>
      </c>
      <c r="D1355" s="968">
        <v>0</v>
      </c>
      <c r="E1355" s="968">
        <v>28500</v>
      </c>
    </row>
    <row r="1356" spans="1:5">
      <c r="A1356" s="968" t="s">
        <v>5782</v>
      </c>
      <c r="B1356" s="968" t="s">
        <v>5783</v>
      </c>
      <c r="C1356" s="968" t="s">
        <v>3680</v>
      </c>
      <c r="D1356" s="968">
        <v>0</v>
      </c>
      <c r="E1356" s="968">
        <v>60000</v>
      </c>
    </row>
    <row r="1357" spans="1:5">
      <c r="A1357" s="968" t="s">
        <v>5784</v>
      </c>
      <c r="B1357" s="968" t="s">
        <v>5785</v>
      </c>
      <c r="C1357" s="968" t="s">
        <v>3680</v>
      </c>
      <c r="D1357" s="968">
        <v>0</v>
      </c>
      <c r="E1357" s="968">
        <v>66000</v>
      </c>
    </row>
    <row r="1358" spans="1:5">
      <c r="A1358" s="968" t="s">
        <v>5786</v>
      </c>
      <c r="B1358" s="968" t="s">
        <v>5787</v>
      </c>
      <c r="C1358" s="968" t="s">
        <v>3680</v>
      </c>
      <c r="D1358" s="968">
        <v>0</v>
      </c>
      <c r="E1358" s="968">
        <v>62000</v>
      </c>
    </row>
    <row r="1359" spans="1:5">
      <c r="A1359" s="968" t="s">
        <v>2936</v>
      </c>
      <c r="B1359" s="968" t="s">
        <v>5788</v>
      </c>
      <c r="C1359" s="968" t="s">
        <v>3680</v>
      </c>
      <c r="D1359" s="968">
        <v>1</v>
      </c>
      <c r="E1359" s="968">
        <v>175000</v>
      </c>
    </row>
    <row r="1360" spans="1:5">
      <c r="A1360" s="968" t="s">
        <v>5789</v>
      </c>
      <c r="B1360" s="968" t="s">
        <v>5790</v>
      </c>
      <c r="C1360" s="968" t="s">
        <v>3680</v>
      </c>
      <c r="D1360" s="968">
        <v>0</v>
      </c>
      <c r="E1360" s="968">
        <v>585000</v>
      </c>
    </row>
    <row r="1361" spans="1:5">
      <c r="A1361" s="968" t="s">
        <v>5791</v>
      </c>
      <c r="B1361" s="968" t="s">
        <v>5792</v>
      </c>
      <c r="C1361" s="968" t="s">
        <v>3680</v>
      </c>
      <c r="D1361" s="968">
        <v>0</v>
      </c>
      <c r="E1361" s="968">
        <v>40000</v>
      </c>
    </row>
    <row r="1362" spans="1:5">
      <c r="A1362" s="968" t="s">
        <v>636</v>
      </c>
      <c r="B1362" s="968" t="s">
        <v>5793</v>
      </c>
      <c r="C1362" s="968" t="s">
        <v>3680</v>
      </c>
      <c r="D1362" s="968">
        <v>0</v>
      </c>
      <c r="E1362" s="968">
        <v>110000</v>
      </c>
    </row>
    <row r="1363" spans="1:5">
      <c r="A1363" s="968" t="s">
        <v>638</v>
      </c>
      <c r="B1363" s="968" t="s">
        <v>5794</v>
      </c>
      <c r="C1363" s="968" t="s">
        <v>3680</v>
      </c>
      <c r="D1363" s="968">
        <v>0</v>
      </c>
      <c r="E1363" s="968">
        <v>140000</v>
      </c>
    </row>
    <row r="1364" spans="1:5">
      <c r="A1364" s="968" t="s">
        <v>5795</v>
      </c>
      <c r="B1364" s="968" t="s">
        <v>5796</v>
      </c>
      <c r="C1364" s="968" t="s">
        <v>3680</v>
      </c>
      <c r="D1364" s="968">
        <v>0</v>
      </c>
      <c r="E1364" s="968">
        <v>2000000</v>
      </c>
    </row>
    <row r="1365" spans="1:5">
      <c r="A1365" s="968" t="s">
        <v>5797</v>
      </c>
      <c r="B1365" s="968" t="s">
        <v>5798</v>
      </c>
      <c r="C1365" s="968" t="s">
        <v>3680</v>
      </c>
      <c r="D1365" s="968">
        <v>0</v>
      </c>
      <c r="E1365" s="968">
        <v>45000</v>
      </c>
    </row>
    <row r="1366" spans="1:5">
      <c r="A1366" s="968" t="s">
        <v>5799</v>
      </c>
      <c r="B1366" s="968" t="s">
        <v>5800</v>
      </c>
      <c r="C1366" s="968" t="s">
        <v>3680</v>
      </c>
      <c r="D1366" s="968">
        <v>0</v>
      </c>
      <c r="E1366" s="968">
        <v>510000</v>
      </c>
    </row>
    <row r="1367" spans="1:5">
      <c r="A1367" s="968" t="s">
        <v>5801</v>
      </c>
      <c r="B1367" s="968" t="s">
        <v>5802</v>
      </c>
      <c r="C1367" s="968" t="s">
        <v>3680</v>
      </c>
      <c r="D1367" s="968">
        <v>0</v>
      </c>
      <c r="E1367" s="968">
        <v>175000</v>
      </c>
    </row>
    <row r="1368" spans="1:5">
      <c r="A1368" s="968" t="s">
        <v>5803</v>
      </c>
      <c r="B1368" s="968" t="s">
        <v>5804</v>
      </c>
      <c r="C1368" s="968" t="s">
        <v>3680</v>
      </c>
      <c r="D1368" s="968">
        <v>0</v>
      </c>
      <c r="E1368" s="968">
        <v>210000</v>
      </c>
    </row>
    <row r="1369" spans="1:5">
      <c r="A1369" s="968" t="s">
        <v>5805</v>
      </c>
      <c r="B1369" s="968" t="s">
        <v>5806</v>
      </c>
      <c r="C1369" s="968" t="s">
        <v>3680</v>
      </c>
      <c r="D1369" s="968">
        <v>0</v>
      </c>
      <c r="E1369" s="968">
        <v>75000</v>
      </c>
    </row>
    <row r="1370" spans="1:5">
      <c r="A1370" s="968" t="s">
        <v>5807</v>
      </c>
      <c r="B1370" s="968" t="s">
        <v>5808</v>
      </c>
      <c r="C1370" s="968" t="s">
        <v>3680</v>
      </c>
      <c r="D1370" s="968">
        <v>0</v>
      </c>
      <c r="E1370" s="968">
        <v>10000</v>
      </c>
    </row>
    <row r="1371" spans="1:5">
      <c r="A1371" s="968" t="s">
        <v>5809</v>
      </c>
      <c r="B1371" s="968" t="s">
        <v>5810</v>
      </c>
      <c r="C1371" s="968" t="s">
        <v>3680</v>
      </c>
      <c r="D1371" s="968">
        <v>0</v>
      </c>
      <c r="E1371" s="968">
        <v>135000</v>
      </c>
    </row>
    <row r="1372" spans="1:5">
      <c r="A1372" s="968" t="s">
        <v>5811</v>
      </c>
      <c r="B1372" s="968" t="s">
        <v>5812</v>
      </c>
      <c r="C1372" s="968" t="s">
        <v>3680</v>
      </c>
      <c r="D1372" s="968">
        <v>0</v>
      </c>
      <c r="E1372" s="968">
        <v>50000</v>
      </c>
    </row>
    <row r="1373" spans="1:5">
      <c r="A1373" s="968" t="s">
        <v>5813</v>
      </c>
      <c r="B1373" s="968" t="s">
        <v>5814</v>
      </c>
      <c r="C1373" s="968" t="s">
        <v>3680</v>
      </c>
      <c r="D1373" s="968">
        <v>0</v>
      </c>
      <c r="E1373" s="968">
        <v>320000</v>
      </c>
    </row>
    <row r="1374" spans="1:5">
      <c r="A1374" s="968" t="s">
        <v>5815</v>
      </c>
      <c r="B1374" s="968" t="s">
        <v>5816</v>
      </c>
      <c r="C1374" s="968" t="s">
        <v>3680</v>
      </c>
      <c r="D1374" s="968">
        <v>0</v>
      </c>
      <c r="E1374" s="968">
        <v>750</v>
      </c>
    </row>
    <row r="1375" spans="1:5">
      <c r="A1375" s="968" t="s">
        <v>5817</v>
      </c>
      <c r="B1375" s="968" t="s">
        <v>5818</v>
      </c>
      <c r="C1375" s="968" t="s">
        <v>3680</v>
      </c>
      <c r="D1375" s="968">
        <v>0</v>
      </c>
      <c r="E1375" s="968">
        <v>7500</v>
      </c>
    </row>
    <row r="1376" spans="1:5">
      <c r="A1376" s="968" t="s">
        <v>5819</v>
      </c>
      <c r="B1376" s="968" t="s">
        <v>5820</v>
      </c>
      <c r="C1376" s="968" t="s">
        <v>3680</v>
      </c>
      <c r="D1376" s="968">
        <v>0</v>
      </c>
      <c r="E1376" s="968">
        <v>7500</v>
      </c>
    </row>
    <row r="1377" spans="1:5">
      <c r="A1377" s="968" t="s">
        <v>5821</v>
      </c>
      <c r="B1377" s="968" t="s">
        <v>5822</v>
      </c>
      <c r="C1377" s="968" t="s">
        <v>3680</v>
      </c>
      <c r="D1377" s="968">
        <v>0</v>
      </c>
      <c r="E1377" s="968">
        <v>25000</v>
      </c>
    </row>
    <row r="1378" spans="1:5">
      <c r="A1378" s="968" t="s">
        <v>5823</v>
      </c>
      <c r="B1378" s="968" t="s">
        <v>5824</v>
      </c>
      <c r="C1378" s="968" t="s">
        <v>3680</v>
      </c>
      <c r="D1378" s="968">
        <v>0</v>
      </c>
      <c r="E1378" s="968">
        <v>300000</v>
      </c>
    </row>
    <row r="1379" spans="1:5">
      <c r="A1379" s="968" t="s">
        <v>5825</v>
      </c>
      <c r="B1379" s="968" t="s">
        <v>5826</v>
      </c>
      <c r="C1379" s="968" t="s">
        <v>3680</v>
      </c>
      <c r="D1379" s="968">
        <v>0</v>
      </c>
      <c r="E1379" s="968">
        <v>310000</v>
      </c>
    </row>
    <row r="1380" spans="1:5">
      <c r="A1380" s="968" t="s">
        <v>5827</v>
      </c>
      <c r="B1380" s="968" t="s">
        <v>5828</v>
      </c>
      <c r="C1380" s="968" t="s">
        <v>3680</v>
      </c>
      <c r="D1380" s="968">
        <v>0</v>
      </c>
      <c r="E1380" s="968">
        <v>110000</v>
      </c>
    </row>
    <row r="1381" spans="1:5">
      <c r="A1381" s="968" t="s">
        <v>5829</v>
      </c>
      <c r="B1381" s="968" t="s">
        <v>5830</v>
      </c>
      <c r="C1381" s="968" t="s">
        <v>3680</v>
      </c>
      <c r="D1381" s="968">
        <v>0</v>
      </c>
      <c r="E1381" s="968">
        <v>115000</v>
      </c>
    </row>
    <row r="1382" spans="1:5">
      <c r="A1382" s="968" t="s">
        <v>5831</v>
      </c>
      <c r="B1382" s="968" t="s">
        <v>5832</v>
      </c>
      <c r="C1382" s="968" t="s">
        <v>3680</v>
      </c>
      <c r="D1382" s="968">
        <v>0</v>
      </c>
      <c r="E1382" s="968">
        <v>45000</v>
      </c>
    </row>
    <row r="1383" spans="1:5">
      <c r="A1383" s="968" t="s">
        <v>5833</v>
      </c>
      <c r="B1383" s="968" t="s">
        <v>5834</v>
      </c>
      <c r="C1383" s="968" t="s">
        <v>3680</v>
      </c>
      <c r="D1383" s="968">
        <v>0</v>
      </c>
      <c r="E1383" s="968">
        <v>67500</v>
      </c>
    </row>
    <row r="1384" spans="1:5">
      <c r="A1384" s="968" t="s">
        <v>5835</v>
      </c>
      <c r="B1384" s="968" t="s">
        <v>5836</v>
      </c>
      <c r="C1384" s="968" t="s">
        <v>3680</v>
      </c>
      <c r="D1384" s="968">
        <v>0</v>
      </c>
      <c r="E1384" s="968">
        <v>5000</v>
      </c>
    </row>
    <row r="1385" spans="1:5">
      <c r="A1385" s="968" t="s">
        <v>5837</v>
      </c>
      <c r="B1385" s="968" t="s">
        <v>5838</v>
      </c>
      <c r="C1385" s="968" t="s">
        <v>3680</v>
      </c>
      <c r="D1385" s="968">
        <v>0</v>
      </c>
      <c r="E1385" s="968">
        <v>7500</v>
      </c>
    </row>
    <row r="1386" spans="1:5">
      <c r="A1386" s="968" t="s">
        <v>5839</v>
      </c>
      <c r="B1386" s="968" t="s">
        <v>5840</v>
      </c>
      <c r="C1386" s="968" t="s">
        <v>3680</v>
      </c>
      <c r="D1386" s="968">
        <v>0</v>
      </c>
      <c r="E1386" s="968">
        <v>7000</v>
      </c>
    </row>
    <row r="1387" spans="1:5">
      <c r="A1387" s="968" t="s">
        <v>5841</v>
      </c>
      <c r="B1387" s="968" t="s">
        <v>5842</v>
      </c>
      <c r="C1387" s="968" t="s">
        <v>3680</v>
      </c>
      <c r="D1387" s="968">
        <v>0</v>
      </c>
      <c r="E1387" s="968">
        <v>25000</v>
      </c>
    </row>
    <row r="1388" spans="1:5">
      <c r="A1388" s="968" t="s">
        <v>5843</v>
      </c>
      <c r="B1388" s="968" t="s">
        <v>5844</v>
      </c>
      <c r="C1388" s="968" t="s">
        <v>3680</v>
      </c>
      <c r="D1388" s="968">
        <v>0</v>
      </c>
      <c r="E1388" s="968">
        <v>260000</v>
      </c>
    </row>
    <row r="1389" spans="1:5">
      <c r="A1389" s="968" t="s">
        <v>5845</v>
      </c>
      <c r="B1389" s="968" t="s">
        <v>5846</v>
      </c>
      <c r="C1389" s="968" t="s">
        <v>3680</v>
      </c>
      <c r="D1389" s="968">
        <v>0</v>
      </c>
      <c r="E1389" s="968">
        <v>1500</v>
      </c>
    </row>
    <row r="1390" spans="1:5">
      <c r="A1390" s="968" t="s">
        <v>5847</v>
      </c>
      <c r="B1390" s="968" t="s">
        <v>5848</v>
      </c>
      <c r="C1390" s="968" t="s">
        <v>3680</v>
      </c>
      <c r="D1390" s="968">
        <v>0</v>
      </c>
      <c r="E1390" s="968">
        <v>1000</v>
      </c>
    </row>
    <row r="1391" spans="1:5">
      <c r="A1391" s="968" t="s">
        <v>5849</v>
      </c>
      <c r="B1391" s="968" t="s">
        <v>5850</v>
      </c>
      <c r="C1391" s="968" t="s">
        <v>3680</v>
      </c>
      <c r="D1391" s="968">
        <v>0</v>
      </c>
      <c r="E1391" s="968">
        <v>6000</v>
      </c>
    </row>
    <row r="1392" spans="1:5">
      <c r="A1392" s="968" t="s">
        <v>5851</v>
      </c>
      <c r="B1392" s="968" t="s">
        <v>5852</v>
      </c>
      <c r="C1392" s="968" t="s">
        <v>3680</v>
      </c>
      <c r="D1392" s="968">
        <v>0</v>
      </c>
      <c r="E1392" s="968">
        <v>5000</v>
      </c>
    </row>
    <row r="1393" spans="1:5">
      <c r="A1393" s="968" t="s">
        <v>5853</v>
      </c>
      <c r="B1393" s="968" t="s">
        <v>5854</v>
      </c>
      <c r="C1393" s="968" t="s">
        <v>3680</v>
      </c>
      <c r="D1393" s="968">
        <v>0</v>
      </c>
      <c r="E1393" s="968">
        <v>6000</v>
      </c>
    </row>
    <row r="1394" spans="1:5">
      <c r="A1394" s="968" t="s">
        <v>5855</v>
      </c>
      <c r="B1394" s="968" t="s">
        <v>5856</v>
      </c>
      <c r="C1394" s="968" t="s">
        <v>3680</v>
      </c>
      <c r="D1394" s="968">
        <v>0</v>
      </c>
      <c r="E1394" s="968">
        <v>3150</v>
      </c>
    </row>
    <row r="1395" spans="1:5">
      <c r="A1395" s="968" t="s">
        <v>5857</v>
      </c>
      <c r="B1395" s="968" t="s">
        <v>5858</v>
      </c>
      <c r="C1395" s="968" t="s">
        <v>3680</v>
      </c>
      <c r="D1395" s="968">
        <v>0</v>
      </c>
      <c r="E1395" s="968">
        <v>4000</v>
      </c>
    </row>
    <row r="1396" spans="1:5">
      <c r="A1396" s="968" t="s">
        <v>5859</v>
      </c>
      <c r="B1396" s="968" t="s">
        <v>5860</v>
      </c>
      <c r="C1396" s="968" t="s">
        <v>3680</v>
      </c>
      <c r="D1396" s="968">
        <v>0</v>
      </c>
      <c r="E1396" s="968">
        <v>6000</v>
      </c>
    </row>
    <row r="1397" spans="1:5">
      <c r="A1397" s="968" t="s">
        <v>5861</v>
      </c>
      <c r="B1397" s="968" t="s">
        <v>5862</v>
      </c>
      <c r="C1397" s="968" t="s">
        <v>3680</v>
      </c>
      <c r="D1397" s="968">
        <v>0</v>
      </c>
      <c r="E1397" s="968">
        <v>20000</v>
      </c>
    </row>
    <row r="1398" spans="1:5">
      <c r="A1398" s="968" t="s">
        <v>5863</v>
      </c>
      <c r="B1398" s="968" t="s">
        <v>5864</v>
      </c>
      <c r="C1398" s="968" t="s">
        <v>3680</v>
      </c>
      <c r="D1398" s="968">
        <v>0</v>
      </c>
      <c r="E1398" s="968">
        <v>50000</v>
      </c>
    </row>
    <row r="1399" spans="1:5">
      <c r="A1399" s="968" t="s">
        <v>572</v>
      </c>
      <c r="B1399" s="968" t="s">
        <v>5865</v>
      </c>
      <c r="C1399" s="968" t="s">
        <v>3680</v>
      </c>
      <c r="D1399" s="968">
        <v>15</v>
      </c>
      <c r="E1399" s="968">
        <v>4000</v>
      </c>
    </row>
    <row r="1400" spans="1:5">
      <c r="A1400" s="968" t="s">
        <v>5866</v>
      </c>
      <c r="B1400" s="968" t="s">
        <v>5867</v>
      </c>
      <c r="C1400" s="968" t="s">
        <v>3680</v>
      </c>
      <c r="D1400" s="968">
        <v>0</v>
      </c>
      <c r="E1400" s="968">
        <v>27500</v>
      </c>
    </row>
    <row r="1401" spans="1:5">
      <c r="A1401" s="968" t="s">
        <v>5868</v>
      </c>
      <c r="B1401" s="968" t="s">
        <v>5869</v>
      </c>
      <c r="C1401" s="968" t="s">
        <v>3680</v>
      </c>
      <c r="D1401" s="968">
        <v>0</v>
      </c>
      <c r="E1401" s="968">
        <v>12500</v>
      </c>
    </row>
    <row r="1402" spans="1:5">
      <c r="A1402" s="968" t="s">
        <v>5870</v>
      </c>
      <c r="B1402" s="968" t="s">
        <v>5871</v>
      </c>
      <c r="C1402" s="968" t="s">
        <v>3680</v>
      </c>
      <c r="D1402" s="968">
        <v>0</v>
      </c>
      <c r="E1402" s="968">
        <v>50000</v>
      </c>
    </row>
    <row r="1403" spans="1:5">
      <c r="A1403" s="968" t="s">
        <v>5872</v>
      </c>
      <c r="B1403" s="968" t="s">
        <v>5873</v>
      </c>
      <c r="C1403" s="968" t="s">
        <v>3680</v>
      </c>
      <c r="D1403" s="968">
        <v>0</v>
      </c>
      <c r="E1403" s="968">
        <v>2500</v>
      </c>
    </row>
    <row r="1404" spans="1:5">
      <c r="A1404" s="968" t="s">
        <v>5874</v>
      </c>
      <c r="B1404" s="968" t="s">
        <v>5875</v>
      </c>
      <c r="C1404" s="968" t="s">
        <v>3680</v>
      </c>
      <c r="D1404" s="968">
        <v>0</v>
      </c>
      <c r="E1404" s="968">
        <v>85000</v>
      </c>
    </row>
    <row r="1405" spans="1:5">
      <c r="A1405" s="968" t="s">
        <v>5876</v>
      </c>
      <c r="B1405" s="968" t="s">
        <v>5877</v>
      </c>
      <c r="C1405" s="968" t="s">
        <v>3680</v>
      </c>
      <c r="D1405" s="968">
        <v>0</v>
      </c>
      <c r="E1405" s="968">
        <v>100000</v>
      </c>
    </row>
    <row r="1406" spans="1:5">
      <c r="A1406" s="968" t="s">
        <v>5878</v>
      </c>
      <c r="B1406" s="968" t="s">
        <v>5879</v>
      </c>
      <c r="C1406" s="968" t="s">
        <v>3680</v>
      </c>
      <c r="D1406" s="968">
        <v>0</v>
      </c>
      <c r="E1406" s="968">
        <v>20000</v>
      </c>
    </row>
    <row r="1407" spans="1:5">
      <c r="A1407" s="968" t="s">
        <v>5880</v>
      </c>
      <c r="B1407" s="968" t="s">
        <v>5881</v>
      </c>
      <c r="C1407" s="968" t="s">
        <v>3680</v>
      </c>
      <c r="D1407" s="968">
        <v>0</v>
      </c>
      <c r="E1407" s="968">
        <v>32500</v>
      </c>
    </row>
    <row r="1408" spans="1:5">
      <c r="A1408" s="968" t="s">
        <v>5882</v>
      </c>
      <c r="B1408" s="968" t="s">
        <v>5883</v>
      </c>
      <c r="C1408" s="968" t="s">
        <v>3680</v>
      </c>
      <c r="D1408" s="968">
        <v>0</v>
      </c>
      <c r="E1408" s="968">
        <v>90000</v>
      </c>
    </row>
    <row r="1409" spans="1:5">
      <c r="A1409" s="968" t="s">
        <v>5884</v>
      </c>
      <c r="B1409" s="968" t="s">
        <v>5885</v>
      </c>
      <c r="C1409" s="968" t="s">
        <v>3661</v>
      </c>
      <c r="D1409" s="968">
        <v>0</v>
      </c>
      <c r="E1409" s="968">
        <v>3500000</v>
      </c>
    </row>
    <row r="1410" spans="1:5">
      <c r="A1410" s="968" t="s">
        <v>5886</v>
      </c>
      <c r="B1410" s="968" t="s">
        <v>5887</v>
      </c>
      <c r="C1410" s="968" t="s">
        <v>3460</v>
      </c>
      <c r="D1410" s="968">
        <v>3</v>
      </c>
      <c r="E1410" s="968">
        <v>2750000</v>
      </c>
    </row>
    <row r="1411" spans="1:5">
      <c r="A1411" s="968" t="s">
        <v>1536</v>
      </c>
      <c r="B1411" s="968" t="s">
        <v>5888</v>
      </c>
      <c r="C1411" s="968" t="s">
        <v>3680</v>
      </c>
      <c r="D1411" s="968">
        <v>1</v>
      </c>
      <c r="E1411" s="968">
        <v>360000</v>
      </c>
    </row>
    <row r="1412" spans="1:5">
      <c r="A1412" s="968" t="s">
        <v>5889</v>
      </c>
      <c r="B1412" s="968" t="s">
        <v>5890</v>
      </c>
      <c r="C1412" s="968" t="s">
        <v>3680</v>
      </c>
      <c r="D1412" s="968">
        <v>0</v>
      </c>
      <c r="E1412" s="968">
        <v>140000</v>
      </c>
    </row>
    <row r="1413" spans="1:5">
      <c r="A1413" s="968" t="s">
        <v>5891</v>
      </c>
      <c r="B1413" s="968" t="s">
        <v>5892</v>
      </c>
      <c r="C1413" s="968" t="s">
        <v>3680</v>
      </c>
      <c r="D1413" s="968">
        <v>0</v>
      </c>
      <c r="E1413" s="968">
        <v>22500</v>
      </c>
    </row>
    <row r="1414" spans="1:5">
      <c r="A1414" s="968" t="s">
        <v>5893</v>
      </c>
      <c r="B1414" s="968" t="s">
        <v>5894</v>
      </c>
      <c r="C1414" s="968" t="s">
        <v>3680</v>
      </c>
      <c r="D1414" s="968">
        <v>0</v>
      </c>
      <c r="E1414" s="968">
        <v>22500</v>
      </c>
    </row>
    <row r="1415" spans="1:5">
      <c r="A1415" s="968" t="s">
        <v>5895</v>
      </c>
      <c r="B1415" s="968" t="s">
        <v>5896</v>
      </c>
      <c r="C1415" s="968" t="s">
        <v>3680</v>
      </c>
      <c r="D1415" s="968">
        <v>0</v>
      </c>
      <c r="E1415" s="968">
        <v>80000</v>
      </c>
    </row>
    <row r="1416" spans="1:5">
      <c r="A1416" s="968" t="s">
        <v>5897</v>
      </c>
      <c r="B1416" s="968" t="s">
        <v>5898</v>
      </c>
      <c r="C1416" s="968" t="s">
        <v>3680</v>
      </c>
      <c r="D1416" s="968">
        <v>0</v>
      </c>
      <c r="E1416" s="968">
        <v>35000</v>
      </c>
    </row>
    <row r="1417" spans="1:5">
      <c r="A1417" s="968" t="s">
        <v>1918</v>
      </c>
      <c r="B1417" s="968" t="s">
        <v>5899</v>
      </c>
      <c r="C1417" s="968" t="s">
        <v>3680</v>
      </c>
      <c r="D1417" s="968">
        <v>0</v>
      </c>
      <c r="E1417" s="968">
        <v>15000</v>
      </c>
    </row>
    <row r="1418" spans="1:5">
      <c r="A1418" s="968" t="s">
        <v>5900</v>
      </c>
      <c r="B1418" s="968" t="s">
        <v>5901</v>
      </c>
      <c r="C1418" s="968" t="s">
        <v>3661</v>
      </c>
      <c r="D1418" s="968">
        <v>0</v>
      </c>
      <c r="E1418" s="968">
        <v>950000</v>
      </c>
    </row>
    <row r="1419" spans="1:5">
      <c r="A1419" s="968" t="s">
        <v>5902</v>
      </c>
      <c r="B1419" s="968" t="s">
        <v>5903</v>
      </c>
      <c r="C1419" s="968" t="s">
        <v>3661</v>
      </c>
      <c r="D1419" s="968">
        <v>0</v>
      </c>
      <c r="E1419" s="968">
        <v>600000</v>
      </c>
    </row>
    <row r="1420" spans="1:5">
      <c r="A1420" s="968" t="s">
        <v>5904</v>
      </c>
      <c r="B1420" s="968" t="s">
        <v>5905</v>
      </c>
      <c r="C1420" s="968" t="s">
        <v>3680</v>
      </c>
      <c r="D1420" s="968">
        <v>0</v>
      </c>
      <c r="E1420" s="968">
        <v>1</v>
      </c>
    </row>
    <row r="1421" spans="1:5">
      <c r="A1421" s="968" t="s">
        <v>5906</v>
      </c>
      <c r="B1421" s="968" t="s">
        <v>5907</v>
      </c>
      <c r="C1421" s="968" t="s">
        <v>3680</v>
      </c>
      <c r="D1421" s="968">
        <v>0</v>
      </c>
      <c r="E1421" s="968">
        <v>1</v>
      </c>
    </row>
    <row r="1422" spans="1:5">
      <c r="A1422" s="968" t="s">
        <v>5908</v>
      </c>
      <c r="B1422" s="968" t="s">
        <v>5909</v>
      </c>
      <c r="C1422" s="968" t="s">
        <v>3680</v>
      </c>
      <c r="D1422" s="968">
        <v>0</v>
      </c>
      <c r="E1422" s="968">
        <v>1</v>
      </c>
    </row>
    <row r="1423" spans="1:5">
      <c r="A1423" s="968" t="s">
        <v>5910</v>
      </c>
      <c r="B1423" s="968" t="s">
        <v>5911</v>
      </c>
      <c r="C1423" s="968" t="s">
        <v>3680</v>
      </c>
      <c r="D1423" s="968">
        <v>0</v>
      </c>
      <c r="E1423" s="968">
        <v>1</v>
      </c>
    </row>
    <row r="1424" spans="1:5">
      <c r="A1424" s="968" t="s">
        <v>5912</v>
      </c>
      <c r="B1424" s="968" t="s">
        <v>5913</v>
      </c>
      <c r="C1424" s="968" t="s">
        <v>3680</v>
      </c>
      <c r="D1424" s="968">
        <v>0</v>
      </c>
      <c r="E1424" s="968">
        <v>1</v>
      </c>
    </row>
    <row r="1425" spans="1:5">
      <c r="A1425" s="968" t="s">
        <v>258</v>
      </c>
      <c r="B1425" s="968" t="s">
        <v>5914</v>
      </c>
      <c r="C1425" s="968" t="s">
        <v>3460</v>
      </c>
      <c r="D1425" s="968">
        <v>0</v>
      </c>
      <c r="E1425" s="968">
        <v>810000</v>
      </c>
    </row>
    <row r="1426" spans="1:5">
      <c r="A1426" s="968" t="s">
        <v>5915</v>
      </c>
      <c r="B1426" s="968" t="s">
        <v>5916</v>
      </c>
      <c r="C1426" s="968" t="s">
        <v>3680</v>
      </c>
      <c r="D1426" s="968">
        <v>0</v>
      </c>
      <c r="E1426" s="968">
        <v>155000</v>
      </c>
    </row>
    <row r="1427" spans="1:5">
      <c r="A1427" s="968" t="s">
        <v>5917</v>
      </c>
      <c r="B1427" s="968" t="s">
        <v>5918</v>
      </c>
      <c r="C1427" s="968" t="s">
        <v>3680</v>
      </c>
      <c r="D1427" s="968">
        <v>0</v>
      </c>
      <c r="E1427" s="968">
        <v>12500</v>
      </c>
    </row>
    <row r="1428" spans="1:5">
      <c r="A1428" s="968" t="s">
        <v>5919</v>
      </c>
      <c r="B1428" s="968" t="s">
        <v>5920</v>
      </c>
      <c r="C1428" s="968" t="s">
        <v>3680</v>
      </c>
      <c r="D1428" s="968">
        <v>0</v>
      </c>
      <c r="E1428" s="968">
        <v>40000</v>
      </c>
    </row>
    <row r="1429" spans="1:5">
      <c r="A1429" s="968" t="s">
        <v>5921</v>
      </c>
      <c r="B1429" s="968" t="s">
        <v>5922</v>
      </c>
      <c r="C1429" s="968" t="s">
        <v>3680</v>
      </c>
      <c r="D1429" s="968">
        <v>0</v>
      </c>
      <c r="E1429" s="968">
        <v>3000</v>
      </c>
    </row>
    <row r="1430" spans="1:5">
      <c r="A1430" s="968" t="s">
        <v>5923</v>
      </c>
      <c r="B1430" s="968" t="s">
        <v>5924</v>
      </c>
      <c r="C1430" s="968" t="s">
        <v>3680</v>
      </c>
      <c r="D1430" s="968">
        <v>0</v>
      </c>
      <c r="E1430" s="968">
        <v>9000</v>
      </c>
    </row>
    <row r="1431" spans="1:5">
      <c r="A1431" s="968" t="s">
        <v>5925</v>
      </c>
      <c r="B1431" s="968" t="s">
        <v>5926</v>
      </c>
      <c r="C1431" s="968" t="s">
        <v>3680</v>
      </c>
      <c r="D1431" s="968">
        <v>0</v>
      </c>
      <c r="E1431" s="968">
        <v>2500</v>
      </c>
    </row>
    <row r="1432" spans="1:5">
      <c r="A1432" s="968" t="s">
        <v>5927</v>
      </c>
      <c r="B1432" s="968" t="s">
        <v>5928</v>
      </c>
      <c r="C1432" s="968" t="s">
        <v>3680</v>
      </c>
      <c r="D1432" s="968">
        <v>0</v>
      </c>
      <c r="E1432" s="968">
        <v>70000</v>
      </c>
    </row>
    <row r="1433" spans="1:5">
      <c r="A1433" s="968" t="s">
        <v>5929</v>
      </c>
      <c r="B1433" s="968" t="s">
        <v>5930</v>
      </c>
      <c r="C1433" s="968" t="s">
        <v>3680</v>
      </c>
      <c r="D1433" s="968">
        <v>0</v>
      </c>
      <c r="E1433" s="968">
        <v>45000</v>
      </c>
    </row>
    <row r="1434" spans="1:5">
      <c r="A1434" s="968" t="s">
        <v>5931</v>
      </c>
      <c r="B1434" s="968" t="s">
        <v>5932</v>
      </c>
      <c r="C1434" s="968" t="s">
        <v>3680</v>
      </c>
      <c r="D1434" s="968">
        <v>0</v>
      </c>
      <c r="E1434" s="968">
        <v>40000</v>
      </c>
    </row>
    <row r="1435" spans="1:5">
      <c r="A1435" s="968" t="s">
        <v>5933</v>
      </c>
      <c r="B1435" s="968" t="s">
        <v>5934</v>
      </c>
      <c r="C1435" s="968" t="s">
        <v>3680</v>
      </c>
      <c r="D1435" s="968">
        <v>0</v>
      </c>
      <c r="E1435" s="968">
        <v>60000</v>
      </c>
    </row>
    <row r="1436" spans="1:5">
      <c r="A1436" s="968" t="s">
        <v>5935</v>
      </c>
      <c r="B1436" s="968" t="s">
        <v>5936</v>
      </c>
      <c r="C1436" s="968" t="s">
        <v>3680</v>
      </c>
      <c r="D1436" s="968">
        <v>0</v>
      </c>
      <c r="E1436" s="968">
        <v>5000</v>
      </c>
    </row>
    <row r="1437" spans="1:5">
      <c r="A1437" s="968" t="s">
        <v>5937</v>
      </c>
      <c r="B1437" s="968" t="s">
        <v>5938</v>
      </c>
      <c r="C1437" s="968" t="s">
        <v>3680</v>
      </c>
      <c r="D1437" s="968">
        <v>0</v>
      </c>
      <c r="E1437" s="968">
        <v>20000</v>
      </c>
    </row>
    <row r="1438" spans="1:5">
      <c r="A1438" s="968" t="s">
        <v>5939</v>
      </c>
      <c r="B1438" s="968" t="s">
        <v>5940</v>
      </c>
      <c r="C1438" s="968" t="s">
        <v>3680</v>
      </c>
      <c r="D1438" s="968">
        <v>0</v>
      </c>
      <c r="E1438" s="968">
        <v>1500</v>
      </c>
    </row>
    <row r="1439" spans="1:5">
      <c r="A1439" s="968" t="s">
        <v>5941</v>
      </c>
      <c r="B1439" s="968" t="s">
        <v>5942</v>
      </c>
      <c r="C1439" s="968" t="s">
        <v>3680</v>
      </c>
      <c r="D1439" s="968">
        <v>0</v>
      </c>
      <c r="E1439" s="968">
        <v>2000</v>
      </c>
    </row>
    <row r="1440" spans="1:5">
      <c r="A1440" s="968" t="s">
        <v>5943</v>
      </c>
      <c r="B1440" s="968" t="s">
        <v>5944</v>
      </c>
      <c r="C1440" s="968" t="s">
        <v>3680</v>
      </c>
      <c r="D1440" s="968">
        <v>0</v>
      </c>
      <c r="E1440" s="968">
        <v>5000</v>
      </c>
    </row>
    <row r="1441" spans="1:5">
      <c r="A1441" s="968" t="s">
        <v>5945</v>
      </c>
      <c r="B1441" s="968" t="s">
        <v>5946</v>
      </c>
      <c r="C1441" s="968" t="s">
        <v>3680</v>
      </c>
      <c r="D1441" s="968">
        <v>0</v>
      </c>
      <c r="E1441" s="968">
        <v>2000</v>
      </c>
    </row>
    <row r="1442" spans="1:5">
      <c r="A1442" s="968" t="s">
        <v>5947</v>
      </c>
      <c r="B1442" s="968" t="s">
        <v>5948</v>
      </c>
      <c r="C1442" s="968" t="s">
        <v>3680</v>
      </c>
      <c r="D1442" s="968">
        <v>0</v>
      </c>
      <c r="E1442" s="968">
        <v>3000</v>
      </c>
    </row>
    <row r="1443" spans="1:5">
      <c r="A1443" s="968" t="s">
        <v>5949</v>
      </c>
      <c r="B1443" s="968" t="s">
        <v>5950</v>
      </c>
      <c r="C1443" s="968" t="s">
        <v>3680</v>
      </c>
      <c r="D1443" s="968">
        <v>0</v>
      </c>
      <c r="E1443" s="968">
        <v>7000</v>
      </c>
    </row>
    <row r="1444" spans="1:5">
      <c r="A1444" s="968" t="s">
        <v>5951</v>
      </c>
      <c r="B1444" s="968" t="s">
        <v>5952</v>
      </c>
      <c r="C1444" s="968" t="s">
        <v>3661</v>
      </c>
      <c r="D1444" s="968">
        <v>0</v>
      </c>
      <c r="E1444" s="968">
        <v>1</v>
      </c>
    </row>
    <row r="1445" spans="1:5">
      <c r="A1445" s="968" t="s">
        <v>5953</v>
      </c>
      <c r="B1445" s="968" t="s">
        <v>5954</v>
      </c>
      <c r="C1445" s="968" t="s">
        <v>3661</v>
      </c>
      <c r="D1445" s="968">
        <v>0</v>
      </c>
      <c r="E1445" s="968">
        <v>950000</v>
      </c>
    </row>
    <row r="1446" spans="1:5">
      <c r="A1446" s="968" t="s">
        <v>275</v>
      </c>
      <c r="B1446" s="968" t="s">
        <v>5955</v>
      </c>
      <c r="C1446" s="968" t="s">
        <v>3460</v>
      </c>
      <c r="D1446" s="968">
        <v>15</v>
      </c>
      <c r="E1446" s="968">
        <v>140000</v>
      </c>
    </row>
    <row r="1447" spans="1:5">
      <c r="A1447" s="968" t="s">
        <v>201</v>
      </c>
      <c r="B1447" s="968" t="s">
        <v>5956</v>
      </c>
      <c r="C1447" s="968" t="s">
        <v>3460</v>
      </c>
      <c r="D1447" s="968">
        <v>10</v>
      </c>
      <c r="E1447" s="968">
        <v>270000</v>
      </c>
    </row>
    <row r="1448" spans="1:5">
      <c r="A1448" s="968" t="s">
        <v>197</v>
      </c>
      <c r="B1448" s="968" t="s">
        <v>5957</v>
      </c>
      <c r="C1448" s="968" t="s">
        <v>3460</v>
      </c>
      <c r="D1448" s="968">
        <v>12</v>
      </c>
      <c r="E1448" s="968">
        <v>136500</v>
      </c>
    </row>
    <row r="1449" spans="1:5">
      <c r="A1449" s="968" t="s">
        <v>5958</v>
      </c>
      <c r="B1449" s="968" t="s">
        <v>5959</v>
      </c>
      <c r="C1449" s="968" t="s">
        <v>3661</v>
      </c>
      <c r="D1449" s="968">
        <v>0</v>
      </c>
      <c r="E1449" s="968">
        <v>1632000</v>
      </c>
    </row>
    <row r="1450" spans="1:5">
      <c r="A1450" s="968" t="s">
        <v>327</v>
      </c>
      <c r="B1450" s="968" t="s">
        <v>5960</v>
      </c>
      <c r="C1450" s="968" t="s">
        <v>3460</v>
      </c>
      <c r="D1450" s="968">
        <v>0</v>
      </c>
      <c r="E1450" s="968">
        <v>35418.51</v>
      </c>
    </row>
    <row r="1451" spans="1:5">
      <c r="A1451" s="968" t="s">
        <v>304</v>
      </c>
      <c r="B1451" s="968" t="s">
        <v>5961</v>
      </c>
      <c r="C1451" s="968" t="s">
        <v>3460</v>
      </c>
      <c r="D1451" s="968">
        <v>2.2000000000000002</v>
      </c>
      <c r="E1451" s="968">
        <v>36601</v>
      </c>
    </row>
    <row r="1452" spans="1:5">
      <c r="A1452" s="968" t="s">
        <v>2773</v>
      </c>
      <c r="B1452" s="968" t="s">
        <v>5962</v>
      </c>
      <c r="C1452" s="968" t="s">
        <v>3680</v>
      </c>
      <c r="D1452" s="968">
        <v>1</v>
      </c>
      <c r="E1452" s="968">
        <v>199500</v>
      </c>
    </row>
    <row r="1453" spans="1:5">
      <c r="A1453" s="968" t="s">
        <v>5963</v>
      </c>
      <c r="B1453" s="968" t="s">
        <v>5964</v>
      </c>
      <c r="C1453" s="968" t="s">
        <v>3680</v>
      </c>
      <c r="D1453" s="968">
        <v>3</v>
      </c>
      <c r="E1453" s="968">
        <v>292950</v>
      </c>
    </row>
    <row r="1454" spans="1:5">
      <c r="A1454" s="968" t="s">
        <v>5965</v>
      </c>
      <c r="B1454" s="968" t="s">
        <v>5966</v>
      </c>
      <c r="C1454" s="968" t="s">
        <v>3680</v>
      </c>
      <c r="D1454" s="968">
        <v>0</v>
      </c>
      <c r="E1454" s="968">
        <v>3000</v>
      </c>
    </row>
    <row r="1455" spans="1:5">
      <c r="A1455" s="968" t="s">
        <v>1334</v>
      </c>
      <c r="B1455" s="968" t="s">
        <v>5967</v>
      </c>
      <c r="C1455" s="968" t="s">
        <v>3680</v>
      </c>
      <c r="D1455" s="968">
        <v>1</v>
      </c>
      <c r="E1455" s="968">
        <v>1510000</v>
      </c>
    </row>
    <row r="1456" spans="1:5">
      <c r="A1456" s="968" t="s">
        <v>762</v>
      </c>
      <c r="B1456" s="968" t="s">
        <v>5968</v>
      </c>
      <c r="C1456" s="968" t="s">
        <v>3680</v>
      </c>
      <c r="D1456" s="968">
        <v>6</v>
      </c>
      <c r="E1456" s="968">
        <v>145000</v>
      </c>
    </row>
    <row r="1457" spans="1:5">
      <c r="A1457" s="968" t="s">
        <v>884</v>
      </c>
      <c r="B1457" s="968" t="s">
        <v>5969</v>
      </c>
      <c r="C1457" s="968" t="s">
        <v>3680</v>
      </c>
      <c r="D1457" s="968">
        <v>2</v>
      </c>
      <c r="E1457" s="968">
        <v>210000</v>
      </c>
    </row>
    <row r="1458" spans="1:5">
      <c r="A1458" s="968" t="s">
        <v>911</v>
      </c>
      <c r="B1458" s="968" t="s">
        <v>5970</v>
      </c>
      <c r="C1458" s="968" t="s">
        <v>3680</v>
      </c>
      <c r="D1458" s="968">
        <v>4</v>
      </c>
      <c r="E1458" s="968">
        <v>450000</v>
      </c>
    </row>
    <row r="1459" spans="1:5">
      <c r="A1459" s="968" t="s">
        <v>5971</v>
      </c>
      <c r="B1459" s="968" t="s">
        <v>5972</v>
      </c>
      <c r="C1459" s="968" t="s">
        <v>3680</v>
      </c>
      <c r="D1459" s="968">
        <v>0</v>
      </c>
      <c r="E1459" s="968">
        <v>170000</v>
      </c>
    </row>
    <row r="1460" spans="1:5">
      <c r="A1460" s="968" t="s">
        <v>5973</v>
      </c>
      <c r="B1460" s="968" t="s">
        <v>5974</v>
      </c>
      <c r="C1460" s="968" t="s">
        <v>3680</v>
      </c>
      <c r="D1460" s="968">
        <v>0</v>
      </c>
      <c r="E1460" s="968">
        <v>35000</v>
      </c>
    </row>
    <row r="1461" spans="1:5">
      <c r="A1461" s="968" t="s">
        <v>5975</v>
      </c>
      <c r="B1461" s="968" t="s">
        <v>5976</v>
      </c>
      <c r="C1461" s="968" t="s">
        <v>3680</v>
      </c>
      <c r="D1461" s="968">
        <v>0</v>
      </c>
      <c r="E1461" s="968">
        <v>23075</v>
      </c>
    </row>
    <row r="1462" spans="1:5">
      <c r="A1462" s="968" t="s">
        <v>5977</v>
      </c>
      <c r="B1462" s="968" t="s">
        <v>5978</v>
      </c>
      <c r="C1462" s="968" t="s">
        <v>3680</v>
      </c>
      <c r="D1462" s="968">
        <v>0</v>
      </c>
      <c r="E1462" s="968">
        <v>345000</v>
      </c>
    </row>
    <row r="1463" spans="1:5">
      <c r="A1463" s="968" t="s">
        <v>159</v>
      </c>
      <c r="B1463" s="968" t="s">
        <v>5979</v>
      </c>
      <c r="C1463" s="968" t="s">
        <v>3460</v>
      </c>
      <c r="D1463" s="968">
        <v>23</v>
      </c>
      <c r="E1463" s="968">
        <v>2625</v>
      </c>
    </row>
    <row r="1464" spans="1:5">
      <c r="A1464" s="968" t="s">
        <v>1238</v>
      </c>
      <c r="B1464" s="968" t="s">
        <v>5980</v>
      </c>
      <c r="C1464" s="968" t="s">
        <v>3680</v>
      </c>
      <c r="D1464" s="968">
        <v>1</v>
      </c>
      <c r="E1464" s="968">
        <v>1725000</v>
      </c>
    </row>
    <row r="1465" spans="1:5">
      <c r="A1465" s="968" t="s">
        <v>5981</v>
      </c>
      <c r="B1465" s="968" t="s">
        <v>5982</v>
      </c>
      <c r="C1465" s="968" t="s">
        <v>3680</v>
      </c>
      <c r="D1465" s="968">
        <v>8</v>
      </c>
      <c r="E1465" s="968">
        <v>8500</v>
      </c>
    </row>
    <row r="1466" spans="1:5">
      <c r="A1466" s="968" t="s">
        <v>5983</v>
      </c>
      <c r="B1466" s="968" t="s">
        <v>5984</v>
      </c>
      <c r="C1466" s="968" t="s">
        <v>3680</v>
      </c>
      <c r="D1466" s="968">
        <v>8</v>
      </c>
      <c r="E1466" s="968">
        <v>5000</v>
      </c>
    </row>
    <row r="1467" spans="1:5">
      <c r="A1467" s="968" t="s">
        <v>5985</v>
      </c>
      <c r="B1467" s="968" t="s">
        <v>5986</v>
      </c>
      <c r="C1467" s="968" t="s">
        <v>3680</v>
      </c>
      <c r="D1467" s="968">
        <v>0</v>
      </c>
      <c r="E1467" s="968">
        <v>400000</v>
      </c>
    </row>
    <row r="1468" spans="1:5">
      <c r="A1468" s="968" t="s">
        <v>5987</v>
      </c>
      <c r="B1468" s="968" t="s">
        <v>5988</v>
      </c>
      <c r="C1468" s="968" t="s">
        <v>3680</v>
      </c>
      <c r="D1468" s="968">
        <v>0</v>
      </c>
      <c r="E1468" s="968">
        <v>350000</v>
      </c>
    </row>
    <row r="1469" spans="1:5">
      <c r="A1469" s="968" t="s">
        <v>5989</v>
      </c>
      <c r="B1469" s="968" t="s">
        <v>5990</v>
      </c>
      <c r="C1469" s="968" t="s">
        <v>3680</v>
      </c>
      <c r="D1469" s="968">
        <v>0</v>
      </c>
      <c r="E1469" s="968">
        <v>275000</v>
      </c>
    </row>
    <row r="1470" spans="1:5">
      <c r="A1470" s="968" t="s">
        <v>5991</v>
      </c>
      <c r="B1470" s="968" t="s">
        <v>5992</v>
      </c>
      <c r="C1470" s="968" t="s">
        <v>3680</v>
      </c>
      <c r="D1470" s="968">
        <v>0</v>
      </c>
      <c r="E1470" s="968">
        <v>275000</v>
      </c>
    </row>
    <row r="1471" spans="1:5">
      <c r="A1471" s="968" t="s">
        <v>5993</v>
      </c>
      <c r="B1471" s="968" t="s">
        <v>5994</v>
      </c>
      <c r="C1471" s="968" t="s">
        <v>3680</v>
      </c>
      <c r="D1471" s="968">
        <v>0</v>
      </c>
      <c r="E1471" s="968">
        <v>250000</v>
      </c>
    </row>
    <row r="1472" spans="1:5">
      <c r="A1472" s="968" t="s">
        <v>5995</v>
      </c>
      <c r="B1472" s="968" t="s">
        <v>5996</v>
      </c>
      <c r="C1472" s="968" t="s">
        <v>3680</v>
      </c>
      <c r="D1472" s="968">
        <v>0</v>
      </c>
      <c r="E1472" s="968">
        <v>60000</v>
      </c>
    </row>
    <row r="1473" spans="1:5">
      <c r="A1473" s="968" t="s">
        <v>5997</v>
      </c>
      <c r="B1473" s="968" t="s">
        <v>5998</v>
      </c>
      <c r="C1473" s="968" t="s">
        <v>3680</v>
      </c>
      <c r="D1473" s="968">
        <v>0</v>
      </c>
      <c r="E1473" s="968">
        <v>22500</v>
      </c>
    </row>
    <row r="1474" spans="1:5">
      <c r="A1474" s="968" t="s">
        <v>5999</v>
      </c>
      <c r="B1474" s="968" t="s">
        <v>6000</v>
      </c>
      <c r="C1474" s="968" t="s">
        <v>3680</v>
      </c>
      <c r="D1474" s="968">
        <v>0</v>
      </c>
      <c r="E1474" s="968">
        <v>30000</v>
      </c>
    </row>
    <row r="1475" spans="1:5">
      <c r="A1475" s="968" t="s">
        <v>6001</v>
      </c>
      <c r="B1475" s="968" t="s">
        <v>6002</v>
      </c>
      <c r="C1475" s="968" t="s">
        <v>3680</v>
      </c>
      <c r="D1475" s="968">
        <v>0</v>
      </c>
      <c r="E1475" s="968">
        <v>40000</v>
      </c>
    </row>
    <row r="1476" spans="1:5">
      <c r="A1476" s="968" t="s">
        <v>6003</v>
      </c>
      <c r="B1476" s="968" t="s">
        <v>6004</v>
      </c>
      <c r="C1476" s="968" t="s">
        <v>3680</v>
      </c>
      <c r="D1476" s="968">
        <v>0</v>
      </c>
      <c r="E1476" s="968">
        <v>15000</v>
      </c>
    </row>
    <row r="1477" spans="1:5">
      <c r="A1477" s="968" t="s">
        <v>6005</v>
      </c>
      <c r="B1477" s="968" t="s">
        <v>6006</v>
      </c>
      <c r="C1477" s="968" t="s">
        <v>3680</v>
      </c>
      <c r="D1477" s="968">
        <v>0</v>
      </c>
      <c r="E1477" s="968">
        <v>4000</v>
      </c>
    </row>
    <row r="1478" spans="1:5">
      <c r="A1478" s="968" t="s">
        <v>3122</v>
      </c>
      <c r="B1478" s="968" t="s">
        <v>6007</v>
      </c>
      <c r="C1478" s="968" t="s">
        <v>3680</v>
      </c>
      <c r="D1478" s="968">
        <v>0</v>
      </c>
      <c r="E1478" s="968">
        <v>90000</v>
      </c>
    </row>
    <row r="1479" spans="1:5">
      <c r="A1479" s="968" t="s">
        <v>6008</v>
      </c>
      <c r="B1479" s="968" t="s">
        <v>6009</v>
      </c>
      <c r="C1479" s="968" t="s">
        <v>3680</v>
      </c>
      <c r="D1479" s="968">
        <v>0</v>
      </c>
      <c r="E1479" s="968">
        <v>25000</v>
      </c>
    </row>
    <row r="1480" spans="1:5">
      <c r="A1480" s="968" t="s">
        <v>6010</v>
      </c>
      <c r="B1480" s="968" t="s">
        <v>6011</v>
      </c>
      <c r="C1480" s="968" t="s">
        <v>3680</v>
      </c>
      <c r="D1480" s="968">
        <v>0</v>
      </c>
      <c r="E1480" s="968">
        <v>60000</v>
      </c>
    </row>
    <row r="1481" spans="1:5">
      <c r="A1481" s="968" t="s">
        <v>6012</v>
      </c>
      <c r="B1481" s="968" t="s">
        <v>6013</v>
      </c>
      <c r="C1481" s="968" t="s">
        <v>3680</v>
      </c>
      <c r="D1481" s="968">
        <v>0</v>
      </c>
      <c r="E1481" s="968">
        <v>30000</v>
      </c>
    </row>
    <row r="1482" spans="1:5">
      <c r="A1482" s="968" t="s">
        <v>6014</v>
      </c>
      <c r="B1482" s="968" t="s">
        <v>6015</v>
      </c>
      <c r="C1482" s="968" t="s">
        <v>3680</v>
      </c>
      <c r="D1482" s="968">
        <v>0</v>
      </c>
      <c r="E1482" s="968">
        <v>20000</v>
      </c>
    </row>
    <row r="1483" spans="1:5">
      <c r="A1483" s="968" t="s">
        <v>6016</v>
      </c>
      <c r="B1483" s="968" t="s">
        <v>6017</v>
      </c>
      <c r="C1483" s="968" t="s">
        <v>3680</v>
      </c>
      <c r="D1483" s="968">
        <v>0</v>
      </c>
      <c r="E1483" s="968">
        <v>175000</v>
      </c>
    </row>
    <row r="1484" spans="1:5">
      <c r="A1484" s="968" t="s">
        <v>6018</v>
      </c>
      <c r="B1484" s="968" t="s">
        <v>6019</v>
      </c>
      <c r="C1484" s="968" t="s">
        <v>3680</v>
      </c>
      <c r="D1484" s="968">
        <v>0</v>
      </c>
      <c r="E1484" s="968">
        <v>275000</v>
      </c>
    </row>
    <row r="1485" spans="1:5">
      <c r="A1485" s="968" t="s">
        <v>6020</v>
      </c>
      <c r="B1485" s="968" t="s">
        <v>6021</v>
      </c>
      <c r="C1485" s="968" t="s">
        <v>3680</v>
      </c>
      <c r="D1485" s="968">
        <v>0</v>
      </c>
      <c r="E1485" s="968">
        <v>950000</v>
      </c>
    </row>
    <row r="1486" spans="1:5">
      <c r="A1486" s="968" t="s">
        <v>6022</v>
      </c>
      <c r="B1486" s="968" t="s">
        <v>6023</v>
      </c>
      <c r="C1486" s="968" t="s">
        <v>3680</v>
      </c>
      <c r="D1486" s="968">
        <v>0</v>
      </c>
      <c r="E1486" s="968">
        <v>80000</v>
      </c>
    </row>
    <row r="1487" spans="1:5">
      <c r="A1487" s="968" t="s">
        <v>6024</v>
      </c>
      <c r="B1487" s="968" t="s">
        <v>6025</v>
      </c>
      <c r="C1487" s="968" t="s">
        <v>3680</v>
      </c>
      <c r="D1487" s="968">
        <v>0</v>
      </c>
      <c r="E1487" s="968">
        <v>150000</v>
      </c>
    </row>
    <row r="1488" spans="1:5">
      <c r="A1488" s="968" t="s">
        <v>6026</v>
      </c>
      <c r="B1488" s="968" t="s">
        <v>6027</v>
      </c>
      <c r="C1488" s="968" t="s">
        <v>3680</v>
      </c>
      <c r="D1488" s="968">
        <v>0</v>
      </c>
      <c r="E1488" s="968">
        <v>90000</v>
      </c>
    </row>
    <row r="1489" spans="1:5">
      <c r="A1489" s="968" t="s">
        <v>6028</v>
      </c>
      <c r="B1489" s="968" t="s">
        <v>6029</v>
      </c>
      <c r="C1489" s="968" t="s">
        <v>3680</v>
      </c>
      <c r="D1489" s="968">
        <v>0</v>
      </c>
      <c r="E1489" s="968">
        <v>12000</v>
      </c>
    </row>
    <row r="1490" spans="1:5">
      <c r="A1490" s="968" t="s">
        <v>6030</v>
      </c>
      <c r="B1490" s="968" t="s">
        <v>6031</v>
      </c>
      <c r="C1490" s="968" t="s">
        <v>3680</v>
      </c>
      <c r="D1490" s="968">
        <v>0</v>
      </c>
      <c r="E1490" s="968">
        <v>45000</v>
      </c>
    </row>
    <row r="1491" spans="1:5">
      <c r="A1491" s="968" t="s">
        <v>6032</v>
      </c>
      <c r="B1491" s="968" t="s">
        <v>6033</v>
      </c>
      <c r="C1491" s="968" t="s">
        <v>3680</v>
      </c>
      <c r="D1491" s="968">
        <v>0</v>
      </c>
      <c r="E1491" s="968">
        <v>50000</v>
      </c>
    </row>
    <row r="1492" spans="1:5">
      <c r="A1492" s="968" t="s">
        <v>6034</v>
      </c>
      <c r="B1492" s="968" t="s">
        <v>6035</v>
      </c>
      <c r="C1492" s="968" t="s">
        <v>3680</v>
      </c>
      <c r="D1492" s="968">
        <v>0</v>
      </c>
      <c r="E1492" s="968">
        <v>20000</v>
      </c>
    </row>
    <row r="1493" spans="1:5">
      <c r="A1493" s="968" t="s">
        <v>6036</v>
      </c>
      <c r="B1493" s="968" t="s">
        <v>6037</v>
      </c>
      <c r="C1493" s="968" t="s">
        <v>3680</v>
      </c>
      <c r="D1493" s="968">
        <v>0</v>
      </c>
      <c r="E1493" s="968">
        <v>8000</v>
      </c>
    </row>
    <row r="1494" spans="1:5">
      <c r="A1494" s="968" t="s">
        <v>6038</v>
      </c>
      <c r="B1494" s="968" t="s">
        <v>6039</v>
      </c>
      <c r="C1494" s="968" t="s">
        <v>3680</v>
      </c>
      <c r="D1494" s="968">
        <v>0</v>
      </c>
      <c r="E1494" s="968">
        <v>2000</v>
      </c>
    </row>
    <row r="1495" spans="1:5">
      <c r="A1495" s="968" t="s">
        <v>6040</v>
      </c>
      <c r="B1495" s="968" t="s">
        <v>6041</v>
      </c>
      <c r="C1495" s="968" t="s">
        <v>3680</v>
      </c>
      <c r="D1495" s="968">
        <v>0</v>
      </c>
      <c r="E1495" s="968">
        <v>175000</v>
      </c>
    </row>
    <row r="1496" spans="1:5">
      <c r="A1496" s="968" t="s">
        <v>6042</v>
      </c>
      <c r="B1496" s="968" t="s">
        <v>6043</v>
      </c>
      <c r="C1496" s="968" t="s">
        <v>3680</v>
      </c>
      <c r="D1496" s="968">
        <v>0</v>
      </c>
      <c r="E1496" s="968">
        <v>45000</v>
      </c>
    </row>
    <row r="1497" spans="1:5">
      <c r="A1497" s="968" t="s">
        <v>6044</v>
      </c>
      <c r="B1497" s="968" t="s">
        <v>6045</v>
      </c>
      <c r="C1497" s="968" t="s">
        <v>3680</v>
      </c>
      <c r="D1497" s="968">
        <v>0</v>
      </c>
      <c r="E1497" s="968">
        <v>27500</v>
      </c>
    </row>
    <row r="1498" spans="1:5">
      <c r="A1498" s="968" t="s">
        <v>6046</v>
      </c>
      <c r="B1498" s="968" t="s">
        <v>6047</v>
      </c>
      <c r="C1498" s="968" t="s">
        <v>3680</v>
      </c>
      <c r="D1498" s="968">
        <v>0</v>
      </c>
      <c r="E1498" s="968">
        <v>780000</v>
      </c>
    </row>
    <row r="1499" spans="1:5">
      <c r="A1499" s="968" t="s">
        <v>6048</v>
      </c>
      <c r="B1499" s="968" t="s">
        <v>6049</v>
      </c>
      <c r="C1499" s="968" t="s">
        <v>3680</v>
      </c>
      <c r="D1499" s="968">
        <v>0</v>
      </c>
      <c r="E1499" s="968">
        <v>160000</v>
      </c>
    </row>
    <row r="1500" spans="1:5">
      <c r="A1500" s="968" t="s">
        <v>6050</v>
      </c>
      <c r="B1500" s="968" t="s">
        <v>6051</v>
      </c>
      <c r="C1500" s="968" t="s">
        <v>3680</v>
      </c>
      <c r="D1500" s="968">
        <v>0</v>
      </c>
      <c r="E1500" s="968">
        <v>35000</v>
      </c>
    </row>
    <row r="1501" spans="1:5">
      <c r="A1501" s="968" t="s">
        <v>951</v>
      </c>
      <c r="B1501" s="968" t="s">
        <v>6052</v>
      </c>
      <c r="C1501" s="968" t="s">
        <v>3680</v>
      </c>
      <c r="D1501" s="968">
        <v>0</v>
      </c>
      <c r="E1501" s="968">
        <v>30000</v>
      </c>
    </row>
    <row r="1502" spans="1:5">
      <c r="A1502" s="968" t="s">
        <v>6053</v>
      </c>
      <c r="B1502" s="968" t="s">
        <v>6054</v>
      </c>
      <c r="C1502" s="968" t="s">
        <v>3680</v>
      </c>
      <c r="D1502" s="968">
        <v>0</v>
      </c>
      <c r="E1502" s="968">
        <v>30000</v>
      </c>
    </row>
    <row r="1503" spans="1:5">
      <c r="A1503" s="968" t="s">
        <v>6055</v>
      </c>
      <c r="B1503" s="968" t="s">
        <v>6056</v>
      </c>
      <c r="C1503" s="968" t="s">
        <v>3680</v>
      </c>
      <c r="D1503" s="968">
        <v>0</v>
      </c>
      <c r="E1503" s="968">
        <v>600000</v>
      </c>
    </row>
    <row r="1504" spans="1:5">
      <c r="A1504" s="968" t="s">
        <v>6057</v>
      </c>
      <c r="B1504" s="968" t="s">
        <v>6058</v>
      </c>
      <c r="C1504" s="968" t="s">
        <v>3680</v>
      </c>
      <c r="D1504" s="968">
        <v>0</v>
      </c>
      <c r="E1504" s="968">
        <v>975000</v>
      </c>
    </row>
    <row r="1505" spans="1:5">
      <c r="A1505" s="968" t="s">
        <v>6059</v>
      </c>
      <c r="B1505" s="968" t="s">
        <v>6060</v>
      </c>
      <c r="C1505" s="968" t="s">
        <v>3680</v>
      </c>
      <c r="D1505" s="968">
        <v>0</v>
      </c>
      <c r="E1505" s="968">
        <v>400000</v>
      </c>
    </row>
    <row r="1506" spans="1:5">
      <c r="A1506" s="968" t="s">
        <v>6061</v>
      </c>
      <c r="B1506" s="968" t="s">
        <v>6062</v>
      </c>
      <c r="C1506" s="968" t="s">
        <v>3680</v>
      </c>
      <c r="D1506" s="968">
        <v>0</v>
      </c>
      <c r="E1506" s="968">
        <v>23000</v>
      </c>
    </row>
    <row r="1507" spans="1:5">
      <c r="A1507" s="968" t="s">
        <v>6063</v>
      </c>
      <c r="B1507" s="968" t="s">
        <v>6064</v>
      </c>
      <c r="C1507" s="968" t="s">
        <v>3680</v>
      </c>
      <c r="D1507" s="968">
        <v>0</v>
      </c>
      <c r="E1507" s="968">
        <v>8500</v>
      </c>
    </row>
    <row r="1508" spans="1:5">
      <c r="A1508" s="968" t="s">
        <v>6065</v>
      </c>
      <c r="B1508" s="968" t="s">
        <v>6066</v>
      </c>
      <c r="C1508" s="968" t="s">
        <v>3680</v>
      </c>
      <c r="D1508" s="968">
        <v>0</v>
      </c>
      <c r="E1508" s="968">
        <v>2750000</v>
      </c>
    </row>
    <row r="1509" spans="1:5">
      <c r="A1509" s="968" t="s">
        <v>6067</v>
      </c>
      <c r="B1509" s="968" t="s">
        <v>6068</v>
      </c>
      <c r="C1509" s="968" t="s">
        <v>3680</v>
      </c>
      <c r="D1509" s="968">
        <v>0</v>
      </c>
      <c r="E1509" s="968">
        <v>8500</v>
      </c>
    </row>
    <row r="1510" spans="1:5">
      <c r="A1510" s="968" t="s">
        <v>6069</v>
      </c>
      <c r="B1510" s="968" t="s">
        <v>6070</v>
      </c>
      <c r="C1510" s="968" t="s">
        <v>3680</v>
      </c>
      <c r="D1510" s="968">
        <v>0</v>
      </c>
      <c r="E1510" s="968">
        <v>200000</v>
      </c>
    </row>
    <row r="1511" spans="1:5">
      <c r="A1511" s="968" t="s">
        <v>6071</v>
      </c>
      <c r="B1511" s="968" t="s">
        <v>6072</v>
      </c>
      <c r="C1511" s="968" t="s">
        <v>3680</v>
      </c>
      <c r="D1511" s="968">
        <v>0</v>
      </c>
      <c r="E1511" s="968">
        <v>175000</v>
      </c>
    </row>
    <row r="1512" spans="1:5">
      <c r="A1512" s="968" t="s">
        <v>6073</v>
      </c>
      <c r="B1512" s="968" t="s">
        <v>6074</v>
      </c>
      <c r="C1512" s="968" t="s">
        <v>3680</v>
      </c>
      <c r="D1512" s="968">
        <v>0</v>
      </c>
      <c r="E1512" s="968">
        <v>325000</v>
      </c>
    </row>
    <row r="1513" spans="1:5">
      <c r="A1513" s="968" t="s">
        <v>6075</v>
      </c>
      <c r="B1513" s="968" t="s">
        <v>6076</v>
      </c>
      <c r="C1513" s="968" t="s">
        <v>3680</v>
      </c>
      <c r="D1513" s="968">
        <v>0</v>
      </c>
      <c r="E1513" s="968">
        <v>33000</v>
      </c>
    </row>
    <row r="1514" spans="1:5">
      <c r="A1514" s="968" t="s">
        <v>6077</v>
      </c>
      <c r="B1514" s="968" t="s">
        <v>6078</v>
      </c>
      <c r="C1514" s="968" t="s">
        <v>3680</v>
      </c>
      <c r="D1514" s="968">
        <v>0</v>
      </c>
      <c r="E1514" s="968">
        <v>850000</v>
      </c>
    </row>
    <row r="1515" spans="1:5">
      <c r="A1515" s="968" t="s">
        <v>6079</v>
      </c>
      <c r="B1515" s="968" t="s">
        <v>6080</v>
      </c>
      <c r="C1515" s="968" t="s">
        <v>3680</v>
      </c>
      <c r="D1515" s="968">
        <v>0</v>
      </c>
      <c r="E1515" s="968">
        <v>50000</v>
      </c>
    </row>
    <row r="1516" spans="1:5">
      <c r="A1516" s="968" t="s">
        <v>6081</v>
      </c>
      <c r="B1516" s="968" t="s">
        <v>6082</v>
      </c>
      <c r="C1516" s="968" t="s">
        <v>3680</v>
      </c>
      <c r="D1516" s="968">
        <v>0</v>
      </c>
      <c r="E1516" s="968">
        <v>62000</v>
      </c>
    </row>
    <row r="1517" spans="1:5">
      <c r="A1517" s="968" t="s">
        <v>6083</v>
      </c>
      <c r="B1517" s="968" t="s">
        <v>6084</v>
      </c>
      <c r="C1517" s="968" t="s">
        <v>3680</v>
      </c>
      <c r="D1517" s="968">
        <v>0</v>
      </c>
      <c r="E1517" s="968">
        <v>23000000</v>
      </c>
    </row>
    <row r="1518" spans="1:5">
      <c r="A1518" s="968" t="s">
        <v>2747</v>
      </c>
      <c r="B1518" s="968" t="s">
        <v>6085</v>
      </c>
      <c r="C1518" s="968" t="s">
        <v>3680</v>
      </c>
      <c r="D1518" s="968">
        <v>11</v>
      </c>
      <c r="E1518" s="968">
        <v>116025</v>
      </c>
    </row>
    <row r="1519" spans="1:5">
      <c r="A1519" s="968" t="s">
        <v>2746</v>
      </c>
      <c r="B1519" s="968" t="s">
        <v>6086</v>
      </c>
      <c r="C1519" s="968" t="s">
        <v>3680</v>
      </c>
      <c r="D1519" s="968">
        <v>0</v>
      </c>
      <c r="E1519" s="968">
        <v>90000</v>
      </c>
    </row>
    <row r="1520" spans="1:5">
      <c r="A1520" s="968" t="s">
        <v>6087</v>
      </c>
      <c r="B1520" s="968" t="s">
        <v>6088</v>
      </c>
      <c r="C1520" s="968" t="s">
        <v>3680</v>
      </c>
      <c r="D1520" s="968">
        <v>0</v>
      </c>
      <c r="E1520" s="968">
        <v>270000</v>
      </c>
    </row>
    <row r="1521" spans="1:5">
      <c r="A1521" s="968" t="s">
        <v>6089</v>
      </c>
      <c r="B1521" s="968" t="s">
        <v>6090</v>
      </c>
      <c r="C1521" s="968" t="s">
        <v>3680</v>
      </c>
      <c r="D1521" s="968">
        <v>0</v>
      </c>
      <c r="E1521" s="968">
        <v>55000</v>
      </c>
    </row>
    <row r="1522" spans="1:5">
      <c r="A1522" s="968" t="s">
        <v>6091</v>
      </c>
      <c r="B1522" s="968" t="s">
        <v>6092</v>
      </c>
      <c r="C1522" s="968" t="s">
        <v>3680</v>
      </c>
      <c r="D1522" s="968">
        <v>0</v>
      </c>
      <c r="E1522" s="968">
        <v>10000</v>
      </c>
    </row>
    <row r="1523" spans="1:5">
      <c r="A1523" s="968" t="s">
        <v>6093</v>
      </c>
      <c r="B1523" s="968" t="s">
        <v>6094</v>
      </c>
      <c r="C1523" s="968" t="s">
        <v>3680</v>
      </c>
      <c r="D1523" s="968">
        <v>0</v>
      </c>
      <c r="E1523" s="968">
        <v>2500</v>
      </c>
    </row>
    <row r="1524" spans="1:5">
      <c r="A1524" s="968" t="s">
        <v>6095</v>
      </c>
      <c r="B1524" s="968" t="s">
        <v>6096</v>
      </c>
      <c r="C1524" s="968" t="s">
        <v>3680</v>
      </c>
      <c r="D1524" s="968">
        <v>0</v>
      </c>
      <c r="E1524" s="968">
        <v>2500</v>
      </c>
    </row>
    <row r="1525" spans="1:5">
      <c r="A1525" s="968" t="s">
        <v>6097</v>
      </c>
      <c r="B1525" s="968" t="s">
        <v>6098</v>
      </c>
      <c r="C1525" s="968" t="s">
        <v>3680</v>
      </c>
      <c r="D1525" s="968">
        <v>0</v>
      </c>
      <c r="E1525" s="968">
        <v>3000</v>
      </c>
    </row>
    <row r="1526" spans="1:5">
      <c r="A1526" s="968" t="s">
        <v>6099</v>
      </c>
      <c r="B1526" s="968" t="s">
        <v>6100</v>
      </c>
      <c r="C1526" s="968" t="s">
        <v>3680</v>
      </c>
      <c r="D1526" s="968">
        <v>0</v>
      </c>
      <c r="E1526" s="968">
        <v>1000</v>
      </c>
    </row>
    <row r="1527" spans="1:5">
      <c r="A1527" s="968" t="s">
        <v>6101</v>
      </c>
      <c r="B1527" s="968" t="s">
        <v>6102</v>
      </c>
      <c r="C1527" s="968" t="s">
        <v>3680</v>
      </c>
      <c r="D1527" s="968">
        <v>0</v>
      </c>
      <c r="E1527" s="968">
        <v>27500</v>
      </c>
    </row>
    <row r="1528" spans="1:5">
      <c r="A1528" s="968" t="s">
        <v>6103</v>
      </c>
      <c r="B1528" s="968" t="s">
        <v>6104</v>
      </c>
      <c r="C1528" s="968" t="s">
        <v>3680</v>
      </c>
      <c r="D1528" s="968">
        <v>0</v>
      </c>
      <c r="E1528" s="968">
        <v>29000</v>
      </c>
    </row>
    <row r="1529" spans="1:5">
      <c r="A1529" s="968" t="s">
        <v>6105</v>
      </c>
      <c r="B1529" s="968" t="s">
        <v>6106</v>
      </c>
      <c r="C1529" s="968" t="s">
        <v>3680</v>
      </c>
      <c r="D1529" s="968">
        <v>0</v>
      </c>
      <c r="E1529" s="968">
        <v>14000</v>
      </c>
    </row>
    <row r="1530" spans="1:5">
      <c r="A1530" s="968" t="s">
        <v>6107</v>
      </c>
      <c r="B1530" s="968" t="s">
        <v>6108</v>
      </c>
      <c r="C1530" s="968" t="s">
        <v>3680</v>
      </c>
      <c r="D1530" s="968">
        <v>0</v>
      </c>
      <c r="E1530" s="968">
        <v>357506</v>
      </c>
    </row>
    <row r="1531" spans="1:5">
      <c r="A1531" s="968" t="s">
        <v>6109</v>
      </c>
      <c r="B1531" s="968" t="s">
        <v>6110</v>
      </c>
      <c r="C1531" s="968" t="s">
        <v>3680</v>
      </c>
      <c r="D1531" s="968">
        <v>0</v>
      </c>
      <c r="E1531" s="968">
        <v>1196982</v>
      </c>
    </row>
    <row r="1532" spans="1:5">
      <c r="A1532" s="968" t="s">
        <v>6111</v>
      </c>
      <c r="B1532" s="968" t="s">
        <v>6112</v>
      </c>
      <c r="C1532" s="968" t="s">
        <v>3680</v>
      </c>
      <c r="D1532" s="968">
        <v>0</v>
      </c>
      <c r="E1532" s="968">
        <v>1789079</v>
      </c>
    </row>
    <row r="1533" spans="1:5">
      <c r="A1533" s="968" t="s">
        <v>6113</v>
      </c>
      <c r="B1533" s="968" t="s">
        <v>6114</v>
      </c>
      <c r="C1533" s="968" t="s">
        <v>3680</v>
      </c>
      <c r="D1533" s="968">
        <v>0</v>
      </c>
      <c r="E1533" s="968">
        <v>4392820</v>
      </c>
    </row>
    <row r="1534" spans="1:5">
      <c r="A1534" s="968" t="s">
        <v>6115</v>
      </c>
      <c r="B1534" s="968" t="s">
        <v>6116</v>
      </c>
      <c r="C1534" s="968" t="s">
        <v>3680</v>
      </c>
      <c r="D1534" s="968">
        <v>1</v>
      </c>
      <c r="E1534" s="968">
        <v>31416</v>
      </c>
    </row>
    <row r="1535" spans="1:5">
      <c r="A1535" s="968" t="s">
        <v>6117</v>
      </c>
      <c r="B1535" s="968" t="s">
        <v>6118</v>
      </c>
      <c r="C1535" s="968" t="s">
        <v>3680</v>
      </c>
      <c r="D1535" s="968">
        <v>0</v>
      </c>
      <c r="E1535" s="968">
        <v>42240</v>
      </c>
    </row>
    <row r="1536" spans="1:5">
      <c r="A1536" s="968" t="s">
        <v>6119</v>
      </c>
      <c r="B1536" s="968" t="s">
        <v>6120</v>
      </c>
      <c r="C1536" s="968" t="s">
        <v>3680</v>
      </c>
      <c r="D1536" s="968">
        <v>0</v>
      </c>
      <c r="E1536" s="968">
        <v>61600</v>
      </c>
    </row>
    <row r="1537" spans="1:5">
      <c r="A1537" s="968" t="s">
        <v>1550</v>
      </c>
      <c r="B1537" s="968" t="s">
        <v>6121</v>
      </c>
      <c r="C1537" s="968" t="s">
        <v>3680</v>
      </c>
      <c r="D1537" s="968">
        <v>0</v>
      </c>
      <c r="E1537" s="968">
        <v>45365</v>
      </c>
    </row>
    <row r="1538" spans="1:5">
      <c r="A1538" s="968" t="s">
        <v>6122</v>
      </c>
      <c r="B1538" s="968" t="s">
        <v>6123</v>
      </c>
      <c r="C1538" s="968" t="s">
        <v>3680</v>
      </c>
      <c r="D1538" s="968">
        <v>0</v>
      </c>
      <c r="E1538" s="968">
        <v>18500</v>
      </c>
    </row>
    <row r="1539" spans="1:5">
      <c r="A1539" s="968" t="s">
        <v>6124</v>
      </c>
      <c r="B1539" s="968" t="s">
        <v>6125</v>
      </c>
      <c r="C1539" s="968" t="s">
        <v>3680</v>
      </c>
      <c r="D1539" s="968">
        <v>0</v>
      </c>
      <c r="E1539" s="968">
        <v>262076</v>
      </c>
    </row>
    <row r="1540" spans="1:5">
      <c r="A1540" s="968" t="s">
        <v>6126</v>
      </c>
      <c r="B1540" s="968" t="s">
        <v>6127</v>
      </c>
      <c r="C1540" s="968" t="s">
        <v>3680</v>
      </c>
      <c r="D1540" s="968">
        <v>0</v>
      </c>
      <c r="E1540" s="968">
        <v>95450</v>
      </c>
    </row>
    <row r="1541" spans="1:5">
      <c r="A1541" s="968" t="s">
        <v>6128</v>
      </c>
      <c r="B1541" s="968" t="s">
        <v>6129</v>
      </c>
      <c r="C1541" s="968" t="s">
        <v>3680</v>
      </c>
      <c r="D1541" s="968">
        <v>0</v>
      </c>
      <c r="E1541" s="968">
        <v>125530</v>
      </c>
    </row>
    <row r="1542" spans="1:5">
      <c r="A1542" s="968" t="s">
        <v>6130</v>
      </c>
      <c r="B1542" s="968" t="s">
        <v>6131</v>
      </c>
      <c r="C1542" s="968" t="s">
        <v>3680</v>
      </c>
      <c r="D1542" s="968">
        <v>0</v>
      </c>
      <c r="E1542" s="968">
        <v>57640</v>
      </c>
    </row>
    <row r="1543" spans="1:5">
      <c r="A1543" s="968" t="s">
        <v>1216</v>
      </c>
      <c r="B1543" s="968" t="s">
        <v>6132</v>
      </c>
      <c r="C1543" s="968" t="s">
        <v>3680</v>
      </c>
      <c r="D1543" s="968">
        <v>4</v>
      </c>
      <c r="E1543" s="968">
        <v>524178</v>
      </c>
    </row>
    <row r="1544" spans="1:5">
      <c r="A1544" s="968" t="s">
        <v>1503</v>
      </c>
      <c r="B1544" s="968" t="s">
        <v>6133</v>
      </c>
      <c r="C1544" s="968" t="s">
        <v>3680</v>
      </c>
      <c r="D1544" s="968">
        <v>0</v>
      </c>
      <c r="E1544" s="968">
        <v>58516</v>
      </c>
    </row>
    <row r="1545" spans="1:5">
      <c r="A1545" s="968" t="s">
        <v>6134</v>
      </c>
      <c r="B1545" s="968" t="s">
        <v>6135</v>
      </c>
      <c r="C1545" s="968" t="s">
        <v>3680</v>
      </c>
      <c r="D1545" s="968">
        <v>0</v>
      </c>
      <c r="E1545" s="968">
        <v>280000</v>
      </c>
    </row>
    <row r="1546" spans="1:5">
      <c r="A1546" s="968" t="s">
        <v>6136</v>
      </c>
      <c r="B1546" s="968" t="s">
        <v>6137</v>
      </c>
      <c r="C1546" s="968" t="s">
        <v>3680</v>
      </c>
      <c r="D1546" s="968">
        <v>0</v>
      </c>
      <c r="E1546" s="968">
        <v>25080</v>
      </c>
    </row>
    <row r="1547" spans="1:5">
      <c r="A1547" s="968" t="s">
        <v>6138</v>
      </c>
      <c r="B1547" s="968" t="s">
        <v>6139</v>
      </c>
      <c r="C1547" s="968" t="s">
        <v>3680</v>
      </c>
      <c r="D1547" s="968">
        <v>0</v>
      </c>
      <c r="E1547" s="968">
        <v>1647027</v>
      </c>
    </row>
    <row r="1548" spans="1:5">
      <c r="A1548" s="968" t="s">
        <v>6140</v>
      </c>
      <c r="B1548" s="968" t="s">
        <v>6141</v>
      </c>
      <c r="C1548" s="968" t="s">
        <v>3680</v>
      </c>
      <c r="D1548" s="968">
        <v>0</v>
      </c>
      <c r="E1548" s="968">
        <v>2797912</v>
      </c>
    </row>
    <row r="1549" spans="1:5">
      <c r="A1549" s="968" t="s">
        <v>6142</v>
      </c>
      <c r="B1549" s="968" t="s">
        <v>6143</v>
      </c>
      <c r="C1549" s="968" t="s">
        <v>3680</v>
      </c>
      <c r="D1549" s="968">
        <v>0</v>
      </c>
      <c r="E1549" s="968">
        <v>2816396</v>
      </c>
    </row>
    <row r="1550" spans="1:5">
      <c r="A1550" s="968" t="s">
        <v>6144</v>
      </c>
      <c r="B1550" s="968" t="s">
        <v>6145</v>
      </c>
      <c r="C1550" s="968" t="s">
        <v>3680</v>
      </c>
      <c r="D1550" s="968">
        <v>0</v>
      </c>
      <c r="E1550" s="968">
        <v>220683</v>
      </c>
    </row>
    <row r="1551" spans="1:5">
      <c r="A1551" s="968" t="s">
        <v>6146</v>
      </c>
      <c r="B1551" s="968" t="s">
        <v>6147</v>
      </c>
      <c r="C1551" s="968" t="s">
        <v>3680</v>
      </c>
      <c r="D1551" s="968">
        <v>0</v>
      </c>
      <c r="E1551" s="968">
        <v>576400</v>
      </c>
    </row>
    <row r="1552" spans="1:5">
      <c r="A1552" s="968" t="s">
        <v>6148</v>
      </c>
      <c r="B1552" s="968" t="s">
        <v>6149</v>
      </c>
      <c r="C1552" s="968" t="s">
        <v>3680</v>
      </c>
      <c r="D1552" s="968">
        <v>0</v>
      </c>
      <c r="E1552" s="968">
        <v>734800</v>
      </c>
    </row>
    <row r="1553" spans="1:5">
      <c r="A1553" s="968" t="s">
        <v>6150</v>
      </c>
      <c r="B1553" s="968" t="s">
        <v>6151</v>
      </c>
      <c r="C1553" s="968" t="s">
        <v>3680</v>
      </c>
      <c r="D1553" s="968">
        <v>0</v>
      </c>
      <c r="E1553" s="968">
        <v>800000</v>
      </c>
    </row>
    <row r="1554" spans="1:5">
      <c r="A1554" s="968" t="s">
        <v>6152</v>
      </c>
      <c r="B1554" s="968" t="s">
        <v>6153</v>
      </c>
      <c r="C1554" s="968" t="s">
        <v>3680</v>
      </c>
      <c r="D1554" s="968">
        <v>0</v>
      </c>
      <c r="E1554" s="968">
        <v>265500</v>
      </c>
    </row>
    <row r="1555" spans="1:5">
      <c r="A1555" s="968" t="s">
        <v>6154</v>
      </c>
      <c r="B1555" s="968" t="s">
        <v>6155</v>
      </c>
      <c r="C1555" s="968" t="s">
        <v>3680</v>
      </c>
      <c r="D1555" s="968">
        <v>0</v>
      </c>
      <c r="E1555" s="968">
        <v>265500</v>
      </c>
    </row>
    <row r="1556" spans="1:5">
      <c r="A1556" s="968" t="s">
        <v>6156</v>
      </c>
      <c r="B1556" s="968" t="s">
        <v>6157</v>
      </c>
      <c r="C1556" s="968" t="s">
        <v>3680</v>
      </c>
      <c r="D1556" s="968">
        <v>0</v>
      </c>
      <c r="E1556" s="968">
        <v>292500</v>
      </c>
    </row>
    <row r="1557" spans="1:5">
      <c r="A1557" s="968" t="s">
        <v>6158</v>
      </c>
      <c r="B1557" s="968" t="s">
        <v>6159</v>
      </c>
      <c r="C1557" s="968" t="s">
        <v>3680</v>
      </c>
      <c r="D1557" s="968">
        <v>0</v>
      </c>
      <c r="E1557" s="968">
        <v>60300</v>
      </c>
    </row>
    <row r="1558" spans="1:5">
      <c r="A1558" s="968" t="s">
        <v>6160</v>
      </c>
      <c r="B1558" s="968" t="s">
        <v>6161</v>
      </c>
      <c r="C1558" s="968" t="s">
        <v>3680</v>
      </c>
      <c r="D1558" s="968">
        <v>0</v>
      </c>
      <c r="E1558" s="968">
        <v>58500</v>
      </c>
    </row>
    <row r="1559" spans="1:5">
      <c r="A1559" s="968" t="s">
        <v>6162</v>
      </c>
      <c r="B1559" s="968" t="s">
        <v>6163</v>
      </c>
      <c r="C1559" s="968" t="s">
        <v>3680</v>
      </c>
      <c r="D1559" s="968">
        <v>0</v>
      </c>
      <c r="E1559" s="968">
        <v>70200</v>
      </c>
    </row>
    <row r="1560" spans="1:5">
      <c r="A1560" s="968" t="s">
        <v>6164</v>
      </c>
      <c r="B1560" s="968" t="s">
        <v>6165</v>
      </c>
      <c r="C1560" s="968" t="s">
        <v>3680</v>
      </c>
      <c r="D1560" s="968">
        <v>0</v>
      </c>
      <c r="E1560" s="968">
        <v>88200</v>
      </c>
    </row>
    <row r="1561" spans="1:5">
      <c r="A1561" s="968" t="s">
        <v>6166</v>
      </c>
      <c r="B1561" s="968" t="s">
        <v>6167</v>
      </c>
      <c r="C1561" s="968" t="s">
        <v>3680</v>
      </c>
      <c r="D1561" s="968">
        <v>0</v>
      </c>
      <c r="E1561" s="968">
        <v>24300</v>
      </c>
    </row>
    <row r="1562" spans="1:5">
      <c r="A1562" s="968" t="s">
        <v>6168</v>
      </c>
      <c r="B1562" s="968" t="s">
        <v>6169</v>
      </c>
      <c r="C1562" s="968" t="s">
        <v>3680</v>
      </c>
      <c r="D1562" s="968">
        <v>0</v>
      </c>
      <c r="E1562" s="968">
        <v>99000</v>
      </c>
    </row>
    <row r="1563" spans="1:5">
      <c r="A1563" s="968" t="s">
        <v>6170</v>
      </c>
      <c r="B1563" s="968" t="s">
        <v>6171</v>
      </c>
      <c r="C1563" s="968" t="s">
        <v>3680</v>
      </c>
      <c r="D1563" s="968">
        <v>0</v>
      </c>
      <c r="E1563" s="968">
        <v>153000</v>
      </c>
    </row>
    <row r="1564" spans="1:5">
      <c r="A1564" s="968" t="s">
        <v>6172</v>
      </c>
      <c r="B1564" s="968" t="s">
        <v>6173</v>
      </c>
      <c r="C1564" s="968" t="s">
        <v>3680</v>
      </c>
      <c r="D1564" s="968">
        <v>0</v>
      </c>
      <c r="E1564" s="968">
        <v>36900</v>
      </c>
    </row>
    <row r="1565" spans="1:5">
      <c r="A1565" s="968" t="s">
        <v>6174</v>
      </c>
      <c r="B1565" s="968" t="s">
        <v>6175</v>
      </c>
      <c r="C1565" s="968" t="s">
        <v>3680</v>
      </c>
      <c r="D1565" s="968">
        <v>0</v>
      </c>
      <c r="E1565" s="968">
        <v>55800</v>
      </c>
    </row>
    <row r="1566" spans="1:5">
      <c r="A1566" s="968" t="s">
        <v>6176</v>
      </c>
      <c r="B1566" s="968" t="s">
        <v>6177</v>
      </c>
      <c r="C1566" s="968" t="s">
        <v>3680</v>
      </c>
      <c r="D1566" s="968">
        <v>0</v>
      </c>
      <c r="E1566" s="968">
        <v>783000</v>
      </c>
    </row>
    <row r="1567" spans="1:5">
      <c r="A1567" s="968" t="s">
        <v>6178</v>
      </c>
      <c r="B1567" s="968" t="s">
        <v>6179</v>
      </c>
      <c r="C1567" s="968" t="s">
        <v>3680</v>
      </c>
      <c r="D1567" s="968">
        <v>0</v>
      </c>
      <c r="E1567" s="968">
        <v>126000</v>
      </c>
    </row>
    <row r="1568" spans="1:5">
      <c r="A1568" s="968" t="s">
        <v>6180</v>
      </c>
      <c r="B1568" s="968" t="s">
        <v>6181</v>
      </c>
      <c r="C1568" s="968" t="s">
        <v>3680</v>
      </c>
      <c r="D1568" s="968">
        <v>0</v>
      </c>
      <c r="E1568" s="968">
        <v>27900</v>
      </c>
    </row>
    <row r="1569" spans="1:5">
      <c r="A1569" s="968" t="s">
        <v>6182</v>
      </c>
      <c r="B1569" s="968" t="s">
        <v>6183</v>
      </c>
      <c r="C1569" s="968" t="s">
        <v>3680</v>
      </c>
      <c r="D1569" s="968">
        <v>0</v>
      </c>
      <c r="E1569" s="968">
        <v>288000</v>
      </c>
    </row>
    <row r="1570" spans="1:5">
      <c r="A1570" s="968" t="s">
        <v>6184</v>
      </c>
      <c r="B1570" s="968" t="s">
        <v>6185</v>
      </c>
      <c r="C1570" s="968" t="s">
        <v>3680</v>
      </c>
      <c r="D1570" s="968">
        <v>0</v>
      </c>
      <c r="E1570" s="968">
        <v>26100</v>
      </c>
    </row>
    <row r="1571" spans="1:5">
      <c r="A1571" s="968" t="s">
        <v>6186</v>
      </c>
      <c r="B1571" s="968" t="s">
        <v>6187</v>
      </c>
      <c r="C1571" s="968" t="s">
        <v>3680</v>
      </c>
      <c r="D1571" s="968">
        <v>0</v>
      </c>
      <c r="E1571" s="968">
        <v>148500</v>
      </c>
    </row>
    <row r="1572" spans="1:5">
      <c r="A1572" s="968" t="s">
        <v>6188</v>
      </c>
      <c r="B1572" s="968" t="s">
        <v>6189</v>
      </c>
      <c r="C1572" s="968" t="s">
        <v>3680</v>
      </c>
      <c r="D1572" s="968">
        <v>0</v>
      </c>
      <c r="E1572" s="968">
        <v>175500</v>
      </c>
    </row>
    <row r="1573" spans="1:5">
      <c r="A1573" s="968" t="s">
        <v>6190</v>
      </c>
      <c r="B1573" s="968" t="s">
        <v>6191</v>
      </c>
      <c r="C1573" s="968" t="s">
        <v>3680</v>
      </c>
      <c r="D1573" s="968">
        <v>0</v>
      </c>
      <c r="E1573" s="968">
        <v>355500</v>
      </c>
    </row>
    <row r="1574" spans="1:5">
      <c r="A1574" s="968" t="s">
        <v>6192</v>
      </c>
      <c r="B1574" s="968" t="s">
        <v>6193</v>
      </c>
      <c r="C1574" s="968" t="s">
        <v>3680</v>
      </c>
      <c r="D1574" s="968">
        <v>0</v>
      </c>
      <c r="E1574" s="968">
        <v>396000</v>
      </c>
    </row>
    <row r="1575" spans="1:5">
      <c r="A1575" s="968" t="s">
        <v>6194</v>
      </c>
      <c r="B1575" s="968" t="s">
        <v>6195</v>
      </c>
      <c r="C1575" s="968" t="s">
        <v>3680</v>
      </c>
      <c r="D1575" s="968">
        <v>0</v>
      </c>
      <c r="E1575" s="968">
        <v>535500</v>
      </c>
    </row>
    <row r="1576" spans="1:5">
      <c r="A1576" s="968" t="s">
        <v>6196</v>
      </c>
      <c r="B1576" s="968" t="s">
        <v>6197</v>
      </c>
      <c r="C1576" s="968" t="s">
        <v>3680</v>
      </c>
      <c r="D1576" s="968">
        <v>0</v>
      </c>
      <c r="E1576" s="968">
        <v>2317500</v>
      </c>
    </row>
    <row r="1577" spans="1:5">
      <c r="A1577" s="968" t="s">
        <v>6198</v>
      </c>
      <c r="B1577" s="968" t="s">
        <v>6199</v>
      </c>
      <c r="C1577" s="968" t="s">
        <v>3680</v>
      </c>
      <c r="D1577" s="968">
        <v>0</v>
      </c>
      <c r="E1577" s="968">
        <v>301500</v>
      </c>
    </row>
    <row r="1578" spans="1:5">
      <c r="A1578" s="968" t="s">
        <v>6200</v>
      </c>
      <c r="B1578" s="968" t="s">
        <v>6201</v>
      </c>
      <c r="C1578" s="968" t="s">
        <v>3680</v>
      </c>
      <c r="D1578" s="968">
        <v>0</v>
      </c>
      <c r="E1578" s="968">
        <v>9000</v>
      </c>
    </row>
    <row r="1579" spans="1:5">
      <c r="A1579" s="968" t="s">
        <v>6202</v>
      </c>
      <c r="B1579" s="968" t="s">
        <v>6203</v>
      </c>
      <c r="C1579" s="968" t="s">
        <v>3680</v>
      </c>
      <c r="D1579" s="968">
        <v>0</v>
      </c>
      <c r="E1579" s="968">
        <v>17550</v>
      </c>
    </row>
    <row r="1580" spans="1:5">
      <c r="A1580" s="968" t="s">
        <v>6204</v>
      </c>
      <c r="B1580" s="968" t="s">
        <v>6205</v>
      </c>
      <c r="C1580" s="968" t="s">
        <v>3680</v>
      </c>
      <c r="D1580" s="968">
        <v>0</v>
      </c>
      <c r="E1580" s="968">
        <v>16650</v>
      </c>
    </row>
    <row r="1581" spans="1:5">
      <c r="A1581" s="968" t="s">
        <v>6206</v>
      </c>
      <c r="B1581" s="968" t="s">
        <v>6207</v>
      </c>
      <c r="C1581" s="968" t="s">
        <v>3680</v>
      </c>
      <c r="D1581" s="968">
        <v>0</v>
      </c>
      <c r="E1581" s="968">
        <v>346500</v>
      </c>
    </row>
    <row r="1582" spans="1:5">
      <c r="A1582" s="968" t="s">
        <v>6208</v>
      </c>
      <c r="B1582" s="968" t="s">
        <v>6209</v>
      </c>
      <c r="C1582" s="968" t="s">
        <v>3680</v>
      </c>
      <c r="D1582" s="968">
        <v>0</v>
      </c>
      <c r="E1582" s="968">
        <v>1125000</v>
      </c>
    </row>
    <row r="1583" spans="1:5">
      <c r="A1583" s="968" t="s">
        <v>6210</v>
      </c>
      <c r="B1583" s="968" t="s">
        <v>6211</v>
      </c>
      <c r="C1583" s="968" t="s">
        <v>3680</v>
      </c>
      <c r="D1583" s="968">
        <v>0</v>
      </c>
      <c r="E1583" s="968">
        <v>27000</v>
      </c>
    </row>
    <row r="1584" spans="1:5">
      <c r="A1584" s="968" t="s">
        <v>6212</v>
      </c>
      <c r="B1584" s="968" t="s">
        <v>6213</v>
      </c>
      <c r="C1584" s="968" t="s">
        <v>3680</v>
      </c>
      <c r="D1584" s="968">
        <v>0</v>
      </c>
      <c r="E1584" s="968">
        <v>2940000</v>
      </c>
    </row>
    <row r="1585" spans="1:5">
      <c r="A1585" s="968" t="s">
        <v>6214</v>
      </c>
      <c r="B1585" s="968" t="s">
        <v>6215</v>
      </c>
      <c r="C1585" s="968" t="s">
        <v>3680</v>
      </c>
      <c r="D1585" s="968">
        <v>0</v>
      </c>
      <c r="E1585" s="968">
        <v>1386000</v>
      </c>
    </row>
    <row r="1586" spans="1:5">
      <c r="A1586" s="968" t="s">
        <v>6216</v>
      </c>
      <c r="B1586" s="968" t="s">
        <v>6217</v>
      </c>
      <c r="C1586" s="968" t="s">
        <v>3680</v>
      </c>
      <c r="D1586" s="968">
        <v>0</v>
      </c>
      <c r="E1586" s="968">
        <v>17325</v>
      </c>
    </row>
    <row r="1587" spans="1:5">
      <c r="A1587" s="968" t="s">
        <v>6218</v>
      </c>
      <c r="B1587" s="968" t="s">
        <v>6219</v>
      </c>
      <c r="C1587" s="968" t="s">
        <v>3680</v>
      </c>
      <c r="D1587" s="968">
        <v>0</v>
      </c>
      <c r="E1587" s="968">
        <v>21263</v>
      </c>
    </row>
    <row r="1588" spans="1:5">
      <c r="A1588" s="968" t="s">
        <v>6220</v>
      </c>
      <c r="B1588" s="968" t="s">
        <v>6221</v>
      </c>
      <c r="C1588" s="968" t="s">
        <v>3680</v>
      </c>
      <c r="D1588" s="968">
        <v>0</v>
      </c>
      <c r="E1588" s="968">
        <v>10500</v>
      </c>
    </row>
    <row r="1589" spans="1:5">
      <c r="A1589" s="968" t="s">
        <v>6222</v>
      </c>
      <c r="B1589" s="968" t="s">
        <v>6223</v>
      </c>
      <c r="C1589" s="968" t="s">
        <v>3680</v>
      </c>
      <c r="D1589" s="968">
        <v>0</v>
      </c>
      <c r="E1589" s="968">
        <v>18480</v>
      </c>
    </row>
    <row r="1590" spans="1:5">
      <c r="A1590" s="968" t="s">
        <v>6224</v>
      </c>
      <c r="B1590" s="968" t="s">
        <v>6225</v>
      </c>
      <c r="C1590" s="968" t="s">
        <v>3680</v>
      </c>
      <c r="D1590" s="968">
        <v>0</v>
      </c>
      <c r="E1590" s="968">
        <v>975000</v>
      </c>
    </row>
    <row r="1591" spans="1:5">
      <c r="A1591" s="968" t="s">
        <v>2482</v>
      </c>
      <c r="B1591" s="968" t="s">
        <v>6226</v>
      </c>
      <c r="C1591" s="968" t="s">
        <v>3680</v>
      </c>
      <c r="D1591" s="968">
        <v>2</v>
      </c>
      <c r="E1591" s="968">
        <v>85000</v>
      </c>
    </row>
    <row r="1592" spans="1:5">
      <c r="A1592" s="968" t="s">
        <v>6227</v>
      </c>
      <c r="B1592" s="968" t="s">
        <v>6228</v>
      </c>
      <c r="C1592" s="968" t="s">
        <v>3680</v>
      </c>
      <c r="D1592" s="968">
        <v>0</v>
      </c>
      <c r="E1592" s="968">
        <v>153000</v>
      </c>
    </row>
    <row r="1593" spans="1:5">
      <c r="A1593" s="968" t="s">
        <v>2476</v>
      </c>
      <c r="B1593" s="968" t="s">
        <v>6229</v>
      </c>
      <c r="C1593" s="968" t="s">
        <v>3680</v>
      </c>
      <c r="D1593" s="968">
        <v>2</v>
      </c>
      <c r="E1593" s="968">
        <v>149000</v>
      </c>
    </row>
    <row r="1594" spans="1:5">
      <c r="A1594" s="968" t="s">
        <v>2479</v>
      </c>
      <c r="B1594" s="968" t="s">
        <v>6230</v>
      </c>
      <c r="C1594" s="968" t="s">
        <v>3680</v>
      </c>
      <c r="D1594" s="968">
        <v>4</v>
      </c>
      <c r="E1594" s="968">
        <v>94000</v>
      </c>
    </row>
    <row r="1595" spans="1:5">
      <c r="A1595" s="968" t="s">
        <v>6231</v>
      </c>
      <c r="B1595" s="968" t="s">
        <v>6232</v>
      </c>
      <c r="C1595" s="968" t="s">
        <v>3680</v>
      </c>
      <c r="D1595" s="968">
        <v>0</v>
      </c>
      <c r="E1595" s="968">
        <v>35000</v>
      </c>
    </row>
    <row r="1596" spans="1:5">
      <c r="A1596" s="968" t="s">
        <v>6233</v>
      </c>
      <c r="B1596" s="968" t="s">
        <v>6234</v>
      </c>
      <c r="C1596" s="968" t="s">
        <v>3680</v>
      </c>
      <c r="D1596" s="968">
        <v>0</v>
      </c>
      <c r="E1596" s="968">
        <v>7500</v>
      </c>
    </row>
    <row r="1597" spans="1:5">
      <c r="A1597" s="968" t="s">
        <v>6235</v>
      </c>
      <c r="B1597" s="968" t="s">
        <v>6236</v>
      </c>
      <c r="C1597" s="968" t="s">
        <v>3680</v>
      </c>
      <c r="D1597" s="968">
        <v>0</v>
      </c>
      <c r="E1597" s="968">
        <v>6000</v>
      </c>
    </row>
    <row r="1598" spans="1:5">
      <c r="A1598" s="968" t="s">
        <v>6237</v>
      </c>
      <c r="B1598" s="968" t="s">
        <v>6238</v>
      </c>
      <c r="C1598" s="968" t="s">
        <v>3680</v>
      </c>
      <c r="D1598" s="968">
        <v>0</v>
      </c>
      <c r="E1598" s="968">
        <v>6000</v>
      </c>
    </row>
    <row r="1599" spans="1:5">
      <c r="A1599" s="968" t="s">
        <v>6239</v>
      </c>
      <c r="B1599" s="968" t="s">
        <v>6240</v>
      </c>
      <c r="C1599" s="968" t="s">
        <v>3680</v>
      </c>
      <c r="D1599" s="968">
        <v>0</v>
      </c>
      <c r="E1599" s="968">
        <v>50000</v>
      </c>
    </row>
    <row r="1600" spans="1:5">
      <c r="A1600" s="968" t="s">
        <v>6241</v>
      </c>
      <c r="B1600" s="968" t="s">
        <v>6242</v>
      </c>
      <c r="C1600" s="968" t="s">
        <v>3680</v>
      </c>
      <c r="D1600" s="968">
        <v>0</v>
      </c>
      <c r="E1600" s="968">
        <v>850000</v>
      </c>
    </row>
    <row r="1601" spans="1:5">
      <c r="A1601" s="968" t="s">
        <v>6243</v>
      </c>
      <c r="B1601" s="968" t="s">
        <v>6244</v>
      </c>
      <c r="C1601" s="968" t="s">
        <v>3680</v>
      </c>
      <c r="D1601" s="968">
        <v>0</v>
      </c>
      <c r="E1601" s="968">
        <v>450000</v>
      </c>
    </row>
    <row r="1602" spans="1:5">
      <c r="A1602" s="968" t="s">
        <v>6245</v>
      </c>
      <c r="B1602" s="968" t="s">
        <v>6246</v>
      </c>
      <c r="C1602" s="968" t="s">
        <v>3460</v>
      </c>
      <c r="D1602" s="968">
        <v>0</v>
      </c>
      <c r="E1602" s="968">
        <v>750000</v>
      </c>
    </row>
    <row r="1603" spans="1:5">
      <c r="A1603" s="968" t="s">
        <v>6247</v>
      </c>
      <c r="B1603" s="968" t="s">
        <v>6248</v>
      </c>
      <c r="C1603" s="968" t="s">
        <v>3680</v>
      </c>
      <c r="D1603" s="968">
        <v>0</v>
      </c>
      <c r="E1603" s="968">
        <v>125000</v>
      </c>
    </row>
    <row r="1604" spans="1:5">
      <c r="A1604" s="968" t="s">
        <v>6249</v>
      </c>
      <c r="B1604" s="968" t="s">
        <v>6250</v>
      </c>
      <c r="C1604" s="968" t="s">
        <v>3680</v>
      </c>
      <c r="D1604" s="968">
        <v>0</v>
      </c>
      <c r="E1604" s="968">
        <v>235000</v>
      </c>
    </row>
    <row r="1605" spans="1:5">
      <c r="A1605" s="968" t="s">
        <v>6251</v>
      </c>
      <c r="B1605" s="968" t="s">
        <v>6252</v>
      </c>
      <c r="C1605" s="968" t="s">
        <v>3680</v>
      </c>
      <c r="D1605" s="968">
        <v>0</v>
      </c>
      <c r="E1605" s="968">
        <v>125000</v>
      </c>
    </row>
    <row r="1606" spans="1:5">
      <c r="A1606" s="968" t="s">
        <v>6253</v>
      </c>
      <c r="B1606" s="968" t="s">
        <v>6254</v>
      </c>
      <c r="C1606" s="968" t="s">
        <v>3680</v>
      </c>
      <c r="D1606" s="968">
        <v>0</v>
      </c>
      <c r="E1606" s="968">
        <v>75000</v>
      </c>
    </row>
    <row r="1607" spans="1:5">
      <c r="A1607" s="968" t="s">
        <v>6255</v>
      </c>
      <c r="B1607" s="968" t="s">
        <v>6256</v>
      </c>
      <c r="C1607" s="968" t="s">
        <v>3680</v>
      </c>
      <c r="D1607" s="968">
        <v>0</v>
      </c>
      <c r="E1607" s="968">
        <v>75000</v>
      </c>
    </row>
    <row r="1608" spans="1:5">
      <c r="A1608" s="968" t="s">
        <v>6257</v>
      </c>
      <c r="B1608" s="968" t="s">
        <v>6258</v>
      </c>
      <c r="C1608" s="968" t="s">
        <v>3680</v>
      </c>
      <c r="D1608" s="968">
        <v>7</v>
      </c>
      <c r="E1608" s="968">
        <v>110000</v>
      </c>
    </row>
    <row r="1609" spans="1:5">
      <c r="A1609" s="968" t="s">
        <v>6259</v>
      </c>
      <c r="B1609" s="968" t="s">
        <v>6260</v>
      </c>
      <c r="C1609" s="968" t="s">
        <v>3680</v>
      </c>
      <c r="D1609" s="968">
        <v>0</v>
      </c>
      <c r="E1609" s="968">
        <v>45000</v>
      </c>
    </row>
    <row r="1610" spans="1:5">
      <c r="A1610" s="968" t="s">
        <v>6261</v>
      </c>
      <c r="B1610" s="968" t="s">
        <v>6262</v>
      </c>
      <c r="C1610" s="968" t="s">
        <v>3680</v>
      </c>
      <c r="D1610" s="968">
        <v>0</v>
      </c>
      <c r="E1610" s="968">
        <v>50000</v>
      </c>
    </row>
    <row r="1611" spans="1:5">
      <c r="A1611" s="968" t="s">
        <v>6263</v>
      </c>
      <c r="B1611" s="968" t="s">
        <v>6264</v>
      </c>
      <c r="C1611" s="968" t="s">
        <v>3680</v>
      </c>
      <c r="D1611" s="968">
        <v>0</v>
      </c>
      <c r="E1611" s="968">
        <v>3000</v>
      </c>
    </row>
    <row r="1612" spans="1:5">
      <c r="A1612" s="968" t="s">
        <v>6265</v>
      </c>
      <c r="B1612" s="968" t="s">
        <v>6266</v>
      </c>
      <c r="C1612" s="968" t="s">
        <v>3680</v>
      </c>
      <c r="D1612" s="968">
        <v>0</v>
      </c>
      <c r="E1612" s="968">
        <v>75000</v>
      </c>
    </row>
    <row r="1613" spans="1:5">
      <c r="A1613" s="968" t="s">
        <v>6267</v>
      </c>
      <c r="B1613" s="968" t="s">
        <v>6268</v>
      </c>
      <c r="C1613" s="968" t="s">
        <v>3680</v>
      </c>
      <c r="D1613" s="968">
        <v>0</v>
      </c>
      <c r="E1613" s="968">
        <v>150000</v>
      </c>
    </row>
    <row r="1614" spans="1:5">
      <c r="A1614" s="968" t="s">
        <v>6269</v>
      </c>
      <c r="B1614" s="968" t="s">
        <v>6270</v>
      </c>
      <c r="C1614" s="968" t="s">
        <v>3680</v>
      </c>
      <c r="D1614" s="968">
        <v>0</v>
      </c>
      <c r="E1614" s="968">
        <v>20000</v>
      </c>
    </row>
    <row r="1615" spans="1:5">
      <c r="A1615" s="968" t="s">
        <v>6271</v>
      </c>
      <c r="B1615" s="968" t="s">
        <v>6272</v>
      </c>
      <c r="C1615" s="968" t="s">
        <v>3680</v>
      </c>
      <c r="D1615" s="968">
        <v>0</v>
      </c>
      <c r="E1615" s="968">
        <v>2000</v>
      </c>
    </row>
    <row r="1616" spans="1:5">
      <c r="A1616" s="968" t="s">
        <v>6273</v>
      </c>
      <c r="B1616" s="968" t="s">
        <v>6274</v>
      </c>
      <c r="C1616" s="968" t="s">
        <v>3680</v>
      </c>
      <c r="D1616" s="968">
        <v>0</v>
      </c>
      <c r="E1616" s="968">
        <v>20000</v>
      </c>
    </row>
    <row r="1617" spans="1:5">
      <c r="A1617" s="968" t="s">
        <v>6275</v>
      </c>
      <c r="B1617" s="968" t="s">
        <v>6276</v>
      </c>
      <c r="C1617" s="968" t="s">
        <v>3680</v>
      </c>
      <c r="D1617" s="968">
        <v>0</v>
      </c>
      <c r="E1617" s="968">
        <v>65000</v>
      </c>
    </row>
    <row r="1618" spans="1:5">
      <c r="A1618" s="968" t="s">
        <v>6277</v>
      </c>
      <c r="B1618" s="968" t="s">
        <v>6278</v>
      </c>
      <c r="C1618" s="968" t="s">
        <v>3680</v>
      </c>
      <c r="D1618" s="968">
        <v>0</v>
      </c>
      <c r="E1618" s="968">
        <v>30000</v>
      </c>
    </row>
    <row r="1619" spans="1:5">
      <c r="A1619" s="968" t="s">
        <v>6279</v>
      </c>
      <c r="B1619" s="968" t="s">
        <v>6280</v>
      </c>
      <c r="C1619" s="968" t="s">
        <v>3680</v>
      </c>
      <c r="D1619" s="968">
        <v>0</v>
      </c>
      <c r="E1619" s="968">
        <v>4000</v>
      </c>
    </row>
    <row r="1620" spans="1:5">
      <c r="A1620" s="968" t="s">
        <v>6281</v>
      </c>
      <c r="B1620" s="968" t="s">
        <v>6282</v>
      </c>
      <c r="C1620" s="968" t="s">
        <v>3680</v>
      </c>
      <c r="D1620" s="968">
        <v>0</v>
      </c>
      <c r="E1620" s="968">
        <v>2500</v>
      </c>
    </row>
    <row r="1621" spans="1:5">
      <c r="A1621" s="968" t="s">
        <v>6283</v>
      </c>
      <c r="B1621" s="968" t="s">
        <v>6284</v>
      </c>
      <c r="C1621" s="968" t="s">
        <v>3680</v>
      </c>
      <c r="D1621" s="968">
        <v>0</v>
      </c>
      <c r="E1621" s="968">
        <v>12500</v>
      </c>
    </row>
    <row r="1622" spans="1:5">
      <c r="A1622" s="968" t="s">
        <v>6285</v>
      </c>
      <c r="B1622" s="968" t="s">
        <v>6286</v>
      </c>
      <c r="C1622" s="968" t="s">
        <v>3680</v>
      </c>
      <c r="D1622" s="968">
        <v>0</v>
      </c>
      <c r="E1622" s="968">
        <v>2000</v>
      </c>
    </row>
    <row r="1623" spans="1:5">
      <c r="A1623" s="968" t="s">
        <v>6287</v>
      </c>
      <c r="B1623" s="968" t="s">
        <v>6288</v>
      </c>
      <c r="C1623" s="968" t="s">
        <v>3680</v>
      </c>
      <c r="D1623" s="968">
        <v>0</v>
      </c>
      <c r="E1623" s="968">
        <v>70000</v>
      </c>
    </row>
    <row r="1624" spans="1:5">
      <c r="A1624" s="968" t="s">
        <v>2598</v>
      </c>
      <c r="B1624" s="968" t="s">
        <v>6289</v>
      </c>
      <c r="C1624" s="968" t="s">
        <v>3680</v>
      </c>
      <c r="D1624" s="968">
        <v>0</v>
      </c>
      <c r="E1624" s="968">
        <v>120000</v>
      </c>
    </row>
    <row r="1625" spans="1:5">
      <c r="A1625" s="968" t="s">
        <v>2181</v>
      </c>
      <c r="B1625" s="968" t="s">
        <v>6290</v>
      </c>
      <c r="C1625" s="968" t="s">
        <v>3680</v>
      </c>
      <c r="D1625" s="968">
        <v>0</v>
      </c>
      <c r="E1625" s="968">
        <v>1175000</v>
      </c>
    </row>
    <row r="1626" spans="1:5">
      <c r="A1626" s="968" t="s">
        <v>6291</v>
      </c>
      <c r="B1626" s="968" t="s">
        <v>6292</v>
      </c>
      <c r="C1626" s="968" t="s">
        <v>3680</v>
      </c>
      <c r="D1626" s="968">
        <v>0</v>
      </c>
      <c r="E1626" s="968">
        <v>750000</v>
      </c>
    </row>
    <row r="1627" spans="1:5">
      <c r="A1627" s="968" t="s">
        <v>6293</v>
      </c>
      <c r="B1627" s="968" t="s">
        <v>6294</v>
      </c>
      <c r="C1627" s="968" t="s">
        <v>3661</v>
      </c>
      <c r="D1627" s="968">
        <v>0</v>
      </c>
      <c r="E1627" s="968">
        <v>490200</v>
      </c>
    </row>
    <row r="1628" spans="1:5">
      <c r="A1628" s="968" t="s">
        <v>6295</v>
      </c>
      <c r="B1628" s="968" t="s">
        <v>6296</v>
      </c>
      <c r="C1628" s="968" t="s">
        <v>3661</v>
      </c>
      <c r="D1628" s="968">
        <v>0</v>
      </c>
      <c r="E1628" s="968">
        <v>490200</v>
      </c>
    </row>
    <row r="1629" spans="1:5">
      <c r="A1629" s="968" t="s">
        <v>6297</v>
      </c>
      <c r="B1629" s="968" t="s">
        <v>6298</v>
      </c>
      <c r="C1629" s="968" t="s">
        <v>3661</v>
      </c>
      <c r="D1629" s="968">
        <v>0</v>
      </c>
      <c r="E1629" s="968">
        <v>215000</v>
      </c>
    </row>
    <row r="1630" spans="1:5">
      <c r="A1630" s="968" t="s">
        <v>6299</v>
      </c>
      <c r="B1630" s="968" t="s">
        <v>6300</v>
      </c>
      <c r="C1630" s="968" t="s">
        <v>3680</v>
      </c>
      <c r="D1630" s="968">
        <v>0</v>
      </c>
      <c r="E1630" s="968">
        <v>50000</v>
      </c>
    </row>
    <row r="1631" spans="1:5">
      <c r="A1631" s="968" t="s">
        <v>6301</v>
      </c>
      <c r="B1631" s="968" t="s">
        <v>6302</v>
      </c>
      <c r="C1631" s="968" t="s">
        <v>3680</v>
      </c>
      <c r="D1631" s="968">
        <v>0</v>
      </c>
      <c r="E1631" s="968">
        <v>60000</v>
      </c>
    </row>
    <row r="1632" spans="1:5">
      <c r="A1632" s="968" t="s">
        <v>6303</v>
      </c>
      <c r="B1632" s="968" t="s">
        <v>6304</v>
      </c>
      <c r="C1632" s="968" t="s">
        <v>3680</v>
      </c>
      <c r="D1632" s="968">
        <v>0</v>
      </c>
      <c r="E1632" s="968">
        <v>1500</v>
      </c>
    </row>
    <row r="1633" spans="1:5">
      <c r="A1633" s="968" t="s">
        <v>6305</v>
      </c>
      <c r="B1633" s="968" t="s">
        <v>6306</v>
      </c>
      <c r="C1633" s="968" t="s">
        <v>3680</v>
      </c>
      <c r="D1633" s="968">
        <v>0</v>
      </c>
      <c r="E1633" s="968">
        <v>640000</v>
      </c>
    </row>
    <row r="1634" spans="1:5">
      <c r="A1634" s="968" t="s">
        <v>6307</v>
      </c>
      <c r="B1634" s="968" t="s">
        <v>6308</v>
      </c>
      <c r="C1634" s="968" t="s">
        <v>3680</v>
      </c>
      <c r="D1634" s="968">
        <v>0</v>
      </c>
      <c r="E1634" s="968">
        <v>670000</v>
      </c>
    </row>
    <row r="1635" spans="1:5">
      <c r="A1635" s="968" t="s">
        <v>1842</v>
      </c>
      <c r="B1635" s="968" t="s">
        <v>6309</v>
      </c>
      <c r="C1635" s="968" t="s">
        <v>3680</v>
      </c>
      <c r="D1635" s="968">
        <v>1</v>
      </c>
      <c r="E1635" s="968">
        <v>107000</v>
      </c>
    </row>
    <row r="1636" spans="1:5">
      <c r="A1636" s="968" t="s">
        <v>1839</v>
      </c>
      <c r="B1636" s="968" t="s">
        <v>6310</v>
      </c>
      <c r="C1636" s="968" t="s">
        <v>3680</v>
      </c>
      <c r="D1636" s="968">
        <v>1</v>
      </c>
      <c r="E1636" s="968">
        <v>159000</v>
      </c>
    </row>
    <row r="1637" spans="1:5">
      <c r="A1637" s="968" t="s">
        <v>1463</v>
      </c>
      <c r="B1637" s="968" t="s">
        <v>6311</v>
      </c>
      <c r="C1637" s="968" t="s">
        <v>3680</v>
      </c>
      <c r="D1637" s="968">
        <v>1</v>
      </c>
      <c r="E1637" s="968">
        <v>40000</v>
      </c>
    </row>
    <row r="1638" spans="1:5">
      <c r="A1638" s="968" t="s">
        <v>1386</v>
      </c>
      <c r="B1638" s="968" t="s">
        <v>6312</v>
      </c>
      <c r="C1638" s="968" t="s">
        <v>3680</v>
      </c>
      <c r="D1638" s="968">
        <v>0</v>
      </c>
      <c r="E1638" s="968">
        <v>33000</v>
      </c>
    </row>
    <row r="1639" spans="1:5">
      <c r="A1639" s="968" t="s">
        <v>6313</v>
      </c>
      <c r="B1639" s="968" t="s">
        <v>6314</v>
      </c>
      <c r="C1639" s="968" t="s">
        <v>3680</v>
      </c>
      <c r="D1639" s="968">
        <v>1</v>
      </c>
      <c r="E1639" s="968">
        <v>168000</v>
      </c>
    </row>
    <row r="1640" spans="1:5">
      <c r="A1640" s="968" t="s">
        <v>872</v>
      </c>
      <c r="B1640" s="968" t="s">
        <v>6315</v>
      </c>
      <c r="C1640" s="968" t="s">
        <v>3680</v>
      </c>
      <c r="D1640" s="968">
        <v>2</v>
      </c>
      <c r="E1640" s="968">
        <v>125000</v>
      </c>
    </row>
    <row r="1641" spans="1:5">
      <c r="A1641" s="968" t="s">
        <v>781</v>
      </c>
      <c r="B1641" s="968" t="s">
        <v>6316</v>
      </c>
      <c r="C1641" s="968" t="s">
        <v>3680</v>
      </c>
      <c r="D1641" s="968">
        <v>2</v>
      </c>
      <c r="E1641" s="968">
        <v>210000</v>
      </c>
    </row>
    <row r="1642" spans="1:5">
      <c r="A1642" s="968" t="s">
        <v>2249</v>
      </c>
      <c r="B1642" s="968" t="s">
        <v>6317</v>
      </c>
      <c r="C1642" s="968" t="s">
        <v>3680</v>
      </c>
      <c r="D1642" s="968">
        <v>2</v>
      </c>
      <c r="E1642" s="968">
        <v>22000</v>
      </c>
    </row>
    <row r="1643" spans="1:5">
      <c r="A1643" s="968" t="s">
        <v>797</v>
      </c>
      <c r="B1643" s="968" t="s">
        <v>6318</v>
      </c>
      <c r="C1643" s="968" t="s">
        <v>3680</v>
      </c>
      <c r="D1643" s="968">
        <v>1</v>
      </c>
      <c r="E1643" s="968">
        <v>47000</v>
      </c>
    </row>
    <row r="1644" spans="1:5">
      <c r="A1644" s="968" t="s">
        <v>6319</v>
      </c>
      <c r="B1644" s="968" t="s">
        <v>6320</v>
      </c>
      <c r="C1644" s="968" t="s">
        <v>3680</v>
      </c>
      <c r="D1644" s="968">
        <v>0</v>
      </c>
      <c r="E1644" s="968">
        <v>32086</v>
      </c>
    </row>
    <row r="1645" spans="1:5">
      <c r="A1645" s="968" t="s">
        <v>6321</v>
      </c>
      <c r="B1645" s="968" t="s">
        <v>6322</v>
      </c>
      <c r="C1645" s="968" t="s">
        <v>3680</v>
      </c>
      <c r="D1645" s="968">
        <v>0</v>
      </c>
      <c r="E1645" s="968">
        <v>26151</v>
      </c>
    </row>
    <row r="1646" spans="1:5">
      <c r="A1646" s="968" t="s">
        <v>1195</v>
      </c>
      <c r="B1646" s="968" t="s">
        <v>6323</v>
      </c>
      <c r="C1646" s="968" t="s">
        <v>3680</v>
      </c>
      <c r="D1646" s="968">
        <v>1</v>
      </c>
      <c r="E1646" s="968">
        <v>659850</v>
      </c>
    </row>
    <row r="1647" spans="1:5">
      <c r="A1647" s="968" t="s">
        <v>795</v>
      </c>
      <c r="B1647" s="968" t="s">
        <v>6324</v>
      </c>
      <c r="C1647" s="968" t="s">
        <v>3680</v>
      </c>
      <c r="D1647" s="968">
        <v>4</v>
      </c>
      <c r="E1647" s="968">
        <v>202633.2</v>
      </c>
    </row>
    <row r="1648" spans="1:5">
      <c r="A1648" s="968" t="s">
        <v>6325</v>
      </c>
      <c r="B1648" s="968" t="s">
        <v>6326</v>
      </c>
      <c r="C1648" s="968" t="s">
        <v>3680</v>
      </c>
      <c r="D1648" s="968">
        <v>0</v>
      </c>
      <c r="E1648" s="968">
        <v>78674</v>
      </c>
    </row>
    <row r="1649" spans="1:5">
      <c r="A1649" s="968" t="s">
        <v>1731</v>
      </c>
      <c r="B1649" s="968" t="s">
        <v>6327</v>
      </c>
      <c r="C1649" s="968" t="s">
        <v>3680</v>
      </c>
      <c r="D1649" s="968">
        <v>12</v>
      </c>
      <c r="E1649" s="968">
        <v>83639.850000000006</v>
      </c>
    </row>
    <row r="1650" spans="1:5">
      <c r="A1650" s="968" t="s">
        <v>6328</v>
      </c>
      <c r="B1650" s="968" t="s">
        <v>6329</v>
      </c>
      <c r="C1650" s="968" t="s">
        <v>3661</v>
      </c>
      <c r="D1650" s="968">
        <v>0</v>
      </c>
      <c r="E1650" s="968">
        <v>490200</v>
      </c>
    </row>
    <row r="1651" spans="1:5">
      <c r="A1651" s="968" t="s">
        <v>6330</v>
      </c>
      <c r="B1651" s="968" t="s">
        <v>6331</v>
      </c>
      <c r="C1651" s="968" t="s">
        <v>3661</v>
      </c>
      <c r="D1651" s="968">
        <v>0</v>
      </c>
      <c r="E1651" s="968">
        <v>490200</v>
      </c>
    </row>
    <row r="1652" spans="1:5">
      <c r="A1652" s="968" t="s">
        <v>6332</v>
      </c>
      <c r="B1652" s="968" t="s">
        <v>6333</v>
      </c>
      <c r="C1652" s="968" t="s">
        <v>3680</v>
      </c>
      <c r="D1652" s="968">
        <v>0</v>
      </c>
      <c r="E1652" s="968">
        <v>4000</v>
      </c>
    </row>
    <row r="1653" spans="1:5">
      <c r="A1653" s="968" t="s">
        <v>6334</v>
      </c>
      <c r="B1653" s="968" t="s">
        <v>6335</v>
      </c>
      <c r="C1653" s="968" t="s">
        <v>3680</v>
      </c>
      <c r="D1653" s="968">
        <v>0</v>
      </c>
      <c r="E1653" s="968">
        <v>2500</v>
      </c>
    </row>
    <row r="1654" spans="1:5">
      <c r="A1654" s="968" t="s">
        <v>6336</v>
      </c>
      <c r="B1654" s="968" t="s">
        <v>6337</v>
      </c>
      <c r="C1654" s="968" t="s">
        <v>3680</v>
      </c>
      <c r="D1654" s="968">
        <v>0</v>
      </c>
      <c r="E1654" s="968">
        <v>10000</v>
      </c>
    </row>
    <row r="1655" spans="1:5">
      <c r="A1655" s="968" t="s">
        <v>6338</v>
      </c>
      <c r="B1655" s="968" t="s">
        <v>6339</v>
      </c>
      <c r="C1655" s="968" t="s">
        <v>3680</v>
      </c>
      <c r="D1655" s="968">
        <v>0</v>
      </c>
      <c r="E1655" s="968">
        <v>2500</v>
      </c>
    </row>
    <row r="1656" spans="1:5">
      <c r="A1656" s="968" t="s">
        <v>6340</v>
      </c>
      <c r="B1656" s="968" t="s">
        <v>6341</v>
      </c>
      <c r="C1656" s="968" t="s">
        <v>3680</v>
      </c>
      <c r="D1656" s="968">
        <v>0</v>
      </c>
      <c r="E1656" s="968">
        <v>30000</v>
      </c>
    </row>
    <row r="1657" spans="1:5">
      <c r="A1657" s="968" t="s">
        <v>6342</v>
      </c>
      <c r="B1657" s="968" t="s">
        <v>6343</v>
      </c>
      <c r="C1657" s="968" t="s">
        <v>3680</v>
      </c>
      <c r="D1657" s="968">
        <v>0</v>
      </c>
      <c r="E1657" s="968">
        <v>35000</v>
      </c>
    </row>
    <row r="1658" spans="1:5">
      <c r="A1658" s="968" t="s">
        <v>6344</v>
      </c>
      <c r="B1658" s="968" t="s">
        <v>6345</v>
      </c>
      <c r="C1658" s="968" t="s">
        <v>3680</v>
      </c>
      <c r="D1658" s="968">
        <v>0</v>
      </c>
      <c r="E1658" s="968">
        <v>50000</v>
      </c>
    </row>
    <row r="1659" spans="1:5">
      <c r="A1659" s="968" t="s">
        <v>6346</v>
      </c>
      <c r="B1659" s="968" t="s">
        <v>6347</v>
      </c>
      <c r="C1659" s="968" t="s">
        <v>3680</v>
      </c>
      <c r="D1659" s="968">
        <v>0</v>
      </c>
      <c r="E1659" s="968">
        <v>25000</v>
      </c>
    </row>
    <row r="1660" spans="1:5">
      <c r="A1660" s="968" t="s">
        <v>6348</v>
      </c>
      <c r="B1660" s="968" t="s">
        <v>6349</v>
      </c>
      <c r="C1660" s="968" t="s">
        <v>3680</v>
      </c>
      <c r="D1660" s="968">
        <v>0</v>
      </c>
      <c r="E1660" s="968">
        <v>35000</v>
      </c>
    </row>
    <row r="1661" spans="1:5">
      <c r="A1661" s="968" t="s">
        <v>6350</v>
      </c>
      <c r="B1661" s="968" t="s">
        <v>6351</v>
      </c>
      <c r="C1661" s="968" t="s">
        <v>3680</v>
      </c>
      <c r="D1661" s="968">
        <v>0</v>
      </c>
      <c r="E1661" s="968">
        <v>42500</v>
      </c>
    </row>
    <row r="1662" spans="1:5">
      <c r="A1662" s="968" t="s">
        <v>6352</v>
      </c>
      <c r="B1662" s="968" t="s">
        <v>6353</v>
      </c>
      <c r="C1662" s="968" t="s">
        <v>3680</v>
      </c>
      <c r="D1662" s="968">
        <v>0</v>
      </c>
      <c r="E1662" s="968">
        <v>37500</v>
      </c>
    </row>
    <row r="1663" spans="1:5">
      <c r="A1663" s="968" t="s">
        <v>6354</v>
      </c>
      <c r="B1663" s="968" t="s">
        <v>6355</v>
      </c>
      <c r="C1663" s="968" t="s">
        <v>3680</v>
      </c>
      <c r="D1663" s="968">
        <v>0</v>
      </c>
      <c r="E1663" s="968">
        <v>17500</v>
      </c>
    </row>
    <row r="1664" spans="1:5">
      <c r="A1664" s="968" t="s">
        <v>6356</v>
      </c>
      <c r="B1664" s="968" t="s">
        <v>6357</v>
      </c>
      <c r="C1664" s="968" t="s">
        <v>3680</v>
      </c>
      <c r="D1664" s="968">
        <v>0</v>
      </c>
      <c r="E1664" s="968">
        <v>40000</v>
      </c>
    </row>
    <row r="1665" spans="1:5">
      <c r="A1665" s="968" t="s">
        <v>1424</v>
      </c>
      <c r="B1665" s="968" t="s">
        <v>6358</v>
      </c>
      <c r="C1665" s="968" t="s">
        <v>3680</v>
      </c>
      <c r="D1665" s="968">
        <v>0</v>
      </c>
      <c r="E1665" s="968">
        <v>25995</v>
      </c>
    </row>
    <row r="1666" spans="1:5">
      <c r="A1666" s="968" t="s">
        <v>6359</v>
      </c>
      <c r="B1666" s="968" t="s">
        <v>6360</v>
      </c>
      <c r="C1666" s="968" t="s">
        <v>3680</v>
      </c>
      <c r="D1666" s="968">
        <v>0</v>
      </c>
      <c r="E1666" s="968">
        <v>21176</v>
      </c>
    </row>
    <row r="1667" spans="1:5">
      <c r="A1667" s="968" t="s">
        <v>1561</v>
      </c>
      <c r="B1667" s="968" t="s">
        <v>6361</v>
      </c>
      <c r="C1667" s="968" t="s">
        <v>3680</v>
      </c>
      <c r="D1667" s="968">
        <v>1</v>
      </c>
      <c r="E1667" s="968">
        <v>22009</v>
      </c>
    </row>
    <row r="1668" spans="1:5">
      <c r="A1668" s="968" t="s">
        <v>6362</v>
      </c>
      <c r="B1668" s="968" t="s">
        <v>6363</v>
      </c>
      <c r="C1668" s="968" t="s">
        <v>3680</v>
      </c>
      <c r="D1668" s="968">
        <v>0</v>
      </c>
      <c r="E1668" s="968">
        <v>1050000</v>
      </c>
    </row>
    <row r="1669" spans="1:5">
      <c r="A1669" s="968" t="s">
        <v>6364</v>
      </c>
      <c r="B1669" s="968" t="s">
        <v>6365</v>
      </c>
      <c r="C1669" s="968" t="s">
        <v>3680</v>
      </c>
      <c r="D1669" s="968">
        <v>0</v>
      </c>
      <c r="E1669" s="968">
        <v>2325000</v>
      </c>
    </row>
    <row r="1670" spans="1:5">
      <c r="A1670" s="968" t="s">
        <v>6366</v>
      </c>
      <c r="B1670" s="968" t="s">
        <v>6367</v>
      </c>
      <c r="C1670" s="968" t="s">
        <v>3680</v>
      </c>
      <c r="D1670" s="968">
        <v>0</v>
      </c>
      <c r="E1670" s="968">
        <v>1250000</v>
      </c>
    </row>
    <row r="1671" spans="1:5">
      <c r="A1671" s="968" t="s">
        <v>6368</v>
      </c>
      <c r="B1671" s="968" t="s">
        <v>6369</v>
      </c>
      <c r="C1671" s="968" t="s">
        <v>3680</v>
      </c>
      <c r="D1671" s="968">
        <v>0</v>
      </c>
      <c r="E1671" s="968">
        <v>175000</v>
      </c>
    </row>
    <row r="1672" spans="1:5">
      <c r="A1672" s="968" t="s">
        <v>6370</v>
      </c>
      <c r="B1672" s="968" t="s">
        <v>6371</v>
      </c>
      <c r="C1672" s="968" t="s">
        <v>3680</v>
      </c>
      <c r="D1672" s="968">
        <v>0</v>
      </c>
      <c r="E1672" s="968">
        <v>350000</v>
      </c>
    </row>
    <row r="1673" spans="1:5">
      <c r="A1673" s="968" t="s">
        <v>6372</v>
      </c>
      <c r="B1673" s="968" t="s">
        <v>6373</v>
      </c>
      <c r="C1673" s="968" t="s">
        <v>3680</v>
      </c>
      <c r="D1673" s="968">
        <v>0</v>
      </c>
      <c r="E1673" s="968">
        <v>395000</v>
      </c>
    </row>
    <row r="1674" spans="1:5">
      <c r="A1674" s="968" t="s">
        <v>6374</v>
      </c>
      <c r="B1674" s="968" t="s">
        <v>6375</v>
      </c>
      <c r="C1674" s="968" t="s">
        <v>3680</v>
      </c>
      <c r="D1674" s="968">
        <v>0</v>
      </c>
      <c r="E1674" s="968">
        <v>1800000</v>
      </c>
    </row>
    <row r="1675" spans="1:5">
      <c r="A1675" s="968" t="s">
        <v>2719</v>
      </c>
      <c r="B1675" s="968" t="s">
        <v>6376</v>
      </c>
      <c r="C1675" s="968" t="s">
        <v>3680</v>
      </c>
      <c r="D1675" s="968">
        <v>0</v>
      </c>
      <c r="E1675" s="968">
        <v>630000</v>
      </c>
    </row>
    <row r="1676" spans="1:5">
      <c r="A1676" s="968" t="s">
        <v>6377</v>
      </c>
      <c r="B1676" s="968" t="s">
        <v>6378</v>
      </c>
      <c r="C1676" s="968" t="s">
        <v>3680</v>
      </c>
      <c r="D1676" s="968">
        <v>0</v>
      </c>
      <c r="E1676" s="968">
        <v>13000</v>
      </c>
    </row>
    <row r="1677" spans="1:5">
      <c r="A1677" s="968" t="s">
        <v>6379</v>
      </c>
      <c r="B1677" s="968" t="s">
        <v>6380</v>
      </c>
      <c r="C1677" s="968" t="s">
        <v>3680</v>
      </c>
      <c r="D1677" s="968">
        <v>0</v>
      </c>
      <c r="E1677" s="968">
        <v>10500</v>
      </c>
    </row>
    <row r="1678" spans="1:5">
      <c r="A1678" s="968" t="s">
        <v>6381</v>
      </c>
      <c r="B1678" s="968" t="s">
        <v>6382</v>
      </c>
      <c r="C1678" s="968" t="s">
        <v>3680</v>
      </c>
      <c r="D1678" s="968">
        <v>0</v>
      </c>
      <c r="E1678" s="968">
        <v>960000</v>
      </c>
    </row>
    <row r="1679" spans="1:5">
      <c r="A1679" s="968" t="s">
        <v>6383</v>
      </c>
      <c r="B1679" s="968" t="s">
        <v>6384</v>
      </c>
      <c r="C1679" s="968" t="s">
        <v>3680</v>
      </c>
      <c r="D1679" s="968">
        <v>0</v>
      </c>
      <c r="E1679" s="968">
        <v>11500</v>
      </c>
    </row>
    <row r="1680" spans="1:5">
      <c r="A1680" s="968" t="s">
        <v>6385</v>
      </c>
      <c r="B1680" s="968" t="s">
        <v>6386</v>
      </c>
      <c r="C1680" s="968" t="s">
        <v>3680</v>
      </c>
      <c r="D1680" s="968">
        <v>0</v>
      </c>
      <c r="E1680" s="968">
        <v>41000</v>
      </c>
    </row>
    <row r="1681" spans="1:5">
      <c r="A1681" s="968" t="s">
        <v>6387</v>
      </c>
      <c r="B1681" s="968" t="s">
        <v>6388</v>
      </c>
      <c r="C1681" s="968" t="s">
        <v>3680</v>
      </c>
      <c r="D1681" s="968">
        <v>0</v>
      </c>
      <c r="E1681" s="968">
        <v>315000</v>
      </c>
    </row>
    <row r="1682" spans="1:5">
      <c r="A1682" s="968" t="s">
        <v>6389</v>
      </c>
      <c r="B1682" s="968" t="s">
        <v>6390</v>
      </c>
      <c r="C1682" s="968" t="s">
        <v>3680</v>
      </c>
      <c r="D1682" s="968">
        <v>0</v>
      </c>
      <c r="E1682" s="968">
        <v>188000</v>
      </c>
    </row>
    <row r="1683" spans="1:5">
      <c r="A1683" s="968" t="s">
        <v>6391</v>
      </c>
      <c r="B1683" s="968" t="s">
        <v>6392</v>
      </c>
      <c r="C1683" s="968" t="s">
        <v>3680</v>
      </c>
      <c r="D1683" s="968">
        <v>0</v>
      </c>
      <c r="E1683" s="968">
        <v>99000</v>
      </c>
    </row>
    <row r="1684" spans="1:5">
      <c r="A1684" s="968" t="s">
        <v>6393</v>
      </c>
      <c r="B1684" s="968" t="s">
        <v>6394</v>
      </c>
      <c r="C1684" s="968" t="s">
        <v>3680</v>
      </c>
      <c r="D1684" s="968">
        <v>0</v>
      </c>
      <c r="E1684" s="968">
        <v>72235</v>
      </c>
    </row>
    <row r="1685" spans="1:5">
      <c r="A1685" s="968" t="s">
        <v>6395</v>
      </c>
      <c r="B1685" s="968" t="s">
        <v>6396</v>
      </c>
      <c r="C1685" s="968" t="s">
        <v>3680</v>
      </c>
      <c r="D1685" s="968">
        <v>0</v>
      </c>
      <c r="E1685" s="968">
        <v>49109</v>
      </c>
    </row>
    <row r="1686" spans="1:5">
      <c r="A1686" s="968" t="s">
        <v>6397</v>
      </c>
      <c r="B1686" s="968" t="s">
        <v>6398</v>
      </c>
      <c r="C1686" s="968" t="s">
        <v>3680</v>
      </c>
      <c r="D1686" s="968">
        <v>0</v>
      </c>
      <c r="E1686" s="968">
        <v>107120</v>
      </c>
    </row>
    <row r="1687" spans="1:5">
      <c r="A1687" s="968" t="s">
        <v>1218</v>
      </c>
      <c r="B1687" s="968" t="s">
        <v>6399</v>
      </c>
      <c r="C1687" s="968" t="s">
        <v>3680</v>
      </c>
      <c r="D1687" s="968">
        <v>3</v>
      </c>
      <c r="E1687" s="968">
        <v>551688.98</v>
      </c>
    </row>
    <row r="1688" spans="1:5">
      <c r="A1688" s="968" t="s">
        <v>1277</v>
      </c>
      <c r="B1688" s="968" t="s">
        <v>6400</v>
      </c>
      <c r="C1688" s="968" t="s">
        <v>3680</v>
      </c>
      <c r="D1688" s="968">
        <v>0</v>
      </c>
      <c r="E1688" s="968">
        <v>1100000</v>
      </c>
    </row>
    <row r="1689" spans="1:5">
      <c r="A1689" s="968" t="s">
        <v>6401</v>
      </c>
      <c r="B1689" s="968" t="s">
        <v>6402</v>
      </c>
      <c r="C1689" s="968" t="s">
        <v>3680</v>
      </c>
      <c r="D1689" s="968">
        <v>0</v>
      </c>
      <c r="E1689" s="968">
        <v>58754</v>
      </c>
    </row>
    <row r="1690" spans="1:5">
      <c r="A1690" s="968" t="s">
        <v>6403</v>
      </c>
      <c r="B1690" s="968" t="s">
        <v>6404</v>
      </c>
      <c r="C1690" s="968" t="s">
        <v>3680</v>
      </c>
      <c r="D1690" s="968">
        <v>0</v>
      </c>
      <c r="E1690" s="968">
        <v>58180</v>
      </c>
    </row>
    <row r="1691" spans="1:5">
      <c r="A1691" s="968" t="s">
        <v>1275</v>
      </c>
      <c r="B1691" s="968" t="s">
        <v>6405</v>
      </c>
      <c r="C1691" s="968" t="s">
        <v>3680</v>
      </c>
      <c r="D1691" s="968">
        <v>3</v>
      </c>
      <c r="E1691" s="968">
        <v>980100</v>
      </c>
    </row>
    <row r="1692" spans="1:5">
      <c r="A1692" s="968" t="s">
        <v>1197</v>
      </c>
      <c r="B1692" s="968" t="s">
        <v>6406</v>
      </c>
      <c r="C1692" s="968" t="s">
        <v>3680</v>
      </c>
      <c r="D1692" s="968">
        <v>3</v>
      </c>
      <c r="E1692" s="968">
        <v>664200</v>
      </c>
    </row>
    <row r="1693" spans="1:5">
      <c r="A1693" s="968" t="s">
        <v>759</v>
      </c>
      <c r="B1693" s="968" t="s">
        <v>6407</v>
      </c>
      <c r="C1693" s="968" t="s">
        <v>3680</v>
      </c>
      <c r="D1693" s="968">
        <v>3</v>
      </c>
      <c r="E1693" s="968">
        <v>371141</v>
      </c>
    </row>
    <row r="1694" spans="1:5">
      <c r="A1694" s="968" t="s">
        <v>1726</v>
      </c>
      <c r="B1694" s="968" t="s">
        <v>6408</v>
      </c>
      <c r="C1694" s="968" t="s">
        <v>3680</v>
      </c>
      <c r="D1694" s="968">
        <v>3</v>
      </c>
      <c r="E1694" s="968">
        <v>141278</v>
      </c>
    </row>
    <row r="1695" spans="1:5">
      <c r="A1695" s="968" t="s">
        <v>6409</v>
      </c>
      <c r="B1695" s="968" t="s">
        <v>6410</v>
      </c>
      <c r="C1695" s="968" t="s">
        <v>3680</v>
      </c>
      <c r="D1695" s="968">
        <v>0</v>
      </c>
      <c r="E1695" s="968">
        <v>32086</v>
      </c>
    </row>
    <row r="1696" spans="1:5">
      <c r="A1696" s="968" t="s">
        <v>1272</v>
      </c>
      <c r="B1696" s="968" t="s">
        <v>6411</v>
      </c>
      <c r="C1696" s="968" t="s">
        <v>3680</v>
      </c>
      <c r="D1696" s="968">
        <v>2</v>
      </c>
      <c r="E1696" s="968">
        <v>387548</v>
      </c>
    </row>
    <row r="1697" spans="1:5">
      <c r="A1697" s="968" t="s">
        <v>6412</v>
      </c>
      <c r="B1697" s="968" t="s">
        <v>6413</v>
      </c>
      <c r="C1697" s="968" t="s">
        <v>3680</v>
      </c>
      <c r="D1697" s="968">
        <v>0</v>
      </c>
      <c r="E1697" s="968">
        <v>57500</v>
      </c>
    </row>
    <row r="1698" spans="1:5">
      <c r="A1698" s="968" t="s">
        <v>6414</v>
      </c>
      <c r="B1698" s="968" t="s">
        <v>6415</v>
      </c>
      <c r="C1698" s="968" t="s">
        <v>3680</v>
      </c>
      <c r="D1698" s="968">
        <v>0</v>
      </c>
      <c r="E1698" s="968">
        <v>10000</v>
      </c>
    </row>
    <row r="1699" spans="1:5">
      <c r="A1699" s="968" t="s">
        <v>6416</v>
      </c>
      <c r="B1699" s="968" t="s">
        <v>6417</v>
      </c>
      <c r="C1699" s="968" t="s">
        <v>3680</v>
      </c>
      <c r="D1699" s="968">
        <v>0</v>
      </c>
      <c r="E1699" s="968">
        <v>1000</v>
      </c>
    </row>
    <row r="1700" spans="1:5">
      <c r="A1700" s="968" t="s">
        <v>6418</v>
      </c>
      <c r="B1700" s="968" t="s">
        <v>6419</v>
      </c>
      <c r="C1700" s="968" t="s">
        <v>3680</v>
      </c>
      <c r="D1700" s="968">
        <v>0</v>
      </c>
      <c r="E1700" s="968">
        <v>500</v>
      </c>
    </row>
    <row r="1701" spans="1:5">
      <c r="A1701" s="968" t="s">
        <v>6420</v>
      </c>
      <c r="B1701" s="968" t="s">
        <v>6421</v>
      </c>
      <c r="C1701" s="968" t="s">
        <v>3680</v>
      </c>
      <c r="D1701" s="968">
        <v>0</v>
      </c>
      <c r="E1701" s="968">
        <v>250</v>
      </c>
    </row>
    <row r="1702" spans="1:5">
      <c r="A1702" s="968" t="s">
        <v>6422</v>
      </c>
      <c r="B1702" s="968" t="s">
        <v>6423</v>
      </c>
      <c r="C1702" s="968" t="s">
        <v>3680</v>
      </c>
      <c r="D1702" s="968">
        <v>0</v>
      </c>
      <c r="E1702" s="968">
        <v>2000</v>
      </c>
    </row>
    <row r="1703" spans="1:5">
      <c r="A1703" s="968" t="s">
        <v>6424</v>
      </c>
      <c r="B1703" s="968" t="s">
        <v>6425</v>
      </c>
      <c r="C1703" s="968" t="s">
        <v>3680</v>
      </c>
      <c r="D1703" s="968">
        <v>0</v>
      </c>
      <c r="E1703" s="968">
        <v>1000</v>
      </c>
    </row>
    <row r="1704" spans="1:5">
      <c r="A1704" s="968" t="s">
        <v>6426</v>
      </c>
      <c r="B1704" s="968" t="s">
        <v>6427</v>
      </c>
      <c r="C1704" s="968" t="s">
        <v>3680</v>
      </c>
      <c r="D1704" s="968">
        <v>0</v>
      </c>
      <c r="E1704" s="968">
        <v>2500</v>
      </c>
    </row>
    <row r="1705" spans="1:5">
      <c r="A1705" s="968" t="s">
        <v>6428</v>
      </c>
      <c r="B1705" s="968" t="s">
        <v>6429</v>
      </c>
      <c r="C1705" s="968" t="s">
        <v>3680</v>
      </c>
      <c r="D1705" s="968">
        <v>0</v>
      </c>
      <c r="E1705" s="968">
        <v>150000</v>
      </c>
    </row>
    <row r="1706" spans="1:5">
      <c r="A1706" s="968" t="s">
        <v>6430</v>
      </c>
      <c r="B1706" s="968" t="s">
        <v>6431</v>
      </c>
      <c r="C1706" s="968" t="s">
        <v>3680</v>
      </c>
      <c r="D1706" s="968">
        <v>0</v>
      </c>
      <c r="E1706" s="968">
        <v>18000</v>
      </c>
    </row>
    <row r="1707" spans="1:5">
      <c r="A1707" s="968" t="s">
        <v>6432</v>
      </c>
      <c r="B1707" s="968" t="s">
        <v>6433</v>
      </c>
      <c r="C1707" s="968" t="s">
        <v>3680</v>
      </c>
      <c r="D1707" s="968">
        <v>0</v>
      </c>
      <c r="E1707" s="968">
        <v>210000</v>
      </c>
    </row>
    <row r="1708" spans="1:5">
      <c r="A1708" s="968" t="s">
        <v>6434</v>
      </c>
      <c r="B1708" s="968" t="s">
        <v>6435</v>
      </c>
      <c r="C1708" s="968" t="s">
        <v>3680</v>
      </c>
      <c r="D1708" s="968">
        <v>0</v>
      </c>
      <c r="E1708" s="968">
        <v>20000</v>
      </c>
    </row>
    <row r="1709" spans="1:5">
      <c r="A1709" s="968" t="s">
        <v>6436</v>
      </c>
      <c r="B1709" s="968" t="s">
        <v>6437</v>
      </c>
      <c r="C1709" s="968" t="s">
        <v>3680</v>
      </c>
      <c r="D1709" s="968">
        <v>0</v>
      </c>
      <c r="E1709" s="968">
        <v>32500</v>
      </c>
    </row>
    <row r="1710" spans="1:5">
      <c r="A1710" s="968" t="s">
        <v>6438</v>
      </c>
      <c r="B1710" s="968" t="s">
        <v>6439</v>
      </c>
      <c r="C1710" s="968" t="s">
        <v>3680</v>
      </c>
      <c r="D1710" s="968">
        <v>0</v>
      </c>
      <c r="E1710" s="968">
        <v>7500</v>
      </c>
    </row>
    <row r="1711" spans="1:5">
      <c r="A1711" s="968" t="s">
        <v>6440</v>
      </c>
      <c r="B1711" s="968" t="s">
        <v>6441</v>
      </c>
      <c r="C1711" s="968" t="s">
        <v>3680</v>
      </c>
      <c r="D1711" s="968">
        <v>0</v>
      </c>
      <c r="E1711" s="968">
        <v>335000</v>
      </c>
    </row>
    <row r="1712" spans="1:5">
      <c r="A1712" s="968" t="s">
        <v>6442</v>
      </c>
      <c r="B1712" s="968" t="s">
        <v>6443</v>
      </c>
      <c r="C1712" s="968" t="s">
        <v>3680</v>
      </c>
      <c r="D1712" s="968">
        <v>0</v>
      </c>
      <c r="E1712" s="968">
        <v>194000</v>
      </c>
    </row>
    <row r="1713" spans="1:5">
      <c r="A1713" s="968" t="s">
        <v>6444</v>
      </c>
      <c r="B1713" s="968" t="s">
        <v>6445</v>
      </c>
      <c r="C1713" s="968" t="s">
        <v>3680</v>
      </c>
      <c r="D1713" s="968">
        <v>0</v>
      </c>
      <c r="E1713" s="968">
        <v>192000</v>
      </c>
    </row>
    <row r="1714" spans="1:5">
      <c r="A1714" s="968" t="s">
        <v>6446</v>
      </c>
      <c r="B1714" s="968" t="s">
        <v>6447</v>
      </c>
      <c r="C1714" s="968" t="s">
        <v>3680</v>
      </c>
      <c r="D1714" s="968">
        <v>0</v>
      </c>
      <c r="E1714" s="968">
        <v>205000</v>
      </c>
    </row>
    <row r="1715" spans="1:5">
      <c r="A1715" s="968" t="s">
        <v>6448</v>
      </c>
      <c r="B1715" s="968" t="s">
        <v>6449</v>
      </c>
      <c r="C1715" s="968" t="s">
        <v>3680</v>
      </c>
      <c r="D1715" s="968">
        <v>0</v>
      </c>
      <c r="E1715" s="968">
        <v>205000</v>
      </c>
    </row>
    <row r="1716" spans="1:5">
      <c r="A1716" s="968" t="s">
        <v>6450</v>
      </c>
      <c r="B1716" s="968" t="s">
        <v>6451</v>
      </c>
      <c r="C1716" s="968" t="s">
        <v>3680</v>
      </c>
      <c r="D1716" s="968">
        <v>0</v>
      </c>
      <c r="E1716" s="968">
        <v>194000</v>
      </c>
    </row>
    <row r="1717" spans="1:5">
      <c r="A1717" s="968" t="s">
        <v>6452</v>
      </c>
      <c r="B1717" s="968" t="s">
        <v>6453</v>
      </c>
      <c r="C1717" s="968" t="s">
        <v>3680</v>
      </c>
      <c r="D1717" s="968">
        <v>0</v>
      </c>
      <c r="E1717" s="968">
        <v>215000</v>
      </c>
    </row>
    <row r="1718" spans="1:5">
      <c r="A1718" s="968" t="s">
        <v>6454</v>
      </c>
      <c r="B1718" s="968" t="s">
        <v>6455</v>
      </c>
      <c r="C1718" s="968" t="s">
        <v>3680</v>
      </c>
      <c r="D1718" s="968">
        <v>0</v>
      </c>
      <c r="E1718" s="968">
        <v>215000</v>
      </c>
    </row>
    <row r="1719" spans="1:5">
      <c r="A1719" s="968" t="s">
        <v>6456</v>
      </c>
      <c r="B1719" s="968" t="s">
        <v>6457</v>
      </c>
      <c r="C1719" s="968" t="s">
        <v>3680</v>
      </c>
      <c r="D1719" s="968">
        <v>0</v>
      </c>
      <c r="E1719" s="968">
        <v>26000</v>
      </c>
    </row>
    <row r="1720" spans="1:5">
      <c r="A1720" s="968" t="s">
        <v>6458</v>
      </c>
      <c r="B1720" s="968" t="s">
        <v>6459</v>
      </c>
      <c r="C1720" s="968" t="s">
        <v>3680</v>
      </c>
      <c r="D1720" s="968">
        <v>0</v>
      </c>
      <c r="E1720" s="968">
        <v>26000</v>
      </c>
    </row>
    <row r="1721" spans="1:5">
      <c r="A1721" s="968" t="s">
        <v>6460</v>
      </c>
      <c r="B1721" s="968" t="s">
        <v>6461</v>
      </c>
      <c r="C1721" s="968" t="s">
        <v>3680</v>
      </c>
      <c r="D1721" s="968">
        <v>0</v>
      </c>
      <c r="E1721" s="968">
        <v>16500</v>
      </c>
    </row>
    <row r="1722" spans="1:5">
      <c r="A1722" s="968" t="s">
        <v>6462</v>
      </c>
      <c r="B1722" s="968" t="s">
        <v>6463</v>
      </c>
      <c r="C1722" s="968" t="s">
        <v>3680</v>
      </c>
      <c r="D1722" s="968">
        <v>0</v>
      </c>
      <c r="E1722" s="968">
        <v>17000</v>
      </c>
    </row>
    <row r="1723" spans="1:5">
      <c r="A1723" s="968" t="s">
        <v>6464</v>
      </c>
      <c r="B1723" s="968" t="s">
        <v>6465</v>
      </c>
      <c r="C1723" s="968" t="s">
        <v>3680</v>
      </c>
      <c r="D1723" s="968">
        <v>0</v>
      </c>
      <c r="E1723" s="968">
        <v>1500</v>
      </c>
    </row>
    <row r="1724" spans="1:5">
      <c r="A1724" s="968" t="s">
        <v>6466</v>
      </c>
      <c r="B1724" s="968" t="s">
        <v>6467</v>
      </c>
      <c r="C1724" s="968" t="s">
        <v>3680</v>
      </c>
      <c r="D1724" s="968">
        <v>0</v>
      </c>
      <c r="E1724" s="968">
        <v>38000</v>
      </c>
    </row>
    <row r="1725" spans="1:5">
      <c r="A1725" s="968" t="s">
        <v>6468</v>
      </c>
      <c r="B1725" s="968" t="s">
        <v>6469</v>
      </c>
      <c r="C1725" s="968" t="s">
        <v>3680</v>
      </c>
      <c r="D1725" s="968">
        <v>0</v>
      </c>
      <c r="E1725" s="968">
        <v>50000</v>
      </c>
    </row>
    <row r="1726" spans="1:5">
      <c r="A1726" s="968" t="s">
        <v>6470</v>
      </c>
      <c r="B1726" s="968" t="s">
        <v>6471</v>
      </c>
      <c r="C1726" s="968" t="s">
        <v>3680</v>
      </c>
      <c r="D1726" s="968">
        <v>0</v>
      </c>
      <c r="E1726" s="968">
        <v>135000</v>
      </c>
    </row>
    <row r="1727" spans="1:5">
      <c r="A1727" s="968" t="s">
        <v>6472</v>
      </c>
      <c r="B1727" s="968" t="s">
        <v>6473</v>
      </c>
      <c r="C1727" s="968" t="s">
        <v>3680</v>
      </c>
      <c r="D1727" s="968">
        <v>0</v>
      </c>
      <c r="E1727" s="968">
        <v>135000</v>
      </c>
    </row>
    <row r="1728" spans="1:5">
      <c r="A1728" s="968" t="s">
        <v>6474</v>
      </c>
      <c r="B1728" s="968" t="s">
        <v>6475</v>
      </c>
      <c r="C1728" s="968" t="s">
        <v>3680</v>
      </c>
      <c r="D1728" s="968">
        <v>0</v>
      </c>
      <c r="E1728" s="968">
        <v>49000</v>
      </c>
    </row>
    <row r="1729" spans="1:5">
      <c r="A1729" s="968" t="s">
        <v>6476</v>
      </c>
      <c r="B1729" s="968" t="s">
        <v>6477</v>
      </c>
      <c r="C1729" s="968" t="s">
        <v>3680</v>
      </c>
      <c r="D1729" s="968">
        <v>0</v>
      </c>
      <c r="E1729" s="968">
        <v>49000</v>
      </c>
    </row>
    <row r="1730" spans="1:5">
      <c r="A1730" s="968" t="s">
        <v>1723</v>
      </c>
      <c r="B1730" s="968" t="s">
        <v>6478</v>
      </c>
      <c r="C1730" s="968" t="s">
        <v>3680</v>
      </c>
      <c r="D1730" s="968">
        <v>1</v>
      </c>
      <c r="E1730" s="968">
        <v>91890</v>
      </c>
    </row>
    <row r="1731" spans="1:5">
      <c r="A1731" s="968" t="s">
        <v>1280</v>
      </c>
      <c r="B1731" s="968" t="s">
        <v>6479</v>
      </c>
      <c r="C1731" s="968" t="s">
        <v>3680</v>
      </c>
      <c r="D1731" s="968">
        <v>2</v>
      </c>
      <c r="E1731" s="968">
        <v>446250</v>
      </c>
    </row>
    <row r="1732" spans="1:5">
      <c r="A1732" s="968" t="s">
        <v>1528</v>
      </c>
      <c r="B1732" s="968" t="s">
        <v>6480</v>
      </c>
      <c r="C1732" s="968" t="s">
        <v>3680</v>
      </c>
      <c r="D1732" s="968">
        <v>0</v>
      </c>
      <c r="E1732" s="968">
        <v>60731</v>
      </c>
    </row>
    <row r="1733" spans="1:5">
      <c r="A1733" s="968" t="s">
        <v>1458</v>
      </c>
      <c r="B1733" s="968" t="s">
        <v>6481</v>
      </c>
      <c r="C1733" s="968" t="s">
        <v>3680</v>
      </c>
      <c r="D1733" s="968">
        <v>0</v>
      </c>
      <c r="E1733" s="968">
        <v>87283</v>
      </c>
    </row>
    <row r="1734" spans="1:5">
      <c r="A1734" s="968" t="s">
        <v>1406</v>
      </c>
      <c r="B1734" s="968" t="s">
        <v>6482</v>
      </c>
      <c r="C1734" s="968" t="s">
        <v>3680</v>
      </c>
      <c r="D1734" s="968">
        <v>0</v>
      </c>
      <c r="E1734" s="968">
        <v>300153</v>
      </c>
    </row>
    <row r="1735" spans="1:5">
      <c r="A1735" s="968" t="s">
        <v>1546</v>
      </c>
      <c r="B1735" s="968" t="s">
        <v>6483</v>
      </c>
      <c r="C1735" s="968" t="s">
        <v>3680</v>
      </c>
      <c r="D1735" s="968">
        <v>4</v>
      </c>
      <c r="E1735" s="968">
        <v>79900</v>
      </c>
    </row>
    <row r="1736" spans="1:5">
      <c r="A1736" s="968" t="s">
        <v>1220</v>
      </c>
      <c r="B1736" s="968" t="s">
        <v>6484</v>
      </c>
      <c r="C1736" s="968" t="s">
        <v>3680</v>
      </c>
      <c r="D1736" s="968">
        <v>2</v>
      </c>
      <c r="E1736" s="968">
        <v>501500</v>
      </c>
    </row>
    <row r="1737" spans="1:5">
      <c r="A1737" s="968" t="s">
        <v>1720</v>
      </c>
      <c r="B1737" s="968" t="s">
        <v>6485</v>
      </c>
      <c r="C1737" s="968" t="s">
        <v>3680</v>
      </c>
      <c r="D1737" s="968">
        <v>0</v>
      </c>
      <c r="E1737" s="968">
        <v>151021</v>
      </c>
    </row>
    <row r="1738" spans="1:5">
      <c r="A1738" s="968" t="s">
        <v>6486</v>
      </c>
      <c r="B1738" s="968" t="s">
        <v>6487</v>
      </c>
      <c r="C1738" s="968" t="s">
        <v>3680</v>
      </c>
      <c r="D1738" s="968">
        <v>0</v>
      </c>
      <c r="E1738" s="968">
        <v>164517</v>
      </c>
    </row>
    <row r="1739" spans="1:5">
      <c r="A1739" s="968" t="s">
        <v>1717</v>
      </c>
      <c r="B1739" s="968" t="s">
        <v>6488</v>
      </c>
      <c r="C1739" s="968" t="s">
        <v>3680</v>
      </c>
      <c r="D1739" s="968">
        <v>2</v>
      </c>
      <c r="E1739" s="968">
        <v>76500</v>
      </c>
    </row>
    <row r="1740" spans="1:5">
      <c r="A1740" s="968" t="s">
        <v>6489</v>
      </c>
      <c r="B1740" s="968" t="s">
        <v>6490</v>
      </c>
      <c r="C1740" s="968" t="s">
        <v>3680</v>
      </c>
      <c r="D1740" s="968">
        <v>3</v>
      </c>
      <c r="E1740" s="968">
        <v>317415</v>
      </c>
    </row>
    <row r="1741" spans="1:5">
      <c r="A1741" s="968" t="s">
        <v>1400</v>
      </c>
      <c r="B1741" s="968" t="s">
        <v>6491</v>
      </c>
      <c r="C1741" s="968" t="s">
        <v>3680</v>
      </c>
      <c r="D1741" s="968">
        <v>1</v>
      </c>
      <c r="E1741" s="968">
        <v>430917</v>
      </c>
    </row>
    <row r="1742" spans="1:5">
      <c r="A1742" s="968" t="s">
        <v>6492</v>
      </c>
      <c r="B1742" s="968" t="s">
        <v>6493</v>
      </c>
      <c r="C1742" s="968" t="s">
        <v>3680</v>
      </c>
      <c r="D1742" s="968">
        <v>0</v>
      </c>
      <c r="E1742" s="968">
        <v>790000</v>
      </c>
    </row>
    <row r="1743" spans="1:5">
      <c r="A1743" s="968" t="s">
        <v>6494</v>
      </c>
      <c r="B1743" s="968" t="s">
        <v>6495</v>
      </c>
      <c r="C1743" s="968" t="s">
        <v>3680</v>
      </c>
      <c r="D1743" s="968">
        <v>0</v>
      </c>
      <c r="E1743" s="968">
        <v>36000</v>
      </c>
    </row>
    <row r="1744" spans="1:5">
      <c r="A1744" s="968" t="s">
        <v>2305</v>
      </c>
      <c r="B1744" s="968" t="s">
        <v>6496</v>
      </c>
      <c r="C1744" s="968" t="s">
        <v>3680</v>
      </c>
      <c r="D1744" s="968">
        <v>2</v>
      </c>
      <c r="E1744" s="968">
        <v>25000</v>
      </c>
    </row>
    <row r="1745" spans="1:5">
      <c r="A1745" s="968" t="s">
        <v>1774</v>
      </c>
      <c r="B1745" s="968" t="s">
        <v>6497</v>
      </c>
      <c r="C1745" s="968" t="s">
        <v>3680</v>
      </c>
      <c r="D1745" s="968">
        <v>0</v>
      </c>
      <c r="E1745" s="968">
        <v>365000</v>
      </c>
    </row>
    <row r="1746" spans="1:5">
      <c r="A1746" s="968" t="s">
        <v>6498</v>
      </c>
      <c r="B1746" s="968" t="s">
        <v>6499</v>
      </c>
      <c r="C1746" s="968" t="s">
        <v>3680</v>
      </c>
      <c r="D1746" s="968">
        <v>0</v>
      </c>
      <c r="E1746" s="968">
        <v>165000</v>
      </c>
    </row>
    <row r="1747" spans="1:5">
      <c r="A1747" s="968" t="s">
        <v>6500</v>
      </c>
      <c r="B1747" s="968" t="s">
        <v>6501</v>
      </c>
      <c r="C1747" s="968" t="s">
        <v>3680</v>
      </c>
      <c r="D1747" s="968">
        <v>0</v>
      </c>
      <c r="E1747" s="968">
        <v>6000</v>
      </c>
    </row>
    <row r="1748" spans="1:5">
      <c r="A1748" s="968" t="s">
        <v>6502</v>
      </c>
      <c r="B1748" s="968" t="s">
        <v>6503</v>
      </c>
      <c r="C1748" s="968" t="s">
        <v>3661</v>
      </c>
      <c r="D1748" s="968">
        <v>0</v>
      </c>
      <c r="E1748" s="968">
        <v>975000</v>
      </c>
    </row>
    <row r="1749" spans="1:5">
      <c r="A1749" s="968" t="s">
        <v>6504</v>
      </c>
      <c r="B1749" s="968" t="s">
        <v>6505</v>
      </c>
      <c r="C1749" s="968" t="s">
        <v>3680</v>
      </c>
      <c r="D1749" s="968">
        <v>0</v>
      </c>
      <c r="E1749" s="968">
        <v>550000</v>
      </c>
    </row>
    <row r="1750" spans="1:5">
      <c r="A1750" s="968" t="s">
        <v>6506</v>
      </c>
      <c r="B1750" s="968" t="s">
        <v>6507</v>
      </c>
      <c r="C1750" s="968" t="s">
        <v>3680</v>
      </c>
      <c r="D1750" s="968">
        <v>0</v>
      </c>
      <c r="E1750" s="968">
        <v>275000</v>
      </c>
    </row>
    <row r="1751" spans="1:5">
      <c r="A1751" s="968" t="s">
        <v>6508</v>
      </c>
      <c r="B1751" s="968" t="s">
        <v>6509</v>
      </c>
      <c r="C1751" s="968" t="s">
        <v>3680</v>
      </c>
      <c r="D1751" s="968">
        <v>0</v>
      </c>
      <c r="E1751" s="968">
        <v>250000</v>
      </c>
    </row>
    <row r="1752" spans="1:5">
      <c r="A1752" s="968" t="s">
        <v>466</v>
      </c>
      <c r="B1752" s="968" t="s">
        <v>467</v>
      </c>
      <c r="C1752" s="968" t="s">
        <v>3680</v>
      </c>
      <c r="D1752" s="968">
        <v>0</v>
      </c>
      <c r="E1752" s="968">
        <v>35000</v>
      </c>
    </row>
    <row r="1753" spans="1:5">
      <c r="A1753" s="968" t="s">
        <v>6510</v>
      </c>
      <c r="B1753" s="968" t="s">
        <v>6511</v>
      </c>
      <c r="C1753" s="968" t="s">
        <v>3680</v>
      </c>
      <c r="D1753" s="968">
        <v>1</v>
      </c>
      <c r="E1753" s="968">
        <v>97000</v>
      </c>
    </row>
    <row r="1754" spans="1:5">
      <c r="A1754" s="968" t="s">
        <v>469</v>
      </c>
      <c r="B1754" s="968" t="s">
        <v>470</v>
      </c>
      <c r="C1754" s="968" t="s">
        <v>3680</v>
      </c>
      <c r="D1754" s="968">
        <v>0</v>
      </c>
      <c r="E1754" s="968">
        <v>30000</v>
      </c>
    </row>
    <row r="1755" spans="1:5">
      <c r="A1755" s="968" t="s">
        <v>448</v>
      </c>
      <c r="B1755" s="968" t="s">
        <v>6512</v>
      </c>
      <c r="C1755" s="968" t="s">
        <v>3680</v>
      </c>
      <c r="D1755" s="968">
        <v>0</v>
      </c>
      <c r="E1755" s="968">
        <v>625000</v>
      </c>
    </row>
    <row r="1756" spans="1:5">
      <c r="A1756" s="968" t="s">
        <v>380</v>
      </c>
      <c r="B1756" s="968" t="s">
        <v>6513</v>
      </c>
      <c r="C1756" s="968" t="s">
        <v>3680</v>
      </c>
      <c r="D1756" s="968">
        <v>0</v>
      </c>
      <c r="E1756" s="968">
        <v>15000</v>
      </c>
    </row>
    <row r="1757" spans="1:5">
      <c r="A1757" s="968" t="s">
        <v>461</v>
      </c>
      <c r="B1757" s="968" t="s">
        <v>6514</v>
      </c>
      <c r="C1757" s="968" t="s">
        <v>3680</v>
      </c>
      <c r="D1757" s="968">
        <v>0</v>
      </c>
      <c r="E1757" s="968">
        <v>50000</v>
      </c>
    </row>
    <row r="1758" spans="1:5">
      <c r="A1758" s="968" t="s">
        <v>407</v>
      </c>
      <c r="B1758" s="968" t="s">
        <v>6515</v>
      </c>
      <c r="C1758" s="968" t="s">
        <v>3680</v>
      </c>
      <c r="D1758" s="968">
        <v>0</v>
      </c>
      <c r="E1758" s="968">
        <v>90000</v>
      </c>
    </row>
    <row r="1759" spans="1:5">
      <c r="A1759" s="968" t="s">
        <v>415</v>
      </c>
      <c r="B1759" s="968" t="s">
        <v>6516</v>
      </c>
      <c r="C1759" s="968" t="s">
        <v>3680</v>
      </c>
      <c r="D1759" s="968">
        <v>0</v>
      </c>
      <c r="E1759" s="968">
        <v>125000</v>
      </c>
    </row>
    <row r="1760" spans="1:5">
      <c r="A1760" s="968" t="s">
        <v>433</v>
      </c>
      <c r="B1760" s="968" t="s">
        <v>6517</v>
      </c>
      <c r="C1760" s="968" t="s">
        <v>3680</v>
      </c>
      <c r="D1760" s="968">
        <v>0</v>
      </c>
      <c r="E1760" s="968">
        <v>280000</v>
      </c>
    </row>
    <row r="1761" spans="1:5">
      <c r="A1761" s="968" t="s">
        <v>437</v>
      </c>
      <c r="B1761" s="968" t="s">
        <v>6518</v>
      </c>
      <c r="C1761" s="968" t="s">
        <v>3680</v>
      </c>
      <c r="D1761" s="968">
        <v>0</v>
      </c>
      <c r="E1761" s="968">
        <v>250000</v>
      </c>
    </row>
    <row r="1762" spans="1:5">
      <c r="A1762" s="968" t="s">
        <v>410</v>
      </c>
      <c r="B1762" s="968" t="s">
        <v>412</v>
      </c>
      <c r="C1762" s="968" t="s">
        <v>3680</v>
      </c>
      <c r="D1762" s="968">
        <v>0</v>
      </c>
      <c r="E1762" s="968">
        <v>155000</v>
      </c>
    </row>
    <row r="1763" spans="1:5">
      <c r="A1763" s="968" t="s">
        <v>6519</v>
      </c>
      <c r="B1763" s="968" t="s">
        <v>6520</v>
      </c>
      <c r="C1763" s="968" t="s">
        <v>3680</v>
      </c>
      <c r="D1763" s="968">
        <v>0</v>
      </c>
      <c r="E1763" s="968">
        <v>110600</v>
      </c>
    </row>
    <row r="1764" spans="1:5">
      <c r="A1764" s="968" t="s">
        <v>6521</v>
      </c>
      <c r="B1764" s="968" t="s">
        <v>6522</v>
      </c>
      <c r="C1764" s="968" t="s">
        <v>3680</v>
      </c>
      <c r="D1764" s="968">
        <v>0</v>
      </c>
      <c r="E1764" s="968">
        <v>106650</v>
      </c>
    </row>
    <row r="1765" spans="1:5">
      <c r="A1765" s="968" t="s">
        <v>6523</v>
      </c>
      <c r="B1765" s="968" t="s">
        <v>6524</v>
      </c>
      <c r="C1765" s="968" t="s">
        <v>3680</v>
      </c>
      <c r="D1765" s="968">
        <v>0</v>
      </c>
      <c r="E1765" s="968">
        <v>58800</v>
      </c>
    </row>
    <row r="1766" spans="1:5">
      <c r="A1766" s="968" t="s">
        <v>6525</v>
      </c>
      <c r="B1766" s="968" t="s">
        <v>6526</v>
      </c>
      <c r="C1766" s="968" t="s">
        <v>3680</v>
      </c>
      <c r="D1766" s="968">
        <v>0</v>
      </c>
      <c r="E1766" s="968">
        <v>1501000</v>
      </c>
    </row>
    <row r="1767" spans="1:5">
      <c r="A1767" s="968" t="s">
        <v>6527</v>
      </c>
      <c r="B1767" s="968" t="s">
        <v>6528</v>
      </c>
      <c r="C1767" s="968" t="s">
        <v>3680</v>
      </c>
      <c r="D1767" s="968">
        <v>0</v>
      </c>
      <c r="E1767" s="968">
        <v>764400</v>
      </c>
    </row>
    <row r="1768" spans="1:5">
      <c r="A1768" s="968" t="s">
        <v>6529</v>
      </c>
      <c r="B1768" s="968" t="s">
        <v>6530</v>
      </c>
      <c r="C1768" s="968" t="s">
        <v>3680</v>
      </c>
      <c r="D1768" s="968">
        <v>0</v>
      </c>
      <c r="E1768" s="968">
        <v>738000</v>
      </c>
    </row>
    <row r="1769" spans="1:5">
      <c r="A1769" s="968" t="s">
        <v>2847</v>
      </c>
      <c r="B1769" s="968" t="s">
        <v>6531</v>
      </c>
      <c r="C1769" s="968" t="s">
        <v>3680</v>
      </c>
      <c r="D1769" s="968">
        <v>0</v>
      </c>
      <c r="E1769" s="968">
        <v>58212</v>
      </c>
    </row>
    <row r="1770" spans="1:5">
      <c r="A1770" s="968" t="s">
        <v>6532</v>
      </c>
      <c r="B1770" s="968" t="s">
        <v>6533</v>
      </c>
      <c r="C1770" s="968" t="s">
        <v>3680</v>
      </c>
      <c r="D1770" s="968">
        <v>0</v>
      </c>
      <c r="E1770" s="968">
        <v>92400</v>
      </c>
    </row>
    <row r="1771" spans="1:5">
      <c r="A1771" s="968" t="s">
        <v>2835</v>
      </c>
      <c r="B1771" s="968" t="s">
        <v>6534</v>
      </c>
      <c r="C1771" s="968" t="s">
        <v>3680</v>
      </c>
      <c r="D1771" s="968">
        <v>0</v>
      </c>
      <c r="E1771" s="968">
        <v>35280</v>
      </c>
    </row>
    <row r="1772" spans="1:5">
      <c r="A1772" s="968" t="s">
        <v>6535</v>
      </c>
      <c r="B1772" s="968" t="s">
        <v>6536</v>
      </c>
      <c r="C1772" s="968" t="s">
        <v>3680</v>
      </c>
      <c r="D1772" s="968">
        <v>0</v>
      </c>
      <c r="E1772" s="968">
        <v>80000</v>
      </c>
    </row>
    <row r="1773" spans="1:5">
      <c r="A1773" s="968" t="s">
        <v>6537</v>
      </c>
      <c r="B1773" s="968" t="s">
        <v>6538</v>
      </c>
      <c r="C1773" s="968" t="s">
        <v>3680</v>
      </c>
      <c r="D1773" s="968">
        <v>0</v>
      </c>
      <c r="E1773" s="968">
        <v>175000</v>
      </c>
    </row>
    <row r="1774" spans="1:5">
      <c r="A1774" s="968" t="s">
        <v>6539</v>
      </c>
      <c r="B1774" s="968" t="s">
        <v>6540</v>
      </c>
      <c r="C1774" s="968" t="s">
        <v>3680</v>
      </c>
      <c r="D1774" s="968">
        <v>2</v>
      </c>
      <c r="E1774" s="968">
        <v>135000</v>
      </c>
    </row>
    <row r="1775" spans="1:5">
      <c r="A1775" s="968" t="s">
        <v>6541</v>
      </c>
      <c r="B1775" s="968" t="s">
        <v>6542</v>
      </c>
      <c r="C1775" s="968" t="s">
        <v>3680</v>
      </c>
      <c r="D1775" s="968">
        <v>0</v>
      </c>
      <c r="E1775" s="968">
        <v>80000</v>
      </c>
    </row>
    <row r="1776" spans="1:5">
      <c r="A1776" s="968" t="s">
        <v>6543</v>
      </c>
      <c r="B1776" s="968" t="s">
        <v>6544</v>
      </c>
      <c r="C1776" s="968" t="s">
        <v>3680</v>
      </c>
      <c r="D1776" s="968">
        <v>0</v>
      </c>
      <c r="E1776" s="968">
        <v>350000</v>
      </c>
    </row>
    <row r="1777" spans="1:5">
      <c r="A1777" s="968" t="s">
        <v>2077</v>
      </c>
      <c r="B1777" s="968" t="s">
        <v>6545</v>
      </c>
      <c r="C1777" s="968" t="s">
        <v>3680</v>
      </c>
      <c r="D1777" s="968">
        <v>1</v>
      </c>
      <c r="E1777" s="968">
        <v>450000</v>
      </c>
    </row>
    <row r="1778" spans="1:5">
      <c r="A1778" s="968" t="s">
        <v>6546</v>
      </c>
      <c r="B1778" s="968" t="s">
        <v>6547</v>
      </c>
      <c r="C1778" s="968" t="s">
        <v>3680</v>
      </c>
      <c r="D1778" s="968">
        <v>0</v>
      </c>
      <c r="E1778" s="968">
        <v>20000</v>
      </c>
    </row>
    <row r="1779" spans="1:5">
      <c r="A1779" s="968" t="s">
        <v>6548</v>
      </c>
      <c r="B1779" s="968" t="s">
        <v>6549</v>
      </c>
      <c r="C1779" s="968" t="s">
        <v>3680</v>
      </c>
      <c r="D1779" s="968">
        <v>0</v>
      </c>
      <c r="E1779" s="968">
        <v>20000</v>
      </c>
    </row>
    <row r="1780" spans="1:5">
      <c r="A1780" s="968" t="s">
        <v>6550</v>
      </c>
      <c r="B1780" s="968" t="s">
        <v>6551</v>
      </c>
      <c r="C1780" s="968" t="s">
        <v>3680</v>
      </c>
      <c r="D1780" s="968">
        <v>0</v>
      </c>
      <c r="E1780" s="968">
        <v>70000</v>
      </c>
    </row>
    <row r="1781" spans="1:5">
      <c r="A1781" s="968" t="s">
        <v>6552</v>
      </c>
      <c r="B1781" s="968" t="s">
        <v>6553</v>
      </c>
      <c r="C1781" s="968" t="s">
        <v>3680</v>
      </c>
      <c r="D1781" s="968">
        <v>0</v>
      </c>
      <c r="E1781" s="968">
        <v>695000</v>
      </c>
    </row>
    <row r="1782" spans="1:5">
      <c r="A1782" s="968" t="s">
        <v>6554</v>
      </c>
      <c r="B1782" s="968" t="s">
        <v>6555</v>
      </c>
      <c r="C1782" s="968" t="s">
        <v>3680</v>
      </c>
      <c r="D1782" s="968">
        <v>0</v>
      </c>
      <c r="E1782" s="968">
        <v>10000</v>
      </c>
    </row>
    <row r="1783" spans="1:5">
      <c r="A1783" s="968" t="s">
        <v>6556</v>
      </c>
      <c r="B1783" s="968" t="s">
        <v>6557</v>
      </c>
      <c r="C1783" s="968" t="s">
        <v>3680</v>
      </c>
      <c r="D1783" s="968">
        <v>0</v>
      </c>
      <c r="E1783" s="968">
        <v>50000</v>
      </c>
    </row>
    <row r="1784" spans="1:5">
      <c r="A1784" s="968" t="s">
        <v>6558</v>
      </c>
      <c r="B1784" s="968" t="s">
        <v>6559</v>
      </c>
      <c r="C1784" s="968" t="s">
        <v>3680</v>
      </c>
      <c r="D1784" s="968">
        <v>0</v>
      </c>
      <c r="E1784" s="968">
        <v>8000</v>
      </c>
    </row>
    <row r="1785" spans="1:5">
      <c r="A1785" s="968" t="s">
        <v>6560</v>
      </c>
      <c r="B1785" s="968" t="s">
        <v>6561</v>
      </c>
      <c r="C1785" s="968" t="s">
        <v>3680</v>
      </c>
      <c r="D1785" s="968">
        <v>0</v>
      </c>
      <c r="E1785" s="968">
        <v>830000</v>
      </c>
    </row>
    <row r="1786" spans="1:5">
      <c r="A1786" s="968" t="s">
        <v>1881</v>
      </c>
      <c r="B1786" s="968" t="s">
        <v>6562</v>
      </c>
      <c r="C1786" s="968" t="s">
        <v>3680</v>
      </c>
      <c r="D1786" s="968">
        <v>4</v>
      </c>
      <c r="E1786" s="968">
        <v>7000</v>
      </c>
    </row>
    <row r="1787" spans="1:5">
      <c r="A1787" s="968" t="s">
        <v>6563</v>
      </c>
      <c r="B1787" s="968" t="s">
        <v>6564</v>
      </c>
      <c r="C1787" s="968" t="s">
        <v>3680</v>
      </c>
      <c r="D1787" s="968">
        <v>0</v>
      </c>
      <c r="E1787" s="968">
        <v>40000</v>
      </c>
    </row>
    <row r="1788" spans="1:5">
      <c r="A1788" s="968" t="s">
        <v>6565</v>
      </c>
      <c r="B1788" s="968" t="s">
        <v>6566</v>
      </c>
      <c r="C1788" s="968" t="s">
        <v>3680</v>
      </c>
      <c r="D1788" s="968">
        <v>0</v>
      </c>
      <c r="E1788" s="968">
        <v>65000</v>
      </c>
    </row>
    <row r="1789" spans="1:5">
      <c r="A1789" s="968" t="s">
        <v>6567</v>
      </c>
      <c r="B1789" s="968" t="s">
        <v>6568</v>
      </c>
      <c r="C1789" s="968" t="s">
        <v>3680</v>
      </c>
      <c r="D1789" s="968">
        <v>0</v>
      </c>
      <c r="E1789" s="968">
        <v>27500</v>
      </c>
    </row>
    <row r="1790" spans="1:5">
      <c r="A1790" s="968" t="s">
        <v>6569</v>
      </c>
      <c r="B1790" s="968" t="s">
        <v>6570</v>
      </c>
      <c r="C1790" s="968" t="s">
        <v>3680</v>
      </c>
      <c r="D1790" s="968">
        <v>0</v>
      </c>
      <c r="E1790" s="968">
        <v>150000</v>
      </c>
    </row>
    <row r="1791" spans="1:5">
      <c r="A1791" s="968" t="s">
        <v>2065</v>
      </c>
      <c r="B1791" s="968" t="s">
        <v>6571</v>
      </c>
      <c r="C1791" s="968" t="s">
        <v>3680</v>
      </c>
      <c r="D1791" s="968">
        <v>1</v>
      </c>
      <c r="E1791" s="968">
        <v>160000</v>
      </c>
    </row>
    <row r="1792" spans="1:5">
      <c r="A1792" s="968" t="s">
        <v>6572</v>
      </c>
      <c r="B1792" s="968" t="s">
        <v>6573</v>
      </c>
      <c r="C1792" s="968" t="s">
        <v>3680</v>
      </c>
      <c r="D1792" s="968">
        <v>0</v>
      </c>
      <c r="E1792" s="968">
        <v>350000</v>
      </c>
    </row>
    <row r="1793" spans="1:5">
      <c r="A1793" s="968" t="s">
        <v>6574</v>
      </c>
      <c r="B1793" s="968" t="s">
        <v>6575</v>
      </c>
      <c r="C1793" s="968" t="s">
        <v>3680</v>
      </c>
      <c r="D1793" s="968">
        <v>0</v>
      </c>
      <c r="E1793" s="968">
        <v>145000</v>
      </c>
    </row>
    <row r="1794" spans="1:5">
      <c r="A1794" s="968" t="s">
        <v>6576</v>
      </c>
      <c r="B1794" s="968" t="s">
        <v>6577</v>
      </c>
      <c r="C1794" s="968" t="s">
        <v>3680</v>
      </c>
      <c r="D1794" s="968">
        <v>0</v>
      </c>
      <c r="E1794" s="968">
        <v>250000</v>
      </c>
    </row>
    <row r="1795" spans="1:5">
      <c r="A1795" s="968" t="s">
        <v>6578</v>
      </c>
      <c r="B1795" s="968" t="s">
        <v>6579</v>
      </c>
      <c r="C1795" s="968" t="s">
        <v>3680</v>
      </c>
      <c r="D1795" s="968">
        <v>0</v>
      </c>
      <c r="E1795" s="968">
        <v>15000</v>
      </c>
    </row>
    <row r="1796" spans="1:5">
      <c r="A1796" s="968" t="s">
        <v>6580</v>
      </c>
      <c r="B1796" s="968" t="s">
        <v>6581</v>
      </c>
      <c r="C1796" s="968" t="s">
        <v>3680</v>
      </c>
      <c r="D1796" s="968">
        <v>0</v>
      </c>
      <c r="E1796" s="968">
        <v>150000</v>
      </c>
    </row>
    <row r="1797" spans="1:5">
      <c r="A1797" s="968" t="s">
        <v>6582</v>
      </c>
      <c r="B1797" s="968" t="s">
        <v>6583</v>
      </c>
      <c r="C1797" s="968" t="s">
        <v>3680</v>
      </c>
      <c r="D1797" s="968">
        <v>0</v>
      </c>
      <c r="E1797" s="968">
        <v>25000</v>
      </c>
    </row>
    <row r="1798" spans="1:5">
      <c r="A1798" s="968" t="s">
        <v>6584</v>
      </c>
      <c r="B1798" s="968" t="s">
        <v>6585</v>
      </c>
      <c r="C1798" s="968" t="s">
        <v>3680</v>
      </c>
      <c r="D1798" s="968">
        <v>0</v>
      </c>
      <c r="E1798" s="968">
        <v>30000</v>
      </c>
    </row>
    <row r="1799" spans="1:5">
      <c r="A1799" s="968" t="s">
        <v>6586</v>
      </c>
      <c r="B1799" s="968" t="s">
        <v>6587</v>
      </c>
      <c r="C1799" s="968" t="s">
        <v>3680</v>
      </c>
      <c r="D1799" s="968">
        <v>0</v>
      </c>
      <c r="E1799" s="968">
        <v>20000</v>
      </c>
    </row>
    <row r="1800" spans="1:5">
      <c r="A1800" s="968" t="s">
        <v>6588</v>
      </c>
      <c r="B1800" s="968" t="s">
        <v>6589</v>
      </c>
      <c r="C1800" s="968" t="s">
        <v>3680</v>
      </c>
      <c r="D1800" s="968">
        <v>0</v>
      </c>
      <c r="E1800" s="968">
        <v>1850000</v>
      </c>
    </row>
    <row r="1801" spans="1:5">
      <c r="A1801" s="968" t="s">
        <v>6590</v>
      </c>
      <c r="B1801" s="968" t="s">
        <v>6591</v>
      </c>
      <c r="C1801" s="968" t="s">
        <v>3680</v>
      </c>
      <c r="D1801" s="968">
        <v>0</v>
      </c>
      <c r="E1801" s="968">
        <v>300000</v>
      </c>
    </row>
    <row r="1802" spans="1:5">
      <c r="A1802" s="968" t="s">
        <v>6592</v>
      </c>
      <c r="B1802" s="968" t="s">
        <v>6593</v>
      </c>
      <c r="C1802" s="968" t="s">
        <v>3680</v>
      </c>
      <c r="D1802" s="968">
        <v>0</v>
      </c>
      <c r="E1802" s="968">
        <v>85000</v>
      </c>
    </row>
    <row r="1803" spans="1:5">
      <c r="A1803" s="968" t="s">
        <v>6594</v>
      </c>
      <c r="B1803" s="968" t="s">
        <v>6595</v>
      </c>
      <c r="C1803" s="968" t="s">
        <v>3680</v>
      </c>
      <c r="D1803" s="968">
        <v>0</v>
      </c>
      <c r="E1803" s="968">
        <v>52500</v>
      </c>
    </row>
    <row r="1804" spans="1:5">
      <c r="A1804" s="968" t="s">
        <v>2639</v>
      </c>
      <c r="B1804" s="968" t="s">
        <v>6596</v>
      </c>
      <c r="C1804" s="968" t="s">
        <v>3680</v>
      </c>
      <c r="D1804" s="968">
        <v>3</v>
      </c>
      <c r="E1804" s="968">
        <v>103000</v>
      </c>
    </row>
    <row r="1805" spans="1:5">
      <c r="A1805" s="968" t="s">
        <v>6597</v>
      </c>
      <c r="B1805" s="968" t="s">
        <v>6598</v>
      </c>
      <c r="C1805" s="968" t="s">
        <v>3680</v>
      </c>
      <c r="D1805" s="968">
        <v>0</v>
      </c>
      <c r="E1805" s="968">
        <v>27500</v>
      </c>
    </row>
    <row r="1806" spans="1:5">
      <c r="A1806" s="968" t="s">
        <v>6599</v>
      </c>
      <c r="B1806" s="968" t="s">
        <v>6600</v>
      </c>
      <c r="C1806" s="968" t="s">
        <v>3680</v>
      </c>
      <c r="D1806" s="968">
        <v>0</v>
      </c>
      <c r="E1806" s="968">
        <v>25000</v>
      </c>
    </row>
    <row r="1807" spans="1:5">
      <c r="A1807" s="968" t="s">
        <v>6601</v>
      </c>
      <c r="B1807" s="968" t="s">
        <v>6602</v>
      </c>
      <c r="C1807" s="968" t="s">
        <v>3680</v>
      </c>
      <c r="D1807" s="968">
        <v>0</v>
      </c>
      <c r="E1807" s="968">
        <v>75000</v>
      </c>
    </row>
    <row r="1808" spans="1:5">
      <c r="A1808" s="968" t="s">
        <v>6603</v>
      </c>
      <c r="B1808" s="968" t="s">
        <v>6604</v>
      </c>
      <c r="C1808" s="968" t="s">
        <v>3680</v>
      </c>
      <c r="D1808" s="968">
        <v>0</v>
      </c>
      <c r="E1808" s="968">
        <v>11000</v>
      </c>
    </row>
    <row r="1809" spans="1:5">
      <c r="A1809" s="968" t="s">
        <v>6605</v>
      </c>
      <c r="B1809" s="968" t="s">
        <v>6606</v>
      </c>
      <c r="C1809" s="968" t="s">
        <v>3460</v>
      </c>
      <c r="D1809" s="968">
        <v>0</v>
      </c>
      <c r="E1809" s="968">
        <v>120000</v>
      </c>
    </row>
    <row r="1810" spans="1:5">
      <c r="A1810" s="968" t="s">
        <v>1385</v>
      </c>
      <c r="B1810" s="968" t="s">
        <v>6607</v>
      </c>
      <c r="C1810" s="968" t="s">
        <v>3460</v>
      </c>
      <c r="D1810" s="968">
        <v>3</v>
      </c>
      <c r="E1810" s="968">
        <v>50000</v>
      </c>
    </row>
    <row r="1811" spans="1:5">
      <c r="A1811" s="968" t="s">
        <v>6608</v>
      </c>
      <c r="B1811" s="968" t="s">
        <v>6609</v>
      </c>
      <c r="C1811" s="968" t="s">
        <v>3460</v>
      </c>
      <c r="D1811" s="968">
        <v>0</v>
      </c>
      <c r="E1811" s="968">
        <v>40000</v>
      </c>
    </row>
    <row r="1812" spans="1:5">
      <c r="A1812" s="968" t="s">
        <v>6610</v>
      </c>
      <c r="B1812" s="968" t="s">
        <v>6611</v>
      </c>
      <c r="C1812" s="968" t="s">
        <v>3460</v>
      </c>
      <c r="D1812" s="968">
        <v>0</v>
      </c>
      <c r="E1812" s="968">
        <v>21000</v>
      </c>
    </row>
    <row r="1813" spans="1:5">
      <c r="A1813" s="968" t="s">
        <v>6612</v>
      </c>
      <c r="B1813" s="968" t="s">
        <v>6613</v>
      </c>
      <c r="C1813" s="968" t="s">
        <v>3460</v>
      </c>
      <c r="D1813" s="968">
        <v>0</v>
      </c>
      <c r="E1813" s="968">
        <v>425000</v>
      </c>
    </row>
    <row r="1814" spans="1:5">
      <c r="A1814" s="968" t="s">
        <v>6614</v>
      </c>
      <c r="B1814" s="968" t="s">
        <v>6615</v>
      </c>
      <c r="C1814" s="968" t="s">
        <v>3680</v>
      </c>
      <c r="D1814" s="968">
        <v>0</v>
      </c>
      <c r="E1814" s="968">
        <v>810000</v>
      </c>
    </row>
    <row r="1815" spans="1:5">
      <c r="A1815" s="968" t="s">
        <v>6616</v>
      </c>
      <c r="B1815" s="968" t="s">
        <v>6617</v>
      </c>
      <c r="C1815" s="968" t="s">
        <v>3680</v>
      </c>
      <c r="D1815" s="968">
        <v>0</v>
      </c>
      <c r="E1815" s="968">
        <v>450000</v>
      </c>
    </row>
    <row r="1816" spans="1:5">
      <c r="A1816" s="968" t="s">
        <v>6618</v>
      </c>
      <c r="B1816" s="968" t="s">
        <v>6619</v>
      </c>
      <c r="C1816" s="968" t="s">
        <v>3680</v>
      </c>
      <c r="D1816" s="968">
        <v>0</v>
      </c>
      <c r="E1816" s="968">
        <v>450000</v>
      </c>
    </row>
    <row r="1817" spans="1:5">
      <c r="A1817" s="968" t="s">
        <v>6620</v>
      </c>
      <c r="B1817" s="968" t="s">
        <v>6621</v>
      </c>
      <c r="C1817" s="968" t="s">
        <v>3680</v>
      </c>
      <c r="D1817" s="968">
        <v>0</v>
      </c>
      <c r="E1817" s="968">
        <v>425000</v>
      </c>
    </row>
    <row r="1818" spans="1:5">
      <c r="A1818" s="968" t="s">
        <v>6622</v>
      </c>
      <c r="B1818" s="968" t="s">
        <v>6623</v>
      </c>
      <c r="C1818" s="968" t="s">
        <v>3680</v>
      </c>
      <c r="D1818" s="968">
        <v>0</v>
      </c>
      <c r="E1818" s="968">
        <v>40000</v>
      </c>
    </row>
    <row r="1819" spans="1:5">
      <c r="A1819" s="968" t="s">
        <v>6624</v>
      </c>
      <c r="B1819" s="968" t="s">
        <v>6625</v>
      </c>
      <c r="C1819" s="968" t="s">
        <v>3680</v>
      </c>
      <c r="D1819" s="968">
        <v>0</v>
      </c>
      <c r="E1819" s="968">
        <v>1000</v>
      </c>
    </row>
    <row r="1820" spans="1:5">
      <c r="A1820" s="968" t="s">
        <v>6626</v>
      </c>
      <c r="B1820" s="968" t="s">
        <v>6627</v>
      </c>
      <c r="C1820" s="968" t="s">
        <v>3680</v>
      </c>
      <c r="D1820" s="968">
        <v>0</v>
      </c>
      <c r="E1820" s="968">
        <v>12500</v>
      </c>
    </row>
    <row r="1821" spans="1:5">
      <c r="A1821" s="968" t="s">
        <v>6628</v>
      </c>
      <c r="B1821" s="968" t="s">
        <v>6629</v>
      </c>
      <c r="C1821" s="968" t="s">
        <v>3680</v>
      </c>
      <c r="D1821" s="968">
        <v>0</v>
      </c>
      <c r="E1821" s="968">
        <v>275000</v>
      </c>
    </row>
    <row r="1822" spans="1:5">
      <c r="A1822" s="968" t="s">
        <v>6630</v>
      </c>
      <c r="B1822" s="968" t="s">
        <v>6631</v>
      </c>
      <c r="C1822" s="968" t="s">
        <v>3680</v>
      </c>
      <c r="D1822" s="968">
        <v>0</v>
      </c>
      <c r="E1822" s="968">
        <v>30000</v>
      </c>
    </row>
    <row r="1823" spans="1:5">
      <c r="A1823" s="968" t="s">
        <v>6632</v>
      </c>
      <c r="B1823" s="968" t="s">
        <v>6633</v>
      </c>
      <c r="C1823" s="968" t="s">
        <v>3680</v>
      </c>
      <c r="D1823" s="968">
        <v>0</v>
      </c>
      <c r="E1823" s="968">
        <v>165000</v>
      </c>
    </row>
    <row r="1824" spans="1:5">
      <c r="A1824" s="968" t="s">
        <v>2531</v>
      </c>
      <c r="B1824" s="968" t="s">
        <v>6634</v>
      </c>
      <c r="C1824" s="968" t="s">
        <v>3680</v>
      </c>
      <c r="D1824" s="968">
        <v>0</v>
      </c>
      <c r="E1824" s="968">
        <v>70000</v>
      </c>
    </row>
    <row r="1825" spans="1:5">
      <c r="A1825" s="968" t="s">
        <v>6635</v>
      </c>
      <c r="B1825" s="968" t="s">
        <v>6636</v>
      </c>
      <c r="C1825" s="968" t="s">
        <v>3680</v>
      </c>
      <c r="D1825" s="968">
        <v>0</v>
      </c>
      <c r="E1825" s="968">
        <v>70000</v>
      </c>
    </row>
    <row r="1826" spans="1:5">
      <c r="A1826" s="968" t="s">
        <v>6637</v>
      </c>
      <c r="B1826" s="968" t="s">
        <v>6638</v>
      </c>
      <c r="C1826" s="968" t="s">
        <v>3680</v>
      </c>
      <c r="D1826" s="968">
        <v>0</v>
      </c>
      <c r="E1826" s="968">
        <v>80000</v>
      </c>
    </row>
    <row r="1827" spans="1:5">
      <c r="A1827" s="968" t="s">
        <v>6639</v>
      </c>
      <c r="B1827" s="968" t="s">
        <v>6640</v>
      </c>
      <c r="C1827" s="968" t="s">
        <v>3680</v>
      </c>
      <c r="D1827" s="968">
        <v>0</v>
      </c>
      <c r="E1827" s="968">
        <v>80000</v>
      </c>
    </row>
    <row r="1828" spans="1:5">
      <c r="A1828" s="968" t="s">
        <v>6641</v>
      </c>
      <c r="B1828" s="968" t="s">
        <v>6642</v>
      </c>
      <c r="C1828" s="968" t="s">
        <v>3680</v>
      </c>
      <c r="D1828" s="968">
        <v>0</v>
      </c>
      <c r="E1828" s="968">
        <v>275000</v>
      </c>
    </row>
    <row r="1829" spans="1:5">
      <c r="A1829" s="968" t="s">
        <v>6643</v>
      </c>
      <c r="B1829" s="968" t="s">
        <v>6644</v>
      </c>
      <c r="C1829" s="968" t="s">
        <v>3680</v>
      </c>
      <c r="D1829" s="968">
        <v>1</v>
      </c>
      <c r="E1829" s="968">
        <v>290000</v>
      </c>
    </row>
    <row r="1830" spans="1:5">
      <c r="A1830" s="968" t="s">
        <v>6645</v>
      </c>
      <c r="B1830" s="968" t="s">
        <v>6646</v>
      </c>
      <c r="C1830" s="968" t="s">
        <v>3680</v>
      </c>
      <c r="D1830" s="968">
        <v>0</v>
      </c>
      <c r="E1830" s="968">
        <v>50000</v>
      </c>
    </row>
    <row r="1831" spans="1:5">
      <c r="A1831" s="968" t="s">
        <v>6647</v>
      </c>
      <c r="B1831" s="968" t="s">
        <v>6648</v>
      </c>
      <c r="C1831" s="968" t="s">
        <v>3680</v>
      </c>
      <c r="D1831" s="968">
        <v>0</v>
      </c>
      <c r="E1831" s="968">
        <v>50000</v>
      </c>
    </row>
    <row r="1832" spans="1:5">
      <c r="A1832" s="968" t="s">
        <v>6649</v>
      </c>
      <c r="B1832" s="968" t="s">
        <v>6650</v>
      </c>
      <c r="C1832" s="968" t="s">
        <v>3680</v>
      </c>
      <c r="D1832" s="968">
        <v>0</v>
      </c>
      <c r="E1832" s="968">
        <v>60000</v>
      </c>
    </row>
    <row r="1833" spans="1:5">
      <c r="A1833" s="968" t="s">
        <v>6651</v>
      </c>
      <c r="B1833" s="968" t="s">
        <v>6652</v>
      </c>
      <c r="C1833" s="968" t="s">
        <v>3680</v>
      </c>
      <c r="D1833" s="968">
        <v>0</v>
      </c>
      <c r="E1833" s="968">
        <v>60000</v>
      </c>
    </row>
    <row r="1834" spans="1:5">
      <c r="A1834" s="968" t="s">
        <v>6653</v>
      </c>
      <c r="B1834" s="968" t="s">
        <v>6654</v>
      </c>
      <c r="C1834" s="968" t="s">
        <v>3680</v>
      </c>
      <c r="D1834" s="968">
        <v>1</v>
      </c>
      <c r="E1834" s="968">
        <v>290000</v>
      </c>
    </row>
    <row r="1835" spans="1:5">
      <c r="A1835" s="968" t="s">
        <v>3190</v>
      </c>
      <c r="B1835" s="968" t="s">
        <v>6655</v>
      </c>
      <c r="C1835" s="968" t="s">
        <v>3680</v>
      </c>
      <c r="D1835" s="968">
        <v>1</v>
      </c>
      <c r="E1835" s="968">
        <v>86625</v>
      </c>
    </row>
    <row r="1836" spans="1:5">
      <c r="A1836" s="968" t="s">
        <v>6656</v>
      </c>
      <c r="B1836" s="968" t="s">
        <v>6657</v>
      </c>
      <c r="C1836" s="968" t="s">
        <v>3680</v>
      </c>
      <c r="D1836" s="968">
        <v>0</v>
      </c>
      <c r="E1836" s="968">
        <v>40000</v>
      </c>
    </row>
    <row r="1837" spans="1:5">
      <c r="A1837" s="968" t="s">
        <v>6658</v>
      </c>
      <c r="B1837" s="968" t="s">
        <v>6659</v>
      </c>
      <c r="C1837" s="968" t="s">
        <v>3680</v>
      </c>
      <c r="D1837" s="968">
        <v>0</v>
      </c>
      <c r="E1837" s="968">
        <v>70000</v>
      </c>
    </row>
    <row r="1838" spans="1:5">
      <c r="A1838" s="968" t="s">
        <v>6660</v>
      </c>
      <c r="B1838" s="968" t="s">
        <v>6661</v>
      </c>
      <c r="C1838" s="968" t="s">
        <v>3680</v>
      </c>
      <c r="D1838" s="968">
        <v>0</v>
      </c>
      <c r="E1838" s="968">
        <v>530000</v>
      </c>
    </row>
    <row r="1839" spans="1:5">
      <c r="A1839" s="968" t="s">
        <v>6662</v>
      </c>
      <c r="B1839" s="968" t="s">
        <v>6663</v>
      </c>
      <c r="C1839" s="968" t="s">
        <v>3680</v>
      </c>
      <c r="D1839" s="968">
        <v>0</v>
      </c>
      <c r="E1839" s="968">
        <v>2400000</v>
      </c>
    </row>
    <row r="1840" spans="1:5">
      <c r="A1840" s="968" t="s">
        <v>6664</v>
      </c>
      <c r="B1840" s="968" t="s">
        <v>6665</v>
      </c>
      <c r="C1840" s="968" t="s">
        <v>3680</v>
      </c>
      <c r="D1840" s="968">
        <v>0</v>
      </c>
      <c r="E1840" s="968">
        <v>540000</v>
      </c>
    </row>
    <row r="1841" spans="1:5">
      <c r="A1841" s="968" t="s">
        <v>6666</v>
      </c>
      <c r="B1841" s="968" t="s">
        <v>6667</v>
      </c>
      <c r="C1841" s="968" t="s">
        <v>3680</v>
      </c>
      <c r="D1841" s="968">
        <v>0</v>
      </c>
      <c r="E1841" s="968">
        <v>225000</v>
      </c>
    </row>
    <row r="1842" spans="1:5">
      <c r="A1842" s="968" t="s">
        <v>6668</v>
      </c>
      <c r="B1842" s="968" t="s">
        <v>6669</v>
      </c>
      <c r="C1842" s="968" t="s">
        <v>3680</v>
      </c>
      <c r="D1842" s="968">
        <v>0</v>
      </c>
      <c r="E1842" s="968">
        <v>270000</v>
      </c>
    </row>
    <row r="1843" spans="1:5">
      <c r="A1843" s="968" t="s">
        <v>6670</v>
      </c>
      <c r="B1843" s="968" t="s">
        <v>6671</v>
      </c>
      <c r="C1843" s="968" t="s">
        <v>3680</v>
      </c>
      <c r="D1843" s="968">
        <v>0</v>
      </c>
      <c r="E1843" s="968">
        <v>208000</v>
      </c>
    </row>
    <row r="1844" spans="1:5">
      <c r="A1844" s="968" t="s">
        <v>6672</v>
      </c>
      <c r="B1844" s="968" t="s">
        <v>6673</v>
      </c>
      <c r="C1844" s="968" t="s">
        <v>3680</v>
      </c>
      <c r="D1844" s="968">
        <v>0</v>
      </c>
      <c r="E1844" s="968">
        <v>166500</v>
      </c>
    </row>
    <row r="1845" spans="1:5">
      <c r="A1845" s="968" t="s">
        <v>6674</v>
      </c>
      <c r="B1845" s="968" t="s">
        <v>6675</v>
      </c>
      <c r="C1845" s="968" t="s">
        <v>3680</v>
      </c>
      <c r="D1845" s="968">
        <v>0</v>
      </c>
      <c r="E1845" s="968">
        <v>595000</v>
      </c>
    </row>
    <row r="1846" spans="1:5">
      <c r="A1846" s="968" t="s">
        <v>6676</v>
      </c>
      <c r="B1846" s="968" t="s">
        <v>6677</v>
      </c>
      <c r="C1846" s="968" t="s">
        <v>3680</v>
      </c>
      <c r="D1846" s="968">
        <v>0</v>
      </c>
      <c r="E1846" s="968">
        <v>1500000</v>
      </c>
    </row>
    <row r="1847" spans="1:5">
      <c r="A1847" s="968" t="s">
        <v>6678</v>
      </c>
      <c r="B1847" s="968" t="s">
        <v>6679</v>
      </c>
      <c r="C1847" s="968" t="s">
        <v>3680</v>
      </c>
      <c r="D1847" s="968">
        <v>0</v>
      </c>
      <c r="E1847" s="968">
        <v>380000</v>
      </c>
    </row>
    <row r="1848" spans="1:5">
      <c r="A1848" s="968" t="s">
        <v>6680</v>
      </c>
      <c r="B1848" s="968" t="s">
        <v>6681</v>
      </c>
      <c r="C1848" s="968" t="s">
        <v>3680</v>
      </c>
      <c r="D1848" s="968">
        <v>0</v>
      </c>
      <c r="E1848" s="968">
        <v>3750000</v>
      </c>
    </row>
    <row r="1849" spans="1:5">
      <c r="A1849" s="968" t="s">
        <v>6682</v>
      </c>
      <c r="B1849" s="968" t="s">
        <v>6683</v>
      </c>
      <c r="C1849" s="968" t="s">
        <v>3680</v>
      </c>
      <c r="D1849" s="968">
        <v>0</v>
      </c>
      <c r="E1849" s="968">
        <v>25000</v>
      </c>
    </row>
    <row r="1850" spans="1:5">
      <c r="A1850" s="968" t="s">
        <v>6684</v>
      </c>
      <c r="B1850" s="968" t="s">
        <v>6685</v>
      </c>
      <c r="C1850" s="968" t="s">
        <v>3680</v>
      </c>
      <c r="D1850" s="968">
        <v>0</v>
      </c>
      <c r="E1850" s="968">
        <v>13000</v>
      </c>
    </row>
    <row r="1851" spans="1:5">
      <c r="A1851" s="968" t="s">
        <v>3354</v>
      </c>
      <c r="B1851" s="968" t="s">
        <v>6686</v>
      </c>
      <c r="C1851" s="968" t="s">
        <v>3680</v>
      </c>
      <c r="D1851" s="968">
        <v>3</v>
      </c>
      <c r="E1851" s="968">
        <v>250000</v>
      </c>
    </row>
    <row r="1852" spans="1:5">
      <c r="A1852" s="968" t="s">
        <v>6687</v>
      </c>
      <c r="B1852" s="968" t="s">
        <v>6688</v>
      </c>
      <c r="C1852" s="968" t="s">
        <v>3460</v>
      </c>
      <c r="D1852" s="968">
        <v>0</v>
      </c>
      <c r="E1852" s="968">
        <v>17500</v>
      </c>
    </row>
    <row r="1853" spans="1:5">
      <c r="A1853" s="968" t="s">
        <v>6689</v>
      </c>
      <c r="B1853" s="968" t="s">
        <v>6690</v>
      </c>
      <c r="C1853" s="968" t="s">
        <v>3680</v>
      </c>
      <c r="D1853" s="968">
        <v>0</v>
      </c>
      <c r="E1853" s="968">
        <v>350000</v>
      </c>
    </row>
    <row r="1854" spans="1:5">
      <c r="A1854" s="968" t="s">
        <v>6691</v>
      </c>
      <c r="B1854" s="968" t="s">
        <v>6692</v>
      </c>
      <c r="C1854" s="968" t="s">
        <v>3680</v>
      </c>
      <c r="D1854" s="968">
        <v>0</v>
      </c>
      <c r="E1854" s="968">
        <v>300000</v>
      </c>
    </row>
    <row r="1855" spans="1:5">
      <c r="A1855" s="968" t="s">
        <v>6693</v>
      </c>
      <c r="B1855" s="968" t="s">
        <v>6694</v>
      </c>
      <c r="C1855" s="968" t="s">
        <v>3680</v>
      </c>
      <c r="D1855" s="968">
        <v>0</v>
      </c>
      <c r="E1855" s="968">
        <v>50000</v>
      </c>
    </row>
    <row r="1856" spans="1:5">
      <c r="A1856" s="968" t="s">
        <v>6695</v>
      </c>
      <c r="B1856" s="968" t="s">
        <v>6696</v>
      </c>
      <c r="C1856" s="968" t="s">
        <v>3680</v>
      </c>
      <c r="D1856" s="968">
        <v>0</v>
      </c>
      <c r="E1856" s="968">
        <v>320000</v>
      </c>
    </row>
    <row r="1857" spans="1:5">
      <c r="A1857" s="968" t="s">
        <v>6697</v>
      </c>
      <c r="B1857" s="968" t="s">
        <v>6698</v>
      </c>
      <c r="C1857" s="968" t="s">
        <v>3680</v>
      </c>
      <c r="D1857" s="968">
        <v>0</v>
      </c>
      <c r="E1857" s="968">
        <v>20000</v>
      </c>
    </row>
    <row r="1858" spans="1:5">
      <c r="A1858" s="968" t="s">
        <v>6699</v>
      </c>
      <c r="B1858" s="968" t="s">
        <v>6700</v>
      </c>
      <c r="C1858" s="968" t="s">
        <v>3680</v>
      </c>
      <c r="D1858" s="968">
        <v>0</v>
      </c>
      <c r="E1858" s="968">
        <v>40000</v>
      </c>
    </row>
    <row r="1859" spans="1:5">
      <c r="A1859" s="968" t="s">
        <v>6701</v>
      </c>
      <c r="B1859" s="968" t="s">
        <v>6702</v>
      </c>
      <c r="C1859" s="968" t="s">
        <v>3680</v>
      </c>
      <c r="D1859" s="968">
        <v>0</v>
      </c>
      <c r="E1859" s="968">
        <v>40000</v>
      </c>
    </row>
    <row r="1860" spans="1:5">
      <c r="A1860" s="968" t="s">
        <v>6703</v>
      </c>
      <c r="B1860" s="968" t="s">
        <v>6704</v>
      </c>
      <c r="C1860" s="968" t="s">
        <v>3680</v>
      </c>
      <c r="D1860" s="968">
        <v>0</v>
      </c>
      <c r="E1860" s="968">
        <v>25000</v>
      </c>
    </row>
    <row r="1861" spans="1:5">
      <c r="A1861" s="968" t="s">
        <v>6705</v>
      </c>
      <c r="B1861" s="968" t="s">
        <v>6706</v>
      </c>
      <c r="C1861" s="968" t="s">
        <v>3680</v>
      </c>
      <c r="D1861" s="968">
        <v>0</v>
      </c>
      <c r="E1861" s="968">
        <v>30000</v>
      </c>
    </row>
    <row r="1862" spans="1:5">
      <c r="A1862" s="968" t="s">
        <v>6707</v>
      </c>
      <c r="B1862" s="968" t="s">
        <v>6708</v>
      </c>
      <c r="C1862" s="968" t="s">
        <v>3680</v>
      </c>
      <c r="D1862" s="968">
        <v>0</v>
      </c>
      <c r="E1862" s="968">
        <v>18000</v>
      </c>
    </row>
    <row r="1863" spans="1:5">
      <c r="A1863" s="968" t="s">
        <v>6709</v>
      </c>
      <c r="B1863" s="968" t="s">
        <v>6710</v>
      </c>
      <c r="C1863" s="968" t="s">
        <v>3680</v>
      </c>
      <c r="D1863" s="968">
        <v>0</v>
      </c>
      <c r="E1863" s="968">
        <v>7500</v>
      </c>
    </row>
    <row r="1864" spans="1:5">
      <c r="A1864" s="968" t="s">
        <v>6711</v>
      </c>
      <c r="B1864" s="968" t="s">
        <v>6712</v>
      </c>
      <c r="C1864" s="968" t="s">
        <v>3680</v>
      </c>
      <c r="D1864" s="968">
        <v>0</v>
      </c>
      <c r="E1864" s="968">
        <v>2000</v>
      </c>
    </row>
    <row r="1865" spans="1:5">
      <c r="A1865" s="968" t="s">
        <v>6713</v>
      </c>
      <c r="B1865" s="968" t="s">
        <v>6714</v>
      </c>
      <c r="C1865" s="968" t="s">
        <v>3680</v>
      </c>
      <c r="D1865" s="968">
        <v>0</v>
      </c>
      <c r="E1865" s="968">
        <v>2500</v>
      </c>
    </row>
    <row r="1866" spans="1:5">
      <c r="A1866" s="968" t="s">
        <v>6715</v>
      </c>
      <c r="B1866" s="968" t="s">
        <v>6716</v>
      </c>
      <c r="C1866" s="968" t="s">
        <v>3680</v>
      </c>
      <c r="D1866" s="968">
        <v>0</v>
      </c>
      <c r="E1866" s="968">
        <v>820000</v>
      </c>
    </row>
    <row r="1867" spans="1:5">
      <c r="A1867" s="968" t="s">
        <v>6717</v>
      </c>
      <c r="B1867" s="968" t="s">
        <v>6718</v>
      </c>
      <c r="C1867" s="968" t="s">
        <v>3680</v>
      </c>
      <c r="D1867" s="968">
        <v>0</v>
      </c>
      <c r="E1867" s="968">
        <v>920000</v>
      </c>
    </row>
    <row r="1868" spans="1:5">
      <c r="A1868" s="968" t="s">
        <v>6719</v>
      </c>
      <c r="B1868" s="968" t="s">
        <v>6720</v>
      </c>
      <c r="C1868" s="968" t="s">
        <v>3680</v>
      </c>
      <c r="D1868" s="968">
        <v>0</v>
      </c>
      <c r="E1868" s="968">
        <v>450000</v>
      </c>
    </row>
    <row r="1869" spans="1:5">
      <c r="A1869" s="968" t="s">
        <v>6721</v>
      </c>
      <c r="B1869" s="968" t="s">
        <v>6722</v>
      </c>
      <c r="C1869" s="968" t="s">
        <v>3680</v>
      </c>
      <c r="D1869" s="968">
        <v>0</v>
      </c>
      <c r="E1869" s="968">
        <v>98000</v>
      </c>
    </row>
    <row r="1870" spans="1:5">
      <c r="A1870" s="968" t="s">
        <v>1071</v>
      </c>
      <c r="B1870" s="968" t="s">
        <v>6723</v>
      </c>
      <c r="C1870" s="968" t="s">
        <v>3680</v>
      </c>
      <c r="D1870" s="968">
        <v>0</v>
      </c>
      <c r="E1870" s="968">
        <v>252000</v>
      </c>
    </row>
    <row r="1871" spans="1:5">
      <c r="A1871" s="968" t="s">
        <v>6724</v>
      </c>
      <c r="B1871" s="968" t="s">
        <v>6725</v>
      </c>
      <c r="C1871" s="968" t="s">
        <v>3680</v>
      </c>
      <c r="D1871" s="968">
        <v>0</v>
      </c>
      <c r="E1871" s="968">
        <v>145000</v>
      </c>
    </row>
    <row r="1872" spans="1:5">
      <c r="A1872" s="968" t="s">
        <v>6726</v>
      </c>
      <c r="B1872" s="968" t="s">
        <v>6727</v>
      </c>
      <c r="C1872" s="968" t="s">
        <v>3680</v>
      </c>
      <c r="D1872" s="968">
        <v>1</v>
      </c>
      <c r="E1872" s="968">
        <v>115500</v>
      </c>
    </row>
    <row r="1873" spans="1:5">
      <c r="A1873" s="968" t="s">
        <v>3217</v>
      </c>
      <c r="B1873" s="968" t="s">
        <v>6728</v>
      </c>
      <c r="C1873" s="968" t="s">
        <v>3680</v>
      </c>
      <c r="D1873" s="968">
        <v>1</v>
      </c>
      <c r="E1873" s="968">
        <v>115500</v>
      </c>
    </row>
    <row r="1874" spans="1:5">
      <c r="A1874" s="968" t="s">
        <v>6729</v>
      </c>
      <c r="B1874" s="968" t="s">
        <v>6730</v>
      </c>
      <c r="C1874" s="968" t="s">
        <v>3680</v>
      </c>
      <c r="D1874" s="968">
        <v>0</v>
      </c>
      <c r="E1874" s="968">
        <v>240000</v>
      </c>
    </row>
    <row r="1875" spans="1:5">
      <c r="A1875" s="968" t="s">
        <v>3099</v>
      </c>
      <c r="B1875" s="968" t="s">
        <v>6731</v>
      </c>
      <c r="C1875" s="968" t="s">
        <v>3680</v>
      </c>
      <c r="D1875" s="968">
        <v>1</v>
      </c>
      <c r="E1875" s="968">
        <v>252000</v>
      </c>
    </row>
    <row r="1876" spans="1:5">
      <c r="A1876" s="968" t="s">
        <v>3131</v>
      </c>
      <c r="B1876" s="968" t="s">
        <v>6732</v>
      </c>
      <c r="C1876" s="968" t="s">
        <v>3680</v>
      </c>
      <c r="D1876" s="968">
        <v>1</v>
      </c>
      <c r="E1876" s="968">
        <v>435750</v>
      </c>
    </row>
    <row r="1877" spans="1:5">
      <c r="A1877" s="968" t="s">
        <v>6733</v>
      </c>
      <c r="B1877" s="968" t="s">
        <v>6734</v>
      </c>
      <c r="C1877" s="968" t="s">
        <v>3680</v>
      </c>
      <c r="D1877" s="968">
        <v>0</v>
      </c>
      <c r="E1877" s="968">
        <v>19000</v>
      </c>
    </row>
    <row r="1878" spans="1:5">
      <c r="A1878" s="968" t="s">
        <v>6735</v>
      </c>
      <c r="B1878" s="968" t="s">
        <v>6736</v>
      </c>
      <c r="C1878" s="968" t="s">
        <v>3680</v>
      </c>
      <c r="D1878" s="968">
        <v>0</v>
      </c>
      <c r="E1878" s="968">
        <v>5000</v>
      </c>
    </row>
    <row r="1879" spans="1:5">
      <c r="A1879" s="968" t="s">
        <v>6737</v>
      </c>
      <c r="B1879" s="968" t="s">
        <v>6738</v>
      </c>
      <c r="C1879" s="968" t="s">
        <v>3680</v>
      </c>
      <c r="D1879" s="968">
        <v>0</v>
      </c>
      <c r="E1879" s="968">
        <v>1050000</v>
      </c>
    </row>
    <row r="1880" spans="1:5">
      <c r="A1880" s="968" t="s">
        <v>6739</v>
      </c>
      <c r="B1880" s="968" t="s">
        <v>6740</v>
      </c>
      <c r="C1880" s="968" t="s">
        <v>3680</v>
      </c>
      <c r="D1880" s="968">
        <v>0</v>
      </c>
      <c r="E1880" s="968">
        <v>18000</v>
      </c>
    </row>
    <row r="1881" spans="1:5">
      <c r="A1881" s="968" t="s">
        <v>3118</v>
      </c>
      <c r="B1881" s="968" t="s">
        <v>6741</v>
      </c>
      <c r="C1881" s="968" t="s">
        <v>3680</v>
      </c>
      <c r="D1881" s="968">
        <v>0</v>
      </c>
      <c r="E1881" s="968">
        <v>51450</v>
      </c>
    </row>
    <row r="1882" spans="1:5">
      <c r="A1882" s="968" t="s">
        <v>3102</v>
      </c>
      <c r="B1882" s="968" t="s">
        <v>6742</v>
      </c>
      <c r="C1882" s="968" t="s">
        <v>3680</v>
      </c>
      <c r="D1882" s="968">
        <v>2</v>
      </c>
      <c r="E1882" s="968">
        <v>341250</v>
      </c>
    </row>
    <row r="1883" spans="1:5">
      <c r="A1883" s="968" t="s">
        <v>6743</v>
      </c>
      <c r="B1883" s="968" t="s">
        <v>6744</v>
      </c>
      <c r="C1883" s="968" t="s">
        <v>3680</v>
      </c>
      <c r="D1883" s="968">
        <v>0</v>
      </c>
      <c r="E1883" s="968">
        <v>50000</v>
      </c>
    </row>
    <row r="1884" spans="1:5">
      <c r="A1884" s="968" t="s">
        <v>6745</v>
      </c>
      <c r="B1884" s="968" t="s">
        <v>6746</v>
      </c>
      <c r="C1884" s="968" t="s">
        <v>3680</v>
      </c>
      <c r="D1884" s="968">
        <v>0</v>
      </c>
      <c r="E1884" s="968">
        <v>1125000</v>
      </c>
    </row>
    <row r="1885" spans="1:5">
      <c r="A1885" s="968" t="s">
        <v>6747</v>
      </c>
      <c r="B1885" s="968" t="s">
        <v>6748</v>
      </c>
      <c r="C1885" s="968" t="s">
        <v>3680</v>
      </c>
      <c r="D1885" s="968">
        <v>0</v>
      </c>
      <c r="E1885" s="968">
        <v>171600</v>
      </c>
    </row>
    <row r="1886" spans="1:5">
      <c r="A1886" s="968" t="s">
        <v>6749</v>
      </c>
      <c r="B1886" s="968" t="s">
        <v>6750</v>
      </c>
      <c r="C1886" s="968" t="s">
        <v>3680</v>
      </c>
      <c r="D1886" s="968">
        <v>0</v>
      </c>
      <c r="E1886" s="968">
        <v>63231</v>
      </c>
    </row>
    <row r="1887" spans="1:5">
      <c r="A1887" s="968" t="s">
        <v>6751</v>
      </c>
      <c r="B1887" s="968" t="s">
        <v>6752</v>
      </c>
      <c r="C1887" s="968" t="s">
        <v>3680</v>
      </c>
      <c r="D1887" s="968">
        <v>0</v>
      </c>
      <c r="E1887" s="968">
        <v>80719</v>
      </c>
    </row>
    <row r="1888" spans="1:5">
      <c r="A1888" s="968" t="s">
        <v>6753</v>
      </c>
      <c r="B1888" s="968" t="s">
        <v>6754</v>
      </c>
      <c r="C1888" s="968" t="s">
        <v>3680</v>
      </c>
      <c r="D1888" s="968">
        <v>0</v>
      </c>
      <c r="E1888" s="968">
        <v>34322</v>
      </c>
    </row>
    <row r="1889" spans="1:5">
      <c r="A1889" s="968" t="s">
        <v>2262</v>
      </c>
      <c r="B1889" s="968" t="s">
        <v>6755</v>
      </c>
      <c r="C1889" s="968" t="s">
        <v>3680</v>
      </c>
      <c r="D1889" s="968">
        <v>0</v>
      </c>
      <c r="E1889" s="968">
        <v>43423</v>
      </c>
    </row>
    <row r="1890" spans="1:5">
      <c r="A1890" s="968" t="s">
        <v>1236</v>
      </c>
      <c r="B1890" s="968" t="s">
        <v>6756</v>
      </c>
      <c r="C1890" s="968" t="s">
        <v>3680</v>
      </c>
      <c r="D1890" s="968">
        <v>0</v>
      </c>
      <c r="E1890" s="968">
        <v>945000</v>
      </c>
    </row>
    <row r="1891" spans="1:5">
      <c r="A1891" s="968" t="s">
        <v>6757</v>
      </c>
      <c r="B1891" s="968" t="s">
        <v>6758</v>
      </c>
      <c r="C1891" s="968" t="s">
        <v>3680</v>
      </c>
      <c r="D1891" s="968">
        <v>0</v>
      </c>
      <c r="E1891" s="968">
        <v>30000</v>
      </c>
    </row>
    <row r="1892" spans="1:5">
      <c r="A1892" s="968" t="s">
        <v>1542</v>
      </c>
      <c r="B1892" s="968" t="s">
        <v>6759</v>
      </c>
      <c r="C1892" s="968" t="s">
        <v>3680</v>
      </c>
      <c r="D1892" s="968">
        <v>0</v>
      </c>
      <c r="E1892" s="968">
        <v>68250</v>
      </c>
    </row>
    <row r="1893" spans="1:5">
      <c r="A1893" s="968" t="s">
        <v>6760</v>
      </c>
      <c r="B1893" s="968" t="s">
        <v>6761</v>
      </c>
      <c r="C1893" s="968" t="s">
        <v>3680</v>
      </c>
      <c r="D1893" s="968">
        <v>0</v>
      </c>
      <c r="E1893" s="968">
        <v>33000</v>
      </c>
    </row>
    <row r="1894" spans="1:5">
      <c r="A1894" s="968" t="s">
        <v>1523</v>
      </c>
      <c r="B1894" s="968" t="s">
        <v>6762</v>
      </c>
      <c r="C1894" s="968" t="s">
        <v>3680</v>
      </c>
      <c r="D1894" s="968">
        <v>0</v>
      </c>
      <c r="E1894" s="968">
        <v>73500</v>
      </c>
    </row>
    <row r="1895" spans="1:5">
      <c r="A1895" s="968" t="s">
        <v>1205</v>
      </c>
      <c r="B1895" s="968" t="s">
        <v>6763</v>
      </c>
      <c r="C1895" s="968" t="s">
        <v>3680</v>
      </c>
      <c r="D1895" s="968">
        <v>0</v>
      </c>
      <c r="E1895" s="968">
        <v>750000</v>
      </c>
    </row>
    <row r="1896" spans="1:5">
      <c r="A1896" s="968" t="s">
        <v>6764</v>
      </c>
      <c r="B1896" s="968" t="s">
        <v>6765</v>
      </c>
      <c r="C1896" s="968" t="s">
        <v>3680</v>
      </c>
      <c r="D1896" s="968">
        <v>0</v>
      </c>
      <c r="E1896" s="968">
        <v>315000</v>
      </c>
    </row>
    <row r="1897" spans="1:5">
      <c r="A1897" s="968" t="s">
        <v>6766</v>
      </c>
      <c r="B1897" s="968" t="s">
        <v>6767</v>
      </c>
      <c r="C1897" s="968" t="s">
        <v>3680</v>
      </c>
      <c r="D1897" s="968">
        <v>0</v>
      </c>
      <c r="E1897" s="968">
        <v>315000</v>
      </c>
    </row>
    <row r="1898" spans="1:5">
      <c r="A1898" s="968" t="s">
        <v>1541</v>
      </c>
      <c r="B1898" s="968" t="s">
        <v>6768</v>
      </c>
      <c r="C1898" s="968" t="s">
        <v>3680</v>
      </c>
      <c r="D1898" s="968">
        <v>0</v>
      </c>
      <c r="E1898" s="968">
        <v>66000</v>
      </c>
    </row>
    <row r="1899" spans="1:5">
      <c r="A1899" s="968" t="s">
        <v>1412</v>
      </c>
      <c r="B1899" s="968" t="s">
        <v>6769</v>
      </c>
      <c r="C1899" s="968" t="s">
        <v>3680</v>
      </c>
      <c r="D1899" s="968">
        <v>5</v>
      </c>
      <c r="E1899" s="968">
        <v>60000</v>
      </c>
    </row>
    <row r="1900" spans="1:5">
      <c r="A1900" s="968" t="s">
        <v>6770</v>
      </c>
      <c r="B1900" s="968" t="s">
        <v>6771</v>
      </c>
      <c r="C1900" s="968" t="s">
        <v>3680</v>
      </c>
      <c r="D1900" s="968">
        <v>0</v>
      </c>
      <c r="E1900" s="968">
        <v>40000</v>
      </c>
    </row>
    <row r="1901" spans="1:5">
      <c r="A1901" s="968" t="s">
        <v>6772</v>
      </c>
      <c r="B1901" s="968" t="s">
        <v>6773</v>
      </c>
      <c r="C1901" s="968" t="s">
        <v>3680</v>
      </c>
      <c r="D1901" s="968">
        <v>0</v>
      </c>
      <c r="E1901" s="968">
        <v>30000</v>
      </c>
    </row>
    <row r="1902" spans="1:5">
      <c r="A1902" s="968" t="s">
        <v>6774</v>
      </c>
      <c r="B1902" s="968" t="s">
        <v>6775</v>
      </c>
      <c r="C1902" s="968" t="s">
        <v>3680</v>
      </c>
      <c r="D1902" s="968">
        <v>0</v>
      </c>
      <c r="E1902" s="968">
        <v>750000</v>
      </c>
    </row>
    <row r="1903" spans="1:5">
      <c r="A1903" s="968" t="s">
        <v>6776</v>
      </c>
      <c r="B1903" s="968" t="s">
        <v>6777</v>
      </c>
      <c r="C1903" s="968" t="s">
        <v>3680</v>
      </c>
      <c r="D1903" s="968">
        <v>0</v>
      </c>
      <c r="E1903" s="968">
        <v>30000</v>
      </c>
    </row>
    <row r="1904" spans="1:5">
      <c r="A1904" s="968" t="s">
        <v>6778</v>
      </c>
      <c r="B1904" s="968" t="s">
        <v>6779</v>
      </c>
      <c r="C1904" s="968" t="s">
        <v>3680</v>
      </c>
      <c r="D1904" s="968">
        <v>1</v>
      </c>
      <c r="E1904" s="968">
        <v>190000</v>
      </c>
    </row>
    <row r="1905" spans="1:5">
      <c r="A1905" s="968" t="s">
        <v>6780</v>
      </c>
      <c r="B1905" s="968" t="s">
        <v>6781</v>
      </c>
      <c r="C1905" s="968" t="s">
        <v>3680</v>
      </c>
      <c r="D1905" s="968">
        <v>0</v>
      </c>
      <c r="E1905" s="968">
        <v>630000</v>
      </c>
    </row>
    <row r="1906" spans="1:5">
      <c r="A1906" s="968" t="s">
        <v>6782</v>
      </c>
      <c r="B1906" s="968" t="s">
        <v>6783</v>
      </c>
      <c r="C1906" s="968" t="s">
        <v>3661</v>
      </c>
      <c r="D1906" s="968">
        <v>1</v>
      </c>
      <c r="E1906" s="968">
        <v>553137.5</v>
      </c>
    </row>
    <row r="1907" spans="1:5">
      <c r="A1907" s="968" t="s">
        <v>6784</v>
      </c>
      <c r="B1907" s="968" t="s">
        <v>6785</v>
      </c>
      <c r="C1907" s="968" t="s">
        <v>3460</v>
      </c>
      <c r="D1907" s="968">
        <v>0</v>
      </c>
      <c r="E1907" s="968">
        <v>1</v>
      </c>
    </row>
    <row r="1908" spans="1:5">
      <c r="A1908" s="968" t="s">
        <v>6786</v>
      </c>
      <c r="B1908" s="968" t="s">
        <v>6787</v>
      </c>
      <c r="C1908" s="968" t="s">
        <v>3680</v>
      </c>
      <c r="D1908" s="968">
        <v>0</v>
      </c>
      <c r="E1908" s="968">
        <v>85000</v>
      </c>
    </row>
    <row r="1909" spans="1:5">
      <c r="A1909" s="968" t="s">
        <v>2195</v>
      </c>
      <c r="B1909" s="968" t="s">
        <v>6788</v>
      </c>
      <c r="C1909" s="968" t="s">
        <v>3680</v>
      </c>
      <c r="D1909" s="968">
        <v>0</v>
      </c>
      <c r="E1909" s="968">
        <v>1250000</v>
      </c>
    </row>
    <row r="1910" spans="1:5">
      <c r="A1910" s="968" t="s">
        <v>6789</v>
      </c>
      <c r="B1910" s="968" t="s">
        <v>6790</v>
      </c>
      <c r="C1910" s="968" t="s">
        <v>3680</v>
      </c>
      <c r="D1910" s="968">
        <v>0</v>
      </c>
      <c r="E1910" s="968">
        <v>98500</v>
      </c>
    </row>
    <row r="1911" spans="1:5">
      <c r="A1911" s="968" t="s">
        <v>6791</v>
      </c>
      <c r="B1911" s="968" t="s">
        <v>6792</v>
      </c>
      <c r="C1911" s="968" t="s">
        <v>3680</v>
      </c>
      <c r="D1911" s="968">
        <v>0</v>
      </c>
      <c r="E1911" s="968">
        <v>3500</v>
      </c>
    </row>
    <row r="1912" spans="1:5">
      <c r="A1912" s="968" t="s">
        <v>2730</v>
      </c>
      <c r="B1912" s="968" t="s">
        <v>6793</v>
      </c>
      <c r="C1912" s="968" t="s">
        <v>3680</v>
      </c>
      <c r="D1912" s="968">
        <v>0</v>
      </c>
      <c r="E1912" s="968">
        <v>35000</v>
      </c>
    </row>
    <row r="1913" spans="1:5">
      <c r="A1913" s="968" t="s">
        <v>6794</v>
      </c>
      <c r="B1913" s="968" t="s">
        <v>6795</v>
      </c>
      <c r="C1913" s="968" t="s">
        <v>3680</v>
      </c>
      <c r="D1913" s="968">
        <v>0</v>
      </c>
      <c r="E1913" s="968">
        <v>30000</v>
      </c>
    </row>
    <row r="1914" spans="1:5">
      <c r="A1914" s="968" t="s">
        <v>6796</v>
      </c>
      <c r="B1914" s="968" t="s">
        <v>6797</v>
      </c>
      <c r="C1914" s="968" t="s">
        <v>3680</v>
      </c>
      <c r="D1914" s="968">
        <v>0</v>
      </c>
      <c r="E1914" s="968">
        <v>255000</v>
      </c>
    </row>
    <row r="1915" spans="1:5">
      <c r="A1915" s="968" t="s">
        <v>6798</v>
      </c>
      <c r="B1915" s="968" t="s">
        <v>6799</v>
      </c>
      <c r="C1915" s="968" t="s">
        <v>3680</v>
      </c>
      <c r="D1915" s="968">
        <v>0</v>
      </c>
      <c r="E1915" s="968">
        <v>145000</v>
      </c>
    </row>
    <row r="1916" spans="1:5">
      <c r="A1916" s="968" t="s">
        <v>6800</v>
      </c>
      <c r="B1916" s="968" t="s">
        <v>6801</v>
      </c>
      <c r="C1916" s="968" t="s">
        <v>3680</v>
      </c>
      <c r="D1916" s="968">
        <v>0</v>
      </c>
      <c r="E1916" s="968">
        <v>38000</v>
      </c>
    </row>
    <row r="1917" spans="1:5">
      <c r="A1917" s="968" t="s">
        <v>6802</v>
      </c>
      <c r="B1917" s="968" t="s">
        <v>6803</v>
      </c>
      <c r="C1917" s="968" t="s">
        <v>3680</v>
      </c>
      <c r="D1917" s="968">
        <v>0</v>
      </c>
      <c r="E1917" s="968">
        <v>34000</v>
      </c>
    </row>
    <row r="1918" spans="1:5">
      <c r="A1918" s="968" t="s">
        <v>6804</v>
      </c>
      <c r="B1918" s="968" t="s">
        <v>6805</v>
      </c>
      <c r="C1918" s="968" t="s">
        <v>3680</v>
      </c>
      <c r="D1918" s="968">
        <v>0</v>
      </c>
      <c r="E1918" s="968">
        <v>1000</v>
      </c>
    </row>
    <row r="1919" spans="1:5">
      <c r="A1919" s="968" t="s">
        <v>6806</v>
      </c>
      <c r="B1919" s="968" t="s">
        <v>6807</v>
      </c>
      <c r="C1919" s="968" t="s">
        <v>3680</v>
      </c>
      <c r="D1919" s="968">
        <v>0</v>
      </c>
      <c r="E1919" s="968">
        <v>1500</v>
      </c>
    </row>
    <row r="1920" spans="1:5">
      <c r="A1920" s="968" t="s">
        <v>6808</v>
      </c>
      <c r="B1920" s="968" t="s">
        <v>6809</v>
      </c>
      <c r="C1920" s="968" t="s">
        <v>3680</v>
      </c>
      <c r="D1920" s="968">
        <v>0</v>
      </c>
      <c r="E1920" s="968">
        <v>35000</v>
      </c>
    </row>
    <row r="1921" spans="1:5">
      <c r="A1921" s="968" t="s">
        <v>6810</v>
      </c>
      <c r="B1921" s="968" t="s">
        <v>6811</v>
      </c>
      <c r="C1921" s="968" t="s">
        <v>3680</v>
      </c>
      <c r="D1921" s="968">
        <v>0</v>
      </c>
      <c r="E1921" s="968">
        <v>15000</v>
      </c>
    </row>
    <row r="1922" spans="1:5">
      <c r="A1922" s="968" t="s">
        <v>6812</v>
      </c>
      <c r="B1922" s="968" t="s">
        <v>6813</v>
      </c>
      <c r="C1922" s="968" t="s">
        <v>3680</v>
      </c>
      <c r="D1922" s="968">
        <v>0</v>
      </c>
      <c r="E1922" s="968">
        <v>10000</v>
      </c>
    </row>
    <row r="1923" spans="1:5">
      <c r="A1923" s="968" t="s">
        <v>6814</v>
      </c>
      <c r="B1923" s="968" t="s">
        <v>6815</v>
      </c>
      <c r="C1923" s="968" t="s">
        <v>3680</v>
      </c>
      <c r="D1923" s="968">
        <v>0</v>
      </c>
      <c r="E1923" s="968">
        <v>250000</v>
      </c>
    </row>
    <row r="1924" spans="1:5">
      <c r="A1924" s="968" t="s">
        <v>6816</v>
      </c>
      <c r="B1924" s="968" t="s">
        <v>6817</v>
      </c>
      <c r="C1924" s="968" t="s">
        <v>3680</v>
      </c>
      <c r="D1924" s="968">
        <v>0</v>
      </c>
      <c r="E1924" s="968">
        <v>75000</v>
      </c>
    </row>
    <row r="1925" spans="1:5">
      <c r="A1925" s="968" t="s">
        <v>6818</v>
      </c>
      <c r="B1925" s="968" t="s">
        <v>6819</v>
      </c>
      <c r="C1925" s="968" t="s">
        <v>3680</v>
      </c>
      <c r="D1925" s="968">
        <v>0</v>
      </c>
      <c r="E1925" s="968">
        <v>250000</v>
      </c>
    </row>
    <row r="1926" spans="1:5">
      <c r="A1926" s="968" t="s">
        <v>6820</v>
      </c>
      <c r="B1926" s="968" t="s">
        <v>6821</v>
      </c>
      <c r="C1926" s="968" t="s">
        <v>3680</v>
      </c>
      <c r="D1926" s="968">
        <v>0</v>
      </c>
      <c r="E1926" s="968">
        <v>200000</v>
      </c>
    </row>
    <row r="1927" spans="1:5">
      <c r="A1927" s="968" t="s">
        <v>6822</v>
      </c>
      <c r="B1927" s="968" t="s">
        <v>6823</v>
      </c>
      <c r="C1927" s="968" t="s">
        <v>3680</v>
      </c>
      <c r="D1927" s="968">
        <v>0</v>
      </c>
      <c r="E1927" s="968">
        <v>172500</v>
      </c>
    </row>
    <row r="1928" spans="1:5">
      <c r="A1928" s="968" t="s">
        <v>6824</v>
      </c>
      <c r="B1928" s="968" t="s">
        <v>6825</v>
      </c>
      <c r="C1928" s="968" t="s">
        <v>3680</v>
      </c>
      <c r="D1928" s="968">
        <v>0</v>
      </c>
      <c r="E1928" s="968">
        <v>265000</v>
      </c>
    </row>
    <row r="1929" spans="1:5">
      <c r="A1929" s="968" t="s">
        <v>6826</v>
      </c>
      <c r="B1929" s="968" t="s">
        <v>6827</v>
      </c>
      <c r="C1929" s="968" t="s">
        <v>3680</v>
      </c>
      <c r="D1929" s="968">
        <v>0</v>
      </c>
      <c r="E1929" s="968">
        <v>745000</v>
      </c>
    </row>
    <row r="1930" spans="1:5">
      <c r="A1930" s="968" t="s">
        <v>6828</v>
      </c>
      <c r="B1930" s="968" t="s">
        <v>6829</v>
      </c>
      <c r="C1930" s="968" t="s">
        <v>3680</v>
      </c>
      <c r="D1930" s="968">
        <v>0</v>
      </c>
      <c r="E1930" s="968">
        <v>345000</v>
      </c>
    </row>
    <row r="1931" spans="1:5">
      <c r="A1931" s="968" t="s">
        <v>623</v>
      </c>
      <c r="B1931" s="968" t="s">
        <v>6830</v>
      </c>
      <c r="C1931" s="968" t="s">
        <v>3680</v>
      </c>
      <c r="D1931" s="968">
        <v>1</v>
      </c>
      <c r="E1931" s="968">
        <v>2800000</v>
      </c>
    </row>
    <row r="1932" spans="1:5">
      <c r="A1932" s="968" t="s">
        <v>6831</v>
      </c>
      <c r="B1932" s="968" t="s">
        <v>6832</v>
      </c>
      <c r="C1932" s="968" t="s">
        <v>3680</v>
      </c>
      <c r="D1932" s="968">
        <v>0</v>
      </c>
      <c r="E1932" s="968">
        <v>301000</v>
      </c>
    </row>
    <row r="1933" spans="1:5">
      <c r="A1933" s="968" t="s">
        <v>6833</v>
      </c>
      <c r="B1933" s="968" t="s">
        <v>6834</v>
      </c>
      <c r="C1933" s="968" t="s">
        <v>3680</v>
      </c>
      <c r="D1933" s="968">
        <v>0</v>
      </c>
      <c r="E1933" s="968">
        <v>264000</v>
      </c>
    </row>
    <row r="1934" spans="1:5">
      <c r="A1934" s="968" t="s">
        <v>6835</v>
      </c>
      <c r="B1934" s="968" t="s">
        <v>6836</v>
      </c>
      <c r="C1934" s="968" t="s">
        <v>3680</v>
      </c>
      <c r="D1934" s="968">
        <v>0</v>
      </c>
      <c r="E1934" s="968">
        <v>225000</v>
      </c>
    </row>
    <row r="1935" spans="1:5">
      <c r="A1935" s="968" t="s">
        <v>6837</v>
      </c>
      <c r="B1935" s="968" t="s">
        <v>6838</v>
      </c>
      <c r="C1935" s="968" t="s">
        <v>3661</v>
      </c>
      <c r="D1935" s="968">
        <v>0</v>
      </c>
      <c r="E1935" s="968">
        <v>1650000</v>
      </c>
    </row>
    <row r="1936" spans="1:5">
      <c r="A1936" s="968" t="s">
        <v>6839</v>
      </c>
      <c r="B1936" s="968" t="s">
        <v>6840</v>
      </c>
      <c r="C1936" s="968" t="s">
        <v>3460</v>
      </c>
      <c r="D1936" s="968">
        <v>0</v>
      </c>
      <c r="E1936" s="968">
        <v>195000</v>
      </c>
    </row>
    <row r="1937" spans="1:5">
      <c r="A1937" s="968" t="s">
        <v>6841</v>
      </c>
      <c r="B1937" s="968" t="s">
        <v>6842</v>
      </c>
      <c r="C1937" s="968" t="s">
        <v>3680</v>
      </c>
      <c r="D1937" s="968">
        <v>0</v>
      </c>
      <c r="E1937" s="968">
        <v>110000</v>
      </c>
    </row>
    <row r="1938" spans="1:5">
      <c r="A1938" s="968" t="s">
        <v>6843</v>
      </c>
      <c r="B1938" s="968" t="s">
        <v>6844</v>
      </c>
      <c r="C1938" s="968" t="s">
        <v>3680</v>
      </c>
      <c r="D1938" s="968">
        <v>0</v>
      </c>
      <c r="E1938" s="968">
        <v>700000</v>
      </c>
    </row>
    <row r="1939" spans="1:5">
      <c r="A1939" s="968" t="s">
        <v>6845</v>
      </c>
      <c r="B1939" s="968" t="s">
        <v>6846</v>
      </c>
      <c r="C1939" s="968" t="s">
        <v>3680</v>
      </c>
      <c r="D1939" s="968">
        <v>0</v>
      </c>
      <c r="E1939" s="968">
        <v>610000</v>
      </c>
    </row>
    <row r="1940" spans="1:5">
      <c r="A1940" s="968" t="s">
        <v>6847</v>
      </c>
      <c r="B1940" s="968" t="s">
        <v>6848</v>
      </c>
      <c r="C1940" s="968" t="s">
        <v>3680</v>
      </c>
      <c r="D1940" s="968">
        <v>0</v>
      </c>
      <c r="E1940" s="968">
        <v>165000</v>
      </c>
    </row>
    <row r="1941" spans="1:5">
      <c r="A1941" s="968" t="s">
        <v>6849</v>
      </c>
      <c r="B1941" s="968" t="s">
        <v>6850</v>
      </c>
      <c r="C1941" s="968" t="s">
        <v>3680</v>
      </c>
      <c r="D1941" s="968">
        <v>0</v>
      </c>
      <c r="E1941" s="968">
        <v>165000</v>
      </c>
    </row>
    <row r="1942" spans="1:5">
      <c r="A1942" s="968" t="s">
        <v>6851</v>
      </c>
      <c r="B1942" s="968" t="s">
        <v>6852</v>
      </c>
      <c r="C1942" s="968" t="s">
        <v>3680</v>
      </c>
      <c r="D1942" s="968">
        <v>0</v>
      </c>
      <c r="E1942" s="968">
        <v>235000</v>
      </c>
    </row>
    <row r="1943" spans="1:5">
      <c r="A1943" s="968" t="s">
        <v>6853</v>
      </c>
      <c r="B1943" s="968" t="s">
        <v>6854</v>
      </c>
      <c r="C1943" s="968" t="s">
        <v>3680</v>
      </c>
      <c r="D1943" s="968">
        <v>0</v>
      </c>
      <c r="E1943" s="968">
        <v>150000</v>
      </c>
    </row>
    <row r="1944" spans="1:5">
      <c r="A1944" s="968" t="s">
        <v>6855</v>
      </c>
      <c r="B1944" s="968" t="s">
        <v>6856</v>
      </c>
      <c r="C1944" s="968" t="s">
        <v>3680</v>
      </c>
      <c r="D1944" s="968">
        <v>0</v>
      </c>
      <c r="E1944" s="968">
        <v>35000</v>
      </c>
    </row>
    <row r="1945" spans="1:5">
      <c r="A1945" s="968" t="s">
        <v>6857</v>
      </c>
      <c r="B1945" s="968" t="s">
        <v>6858</v>
      </c>
      <c r="C1945" s="968" t="s">
        <v>3680</v>
      </c>
      <c r="D1945" s="968">
        <v>0</v>
      </c>
      <c r="E1945" s="968">
        <v>7000</v>
      </c>
    </row>
    <row r="1946" spans="1:5">
      <c r="A1946" s="968" t="s">
        <v>6859</v>
      </c>
      <c r="B1946" s="968" t="s">
        <v>6860</v>
      </c>
      <c r="C1946" s="968" t="s">
        <v>3680</v>
      </c>
      <c r="D1946" s="968">
        <v>0</v>
      </c>
      <c r="E1946" s="968">
        <v>330000</v>
      </c>
    </row>
    <row r="1947" spans="1:5">
      <c r="A1947" s="968" t="s">
        <v>6861</v>
      </c>
      <c r="B1947" s="968" t="s">
        <v>6862</v>
      </c>
      <c r="C1947" s="968" t="s">
        <v>3680</v>
      </c>
      <c r="D1947" s="968">
        <v>0</v>
      </c>
      <c r="E1947" s="968">
        <v>31000</v>
      </c>
    </row>
    <row r="1948" spans="1:5">
      <c r="A1948" s="968" t="s">
        <v>1032</v>
      </c>
      <c r="B1948" s="968" t="s">
        <v>6863</v>
      </c>
      <c r="C1948" s="968" t="s">
        <v>3680</v>
      </c>
      <c r="D1948" s="968">
        <v>0</v>
      </c>
      <c r="E1948" s="968">
        <v>120000</v>
      </c>
    </row>
    <row r="1949" spans="1:5">
      <c r="A1949" s="968" t="s">
        <v>6864</v>
      </c>
      <c r="B1949" s="968" t="s">
        <v>6865</v>
      </c>
      <c r="C1949" s="968" t="s">
        <v>3680</v>
      </c>
      <c r="D1949" s="968">
        <v>0</v>
      </c>
      <c r="E1949" s="968">
        <v>20000</v>
      </c>
    </row>
    <row r="1950" spans="1:5">
      <c r="A1950" s="968" t="s">
        <v>6866</v>
      </c>
      <c r="B1950" s="968" t="s">
        <v>6867</v>
      </c>
      <c r="C1950" s="968" t="s">
        <v>3680</v>
      </c>
      <c r="D1950" s="968">
        <v>0</v>
      </c>
      <c r="E1950" s="968">
        <v>95000</v>
      </c>
    </row>
    <row r="1951" spans="1:5">
      <c r="A1951" s="968" t="s">
        <v>6868</v>
      </c>
      <c r="B1951" s="968" t="s">
        <v>6869</v>
      </c>
      <c r="C1951" s="968" t="s">
        <v>3680</v>
      </c>
      <c r="D1951" s="968">
        <v>0</v>
      </c>
      <c r="E1951" s="968">
        <v>55000</v>
      </c>
    </row>
    <row r="1952" spans="1:5">
      <c r="A1952" s="968" t="s">
        <v>6870</v>
      </c>
      <c r="B1952" s="968" t="s">
        <v>6871</v>
      </c>
      <c r="C1952" s="968" t="s">
        <v>3680</v>
      </c>
      <c r="D1952" s="968">
        <v>0</v>
      </c>
      <c r="E1952" s="968">
        <v>3000</v>
      </c>
    </row>
    <row r="1953" spans="1:5">
      <c r="A1953" s="968" t="s">
        <v>6872</v>
      </c>
      <c r="B1953" s="968" t="s">
        <v>6873</v>
      </c>
      <c r="C1953" s="968" t="s">
        <v>3680</v>
      </c>
      <c r="D1953" s="968">
        <v>0</v>
      </c>
      <c r="E1953" s="968">
        <v>610000</v>
      </c>
    </row>
    <row r="1954" spans="1:5">
      <c r="A1954" s="968" t="s">
        <v>2950</v>
      </c>
      <c r="B1954" s="968" t="s">
        <v>6874</v>
      </c>
      <c r="C1954" s="968" t="s">
        <v>3680</v>
      </c>
      <c r="D1954" s="968">
        <v>0</v>
      </c>
      <c r="E1954" s="968">
        <v>35000</v>
      </c>
    </row>
    <row r="1955" spans="1:5">
      <c r="A1955" s="968" t="s">
        <v>6875</v>
      </c>
      <c r="B1955" s="968" t="s">
        <v>6876</v>
      </c>
      <c r="C1955" s="968" t="s">
        <v>3680</v>
      </c>
      <c r="D1955" s="968">
        <v>0</v>
      </c>
      <c r="E1955" s="968">
        <v>210000</v>
      </c>
    </row>
    <row r="1956" spans="1:5">
      <c r="A1956" s="968" t="s">
        <v>6877</v>
      </c>
      <c r="B1956" s="968" t="s">
        <v>6878</v>
      </c>
      <c r="C1956" s="968" t="s">
        <v>3680</v>
      </c>
      <c r="D1956" s="968">
        <v>0</v>
      </c>
      <c r="E1956" s="968">
        <v>1400000</v>
      </c>
    </row>
    <row r="1957" spans="1:5">
      <c r="A1957" s="968" t="s">
        <v>6879</v>
      </c>
      <c r="B1957" s="968" t="s">
        <v>6880</v>
      </c>
      <c r="C1957" s="968" t="s">
        <v>3680</v>
      </c>
      <c r="D1957" s="968">
        <v>0</v>
      </c>
      <c r="E1957" s="968">
        <v>55000</v>
      </c>
    </row>
    <row r="1958" spans="1:5">
      <c r="A1958" s="968" t="s">
        <v>6881</v>
      </c>
      <c r="B1958" s="968" t="s">
        <v>6882</v>
      </c>
      <c r="C1958" s="968" t="s">
        <v>3680</v>
      </c>
      <c r="D1958" s="968">
        <v>0</v>
      </c>
      <c r="E1958" s="968">
        <v>55000</v>
      </c>
    </row>
    <row r="1959" spans="1:5">
      <c r="A1959" s="968" t="s">
        <v>6883</v>
      </c>
      <c r="B1959" s="968" t="s">
        <v>6884</v>
      </c>
      <c r="C1959" s="968" t="s">
        <v>3680</v>
      </c>
      <c r="D1959" s="968">
        <v>0</v>
      </c>
      <c r="E1959" s="968">
        <v>90000</v>
      </c>
    </row>
    <row r="1960" spans="1:5">
      <c r="A1960" s="968" t="s">
        <v>6885</v>
      </c>
      <c r="B1960" s="968" t="s">
        <v>6886</v>
      </c>
      <c r="C1960" s="968" t="s">
        <v>3680</v>
      </c>
      <c r="D1960" s="968">
        <v>0</v>
      </c>
      <c r="E1960" s="968">
        <v>45000</v>
      </c>
    </row>
    <row r="1961" spans="1:5">
      <c r="A1961" s="968" t="s">
        <v>6887</v>
      </c>
      <c r="B1961" s="968" t="s">
        <v>6888</v>
      </c>
      <c r="C1961" s="968" t="s">
        <v>3680</v>
      </c>
      <c r="D1961" s="968">
        <v>0</v>
      </c>
      <c r="E1961" s="968">
        <v>650000</v>
      </c>
    </row>
    <row r="1962" spans="1:5">
      <c r="A1962" s="968" t="s">
        <v>6889</v>
      </c>
      <c r="B1962" s="968" t="s">
        <v>6890</v>
      </c>
      <c r="C1962" s="968" t="s">
        <v>3680</v>
      </c>
      <c r="D1962" s="968">
        <v>0</v>
      </c>
      <c r="E1962" s="968">
        <v>71795</v>
      </c>
    </row>
    <row r="1963" spans="1:5">
      <c r="A1963" s="968" t="s">
        <v>6891</v>
      </c>
      <c r="B1963" s="968" t="s">
        <v>6892</v>
      </c>
      <c r="C1963" s="968" t="s">
        <v>3680</v>
      </c>
      <c r="D1963" s="968">
        <v>0</v>
      </c>
      <c r="E1963" s="968">
        <v>21165</v>
      </c>
    </row>
    <row r="1964" spans="1:5">
      <c r="A1964" s="968" t="s">
        <v>2733</v>
      </c>
      <c r="B1964" s="968" t="s">
        <v>6893</v>
      </c>
      <c r="C1964" s="968" t="s">
        <v>3680</v>
      </c>
      <c r="D1964" s="968">
        <v>0</v>
      </c>
      <c r="E1964" s="968">
        <v>21580</v>
      </c>
    </row>
    <row r="1965" spans="1:5">
      <c r="A1965" s="968" t="s">
        <v>1397</v>
      </c>
      <c r="B1965" s="968" t="s">
        <v>6894</v>
      </c>
      <c r="C1965" s="968" t="s">
        <v>3680</v>
      </c>
      <c r="D1965" s="968">
        <v>3</v>
      </c>
      <c r="E1965" s="968">
        <v>39900</v>
      </c>
    </row>
    <row r="1966" spans="1:5">
      <c r="A1966" s="968" t="s">
        <v>6895</v>
      </c>
      <c r="B1966" s="968" t="s">
        <v>6896</v>
      </c>
      <c r="C1966" s="968" t="s">
        <v>3680</v>
      </c>
      <c r="D1966" s="968">
        <v>0</v>
      </c>
      <c r="E1966" s="968">
        <v>280041</v>
      </c>
    </row>
    <row r="1967" spans="1:5">
      <c r="A1967" s="968" t="s">
        <v>6897</v>
      </c>
      <c r="B1967" s="968" t="s">
        <v>6898</v>
      </c>
      <c r="C1967" s="968" t="s">
        <v>3680</v>
      </c>
      <c r="D1967" s="968">
        <v>0</v>
      </c>
      <c r="E1967" s="968">
        <v>1938592</v>
      </c>
    </row>
    <row r="1968" spans="1:5">
      <c r="A1968" s="968" t="s">
        <v>6899</v>
      </c>
      <c r="B1968" s="968" t="s">
        <v>6900</v>
      </c>
      <c r="C1968" s="968" t="s">
        <v>3680</v>
      </c>
      <c r="D1968" s="968">
        <v>0</v>
      </c>
      <c r="E1968" s="968">
        <v>258960</v>
      </c>
    </row>
    <row r="1969" spans="1:5">
      <c r="A1969" s="968" t="s">
        <v>6901</v>
      </c>
      <c r="B1969" s="968" t="s">
        <v>6902</v>
      </c>
      <c r="C1969" s="968" t="s">
        <v>3680</v>
      </c>
      <c r="D1969" s="968">
        <v>0</v>
      </c>
      <c r="E1969" s="968">
        <v>1500</v>
      </c>
    </row>
    <row r="1970" spans="1:5">
      <c r="A1970" s="968" t="s">
        <v>6903</v>
      </c>
      <c r="B1970" s="968" t="s">
        <v>6904</v>
      </c>
      <c r="C1970" s="968" t="s">
        <v>3680</v>
      </c>
      <c r="D1970" s="968">
        <v>0</v>
      </c>
      <c r="E1970" s="968">
        <v>20000</v>
      </c>
    </row>
    <row r="1971" spans="1:5">
      <c r="A1971" s="968" t="s">
        <v>6905</v>
      </c>
      <c r="B1971" s="968" t="s">
        <v>6906</v>
      </c>
      <c r="C1971" s="968" t="s">
        <v>3680</v>
      </c>
      <c r="D1971" s="968">
        <v>0</v>
      </c>
      <c r="E1971" s="968">
        <v>20000</v>
      </c>
    </row>
    <row r="1972" spans="1:5">
      <c r="A1972" s="968" t="s">
        <v>6907</v>
      </c>
      <c r="B1972" s="968" t="s">
        <v>6908</v>
      </c>
      <c r="C1972" s="968" t="s">
        <v>3680</v>
      </c>
      <c r="D1972" s="968">
        <v>0</v>
      </c>
      <c r="E1972" s="968">
        <v>1000</v>
      </c>
    </row>
    <row r="1973" spans="1:5">
      <c r="A1973" s="968" t="s">
        <v>6909</v>
      </c>
      <c r="B1973" s="968" t="s">
        <v>6910</v>
      </c>
      <c r="C1973" s="968" t="s">
        <v>3680</v>
      </c>
      <c r="D1973" s="968">
        <v>0</v>
      </c>
      <c r="E1973" s="968">
        <v>340000</v>
      </c>
    </row>
    <row r="1974" spans="1:5">
      <c r="A1974" s="968" t="s">
        <v>6911</v>
      </c>
      <c r="B1974" s="968" t="s">
        <v>6912</v>
      </c>
      <c r="C1974" s="968" t="s">
        <v>3680</v>
      </c>
      <c r="D1974" s="968">
        <v>0</v>
      </c>
      <c r="E1974" s="968">
        <v>7000</v>
      </c>
    </row>
    <row r="1975" spans="1:5">
      <c r="A1975" s="968" t="s">
        <v>6913</v>
      </c>
      <c r="B1975" s="968" t="s">
        <v>6914</v>
      </c>
      <c r="C1975" s="968" t="s">
        <v>3680</v>
      </c>
      <c r="D1975" s="968">
        <v>0</v>
      </c>
      <c r="E1975" s="968">
        <v>10000</v>
      </c>
    </row>
    <row r="1976" spans="1:5">
      <c r="A1976" s="968" t="s">
        <v>6915</v>
      </c>
      <c r="B1976" s="968" t="s">
        <v>6916</v>
      </c>
      <c r="C1976" s="968" t="s">
        <v>3680</v>
      </c>
      <c r="D1976" s="968">
        <v>0</v>
      </c>
      <c r="E1976" s="968">
        <v>35000</v>
      </c>
    </row>
    <row r="1977" spans="1:5">
      <c r="A1977" s="968" t="s">
        <v>6917</v>
      </c>
      <c r="B1977" s="968" t="s">
        <v>6918</v>
      </c>
      <c r="C1977" s="968" t="s">
        <v>3680</v>
      </c>
      <c r="D1977" s="968">
        <v>0</v>
      </c>
      <c r="E1977" s="968">
        <v>15000</v>
      </c>
    </row>
    <row r="1978" spans="1:5">
      <c r="A1978" s="968" t="s">
        <v>6919</v>
      </c>
      <c r="B1978" s="968" t="s">
        <v>6920</v>
      </c>
      <c r="C1978" s="968" t="s">
        <v>3680</v>
      </c>
      <c r="D1978" s="968">
        <v>0</v>
      </c>
      <c r="E1978" s="968">
        <v>500</v>
      </c>
    </row>
    <row r="1979" spans="1:5">
      <c r="A1979" s="968" t="s">
        <v>6921</v>
      </c>
      <c r="B1979" s="968" t="s">
        <v>6922</v>
      </c>
      <c r="C1979" s="968" t="s">
        <v>3680</v>
      </c>
      <c r="D1979" s="968">
        <v>0</v>
      </c>
      <c r="E1979" s="968">
        <v>25000</v>
      </c>
    </row>
    <row r="1980" spans="1:5">
      <c r="A1980" s="968" t="s">
        <v>6923</v>
      </c>
      <c r="B1980" s="968" t="s">
        <v>6924</v>
      </c>
      <c r="C1980" s="968" t="s">
        <v>3680</v>
      </c>
      <c r="D1980" s="968">
        <v>0</v>
      </c>
      <c r="E1980" s="968">
        <v>15000</v>
      </c>
    </row>
    <row r="1981" spans="1:5">
      <c r="A1981" s="968" t="s">
        <v>6925</v>
      </c>
      <c r="B1981" s="968" t="s">
        <v>6926</v>
      </c>
      <c r="C1981" s="968" t="s">
        <v>3680</v>
      </c>
      <c r="D1981" s="968">
        <v>0</v>
      </c>
      <c r="E1981" s="968">
        <v>20000</v>
      </c>
    </row>
    <row r="1982" spans="1:5">
      <c r="A1982" s="968" t="s">
        <v>6927</v>
      </c>
      <c r="B1982" s="968" t="s">
        <v>6928</v>
      </c>
      <c r="C1982" s="968" t="s">
        <v>3680</v>
      </c>
      <c r="D1982" s="968">
        <v>0</v>
      </c>
      <c r="E1982" s="968">
        <v>4000</v>
      </c>
    </row>
    <row r="1983" spans="1:5">
      <c r="A1983" s="968" t="s">
        <v>1106</v>
      </c>
      <c r="B1983" s="968" t="s">
        <v>6929</v>
      </c>
      <c r="C1983" s="968" t="s">
        <v>3680</v>
      </c>
      <c r="D1983" s="968">
        <v>0</v>
      </c>
      <c r="E1983" s="968">
        <v>1000</v>
      </c>
    </row>
    <row r="1984" spans="1:5">
      <c r="A1984" s="968" t="s">
        <v>6930</v>
      </c>
      <c r="B1984" s="968" t="s">
        <v>6931</v>
      </c>
      <c r="C1984" s="968" t="s">
        <v>3680</v>
      </c>
      <c r="D1984" s="968">
        <v>0</v>
      </c>
      <c r="E1984" s="968">
        <v>2500</v>
      </c>
    </row>
    <row r="1985" spans="1:5">
      <c r="A1985" s="968" t="s">
        <v>6932</v>
      </c>
      <c r="B1985" s="968" t="s">
        <v>6933</v>
      </c>
      <c r="C1985" s="968" t="s">
        <v>3680</v>
      </c>
      <c r="D1985" s="968">
        <v>0</v>
      </c>
      <c r="E1985" s="968">
        <v>30000</v>
      </c>
    </row>
    <row r="1986" spans="1:5">
      <c r="A1986" s="968" t="s">
        <v>6934</v>
      </c>
      <c r="B1986" s="968" t="s">
        <v>6935</v>
      </c>
      <c r="C1986" s="968" t="s">
        <v>3680</v>
      </c>
      <c r="D1986" s="968">
        <v>0</v>
      </c>
      <c r="E1986" s="968">
        <v>25000</v>
      </c>
    </row>
    <row r="1987" spans="1:5">
      <c r="A1987" s="968" t="s">
        <v>6936</v>
      </c>
      <c r="B1987" s="968" t="s">
        <v>6937</v>
      </c>
      <c r="C1987" s="968" t="s">
        <v>3680</v>
      </c>
      <c r="D1987" s="968">
        <v>0</v>
      </c>
      <c r="E1987" s="968">
        <v>30000</v>
      </c>
    </row>
    <row r="1988" spans="1:5">
      <c r="A1988" s="968" t="s">
        <v>6938</v>
      </c>
      <c r="B1988" s="968" t="s">
        <v>6939</v>
      </c>
      <c r="C1988" s="968" t="s">
        <v>3680</v>
      </c>
      <c r="D1988" s="968">
        <v>0</v>
      </c>
      <c r="E1988" s="968">
        <v>15000</v>
      </c>
    </row>
    <row r="1989" spans="1:5">
      <c r="A1989" s="968" t="s">
        <v>6940</v>
      </c>
      <c r="B1989" s="968" t="s">
        <v>6941</v>
      </c>
      <c r="C1989" s="968" t="s">
        <v>3680</v>
      </c>
      <c r="D1989" s="968">
        <v>0</v>
      </c>
      <c r="E1989" s="968">
        <v>85000</v>
      </c>
    </row>
    <row r="1990" spans="1:5">
      <c r="A1990" s="968" t="s">
        <v>6942</v>
      </c>
      <c r="B1990" s="968" t="s">
        <v>6943</v>
      </c>
      <c r="C1990" s="968" t="s">
        <v>3680</v>
      </c>
      <c r="D1990" s="968">
        <v>0</v>
      </c>
      <c r="E1990" s="968">
        <v>4000</v>
      </c>
    </row>
    <row r="1991" spans="1:5">
      <c r="A1991" s="968" t="s">
        <v>6944</v>
      </c>
      <c r="B1991" s="968" t="s">
        <v>6945</v>
      </c>
      <c r="C1991" s="968" t="s">
        <v>3680</v>
      </c>
      <c r="D1991" s="968">
        <v>0</v>
      </c>
      <c r="E1991" s="968">
        <v>1500</v>
      </c>
    </row>
    <row r="1992" spans="1:5">
      <c r="A1992" s="968" t="s">
        <v>6946</v>
      </c>
      <c r="B1992" s="968" t="s">
        <v>6947</v>
      </c>
      <c r="C1992" s="968" t="s">
        <v>3680</v>
      </c>
      <c r="D1992" s="968">
        <v>0</v>
      </c>
      <c r="E1992" s="968">
        <v>10000</v>
      </c>
    </row>
    <row r="1993" spans="1:5">
      <c r="A1993" s="968" t="s">
        <v>6948</v>
      </c>
      <c r="B1993" s="968" t="s">
        <v>6949</v>
      </c>
      <c r="C1993" s="968" t="s">
        <v>3680</v>
      </c>
      <c r="D1993" s="968">
        <v>0</v>
      </c>
      <c r="E1993" s="968">
        <v>25000</v>
      </c>
    </row>
    <row r="1994" spans="1:5">
      <c r="A1994" s="968" t="s">
        <v>6950</v>
      </c>
      <c r="B1994" s="968" t="s">
        <v>6951</v>
      </c>
      <c r="C1994" s="968" t="s">
        <v>3680</v>
      </c>
      <c r="D1994" s="968">
        <v>0</v>
      </c>
      <c r="E1994" s="968">
        <v>3000</v>
      </c>
    </row>
    <row r="1995" spans="1:5">
      <c r="A1995" s="968" t="s">
        <v>6952</v>
      </c>
      <c r="B1995" s="968" t="s">
        <v>6953</v>
      </c>
      <c r="C1995" s="968" t="s">
        <v>3680</v>
      </c>
      <c r="D1995" s="968">
        <v>0</v>
      </c>
      <c r="E1995" s="968">
        <v>48140</v>
      </c>
    </row>
    <row r="1996" spans="1:5">
      <c r="A1996" s="968" t="s">
        <v>6954</v>
      </c>
      <c r="B1996" s="968" t="s">
        <v>6955</v>
      </c>
      <c r="C1996" s="968" t="s">
        <v>3680</v>
      </c>
      <c r="D1996" s="968">
        <v>0</v>
      </c>
      <c r="E1996" s="968">
        <v>50547</v>
      </c>
    </row>
    <row r="1997" spans="1:5">
      <c r="A1997" s="968" t="s">
        <v>2359</v>
      </c>
      <c r="B1997" s="968" t="s">
        <v>6956</v>
      </c>
      <c r="C1997" s="968" t="s">
        <v>3680</v>
      </c>
      <c r="D1997" s="968">
        <v>0</v>
      </c>
      <c r="E1997" s="968">
        <v>302074</v>
      </c>
    </row>
    <row r="1998" spans="1:5">
      <c r="A1998" s="968" t="s">
        <v>6957</v>
      </c>
      <c r="B1998" s="968" t="s">
        <v>6958</v>
      </c>
      <c r="C1998" s="968" t="s">
        <v>3680</v>
      </c>
      <c r="D1998" s="968">
        <v>0</v>
      </c>
      <c r="E1998" s="968">
        <v>52290</v>
      </c>
    </row>
    <row r="1999" spans="1:5">
      <c r="A1999" s="968" t="s">
        <v>6959</v>
      </c>
      <c r="B1999" s="968" t="s">
        <v>6960</v>
      </c>
      <c r="C1999" s="968" t="s">
        <v>3680</v>
      </c>
      <c r="D1999" s="968">
        <v>0</v>
      </c>
      <c r="E1999" s="968">
        <v>336150</v>
      </c>
    </row>
    <row r="2000" spans="1:5">
      <c r="A2000" s="968" t="s">
        <v>6961</v>
      </c>
      <c r="B2000" s="968" t="s">
        <v>6962</v>
      </c>
      <c r="C2000" s="968" t="s">
        <v>3680</v>
      </c>
      <c r="D2000" s="968">
        <v>0</v>
      </c>
      <c r="E2000" s="968">
        <v>382860</v>
      </c>
    </row>
    <row r="2001" spans="1:5">
      <c r="A2001" s="968" t="s">
        <v>6963</v>
      </c>
      <c r="B2001" s="968" t="s">
        <v>6964</v>
      </c>
      <c r="C2001" s="968" t="s">
        <v>3680</v>
      </c>
      <c r="D2001" s="968">
        <v>0</v>
      </c>
      <c r="E2001" s="968">
        <v>342790</v>
      </c>
    </row>
    <row r="2002" spans="1:5">
      <c r="A2002" s="968" t="s">
        <v>6965</v>
      </c>
      <c r="B2002" s="968" t="s">
        <v>6966</v>
      </c>
      <c r="C2002" s="968" t="s">
        <v>3680</v>
      </c>
      <c r="D2002" s="968">
        <v>0</v>
      </c>
      <c r="E2002" s="968">
        <v>342790</v>
      </c>
    </row>
    <row r="2003" spans="1:5">
      <c r="A2003" s="968" t="s">
        <v>2362</v>
      </c>
      <c r="B2003" s="968" t="s">
        <v>6967</v>
      </c>
      <c r="C2003" s="968" t="s">
        <v>3680</v>
      </c>
      <c r="D2003" s="968">
        <v>0</v>
      </c>
      <c r="E2003" s="968">
        <v>370180</v>
      </c>
    </row>
    <row r="2004" spans="1:5">
      <c r="A2004" s="968" t="s">
        <v>6968</v>
      </c>
      <c r="B2004" s="968" t="s">
        <v>6969</v>
      </c>
      <c r="C2004" s="968" t="s">
        <v>3680</v>
      </c>
      <c r="D2004" s="968">
        <v>0</v>
      </c>
      <c r="E2004" s="968">
        <v>2250000</v>
      </c>
    </row>
    <row r="2005" spans="1:5">
      <c r="A2005" s="968" t="s">
        <v>6970</v>
      </c>
      <c r="B2005" s="968" t="s">
        <v>6971</v>
      </c>
      <c r="C2005" s="968" t="s">
        <v>3680</v>
      </c>
      <c r="D2005" s="968">
        <v>0</v>
      </c>
      <c r="E2005" s="968">
        <v>65000</v>
      </c>
    </row>
    <row r="2006" spans="1:5">
      <c r="A2006" s="968" t="s">
        <v>6972</v>
      </c>
      <c r="B2006" s="968" t="s">
        <v>6973</v>
      </c>
      <c r="C2006" s="968" t="s">
        <v>3680</v>
      </c>
      <c r="D2006" s="968">
        <v>0</v>
      </c>
      <c r="E2006" s="968">
        <v>1800000</v>
      </c>
    </row>
    <row r="2007" spans="1:5">
      <c r="A2007" s="968" t="s">
        <v>6974</v>
      </c>
      <c r="B2007" s="968" t="s">
        <v>6975</v>
      </c>
      <c r="C2007" s="968" t="s">
        <v>3680</v>
      </c>
      <c r="D2007" s="968">
        <v>0</v>
      </c>
      <c r="E2007" s="968">
        <v>220000</v>
      </c>
    </row>
    <row r="2008" spans="1:5">
      <c r="A2008" s="968" t="s">
        <v>2035</v>
      </c>
      <c r="B2008" s="968" t="s">
        <v>6976</v>
      </c>
      <c r="C2008" s="968" t="s">
        <v>3680</v>
      </c>
      <c r="D2008" s="968">
        <v>0</v>
      </c>
      <c r="E2008" s="968">
        <v>42000</v>
      </c>
    </row>
    <row r="2009" spans="1:5">
      <c r="A2009" s="968" t="s">
        <v>6977</v>
      </c>
      <c r="B2009" s="968" t="s">
        <v>6978</v>
      </c>
      <c r="C2009" s="968" t="s">
        <v>3680</v>
      </c>
      <c r="D2009" s="968">
        <v>0</v>
      </c>
      <c r="E2009" s="968">
        <v>60000</v>
      </c>
    </row>
    <row r="2010" spans="1:5">
      <c r="A2010" s="968" t="s">
        <v>6979</v>
      </c>
      <c r="B2010" s="968" t="s">
        <v>6980</v>
      </c>
      <c r="C2010" s="968" t="s">
        <v>3680</v>
      </c>
      <c r="D2010" s="968">
        <v>0</v>
      </c>
      <c r="E2010" s="968">
        <v>60000</v>
      </c>
    </row>
    <row r="2011" spans="1:5">
      <c r="A2011" s="968" t="s">
        <v>6981</v>
      </c>
      <c r="B2011" s="968" t="s">
        <v>6982</v>
      </c>
      <c r="C2011" s="968" t="s">
        <v>3661</v>
      </c>
      <c r="D2011" s="968">
        <v>5</v>
      </c>
      <c r="E2011" s="968">
        <v>1200000</v>
      </c>
    </row>
    <row r="2012" spans="1:5">
      <c r="A2012" s="968" t="s">
        <v>6983</v>
      </c>
      <c r="B2012" s="968" t="s">
        <v>6984</v>
      </c>
      <c r="C2012" s="968" t="s">
        <v>3661</v>
      </c>
      <c r="D2012" s="968">
        <v>0</v>
      </c>
      <c r="E2012" s="968">
        <v>1173000</v>
      </c>
    </row>
    <row r="2013" spans="1:5">
      <c r="A2013" s="968" t="s">
        <v>6985</v>
      </c>
      <c r="B2013" s="968" t="s">
        <v>6986</v>
      </c>
      <c r="C2013" s="968" t="s">
        <v>3680</v>
      </c>
      <c r="D2013" s="968">
        <v>0</v>
      </c>
      <c r="E2013" s="968">
        <v>175000</v>
      </c>
    </row>
    <row r="2014" spans="1:5">
      <c r="A2014" s="968" t="s">
        <v>6987</v>
      </c>
      <c r="B2014" s="968" t="s">
        <v>6988</v>
      </c>
      <c r="C2014" s="968" t="s">
        <v>3680</v>
      </c>
      <c r="D2014" s="968">
        <v>0</v>
      </c>
      <c r="E2014" s="968">
        <v>35000</v>
      </c>
    </row>
    <row r="2015" spans="1:5">
      <c r="A2015" s="968" t="s">
        <v>6989</v>
      </c>
      <c r="B2015" s="968" t="s">
        <v>6990</v>
      </c>
      <c r="C2015" s="968" t="s">
        <v>3680</v>
      </c>
      <c r="D2015" s="968">
        <v>0</v>
      </c>
      <c r="E2015" s="968">
        <v>50000</v>
      </c>
    </row>
    <row r="2016" spans="1:5">
      <c r="A2016" s="968" t="s">
        <v>6991</v>
      </c>
      <c r="B2016" s="968" t="s">
        <v>6992</v>
      </c>
      <c r="C2016" s="968" t="s">
        <v>3680</v>
      </c>
      <c r="D2016" s="968">
        <v>0</v>
      </c>
      <c r="E2016" s="968">
        <v>1000000</v>
      </c>
    </row>
    <row r="2017" spans="1:5">
      <c r="A2017" s="968" t="s">
        <v>6993</v>
      </c>
      <c r="B2017" s="968" t="s">
        <v>6994</v>
      </c>
      <c r="C2017" s="968" t="s">
        <v>3680</v>
      </c>
      <c r="D2017" s="968">
        <v>0</v>
      </c>
      <c r="E2017" s="968">
        <v>155000</v>
      </c>
    </row>
    <row r="2018" spans="1:5">
      <c r="A2018" s="968" t="s">
        <v>6995</v>
      </c>
      <c r="B2018" s="968" t="s">
        <v>6996</v>
      </c>
      <c r="C2018" s="968" t="s">
        <v>3680</v>
      </c>
      <c r="D2018" s="968">
        <v>0</v>
      </c>
      <c r="E2018" s="968">
        <v>30000</v>
      </c>
    </row>
    <row r="2019" spans="1:5">
      <c r="A2019" s="968" t="s">
        <v>6997</v>
      </c>
      <c r="B2019" s="968" t="s">
        <v>6998</v>
      </c>
      <c r="C2019" s="968" t="s">
        <v>3680</v>
      </c>
      <c r="D2019" s="968">
        <v>0</v>
      </c>
      <c r="E2019" s="968">
        <v>20000</v>
      </c>
    </row>
    <row r="2020" spans="1:5">
      <c r="A2020" s="968" t="s">
        <v>6999</v>
      </c>
      <c r="B2020" s="968" t="s">
        <v>7000</v>
      </c>
      <c r="C2020" s="968" t="s">
        <v>3680</v>
      </c>
      <c r="D2020" s="968">
        <v>0</v>
      </c>
      <c r="E2020" s="968">
        <v>30000</v>
      </c>
    </row>
    <row r="2021" spans="1:5">
      <c r="A2021" s="968" t="s">
        <v>7001</v>
      </c>
      <c r="B2021" s="968" t="s">
        <v>7002</v>
      </c>
      <c r="C2021" s="968" t="s">
        <v>3680</v>
      </c>
      <c r="D2021" s="968">
        <v>0</v>
      </c>
      <c r="E2021" s="968">
        <v>5000</v>
      </c>
    </row>
    <row r="2022" spans="1:5">
      <c r="A2022" s="968" t="s">
        <v>7003</v>
      </c>
      <c r="B2022" s="968" t="s">
        <v>7004</v>
      </c>
      <c r="C2022" s="968" t="s">
        <v>3680</v>
      </c>
      <c r="D2022" s="968">
        <v>0</v>
      </c>
      <c r="E2022" s="968">
        <v>40000</v>
      </c>
    </row>
    <row r="2023" spans="1:5">
      <c r="A2023" s="968" t="s">
        <v>7005</v>
      </c>
      <c r="B2023" s="968" t="s">
        <v>7006</v>
      </c>
      <c r="C2023" s="968" t="s">
        <v>3680</v>
      </c>
      <c r="D2023" s="968">
        <v>0</v>
      </c>
      <c r="E2023" s="968">
        <v>67500</v>
      </c>
    </row>
    <row r="2024" spans="1:5">
      <c r="A2024" s="968" t="s">
        <v>7007</v>
      </c>
      <c r="B2024" s="968" t="s">
        <v>7008</v>
      </c>
      <c r="C2024" s="968" t="s">
        <v>3680</v>
      </c>
      <c r="D2024" s="968">
        <v>0</v>
      </c>
      <c r="E2024" s="968">
        <v>55000</v>
      </c>
    </row>
    <row r="2025" spans="1:5">
      <c r="A2025" s="968" t="s">
        <v>7009</v>
      </c>
      <c r="B2025" s="968" t="s">
        <v>7010</v>
      </c>
      <c r="C2025" s="968" t="s">
        <v>3680</v>
      </c>
      <c r="D2025" s="968">
        <v>0</v>
      </c>
      <c r="E2025" s="968">
        <v>60000</v>
      </c>
    </row>
    <row r="2026" spans="1:5">
      <c r="A2026" s="968" t="s">
        <v>7011</v>
      </c>
      <c r="B2026" s="968" t="s">
        <v>7012</v>
      </c>
      <c r="C2026" s="968" t="s">
        <v>3680</v>
      </c>
      <c r="D2026" s="968">
        <v>0</v>
      </c>
      <c r="E2026" s="968">
        <v>50000</v>
      </c>
    </row>
    <row r="2027" spans="1:5">
      <c r="A2027" s="968" t="s">
        <v>7013</v>
      </c>
      <c r="B2027" s="968" t="s">
        <v>7014</v>
      </c>
      <c r="C2027" s="968" t="s">
        <v>3680</v>
      </c>
      <c r="D2027" s="968">
        <v>0</v>
      </c>
      <c r="E2027" s="968">
        <v>25000</v>
      </c>
    </row>
    <row r="2028" spans="1:5">
      <c r="A2028" s="968" t="s">
        <v>7015</v>
      </c>
      <c r="B2028" s="968" t="s">
        <v>7016</v>
      </c>
      <c r="C2028" s="968" t="s">
        <v>3680</v>
      </c>
      <c r="D2028" s="968">
        <v>0</v>
      </c>
      <c r="E2028" s="968">
        <v>65000</v>
      </c>
    </row>
    <row r="2029" spans="1:5">
      <c r="A2029" s="968" t="s">
        <v>7017</v>
      </c>
      <c r="B2029" s="968" t="s">
        <v>7018</v>
      </c>
      <c r="C2029" s="968" t="s">
        <v>3680</v>
      </c>
      <c r="D2029" s="968">
        <v>0</v>
      </c>
      <c r="E2029" s="968">
        <v>65000</v>
      </c>
    </row>
    <row r="2030" spans="1:5">
      <c r="A2030" s="968" t="s">
        <v>7019</v>
      </c>
      <c r="B2030" s="968" t="s">
        <v>7020</v>
      </c>
      <c r="C2030" s="968" t="s">
        <v>3680</v>
      </c>
      <c r="D2030" s="968">
        <v>0</v>
      </c>
      <c r="E2030" s="968">
        <v>65000</v>
      </c>
    </row>
    <row r="2031" spans="1:5">
      <c r="A2031" s="968" t="s">
        <v>7021</v>
      </c>
      <c r="B2031" s="968" t="s">
        <v>7022</v>
      </c>
      <c r="C2031" s="968" t="s">
        <v>3680</v>
      </c>
      <c r="D2031" s="968">
        <v>0</v>
      </c>
      <c r="E2031" s="968">
        <v>90000</v>
      </c>
    </row>
    <row r="2032" spans="1:5">
      <c r="A2032" s="968" t="s">
        <v>7023</v>
      </c>
      <c r="B2032" s="968" t="s">
        <v>7024</v>
      </c>
      <c r="C2032" s="968" t="s">
        <v>3680</v>
      </c>
      <c r="D2032" s="968">
        <v>0</v>
      </c>
      <c r="E2032" s="968">
        <v>90000</v>
      </c>
    </row>
    <row r="2033" spans="1:5">
      <c r="A2033" s="968" t="s">
        <v>7025</v>
      </c>
      <c r="B2033" s="968" t="s">
        <v>7026</v>
      </c>
      <c r="C2033" s="968" t="s">
        <v>3680</v>
      </c>
      <c r="D2033" s="968">
        <v>0</v>
      </c>
      <c r="E2033" s="968">
        <v>115000</v>
      </c>
    </row>
    <row r="2034" spans="1:5">
      <c r="A2034" s="968" t="s">
        <v>7027</v>
      </c>
      <c r="B2034" s="968" t="s">
        <v>7028</v>
      </c>
      <c r="C2034" s="968" t="s">
        <v>3680</v>
      </c>
      <c r="D2034" s="968">
        <v>0</v>
      </c>
      <c r="E2034" s="968">
        <v>220000</v>
      </c>
    </row>
    <row r="2035" spans="1:5">
      <c r="A2035" s="968" t="s">
        <v>7029</v>
      </c>
      <c r="B2035" s="968" t="s">
        <v>7030</v>
      </c>
      <c r="C2035" s="968" t="s">
        <v>3680</v>
      </c>
      <c r="D2035" s="968">
        <v>0</v>
      </c>
      <c r="E2035" s="968">
        <v>55000</v>
      </c>
    </row>
    <row r="2036" spans="1:5">
      <c r="A2036" s="968" t="s">
        <v>7031</v>
      </c>
      <c r="B2036" s="968" t="s">
        <v>7032</v>
      </c>
      <c r="C2036" s="968" t="s">
        <v>3680</v>
      </c>
      <c r="D2036" s="968">
        <v>0</v>
      </c>
      <c r="E2036" s="968">
        <v>30000</v>
      </c>
    </row>
    <row r="2037" spans="1:5">
      <c r="A2037" s="968" t="s">
        <v>3169</v>
      </c>
      <c r="B2037" s="968" t="s">
        <v>7033</v>
      </c>
      <c r="C2037" s="968" t="s">
        <v>3680</v>
      </c>
      <c r="D2037" s="968">
        <v>0</v>
      </c>
      <c r="E2037" s="968">
        <v>31500</v>
      </c>
    </row>
    <row r="2038" spans="1:5">
      <c r="A2038" s="968" t="s">
        <v>3109</v>
      </c>
      <c r="B2038" s="968" t="s">
        <v>7034</v>
      </c>
      <c r="C2038" s="968" t="s">
        <v>3680</v>
      </c>
      <c r="D2038" s="968">
        <v>0</v>
      </c>
      <c r="E2038" s="968">
        <v>10500</v>
      </c>
    </row>
    <row r="2039" spans="1:5">
      <c r="A2039" s="968" t="s">
        <v>7035</v>
      </c>
      <c r="B2039" s="968" t="s">
        <v>7036</v>
      </c>
      <c r="C2039" s="968" t="s">
        <v>3680</v>
      </c>
      <c r="D2039" s="968">
        <v>0</v>
      </c>
      <c r="E2039" s="968">
        <v>115000</v>
      </c>
    </row>
    <row r="2040" spans="1:5">
      <c r="A2040" s="968" t="s">
        <v>7037</v>
      </c>
      <c r="B2040" s="968" t="s">
        <v>7038</v>
      </c>
      <c r="C2040" s="968" t="s">
        <v>3680</v>
      </c>
      <c r="D2040" s="968">
        <v>0</v>
      </c>
      <c r="E2040" s="968">
        <v>60000</v>
      </c>
    </row>
    <row r="2041" spans="1:5">
      <c r="A2041" s="968" t="s">
        <v>7039</v>
      </c>
      <c r="B2041" s="968" t="s">
        <v>7040</v>
      </c>
      <c r="C2041" s="968" t="s">
        <v>3680</v>
      </c>
      <c r="D2041" s="968">
        <v>0</v>
      </c>
      <c r="E2041" s="968">
        <v>35000</v>
      </c>
    </row>
    <row r="2042" spans="1:5">
      <c r="A2042" s="968" t="s">
        <v>7041</v>
      </c>
      <c r="B2042" s="968" t="s">
        <v>7042</v>
      </c>
      <c r="C2042" s="968" t="s">
        <v>3680</v>
      </c>
      <c r="D2042" s="968">
        <v>0</v>
      </c>
      <c r="E2042" s="968">
        <v>60000</v>
      </c>
    </row>
    <row r="2043" spans="1:5">
      <c r="A2043" s="968" t="s">
        <v>7043</v>
      </c>
      <c r="B2043" s="968" t="s">
        <v>7044</v>
      </c>
      <c r="C2043" s="968" t="s">
        <v>3680</v>
      </c>
      <c r="D2043" s="968">
        <v>0</v>
      </c>
      <c r="E2043" s="968">
        <v>60000</v>
      </c>
    </row>
    <row r="2044" spans="1:5">
      <c r="A2044" s="968" t="s">
        <v>7045</v>
      </c>
      <c r="B2044" s="968" t="s">
        <v>7046</v>
      </c>
      <c r="C2044" s="968" t="s">
        <v>3680</v>
      </c>
      <c r="D2044" s="968">
        <v>0</v>
      </c>
      <c r="E2044" s="968">
        <v>101200</v>
      </c>
    </row>
    <row r="2045" spans="1:5">
      <c r="A2045" s="968" t="s">
        <v>7047</v>
      </c>
      <c r="B2045" s="968" t="s">
        <v>7048</v>
      </c>
      <c r="C2045" s="968" t="s">
        <v>3680</v>
      </c>
      <c r="D2045" s="968">
        <v>0</v>
      </c>
      <c r="E2045" s="968">
        <v>38720</v>
      </c>
    </row>
    <row r="2046" spans="1:5">
      <c r="A2046" s="968" t="s">
        <v>7049</v>
      </c>
      <c r="B2046" s="968" t="s">
        <v>7050</v>
      </c>
      <c r="C2046" s="968" t="s">
        <v>3680</v>
      </c>
      <c r="D2046" s="968">
        <v>0</v>
      </c>
      <c r="E2046" s="968">
        <v>64240</v>
      </c>
    </row>
    <row r="2047" spans="1:5">
      <c r="A2047" s="968" t="s">
        <v>7051</v>
      </c>
      <c r="B2047" s="968" t="s">
        <v>7052</v>
      </c>
      <c r="C2047" s="968" t="s">
        <v>3680</v>
      </c>
      <c r="D2047" s="968">
        <v>0</v>
      </c>
      <c r="E2047" s="968">
        <v>45760</v>
      </c>
    </row>
    <row r="2048" spans="1:5">
      <c r="A2048" s="968" t="s">
        <v>7053</v>
      </c>
      <c r="B2048" s="968" t="s">
        <v>7054</v>
      </c>
      <c r="C2048" s="968" t="s">
        <v>3680</v>
      </c>
      <c r="D2048" s="968">
        <v>0</v>
      </c>
      <c r="E2048" s="968">
        <v>193600</v>
      </c>
    </row>
    <row r="2049" spans="1:5">
      <c r="A2049" s="968" t="s">
        <v>1477</v>
      </c>
      <c r="B2049" s="968" t="s">
        <v>7055</v>
      </c>
      <c r="C2049" s="968" t="s">
        <v>3680</v>
      </c>
      <c r="D2049" s="968">
        <v>0</v>
      </c>
      <c r="E2049" s="968">
        <v>338800</v>
      </c>
    </row>
    <row r="2050" spans="1:5">
      <c r="A2050" s="968" t="s">
        <v>7056</v>
      </c>
      <c r="B2050" s="968" t="s">
        <v>7057</v>
      </c>
      <c r="C2050" s="968" t="s">
        <v>3680</v>
      </c>
      <c r="D2050" s="968">
        <v>0</v>
      </c>
      <c r="E2050" s="968">
        <v>103500</v>
      </c>
    </row>
    <row r="2051" spans="1:5">
      <c r="A2051" s="968" t="s">
        <v>7058</v>
      </c>
      <c r="B2051" s="968" t="s">
        <v>7059</v>
      </c>
      <c r="C2051" s="968" t="s">
        <v>3680</v>
      </c>
      <c r="D2051" s="968">
        <v>0</v>
      </c>
      <c r="E2051" s="968">
        <v>140800</v>
      </c>
    </row>
    <row r="2052" spans="1:5">
      <c r="A2052" s="968" t="s">
        <v>7060</v>
      </c>
      <c r="B2052" s="968" t="s">
        <v>7061</v>
      </c>
      <c r="C2052" s="968" t="s">
        <v>3680</v>
      </c>
      <c r="D2052" s="968">
        <v>0</v>
      </c>
      <c r="E2052" s="968">
        <v>333000</v>
      </c>
    </row>
    <row r="2053" spans="1:5">
      <c r="A2053" s="968" t="s">
        <v>7062</v>
      </c>
      <c r="B2053" s="968" t="s">
        <v>7063</v>
      </c>
      <c r="C2053" s="968" t="s">
        <v>3680</v>
      </c>
      <c r="D2053" s="968">
        <v>0</v>
      </c>
      <c r="E2053" s="968">
        <v>65700</v>
      </c>
    </row>
    <row r="2054" spans="1:5">
      <c r="A2054" s="968" t="s">
        <v>7064</v>
      </c>
      <c r="B2054" s="968" t="s">
        <v>7065</v>
      </c>
      <c r="C2054" s="968" t="s">
        <v>3680</v>
      </c>
      <c r="D2054" s="968">
        <v>0</v>
      </c>
      <c r="E2054" s="968">
        <v>62100</v>
      </c>
    </row>
    <row r="2055" spans="1:5">
      <c r="A2055" s="968" t="s">
        <v>7066</v>
      </c>
      <c r="B2055" s="968" t="s">
        <v>7067</v>
      </c>
      <c r="C2055" s="968" t="s">
        <v>3680</v>
      </c>
      <c r="D2055" s="968">
        <v>0</v>
      </c>
      <c r="E2055" s="968">
        <v>64800</v>
      </c>
    </row>
    <row r="2056" spans="1:5">
      <c r="A2056" s="968" t="s">
        <v>7068</v>
      </c>
      <c r="B2056" s="968" t="s">
        <v>7069</v>
      </c>
      <c r="C2056" s="968" t="s">
        <v>3680</v>
      </c>
      <c r="D2056" s="968">
        <v>0</v>
      </c>
      <c r="E2056" s="968">
        <v>36080</v>
      </c>
    </row>
    <row r="2057" spans="1:5">
      <c r="A2057" s="968" t="s">
        <v>7070</v>
      </c>
      <c r="B2057" s="968" t="s">
        <v>7071</v>
      </c>
      <c r="C2057" s="968" t="s">
        <v>3680</v>
      </c>
      <c r="D2057" s="968">
        <v>0</v>
      </c>
      <c r="E2057" s="968">
        <v>10350</v>
      </c>
    </row>
    <row r="2058" spans="1:5">
      <c r="A2058" s="968" t="s">
        <v>7072</v>
      </c>
      <c r="B2058" s="968" t="s">
        <v>7073</v>
      </c>
      <c r="C2058" s="968" t="s">
        <v>3680</v>
      </c>
      <c r="D2058" s="968">
        <v>0</v>
      </c>
      <c r="E2058" s="968">
        <v>101200</v>
      </c>
    </row>
    <row r="2059" spans="1:5">
      <c r="A2059" s="968" t="s">
        <v>7074</v>
      </c>
      <c r="B2059" s="968" t="s">
        <v>7075</v>
      </c>
      <c r="C2059" s="968" t="s">
        <v>3460</v>
      </c>
      <c r="D2059" s="968">
        <v>0</v>
      </c>
      <c r="E2059" s="968">
        <v>91500</v>
      </c>
    </row>
    <row r="2060" spans="1:5">
      <c r="A2060" s="968" t="s">
        <v>7076</v>
      </c>
      <c r="B2060" s="968" t="s">
        <v>7077</v>
      </c>
      <c r="C2060" s="968" t="s">
        <v>3460</v>
      </c>
      <c r="D2060" s="968">
        <v>0</v>
      </c>
      <c r="E2060" s="968">
        <v>165000</v>
      </c>
    </row>
    <row r="2061" spans="1:5">
      <c r="A2061" s="968" t="s">
        <v>7078</v>
      </c>
      <c r="B2061" s="968" t="s">
        <v>7079</v>
      </c>
      <c r="C2061" s="968" t="s">
        <v>3460</v>
      </c>
      <c r="D2061" s="968">
        <v>0</v>
      </c>
      <c r="E2061" s="968">
        <v>146000</v>
      </c>
    </row>
    <row r="2062" spans="1:5">
      <c r="A2062" s="968" t="s">
        <v>7080</v>
      </c>
      <c r="B2062" s="968" t="s">
        <v>7081</v>
      </c>
      <c r="C2062" s="968" t="s">
        <v>3460</v>
      </c>
      <c r="D2062" s="968">
        <v>0</v>
      </c>
      <c r="E2062" s="968">
        <v>462000</v>
      </c>
    </row>
    <row r="2063" spans="1:5">
      <c r="A2063" s="968" t="s">
        <v>7082</v>
      </c>
      <c r="B2063" s="968" t="s">
        <v>7083</v>
      </c>
      <c r="C2063" s="968" t="s">
        <v>3460</v>
      </c>
      <c r="D2063" s="968">
        <v>0</v>
      </c>
      <c r="E2063" s="968">
        <v>254100</v>
      </c>
    </row>
    <row r="2064" spans="1:5">
      <c r="A2064" s="968" t="s">
        <v>7084</v>
      </c>
      <c r="B2064" s="968" t="s">
        <v>7085</v>
      </c>
      <c r="C2064" s="968" t="s">
        <v>3460</v>
      </c>
      <c r="D2064" s="968">
        <v>0</v>
      </c>
      <c r="E2064" s="968">
        <v>192500</v>
      </c>
    </row>
    <row r="2065" spans="1:5">
      <c r="A2065" s="968" t="s">
        <v>7086</v>
      </c>
      <c r="B2065" s="968" t="s">
        <v>7087</v>
      </c>
      <c r="C2065" s="968" t="s">
        <v>3460</v>
      </c>
      <c r="D2065" s="968">
        <v>0</v>
      </c>
      <c r="E2065" s="968">
        <v>78250</v>
      </c>
    </row>
    <row r="2066" spans="1:5">
      <c r="A2066" s="968" t="s">
        <v>7088</v>
      </c>
      <c r="B2066" s="968" t="s">
        <v>7089</v>
      </c>
      <c r="C2066" s="968" t="s">
        <v>3460</v>
      </c>
      <c r="D2066" s="968">
        <v>0</v>
      </c>
      <c r="E2066" s="968">
        <v>116550</v>
      </c>
    </row>
    <row r="2067" spans="1:5">
      <c r="A2067" s="968" t="s">
        <v>7090</v>
      </c>
      <c r="B2067" s="968" t="s">
        <v>7091</v>
      </c>
      <c r="C2067" s="968" t="s">
        <v>3680</v>
      </c>
      <c r="D2067" s="968">
        <v>0</v>
      </c>
      <c r="E2067" s="968">
        <v>15000</v>
      </c>
    </row>
    <row r="2068" spans="1:5">
      <c r="A2068" s="968" t="s">
        <v>7092</v>
      </c>
      <c r="B2068" s="968" t="s">
        <v>7093</v>
      </c>
      <c r="C2068" s="968" t="s">
        <v>3680</v>
      </c>
      <c r="D2068" s="968">
        <v>0</v>
      </c>
      <c r="E2068" s="968">
        <v>5000</v>
      </c>
    </row>
    <row r="2069" spans="1:5">
      <c r="A2069" s="968" t="s">
        <v>7094</v>
      </c>
      <c r="B2069" s="968" t="s">
        <v>7095</v>
      </c>
      <c r="C2069" s="968" t="s">
        <v>3680</v>
      </c>
      <c r="D2069" s="968">
        <v>0</v>
      </c>
      <c r="E2069" s="968">
        <v>30000</v>
      </c>
    </row>
    <row r="2070" spans="1:5">
      <c r="A2070" s="968" t="s">
        <v>1968</v>
      </c>
      <c r="B2070" s="968" t="s">
        <v>7096</v>
      </c>
      <c r="C2070" s="968" t="s">
        <v>3680</v>
      </c>
      <c r="D2070" s="968">
        <v>0</v>
      </c>
      <c r="E2070" s="968">
        <v>1500</v>
      </c>
    </row>
    <row r="2071" spans="1:5">
      <c r="A2071" s="968" t="s">
        <v>7097</v>
      </c>
      <c r="B2071" s="968" t="s">
        <v>7098</v>
      </c>
      <c r="C2071" s="968" t="s">
        <v>3680</v>
      </c>
      <c r="D2071" s="968">
        <v>0</v>
      </c>
      <c r="E2071" s="968">
        <v>25000</v>
      </c>
    </row>
    <row r="2072" spans="1:5">
      <c r="A2072" s="968" t="s">
        <v>7099</v>
      </c>
      <c r="B2072" s="968" t="s">
        <v>7100</v>
      </c>
      <c r="C2072" s="968" t="s">
        <v>3680</v>
      </c>
      <c r="D2072" s="968">
        <v>0</v>
      </c>
      <c r="E2072" s="968">
        <v>95000</v>
      </c>
    </row>
    <row r="2073" spans="1:5">
      <c r="A2073" s="968" t="s">
        <v>7101</v>
      </c>
      <c r="B2073" s="968" t="s">
        <v>7102</v>
      </c>
      <c r="C2073" s="968" t="s">
        <v>3680</v>
      </c>
      <c r="D2073" s="968">
        <v>0</v>
      </c>
      <c r="E2073" s="968">
        <v>35000</v>
      </c>
    </row>
    <row r="2074" spans="1:5">
      <c r="A2074" s="968" t="s">
        <v>3248</v>
      </c>
      <c r="B2074" s="968" t="s">
        <v>3249</v>
      </c>
      <c r="C2074" s="968" t="s">
        <v>3460</v>
      </c>
      <c r="D2074" s="968">
        <v>0</v>
      </c>
      <c r="E2074" s="968">
        <v>99400</v>
      </c>
    </row>
    <row r="2075" spans="1:5">
      <c r="A2075" s="968" t="s">
        <v>7103</v>
      </c>
      <c r="B2075" s="968" t="s">
        <v>7104</v>
      </c>
      <c r="C2075" s="968" t="s">
        <v>3460</v>
      </c>
      <c r="D2075" s="968">
        <v>0</v>
      </c>
      <c r="E2075" s="968">
        <v>98800</v>
      </c>
    </row>
    <row r="2076" spans="1:5">
      <c r="A2076" s="968" t="s">
        <v>7105</v>
      </c>
      <c r="B2076" s="968" t="s">
        <v>7106</v>
      </c>
      <c r="C2076" s="968" t="s">
        <v>3680</v>
      </c>
      <c r="D2076" s="968">
        <v>0</v>
      </c>
      <c r="E2076" s="968">
        <v>97750</v>
      </c>
    </row>
    <row r="2077" spans="1:5">
      <c r="A2077" s="968" t="s">
        <v>7107</v>
      </c>
      <c r="B2077" s="968" t="s">
        <v>7108</v>
      </c>
      <c r="C2077" s="968" t="s">
        <v>3661</v>
      </c>
      <c r="D2077" s="968">
        <v>4</v>
      </c>
      <c r="E2077" s="968">
        <v>951315.75</v>
      </c>
    </row>
    <row r="2078" spans="1:5">
      <c r="A2078" s="968" t="s">
        <v>260</v>
      </c>
      <c r="B2078" s="968" t="s">
        <v>7109</v>
      </c>
      <c r="C2078" s="968" t="s">
        <v>3460</v>
      </c>
      <c r="D2078" s="968">
        <v>0</v>
      </c>
      <c r="E2078" s="968">
        <v>972000</v>
      </c>
    </row>
    <row r="2079" spans="1:5">
      <c r="A2079" s="968" t="s">
        <v>7110</v>
      </c>
      <c r="B2079" s="968" t="s">
        <v>7111</v>
      </c>
      <c r="C2079" s="968" t="s">
        <v>3680</v>
      </c>
      <c r="D2079" s="968">
        <v>0</v>
      </c>
      <c r="E2079" s="968">
        <v>180000</v>
      </c>
    </row>
    <row r="2080" spans="1:5">
      <c r="A2080" s="968" t="s">
        <v>7112</v>
      </c>
      <c r="B2080" s="968" t="s">
        <v>7113</v>
      </c>
      <c r="C2080" s="968" t="s">
        <v>3680</v>
      </c>
      <c r="D2080" s="968">
        <v>0</v>
      </c>
      <c r="E2080" s="968">
        <v>155000</v>
      </c>
    </row>
    <row r="2081" spans="1:5">
      <c r="A2081" s="968" t="s">
        <v>7114</v>
      </c>
      <c r="B2081" s="968" t="s">
        <v>7115</v>
      </c>
      <c r="C2081" s="968" t="s">
        <v>3680</v>
      </c>
      <c r="D2081" s="968">
        <v>0</v>
      </c>
      <c r="E2081" s="968">
        <v>10000</v>
      </c>
    </row>
    <row r="2082" spans="1:5">
      <c r="A2082" s="968" t="s">
        <v>7116</v>
      </c>
      <c r="B2082" s="968" t="s">
        <v>7117</v>
      </c>
      <c r="C2082" s="968" t="s">
        <v>3680</v>
      </c>
      <c r="D2082" s="968">
        <v>0</v>
      </c>
      <c r="E2082" s="968">
        <v>50000</v>
      </c>
    </row>
    <row r="2083" spans="1:5">
      <c r="A2083" s="968" t="s">
        <v>7118</v>
      </c>
      <c r="B2083" s="968" t="s">
        <v>7119</v>
      </c>
      <c r="C2083" s="968" t="s">
        <v>3680</v>
      </c>
      <c r="D2083" s="968">
        <v>0</v>
      </c>
      <c r="E2083" s="968">
        <v>45000</v>
      </c>
    </row>
    <row r="2084" spans="1:5">
      <c r="A2084" s="968" t="s">
        <v>7120</v>
      </c>
      <c r="B2084" s="968" t="s">
        <v>7121</v>
      </c>
      <c r="C2084" s="968" t="s">
        <v>3680</v>
      </c>
      <c r="D2084" s="968">
        <v>0</v>
      </c>
      <c r="E2084" s="968">
        <v>10000</v>
      </c>
    </row>
    <row r="2085" spans="1:5">
      <c r="A2085" s="968" t="s">
        <v>7122</v>
      </c>
      <c r="B2085" s="968" t="s">
        <v>7123</v>
      </c>
      <c r="C2085" s="968" t="s">
        <v>3680</v>
      </c>
      <c r="D2085" s="968">
        <v>0</v>
      </c>
      <c r="E2085" s="968">
        <v>5000</v>
      </c>
    </row>
    <row r="2086" spans="1:5">
      <c r="A2086" s="968" t="s">
        <v>7124</v>
      </c>
      <c r="B2086" s="968" t="s">
        <v>7125</v>
      </c>
      <c r="C2086" s="968" t="s">
        <v>3680</v>
      </c>
      <c r="D2086" s="968">
        <v>0</v>
      </c>
      <c r="E2086" s="968">
        <v>150000</v>
      </c>
    </row>
    <row r="2087" spans="1:5">
      <c r="A2087" s="968" t="s">
        <v>7126</v>
      </c>
      <c r="B2087" s="968" t="s">
        <v>7127</v>
      </c>
      <c r="C2087" s="968" t="s">
        <v>3680</v>
      </c>
      <c r="D2087" s="968">
        <v>0</v>
      </c>
      <c r="E2087" s="968">
        <v>260000</v>
      </c>
    </row>
    <row r="2088" spans="1:5">
      <c r="A2088" s="968" t="s">
        <v>7128</v>
      </c>
      <c r="B2088" s="968" t="s">
        <v>7129</v>
      </c>
      <c r="C2088" s="968" t="s">
        <v>3680</v>
      </c>
      <c r="D2088" s="968">
        <v>0</v>
      </c>
      <c r="E2088" s="968">
        <v>30000</v>
      </c>
    </row>
    <row r="2089" spans="1:5">
      <c r="A2089" s="968" t="s">
        <v>956</v>
      </c>
      <c r="B2089" s="968" t="s">
        <v>7130</v>
      </c>
      <c r="C2089" s="968" t="s">
        <v>3680</v>
      </c>
      <c r="D2089" s="968">
        <v>0</v>
      </c>
      <c r="E2089" s="968">
        <v>38000</v>
      </c>
    </row>
    <row r="2090" spans="1:5">
      <c r="A2090" s="968" t="s">
        <v>7131</v>
      </c>
      <c r="B2090" s="968" t="s">
        <v>7132</v>
      </c>
      <c r="C2090" s="968" t="s">
        <v>3680</v>
      </c>
      <c r="D2090" s="968">
        <v>0</v>
      </c>
      <c r="E2090" s="968">
        <v>110000</v>
      </c>
    </row>
    <row r="2091" spans="1:5">
      <c r="A2091" s="968" t="s">
        <v>7133</v>
      </c>
      <c r="B2091" s="968" t="s">
        <v>7134</v>
      </c>
      <c r="C2091" s="968" t="s">
        <v>3680</v>
      </c>
      <c r="D2091" s="968">
        <v>0</v>
      </c>
      <c r="E2091" s="968">
        <v>810000</v>
      </c>
    </row>
    <row r="2092" spans="1:5">
      <c r="A2092" s="968" t="s">
        <v>7135</v>
      </c>
      <c r="B2092" s="968" t="s">
        <v>7136</v>
      </c>
      <c r="C2092" s="968" t="s">
        <v>3680</v>
      </c>
      <c r="D2092" s="968">
        <v>0</v>
      </c>
      <c r="E2092" s="968">
        <v>7000</v>
      </c>
    </row>
    <row r="2093" spans="1:5">
      <c r="A2093" s="968" t="s">
        <v>7137</v>
      </c>
      <c r="B2093" s="968" t="s">
        <v>7138</v>
      </c>
      <c r="C2093" s="968" t="s">
        <v>3680</v>
      </c>
      <c r="D2093" s="968">
        <v>0</v>
      </c>
      <c r="E2093" s="968">
        <v>6500</v>
      </c>
    </row>
    <row r="2094" spans="1:5">
      <c r="A2094" s="968" t="s">
        <v>7139</v>
      </c>
      <c r="B2094" s="968" t="s">
        <v>7140</v>
      </c>
      <c r="C2094" s="968" t="s">
        <v>3680</v>
      </c>
      <c r="D2094" s="968">
        <v>0</v>
      </c>
      <c r="E2094" s="968">
        <v>135000</v>
      </c>
    </row>
    <row r="2095" spans="1:5">
      <c r="A2095" s="968" t="s">
        <v>7141</v>
      </c>
      <c r="B2095" s="968" t="s">
        <v>7142</v>
      </c>
      <c r="C2095" s="968" t="s">
        <v>3680</v>
      </c>
      <c r="D2095" s="968">
        <v>0</v>
      </c>
      <c r="E2095" s="968">
        <v>85000</v>
      </c>
    </row>
    <row r="2096" spans="1:5">
      <c r="A2096" s="968" t="s">
        <v>7143</v>
      </c>
      <c r="B2096" s="968" t="s">
        <v>7144</v>
      </c>
      <c r="C2096" s="968" t="s">
        <v>3680</v>
      </c>
      <c r="D2096" s="968">
        <v>0</v>
      </c>
      <c r="E2096" s="968">
        <v>1650000</v>
      </c>
    </row>
    <row r="2097" spans="1:5">
      <c r="A2097" s="968" t="s">
        <v>1115</v>
      </c>
      <c r="B2097" s="968" t="s">
        <v>7145</v>
      </c>
      <c r="C2097" s="968" t="s">
        <v>3680</v>
      </c>
      <c r="D2097" s="968">
        <v>0</v>
      </c>
      <c r="E2097" s="968">
        <v>140000</v>
      </c>
    </row>
    <row r="2098" spans="1:5">
      <c r="A2098" s="968" t="s">
        <v>7146</v>
      </c>
      <c r="B2098" s="968" t="s">
        <v>7147</v>
      </c>
      <c r="C2098" s="968" t="s">
        <v>3680</v>
      </c>
      <c r="D2098" s="968">
        <v>0</v>
      </c>
      <c r="E2098" s="968">
        <v>700000</v>
      </c>
    </row>
    <row r="2099" spans="1:5">
      <c r="A2099" s="968" t="s">
        <v>7148</v>
      </c>
      <c r="B2099" s="968" t="s">
        <v>7149</v>
      </c>
      <c r="C2099" s="968" t="s">
        <v>3680</v>
      </c>
      <c r="D2099" s="968">
        <v>0</v>
      </c>
      <c r="E2099" s="968">
        <v>440000</v>
      </c>
    </row>
    <row r="2100" spans="1:5">
      <c r="A2100" s="968" t="s">
        <v>7150</v>
      </c>
      <c r="B2100" s="968" t="s">
        <v>7151</v>
      </c>
      <c r="C2100" s="968" t="s">
        <v>3680</v>
      </c>
      <c r="D2100" s="968">
        <v>0</v>
      </c>
      <c r="E2100" s="968">
        <v>55000</v>
      </c>
    </row>
    <row r="2101" spans="1:5">
      <c r="A2101" s="968" t="s">
        <v>7152</v>
      </c>
      <c r="B2101" s="968" t="s">
        <v>7153</v>
      </c>
      <c r="C2101" s="968" t="s">
        <v>3680</v>
      </c>
      <c r="D2101" s="968">
        <v>0</v>
      </c>
      <c r="E2101" s="968">
        <v>85000</v>
      </c>
    </row>
    <row r="2102" spans="1:5">
      <c r="A2102" s="968" t="s">
        <v>7154</v>
      </c>
      <c r="B2102" s="968" t="s">
        <v>7155</v>
      </c>
      <c r="C2102" s="968" t="s">
        <v>3680</v>
      </c>
      <c r="D2102" s="968">
        <v>0</v>
      </c>
      <c r="E2102" s="968">
        <v>45000</v>
      </c>
    </row>
    <row r="2103" spans="1:5">
      <c r="A2103" s="968" t="s">
        <v>7156</v>
      </c>
      <c r="B2103" s="968" t="s">
        <v>7157</v>
      </c>
      <c r="C2103" s="968" t="s">
        <v>3680</v>
      </c>
      <c r="D2103" s="968">
        <v>0</v>
      </c>
      <c r="E2103" s="968">
        <v>150000</v>
      </c>
    </row>
    <row r="2104" spans="1:5">
      <c r="A2104" s="968" t="s">
        <v>7158</v>
      </c>
      <c r="B2104" s="968" t="s">
        <v>7159</v>
      </c>
      <c r="C2104" s="968" t="s">
        <v>3680</v>
      </c>
      <c r="D2104" s="968">
        <v>0</v>
      </c>
      <c r="E2104" s="968">
        <v>225000</v>
      </c>
    </row>
    <row r="2105" spans="1:5">
      <c r="A2105" s="968" t="s">
        <v>7160</v>
      </c>
      <c r="B2105" s="968" t="s">
        <v>7161</v>
      </c>
      <c r="C2105" s="968" t="s">
        <v>3680</v>
      </c>
      <c r="D2105" s="968">
        <v>0</v>
      </c>
      <c r="E2105" s="968">
        <v>55000</v>
      </c>
    </row>
    <row r="2106" spans="1:5">
      <c r="A2106" s="968" t="s">
        <v>7162</v>
      </c>
      <c r="B2106" s="968" t="s">
        <v>7163</v>
      </c>
      <c r="C2106" s="968" t="s">
        <v>3680</v>
      </c>
      <c r="D2106" s="968">
        <v>0</v>
      </c>
      <c r="E2106" s="968">
        <v>26000</v>
      </c>
    </row>
    <row r="2107" spans="1:5">
      <c r="A2107" s="968" t="s">
        <v>7164</v>
      </c>
      <c r="B2107" s="968" t="s">
        <v>7165</v>
      </c>
      <c r="C2107" s="968" t="s">
        <v>3661</v>
      </c>
      <c r="D2107" s="968">
        <v>0</v>
      </c>
      <c r="E2107" s="968">
        <v>1200000</v>
      </c>
    </row>
    <row r="2108" spans="1:5">
      <c r="A2108" s="968" t="s">
        <v>7166</v>
      </c>
      <c r="B2108" s="968" t="s">
        <v>7167</v>
      </c>
      <c r="C2108" s="968" t="s">
        <v>3661</v>
      </c>
      <c r="D2108" s="968">
        <v>0</v>
      </c>
      <c r="E2108" s="968">
        <v>1408000</v>
      </c>
    </row>
    <row r="2109" spans="1:5">
      <c r="A2109" s="968" t="s">
        <v>7168</v>
      </c>
      <c r="B2109" s="968" t="s">
        <v>7169</v>
      </c>
      <c r="C2109" s="968" t="s">
        <v>3460</v>
      </c>
      <c r="D2109" s="968">
        <v>2</v>
      </c>
      <c r="E2109" s="968">
        <v>120000</v>
      </c>
    </row>
    <row r="2110" spans="1:5">
      <c r="A2110" s="968" t="s">
        <v>880</v>
      </c>
      <c r="B2110" s="968" t="s">
        <v>7170</v>
      </c>
      <c r="C2110" s="968" t="s">
        <v>3680</v>
      </c>
      <c r="D2110" s="968">
        <v>0</v>
      </c>
      <c r="E2110" s="968">
        <v>165000</v>
      </c>
    </row>
    <row r="2111" spans="1:5">
      <c r="A2111" s="968" t="s">
        <v>7171</v>
      </c>
      <c r="B2111" s="968" t="s">
        <v>7172</v>
      </c>
      <c r="C2111" s="968" t="s">
        <v>3680</v>
      </c>
      <c r="D2111" s="968">
        <v>0</v>
      </c>
      <c r="E2111" s="968">
        <v>145000</v>
      </c>
    </row>
    <row r="2112" spans="1:5">
      <c r="A2112" s="968" t="s">
        <v>7173</v>
      </c>
      <c r="B2112" s="968" t="s">
        <v>7174</v>
      </c>
      <c r="C2112" s="968" t="s">
        <v>3680</v>
      </c>
      <c r="D2112" s="968">
        <v>0</v>
      </c>
      <c r="E2112" s="968">
        <v>110000</v>
      </c>
    </row>
    <row r="2113" spans="1:5">
      <c r="A2113" s="968" t="s">
        <v>7175</v>
      </c>
      <c r="B2113" s="968" t="s">
        <v>7176</v>
      </c>
      <c r="C2113" s="968" t="s">
        <v>3680</v>
      </c>
      <c r="D2113" s="968">
        <v>0</v>
      </c>
      <c r="E2113" s="968">
        <v>75000</v>
      </c>
    </row>
    <row r="2114" spans="1:5">
      <c r="A2114" s="968" t="s">
        <v>7177</v>
      </c>
      <c r="B2114" s="968" t="s">
        <v>7178</v>
      </c>
      <c r="C2114" s="968" t="s">
        <v>3680</v>
      </c>
      <c r="D2114" s="968">
        <v>0</v>
      </c>
      <c r="E2114" s="968">
        <v>12500</v>
      </c>
    </row>
    <row r="2115" spans="1:5">
      <c r="A2115" s="968" t="s">
        <v>7179</v>
      </c>
      <c r="B2115" s="968" t="s">
        <v>7180</v>
      </c>
      <c r="C2115" s="968" t="s">
        <v>3680</v>
      </c>
      <c r="D2115" s="968">
        <v>0</v>
      </c>
      <c r="E2115" s="968">
        <v>25000</v>
      </c>
    </row>
    <row r="2116" spans="1:5">
      <c r="A2116" s="968" t="s">
        <v>7181</v>
      </c>
      <c r="B2116" s="968" t="s">
        <v>7182</v>
      </c>
      <c r="C2116" s="968" t="s">
        <v>3680</v>
      </c>
      <c r="D2116" s="968">
        <v>0</v>
      </c>
      <c r="E2116" s="968">
        <v>20000</v>
      </c>
    </row>
    <row r="2117" spans="1:5">
      <c r="A2117" s="968" t="s">
        <v>1213</v>
      </c>
      <c r="B2117" s="968" t="s">
        <v>7183</v>
      </c>
      <c r="C2117" s="968" t="s">
        <v>3680</v>
      </c>
      <c r="D2117" s="968">
        <v>2</v>
      </c>
      <c r="E2117" s="968">
        <v>2100000</v>
      </c>
    </row>
    <row r="2118" spans="1:5">
      <c r="A2118" s="968" t="s">
        <v>7184</v>
      </c>
      <c r="B2118" s="968" t="s">
        <v>7185</v>
      </c>
      <c r="C2118" s="968" t="s">
        <v>3680</v>
      </c>
      <c r="D2118" s="968">
        <v>0</v>
      </c>
      <c r="E2118" s="968">
        <v>334999</v>
      </c>
    </row>
    <row r="2119" spans="1:5">
      <c r="A2119" s="968" t="s">
        <v>7186</v>
      </c>
      <c r="B2119" s="968" t="s">
        <v>7187</v>
      </c>
      <c r="C2119" s="968" t="s">
        <v>3680</v>
      </c>
      <c r="D2119" s="968">
        <v>1</v>
      </c>
      <c r="E2119" s="968">
        <v>334561</v>
      </c>
    </row>
    <row r="2120" spans="1:5">
      <c r="A2120" s="968" t="s">
        <v>7188</v>
      </c>
      <c r="B2120" s="968" t="s">
        <v>7189</v>
      </c>
      <c r="C2120" s="968" t="s">
        <v>3680</v>
      </c>
      <c r="D2120" s="968">
        <v>0</v>
      </c>
      <c r="E2120" s="968">
        <v>2362500</v>
      </c>
    </row>
    <row r="2121" spans="1:5">
      <c r="A2121" s="968" t="s">
        <v>7190</v>
      </c>
      <c r="B2121" s="968" t="s">
        <v>7191</v>
      </c>
      <c r="C2121" s="968" t="s">
        <v>3680</v>
      </c>
      <c r="D2121" s="968">
        <v>0</v>
      </c>
      <c r="E2121" s="968">
        <v>1200000</v>
      </c>
    </row>
    <row r="2122" spans="1:5">
      <c r="A2122" s="968" t="s">
        <v>7192</v>
      </c>
      <c r="B2122" s="968" t="s">
        <v>7193</v>
      </c>
      <c r="C2122" s="968" t="s">
        <v>3680</v>
      </c>
      <c r="D2122" s="968">
        <v>0</v>
      </c>
      <c r="E2122" s="968">
        <v>540000</v>
      </c>
    </row>
    <row r="2123" spans="1:5">
      <c r="A2123" s="968" t="s">
        <v>2670</v>
      </c>
      <c r="B2123" s="968" t="s">
        <v>7194</v>
      </c>
      <c r="C2123" s="968" t="s">
        <v>3680</v>
      </c>
      <c r="D2123" s="968">
        <v>4</v>
      </c>
      <c r="E2123" s="968">
        <v>2490</v>
      </c>
    </row>
    <row r="2124" spans="1:5">
      <c r="A2124" s="968" t="s">
        <v>1155</v>
      </c>
      <c r="B2124" s="968" t="s">
        <v>7195</v>
      </c>
      <c r="C2124" s="968" t="s">
        <v>3680</v>
      </c>
      <c r="D2124" s="968">
        <v>0</v>
      </c>
      <c r="E2124" s="968">
        <v>120841</v>
      </c>
    </row>
    <row r="2125" spans="1:5">
      <c r="A2125" s="968" t="s">
        <v>1158</v>
      </c>
      <c r="B2125" s="968" t="s">
        <v>7196</v>
      </c>
      <c r="C2125" s="968" t="s">
        <v>3680</v>
      </c>
      <c r="D2125" s="968">
        <v>0</v>
      </c>
      <c r="E2125" s="968">
        <v>111220</v>
      </c>
    </row>
    <row r="2126" spans="1:5">
      <c r="A2126" s="968" t="s">
        <v>1119</v>
      </c>
      <c r="B2126" s="968" t="s">
        <v>7197</v>
      </c>
      <c r="C2126" s="968" t="s">
        <v>3680</v>
      </c>
      <c r="D2126" s="968">
        <v>0</v>
      </c>
      <c r="E2126" s="968">
        <v>69205</v>
      </c>
    </row>
    <row r="2127" spans="1:5">
      <c r="A2127" s="968" t="s">
        <v>1135</v>
      </c>
      <c r="B2127" s="968" t="s">
        <v>7198</v>
      </c>
      <c r="C2127" s="968" t="s">
        <v>3680</v>
      </c>
      <c r="D2127" s="968">
        <v>0</v>
      </c>
      <c r="E2127" s="968">
        <v>69720</v>
      </c>
    </row>
    <row r="2128" spans="1:5">
      <c r="A2128" s="968" t="s">
        <v>1289</v>
      </c>
      <c r="B2128" s="968" t="s">
        <v>7199</v>
      </c>
      <c r="C2128" s="968" t="s">
        <v>3680</v>
      </c>
      <c r="D2128" s="968">
        <v>1</v>
      </c>
      <c r="E2128" s="968">
        <v>16102</v>
      </c>
    </row>
    <row r="2129" spans="1:5">
      <c r="A2129" s="968" t="s">
        <v>1364</v>
      </c>
      <c r="B2129" s="968" t="s">
        <v>7200</v>
      </c>
      <c r="C2129" s="968" t="s">
        <v>3680</v>
      </c>
      <c r="D2129" s="968">
        <v>1</v>
      </c>
      <c r="E2129" s="968">
        <v>315000</v>
      </c>
    </row>
    <row r="2130" spans="1:5">
      <c r="A2130" s="968" t="s">
        <v>2776</v>
      </c>
      <c r="B2130" s="968" t="s">
        <v>7201</v>
      </c>
      <c r="C2130" s="968" t="s">
        <v>3680</v>
      </c>
      <c r="D2130" s="968">
        <v>2</v>
      </c>
      <c r="E2130" s="968">
        <v>225000</v>
      </c>
    </row>
    <row r="2131" spans="1:5">
      <c r="A2131" s="968" t="s">
        <v>7202</v>
      </c>
      <c r="B2131" s="968" t="s">
        <v>7203</v>
      </c>
      <c r="C2131" s="968" t="s">
        <v>3680</v>
      </c>
      <c r="D2131" s="968">
        <v>0</v>
      </c>
      <c r="E2131" s="968">
        <v>85000</v>
      </c>
    </row>
    <row r="2132" spans="1:5">
      <c r="A2132" s="968" t="s">
        <v>2300</v>
      </c>
      <c r="B2132" s="968" t="s">
        <v>7204</v>
      </c>
      <c r="C2132" s="968" t="s">
        <v>3680</v>
      </c>
      <c r="D2132" s="968">
        <v>0</v>
      </c>
      <c r="E2132" s="968">
        <v>20000</v>
      </c>
    </row>
    <row r="2133" spans="1:5">
      <c r="A2133" s="968" t="s">
        <v>7205</v>
      </c>
      <c r="B2133" s="968" t="s">
        <v>7206</v>
      </c>
      <c r="C2133" s="968" t="s">
        <v>3680</v>
      </c>
      <c r="D2133" s="968">
        <v>0</v>
      </c>
      <c r="E2133" s="968">
        <v>50000</v>
      </c>
    </row>
    <row r="2134" spans="1:5">
      <c r="A2134" s="968" t="s">
        <v>7207</v>
      </c>
      <c r="B2134" s="968" t="s">
        <v>7208</v>
      </c>
      <c r="C2134" s="968" t="s">
        <v>3680</v>
      </c>
      <c r="D2134" s="968">
        <v>0</v>
      </c>
      <c r="E2134" s="968">
        <v>57000</v>
      </c>
    </row>
    <row r="2135" spans="1:5">
      <c r="A2135" s="968" t="s">
        <v>7209</v>
      </c>
      <c r="B2135" s="968" t="s">
        <v>7210</v>
      </c>
      <c r="C2135" s="968" t="s">
        <v>3680</v>
      </c>
      <c r="D2135" s="968">
        <v>0</v>
      </c>
      <c r="E2135" s="968">
        <v>4000</v>
      </c>
    </row>
    <row r="2136" spans="1:5">
      <c r="A2136" s="968" t="s">
        <v>7211</v>
      </c>
      <c r="B2136" s="968" t="s">
        <v>7212</v>
      </c>
      <c r="C2136" s="968" t="s">
        <v>3680</v>
      </c>
      <c r="D2136" s="968">
        <v>0</v>
      </c>
      <c r="E2136" s="968">
        <v>285000</v>
      </c>
    </row>
    <row r="2137" spans="1:5">
      <c r="A2137" s="968" t="s">
        <v>7213</v>
      </c>
      <c r="B2137" s="968" t="s">
        <v>7214</v>
      </c>
      <c r="C2137" s="968" t="s">
        <v>3680</v>
      </c>
      <c r="D2137" s="968">
        <v>0</v>
      </c>
      <c r="E2137" s="968">
        <v>50000</v>
      </c>
    </row>
    <row r="2138" spans="1:5">
      <c r="A2138" s="968" t="s">
        <v>7215</v>
      </c>
      <c r="B2138" s="968" t="s">
        <v>7216</v>
      </c>
      <c r="C2138" s="968" t="s">
        <v>3680</v>
      </c>
      <c r="D2138" s="968">
        <v>0</v>
      </c>
      <c r="E2138" s="968">
        <v>95000</v>
      </c>
    </row>
    <row r="2139" spans="1:5">
      <c r="A2139" s="968" t="s">
        <v>7217</v>
      </c>
      <c r="B2139" s="968" t="s">
        <v>7218</v>
      </c>
      <c r="C2139" s="968" t="s">
        <v>3680</v>
      </c>
      <c r="D2139" s="968">
        <v>0</v>
      </c>
      <c r="E2139" s="968">
        <v>70000</v>
      </c>
    </row>
    <row r="2140" spans="1:5">
      <c r="A2140" s="968" t="s">
        <v>7219</v>
      </c>
      <c r="B2140" s="968" t="s">
        <v>7220</v>
      </c>
      <c r="C2140" s="968" t="s">
        <v>3680</v>
      </c>
      <c r="D2140" s="968">
        <v>0</v>
      </c>
      <c r="E2140" s="968">
        <v>70000</v>
      </c>
    </row>
    <row r="2141" spans="1:5">
      <c r="A2141" s="968" t="s">
        <v>1110</v>
      </c>
      <c r="B2141" s="968" t="s">
        <v>7221</v>
      </c>
      <c r="C2141" s="968" t="s">
        <v>3680</v>
      </c>
      <c r="D2141" s="968">
        <v>0</v>
      </c>
      <c r="E2141" s="968">
        <v>45000</v>
      </c>
    </row>
    <row r="2142" spans="1:5">
      <c r="A2142" s="968" t="s">
        <v>2091</v>
      </c>
      <c r="B2142" s="968" t="s">
        <v>7222</v>
      </c>
      <c r="C2142" s="968" t="s">
        <v>3680</v>
      </c>
      <c r="D2142" s="968">
        <v>0</v>
      </c>
      <c r="E2142" s="968">
        <v>375000</v>
      </c>
    </row>
    <row r="2143" spans="1:5">
      <c r="A2143" s="968" t="s">
        <v>7223</v>
      </c>
      <c r="B2143" s="968" t="s">
        <v>7224</v>
      </c>
      <c r="C2143" s="968" t="s">
        <v>3680</v>
      </c>
      <c r="D2143" s="968">
        <v>0</v>
      </c>
      <c r="E2143" s="968">
        <v>280000</v>
      </c>
    </row>
    <row r="2144" spans="1:5">
      <c r="A2144" s="968" t="s">
        <v>2697</v>
      </c>
      <c r="B2144" s="968" t="s">
        <v>7225</v>
      </c>
      <c r="C2144" s="968" t="s">
        <v>3680</v>
      </c>
      <c r="D2144" s="968">
        <v>0</v>
      </c>
      <c r="E2144" s="968">
        <v>65000</v>
      </c>
    </row>
    <row r="2145" spans="1:5">
      <c r="A2145" s="968" t="s">
        <v>7226</v>
      </c>
      <c r="B2145" s="968" t="s">
        <v>7227</v>
      </c>
      <c r="C2145" s="968" t="s">
        <v>3680</v>
      </c>
      <c r="D2145" s="968">
        <v>0</v>
      </c>
      <c r="E2145" s="968">
        <v>125000</v>
      </c>
    </row>
    <row r="2146" spans="1:5">
      <c r="A2146" s="968" t="s">
        <v>7228</v>
      </c>
      <c r="B2146" s="968" t="s">
        <v>7229</v>
      </c>
      <c r="C2146" s="968" t="s">
        <v>3680</v>
      </c>
      <c r="D2146" s="968">
        <v>0</v>
      </c>
      <c r="E2146" s="968">
        <v>175000</v>
      </c>
    </row>
    <row r="2147" spans="1:5">
      <c r="A2147" s="968" t="s">
        <v>817</v>
      </c>
      <c r="B2147" s="968" t="s">
        <v>7230</v>
      </c>
      <c r="C2147" s="968" t="s">
        <v>3680</v>
      </c>
      <c r="D2147" s="968">
        <v>0</v>
      </c>
      <c r="E2147" s="968">
        <v>45000</v>
      </c>
    </row>
    <row r="2148" spans="1:5">
      <c r="A2148" s="968" t="s">
        <v>7231</v>
      </c>
      <c r="B2148" s="968" t="s">
        <v>7232</v>
      </c>
      <c r="C2148" s="968" t="s">
        <v>3680</v>
      </c>
      <c r="D2148" s="968">
        <v>0</v>
      </c>
      <c r="E2148" s="968">
        <v>250000</v>
      </c>
    </row>
    <row r="2149" spans="1:5">
      <c r="A2149" s="968" t="s">
        <v>7233</v>
      </c>
      <c r="B2149" s="968" t="s">
        <v>7234</v>
      </c>
      <c r="C2149" s="968" t="s">
        <v>3680</v>
      </c>
      <c r="D2149" s="968">
        <v>0</v>
      </c>
      <c r="E2149" s="968">
        <v>40000</v>
      </c>
    </row>
    <row r="2150" spans="1:5">
      <c r="A2150" s="968" t="s">
        <v>7235</v>
      </c>
      <c r="B2150" s="968" t="s">
        <v>7236</v>
      </c>
      <c r="C2150" s="968" t="s">
        <v>3680</v>
      </c>
      <c r="D2150" s="968">
        <v>0</v>
      </c>
      <c r="E2150" s="968">
        <v>100000</v>
      </c>
    </row>
    <row r="2151" spans="1:5">
      <c r="A2151" s="968" t="s">
        <v>7237</v>
      </c>
      <c r="B2151" s="968" t="s">
        <v>7238</v>
      </c>
      <c r="C2151" s="968" t="s">
        <v>3680</v>
      </c>
      <c r="D2151" s="968">
        <v>0</v>
      </c>
      <c r="E2151" s="968">
        <v>450000</v>
      </c>
    </row>
    <row r="2152" spans="1:5">
      <c r="A2152" s="968" t="s">
        <v>1894</v>
      </c>
      <c r="B2152" s="968" t="s">
        <v>7239</v>
      </c>
      <c r="C2152" s="968" t="s">
        <v>3680</v>
      </c>
      <c r="D2152" s="968">
        <v>0</v>
      </c>
      <c r="E2152" s="968">
        <v>50000</v>
      </c>
    </row>
    <row r="2153" spans="1:5">
      <c r="A2153" s="968" t="s">
        <v>2713</v>
      </c>
      <c r="B2153" s="968" t="s">
        <v>7240</v>
      </c>
      <c r="C2153" s="968" t="s">
        <v>3680</v>
      </c>
      <c r="D2153" s="968">
        <v>0</v>
      </c>
      <c r="E2153" s="968">
        <v>200000</v>
      </c>
    </row>
    <row r="2154" spans="1:5">
      <c r="A2154" s="968" t="s">
        <v>2715</v>
      </c>
      <c r="B2154" s="968" t="s">
        <v>7241</v>
      </c>
      <c r="C2154" s="968" t="s">
        <v>3680</v>
      </c>
      <c r="D2154" s="968">
        <v>0</v>
      </c>
      <c r="E2154" s="968">
        <v>200000</v>
      </c>
    </row>
    <row r="2155" spans="1:5">
      <c r="A2155" s="968" t="s">
        <v>7242</v>
      </c>
      <c r="B2155" s="968" t="s">
        <v>7243</v>
      </c>
      <c r="C2155" s="968" t="s">
        <v>3680</v>
      </c>
      <c r="D2155" s="968">
        <v>0</v>
      </c>
      <c r="E2155" s="968">
        <v>175000</v>
      </c>
    </row>
    <row r="2156" spans="1:5">
      <c r="A2156" s="968" t="s">
        <v>7244</v>
      </c>
      <c r="B2156" s="968" t="s">
        <v>7245</v>
      </c>
      <c r="C2156" s="968" t="s">
        <v>3680</v>
      </c>
      <c r="D2156" s="968">
        <v>0</v>
      </c>
      <c r="E2156" s="968">
        <v>175000</v>
      </c>
    </row>
    <row r="2157" spans="1:5">
      <c r="A2157" s="968" t="s">
        <v>7246</v>
      </c>
      <c r="B2157" s="968" t="s">
        <v>7247</v>
      </c>
      <c r="C2157" s="968" t="s">
        <v>3680</v>
      </c>
      <c r="D2157" s="968">
        <v>0</v>
      </c>
      <c r="E2157" s="968">
        <v>1250000</v>
      </c>
    </row>
    <row r="2158" spans="1:5">
      <c r="A2158" s="968" t="s">
        <v>7248</v>
      </c>
      <c r="B2158" s="968" t="s">
        <v>7249</v>
      </c>
      <c r="C2158" s="968" t="s">
        <v>3680</v>
      </c>
      <c r="D2158" s="968">
        <v>0</v>
      </c>
      <c r="E2158" s="968">
        <v>1250000</v>
      </c>
    </row>
    <row r="2159" spans="1:5">
      <c r="A2159" s="968" t="s">
        <v>2402</v>
      </c>
      <c r="B2159" s="968" t="s">
        <v>7250</v>
      </c>
      <c r="C2159" s="968" t="s">
        <v>3680</v>
      </c>
      <c r="D2159" s="968">
        <v>1</v>
      </c>
      <c r="E2159" s="968">
        <v>57750</v>
      </c>
    </row>
    <row r="2160" spans="1:5">
      <c r="A2160" s="968" t="s">
        <v>7251</v>
      </c>
      <c r="B2160" s="968" t="s">
        <v>7252</v>
      </c>
      <c r="C2160" s="968" t="s">
        <v>3680</v>
      </c>
      <c r="D2160" s="968">
        <v>0</v>
      </c>
      <c r="E2160" s="968">
        <v>2650000</v>
      </c>
    </row>
    <row r="2161" spans="1:5">
      <c r="A2161" s="968" t="s">
        <v>7253</v>
      </c>
      <c r="B2161" s="968" t="s">
        <v>7254</v>
      </c>
      <c r="C2161" s="968" t="s">
        <v>3680</v>
      </c>
      <c r="D2161" s="968">
        <v>0</v>
      </c>
      <c r="E2161" s="968">
        <v>205000</v>
      </c>
    </row>
    <row r="2162" spans="1:5">
      <c r="A2162" s="968" t="s">
        <v>7255</v>
      </c>
      <c r="B2162" s="968" t="s">
        <v>7256</v>
      </c>
      <c r="C2162" s="968" t="s">
        <v>3680</v>
      </c>
      <c r="D2162" s="968">
        <v>0</v>
      </c>
      <c r="E2162" s="968">
        <v>452000</v>
      </c>
    </row>
    <row r="2163" spans="1:5">
      <c r="A2163" s="968" t="s">
        <v>7257</v>
      </c>
      <c r="B2163" s="968" t="s">
        <v>7258</v>
      </c>
      <c r="C2163" s="968" t="s">
        <v>3680</v>
      </c>
      <c r="D2163" s="968">
        <v>0</v>
      </c>
      <c r="E2163" s="968">
        <v>1830000</v>
      </c>
    </row>
    <row r="2164" spans="1:5">
      <c r="A2164" s="968" t="s">
        <v>7259</v>
      </c>
      <c r="B2164" s="968" t="s">
        <v>7260</v>
      </c>
      <c r="C2164" s="968" t="s">
        <v>3680</v>
      </c>
      <c r="D2164" s="968">
        <v>0</v>
      </c>
      <c r="E2164" s="968">
        <v>410000</v>
      </c>
    </row>
    <row r="2165" spans="1:5">
      <c r="A2165" s="968" t="s">
        <v>3182</v>
      </c>
      <c r="B2165" s="968" t="s">
        <v>7261</v>
      </c>
      <c r="C2165" s="968" t="s">
        <v>3680</v>
      </c>
      <c r="D2165" s="968">
        <v>0</v>
      </c>
      <c r="E2165" s="968">
        <v>17850</v>
      </c>
    </row>
    <row r="2166" spans="1:5">
      <c r="A2166" s="968" t="s">
        <v>7262</v>
      </c>
      <c r="B2166" s="968" t="s">
        <v>7263</v>
      </c>
      <c r="C2166" s="968" t="s">
        <v>3680</v>
      </c>
      <c r="D2166" s="968">
        <v>0</v>
      </c>
      <c r="E2166" s="968">
        <v>115000</v>
      </c>
    </row>
    <row r="2167" spans="1:5">
      <c r="A2167" s="968" t="s">
        <v>7264</v>
      </c>
      <c r="B2167" s="968" t="s">
        <v>7265</v>
      </c>
      <c r="C2167" s="968" t="s">
        <v>3680</v>
      </c>
      <c r="D2167" s="968">
        <v>0</v>
      </c>
      <c r="E2167" s="968">
        <v>750000</v>
      </c>
    </row>
    <row r="2168" spans="1:5">
      <c r="A2168" s="968" t="s">
        <v>7266</v>
      </c>
      <c r="B2168" s="968" t="s">
        <v>7267</v>
      </c>
      <c r="C2168" s="968" t="s">
        <v>3680</v>
      </c>
      <c r="D2168" s="968">
        <v>0</v>
      </c>
      <c r="E2168" s="968">
        <v>470000</v>
      </c>
    </row>
    <row r="2169" spans="1:5">
      <c r="A2169" s="968" t="s">
        <v>3186</v>
      </c>
      <c r="B2169" s="968" t="s">
        <v>7268</v>
      </c>
      <c r="C2169" s="968" t="s">
        <v>3680</v>
      </c>
      <c r="D2169" s="968">
        <v>2</v>
      </c>
      <c r="E2169" s="968">
        <v>173250</v>
      </c>
    </row>
    <row r="2170" spans="1:5">
      <c r="A2170" s="968" t="s">
        <v>7269</v>
      </c>
      <c r="B2170" s="968" t="s">
        <v>7270</v>
      </c>
      <c r="C2170" s="968" t="s">
        <v>3680</v>
      </c>
      <c r="D2170" s="968">
        <v>0</v>
      </c>
      <c r="E2170" s="968">
        <v>245000</v>
      </c>
    </row>
    <row r="2171" spans="1:5">
      <c r="A2171" s="968" t="s">
        <v>7271</v>
      </c>
      <c r="B2171" s="968" t="s">
        <v>7272</v>
      </c>
      <c r="C2171" s="968" t="s">
        <v>3680</v>
      </c>
      <c r="D2171" s="968">
        <v>0</v>
      </c>
      <c r="E2171" s="968">
        <v>150000</v>
      </c>
    </row>
    <row r="2172" spans="1:5">
      <c r="A2172" s="968" t="s">
        <v>7273</v>
      </c>
      <c r="B2172" s="968" t="s">
        <v>7274</v>
      </c>
      <c r="C2172" s="968" t="s">
        <v>3680</v>
      </c>
      <c r="D2172" s="968">
        <v>0</v>
      </c>
      <c r="E2172" s="968">
        <v>241000</v>
      </c>
    </row>
    <row r="2173" spans="1:5">
      <c r="A2173" s="968" t="s">
        <v>7275</v>
      </c>
      <c r="B2173" s="968" t="s">
        <v>7276</v>
      </c>
      <c r="C2173" s="968" t="s">
        <v>3680</v>
      </c>
      <c r="D2173" s="968">
        <v>0</v>
      </c>
      <c r="E2173" s="968">
        <v>150000</v>
      </c>
    </row>
    <row r="2174" spans="1:5">
      <c r="A2174" s="968" t="s">
        <v>7277</v>
      </c>
      <c r="B2174" s="968" t="s">
        <v>7278</v>
      </c>
      <c r="C2174" s="968" t="s">
        <v>3680</v>
      </c>
      <c r="D2174" s="968">
        <v>0</v>
      </c>
      <c r="E2174" s="968">
        <v>240000</v>
      </c>
    </row>
    <row r="2175" spans="1:5">
      <c r="A2175" s="968" t="s">
        <v>7279</v>
      </c>
      <c r="B2175" s="968" t="s">
        <v>7280</v>
      </c>
      <c r="C2175" s="968" t="s">
        <v>3680</v>
      </c>
      <c r="D2175" s="968">
        <v>0</v>
      </c>
      <c r="E2175" s="968">
        <v>385000</v>
      </c>
    </row>
    <row r="2176" spans="1:5">
      <c r="A2176" s="968" t="s">
        <v>7281</v>
      </c>
      <c r="B2176" s="968" t="s">
        <v>7282</v>
      </c>
      <c r="C2176" s="968" t="s">
        <v>3680</v>
      </c>
      <c r="D2176" s="968">
        <v>0</v>
      </c>
      <c r="E2176" s="968">
        <v>80000</v>
      </c>
    </row>
    <row r="2177" spans="1:5">
      <c r="A2177" s="968" t="s">
        <v>7283</v>
      </c>
      <c r="B2177" s="968" t="s">
        <v>7284</v>
      </c>
      <c r="C2177" s="968" t="s">
        <v>3680</v>
      </c>
      <c r="D2177" s="968">
        <v>0</v>
      </c>
      <c r="E2177" s="968">
        <v>700000</v>
      </c>
    </row>
    <row r="2178" spans="1:5">
      <c r="A2178" s="968" t="s">
        <v>3200</v>
      </c>
      <c r="B2178" s="968" t="s">
        <v>7285</v>
      </c>
      <c r="C2178" s="968" t="s">
        <v>3680</v>
      </c>
      <c r="D2178" s="968">
        <v>1</v>
      </c>
      <c r="E2178" s="968">
        <v>630000</v>
      </c>
    </row>
    <row r="2179" spans="1:5">
      <c r="A2179" s="968" t="s">
        <v>7286</v>
      </c>
      <c r="B2179" s="968" t="s">
        <v>7287</v>
      </c>
      <c r="C2179" s="968" t="s">
        <v>3680</v>
      </c>
      <c r="D2179" s="968">
        <v>0</v>
      </c>
      <c r="E2179" s="968">
        <v>630000</v>
      </c>
    </row>
    <row r="2180" spans="1:5">
      <c r="A2180" s="968" t="s">
        <v>7288</v>
      </c>
      <c r="B2180" s="968" t="s">
        <v>7289</v>
      </c>
      <c r="C2180" s="968" t="s">
        <v>3680</v>
      </c>
      <c r="D2180" s="968">
        <v>0</v>
      </c>
      <c r="E2180" s="968">
        <v>650000</v>
      </c>
    </row>
    <row r="2181" spans="1:5">
      <c r="A2181" s="968" t="s">
        <v>7290</v>
      </c>
      <c r="B2181" s="968" t="s">
        <v>7291</v>
      </c>
      <c r="C2181" s="968" t="s">
        <v>3680</v>
      </c>
      <c r="D2181" s="968">
        <v>0</v>
      </c>
      <c r="E2181" s="968">
        <v>90000</v>
      </c>
    </row>
    <row r="2182" spans="1:5">
      <c r="A2182" s="968" t="s">
        <v>7292</v>
      </c>
      <c r="B2182" s="968" t="s">
        <v>7293</v>
      </c>
      <c r="C2182" s="968" t="s">
        <v>3680</v>
      </c>
      <c r="D2182" s="968">
        <v>0</v>
      </c>
      <c r="E2182" s="968">
        <v>115000</v>
      </c>
    </row>
    <row r="2183" spans="1:5">
      <c r="A2183" s="968" t="s">
        <v>7294</v>
      </c>
      <c r="B2183" s="968" t="s">
        <v>7295</v>
      </c>
      <c r="C2183" s="968" t="s">
        <v>3680</v>
      </c>
      <c r="D2183" s="968">
        <v>0</v>
      </c>
      <c r="E2183" s="968">
        <v>1100000</v>
      </c>
    </row>
    <row r="2184" spans="1:5">
      <c r="A2184" s="968" t="s">
        <v>7296</v>
      </c>
      <c r="B2184" s="968" t="s">
        <v>7297</v>
      </c>
      <c r="C2184" s="968" t="s">
        <v>3680</v>
      </c>
      <c r="D2184" s="968">
        <v>0</v>
      </c>
      <c r="E2184" s="968">
        <v>1100000</v>
      </c>
    </row>
    <row r="2185" spans="1:5">
      <c r="A2185" s="968" t="s">
        <v>7298</v>
      </c>
      <c r="B2185" s="968" t="s">
        <v>7299</v>
      </c>
      <c r="C2185" s="968" t="s">
        <v>3680</v>
      </c>
      <c r="D2185" s="968">
        <v>0</v>
      </c>
      <c r="E2185" s="968">
        <v>245000</v>
      </c>
    </row>
    <row r="2186" spans="1:5">
      <c r="A2186" s="968" t="s">
        <v>7300</v>
      </c>
      <c r="B2186" s="968" t="s">
        <v>7301</v>
      </c>
      <c r="C2186" s="968" t="s">
        <v>3680</v>
      </c>
      <c r="D2186" s="968">
        <v>0</v>
      </c>
      <c r="E2186" s="968">
        <v>675000</v>
      </c>
    </row>
    <row r="2187" spans="1:5">
      <c r="A2187" s="968" t="s">
        <v>1164</v>
      </c>
      <c r="B2187" s="968" t="s">
        <v>7302</v>
      </c>
      <c r="C2187" s="968" t="s">
        <v>3680</v>
      </c>
      <c r="D2187" s="968">
        <v>0</v>
      </c>
      <c r="E2187" s="968">
        <v>2124095</v>
      </c>
    </row>
    <row r="2188" spans="1:5">
      <c r="A2188" s="968" t="s">
        <v>1161</v>
      </c>
      <c r="B2188" s="968" t="s">
        <v>7303</v>
      </c>
      <c r="C2188" s="968" t="s">
        <v>3680</v>
      </c>
      <c r="D2188" s="968">
        <v>0</v>
      </c>
      <c r="E2188" s="968">
        <v>2202750</v>
      </c>
    </row>
    <row r="2189" spans="1:5">
      <c r="A2189" s="968" t="s">
        <v>7304</v>
      </c>
      <c r="B2189" s="968" t="s">
        <v>7305</v>
      </c>
      <c r="C2189" s="968" t="s">
        <v>3680</v>
      </c>
      <c r="D2189" s="968">
        <v>0</v>
      </c>
      <c r="E2189" s="968">
        <v>450000</v>
      </c>
    </row>
    <row r="2190" spans="1:5">
      <c r="A2190" s="968" t="s">
        <v>7306</v>
      </c>
      <c r="B2190" s="968" t="s">
        <v>7307</v>
      </c>
      <c r="C2190" s="968" t="s">
        <v>3680</v>
      </c>
      <c r="D2190" s="968">
        <v>0</v>
      </c>
      <c r="E2190" s="968">
        <v>70000</v>
      </c>
    </row>
    <row r="2191" spans="1:5">
      <c r="A2191" s="968" t="s">
        <v>1359</v>
      </c>
      <c r="B2191" s="968" t="s">
        <v>7308</v>
      </c>
      <c r="C2191" s="968" t="s">
        <v>3680</v>
      </c>
      <c r="D2191" s="968">
        <v>1</v>
      </c>
      <c r="E2191" s="968">
        <v>99750</v>
      </c>
    </row>
    <row r="2192" spans="1:5">
      <c r="A2192" s="968" t="s">
        <v>1351</v>
      </c>
      <c r="B2192" s="968" t="s">
        <v>7309</v>
      </c>
      <c r="C2192" s="968" t="s">
        <v>3680</v>
      </c>
      <c r="D2192" s="968">
        <v>1</v>
      </c>
      <c r="E2192" s="968">
        <v>99750</v>
      </c>
    </row>
    <row r="2193" spans="1:5">
      <c r="A2193" s="968" t="s">
        <v>7310</v>
      </c>
      <c r="B2193" s="968" t="s">
        <v>7311</v>
      </c>
      <c r="C2193" s="968" t="s">
        <v>3680</v>
      </c>
      <c r="D2193" s="968">
        <v>0</v>
      </c>
      <c r="E2193" s="968">
        <v>145000</v>
      </c>
    </row>
    <row r="2194" spans="1:5">
      <c r="A2194" s="968" t="s">
        <v>7312</v>
      </c>
      <c r="B2194" s="968" t="s">
        <v>7313</v>
      </c>
      <c r="C2194" s="968" t="s">
        <v>3680</v>
      </c>
      <c r="D2194" s="968">
        <v>0</v>
      </c>
      <c r="E2194" s="968">
        <v>55000</v>
      </c>
    </row>
    <row r="2195" spans="1:5">
      <c r="A2195" s="968" t="s">
        <v>7314</v>
      </c>
      <c r="B2195" s="968" t="s">
        <v>7315</v>
      </c>
      <c r="C2195" s="968" t="s">
        <v>3680</v>
      </c>
      <c r="D2195" s="968">
        <v>0</v>
      </c>
      <c r="E2195" s="968">
        <v>55000</v>
      </c>
    </row>
    <row r="2196" spans="1:5">
      <c r="A2196" s="968" t="s">
        <v>7316</v>
      </c>
      <c r="B2196" s="968" t="s">
        <v>7317</v>
      </c>
      <c r="C2196" s="968" t="s">
        <v>3680</v>
      </c>
      <c r="D2196" s="968">
        <v>0</v>
      </c>
      <c r="E2196" s="968">
        <v>25000</v>
      </c>
    </row>
    <row r="2197" spans="1:5">
      <c r="A2197" s="968" t="s">
        <v>7318</v>
      </c>
      <c r="B2197" s="968" t="s">
        <v>7319</v>
      </c>
      <c r="C2197" s="968" t="s">
        <v>3680</v>
      </c>
      <c r="D2197" s="968">
        <v>0</v>
      </c>
      <c r="E2197" s="968">
        <v>50000</v>
      </c>
    </row>
    <row r="2198" spans="1:5">
      <c r="A2198" s="968" t="s">
        <v>7320</v>
      </c>
      <c r="B2198" s="968" t="s">
        <v>7321</v>
      </c>
      <c r="C2198" s="968" t="s">
        <v>3680</v>
      </c>
      <c r="D2198" s="968">
        <v>0</v>
      </c>
      <c r="E2198" s="968">
        <v>90000</v>
      </c>
    </row>
    <row r="2199" spans="1:5">
      <c r="A2199" s="968" t="s">
        <v>7322</v>
      </c>
      <c r="B2199" s="968" t="s">
        <v>7323</v>
      </c>
      <c r="C2199" s="968" t="s">
        <v>3680</v>
      </c>
      <c r="D2199" s="968">
        <v>0</v>
      </c>
      <c r="E2199" s="968">
        <v>25000</v>
      </c>
    </row>
    <row r="2200" spans="1:5">
      <c r="A2200" s="968" t="s">
        <v>7324</v>
      </c>
      <c r="B2200" s="968" t="s">
        <v>7325</v>
      </c>
      <c r="C2200" s="968" t="s">
        <v>3680</v>
      </c>
      <c r="D2200" s="968">
        <v>0</v>
      </c>
      <c r="E2200" s="968">
        <v>55000</v>
      </c>
    </row>
    <row r="2201" spans="1:5">
      <c r="A2201" s="968" t="s">
        <v>7326</v>
      </c>
      <c r="B2201" s="968" t="s">
        <v>7327</v>
      </c>
      <c r="C2201" s="968" t="s">
        <v>3680</v>
      </c>
      <c r="D2201" s="968">
        <v>0</v>
      </c>
      <c r="E2201" s="968">
        <v>55000</v>
      </c>
    </row>
    <row r="2202" spans="1:5">
      <c r="A2202" s="968" t="s">
        <v>7328</v>
      </c>
      <c r="B2202" s="968" t="s">
        <v>7329</v>
      </c>
      <c r="C2202" s="968" t="s">
        <v>3680</v>
      </c>
      <c r="D2202" s="968">
        <v>0</v>
      </c>
      <c r="E2202" s="968">
        <v>65000</v>
      </c>
    </row>
    <row r="2203" spans="1:5">
      <c r="A2203" s="968" t="s">
        <v>7330</v>
      </c>
      <c r="B2203" s="968" t="s">
        <v>7331</v>
      </c>
      <c r="C2203" s="968" t="s">
        <v>3680</v>
      </c>
      <c r="D2203" s="968">
        <v>0</v>
      </c>
      <c r="E2203" s="968">
        <v>65000</v>
      </c>
    </row>
    <row r="2204" spans="1:5">
      <c r="A2204" s="968" t="s">
        <v>7332</v>
      </c>
      <c r="B2204" s="968" t="s">
        <v>7333</v>
      </c>
      <c r="C2204" s="968" t="s">
        <v>3680</v>
      </c>
      <c r="D2204" s="968">
        <v>0</v>
      </c>
      <c r="E2204" s="968">
        <v>35000</v>
      </c>
    </row>
    <row r="2205" spans="1:5">
      <c r="A2205" s="968" t="s">
        <v>7334</v>
      </c>
      <c r="B2205" s="968" t="s">
        <v>7335</v>
      </c>
      <c r="C2205" s="968" t="s">
        <v>3680</v>
      </c>
      <c r="D2205" s="968">
        <v>0</v>
      </c>
      <c r="E2205" s="968">
        <v>35000</v>
      </c>
    </row>
    <row r="2206" spans="1:5">
      <c r="A2206" s="968" t="s">
        <v>7336</v>
      </c>
      <c r="B2206" s="968" t="s">
        <v>7337</v>
      </c>
      <c r="C2206" s="968" t="s">
        <v>3680</v>
      </c>
      <c r="D2206" s="968">
        <v>0</v>
      </c>
      <c r="E2206" s="968">
        <v>70000</v>
      </c>
    </row>
    <row r="2207" spans="1:5">
      <c r="A2207" s="968" t="s">
        <v>7338</v>
      </c>
      <c r="B2207" s="968" t="s">
        <v>7339</v>
      </c>
      <c r="C2207" s="968" t="s">
        <v>3680</v>
      </c>
      <c r="D2207" s="968">
        <v>0</v>
      </c>
      <c r="E2207" s="968">
        <v>60000</v>
      </c>
    </row>
    <row r="2208" spans="1:5">
      <c r="A2208" s="968" t="s">
        <v>7340</v>
      </c>
      <c r="B2208" s="968" t="s">
        <v>7341</v>
      </c>
      <c r="C2208" s="968" t="s">
        <v>3680</v>
      </c>
      <c r="D2208" s="968">
        <v>0</v>
      </c>
      <c r="E2208" s="968">
        <v>35000</v>
      </c>
    </row>
    <row r="2209" spans="1:5">
      <c r="A2209" s="968" t="s">
        <v>7342</v>
      </c>
      <c r="B2209" s="968" t="s">
        <v>7343</v>
      </c>
      <c r="C2209" s="968" t="s">
        <v>3680</v>
      </c>
      <c r="D2209" s="968">
        <v>0</v>
      </c>
      <c r="E2209" s="968">
        <v>35000</v>
      </c>
    </row>
    <row r="2210" spans="1:5">
      <c r="A2210" s="968" t="s">
        <v>7344</v>
      </c>
      <c r="B2210" s="968" t="s">
        <v>7345</v>
      </c>
      <c r="C2210" s="968" t="s">
        <v>3680</v>
      </c>
      <c r="D2210" s="968">
        <v>0</v>
      </c>
      <c r="E2210" s="968">
        <v>35000</v>
      </c>
    </row>
    <row r="2211" spans="1:5">
      <c r="A2211" s="968" t="s">
        <v>7346</v>
      </c>
      <c r="B2211" s="968" t="s">
        <v>7347</v>
      </c>
      <c r="C2211" s="968" t="s">
        <v>3680</v>
      </c>
      <c r="D2211" s="968">
        <v>0</v>
      </c>
      <c r="E2211" s="968">
        <v>60000</v>
      </c>
    </row>
    <row r="2212" spans="1:5">
      <c r="A2212" s="968" t="s">
        <v>7348</v>
      </c>
      <c r="B2212" s="968" t="s">
        <v>7349</v>
      </c>
      <c r="C2212" s="968" t="s">
        <v>3680</v>
      </c>
      <c r="D2212" s="968">
        <v>0</v>
      </c>
      <c r="E2212" s="968">
        <v>925000</v>
      </c>
    </row>
    <row r="2213" spans="1:5">
      <c r="A2213" s="968" t="s">
        <v>7350</v>
      </c>
      <c r="B2213" s="968" t="s">
        <v>7351</v>
      </c>
      <c r="C2213" s="968" t="s">
        <v>3680</v>
      </c>
      <c r="D2213" s="968">
        <v>0</v>
      </c>
      <c r="E2213" s="968">
        <v>275000</v>
      </c>
    </row>
    <row r="2214" spans="1:5">
      <c r="A2214" s="968" t="s">
        <v>7352</v>
      </c>
      <c r="B2214" s="968" t="s">
        <v>7353</v>
      </c>
      <c r="C2214" s="968" t="s">
        <v>3680</v>
      </c>
      <c r="D2214" s="968">
        <v>0</v>
      </c>
      <c r="E2214" s="968">
        <v>7000</v>
      </c>
    </row>
    <row r="2215" spans="1:5">
      <c r="A2215" s="968" t="s">
        <v>7354</v>
      </c>
      <c r="B2215" s="968" t="s">
        <v>7355</v>
      </c>
      <c r="C2215" s="968" t="s">
        <v>3680</v>
      </c>
      <c r="D2215" s="968">
        <v>0</v>
      </c>
      <c r="E2215" s="968">
        <v>145000</v>
      </c>
    </row>
    <row r="2216" spans="1:5">
      <c r="A2216" s="968" t="s">
        <v>7356</v>
      </c>
      <c r="B2216" s="968" t="s">
        <v>7357</v>
      </c>
      <c r="C2216" s="968" t="s">
        <v>3680</v>
      </c>
      <c r="D2216" s="968">
        <v>0</v>
      </c>
      <c r="E2216" s="968">
        <v>89500</v>
      </c>
    </row>
    <row r="2217" spans="1:5">
      <c r="A2217" s="968" t="s">
        <v>7358</v>
      </c>
      <c r="B2217" s="968" t="s">
        <v>7359</v>
      </c>
      <c r="C2217" s="968" t="s">
        <v>3680</v>
      </c>
      <c r="D2217" s="968">
        <v>0</v>
      </c>
      <c r="E2217" s="968">
        <v>375000</v>
      </c>
    </row>
    <row r="2218" spans="1:5">
      <c r="A2218" s="968" t="s">
        <v>7360</v>
      </c>
      <c r="B2218" s="968" t="s">
        <v>7361</v>
      </c>
      <c r="C2218" s="968" t="s">
        <v>3680</v>
      </c>
      <c r="D2218" s="968">
        <v>0</v>
      </c>
      <c r="E2218" s="968">
        <v>625000</v>
      </c>
    </row>
    <row r="2219" spans="1:5">
      <c r="A2219" s="968" t="s">
        <v>7362</v>
      </c>
      <c r="B2219" s="968" t="s">
        <v>7363</v>
      </c>
      <c r="C2219" s="968" t="s">
        <v>3680</v>
      </c>
      <c r="D2219" s="968">
        <v>0</v>
      </c>
      <c r="E2219" s="968">
        <v>630000</v>
      </c>
    </row>
    <row r="2220" spans="1:5">
      <c r="A2220" s="968" t="s">
        <v>7364</v>
      </c>
      <c r="B2220" s="968" t="s">
        <v>7365</v>
      </c>
      <c r="C2220" s="968" t="s">
        <v>3680</v>
      </c>
      <c r="D2220" s="968">
        <v>0</v>
      </c>
      <c r="E2220" s="968">
        <v>325000</v>
      </c>
    </row>
    <row r="2221" spans="1:5">
      <c r="A2221" s="968" t="s">
        <v>7366</v>
      </c>
      <c r="B2221" s="968" t="s">
        <v>7367</v>
      </c>
      <c r="C2221" s="968" t="s">
        <v>3680</v>
      </c>
      <c r="D2221" s="968">
        <v>0</v>
      </c>
      <c r="E2221" s="968">
        <v>300000</v>
      </c>
    </row>
    <row r="2222" spans="1:5">
      <c r="A2222" s="968" t="s">
        <v>7368</v>
      </c>
      <c r="B2222" s="968" t="s">
        <v>7369</v>
      </c>
      <c r="C2222" s="968" t="s">
        <v>3680</v>
      </c>
      <c r="D2222" s="968">
        <v>0</v>
      </c>
      <c r="E2222" s="968">
        <v>450000</v>
      </c>
    </row>
    <row r="2223" spans="1:5">
      <c r="A2223" s="968" t="s">
        <v>7370</v>
      </c>
      <c r="B2223" s="968" t="s">
        <v>7371</v>
      </c>
      <c r="C2223" s="968" t="s">
        <v>3680</v>
      </c>
      <c r="D2223" s="968">
        <v>0</v>
      </c>
      <c r="E2223" s="968">
        <v>25000</v>
      </c>
    </row>
    <row r="2224" spans="1:5">
      <c r="A2224" s="968" t="s">
        <v>7372</v>
      </c>
      <c r="B2224" s="968" t="s">
        <v>7373</v>
      </c>
      <c r="C2224" s="968" t="s">
        <v>3680</v>
      </c>
      <c r="D2224" s="968">
        <v>0</v>
      </c>
      <c r="E2224" s="968">
        <v>50000</v>
      </c>
    </row>
    <row r="2225" spans="1:5">
      <c r="A2225" s="968" t="s">
        <v>7374</v>
      </c>
      <c r="B2225" s="968" t="s">
        <v>7375</v>
      </c>
      <c r="C2225" s="968" t="s">
        <v>3680</v>
      </c>
      <c r="D2225" s="968">
        <v>0</v>
      </c>
      <c r="E2225" s="968">
        <v>275000</v>
      </c>
    </row>
    <row r="2226" spans="1:5">
      <c r="A2226" s="968" t="s">
        <v>7376</v>
      </c>
      <c r="B2226" s="968" t="s">
        <v>7377</v>
      </c>
      <c r="C2226" s="968" t="s">
        <v>3680</v>
      </c>
      <c r="D2226" s="968">
        <v>0</v>
      </c>
      <c r="E2226" s="968">
        <v>250000</v>
      </c>
    </row>
    <row r="2227" spans="1:5">
      <c r="A2227" s="968" t="s">
        <v>7378</v>
      </c>
      <c r="B2227" s="968" t="s">
        <v>7379</v>
      </c>
      <c r="C2227" s="968" t="s">
        <v>3680</v>
      </c>
      <c r="D2227" s="968">
        <v>0</v>
      </c>
      <c r="E2227" s="968">
        <v>250000</v>
      </c>
    </row>
    <row r="2228" spans="1:5">
      <c r="A2228" s="968" t="s">
        <v>7380</v>
      </c>
      <c r="B2228" s="968" t="s">
        <v>7381</v>
      </c>
      <c r="C2228" s="968" t="s">
        <v>3680</v>
      </c>
      <c r="D2228" s="968">
        <v>0</v>
      </c>
      <c r="E2228" s="968">
        <v>3000</v>
      </c>
    </row>
    <row r="2229" spans="1:5">
      <c r="A2229" s="968" t="s">
        <v>7382</v>
      </c>
      <c r="B2229" s="968" t="s">
        <v>7383</v>
      </c>
      <c r="C2229" s="968" t="s">
        <v>3680</v>
      </c>
      <c r="D2229" s="968">
        <v>0</v>
      </c>
      <c r="E2229" s="968">
        <v>200000</v>
      </c>
    </row>
    <row r="2230" spans="1:5">
      <c r="A2230" s="968" t="s">
        <v>7384</v>
      </c>
      <c r="B2230" s="968" t="s">
        <v>7385</v>
      </c>
      <c r="C2230" s="968" t="s">
        <v>3680</v>
      </c>
      <c r="D2230" s="968">
        <v>0</v>
      </c>
      <c r="E2230" s="968">
        <v>200000</v>
      </c>
    </row>
    <row r="2231" spans="1:5">
      <c r="A2231" s="968" t="s">
        <v>7386</v>
      </c>
      <c r="B2231" s="968" t="s">
        <v>7387</v>
      </c>
      <c r="C2231" s="968" t="s">
        <v>3680</v>
      </c>
      <c r="D2231" s="968">
        <v>0</v>
      </c>
      <c r="E2231" s="968">
        <v>350000</v>
      </c>
    </row>
    <row r="2232" spans="1:5">
      <c r="A2232" s="968" t="s">
        <v>7388</v>
      </c>
      <c r="B2232" s="968" t="s">
        <v>7389</v>
      </c>
      <c r="C2232" s="968" t="s">
        <v>3680</v>
      </c>
      <c r="D2232" s="968">
        <v>0</v>
      </c>
      <c r="E2232" s="968">
        <v>300000</v>
      </c>
    </row>
    <row r="2233" spans="1:5">
      <c r="A2233" s="968" t="s">
        <v>7390</v>
      </c>
      <c r="B2233" s="968" t="s">
        <v>7391</v>
      </c>
      <c r="C2233" s="968" t="s">
        <v>3680</v>
      </c>
      <c r="D2233" s="968">
        <v>0</v>
      </c>
      <c r="E2233" s="968">
        <v>250000</v>
      </c>
    </row>
    <row r="2234" spans="1:5">
      <c r="A2234" s="968" t="s">
        <v>7392</v>
      </c>
      <c r="B2234" s="968" t="s">
        <v>7393</v>
      </c>
      <c r="C2234" s="968" t="s">
        <v>3680</v>
      </c>
      <c r="D2234" s="968">
        <v>0</v>
      </c>
      <c r="E2234" s="968">
        <v>35000</v>
      </c>
    </row>
    <row r="2235" spans="1:5">
      <c r="A2235" s="968" t="s">
        <v>7394</v>
      </c>
      <c r="B2235" s="968" t="s">
        <v>7395</v>
      </c>
      <c r="C2235" s="968" t="s">
        <v>3680</v>
      </c>
      <c r="D2235" s="968">
        <v>0</v>
      </c>
      <c r="E2235" s="968">
        <v>350000</v>
      </c>
    </row>
    <row r="2236" spans="1:5">
      <c r="A2236" s="968" t="s">
        <v>7396</v>
      </c>
      <c r="B2236" s="968" t="s">
        <v>7397</v>
      </c>
      <c r="C2236" s="968" t="s">
        <v>3680</v>
      </c>
      <c r="D2236" s="968">
        <v>0</v>
      </c>
      <c r="E2236" s="968">
        <v>150000</v>
      </c>
    </row>
    <row r="2237" spans="1:5">
      <c r="A2237" s="968" t="s">
        <v>7398</v>
      </c>
      <c r="B2237" s="968" t="s">
        <v>7399</v>
      </c>
      <c r="C2237" s="968" t="s">
        <v>3680</v>
      </c>
      <c r="D2237" s="968">
        <v>0</v>
      </c>
      <c r="E2237" s="968">
        <v>25000</v>
      </c>
    </row>
    <row r="2238" spans="1:5">
      <c r="A2238" s="968" t="s">
        <v>7400</v>
      </c>
      <c r="B2238" s="968" t="s">
        <v>7401</v>
      </c>
      <c r="C2238" s="968" t="s">
        <v>3680</v>
      </c>
      <c r="D2238" s="968">
        <v>0</v>
      </c>
      <c r="E2238" s="968">
        <v>200000</v>
      </c>
    </row>
    <row r="2239" spans="1:5">
      <c r="A2239" s="968" t="s">
        <v>34</v>
      </c>
      <c r="B2239" s="968" t="s">
        <v>7402</v>
      </c>
      <c r="C2239" s="968" t="s">
        <v>3460</v>
      </c>
      <c r="D2239" s="968">
        <v>0</v>
      </c>
      <c r="E2239" s="968">
        <v>261250</v>
      </c>
    </row>
    <row r="2240" spans="1:5">
      <c r="A2240" s="968" t="s">
        <v>61</v>
      </c>
      <c r="B2240" s="968" t="s">
        <v>7403</v>
      </c>
      <c r="C2240" s="968" t="s">
        <v>3460</v>
      </c>
      <c r="D2240" s="968">
        <v>0</v>
      </c>
      <c r="E2240" s="968">
        <v>231000</v>
      </c>
    </row>
    <row r="2241" spans="1:5">
      <c r="A2241" s="968" t="s">
        <v>7404</v>
      </c>
      <c r="B2241" s="968" t="s">
        <v>7405</v>
      </c>
      <c r="C2241" s="968" t="s">
        <v>3460</v>
      </c>
      <c r="D2241" s="968">
        <v>0</v>
      </c>
      <c r="E2241" s="968">
        <v>109000</v>
      </c>
    </row>
    <row r="2242" spans="1:5">
      <c r="A2242" s="968" t="s">
        <v>108</v>
      </c>
      <c r="B2242" s="968" t="s">
        <v>7406</v>
      </c>
      <c r="C2242" s="968" t="s">
        <v>3460</v>
      </c>
      <c r="D2242" s="968">
        <v>10</v>
      </c>
      <c r="E2242" s="968">
        <v>109000</v>
      </c>
    </row>
    <row r="2243" spans="1:5">
      <c r="A2243" s="968" t="s">
        <v>226</v>
      </c>
      <c r="B2243" s="968" t="s">
        <v>7407</v>
      </c>
      <c r="C2243" s="968" t="s">
        <v>3680</v>
      </c>
      <c r="D2243" s="968">
        <v>6</v>
      </c>
      <c r="E2243" s="968">
        <v>90000</v>
      </c>
    </row>
    <row r="2244" spans="1:5">
      <c r="A2244" s="968" t="s">
        <v>1348</v>
      </c>
      <c r="B2244" s="968" t="s">
        <v>7408</v>
      </c>
      <c r="C2244" s="968" t="s">
        <v>3680</v>
      </c>
      <c r="D2244" s="968">
        <v>0</v>
      </c>
      <c r="E2244" s="968">
        <v>173250</v>
      </c>
    </row>
    <row r="2245" spans="1:5">
      <c r="A2245" s="968" t="s">
        <v>7409</v>
      </c>
      <c r="B2245" s="968" t="s">
        <v>7410</v>
      </c>
      <c r="C2245" s="968" t="s">
        <v>3680</v>
      </c>
      <c r="D2245" s="968">
        <v>0</v>
      </c>
      <c r="E2245" s="968">
        <v>110000</v>
      </c>
    </row>
    <row r="2246" spans="1:5">
      <c r="A2246" s="968" t="s">
        <v>2829</v>
      </c>
      <c r="B2246" s="968" t="s">
        <v>7411</v>
      </c>
      <c r="C2246" s="968" t="s">
        <v>3680</v>
      </c>
      <c r="D2246" s="968">
        <v>2</v>
      </c>
      <c r="E2246" s="968">
        <v>105000</v>
      </c>
    </row>
    <row r="2247" spans="1:5">
      <c r="A2247" s="968" t="s">
        <v>7412</v>
      </c>
      <c r="B2247" s="968" t="s">
        <v>7413</v>
      </c>
      <c r="C2247" s="968" t="s">
        <v>3680</v>
      </c>
      <c r="D2247" s="968">
        <v>0</v>
      </c>
      <c r="E2247" s="968">
        <v>150000</v>
      </c>
    </row>
    <row r="2248" spans="1:5">
      <c r="A2248" s="968" t="s">
        <v>7414</v>
      </c>
      <c r="B2248" s="968" t="s">
        <v>7415</v>
      </c>
      <c r="C2248" s="968" t="s">
        <v>3680</v>
      </c>
      <c r="D2248" s="968">
        <v>0</v>
      </c>
      <c r="E2248" s="968">
        <v>3100000</v>
      </c>
    </row>
    <row r="2249" spans="1:5">
      <c r="A2249" s="968" t="s">
        <v>7416</v>
      </c>
      <c r="B2249" s="968" t="s">
        <v>7417</v>
      </c>
      <c r="C2249" s="968" t="s">
        <v>3680</v>
      </c>
      <c r="D2249" s="968">
        <v>0</v>
      </c>
      <c r="E2249" s="968">
        <v>1100</v>
      </c>
    </row>
    <row r="2250" spans="1:5">
      <c r="A2250" s="968" t="s">
        <v>7418</v>
      </c>
      <c r="B2250" s="968" t="s">
        <v>7419</v>
      </c>
      <c r="C2250" s="968" t="s">
        <v>3680</v>
      </c>
      <c r="D2250" s="968">
        <v>0</v>
      </c>
      <c r="E2250" s="968">
        <v>175000</v>
      </c>
    </row>
    <row r="2251" spans="1:5">
      <c r="A2251" s="968" t="s">
        <v>7420</v>
      </c>
      <c r="B2251" s="968" t="s">
        <v>7421</v>
      </c>
      <c r="C2251" s="968" t="s">
        <v>3680</v>
      </c>
      <c r="D2251" s="968">
        <v>0</v>
      </c>
      <c r="E2251" s="968">
        <v>800000</v>
      </c>
    </row>
    <row r="2252" spans="1:5">
      <c r="A2252" s="968" t="s">
        <v>7422</v>
      </c>
      <c r="B2252" s="968" t="s">
        <v>7423</v>
      </c>
      <c r="C2252" s="968" t="s">
        <v>3680</v>
      </c>
      <c r="D2252" s="968">
        <v>0</v>
      </c>
      <c r="E2252" s="968">
        <v>2360000</v>
      </c>
    </row>
    <row r="2253" spans="1:5">
      <c r="A2253" s="968" t="s">
        <v>7424</v>
      </c>
      <c r="B2253" s="968" t="s">
        <v>7425</v>
      </c>
      <c r="C2253" s="968" t="s">
        <v>3680</v>
      </c>
      <c r="D2253" s="968">
        <v>0</v>
      </c>
      <c r="E2253" s="968">
        <v>20000</v>
      </c>
    </row>
    <row r="2254" spans="1:5">
      <c r="A2254" s="968" t="s">
        <v>7426</v>
      </c>
      <c r="B2254" s="968" t="s">
        <v>7427</v>
      </c>
      <c r="C2254" s="968" t="s">
        <v>3680</v>
      </c>
      <c r="D2254" s="968">
        <v>0</v>
      </c>
      <c r="E2254" s="968">
        <v>87500</v>
      </c>
    </row>
    <row r="2255" spans="1:5">
      <c r="A2255" s="968" t="s">
        <v>7428</v>
      </c>
      <c r="B2255" s="968" t="s">
        <v>7429</v>
      </c>
      <c r="C2255" s="968" t="s">
        <v>3680</v>
      </c>
      <c r="D2255" s="968">
        <v>0</v>
      </c>
      <c r="E2255" s="968">
        <v>87500</v>
      </c>
    </row>
    <row r="2256" spans="1:5">
      <c r="A2256" s="968" t="s">
        <v>7430</v>
      </c>
      <c r="B2256" s="968" t="s">
        <v>7431</v>
      </c>
      <c r="C2256" s="968" t="s">
        <v>3680</v>
      </c>
      <c r="D2256" s="968">
        <v>0</v>
      </c>
      <c r="E2256" s="968">
        <v>85000</v>
      </c>
    </row>
    <row r="2257" spans="1:5">
      <c r="A2257" s="968" t="s">
        <v>7432</v>
      </c>
      <c r="B2257" s="968" t="s">
        <v>7433</v>
      </c>
      <c r="C2257" s="968" t="s">
        <v>3680</v>
      </c>
      <c r="D2257" s="968">
        <v>0</v>
      </c>
      <c r="E2257" s="968">
        <v>2500</v>
      </c>
    </row>
    <row r="2258" spans="1:5">
      <c r="A2258" s="968" t="s">
        <v>7434</v>
      </c>
      <c r="B2258" s="968" t="s">
        <v>7435</v>
      </c>
      <c r="C2258" s="968" t="s">
        <v>3680</v>
      </c>
      <c r="D2258" s="968">
        <v>0</v>
      </c>
      <c r="E2258" s="968">
        <v>195000</v>
      </c>
    </row>
    <row r="2259" spans="1:5">
      <c r="A2259" s="968" t="s">
        <v>7436</v>
      </c>
      <c r="B2259" s="968" t="s">
        <v>7437</v>
      </c>
      <c r="C2259" s="968" t="s">
        <v>3680</v>
      </c>
      <c r="D2259" s="968">
        <v>0</v>
      </c>
      <c r="E2259" s="968">
        <v>250000</v>
      </c>
    </row>
    <row r="2260" spans="1:5">
      <c r="A2260" s="968" t="s">
        <v>7438</v>
      </c>
      <c r="B2260" s="968" t="s">
        <v>7439</v>
      </c>
      <c r="C2260" s="968" t="s">
        <v>3680</v>
      </c>
      <c r="D2260" s="968">
        <v>0</v>
      </c>
      <c r="E2260" s="968">
        <v>15000</v>
      </c>
    </row>
    <row r="2261" spans="1:5">
      <c r="A2261" s="968" t="s">
        <v>2225</v>
      </c>
      <c r="B2261" s="968" t="s">
        <v>7440</v>
      </c>
      <c r="C2261" s="968" t="s">
        <v>3680</v>
      </c>
      <c r="D2261" s="968">
        <v>0</v>
      </c>
      <c r="E2261" s="968">
        <v>550000</v>
      </c>
    </row>
    <row r="2262" spans="1:5">
      <c r="A2262" s="968" t="s">
        <v>1362</v>
      </c>
      <c r="B2262" s="968" t="s">
        <v>7441</v>
      </c>
      <c r="C2262" s="968" t="s">
        <v>3680</v>
      </c>
      <c r="D2262" s="968">
        <v>1</v>
      </c>
      <c r="E2262" s="968">
        <v>294000</v>
      </c>
    </row>
    <row r="2263" spans="1:5">
      <c r="A2263" s="968" t="s">
        <v>1886</v>
      </c>
      <c r="B2263" s="968" t="s">
        <v>7442</v>
      </c>
      <c r="C2263" s="968" t="s">
        <v>3680</v>
      </c>
      <c r="D2263" s="968">
        <v>8</v>
      </c>
      <c r="E2263" s="968">
        <v>7000</v>
      </c>
    </row>
    <row r="2264" spans="1:5">
      <c r="A2264" s="968" t="s">
        <v>7443</v>
      </c>
      <c r="B2264" s="968" t="s">
        <v>7444</v>
      </c>
      <c r="C2264" s="968" t="s">
        <v>3680</v>
      </c>
      <c r="D2264" s="968">
        <v>0</v>
      </c>
      <c r="E2264" s="968">
        <v>8000</v>
      </c>
    </row>
    <row r="2265" spans="1:5">
      <c r="A2265" s="968" t="s">
        <v>7445</v>
      </c>
      <c r="B2265" s="968" t="s">
        <v>7446</v>
      </c>
      <c r="C2265" s="968" t="s">
        <v>3680</v>
      </c>
      <c r="D2265" s="968">
        <v>0</v>
      </c>
      <c r="E2265" s="968">
        <v>165000</v>
      </c>
    </row>
    <row r="2266" spans="1:5">
      <c r="A2266" s="968" t="s">
        <v>7447</v>
      </c>
      <c r="B2266" s="968" t="s">
        <v>7448</v>
      </c>
      <c r="C2266" s="968" t="s">
        <v>3680</v>
      </c>
      <c r="D2266" s="968">
        <v>0</v>
      </c>
      <c r="E2266" s="968">
        <v>180000</v>
      </c>
    </row>
    <row r="2267" spans="1:5">
      <c r="A2267" s="968" t="s">
        <v>1938</v>
      </c>
      <c r="B2267" s="968" t="s">
        <v>7449</v>
      </c>
      <c r="C2267" s="968" t="s">
        <v>3680</v>
      </c>
      <c r="D2267" s="968">
        <v>0</v>
      </c>
      <c r="E2267" s="968">
        <v>262500</v>
      </c>
    </row>
    <row r="2268" spans="1:5">
      <c r="A2268" s="968" t="s">
        <v>7450</v>
      </c>
      <c r="B2268" s="968" t="s">
        <v>7451</v>
      </c>
      <c r="C2268" s="968" t="s">
        <v>3680</v>
      </c>
      <c r="D2268" s="968">
        <v>0</v>
      </c>
      <c r="E2268" s="968">
        <v>30000</v>
      </c>
    </row>
    <row r="2269" spans="1:5">
      <c r="A2269" s="968" t="s">
        <v>7452</v>
      </c>
      <c r="B2269" s="968" t="s">
        <v>7453</v>
      </c>
      <c r="C2269" s="968" t="s">
        <v>3680</v>
      </c>
      <c r="D2269" s="968">
        <v>0</v>
      </c>
      <c r="E2269" s="968">
        <v>50000</v>
      </c>
    </row>
    <row r="2270" spans="1:5">
      <c r="A2270" s="968" t="s">
        <v>7454</v>
      </c>
      <c r="B2270" s="968" t="s">
        <v>7455</v>
      </c>
      <c r="C2270" s="968" t="s">
        <v>3680</v>
      </c>
      <c r="D2270" s="968">
        <v>0</v>
      </c>
      <c r="E2270" s="968">
        <v>60000</v>
      </c>
    </row>
    <row r="2271" spans="1:5">
      <c r="A2271" s="968" t="s">
        <v>7456</v>
      </c>
      <c r="B2271" s="968" t="s">
        <v>7457</v>
      </c>
      <c r="C2271" s="968" t="s">
        <v>3680</v>
      </c>
      <c r="D2271" s="968">
        <v>0</v>
      </c>
      <c r="E2271" s="968">
        <v>2350000</v>
      </c>
    </row>
    <row r="2272" spans="1:5">
      <c r="A2272" s="968" t="s">
        <v>7458</v>
      </c>
      <c r="B2272" s="968" t="s">
        <v>7459</v>
      </c>
      <c r="C2272" s="968" t="s">
        <v>3680</v>
      </c>
      <c r="D2272" s="968">
        <v>1</v>
      </c>
      <c r="E2272" s="968">
        <v>650000</v>
      </c>
    </row>
    <row r="2273" spans="1:5">
      <c r="A2273" s="968" t="s">
        <v>7460</v>
      </c>
      <c r="B2273" s="968" t="s">
        <v>7461</v>
      </c>
      <c r="C2273" s="968" t="s">
        <v>3680</v>
      </c>
      <c r="D2273" s="968">
        <v>0</v>
      </c>
      <c r="E2273" s="968">
        <v>75000</v>
      </c>
    </row>
    <row r="2274" spans="1:5">
      <c r="A2274" s="968" t="s">
        <v>7462</v>
      </c>
      <c r="B2274" s="968" t="s">
        <v>7463</v>
      </c>
      <c r="C2274" s="968" t="s">
        <v>3680</v>
      </c>
      <c r="D2274" s="968">
        <v>0</v>
      </c>
      <c r="E2274" s="968">
        <v>185000</v>
      </c>
    </row>
    <row r="2275" spans="1:5">
      <c r="A2275" s="968" t="s">
        <v>7464</v>
      </c>
      <c r="B2275" s="968" t="s">
        <v>7465</v>
      </c>
      <c r="C2275" s="968" t="s">
        <v>3680</v>
      </c>
      <c r="D2275" s="968">
        <v>0</v>
      </c>
      <c r="E2275" s="968">
        <v>75000</v>
      </c>
    </row>
    <row r="2276" spans="1:5">
      <c r="A2276" s="968" t="s">
        <v>7466</v>
      </c>
      <c r="B2276" s="968" t="s">
        <v>7467</v>
      </c>
      <c r="C2276" s="968" t="s">
        <v>3680</v>
      </c>
      <c r="D2276" s="968">
        <v>0</v>
      </c>
      <c r="E2276" s="968">
        <v>25000</v>
      </c>
    </row>
    <row r="2277" spans="1:5">
      <c r="A2277" s="968" t="s">
        <v>7468</v>
      </c>
      <c r="B2277" s="968" t="s">
        <v>7469</v>
      </c>
      <c r="C2277" s="968" t="s">
        <v>3680</v>
      </c>
      <c r="D2277" s="968">
        <v>0</v>
      </c>
      <c r="E2277" s="968">
        <v>25000</v>
      </c>
    </row>
    <row r="2278" spans="1:5">
      <c r="A2278" s="968" t="s">
        <v>7470</v>
      </c>
      <c r="B2278" s="968" t="s">
        <v>7471</v>
      </c>
      <c r="C2278" s="968" t="s">
        <v>3680</v>
      </c>
      <c r="D2278" s="968">
        <v>1</v>
      </c>
      <c r="E2278" s="968">
        <v>110000</v>
      </c>
    </row>
    <row r="2279" spans="1:5">
      <c r="A2279" s="968" t="s">
        <v>7472</v>
      </c>
      <c r="B2279" s="968" t="s">
        <v>7473</v>
      </c>
      <c r="C2279" s="968" t="s">
        <v>3680</v>
      </c>
      <c r="D2279" s="968">
        <v>0</v>
      </c>
      <c r="E2279" s="968">
        <v>3500</v>
      </c>
    </row>
    <row r="2280" spans="1:5">
      <c r="A2280" s="968" t="s">
        <v>7474</v>
      </c>
      <c r="B2280" s="968" t="s">
        <v>7475</v>
      </c>
      <c r="C2280" s="968" t="s">
        <v>3680</v>
      </c>
      <c r="D2280" s="968">
        <v>0</v>
      </c>
      <c r="E2280" s="968">
        <v>3500</v>
      </c>
    </row>
    <row r="2281" spans="1:5">
      <c r="A2281" s="968" t="s">
        <v>7476</v>
      </c>
      <c r="B2281" s="968" t="s">
        <v>7477</v>
      </c>
      <c r="C2281" s="968" t="s">
        <v>3680</v>
      </c>
      <c r="D2281" s="968">
        <v>0</v>
      </c>
      <c r="E2281" s="968">
        <v>7500</v>
      </c>
    </row>
    <row r="2282" spans="1:5">
      <c r="A2282" s="968" t="s">
        <v>7478</v>
      </c>
      <c r="B2282" s="968" t="s">
        <v>7479</v>
      </c>
      <c r="C2282" s="968" t="s">
        <v>3680</v>
      </c>
      <c r="D2282" s="968">
        <v>0</v>
      </c>
      <c r="E2282" s="968">
        <v>45000</v>
      </c>
    </row>
    <row r="2283" spans="1:5">
      <c r="A2283" s="968" t="s">
        <v>7480</v>
      </c>
      <c r="B2283" s="968" t="s">
        <v>7481</v>
      </c>
      <c r="C2283" s="968" t="s">
        <v>3680</v>
      </c>
      <c r="D2283" s="968">
        <v>0</v>
      </c>
      <c r="E2283" s="968">
        <v>20000</v>
      </c>
    </row>
    <row r="2284" spans="1:5">
      <c r="A2284" s="968" t="s">
        <v>2328</v>
      </c>
      <c r="B2284" s="968" t="s">
        <v>7482</v>
      </c>
      <c r="C2284" s="968" t="s">
        <v>3680</v>
      </c>
      <c r="D2284" s="968">
        <v>0</v>
      </c>
      <c r="E2284" s="968">
        <v>40000</v>
      </c>
    </row>
    <row r="2285" spans="1:5">
      <c r="A2285" s="968" t="s">
        <v>2326</v>
      </c>
      <c r="B2285" s="968" t="s">
        <v>7483</v>
      </c>
      <c r="C2285" s="968" t="s">
        <v>3680</v>
      </c>
      <c r="D2285" s="968">
        <v>0</v>
      </c>
      <c r="E2285" s="968">
        <v>50000</v>
      </c>
    </row>
    <row r="2286" spans="1:5">
      <c r="A2286" s="968" t="s">
        <v>7484</v>
      </c>
      <c r="B2286" s="968" t="s">
        <v>7485</v>
      </c>
      <c r="C2286" s="968" t="s">
        <v>3680</v>
      </c>
      <c r="D2286" s="968">
        <v>0</v>
      </c>
      <c r="E2286" s="968">
        <v>20000</v>
      </c>
    </row>
    <row r="2287" spans="1:5">
      <c r="A2287" s="968" t="s">
        <v>7486</v>
      </c>
      <c r="B2287" s="968" t="s">
        <v>7487</v>
      </c>
      <c r="C2287" s="968" t="s">
        <v>3680</v>
      </c>
      <c r="D2287" s="968">
        <v>0</v>
      </c>
      <c r="E2287" s="968">
        <v>50000</v>
      </c>
    </row>
    <row r="2288" spans="1:5">
      <c r="A2288" s="968" t="s">
        <v>7488</v>
      </c>
      <c r="B2288" s="968" t="s">
        <v>7489</v>
      </c>
      <c r="C2288" s="968" t="s">
        <v>3680</v>
      </c>
      <c r="D2288" s="968">
        <v>0</v>
      </c>
      <c r="E2288" s="968">
        <v>260000</v>
      </c>
    </row>
    <row r="2289" spans="1:5">
      <c r="A2289" s="968" t="s">
        <v>7490</v>
      </c>
      <c r="B2289" s="968" t="s">
        <v>7491</v>
      </c>
      <c r="C2289" s="968" t="s">
        <v>3680</v>
      </c>
      <c r="D2289" s="968">
        <v>1</v>
      </c>
      <c r="E2289" s="968">
        <v>90000</v>
      </c>
    </row>
    <row r="2290" spans="1:5">
      <c r="A2290" s="968" t="s">
        <v>7492</v>
      </c>
      <c r="B2290" s="968" t="s">
        <v>7493</v>
      </c>
      <c r="C2290" s="968" t="s">
        <v>3680</v>
      </c>
      <c r="D2290" s="968">
        <v>0</v>
      </c>
      <c r="E2290" s="968">
        <v>10000</v>
      </c>
    </row>
    <row r="2291" spans="1:5">
      <c r="A2291" s="968" t="s">
        <v>7494</v>
      </c>
      <c r="B2291" s="968" t="s">
        <v>7495</v>
      </c>
      <c r="C2291" s="968" t="s">
        <v>3680</v>
      </c>
      <c r="D2291" s="968">
        <v>0</v>
      </c>
      <c r="E2291" s="968">
        <v>60000</v>
      </c>
    </row>
    <row r="2292" spans="1:5">
      <c r="A2292" s="968" t="s">
        <v>7496</v>
      </c>
      <c r="B2292" s="968" t="s">
        <v>7497</v>
      </c>
      <c r="C2292" s="968" t="s">
        <v>3680</v>
      </c>
      <c r="D2292" s="968">
        <v>0</v>
      </c>
      <c r="E2292" s="968">
        <v>30000</v>
      </c>
    </row>
    <row r="2293" spans="1:5">
      <c r="A2293" s="968" t="s">
        <v>7498</v>
      </c>
      <c r="B2293" s="968" t="s">
        <v>7499</v>
      </c>
      <c r="C2293" s="968" t="s">
        <v>3680</v>
      </c>
      <c r="D2293" s="968">
        <v>0</v>
      </c>
      <c r="E2293" s="968">
        <v>20000</v>
      </c>
    </row>
    <row r="2294" spans="1:5">
      <c r="A2294" s="968" t="s">
        <v>7500</v>
      </c>
      <c r="B2294" s="968" t="s">
        <v>7501</v>
      </c>
      <c r="C2294" s="968" t="s">
        <v>3680</v>
      </c>
      <c r="D2294" s="968">
        <v>0</v>
      </c>
      <c r="E2294" s="968">
        <v>25000</v>
      </c>
    </row>
    <row r="2295" spans="1:5">
      <c r="A2295" s="968" t="s">
        <v>7502</v>
      </c>
      <c r="B2295" s="968" t="s">
        <v>7503</v>
      </c>
      <c r="C2295" s="968" t="s">
        <v>3680</v>
      </c>
      <c r="D2295" s="968">
        <v>0</v>
      </c>
      <c r="E2295" s="968">
        <v>27500</v>
      </c>
    </row>
    <row r="2296" spans="1:5">
      <c r="A2296" s="968" t="s">
        <v>2705</v>
      </c>
      <c r="B2296" s="968" t="s">
        <v>7504</v>
      </c>
      <c r="C2296" s="968" t="s">
        <v>3680</v>
      </c>
      <c r="D2296" s="968">
        <v>0</v>
      </c>
      <c r="E2296" s="968">
        <v>15000</v>
      </c>
    </row>
    <row r="2297" spans="1:5">
      <c r="A2297" s="968" t="s">
        <v>7505</v>
      </c>
      <c r="B2297" s="968" t="s">
        <v>7506</v>
      </c>
      <c r="C2297" s="968" t="s">
        <v>3680</v>
      </c>
      <c r="D2297" s="968">
        <v>0</v>
      </c>
      <c r="E2297" s="968">
        <v>5000</v>
      </c>
    </row>
    <row r="2298" spans="1:5">
      <c r="A2298" s="968" t="s">
        <v>7507</v>
      </c>
      <c r="B2298" s="968" t="s">
        <v>7508</v>
      </c>
      <c r="C2298" s="968" t="s">
        <v>3680</v>
      </c>
      <c r="D2298" s="968">
        <v>0</v>
      </c>
      <c r="E2298" s="968">
        <v>20000</v>
      </c>
    </row>
    <row r="2299" spans="1:5">
      <c r="A2299" s="968" t="s">
        <v>359</v>
      </c>
      <c r="B2299" s="968" t="s">
        <v>7509</v>
      </c>
      <c r="C2299" s="968" t="s">
        <v>3460</v>
      </c>
      <c r="D2299" s="968">
        <v>31</v>
      </c>
      <c r="E2299" s="968">
        <v>165000</v>
      </c>
    </row>
    <row r="2300" spans="1:5">
      <c r="A2300" s="968" t="s">
        <v>7510</v>
      </c>
      <c r="B2300" s="968" t="s">
        <v>7511</v>
      </c>
      <c r="C2300" s="968" t="s">
        <v>3680</v>
      </c>
      <c r="D2300" s="968">
        <v>0</v>
      </c>
      <c r="E2300" s="968">
        <v>90000</v>
      </c>
    </row>
    <row r="2301" spans="1:5">
      <c r="A2301" s="968" t="s">
        <v>7512</v>
      </c>
      <c r="B2301" s="968" t="s">
        <v>7513</v>
      </c>
      <c r="C2301" s="968" t="s">
        <v>3680</v>
      </c>
      <c r="D2301" s="968">
        <v>0</v>
      </c>
      <c r="E2301" s="968">
        <v>27500</v>
      </c>
    </row>
    <row r="2302" spans="1:5">
      <c r="A2302" s="968" t="s">
        <v>7514</v>
      </c>
      <c r="B2302" s="968" t="s">
        <v>7515</v>
      </c>
      <c r="C2302" s="968" t="s">
        <v>3680</v>
      </c>
      <c r="D2302" s="968">
        <v>0</v>
      </c>
      <c r="E2302" s="968">
        <v>35000</v>
      </c>
    </row>
    <row r="2303" spans="1:5">
      <c r="A2303" s="968" t="s">
        <v>7516</v>
      </c>
      <c r="B2303" s="968" t="s">
        <v>7517</v>
      </c>
      <c r="C2303" s="968" t="s">
        <v>3680</v>
      </c>
      <c r="D2303" s="968">
        <v>0</v>
      </c>
      <c r="E2303" s="968">
        <v>3000</v>
      </c>
    </row>
    <row r="2304" spans="1:5">
      <c r="A2304" s="968" t="s">
        <v>7518</v>
      </c>
      <c r="B2304" s="968" t="s">
        <v>7519</v>
      </c>
      <c r="C2304" s="968" t="s">
        <v>3680</v>
      </c>
      <c r="D2304" s="968">
        <v>0</v>
      </c>
      <c r="E2304" s="968">
        <v>500</v>
      </c>
    </row>
    <row r="2305" spans="1:5">
      <c r="A2305" s="968" t="s">
        <v>7520</v>
      </c>
      <c r="B2305" s="968" t="s">
        <v>7521</v>
      </c>
      <c r="C2305" s="968" t="s">
        <v>3680</v>
      </c>
      <c r="D2305" s="968">
        <v>0</v>
      </c>
      <c r="E2305" s="968">
        <v>25000</v>
      </c>
    </row>
    <row r="2306" spans="1:5">
      <c r="A2306" s="968" t="s">
        <v>7522</v>
      </c>
      <c r="B2306" s="968" t="s">
        <v>7523</v>
      </c>
      <c r="C2306" s="968" t="s">
        <v>3680</v>
      </c>
      <c r="D2306" s="968">
        <v>0</v>
      </c>
      <c r="E2306" s="968">
        <v>75000</v>
      </c>
    </row>
    <row r="2307" spans="1:5">
      <c r="A2307" s="968" t="s">
        <v>7524</v>
      </c>
      <c r="B2307" s="968" t="s">
        <v>7525</v>
      </c>
      <c r="C2307" s="968" t="s">
        <v>3680</v>
      </c>
      <c r="D2307" s="968">
        <v>0</v>
      </c>
      <c r="E2307" s="968">
        <v>40000</v>
      </c>
    </row>
    <row r="2308" spans="1:5">
      <c r="A2308" s="968" t="s">
        <v>7526</v>
      </c>
      <c r="B2308" s="968" t="s">
        <v>7527</v>
      </c>
      <c r="C2308" s="968" t="s">
        <v>3680</v>
      </c>
      <c r="D2308" s="968">
        <v>0</v>
      </c>
      <c r="E2308" s="968">
        <v>22500</v>
      </c>
    </row>
    <row r="2309" spans="1:5">
      <c r="A2309" s="968" t="s">
        <v>7528</v>
      </c>
      <c r="B2309" s="968" t="s">
        <v>7529</v>
      </c>
      <c r="C2309" s="968" t="s">
        <v>3680</v>
      </c>
      <c r="D2309" s="968">
        <v>0</v>
      </c>
      <c r="E2309" s="968">
        <v>20000</v>
      </c>
    </row>
    <row r="2310" spans="1:5">
      <c r="A2310" s="968" t="s">
        <v>7530</v>
      </c>
      <c r="B2310" s="968" t="s">
        <v>7531</v>
      </c>
      <c r="C2310" s="968" t="s">
        <v>3680</v>
      </c>
      <c r="D2310" s="968">
        <v>0</v>
      </c>
      <c r="E2310" s="968">
        <v>25000</v>
      </c>
    </row>
    <row r="2311" spans="1:5">
      <c r="A2311" s="968" t="s">
        <v>7532</v>
      </c>
      <c r="B2311" s="968" t="s">
        <v>7533</v>
      </c>
      <c r="C2311" s="968" t="s">
        <v>3680</v>
      </c>
      <c r="D2311" s="968">
        <v>0</v>
      </c>
      <c r="E2311" s="968">
        <v>32500</v>
      </c>
    </row>
    <row r="2312" spans="1:5">
      <c r="A2312" s="968" t="s">
        <v>7534</v>
      </c>
      <c r="B2312" s="968" t="s">
        <v>7535</v>
      </c>
      <c r="C2312" s="968" t="s">
        <v>3680</v>
      </c>
      <c r="D2312" s="968">
        <v>0</v>
      </c>
      <c r="E2312" s="968">
        <v>8000</v>
      </c>
    </row>
    <row r="2313" spans="1:5">
      <c r="A2313" s="968" t="s">
        <v>7536</v>
      </c>
      <c r="B2313" s="968" t="s">
        <v>7537</v>
      </c>
      <c r="C2313" s="968" t="s">
        <v>3680</v>
      </c>
      <c r="D2313" s="968">
        <v>0</v>
      </c>
      <c r="E2313" s="968">
        <v>10000</v>
      </c>
    </row>
    <row r="2314" spans="1:5">
      <c r="A2314" s="968" t="s">
        <v>7538</v>
      </c>
      <c r="B2314" s="968" t="s">
        <v>7539</v>
      </c>
      <c r="C2314" s="968" t="s">
        <v>3680</v>
      </c>
      <c r="D2314" s="968">
        <v>0</v>
      </c>
      <c r="E2314" s="968">
        <v>260000</v>
      </c>
    </row>
    <row r="2315" spans="1:5">
      <c r="A2315" s="968" t="s">
        <v>7540</v>
      </c>
      <c r="B2315" s="968" t="s">
        <v>7541</v>
      </c>
      <c r="C2315" s="968" t="s">
        <v>3680</v>
      </c>
      <c r="D2315" s="968">
        <v>0</v>
      </c>
      <c r="E2315" s="968">
        <v>40000</v>
      </c>
    </row>
    <row r="2316" spans="1:5">
      <c r="A2316" s="968" t="s">
        <v>7542</v>
      </c>
      <c r="B2316" s="968" t="s">
        <v>7543</v>
      </c>
      <c r="C2316" s="968" t="s">
        <v>3680</v>
      </c>
      <c r="D2316" s="968">
        <v>0</v>
      </c>
      <c r="E2316" s="968">
        <v>35000</v>
      </c>
    </row>
    <row r="2317" spans="1:5">
      <c r="A2317" s="968" t="s">
        <v>7544</v>
      </c>
      <c r="B2317" s="968" t="s">
        <v>7545</v>
      </c>
      <c r="C2317" s="968" t="s">
        <v>3680</v>
      </c>
      <c r="D2317" s="968">
        <v>0</v>
      </c>
      <c r="E2317" s="968">
        <v>6000</v>
      </c>
    </row>
    <row r="2318" spans="1:5">
      <c r="A2318" s="968" t="s">
        <v>7546</v>
      </c>
      <c r="B2318" s="968" t="s">
        <v>7547</v>
      </c>
      <c r="C2318" s="968" t="s">
        <v>3680</v>
      </c>
      <c r="D2318" s="968">
        <v>0</v>
      </c>
      <c r="E2318" s="968">
        <v>4000</v>
      </c>
    </row>
    <row r="2319" spans="1:5">
      <c r="A2319" s="968" t="s">
        <v>7548</v>
      </c>
      <c r="B2319" s="968" t="s">
        <v>7549</v>
      </c>
      <c r="C2319" s="968" t="s">
        <v>3680</v>
      </c>
      <c r="D2319" s="968">
        <v>0</v>
      </c>
      <c r="E2319" s="968">
        <v>6000</v>
      </c>
    </row>
    <row r="2320" spans="1:5">
      <c r="A2320" s="968" t="s">
        <v>7550</v>
      </c>
      <c r="B2320" s="968" t="s">
        <v>7551</v>
      </c>
      <c r="C2320" s="968" t="s">
        <v>3680</v>
      </c>
      <c r="D2320" s="968">
        <v>0</v>
      </c>
      <c r="E2320" s="968">
        <v>5000</v>
      </c>
    </row>
    <row r="2321" spans="1:5">
      <c r="A2321" s="968" t="s">
        <v>7552</v>
      </c>
      <c r="B2321" s="968" t="s">
        <v>7553</v>
      </c>
      <c r="C2321" s="968" t="s">
        <v>3680</v>
      </c>
      <c r="D2321" s="968">
        <v>0</v>
      </c>
      <c r="E2321" s="968">
        <v>6000</v>
      </c>
    </row>
    <row r="2322" spans="1:5">
      <c r="A2322" s="968" t="s">
        <v>7554</v>
      </c>
      <c r="B2322" s="968" t="s">
        <v>7555</v>
      </c>
      <c r="C2322" s="968" t="s">
        <v>3680</v>
      </c>
      <c r="D2322" s="968">
        <v>0</v>
      </c>
      <c r="E2322" s="968">
        <v>1500</v>
      </c>
    </row>
    <row r="2323" spans="1:5">
      <c r="A2323" s="968" t="s">
        <v>7556</v>
      </c>
      <c r="B2323" s="968" t="s">
        <v>7557</v>
      </c>
      <c r="C2323" s="968" t="s">
        <v>3680</v>
      </c>
      <c r="D2323" s="968">
        <v>0</v>
      </c>
      <c r="E2323" s="968">
        <v>6000</v>
      </c>
    </row>
    <row r="2324" spans="1:5">
      <c r="A2324" s="968" t="s">
        <v>7558</v>
      </c>
      <c r="B2324" s="968" t="s">
        <v>7559</v>
      </c>
      <c r="C2324" s="968" t="s">
        <v>3680</v>
      </c>
      <c r="D2324" s="968">
        <v>0</v>
      </c>
      <c r="E2324" s="968">
        <v>2000</v>
      </c>
    </row>
    <row r="2325" spans="1:5">
      <c r="A2325" s="968" t="s">
        <v>7560</v>
      </c>
      <c r="B2325" s="968" t="s">
        <v>7561</v>
      </c>
      <c r="C2325" s="968" t="s">
        <v>3680</v>
      </c>
      <c r="D2325" s="968">
        <v>0</v>
      </c>
      <c r="E2325" s="968">
        <v>180000</v>
      </c>
    </row>
    <row r="2326" spans="1:5">
      <c r="A2326" s="968" t="s">
        <v>7562</v>
      </c>
      <c r="B2326" s="968" t="s">
        <v>7563</v>
      </c>
      <c r="C2326" s="968" t="s">
        <v>3680</v>
      </c>
      <c r="D2326" s="968">
        <v>0</v>
      </c>
      <c r="E2326" s="968">
        <v>155000</v>
      </c>
    </row>
    <row r="2327" spans="1:5">
      <c r="A2327" s="968" t="s">
        <v>7564</v>
      </c>
      <c r="B2327" s="968" t="s">
        <v>7565</v>
      </c>
      <c r="C2327" s="968" t="s">
        <v>3680</v>
      </c>
      <c r="D2327" s="968">
        <v>0</v>
      </c>
      <c r="E2327" s="968">
        <v>2500</v>
      </c>
    </row>
    <row r="2328" spans="1:5">
      <c r="A2328" s="968" t="s">
        <v>7566</v>
      </c>
      <c r="B2328" s="968" t="s">
        <v>7567</v>
      </c>
      <c r="C2328" s="968" t="s">
        <v>3460</v>
      </c>
      <c r="D2328" s="968">
        <v>0</v>
      </c>
      <c r="E2328" s="968">
        <v>3000</v>
      </c>
    </row>
    <row r="2329" spans="1:5">
      <c r="A2329" s="968" t="s">
        <v>7568</v>
      </c>
      <c r="B2329" s="968" t="s">
        <v>7569</v>
      </c>
      <c r="C2329" s="968" t="s">
        <v>3680</v>
      </c>
      <c r="D2329" s="968">
        <v>0</v>
      </c>
      <c r="E2329" s="968">
        <v>30000</v>
      </c>
    </row>
    <row r="2330" spans="1:5">
      <c r="A2330" s="968" t="s">
        <v>7570</v>
      </c>
      <c r="B2330" s="968" t="s">
        <v>7571</v>
      </c>
      <c r="C2330" s="968" t="s">
        <v>3680</v>
      </c>
      <c r="D2330" s="968">
        <v>0</v>
      </c>
      <c r="E2330" s="968">
        <v>275000</v>
      </c>
    </row>
    <row r="2331" spans="1:5">
      <c r="A2331" s="968" t="s">
        <v>7572</v>
      </c>
      <c r="B2331" s="968" t="s">
        <v>7573</v>
      </c>
      <c r="C2331" s="968" t="s">
        <v>3680</v>
      </c>
      <c r="D2331" s="968">
        <v>0</v>
      </c>
      <c r="E2331" s="968">
        <v>65000</v>
      </c>
    </row>
    <row r="2332" spans="1:5">
      <c r="A2332" s="968" t="s">
        <v>7574</v>
      </c>
      <c r="B2332" s="968" t="s">
        <v>7575</v>
      </c>
      <c r="C2332" s="968" t="s">
        <v>3680</v>
      </c>
      <c r="D2332" s="968">
        <v>0</v>
      </c>
      <c r="E2332" s="968">
        <v>40000</v>
      </c>
    </row>
    <row r="2333" spans="1:5">
      <c r="A2333" s="968" t="s">
        <v>7576</v>
      </c>
      <c r="B2333" s="968" t="s">
        <v>7577</v>
      </c>
      <c r="C2333" s="968" t="s">
        <v>3680</v>
      </c>
      <c r="D2333" s="968">
        <v>0</v>
      </c>
      <c r="E2333" s="968">
        <v>520000</v>
      </c>
    </row>
    <row r="2334" spans="1:5">
      <c r="A2334" s="968" t="s">
        <v>7578</v>
      </c>
      <c r="B2334" s="968" t="s">
        <v>7579</v>
      </c>
      <c r="C2334" s="968" t="s">
        <v>3680</v>
      </c>
      <c r="D2334" s="968">
        <v>0</v>
      </c>
      <c r="E2334" s="968">
        <v>260000</v>
      </c>
    </row>
    <row r="2335" spans="1:5">
      <c r="A2335" s="968" t="s">
        <v>7580</v>
      </c>
      <c r="B2335" s="968" t="s">
        <v>7581</v>
      </c>
      <c r="C2335" s="968" t="s">
        <v>3680</v>
      </c>
      <c r="D2335" s="968">
        <v>0</v>
      </c>
      <c r="E2335" s="968">
        <v>2500</v>
      </c>
    </row>
    <row r="2336" spans="1:5">
      <c r="A2336" s="968" t="s">
        <v>7582</v>
      </c>
      <c r="B2336" s="968" t="s">
        <v>7583</v>
      </c>
      <c r="C2336" s="968" t="s">
        <v>3680</v>
      </c>
      <c r="D2336" s="968">
        <v>0</v>
      </c>
      <c r="E2336" s="968">
        <v>15000</v>
      </c>
    </row>
    <row r="2337" spans="1:5">
      <c r="A2337" s="968" t="s">
        <v>7584</v>
      </c>
      <c r="B2337" s="968" t="s">
        <v>7585</v>
      </c>
      <c r="C2337" s="968" t="s">
        <v>3661</v>
      </c>
      <c r="D2337" s="968">
        <v>0</v>
      </c>
      <c r="E2337" s="968">
        <v>1408000</v>
      </c>
    </row>
    <row r="2338" spans="1:5">
      <c r="A2338" s="968" t="s">
        <v>7586</v>
      </c>
      <c r="B2338" s="968" t="s">
        <v>7587</v>
      </c>
      <c r="C2338" s="968" t="s">
        <v>3680</v>
      </c>
      <c r="D2338" s="968">
        <v>0</v>
      </c>
      <c r="E2338" s="968">
        <v>75000</v>
      </c>
    </row>
    <row r="2339" spans="1:5">
      <c r="A2339" s="968" t="s">
        <v>7588</v>
      </c>
      <c r="B2339" s="968" t="s">
        <v>7589</v>
      </c>
      <c r="C2339" s="968" t="s">
        <v>3680</v>
      </c>
      <c r="D2339" s="968">
        <v>0</v>
      </c>
      <c r="E2339" s="968">
        <v>2000</v>
      </c>
    </row>
    <row r="2340" spans="1:5">
      <c r="A2340" s="968" t="s">
        <v>7590</v>
      </c>
      <c r="B2340" s="968" t="s">
        <v>7591</v>
      </c>
      <c r="C2340" s="968" t="s">
        <v>3680</v>
      </c>
      <c r="D2340" s="968">
        <v>0</v>
      </c>
      <c r="E2340" s="968">
        <v>260000</v>
      </c>
    </row>
    <row r="2341" spans="1:5">
      <c r="A2341" s="968" t="s">
        <v>7592</v>
      </c>
      <c r="B2341" s="968" t="s">
        <v>7593</v>
      </c>
      <c r="C2341" s="968" t="s">
        <v>3680</v>
      </c>
      <c r="D2341" s="968">
        <v>0</v>
      </c>
      <c r="E2341" s="968">
        <v>5000</v>
      </c>
    </row>
    <row r="2342" spans="1:5">
      <c r="A2342" s="968" t="s">
        <v>7594</v>
      </c>
      <c r="B2342" s="968" t="s">
        <v>7595</v>
      </c>
      <c r="C2342" s="968" t="s">
        <v>3680</v>
      </c>
      <c r="D2342" s="968">
        <v>0</v>
      </c>
      <c r="E2342" s="968">
        <v>45000</v>
      </c>
    </row>
    <row r="2343" spans="1:5">
      <c r="A2343" s="968" t="s">
        <v>7596</v>
      </c>
      <c r="B2343" s="968" t="s">
        <v>7597</v>
      </c>
      <c r="C2343" s="968" t="s">
        <v>3680</v>
      </c>
      <c r="D2343" s="968">
        <v>0</v>
      </c>
      <c r="E2343" s="968">
        <v>65000</v>
      </c>
    </row>
    <row r="2344" spans="1:5">
      <c r="A2344" s="968" t="s">
        <v>7598</v>
      </c>
      <c r="B2344" s="968" t="s">
        <v>7599</v>
      </c>
      <c r="C2344" s="968" t="s">
        <v>3680</v>
      </c>
      <c r="D2344" s="968">
        <v>0</v>
      </c>
      <c r="E2344" s="968">
        <v>20000</v>
      </c>
    </row>
    <row r="2345" spans="1:5">
      <c r="A2345" s="968" t="s">
        <v>7600</v>
      </c>
      <c r="B2345" s="968" t="s">
        <v>7601</v>
      </c>
      <c r="C2345" s="968" t="s">
        <v>3680</v>
      </c>
      <c r="D2345" s="968">
        <v>0</v>
      </c>
      <c r="E2345" s="968">
        <v>197800</v>
      </c>
    </row>
    <row r="2346" spans="1:5">
      <c r="A2346" s="968" t="s">
        <v>3245</v>
      </c>
      <c r="B2346" s="968" t="s">
        <v>7602</v>
      </c>
      <c r="C2346" s="968" t="s">
        <v>3680</v>
      </c>
      <c r="D2346" s="968">
        <v>0</v>
      </c>
      <c r="E2346" s="968">
        <v>430000</v>
      </c>
    </row>
    <row r="2347" spans="1:5">
      <c r="A2347" s="968" t="s">
        <v>2048</v>
      </c>
      <c r="B2347" s="968" t="s">
        <v>7603</v>
      </c>
      <c r="C2347" s="968" t="s">
        <v>3680</v>
      </c>
      <c r="D2347" s="968">
        <v>0</v>
      </c>
      <c r="E2347" s="968">
        <v>112000</v>
      </c>
    </row>
    <row r="2348" spans="1:5">
      <c r="A2348" s="968" t="s">
        <v>2050</v>
      </c>
      <c r="B2348" s="968" t="s">
        <v>7604</v>
      </c>
      <c r="C2348" s="968" t="s">
        <v>3680</v>
      </c>
      <c r="D2348" s="968">
        <v>0</v>
      </c>
      <c r="E2348" s="968">
        <v>112000</v>
      </c>
    </row>
    <row r="2349" spans="1:5">
      <c r="A2349" s="968" t="s">
        <v>7605</v>
      </c>
      <c r="B2349" s="968" t="s">
        <v>7606</v>
      </c>
      <c r="C2349" s="968" t="s">
        <v>3680</v>
      </c>
      <c r="D2349" s="968">
        <v>0</v>
      </c>
      <c r="E2349" s="968">
        <v>55440</v>
      </c>
    </row>
    <row r="2350" spans="1:5">
      <c r="A2350" s="968" t="s">
        <v>7607</v>
      </c>
      <c r="B2350" s="968" t="s">
        <v>7608</v>
      </c>
      <c r="C2350" s="968" t="s">
        <v>3680</v>
      </c>
      <c r="D2350" s="968">
        <v>0</v>
      </c>
      <c r="E2350" s="968">
        <v>37000</v>
      </c>
    </row>
    <row r="2351" spans="1:5">
      <c r="A2351" s="968" t="s">
        <v>7609</v>
      </c>
      <c r="B2351" s="968" t="s">
        <v>7610</v>
      </c>
      <c r="C2351" s="968" t="s">
        <v>3460</v>
      </c>
      <c r="D2351" s="968">
        <v>0</v>
      </c>
      <c r="E2351" s="968">
        <v>62500</v>
      </c>
    </row>
    <row r="2352" spans="1:5">
      <c r="A2352" s="968" t="s">
        <v>7611</v>
      </c>
      <c r="B2352" s="968" t="s">
        <v>7612</v>
      </c>
      <c r="C2352" s="968" t="s">
        <v>3680</v>
      </c>
      <c r="D2352" s="968">
        <v>0</v>
      </c>
      <c r="E2352" s="968">
        <v>55000</v>
      </c>
    </row>
    <row r="2353" spans="1:5">
      <c r="A2353" s="968" t="s">
        <v>7613</v>
      </c>
      <c r="B2353" s="968" t="s">
        <v>7614</v>
      </c>
      <c r="C2353" s="968" t="s">
        <v>3680</v>
      </c>
      <c r="D2353" s="968">
        <v>0</v>
      </c>
      <c r="E2353" s="968">
        <v>60000</v>
      </c>
    </row>
    <row r="2354" spans="1:5">
      <c r="A2354" s="968" t="s">
        <v>7615</v>
      </c>
      <c r="B2354" s="968" t="s">
        <v>7616</v>
      </c>
      <c r="C2354" s="968" t="s">
        <v>3680</v>
      </c>
      <c r="D2354" s="968">
        <v>0</v>
      </c>
      <c r="E2354" s="968">
        <v>60000</v>
      </c>
    </row>
    <row r="2355" spans="1:5">
      <c r="A2355" s="968" t="s">
        <v>7617</v>
      </c>
      <c r="B2355" s="968" t="s">
        <v>7618</v>
      </c>
      <c r="C2355" s="968" t="s">
        <v>3680</v>
      </c>
      <c r="D2355" s="968">
        <v>0</v>
      </c>
      <c r="E2355" s="968">
        <v>90000</v>
      </c>
    </row>
    <row r="2356" spans="1:5">
      <c r="A2356" s="968" t="s">
        <v>7619</v>
      </c>
      <c r="B2356" s="968" t="s">
        <v>7620</v>
      </c>
      <c r="C2356" s="968" t="s">
        <v>3680</v>
      </c>
      <c r="D2356" s="968">
        <v>0</v>
      </c>
      <c r="E2356" s="968">
        <v>90000</v>
      </c>
    </row>
    <row r="2357" spans="1:5">
      <c r="A2357" s="968" t="s">
        <v>7621</v>
      </c>
      <c r="B2357" s="968" t="s">
        <v>7622</v>
      </c>
      <c r="C2357" s="968" t="s">
        <v>3680</v>
      </c>
      <c r="D2357" s="968">
        <v>0</v>
      </c>
      <c r="E2357" s="968">
        <v>150000</v>
      </c>
    </row>
    <row r="2358" spans="1:5">
      <c r="A2358" s="968" t="s">
        <v>7623</v>
      </c>
      <c r="B2358" s="968" t="s">
        <v>7624</v>
      </c>
      <c r="C2358" s="968" t="s">
        <v>3680</v>
      </c>
      <c r="D2358" s="968">
        <v>0</v>
      </c>
      <c r="E2358" s="968">
        <v>20000</v>
      </c>
    </row>
    <row r="2359" spans="1:5">
      <c r="A2359" s="968" t="s">
        <v>7625</v>
      </c>
      <c r="B2359" s="968" t="s">
        <v>7626</v>
      </c>
      <c r="C2359" s="968" t="s">
        <v>3680</v>
      </c>
      <c r="D2359" s="968">
        <v>0</v>
      </c>
      <c r="E2359" s="968">
        <v>115000</v>
      </c>
    </row>
    <row r="2360" spans="1:5">
      <c r="A2360" s="968" t="s">
        <v>7627</v>
      </c>
      <c r="B2360" s="968" t="s">
        <v>7628</v>
      </c>
      <c r="C2360" s="968" t="s">
        <v>3680</v>
      </c>
      <c r="D2360" s="968">
        <v>0</v>
      </c>
      <c r="E2360" s="968">
        <v>40000</v>
      </c>
    </row>
    <row r="2361" spans="1:5">
      <c r="A2361" s="968" t="s">
        <v>7629</v>
      </c>
      <c r="B2361" s="968" t="s">
        <v>7630</v>
      </c>
      <c r="C2361" s="968" t="s">
        <v>3680</v>
      </c>
      <c r="D2361" s="968">
        <v>0</v>
      </c>
      <c r="E2361" s="968">
        <v>240000</v>
      </c>
    </row>
    <row r="2362" spans="1:5">
      <c r="A2362" s="968" t="s">
        <v>7631</v>
      </c>
      <c r="B2362" s="968" t="s">
        <v>7632</v>
      </c>
      <c r="C2362" s="968" t="s">
        <v>3680</v>
      </c>
      <c r="D2362" s="968">
        <v>0</v>
      </c>
      <c r="E2362" s="968">
        <v>27500</v>
      </c>
    </row>
    <row r="2363" spans="1:5">
      <c r="A2363" s="968" t="s">
        <v>7633</v>
      </c>
      <c r="B2363" s="968" t="s">
        <v>7634</v>
      </c>
      <c r="C2363" s="968" t="s">
        <v>3680</v>
      </c>
      <c r="D2363" s="968">
        <v>0</v>
      </c>
      <c r="E2363" s="968">
        <v>40000</v>
      </c>
    </row>
    <row r="2364" spans="1:5">
      <c r="A2364" s="968" t="s">
        <v>7635</v>
      </c>
      <c r="B2364" s="968" t="s">
        <v>7636</v>
      </c>
      <c r="C2364" s="968" t="s">
        <v>3680</v>
      </c>
      <c r="D2364" s="968">
        <v>0</v>
      </c>
      <c r="E2364" s="968">
        <v>7500</v>
      </c>
    </row>
    <row r="2365" spans="1:5">
      <c r="A2365" s="968" t="s">
        <v>7637</v>
      </c>
      <c r="B2365" s="968" t="s">
        <v>7638</v>
      </c>
      <c r="C2365" s="968" t="s">
        <v>3680</v>
      </c>
      <c r="D2365" s="968">
        <v>0</v>
      </c>
      <c r="E2365" s="968">
        <v>35000</v>
      </c>
    </row>
    <row r="2366" spans="1:5">
      <c r="A2366" s="968" t="s">
        <v>7639</v>
      </c>
      <c r="B2366" s="968" t="s">
        <v>7640</v>
      </c>
      <c r="C2366" s="968" t="s">
        <v>3680</v>
      </c>
      <c r="D2366" s="968">
        <v>0</v>
      </c>
      <c r="E2366" s="968">
        <v>25000</v>
      </c>
    </row>
    <row r="2367" spans="1:5">
      <c r="A2367" s="968" t="s">
        <v>7641</v>
      </c>
      <c r="B2367" s="968" t="s">
        <v>7642</v>
      </c>
      <c r="C2367" s="968" t="s">
        <v>3680</v>
      </c>
      <c r="D2367" s="968">
        <v>0</v>
      </c>
      <c r="E2367" s="968">
        <v>25000</v>
      </c>
    </row>
    <row r="2368" spans="1:5">
      <c r="A2368" s="968" t="s">
        <v>7643</v>
      </c>
      <c r="B2368" s="968" t="s">
        <v>7644</v>
      </c>
      <c r="C2368" s="968" t="s">
        <v>3680</v>
      </c>
      <c r="D2368" s="968">
        <v>0</v>
      </c>
      <c r="E2368" s="968">
        <v>12500</v>
      </c>
    </row>
    <row r="2369" spans="1:5">
      <c r="A2369" s="968" t="s">
        <v>7645</v>
      </c>
      <c r="B2369" s="968" t="s">
        <v>7646</v>
      </c>
      <c r="C2369" s="968" t="s">
        <v>3680</v>
      </c>
      <c r="D2369" s="968">
        <v>0</v>
      </c>
      <c r="E2369" s="968">
        <v>15000</v>
      </c>
    </row>
    <row r="2370" spans="1:5">
      <c r="A2370" s="968" t="s">
        <v>7647</v>
      </c>
      <c r="B2370" s="968" t="s">
        <v>7648</v>
      </c>
      <c r="C2370" s="968" t="s">
        <v>3680</v>
      </c>
      <c r="D2370" s="968">
        <v>0</v>
      </c>
      <c r="E2370" s="968">
        <v>35000</v>
      </c>
    </row>
    <row r="2371" spans="1:5">
      <c r="A2371" s="968" t="s">
        <v>7649</v>
      </c>
      <c r="B2371" s="968" t="s">
        <v>7650</v>
      </c>
      <c r="C2371" s="968" t="s">
        <v>3680</v>
      </c>
      <c r="D2371" s="968">
        <v>0</v>
      </c>
      <c r="E2371" s="968">
        <v>7000</v>
      </c>
    </row>
    <row r="2372" spans="1:5">
      <c r="A2372" s="968" t="s">
        <v>7651</v>
      </c>
      <c r="B2372" s="968" t="s">
        <v>7652</v>
      </c>
      <c r="C2372" s="968" t="s">
        <v>3661</v>
      </c>
      <c r="D2372" s="968">
        <v>0</v>
      </c>
      <c r="E2372" s="968">
        <v>1050000</v>
      </c>
    </row>
    <row r="2373" spans="1:5">
      <c r="A2373" s="968" t="s">
        <v>7653</v>
      </c>
      <c r="B2373" s="968" t="s">
        <v>7654</v>
      </c>
      <c r="C2373" s="968" t="s">
        <v>3661</v>
      </c>
      <c r="D2373" s="968">
        <v>0</v>
      </c>
      <c r="E2373" s="968">
        <v>1387500</v>
      </c>
    </row>
    <row r="2374" spans="1:5">
      <c r="A2374" s="968" t="s">
        <v>7655</v>
      </c>
      <c r="B2374" s="968" t="s">
        <v>7656</v>
      </c>
      <c r="C2374" s="968" t="s">
        <v>3680</v>
      </c>
      <c r="D2374" s="968">
        <v>0</v>
      </c>
      <c r="E2374" s="968">
        <v>15000</v>
      </c>
    </row>
    <row r="2375" spans="1:5">
      <c r="A2375" s="968" t="s">
        <v>7657</v>
      </c>
      <c r="B2375" s="968" t="s">
        <v>7658</v>
      </c>
      <c r="C2375" s="968" t="s">
        <v>3680</v>
      </c>
      <c r="D2375" s="968">
        <v>0</v>
      </c>
      <c r="E2375" s="968">
        <v>35000</v>
      </c>
    </row>
    <row r="2376" spans="1:5">
      <c r="A2376" s="968" t="s">
        <v>7659</v>
      </c>
      <c r="B2376" s="968" t="s">
        <v>7660</v>
      </c>
      <c r="C2376" s="968" t="s">
        <v>3680</v>
      </c>
      <c r="D2376" s="968">
        <v>0</v>
      </c>
      <c r="E2376" s="968">
        <v>7500</v>
      </c>
    </row>
    <row r="2377" spans="1:5">
      <c r="A2377" s="968" t="s">
        <v>1278</v>
      </c>
      <c r="B2377" s="968" t="s">
        <v>7661</v>
      </c>
      <c r="C2377" s="968" t="s">
        <v>3680</v>
      </c>
      <c r="D2377" s="968">
        <v>2</v>
      </c>
      <c r="E2377" s="968">
        <v>549146.5</v>
      </c>
    </row>
    <row r="2378" spans="1:5">
      <c r="A2378" s="968" t="s">
        <v>7662</v>
      </c>
      <c r="B2378" s="968" t="s">
        <v>7663</v>
      </c>
      <c r="C2378" s="968" t="s">
        <v>3680</v>
      </c>
      <c r="D2378" s="968">
        <v>0</v>
      </c>
      <c r="E2378" s="968">
        <v>35000</v>
      </c>
    </row>
    <row r="2379" spans="1:5">
      <c r="A2379" s="968" t="s">
        <v>7664</v>
      </c>
      <c r="B2379" s="968" t="s">
        <v>7665</v>
      </c>
      <c r="C2379" s="968" t="s">
        <v>3680</v>
      </c>
      <c r="D2379" s="968">
        <v>0</v>
      </c>
      <c r="E2379" s="968">
        <v>360000</v>
      </c>
    </row>
    <row r="2380" spans="1:5">
      <c r="A2380" s="968" t="s">
        <v>7666</v>
      </c>
      <c r="B2380" s="968" t="s">
        <v>7667</v>
      </c>
      <c r="C2380" s="968" t="s">
        <v>3661</v>
      </c>
      <c r="D2380" s="968">
        <v>2</v>
      </c>
      <c r="E2380" s="968">
        <v>1065900</v>
      </c>
    </row>
    <row r="2381" spans="1:5">
      <c r="A2381" s="968" t="s">
        <v>7668</v>
      </c>
      <c r="B2381" s="968" t="s">
        <v>7669</v>
      </c>
      <c r="C2381" s="968" t="s">
        <v>3680</v>
      </c>
      <c r="D2381" s="968">
        <v>0</v>
      </c>
      <c r="E2381" s="968">
        <v>3200000</v>
      </c>
    </row>
    <row r="2382" spans="1:5">
      <c r="A2382" s="968" t="s">
        <v>7670</v>
      </c>
      <c r="B2382" s="968" t="s">
        <v>7671</v>
      </c>
      <c r="C2382" s="968" t="s">
        <v>3680</v>
      </c>
      <c r="D2382" s="968">
        <v>0</v>
      </c>
      <c r="E2382" s="968">
        <v>7000</v>
      </c>
    </row>
    <row r="2383" spans="1:5">
      <c r="A2383" s="968" t="s">
        <v>1935</v>
      </c>
      <c r="B2383" s="968" t="s">
        <v>7672</v>
      </c>
      <c r="C2383" s="968" t="s">
        <v>3680</v>
      </c>
      <c r="D2383" s="968">
        <v>1</v>
      </c>
      <c r="E2383" s="968">
        <v>950000</v>
      </c>
    </row>
    <row r="2384" spans="1:5">
      <c r="A2384" s="968" t="s">
        <v>7673</v>
      </c>
      <c r="B2384" s="968" t="s">
        <v>7674</v>
      </c>
      <c r="C2384" s="968" t="s">
        <v>3661</v>
      </c>
      <c r="D2384" s="968">
        <v>0</v>
      </c>
      <c r="E2384" s="968">
        <v>0</v>
      </c>
    </row>
    <row r="2385" spans="1:5">
      <c r="A2385" s="968" t="s">
        <v>2562</v>
      </c>
      <c r="B2385" s="968" t="s">
        <v>7675</v>
      </c>
      <c r="C2385" s="968" t="s">
        <v>3680</v>
      </c>
      <c r="D2385" s="968">
        <v>4</v>
      </c>
      <c r="E2385" s="968">
        <v>367500</v>
      </c>
    </row>
    <row r="2386" spans="1:5">
      <c r="A2386" s="968" t="s">
        <v>1693</v>
      </c>
      <c r="B2386" s="968" t="s">
        <v>7676</v>
      </c>
      <c r="C2386" s="968" t="s">
        <v>3680</v>
      </c>
      <c r="D2386" s="968">
        <v>0</v>
      </c>
      <c r="E2386" s="968">
        <v>455000</v>
      </c>
    </row>
    <row r="2387" spans="1:5">
      <c r="A2387" s="968" t="s">
        <v>7677</v>
      </c>
      <c r="B2387" s="968" t="s">
        <v>7678</v>
      </c>
      <c r="C2387" s="968" t="s">
        <v>3680</v>
      </c>
      <c r="D2387" s="968">
        <v>0</v>
      </c>
      <c r="E2387" s="968">
        <v>50000</v>
      </c>
    </row>
    <row r="2388" spans="1:5">
      <c r="A2388" s="968" t="s">
        <v>7679</v>
      </c>
      <c r="B2388" s="968" t="s">
        <v>7680</v>
      </c>
      <c r="C2388" s="968" t="s">
        <v>3680</v>
      </c>
      <c r="D2388" s="968">
        <v>0</v>
      </c>
      <c r="E2388" s="968">
        <v>57500</v>
      </c>
    </row>
    <row r="2389" spans="1:5">
      <c r="A2389" s="968" t="s">
        <v>7681</v>
      </c>
      <c r="B2389" s="968" t="s">
        <v>7682</v>
      </c>
      <c r="C2389" s="968" t="s">
        <v>3680</v>
      </c>
      <c r="D2389" s="968">
        <v>0</v>
      </c>
      <c r="E2389" s="968">
        <v>35000</v>
      </c>
    </row>
    <row r="2390" spans="1:5">
      <c r="A2390" s="968" t="s">
        <v>7683</v>
      </c>
      <c r="B2390" s="968" t="s">
        <v>7684</v>
      </c>
      <c r="C2390" s="968" t="s">
        <v>3680</v>
      </c>
      <c r="D2390" s="968">
        <v>0</v>
      </c>
      <c r="E2390" s="968">
        <v>65000</v>
      </c>
    </row>
    <row r="2391" spans="1:5">
      <c r="A2391" s="968" t="s">
        <v>7685</v>
      </c>
      <c r="B2391" s="968" t="s">
        <v>7686</v>
      </c>
      <c r="C2391" s="968" t="s">
        <v>3680</v>
      </c>
      <c r="D2391" s="968">
        <v>0</v>
      </c>
      <c r="E2391" s="968">
        <v>20000</v>
      </c>
    </row>
    <row r="2392" spans="1:5">
      <c r="A2392" s="968" t="s">
        <v>7687</v>
      </c>
      <c r="B2392" s="968" t="s">
        <v>7688</v>
      </c>
      <c r="C2392" s="968" t="s">
        <v>3680</v>
      </c>
      <c r="D2392" s="968">
        <v>0</v>
      </c>
      <c r="E2392" s="968">
        <v>45000</v>
      </c>
    </row>
    <row r="2393" spans="1:5">
      <c r="A2393" s="968" t="s">
        <v>7689</v>
      </c>
      <c r="B2393" s="968" t="s">
        <v>7690</v>
      </c>
      <c r="C2393" s="968" t="s">
        <v>3680</v>
      </c>
      <c r="D2393" s="968">
        <v>0</v>
      </c>
      <c r="E2393" s="968">
        <v>168700</v>
      </c>
    </row>
    <row r="2394" spans="1:5">
      <c r="A2394" s="968" t="s">
        <v>7691</v>
      </c>
      <c r="B2394" s="968" t="s">
        <v>7692</v>
      </c>
      <c r="C2394" s="968" t="s">
        <v>3680</v>
      </c>
      <c r="D2394" s="968">
        <v>0</v>
      </c>
      <c r="E2394" s="968">
        <v>630000</v>
      </c>
    </row>
    <row r="2395" spans="1:5">
      <c r="A2395" s="968" t="s">
        <v>7693</v>
      </c>
      <c r="B2395" s="968" t="s">
        <v>7694</v>
      </c>
      <c r="C2395" s="968" t="s">
        <v>3680</v>
      </c>
      <c r="D2395" s="968">
        <v>0</v>
      </c>
      <c r="E2395" s="968">
        <v>630000</v>
      </c>
    </row>
    <row r="2396" spans="1:5">
      <c r="A2396" s="968" t="s">
        <v>7695</v>
      </c>
      <c r="B2396" s="968" t="s">
        <v>7696</v>
      </c>
      <c r="C2396" s="968" t="s">
        <v>3680</v>
      </c>
      <c r="D2396" s="968">
        <v>0</v>
      </c>
      <c r="E2396" s="968">
        <v>398500</v>
      </c>
    </row>
    <row r="2397" spans="1:5">
      <c r="A2397" s="968" t="s">
        <v>7697</v>
      </c>
      <c r="B2397" s="968" t="s">
        <v>7698</v>
      </c>
      <c r="C2397" s="968" t="s">
        <v>3680</v>
      </c>
      <c r="D2397" s="968">
        <v>0</v>
      </c>
      <c r="E2397" s="968">
        <v>145000</v>
      </c>
    </row>
    <row r="2398" spans="1:5">
      <c r="A2398" s="968" t="s">
        <v>7699</v>
      </c>
      <c r="B2398" s="968" t="s">
        <v>7700</v>
      </c>
      <c r="C2398" s="968" t="s">
        <v>3680</v>
      </c>
      <c r="D2398" s="968">
        <v>0</v>
      </c>
      <c r="E2398" s="968">
        <v>215000</v>
      </c>
    </row>
    <row r="2399" spans="1:5">
      <c r="A2399" s="968" t="s">
        <v>7701</v>
      </c>
      <c r="B2399" s="968" t="s">
        <v>7702</v>
      </c>
      <c r="C2399" s="968" t="s">
        <v>3680</v>
      </c>
      <c r="D2399" s="968">
        <v>0</v>
      </c>
      <c r="E2399" s="968">
        <v>70000</v>
      </c>
    </row>
    <row r="2400" spans="1:5">
      <c r="A2400" s="968" t="s">
        <v>7703</v>
      </c>
      <c r="B2400" s="968" t="s">
        <v>7704</v>
      </c>
      <c r="C2400" s="968" t="s">
        <v>3680</v>
      </c>
      <c r="D2400" s="968">
        <v>0</v>
      </c>
      <c r="E2400" s="968">
        <v>175000</v>
      </c>
    </row>
    <row r="2401" spans="1:5">
      <c r="A2401" s="968" t="s">
        <v>7705</v>
      </c>
      <c r="B2401" s="968" t="s">
        <v>7706</v>
      </c>
      <c r="C2401" s="968" t="s">
        <v>3680</v>
      </c>
      <c r="D2401" s="968">
        <v>0</v>
      </c>
      <c r="E2401" s="968">
        <v>70000</v>
      </c>
    </row>
    <row r="2402" spans="1:5">
      <c r="A2402" s="968" t="s">
        <v>7707</v>
      </c>
      <c r="B2402" s="968" t="s">
        <v>7708</v>
      </c>
      <c r="C2402" s="968" t="s">
        <v>3680</v>
      </c>
      <c r="D2402" s="968">
        <v>0</v>
      </c>
      <c r="E2402" s="968">
        <v>450000</v>
      </c>
    </row>
    <row r="2403" spans="1:5">
      <c r="A2403" s="968" t="s">
        <v>7709</v>
      </c>
      <c r="B2403" s="968" t="s">
        <v>7710</v>
      </c>
      <c r="C2403" s="968" t="s">
        <v>3680</v>
      </c>
      <c r="D2403" s="968">
        <v>0</v>
      </c>
      <c r="E2403" s="968">
        <v>450000</v>
      </c>
    </row>
    <row r="2404" spans="1:5">
      <c r="A2404" s="968" t="s">
        <v>7711</v>
      </c>
      <c r="B2404" s="968" t="s">
        <v>7712</v>
      </c>
      <c r="C2404" s="968" t="s">
        <v>3680</v>
      </c>
      <c r="D2404" s="968">
        <v>0</v>
      </c>
      <c r="E2404" s="968">
        <v>275000</v>
      </c>
    </row>
    <row r="2405" spans="1:5">
      <c r="A2405" s="968" t="s">
        <v>7713</v>
      </c>
      <c r="B2405" s="968" t="s">
        <v>7714</v>
      </c>
      <c r="C2405" s="968" t="s">
        <v>3680</v>
      </c>
      <c r="D2405" s="968">
        <v>0</v>
      </c>
      <c r="E2405" s="968">
        <v>475000</v>
      </c>
    </row>
    <row r="2406" spans="1:5">
      <c r="A2406" s="968" t="s">
        <v>7715</v>
      </c>
      <c r="B2406" s="968" t="s">
        <v>7716</v>
      </c>
      <c r="C2406" s="968" t="s">
        <v>3680</v>
      </c>
      <c r="D2406" s="968">
        <v>0</v>
      </c>
      <c r="E2406" s="968">
        <v>25000</v>
      </c>
    </row>
    <row r="2407" spans="1:5">
      <c r="A2407" s="968" t="s">
        <v>7717</v>
      </c>
      <c r="B2407" s="968" t="s">
        <v>7718</v>
      </c>
      <c r="C2407" s="968" t="s">
        <v>3680</v>
      </c>
      <c r="D2407" s="968">
        <v>0</v>
      </c>
      <c r="E2407" s="968">
        <v>575000</v>
      </c>
    </row>
    <row r="2408" spans="1:5">
      <c r="A2408" s="968" t="s">
        <v>7719</v>
      </c>
      <c r="B2408" s="968" t="s">
        <v>7720</v>
      </c>
      <c r="C2408" s="968" t="s">
        <v>3680</v>
      </c>
      <c r="D2408" s="968">
        <v>0</v>
      </c>
      <c r="E2408" s="968">
        <v>110000</v>
      </c>
    </row>
    <row r="2409" spans="1:5">
      <c r="A2409" s="968" t="s">
        <v>7721</v>
      </c>
      <c r="B2409" s="968" t="s">
        <v>7722</v>
      </c>
      <c r="C2409" s="968" t="s">
        <v>3680</v>
      </c>
      <c r="D2409" s="968">
        <v>0</v>
      </c>
      <c r="E2409" s="968">
        <v>110000</v>
      </c>
    </row>
    <row r="2410" spans="1:5">
      <c r="A2410" s="968" t="s">
        <v>7723</v>
      </c>
      <c r="B2410" s="968" t="s">
        <v>7724</v>
      </c>
      <c r="C2410" s="968" t="s">
        <v>3680</v>
      </c>
      <c r="D2410" s="968">
        <v>0</v>
      </c>
      <c r="E2410" s="968">
        <v>155000</v>
      </c>
    </row>
    <row r="2411" spans="1:5">
      <c r="A2411" s="968" t="s">
        <v>1417</v>
      </c>
      <c r="B2411" s="968" t="s">
        <v>7725</v>
      </c>
      <c r="C2411" s="968" t="s">
        <v>3680</v>
      </c>
      <c r="D2411" s="968">
        <v>0</v>
      </c>
      <c r="E2411" s="968">
        <v>150000</v>
      </c>
    </row>
    <row r="2412" spans="1:5">
      <c r="A2412" s="968" t="s">
        <v>7726</v>
      </c>
      <c r="B2412" s="968" t="s">
        <v>7727</v>
      </c>
      <c r="C2412" s="968" t="s">
        <v>3680</v>
      </c>
      <c r="D2412" s="968">
        <v>0</v>
      </c>
      <c r="E2412" s="968">
        <v>25000</v>
      </c>
    </row>
    <row r="2413" spans="1:5">
      <c r="A2413" s="968" t="s">
        <v>391</v>
      </c>
      <c r="B2413" s="968" t="s">
        <v>392</v>
      </c>
      <c r="C2413" s="968" t="s">
        <v>3680</v>
      </c>
      <c r="D2413" s="968">
        <v>4</v>
      </c>
      <c r="E2413" s="968">
        <v>136500</v>
      </c>
    </row>
    <row r="2414" spans="1:5">
      <c r="A2414" s="968" t="s">
        <v>7728</v>
      </c>
      <c r="B2414" s="968" t="s">
        <v>7729</v>
      </c>
      <c r="C2414" s="968" t="s">
        <v>3680</v>
      </c>
      <c r="D2414" s="968">
        <v>0</v>
      </c>
      <c r="E2414" s="968">
        <v>8500</v>
      </c>
    </row>
    <row r="2415" spans="1:5">
      <c r="A2415" s="968" t="s">
        <v>7730</v>
      </c>
      <c r="B2415" s="968" t="s">
        <v>7731</v>
      </c>
      <c r="C2415" s="968" t="s">
        <v>3680</v>
      </c>
      <c r="D2415" s="968">
        <v>0</v>
      </c>
      <c r="E2415" s="968">
        <v>69000</v>
      </c>
    </row>
    <row r="2416" spans="1:5">
      <c r="A2416" s="968" t="s">
        <v>7732</v>
      </c>
      <c r="B2416" s="968" t="s">
        <v>7733</v>
      </c>
      <c r="C2416" s="968" t="s">
        <v>3680</v>
      </c>
      <c r="D2416" s="968">
        <v>0</v>
      </c>
      <c r="E2416" s="968">
        <v>40000</v>
      </c>
    </row>
    <row r="2417" spans="1:5">
      <c r="A2417" s="968" t="s">
        <v>7734</v>
      </c>
      <c r="B2417" s="968" t="s">
        <v>7735</v>
      </c>
      <c r="C2417" s="968" t="s">
        <v>3680</v>
      </c>
      <c r="D2417" s="968">
        <v>0</v>
      </c>
      <c r="E2417" s="968">
        <v>1250000</v>
      </c>
    </row>
    <row r="2418" spans="1:5">
      <c r="A2418" s="968" t="s">
        <v>7736</v>
      </c>
      <c r="B2418" s="968" t="s">
        <v>7737</v>
      </c>
      <c r="C2418" s="968" t="s">
        <v>3680</v>
      </c>
      <c r="D2418" s="968">
        <v>0</v>
      </c>
      <c r="E2418" s="968">
        <v>250000</v>
      </c>
    </row>
    <row r="2419" spans="1:5">
      <c r="A2419" s="968" t="s">
        <v>7738</v>
      </c>
      <c r="B2419" s="968" t="s">
        <v>7739</v>
      </c>
      <c r="C2419" s="968" t="s">
        <v>3680</v>
      </c>
      <c r="D2419" s="968">
        <v>0</v>
      </c>
      <c r="E2419" s="968">
        <v>1550000</v>
      </c>
    </row>
    <row r="2420" spans="1:5">
      <c r="A2420" s="968" t="s">
        <v>7740</v>
      </c>
      <c r="B2420" s="968" t="s">
        <v>7741</v>
      </c>
      <c r="C2420" s="968" t="s">
        <v>3680</v>
      </c>
      <c r="D2420" s="968">
        <v>0</v>
      </c>
      <c r="E2420" s="968">
        <v>175000</v>
      </c>
    </row>
    <row r="2421" spans="1:5">
      <c r="A2421" s="968" t="s">
        <v>7742</v>
      </c>
      <c r="B2421" s="968" t="s">
        <v>7743</v>
      </c>
      <c r="C2421" s="968" t="s">
        <v>3680</v>
      </c>
      <c r="D2421" s="968">
        <v>0</v>
      </c>
      <c r="E2421" s="968">
        <v>170000</v>
      </c>
    </row>
    <row r="2422" spans="1:5">
      <c r="A2422" s="968" t="s">
        <v>7744</v>
      </c>
      <c r="B2422" s="968" t="s">
        <v>7745</v>
      </c>
      <c r="C2422" s="968" t="s">
        <v>3680</v>
      </c>
      <c r="D2422" s="968">
        <v>0</v>
      </c>
      <c r="E2422" s="968">
        <v>90000</v>
      </c>
    </row>
    <row r="2423" spans="1:5">
      <c r="A2423" s="968" t="s">
        <v>7746</v>
      </c>
      <c r="B2423" s="968" t="s">
        <v>7747</v>
      </c>
      <c r="C2423" s="968" t="s">
        <v>3680</v>
      </c>
      <c r="D2423" s="968">
        <v>0</v>
      </c>
      <c r="E2423" s="968">
        <v>15000</v>
      </c>
    </row>
    <row r="2424" spans="1:5">
      <c r="A2424" s="968" t="s">
        <v>7748</v>
      </c>
      <c r="B2424" s="968" t="s">
        <v>7749</v>
      </c>
      <c r="C2424" s="968" t="s">
        <v>3680</v>
      </c>
      <c r="D2424" s="968">
        <v>0</v>
      </c>
      <c r="E2424" s="968">
        <v>35000</v>
      </c>
    </row>
    <row r="2425" spans="1:5">
      <c r="A2425" s="968" t="s">
        <v>7750</v>
      </c>
      <c r="B2425" s="968" t="s">
        <v>7751</v>
      </c>
      <c r="C2425" s="968" t="s">
        <v>3680</v>
      </c>
      <c r="D2425" s="968">
        <v>0</v>
      </c>
      <c r="E2425" s="968">
        <v>31500</v>
      </c>
    </row>
    <row r="2426" spans="1:5">
      <c r="A2426" s="968" t="s">
        <v>7752</v>
      </c>
      <c r="B2426" s="968" t="s">
        <v>7753</v>
      </c>
      <c r="C2426" s="968" t="s">
        <v>3680</v>
      </c>
      <c r="D2426" s="968">
        <v>0</v>
      </c>
      <c r="E2426" s="968">
        <v>10000</v>
      </c>
    </row>
    <row r="2427" spans="1:5">
      <c r="A2427" s="968" t="s">
        <v>7754</v>
      </c>
      <c r="B2427" s="968" t="s">
        <v>7755</v>
      </c>
      <c r="C2427" s="968" t="s">
        <v>3680</v>
      </c>
      <c r="D2427" s="968">
        <v>0</v>
      </c>
      <c r="E2427" s="968">
        <v>35000</v>
      </c>
    </row>
    <row r="2428" spans="1:5">
      <c r="A2428" s="968" t="s">
        <v>7756</v>
      </c>
      <c r="B2428" s="968" t="s">
        <v>7757</v>
      </c>
      <c r="C2428" s="968" t="s">
        <v>3680</v>
      </c>
      <c r="D2428" s="968">
        <v>0</v>
      </c>
      <c r="E2428" s="968">
        <v>20000</v>
      </c>
    </row>
    <row r="2429" spans="1:5">
      <c r="A2429" s="968" t="s">
        <v>7758</v>
      </c>
      <c r="B2429" s="968" t="s">
        <v>7759</v>
      </c>
      <c r="C2429" s="968" t="s">
        <v>3680</v>
      </c>
      <c r="D2429" s="968">
        <v>0</v>
      </c>
      <c r="E2429" s="968">
        <v>12500</v>
      </c>
    </row>
    <row r="2430" spans="1:5">
      <c r="A2430" s="968" t="s">
        <v>7760</v>
      </c>
      <c r="B2430" s="968" t="s">
        <v>7761</v>
      </c>
      <c r="C2430" s="968" t="s">
        <v>3680</v>
      </c>
      <c r="D2430" s="968">
        <v>0</v>
      </c>
      <c r="E2430" s="968">
        <v>1150000</v>
      </c>
    </row>
    <row r="2431" spans="1:5">
      <c r="A2431" s="968" t="s">
        <v>7762</v>
      </c>
      <c r="B2431" s="968" t="s">
        <v>7763</v>
      </c>
      <c r="C2431" s="968" t="s">
        <v>3680</v>
      </c>
      <c r="D2431" s="968">
        <v>0</v>
      </c>
      <c r="E2431" s="968">
        <v>390000</v>
      </c>
    </row>
    <row r="2432" spans="1:5">
      <c r="A2432" s="968" t="s">
        <v>1920</v>
      </c>
      <c r="B2432" s="968" t="s">
        <v>7764</v>
      </c>
      <c r="C2432" s="968" t="s">
        <v>3680</v>
      </c>
      <c r="D2432" s="968">
        <v>0</v>
      </c>
      <c r="E2432" s="968">
        <v>495000</v>
      </c>
    </row>
    <row r="2433" spans="1:5">
      <c r="A2433" s="968" t="s">
        <v>7765</v>
      </c>
      <c r="B2433" s="968" t="s">
        <v>7766</v>
      </c>
      <c r="C2433" s="968" t="s">
        <v>3680</v>
      </c>
      <c r="D2433" s="968">
        <v>0</v>
      </c>
      <c r="E2433" s="968">
        <v>2150000</v>
      </c>
    </row>
    <row r="2434" spans="1:5">
      <c r="A2434" s="968" t="s">
        <v>7767</v>
      </c>
      <c r="B2434" s="968" t="s">
        <v>7768</v>
      </c>
      <c r="C2434" s="968" t="s">
        <v>3680</v>
      </c>
      <c r="D2434" s="968">
        <v>0</v>
      </c>
      <c r="E2434" s="968">
        <v>375000</v>
      </c>
    </row>
    <row r="2435" spans="1:5">
      <c r="A2435" s="968" t="s">
        <v>1888</v>
      </c>
      <c r="B2435" s="968" t="s">
        <v>7769</v>
      </c>
      <c r="C2435" s="968" t="s">
        <v>3680</v>
      </c>
      <c r="D2435" s="968">
        <v>46</v>
      </c>
      <c r="E2435" s="968">
        <v>6000</v>
      </c>
    </row>
    <row r="2436" spans="1:5">
      <c r="A2436" s="968" t="s">
        <v>7770</v>
      </c>
      <c r="B2436" s="968" t="s">
        <v>7771</v>
      </c>
      <c r="C2436" s="968" t="s">
        <v>3680</v>
      </c>
      <c r="D2436" s="968">
        <v>0</v>
      </c>
      <c r="E2436" s="968">
        <v>2656250</v>
      </c>
    </row>
    <row r="2437" spans="1:5">
      <c r="A2437" s="968" t="s">
        <v>7772</v>
      </c>
      <c r="B2437" s="968" t="s">
        <v>7773</v>
      </c>
      <c r="C2437" s="968" t="s">
        <v>3680</v>
      </c>
      <c r="D2437" s="968">
        <v>0</v>
      </c>
      <c r="E2437" s="968">
        <v>943500</v>
      </c>
    </row>
    <row r="2438" spans="1:5">
      <c r="A2438" s="968" t="s">
        <v>7774</v>
      </c>
      <c r="B2438" s="968" t="s">
        <v>7775</v>
      </c>
      <c r="C2438" s="968" t="s">
        <v>3680</v>
      </c>
      <c r="D2438" s="968">
        <v>0</v>
      </c>
      <c r="E2438" s="968">
        <v>565250</v>
      </c>
    </row>
    <row r="2439" spans="1:5">
      <c r="A2439" s="968" t="s">
        <v>7776</v>
      </c>
      <c r="B2439" s="968" t="s">
        <v>7777</v>
      </c>
      <c r="C2439" s="968" t="s">
        <v>3680</v>
      </c>
      <c r="D2439" s="968">
        <v>0</v>
      </c>
      <c r="E2439" s="968">
        <v>565250</v>
      </c>
    </row>
    <row r="2440" spans="1:5">
      <c r="A2440" s="968" t="s">
        <v>7778</v>
      </c>
      <c r="B2440" s="968" t="s">
        <v>7779</v>
      </c>
      <c r="C2440" s="968" t="s">
        <v>3680</v>
      </c>
      <c r="D2440" s="968">
        <v>0</v>
      </c>
      <c r="E2440" s="968">
        <v>55250</v>
      </c>
    </row>
    <row r="2441" spans="1:5">
      <c r="A2441" s="968" t="s">
        <v>2400</v>
      </c>
      <c r="B2441" s="968" t="s">
        <v>7780</v>
      </c>
      <c r="C2441" s="968" t="s">
        <v>3680</v>
      </c>
      <c r="D2441" s="968">
        <v>0</v>
      </c>
      <c r="E2441" s="968">
        <v>12197500</v>
      </c>
    </row>
    <row r="2442" spans="1:5">
      <c r="A2442" s="968" t="s">
        <v>7781</v>
      </c>
      <c r="B2442" s="968" t="s">
        <v>7782</v>
      </c>
      <c r="C2442" s="968" t="s">
        <v>3680</v>
      </c>
      <c r="D2442" s="968">
        <v>0</v>
      </c>
      <c r="E2442" s="968">
        <v>140250</v>
      </c>
    </row>
    <row r="2443" spans="1:5">
      <c r="A2443" s="968" t="s">
        <v>7783</v>
      </c>
      <c r="B2443" s="968" t="s">
        <v>7784</v>
      </c>
      <c r="C2443" s="968" t="s">
        <v>3680</v>
      </c>
      <c r="D2443" s="968">
        <v>0</v>
      </c>
      <c r="E2443" s="968">
        <v>123250</v>
      </c>
    </row>
    <row r="2444" spans="1:5">
      <c r="A2444" s="968" t="s">
        <v>7785</v>
      </c>
      <c r="B2444" s="968" t="s">
        <v>7786</v>
      </c>
      <c r="C2444" s="968" t="s">
        <v>3680</v>
      </c>
      <c r="D2444" s="968">
        <v>0</v>
      </c>
      <c r="E2444" s="968">
        <v>153000</v>
      </c>
    </row>
    <row r="2445" spans="1:5">
      <c r="A2445" s="968" t="s">
        <v>7787</v>
      </c>
      <c r="B2445" s="968" t="s">
        <v>7788</v>
      </c>
      <c r="C2445" s="968" t="s">
        <v>3680</v>
      </c>
      <c r="D2445" s="968">
        <v>0</v>
      </c>
      <c r="E2445" s="968">
        <v>1411000</v>
      </c>
    </row>
    <row r="2446" spans="1:5">
      <c r="A2446" s="968" t="s">
        <v>7789</v>
      </c>
      <c r="B2446" s="968" t="s">
        <v>7790</v>
      </c>
      <c r="C2446" s="968" t="s">
        <v>3680</v>
      </c>
      <c r="D2446" s="968">
        <v>0</v>
      </c>
      <c r="E2446" s="968">
        <v>396000</v>
      </c>
    </row>
    <row r="2447" spans="1:5">
      <c r="A2447" s="968" t="s">
        <v>7791</v>
      </c>
      <c r="B2447" s="968" t="s">
        <v>7792</v>
      </c>
      <c r="C2447" s="968" t="s">
        <v>3680</v>
      </c>
      <c r="D2447" s="968">
        <v>0</v>
      </c>
      <c r="E2447" s="968">
        <v>148750</v>
      </c>
    </row>
    <row r="2448" spans="1:5">
      <c r="A2448" s="968" t="s">
        <v>7793</v>
      </c>
      <c r="B2448" s="968" t="s">
        <v>7794</v>
      </c>
      <c r="C2448" s="968" t="s">
        <v>3680</v>
      </c>
      <c r="D2448" s="968">
        <v>0</v>
      </c>
      <c r="E2448" s="968">
        <v>187000</v>
      </c>
    </row>
    <row r="2449" spans="1:5">
      <c r="A2449" s="968" t="s">
        <v>7795</v>
      </c>
      <c r="B2449" s="968" t="s">
        <v>7796</v>
      </c>
      <c r="C2449" s="968" t="s">
        <v>3680</v>
      </c>
      <c r="D2449" s="968">
        <v>0</v>
      </c>
      <c r="E2449" s="968">
        <v>97750</v>
      </c>
    </row>
    <row r="2450" spans="1:5">
      <c r="A2450" s="968" t="s">
        <v>7797</v>
      </c>
      <c r="B2450" s="968" t="s">
        <v>7798</v>
      </c>
      <c r="C2450" s="968" t="s">
        <v>3680</v>
      </c>
      <c r="D2450" s="968">
        <v>0</v>
      </c>
      <c r="E2450" s="968">
        <v>106250</v>
      </c>
    </row>
    <row r="2451" spans="1:5">
      <c r="A2451" s="968" t="s">
        <v>7799</v>
      </c>
      <c r="B2451" s="968" t="s">
        <v>7800</v>
      </c>
      <c r="C2451" s="968" t="s">
        <v>3680</v>
      </c>
      <c r="D2451" s="968">
        <v>0</v>
      </c>
      <c r="E2451" s="968">
        <v>182750</v>
      </c>
    </row>
    <row r="2452" spans="1:5">
      <c r="A2452" s="968" t="s">
        <v>7801</v>
      </c>
      <c r="B2452" s="968" t="s">
        <v>7802</v>
      </c>
      <c r="C2452" s="968" t="s">
        <v>3680</v>
      </c>
      <c r="D2452" s="968">
        <v>0</v>
      </c>
      <c r="E2452" s="968">
        <v>63750</v>
      </c>
    </row>
    <row r="2453" spans="1:5">
      <c r="A2453" s="968" t="s">
        <v>7803</v>
      </c>
      <c r="B2453" s="968" t="s">
        <v>7804</v>
      </c>
      <c r="C2453" s="968" t="s">
        <v>3680</v>
      </c>
      <c r="D2453" s="968">
        <v>0</v>
      </c>
      <c r="E2453" s="968">
        <v>25500</v>
      </c>
    </row>
    <row r="2454" spans="1:5">
      <c r="A2454" s="968" t="s">
        <v>7805</v>
      </c>
      <c r="B2454" s="968" t="s">
        <v>7806</v>
      </c>
      <c r="C2454" s="968" t="s">
        <v>3680</v>
      </c>
      <c r="D2454" s="968">
        <v>0</v>
      </c>
      <c r="E2454" s="968">
        <v>106250</v>
      </c>
    </row>
    <row r="2455" spans="1:5">
      <c r="A2455" s="968" t="s">
        <v>7807</v>
      </c>
      <c r="B2455" s="968" t="s">
        <v>7808</v>
      </c>
      <c r="C2455" s="968" t="s">
        <v>3680</v>
      </c>
      <c r="D2455" s="968">
        <v>0</v>
      </c>
      <c r="E2455" s="968">
        <v>131750</v>
      </c>
    </row>
    <row r="2456" spans="1:5">
      <c r="A2456" s="968" t="s">
        <v>2154</v>
      </c>
      <c r="B2456" s="968" t="s">
        <v>7809</v>
      </c>
      <c r="C2456" s="968" t="s">
        <v>3680</v>
      </c>
      <c r="D2456" s="968">
        <v>0</v>
      </c>
      <c r="E2456" s="968">
        <v>93500</v>
      </c>
    </row>
    <row r="2457" spans="1:5">
      <c r="A2457" s="968" t="s">
        <v>7810</v>
      </c>
      <c r="B2457" s="968" t="s">
        <v>7811</v>
      </c>
      <c r="C2457" s="968" t="s">
        <v>3460</v>
      </c>
      <c r="D2457" s="968">
        <v>0</v>
      </c>
      <c r="E2457" s="968">
        <v>1000000</v>
      </c>
    </row>
    <row r="2458" spans="1:5">
      <c r="A2458" s="968" t="s">
        <v>2209</v>
      </c>
      <c r="B2458" s="968" t="s">
        <v>7812</v>
      </c>
      <c r="C2458" s="968" t="s">
        <v>3680</v>
      </c>
      <c r="D2458" s="968">
        <v>4</v>
      </c>
      <c r="E2458" s="968">
        <v>94500</v>
      </c>
    </row>
    <row r="2459" spans="1:5">
      <c r="A2459" s="968" t="s">
        <v>7813</v>
      </c>
      <c r="B2459" s="968" t="s">
        <v>7814</v>
      </c>
      <c r="C2459" s="968" t="s">
        <v>3680</v>
      </c>
      <c r="D2459" s="968">
        <v>0</v>
      </c>
      <c r="E2459" s="968">
        <v>129000</v>
      </c>
    </row>
    <row r="2460" spans="1:5">
      <c r="A2460" s="968" t="s">
        <v>7815</v>
      </c>
      <c r="B2460" s="968" t="s">
        <v>7816</v>
      </c>
      <c r="C2460" s="968" t="s">
        <v>3680</v>
      </c>
      <c r="D2460" s="968">
        <v>0</v>
      </c>
      <c r="E2460" s="968">
        <v>37765</v>
      </c>
    </row>
    <row r="2461" spans="1:5">
      <c r="A2461" s="968" t="s">
        <v>7817</v>
      </c>
      <c r="B2461" s="968" t="s">
        <v>7818</v>
      </c>
      <c r="C2461" s="968" t="s">
        <v>3680</v>
      </c>
      <c r="D2461" s="968">
        <v>0</v>
      </c>
      <c r="E2461" s="968">
        <v>94620</v>
      </c>
    </row>
    <row r="2462" spans="1:5">
      <c r="A2462" s="968" t="s">
        <v>7819</v>
      </c>
      <c r="B2462" s="968" t="s">
        <v>7820</v>
      </c>
      <c r="C2462" s="968" t="s">
        <v>3680</v>
      </c>
      <c r="D2462" s="968">
        <v>0</v>
      </c>
      <c r="E2462" s="968">
        <v>130310</v>
      </c>
    </row>
    <row r="2463" spans="1:5">
      <c r="A2463" s="968" t="s">
        <v>1122</v>
      </c>
      <c r="B2463" s="968" t="s">
        <v>7821</v>
      </c>
      <c r="C2463" s="968" t="s">
        <v>3680</v>
      </c>
      <c r="D2463" s="968">
        <v>1</v>
      </c>
      <c r="E2463" s="968">
        <v>58826.25</v>
      </c>
    </row>
    <row r="2464" spans="1:5">
      <c r="A2464" s="968" t="s">
        <v>7822</v>
      </c>
      <c r="B2464" s="968" t="s">
        <v>7823</v>
      </c>
      <c r="C2464" s="968" t="s">
        <v>3680</v>
      </c>
      <c r="D2464" s="968">
        <v>0</v>
      </c>
      <c r="E2464" s="968">
        <v>776397</v>
      </c>
    </row>
    <row r="2465" spans="1:5">
      <c r="A2465" s="968" t="s">
        <v>7824</v>
      </c>
      <c r="B2465" s="968" t="s">
        <v>7825</v>
      </c>
      <c r="C2465" s="968" t="s">
        <v>3680</v>
      </c>
      <c r="D2465" s="968">
        <v>0</v>
      </c>
      <c r="E2465" s="968">
        <v>618350</v>
      </c>
    </row>
    <row r="2466" spans="1:5">
      <c r="A2466" s="968" t="s">
        <v>7826</v>
      </c>
      <c r="B2466" s="968" t="s">
        <v>7827</v>
      </c>
      <c r="C2466" s="968" t="s">
        <v>3680</v>
      </c>
      <c r="D2466" s="968">
        <v>0</v>
      </c>
      <c r="E2466" s="968">
        <v>3500000</v>
      </c>
    </row>
    <row r="2467" spans="1:5">
      <c r="A2467" s="968" t="s">
        <v>7828</v>
      </c>
      <c r="B2467" s="968" t="s">
        <v>7829</v>
      </c>
      <c r="C2467" s="968" t="s">
        <v>3680</v>
      </c>
      <c r="D2467" s="968">
        <v>0</v>
      </c>
      <c r="E2467" s="968">
        <v>1625000</v>
      </c>
    </row>
    <row r="2468" spans="1:5">
      <c r="A2468" s="968" t="s">
        <v>7830</v>
      </c>
      <c r="B2468" s="968" t="s">
        <v>7831</v>
      </c>
      <c r="C2468" s="968" t="s">
        <v>3680</v>
      </c>
      <c r="D2468" s="968">
        <v>0</v>
      </c>
      <c r="E2468" s="968">
        <v>1550000</v>
      </c>
    </row>
    <row r="2469" spans="1:5">
      <c r="A2469" s="968" t="s">
        <v>7832</v>
      </c>
      <c r="B2469" s="968" t="s">
        <v>7833</v>
      </c>
      <c r="C2469" s="968" t="s">
        <v>3680</v>
      </c>
      <c r="D2469" s="968">
        <v>0</v>
      </c>
      <c r="E2469" s="968">
        <v>575000</v>
      </c>
    </row>
    <row r="2470" spans="1:5">
      <c r="A2470" s="968" t="s">
        <v>7834</v>
      </c>
      <c r="B2470" s="968" t="s">
        <v>7835</v>
      </c>
      <c r="C2470" s="968" t="s">
        <v>3680</v>
      </c>
      <c r="D2470" s="968">
        <v>0</v>
      </c>
      <c r="E2470" s="968">
        <v>495000</v>
      </c>
    </row>
    <row r="2471" spans="1:5">
      <c r="A2471" s="968" t="s">
        <v>7836</v>
      </c>
      <c r="B2471" s="968" t="s">
        <v>7837</v>
      </c>
      <c r="C2471" s="968" t="s">
        <v>3680</v>
      </c>
      <c r="D2471" s="968">
        <v>0</v>
      </c>
      <c r="E2471" s="968">
        <v>175000</v>
      </c>
    </row>
    <row r="2472" spans="1:5">
      <c r="A2472" s="968" t="s">
        <v>7838</v>
      </c>
      <c r="B2472" s="968" t="s">
        <v>7839</v>
      </c>
      <c r="C2472" s="968" t="s">
        <v>3680</v>
      </c>
      <c r="D2472" s="968">
        <v>0</v>
      </c>
      <c r="E2472" s="968">
        <v>500000</v>
      </c>
    </row>
    <row r="2473" spans="1:5">
      <c r="A2473" s="968" t="s">
        <v>7840</v>
      </c>
      <c r="B2473" s="968" t="s">
        <v>7841</v>
      </c>
      <c r="C2473" s="968" t="s">
        <v>3661</v>
      </c>
      <c r="D2473" s="968">
        <v>0</v>
      </c>
      <c r="E2473" s="968">
        <v>0</v>
      </c>
    </row>
    <row r="2474" spans="1:5">
      <c r="A2474" s="968" t="s">
        <v>7842</v>
      </c>
      <c r="B2474" s="968" t="s">
        <v>7843</v>
      </c>
      <c r="C2474" s="968" t="s">
        <v>3680</v>
      </c>
      <c r="D2474" s="968">
        <v>0</v>
      </c>
      <c r="E2474" s="968">
        <v>90000</v>
      </c>
    </row>
    <row r="2475" spans="1:5">
      <c r="A2475" s="968" t="s">
        <v>7844</v>
      </c>
      <c r="B2475" s="968" t="s">
        <v>7845</v>
      </c>
      <c r="C2475" s="968" t="s">
        <v>3680</v>
      </c>
      <c r="D2475" s="968">
        <v>0</v>
      </c>
      <c r="E2475" s="968">
        <v>50000</v>
      </c>
    </row>
    <row r="2476" spans="1:5">
      <c r="A2476" s="968" t="s">
        <v>7846</v>
      </c>
      <c r="B2476" s="968" t="s">
        <v>7847</v>
      </c>
      <c r="C2476" s="968" t="s">
        <v>3680</v>
      </c>
      <c r="D2476" s="968">
        <v>0</v>
      </c>
      <c r="E2476" s="968">
        <v>90000</v>
      </c>
    </row>
    <row r="2477" spans="1:5">
      <c r="A2477" s="968" t="s">
        <v>7848</v>
      </c>
      <c r="B2477" s="968" t="s">
        <v>7849</v>
      </c>
      <c r="C2477" s="968" t="s">
        <v>3680</v>
      </c>
      <c r="D2477" s="968">
        <v>0</v>
      </c>
      <c r="E2477" s="968">
        <v>110000</v>
      </c>
    </row>
    <row r="2478" spans="1:5">
      <c r="A2478" s="968" t="s">
        <v>7850</v>
      </c>
      <c r="B2478" s="968" t="s">
        <v>7851</v>
      </c>
      <c r="C2478" s="968" t="s">
        <v>3680</v>
      </c>
      <c r="D2478" s="968">
        <v>0</v>
      </c>
      <c r="E2478" s="968">
        <v>90000</v>
      </c>
    </row>
    <row r="2479" spans="1:5">
      <c r="A2479" s="968" t="s">
        <v>7852</v>
      </c>
      <c r="B2479" s="968" t="s">
        <v>7853</v>
      </c>
      <c r="C2479" s="968" t="s">
        <v>3680</v>
      </c>
      <c r="D2479" s="968">
        <v>0</v>
      </c>
      <c r="E2479" s="968">
        <v>100000</v>
      </c>
    </row>
    <row r="2480" spans="1:5">
      <c r="A2480" s="968" t="s">
        <v>7854</v>
      </c>
      <c r="B2480" s="968" t="s">
        <v>7855</v>
      </c>
      <c r="C2480" s="968" t="s">
        <v>3680</v>
      </c>
      <c r="D2480" s="968">
        <v>0</v>
      </c>
      <c r="E2480" s="968">
        <v>70000</v>
      </c>
    </row>
    <row r="2481" spans="1:5">
      <c r="A2481" s="968" t="s">
        <v>7856</v>
      </c>
      <c r="B2481" s="968" t="s">
        <v>7857</v>
      </c>
      <c r="C2481" s="968" t="s">
        <v>3680</v>
      </c>
      <c r="D2481" s="968">
        <v>0</v>
      </c>
      <c r="E2481" s="968">
        <v>50000</v>
      </c>
    </row>
    <row r="2482" spans="1:5">
      <c r="A2482" s="968" t="s">
        <v>7858</v>
      </c>
      <c r="B2482" s="968" t="s">
        <v>7859</v>
      </c>
      <c r="C2482" s="968" t="s">
        <v>3680</v>
      </c>
      <c r="D2482" s="968">
        <v>0</v>
      </c>
      <c r="E2482" s="968">
        <v>75000</v>
      </c>
    </row>
    <row r="2483" spans="1:5">
      <c r="A2483" s="968" t="s">
        <v>7860</v>
      </c>
      <c r="B2483" s="968" t="s">
        <v>7861</v>
      </c>
      <c r="C2483" s="968" t="s">
        <v>3680</v>
      </c>
      <c r="D2483" s="968">
        <v>0</v>
      </c>
      <c r="E2483" s="968">
        <v>1000</v>
      </c>
    </row>
    <row r="2484" spans="1:5">
      <c r="A2484" s="968" t="s">
        <v>262</v>
      </c>
      <c r="B2484" s="968" t="s">
        <v>7862</v>
      </c>
      <c r="C2484" s="968" t="s">
        <v>3460</v>
      </c>
      <c r="D2484" s="968">
        <v>4</v>
      </c>
      <c r="E2484" s="968">
        <v>1092000</v>
      </c>
    </row>
    <row r="2485" spans="1:5">
      <c r="A2485" s="968" t="s">
        <v>7863</v>
      </c>
      <c r="B2485" s="968" t="s">
        <v>7864</v>
      </c>
      <c r="C2485" s="968" t="s">
        <v>3680</v>
      </c>
      <c r="D2485" s="968">
        <v>0</v>
      </c>
      <c r="E2485" s="968">
        <v>100000</v>
      </c>
    </row>
    <row r="2486" spans="1:5">
      <c r="A2486" s="968" t="s">
        <v>7865</v>
      </c>
      <c r="B2486" s="968" t="s">
        <v>7866</v>
      </c>
      <c r="C2486" s="968" t="s">
        <v>3680</v>
      </c>
      <c r="D2486" s="968">
        <v>0</v>
      </c>
      <c r="E2486" s="968">
        <v>50000</v>
      </c>
    </row>
    <row r="2487" spans="1:5">
      <c r="A2487" s="968" t="s">
        <v>7867</v>
      </c>
      <c r="B2487" s="968" t="s">
        <v>7868</v>
      </c>
      <c r="C2487" s="968" t="s">
        <v>3680</v>
      </c>
      <c r="D2487" s="968">
        <v>0</v>
      </c>
      <c r="E2487" s="968">
        <v>30000</v>
      </c>
    </row>
    <row r="2488" spans="1:5">
      <c r="A2488" s="968" t="s">
        <v>7869</v>
      </c>
      <c r="B2488" s="968" t="s">
        <v>7870</v>
      </c>
      <c r="C2488" s="968" t="s">
        <v>3680</v>
      </c>
      <c r="D2488" s="968">
        <v>0</v>
      </c>
      <c r="E2488" s="968">
        <v>15000</v>
      </c>
    </row>
    <row r="2489" spans="1:5">
      <c r="A2489" s="968" t="s">
        <v>7871</v>
      </c>
      <c r="B2489" s="968" t="s">
        <v>7872</v>
      </c>
      <c r="C2489" s="968" t="s">
        <v>3680</v>
      </c>
      <c r="D2489" s="968">
        <v>0</v>
      </c>
      <c r="E2489" s="968">
        <v>7500</v>
      </c>
    </row>
    <row r="2490" spans="1:5">
      <c r="A2490" s="968" t="s">
        <v>7873</v>
      </c>
      <c r="B2490" s="968" t="s">
        <v>7874</v>
      </c>
      <c r="C2490" s="968" t="s">
        <v>3680</v>
      </c>
      <c r="D2490" s="968">
        <v>0</v>
      </c>
      <c r="E2490" s="968">
        <v>10000</v>
      </c>
    </row>
    <row r="2491" spans="1:5">
      <c r="A2491" s="968" t="s">
        <v>7875</v>
      </c>
      <c r="B2491" s="968" t="s">
        <v>7876</v>
      </c>
      <c r="C2491" s="968" t="s">
        <v>3680</v>
      </c>
      <c r="D2491" s="968">
        <v>0</v>
      </c>
      <c r="E2491" s="968">
        <v>7500</v>
      </c>
    </row>
    <row r="2492" spans="1:5">
      <c r="A2492" s="968" t="s">
        <v>7877</v>
      </c>
      <c r="B2492" s="968" t="s">
        <v>7878</v>
      </c>
      <c r="C2492" s="968" t="s">
        <v>3680</v>
      </c>
      <c r="D2492" s="968">
        <v>0</v>
      </c>
      <c r="E2492" s="968">
        <v>20000</v>
      </c>
    </row>
    <row r="2493" spans="1:5">
      <c r="A2493" s="968" t="s">
        <v>7879</v>
      </c>
      <c r="B2493" s="968" t="s">
        <v>7880</v>
      </c>
      <c r="C2493" s="968" t="s">
        <v>3680</v>
      </c>
      <c r="D2493" s="968">
        <v>0</v>
      </c>
      <c r="E2493" s="968">
        <v>120000</v>
      </c>
    </row>
    <row r="2494" spans="1:5">
      <c r="A2494" s="968" t="s">
        <v>7881</v>
      </c>
      <c r="B2494" s="968" t="s">
        <v>7882</v>
      </c>
      <c r="C2494" s="968" t="s">
        <v>3680</v>
      </c>
      <c r="D2494" s="968">
        <v>0</v>
      </c>
      <c r="E2494" s="968">
        <v>30000</v>
      </c>
    </row>
    <row r="2495" spans="1:5">
      <c r="A2495" s="968" t="s">
        <v>7883</v>
      </c>
      <c r="B2495" s="968" t="s">
        <v>7884</v>
      </c>
      <c r="C2495" s="968" t="s">
        <v>3680</v>
      </c>
      <c r="D2495" s="968">
        <v>0</v>
      </c>
      <c r="E2495" s="968">
        <v>250000</v>
      </c>
    </row>
    <row r="2496" spans="1:5">
      <c r="A2496" s="968" t="s">
        <v>7885</v>
      </c>
      <c r="B2496" s="968" t="s">
        <v>7886</v>
      </c>
      <c r="C2496" s="968" t="s">
        <v>3680</v>
      </c>
      <c r="D2496" s="968">
        <v>0</v>
      </c>
      <c r="E2496" s="968">
        <v>27000</v>
      </c>
    </row>
    <row r="2497" spans="1:5">
      <c r="A2497" s="968" t="s">
        <v>7887</v>
      </c>
      <c r="B2497" s="968" t="s">
        <v>7888</v>
      </c>
      <c r="C2497" s="968" t="s">
        <v>3680</v>
      </c>
      <c r="D2497" s="968">
        <v>0</v>
      </c>
      <c r="E2497" s="968">
        <v>80000</v>
      </c>
    </row>
    <row r="2498" spans="1:5">
      <c r="A2498" s="968" t="s">
        <v>7889</v>
      </c>
      <c r="B2498" s="968" t="s">
        <v>7890</v>
      </c>
      <c r="C2498" s="968" t="s">
        <v>3680</v>
      </c>
      <c r="D2498" s="968">
        <v>0</v>
      </c>
      <c r="E2498" s="968">
        <v>2500</v>
      </c>
    </row>
    <row r="2499" spans="1:5">
      <c r="A2499" s="968" t="s">
        <v>7891</v>
      </c>
      <c r="B2499" s="968" t="s">
        <v>7892</v>
      </c>
      <c r="C2499" s="968" t="s">
        <v>3680</v>
      </c>
      <c r="D2499" s="968">
        <v>0</v>
      </c>
      <c r="E2499" s="968">
        <v>15000</v>
      </c>
    </row>
    <row r="2500" spans="1:5">
      <c r="A2500" s="968" t="s">
        <v>7893</v>
      </c>
      <c r="B2500" s="968" t="s">
        <v>7894</v>
      </c>
      <c r="C2500" s="968" t="s">
        <v>3680</v>
      </c>
      <c r="D2500" s="968">
        <v>0</v>
      </c>
      <c r="E2500" s="968">
        <v>275</v>
      </c>
    </row>
    <row r="2501" spans="1:5">
      <c r="A2501" s="968" t="s">
        <v>7895</v>
      </c>
      <c r="B2501" s="968" t="s">
        <v>7896</v>
      </c>
      <c r="C2501" s="968" t="s">
        <v>3680</v>
      </c>
      <c r="D2501" s="968">
        <v>0</v>
      </c>
      <c r="E2501" s="968">
        <v>185000</v>
      </c>
    </row>
    <row r="2502" spans="1:5">
      <c r="A2502" s="968" t="s">
        <v>7897</v>
      </c>
      <c r="B2502" s="968" t="s">
        <v>7898</v>
      </c>
      <c r="C2502" s="968" t="s">
        <v>3680</v>
      </c>
      <c r="D2502" s="968">
        <v>0</v>
      </c>
      <c r="E2502" s="968">
        <v>100000</v>
      </c>
    </row>
    <row r="2503" spans="1:5">
      <c r="A2503" s="968" t="s">
        <v>7899</v>
      </c>
      <c r="B2503" s="968" t="s">
        <v>7900</v>
      </c>
      <c r="C2503" s="968" t="s">
        <v>3680</v>
      </c>
      <c r="D2503" s="968">
        <v>0</v>
      </c>
      <c r="E2503" s="968">
        <v>40000</v>
      </c>
    </row>
    <row r="2504" spans="1:5">
      <c r="A2504" s="968" t="s">
        <v>7901</v>
      </c>
      <c r="B2504" s="968" t="s">
        <v>7902</v>
      </c>
      <c r="C2504" s="968" t="s">
        <v>3680</v>
      </c>
      <c r="D2504" s="968">
        <v>0</v>
      </c>
      <c r="E2504" s="968">
        <v>20000</v>
      </c>
    </row>
    <row r="2505" spans="1:5">
      <c r="A2505" s="968" t="s">
        <v>7903</v>
      </c>
      <c r="B2505" s="968" t="s">
        <v>7904</v>
      </c>
      <c r="C2505" s="968" t="s">
        <v>3680</v>
      </c>
      <c r="D2505" s="968">
        <v>0</v>
      </c>
      <c r="E2505" s="968">
        <v>4000</v>
      </c>
    </row>
    <row r="2506" spans="1:5">
      <c r="A2506" s="968" t="s">
        <v>7905</v>
      </c>
      <c r="B2506" s="968" t="s">
        <v>7906</v>
      </c>
      <c r="C2506" s="968" t="s">
        <v>3680</v>
      </c>
      <c r="D2506" s="968">
        <v>0</v>
      </c>
      <c r="E2506" s="968">
        <v>25000</v>
      </c>
    </row>
    <row r="2507" spans="1:5">
      <c r="A2507" s="968" t="s">
        <v>7907</v>
      </c>
      <c r="B2507" s="968" t="s">
        <v>7908</v>
      </c>
      <c r="C2507" s="968" t="s">
        <v>3680</v>
      </c>
      <c r="D2507" s="968">
        <v>0</v>
      </c>
      <c r="E2507" s="968">
        <v>1000</v>
      </c>
    </row>
    <row r="2508" spans="1:5">
      <c r="A2508" s="968" t="s">
        <v>7909</v>
      </c>
      <c r="B2508" s="968" t="s">
        <v>7910</v>
      </c>
      <c r="C2508" s="968" t="s">
        <v>3680</v>
      </c>
      <c r="D2508" s="968">
        <v>0</v>
      </c>
      <c r="E2508" s="968">
        <v>75000</v>
      </c>
    </row>
    <row r="2509" spans="1:5">
      <c r="A2509" s="968" t="s">
        <v>7911</v>
      </c>
      <c r="B2509" s="968" t="s">
        <v>7912</v>
      </c>
      <c r="C2509" s="968" t="s">
        <v>3680</v>
      </c>
      <c r="D2509" s="968">
        <v>0</v>
      </c>
      <c r="E2509" s="968">
        <v>20000</v>
      </c>
    </row>
    <row r="2510" spans="1:5">
      <c r="A2510" s="968" t="s">
        <v>7913</v>
      </c>
      <c r="B2510" s="968" t="s">
        <v>7914</v>
      </c>
      <c r="C2510" s="968" t="s">
        <v>3680</v>
      </c>
      <c r="D2510" s="968">
        <v>0</v>
      </c>
      <c r="E2510" s="968">
        <v>25000</v>
      </c>
    </row>
    <row r="2511" spans="1:5">
      <c r="A2511" s="968" t="s">
        <v>7915</v>
      </c>
      <c r="B2511" s="968" t="s">
        <v>7916</v>
      </c>
      <c r="C2511" s="968" t="s">
        <v>3680</v>
      </c>
      <c r="D2511" s="968">
        <v>0</v>
      </c>
      <c r="E2511" s="968">
        <v>2000</v>
      </c>
    </row>
    <row r="2512" spans="1:5">
      <c r="A2512" s="968" t="s">
        <v>7917</v>
      </c>
      <c r="B2512" s="968" t="s">
        <v>7918</v>
      </c>
      <c r="C2512" s="968" t="s">
        <v>3680</v>
      </c>
      <c r="D2512" s="968">
        <v>0</v>
      </c>
      <c r="E2512" s="968">
        <v>1500</v>
      </c>
    </row>
    <row r="2513" spans="1:5">
      <c r="A2513" s="968" t="s">
        <v>7919</v>
      </c>
      <c r="B2513" s="968" t="s">
        <v>7920</v>
      </c>
      <c r="C2513" s="968" t="s">
        <v>3680</v>
      </c>
      <c r="D2513" s="968">
        <v>0</v>
      </c>
      <c r="E2513" s="968">
        <v>32500</v>
      </c>
    </row>
    <row r="2514" spans="1:5">
      <c r="A2514" s="968" t="s">
        <v>7921</v>
      </c>
      <c r="B2514" s="968" t="s">
        <v>7922</v>
      </c>
      <c r="C2514" s="968" t="s">
        <v>3680</v>
      </c>
      <c r="D2514" s="968">
        <v>0</v>
      </c>
      <c r="E2514" s="968">
        <v>6000</v>
      </c>
    </row>
    <row r="2515" spans="1:5">
      <c r="A2515" s="968" t="s">
        <v>7923</v>
      </c>
      <c r="B2515" s="968" t="s">
        <v>7924</v>
      </c>
      <c r="C2515" s="968" t="s">
        <v>3680</v>
      </c>
      <c r="D2515" s="968">
        <v>0</v>
      </c>
      <c r="E2515" s="968">
        <v>2000</v>
      </c>
    </row>
    <row r="2516" spans="1:5">
      <c r="A2516" s="968" t="s">
        <v>7925</v>
      </c>
      <c r="B2516" s="968" t="s">
        <v>7926</v>
      </c>
      <c r="C2516" s="968" t="s">
        <v>3680</v>
      </c>
      <c r="D2516" s="968">
        <v>0</v>
      </c>
      <c r="E2516" s="968">
        <v>35000</v>
      </c>
    </row>
    <row r="2517" spans="1:5">
      <c r="A2517" s="968" t="s">
        <v>7927</v>
      </c>
      <c r="B2517" s="968" t="s">
        <v>7928</v>
      </c>
      <c r="C2517" s="968" t="s">
        <v>3680</v>
      </c>
      <c r="D2517" s="968">
        <v>0</v>
      </c>
      <c r="E2517" s="968">
        <v>225000</v>
      </c>
    </row>
    <row r="2518" spans="1:5">
      <c r="A2518" s="968" t="s">
        <v>7929</v>
      </c>
      <c r="B2518" s="968" t="s">
        <v>7930</v>
      </c>
      <c r="C2518" s="968" t="s">
        <v>3680</v>
      </c>
      <c r="D2518" s="968">
        <v>0</v>
      </c>
      <c r="E2518" s="968">
        <v>225000</v>
      </c>
    </row>
    <row r="2519" spans="1:5">
      <c r="A2519" s="968" t="s">
        <v>7931</v>
      </c>
      <c r="B2519" s="968" t="s">
        <v>7932</v>
      </c>
      <c r="C2519" s="968" t="s">
        <v>3680</v>
      </c>
      <c r="D2519" s="968">
        <v>0</v>
      </c>
      <c r="E2519" s="968">
        <v>75000</v>
      </c>
    </row>
    <row r="2520" spans="1:5">
      <c r="A2520" s="968" t="s">
        <v>7933</v>
      </c>
      <c r="B2520" s="968" t="s">
        <v>7934</v>
      </c>
      <c r="C2520" s="968" t="s">
        <v>3680</v>
      </c>
      <c r="D2520" s="968">
        <v>0</v>
      </c>
      <c r="E2520" s="968">
        <v>75000</v>
      </c>
    </row>
    <row r="2521" spans="1:5">
      <c r="A2521" s="968" t="s">
        <v>7935</v>
      </c>
      <c r="B2521" s="968" t="s">
        <v>7936</v>
      </c>
      <c r="C2521" s="968" t="s">
        <v>3680</v>
      </c>
      <c r="D2521" s="968">
        <v>0</v>
      </c>
      <c r="E2521" s="968">
        <v>250000</v>
      </c>
    </row>
    <row r="2522" spans="1:5">
      <c r="A2522" s="968" t="s">
        <v>7937</v>
      </c>
      <c r="B2522" s="968" t="s">
        <v>7938</v>
      </c>
      <c r="C2522" s="968" t="s">
        <v>3680</v>
      </c>
      <c r="D2522" s="968">
        <v>0</v>
      </c>
      <c r="E2522" s="968">
        <v>300000</v>
      </c>
    </row>
    <row r="2523" spans="1:5">
      <c r="A2523" s="968" t="s">
        <v>7939</v>
      </c>
      <c r="B2523" s="968" t="s">
        <v>7940</v>
      </c>
      <c r="C2523" s="968" t="s">
        <v>3680</v>
      </c>
      <c r="D2523" s="968">
        <v>0</v>
      </c>
      <c r="E2523" s="968">
        <v>750000</v>
      </c>
    </row>
    <row r="2524" spans="1:5">
      <c r="A2524" s="968" t="s">
        <v>7941</v>
      </c>
      <c r="B2524" s="968" t="s">
        <v>7942</v>
      </c>
      <c r="C2524" s="968" t="s">
        <v>3680</v>
      </c>
      <c r="D2524" s="968">
        <v>0</v>
      </c>
      <c r="E2524" s="968">
        <v>30000</v>
      </c>
    </row>
    <row r="2525" spans="1:5">
      <c r="A2525" s="968" t="s">
        <v>7943</v>
      </c>
      <c r="B2525" s="968" t="s">
        <v>7944</v>
      </c>
      <c r="C2525" s="968" t="s">
        <v>3680</v>
      </c>
      <c r="D2525" s="968">
        <v>0</v>
      </c>
      <c r="E2525" s="968">
        <v>6000</v>
      </c>
    </row>
    <row r="2526" spans="1:5">
      <c r="A2526" s="968" t="s">
        <v>7945</v>
      </c>
      <c r="B2526" s="968" t="s">
        <v>7946</v>
      </c>
      <c r="C2526" s="968" t="s">
        <v>3680</v>
      </c>
      <c r="D2526" s="968">
        <v>0</v>
      </c>
      <c r="E2526" s="968">
        <v>2500</v>
      </c>
    </row>
    <row r="2527" spans="1:5">
      <c r="A2527" s="968" t="s">
        <v>7947</v>
      </c>
      <c r="B2527" s="968" t="s">
        <v>7948</v>
      </c>
      <c r="C2527" s="968" t="s">
        <v>3680</v>
      </c>
      <c r="D2527" s="968">
        <v>0</v>
      </c>
      <c r="E2527" s="968">
        <v>7500</v>
      </c>
    </row>
    <row r="2528" spans="1:5">
      <c r="A2528" s="968" t="s">
        <v>7949</v>
      </c>
      <c r="B2528" s="968" t="s">
        <v>7950</v>
      </c>
      <c r="C2528" s="968" t="s">
        <v>3680</v>
      </c>
      <c r="D2528" s="968">
        <v>0</v>
      </c>
      <c r="E2528" s="968">
        <v>50000</v>
      </c>
    </row>
    <row r="2529" spans="1:5">
      <c r="A2529" s="968" t="s">
        <v>7951</v>
      </c>
      <c r="B2529" s="968" t="s">
        <v>7952</v>
      </c>
      <c r="C2529" s="968" t="s">
        <v>3661</v>
      </c>
      <c r="D2529" s="968">
        <v>0</v>
      </c>
      <c r="E2529" s="968">
        <v>840000</v>
      </c>
    </row>
    <row r="2530" spans="1:5">
      <c r="A2530" s="968" t="s">
        <v>7953</v>
      </c>
      <c r="B2530" s="968" t="s">
        <v>7954</v>
      </c>
      <c r="C2530" s="968" t="s">
        <v>3661</v>
      </c>
      <c r="D2530" s="968">
        <v>0</v>
      </c>
      <c r="E2530" s="968">
        <v>1137300</v>
      </c>
    </row>
    <row r="2531" spans="1:5">
      <c r="A2531" s="968" t="s">
        <v>7955</v>
      </c>
      <c r="B2531" s="968" t="s">
        <v>7956</v>
      </c>
      <c r="C2531" s="968" t="s">
        <v>3680</v>
      </c>
      <c r="D2531" s="968">
        <v>0</v>
      </c>
      <c r="E2531" s="968">
        <v>199086</v>
      </c>
    </row>
    <row r="2532" spans="1:5">
      <c r="A2532" s="968" t="s">
        <v>7957</v>
      </c>
      <c r="B2532" s="968" t="s">
        <v>7958</v>
      </c>
      <c r="C2532" s="968" t="s">
        <v>3680</v>
      </c>
      <c r="D2532" s="968">
        <v>0</v>
      </c>
      <c r="E2532" s="968">
        <v>16185</v>
      </c>
    </row>
    <row r="2533" spans="1:5">
      <c r="A2533" s="968" t="s">
        <v>7959</v>
      </c>
      <c r="B2533" s="968" t="s">
        <v>7960</v>
      </c>
      <c r="C2533" s="968" t="s">
        <v>3680</v>
      </c>
      <c r="D2533" s="968">
        <v>0</v>
      </c>
      <c r="E2533" s="968">
        <v>45235</v>
      </c>
    </row>
    <row r="2534" spans="1:5">
      <c r="A2534" s="968" t="s">
        <v>3209</v>
      </c>
      <c r="B2534" s="968" t="s">
        <v>7961</v>
      </c>
      <c r="C2534" s="968" t="s">
        <v>3680</v>
      </c>
      <c r="D2534" s="968">
        <v>0</v>
      </c>
      <c r="E2534" s="968">
        <v>65362.5</v>
      </c>
    </row>
    <row r="2535" spans="1:5">
      <c r="A2535" s="968" t="s">
        <v>3204</v>
      </c>
      <c r="B2535" s="968" t="s">
        <v>7962</v>
      </c>
      <c r="C2535" s="968" t="s">
        <v>3680</v>
      </c>
      <c r="D2535" s="968">
        <v>0</v>
      </c>
      <c r="E2535" s="968">
        <v>65362.5</v>
      </c>
    </row>
    <row r="2536" spans="1:5">
      <c r="A2536" s="968" t="s">
        <v>2534</v>
      </c>
      <c r="B2536" s="968" t="s">
        <v>7963</v>
      </c>
      <c r="C2536" s="968" t="s">
        <v>3680</v>
      </c>
      <c r="D2536" s="968">
        <v>0</v>
      </c>
      <c r="E2536" s="968">
        <v>58390.5</v>
      </c>
    </row>
    <row r="2537" spans="1:5">
      <c r="A2537" s="968" t="s">
        <v>7964</v>
      </c>
      <c r="B2537" s="968" t="s">
        <v>7965</v>
      </c>
      <c r="C2537" s="968" t="s">
        <v>3680</v>
      </c>
      <c r="D2537" s="968">
        <v>0</v>
      </c>
      <c r="E2537" s="968">
        <v>58390.5</v>
      </c>
    </row>
    <row r="2538" spans="1:5">
      <c r="A2538" s="968" t="s">
        <v>7966</v>
      </c>
      <c r="B2538" s="968" t="s">
        <v>7967</v>
      </c>
      <c r="C2538" s="968" t="s">
        <v>3680</v>
      </c>
      <c r="D2538" s="968">
        <v>0</v>
      </c>
      <c r="E2538" s="968">
        <v>107900</v>
      </c>
    </row>
    <row r="2539" spans="1:5">
      <c r="A2539" s="968" t="s">
        <v>7968</v>
      </c>
      <c r="B2539" s="968" t="s">
        <v>7969</v>
      </c>
      <c r="C2539" s="968" t="s">
        <v>3680</v>
      </c>
      <c r="D2539" s="968">
        <v>0</v>
      </c>
      <c r="E2539" s="968">
        <v>40000</v>
      </c>
    </row>
    <row r="2540" spans="1:5">
      <c r="A2540" s="968" t="s">
        <v>7970</v>
      </c>
      <c r="B2540" s="968" t="s">
        <v>7971</v>
      </c>
      <c r="C2540" s="968" t="s">
        <v>3680</v>
      </c>
      <c r="D2540" s="968">
        <v>0</v>
      </c>
      <c r="E2540" s="968">
        <v>125000</v>
      </c>
    </row>
    <row r="2541" spans="1:5">
      <c r="A2541" s="968" t="s">
        <v>7972</v>
      </c>
      <c r="B2541" s="968" t="s">
        <v>7973</v>
      </c>
      <c r="C2541" s="968" t="s">
        <v>3680</v>
      </c>
      <c r="D2541" s="968">
        <v>4</v>
      </c>
      <c r="E2541" s="968">
        <v>35000</v>
      </c>
    </row>
    <row r="2542" spans="1:5">
      <c r="A2542" s="968" t="s">
        <v>7974</v>
      </c>
      <c r="B2542" s="968" t="s">
        <v>7975</v>
      </c>
      <c r="C2542" s="968" t="s">
        <v>3680</v>
      </c>
      <c r="D2542" s="968">
        <v>0</v>
      </c>
      <c r="E2542" s="968">
        <v>40000</v>
      </c>
    </row>
    <row r="2543" spans="1:5">
      <c r="A2543" s="968" t="s">
        <v>7976</v>
      </c>
      <c r="B2543" s="968" t="s">
        <v>7977</v>
      </c>
      <c r="C2543" s="968" t="s">
        <v>3680</v>
      </c>
      <c r="D2543" s="968">
        <v>0</v>
      </c>
      <c r="E2543" s="968">
        <v>165000</v>
      </c>
    </row>
    <row r="2544" spans="1:5">
      <c r="A2544" s="968" t="s">
        <v>7978</v>
      </c>
      <c r="B2544" s="968" t="s">
        <v>7979</v>
      </c>
      <c r="C2544" s="968" t="s">
        <v>3680</v>
      </c>
      <c r="D2544" s="968">
        <v>0</v>
      </c>
      <c r="E2544" s="968">
        <v>475000</v>
      </c>
    </row>
    <row r="2545" spans="1:5">
      <c r="A2545" s="968" t="s">
        <v>7980</v>
      </c>
      <c r="B2545" s="968" t="s">
        <v>7981</v>
      </c>
      <c r="C2545" s="968" t="s">
        <v>3680</v>
      </c>
      <c r="D2545" s="968">
        <v>0</v>
      </c>
      <c r="E2545" s="968">
        <v>150000</v>
      </c>
    </row>
    <row r="2546" spans="1:5">
      <c r="A2546" s="968" t="s">
        <v>7982</v>
      </c>
      <c r="B2546" s="968" t="s">
        <v>7983</v>
      </c>
      <c r="C2546" s="968" t="s">
        <v>3680</v>
      </c>
      <c r="D2546" s="968">
        <v>0</v>
      </c>
      <c r="E2546" s="968">
        <v>225000</v>
      </c>
    </row>
    <row r="2547" spans="1:5">
      <c r="A2547" s="968" t="s">
        <v>7984</v>
      </c>
      <c r="B2547" s="968" t="s">
        <v>7985</v>
      </c>
      <c r="C2547" s="968" t="s">
        <v>3680</v>
      </c>
      <c r="D2547" s="968">
        <v>0</v>
      </c>
      <c r="E2547" s="968">
        <v>2100000</v>
      </c>
    </row>
    <row r="2548" spans="1:5">
      <c r="A2548" s="968" t="s">
        <v>7986</v>
      </c>
      <c r="B2548" s="968" t="s">
        <v>7987</v>
      </c>
      <c r="C2548" s="968" t="s">
        <v>3680</v>
      </c>
      <c r="D2548" s="968">
        <v>0</v>
      </c>
      <c r="E2548" s="968">
        <v>50000</v>
      </c>
    </row>
    <row r="2549" spans="1:5">
      <c r="A2549" s="968" t="s">
        <v>7988</v>
      </c>
      <c r="B2549" s="968" t="s">
        <v>7989</v>
      </c>
      <c r="C2549" s="968" t="s">
        <v>3680</v>
      </c>
      <c r="D2549" s="968">
        <v>0</v>
      </c>
      <c r="E2549" s="968">
        <v>60000</v>
      </c>
    </row>
    <row r="2550" spans="1:5">
      <c r="A2550" s="968" t="s">
        <v>7990</v>
      </c>
      <c r="B2550" s="968" t="s">
        <v>7991</v>
      </c>
      <c r="C2550" s="968" t="s">
        <v>3680</v>
      </c>
      <c r="D2550" s="968">
        <v>3</v>
      </c>
      <c r="E2550" s="968">
        <v>60000</v>
      </c>
    </row>
    <row r="2551" spans="1:5">
      <c r="A2551" s="968" t="s">
        <v>7992</v>
      </c>
      <c r="B2551" s="968" t="s">
        <v>7993</v>
      </c>
      <c r="C2551" s="968" t="s">
        <v>3680</v>
      </c>
      <c r="D2551" s="968">
        <v>0</v>
      </c>
      <c r="E2551" s="968">
        <v>225000</v>
      </c>
    </row>
    <row r="2552" spans="1:5">
      <c r="A2552" s="968" t="s">
        <v>7994</v>
      </c>
      <c r="B2552" s="968" t="s">
        <v>7995</v>
      </c>
      <c r="C2552" s="968" t="s">
        <v>3680</v>
      </c>
      <c r="D2552" s="968">
        <v>0</v>
      </c>
      <c r="E2552" s="968">
        <v>30000</v>
      </c>
    </row>
    <row r="2553" spans="1:5">
      <c r="A2553" s="968" t="s">
        <v>7996</v>
      </c>
      <c r="B2553" s="968" t="s">
        <v>7997</v>
      </c>
      <c r="C2553" s="968" t="s">
        <v>3680</v>
      </c>
      <c r="D2553" s="968">
        <v>0</v>
      </c>
      <c r="E2553" s="968">
        <v>57500</v>
      </c>
    </row>
    <row r="2554" spans="1:5">
      <c r="A2554" s="968" t="s">
        <v>7998</v>
      </c>
      <c r="B2554" s="968" t="s">
        <v>7999</v>
      </c>
      <c r="C2554" s="968" t="s">
        <v>3680</v>
      </c>
      <c r="D2554" s="968">
        <v>0</v>
      </c>
      <c r="E2554" s="968">
        <v>75000</v>
      </c>
    </row>
    <row r="2555" spans="1:5">
      <c r="A2555" s="968" t="s">
        <v>8000</v>
      </c>
      <c r="B2555" s="968" t="s">
        <v>8001</v>
      </c>
      <c r="C2555" s="968" t="s">
        <v>3680</v>
      </c>
      <c r="D2555" s="968">
        <v>0</v>
      </c>
      <c r="E2555" s="968">
        <v>40000</v>
      </c>
    </row>
    <row r="2556" spans="1:5">
      <c r="A2556" s="968" t="s">
        <v>8002</v>
      </c>
      <c r="B2556" s="968" t="s">
        <v>8003</v>
      </c>
      <c r="C2556" s="968" t="s">
        <v>3680</v>
      </c>
      <c r="D2556" s="968">
        <v>0</v>
      </c>
      <c r="E2556" s="968">
        <v>40000</v>
      </c>
    </row>
    <row r="2557" spans="1:5">
      <c r="A2557" s="968" t="s">
        <v>8004</v>
      </c>
      <c r="B2557" s="968" t="s">
        <v>8005</v>
      </c>
      <c r="C2557" s="968" t="s">
        <v>3680</v>
      </c>
      <c r="D2557" s="968">
        <v>0</v>
      </c>
      <c r="E2557" s="968">
        <v>125000</v>
      </c>
    </row>
    <row r="2558" spans="1:5">
      <c r="A2558" s="968" t="s">
        <v>8006</v>
      </c>
      <c r="B2558" s="968" t="s">
        <v>8007</v>
      </c>
      <c r="C2558" s="968" t="s">
        <v>3680</v>
      </c>
      <c r="D2558" s="968">
        <v>0</v>
      </c>
      <c r="E2558" s="968">
        <v>45000</v>
      </c>
    </row>
    <row r="2559" spans="1:5">
      <c r="A2559" s="968" t="s">
        <v>8008</v>
      </c>
      <c r="B2559" s="968" t="s">
        <v>8009</v>
      </c>
      <c r="C2559" s="968" t="s">
        <v>3680</v>
      </c>
      <c r="D2559" s="968">
        <v>0</v>
      </c>
      <c r="E2559" s="968">
        <v>50000</v>
      </c>
    </row>
    <row r="2560" spans="1:5">
      <c r="A2560" s="968" t="s">
        <v>8010</v>
      </c>
      <c r="B2560" s="968" t="s">
        <v>8011</v>
      </c>
      <c r="C2560" s="968" t="s">
        <v>3680</v>
      </c>
      <c r="D2560" s="968">
        <v>0</v>
      </c>
      <c r="E2560" s="968">
        <v>75000</v>
      </c>
    </row>
    <row r="2561" spans="1:5">
      <c r="A2561" s="968" t="s">
        <v>8012</v>
      </c>
      <c r="B2561" s="968" t="s">
        <v>8013</v>
      </c>
      <c r="C2561" s="968" t="s">
        <v>3680</v>
      </c>
      <c r="D2561" s="968">
        <v>0</v>
      </c>
      <c r="E2561" s="968">
        <v>35000</v>
      </c>
    </row>
    <row r="2562" spans="1:5">
      <c r="A2562" s="968" t="s">
        <v>8014</v>
      </c>
      <c r="B2562" s="968" t="s">
        <v>8015</v>
      </c>
      <c r="C2562" s="968" t="s">
        <v>3680</v>
      </c>
      <c r="D2562" s="968">
        <v>0</v>
      </c>
      <c r="E2562" s="968">
        <v>600000</v>
      </c>
    </row>
    <row r="2563" spans="1:5">
      <c r="A2563" s="968" t="s">
        <v>8016</v>
      </c>
      <c r="B2563" s="968" t="s">
        <v>8017</v>
      </c>
      <c r="C2563" s="968" t="s">
        <v>3680</v>
      </c>
      <c r="D2563" s="968">
        <v>0</v>
      </c>
      <c r="E2563" s="968">
        <v>360000</v>
      </c>
    </row>
    <row r="2564" spans="1:5">
      <c r="A2564" s="968" t="s">
        <v>8018</v>
      </c>
      <c r="B2564" s="968" t="s">
        <v>8019</v>
      </c>
      <c r="C2564" s="968" t="s">
        <v>3680</v>
      </c>
      <c r="D2564" s="968">
        <v>0</v>
      </c>
      <c r="E2564" s="968">
        <v>115000</v>
      </c>
    </row>
    <row r="2565" spans="1:5">
      <c r="A2565" s="968" t="s">
        <v>8020</v>
      </c>
      <c r="B2565" s="968" t="s">
        <v>8021</v>
      </c>
      <c r="C2565" s="968" t="s">
        <v>3680</v>
      </c>
      <c r="D2565" s="968">
        <v>0</v>
      </c>
      <c r="E2565" s="968">
        <v>80000</v>
      </c>
    </row>
    <row r="2566" spans="1:5">
      <c r="A2566" s="968" t="s">
        <v>8022</v>
      </c>
      <c r="B2566" s="968" t="s">
        <v>8023</v>
      </c>
      <c r="C2566" s="968" t="s">
        <v>3680</v>
      </c>
      <c r="D2566" s="968">
        <v>0</v>
      </c>
      <c r="E2566" s="968">
        <v>2500</v>
      </c>
    </row>
    <row r="2567" spans="1:5">
      <c r="A2567" s="968" t="s">
        <v>8024</v>
      </c>
      <c r="B2567" s="968" t="s">
        <v>8025</v>
      </c>
      <c r="C2567" s="968" t="s">
        <v>3680</v>
      </c>
      <c r="D2567" s="968">
        <v>0</v>
      </c>
      <c r="E2567" s="968">
        <v>1500</v>
      </c>
    </row>
    <row r="2568" spans="1:5">
      <c r="A2568" s="968" t="s">
        <v>8026</v>
      </c>
      <c r="B2568" s="968" t="s">
        <v>8027</v>
      </c>
      <c r="C2568" s="968" t="s">
        <v>3680</v>
      </c>
      <c r="D2568" s="968">
        <v>0</v>
      </c>
      <c r="E2568" s="968">
        <v>650000</v>
      </c>
    </row>
    <row r="2569" spans="1:5">
      <c r="A2569" s="968" t="s">
        <v>8028</v>
      </c>
      <c r="B2569" s="968" t="s">
        <v>8029</v>
      </c>
      <c r="C2569" s="968" t="s">
        <v>3680</v>
      </c>
      <c r="D2569" s="968">
        <v>0</v>
      </c>
      <c r="E2569" s="968">
        <v>80000</v>
      </c>
    </row>
    <row r="2570" spans="1:5">
      <c r="A2570" s="968" t="s">
        <v>8030</v>
      </c>
      <c r="B2570" s="968" t="s">
        <v>8031</v>
      </c>
      <c r="C2570" s="968" t="s">
        <v>3680</v>
      </c>
      <c r="D2570" s="968">
        <v>0</v>
      </c>
      <c r="E2570" s="968">
        <v>35000</v>
      </c>
    </row>
    <row r="2571" spans="1:5">
      <c r="A2571" s="968" t="s">
        <v>8032</v>
      </c>
      <c r="B2571" s="968" t="s">
        <v>8033</v>
      </c>
      <c r="C2571" s="968" t="s">
        <v>3680</v>
      </c>
      <c r="D2571" s="968">
        <v>0</v>
      </c>
      <c r="E2571" s="968">
        <v>425000</v>
      </c>
    </row>
    <row r="2572" spans="1:5">
      <c r="A2572" s="968" t="s">
        <v>8034</v>
      </c>
      <c r="B2572" s="968" t="s">
        <v>8035</v>
      </c>
      <c r="C2572" s="968" t="s">
        <v>3460</v>
      </c>
      <c r="D2572" s="968">
        <v>0</v>
      </c>
      <c r="E2572" s="968">
        <v>1000000</v>
      </c>
    </row>
    <row r="2573" spans="1:5">
      <c r="A2573" s="968" t="s">
        <v>8036</v>
      </c>
      <c r="B2573" s="968" t="s">
        <v>8037</v>
      </c>
      <c r="C2573" s="968" t="s">
        <v>3680</v>
      </c>
      <c r="D2573" s="968">
        <v>0</v>
      </c>
      <c r="E2573" s="968">
        <v>750000</v>
      </c>
    </row>
    <row r="2574" spans="1:5">
      <c r="A2574" s="968" t="s">
        <v>8038</v>
      </c>
      <c r="B2574" s="968" t="s">
        <v>8039</v>
      </c>
      <c r="C2574" s="968" t="s">
        <v>3680</v>
      </c>
      <c r="D2574" s="968">
        <v>0</v>
      </c>
      <c r="E2574" s="968">
        <v>750000</v>
      </c>
    </row>
    <row r="2575" spans="1:5">
      <c r="A2575" s="968" t="s">
        <v>8040</v>
      </c>
      <c r="B2575" s="968" t="s">
        <v>8041</v>
      </c>
      <c r="C2575" s="968" t="s">
        <v>3680</v>
      </c>
      <c r="D2575" s="968">
        <v>0</v>
      </c>
      <c r="E2575" s="968">
        <v>525000</v>
      </c>
    </row>
    <row r="2576" spans="1:5">
      <c r="A2576" s="968" t="s">
        <v>8042</v>
      </c>
      <c r="B2576" s="968" t="s">
        <v>8043</v>
      </c>
      <c r="C2576" s="968" t="s">
        <v>3661</v>
      </c>
      <c r="D2576" s="968">
        <v>2</v>
      </c>
      <c r="E2576" s="968">
        <v>1041675</v>
      </c>
    </row>
    <row r="2577" spans="1:5">
      <c r="A2577" s="968" t="s">
        <v>8044</v>
      </c>
      <c r="B2577" s="968" t="s">
        <v>8045</v>
      </c>
      <c r="C2577" s="968" t="s">
        <v>3680</v>
      </c>
      <c r="D2577" s="968">
        <v>0</v>
      </c>
      <c r="E2577" s="968">
        <v>170000</v>
      </c>
    </row>
    <row r="2578" spans="1:5">
      <c r="A2578" s="968" t="s">
        <v>8046</v>
      </c>
      <c r="B2578" s="968" t="s">
        <v>8047</v>
      </c>
      <c r="C2578" s="968" t="s">
        <v>3680</v>
      </c>
      <c r="D2578" s="968">
        <v>0</v>
      </c>
      <c r="E2578" s="968">
        <v>20000</v>
      </c>
    </row>
    <row r="2579" spans="1:5">
      <c r="A2579" s="968" t="s">
        <v>8048</v>
      </c>
      <c r="B2579" s="968" t="s">
        <v>8049</v>
      </c>
      <c r="C2579" s="968" t="s">
        <v>3680</v>
      </c>
      <c r="D2579" s="968">
        <v>0</v>
      </c>
      <c r="E2579" s="968">
        <v>10000</v>
      </c>
    </row>
    <row r="2580" spans="1:5">
      <c r="A2580" s="968" t="s">
        <v>8050</v>
      </c>
      <c r="B2580" s="968" t="s">
        <v>8051</v>
      </c>
      <c r="C2580" s="968" t="s">
        <v>3680</v>
      </c>
      <c r="D2580" s="968">
        <v>0</v>
      </c>
      <c r="E2580" s="968">
        <v>2500</v>
      </c>
    </row>
    <row r="2581" spans="1:5">
      <c r="A2581" s="968" t="s">
        <v>8052</v>
      </c>
      <c r="B2581" s="968" t="s">
        <v>8053</v>
      </c>
      <c r="C2581" s="968" t="s">
        <v>3680</v>
      </c>
      <c r="D2581" s="968">
        <v>0</v>
      </c>
      <c r="E2581" s="968">
        <v>10000</v>
      </c>
    </row>
    <row r="2582" spans="1:5">
      <c r="A2582" s="968" t="s">
        <v>8054</v>
      </c>
      <c r="B2582" s="968" t="s">
        <v>8055</v>
      </c>
      <c r="C2582" s="968" t="s">
        <v>3680</v>
      </c>
      <c r="D2582" s="968">
        <v>0</v>
      </c>
      <c r="E2582" s="968">
        <v>430000</v>
      </c>
    </row>
    <row r="2583" spans="1:5">
      <c r="A2583" s="968" t="s">
        <v>8056</v>
      </c>
      <c r="B2583" s="968" t="s">
        <v>8057</v>
      </c>
      <c r="C2583" s="968" t="s">
        <v>3680</v>
      </c>
      <c r="D2583" s="968">
        <v>0</v>
      </c>
      <c r="E2583" s="968">
        <v>1150000</v>
      </c>
    </row>
    <row r="2584" spans="1:5">
      <c r="A2584" s="968" t="s">
        <v>8058</v>
      </c>
      <c r="B2584" s="968" t="s">
        <v>8059</v>
      </c>
      <c r="C2584" s="968" t="s">
        <v>3680</v>
      </c>
      <c r="D2584" s="968">
        <v>0</v>
      </c>
      <c r="E2584" s="968">
        <v>165000</v>
      </c>
    </row>
    <row r="2585" spans="1:5">
      <c r="A2585" s="968" t="s">
        <v>8060</v>
      </c>
      <c r="B2585" s="968" t="s">
        <v>8061</v>
      </c>
      <c r="C2585" s="968" t="s">
        <v>3680</v>
      </c>
      <c r="D2585" s="968">
        <v>0</v>
      </c>
      <c r="E2585" s="968">
        <v>95000</v>
      </c>
    </row>
    <row r="2586" spans="1:5">
      <c r="A2586" s="968" t="s">
        <v>8062</v>
      </c>
      <c r="B2586" s="968" t="s">
        <v>8063</v>
      </c>
      <c r="C2586" s="968" t="s">
        <v>3680</v>
      </c>
      <c r="D2586" s="968">
        <v>0</v>
      </c>
      <c r="E2586" s="968">
        <v>20000</v>
      </c>
    </row>
    <row r="2587" spans="1:5">
      <c r="A2587" s="968" t="s">
        <v>8064</v>
      </c>
      <c r="B2587" s="968" t="s">
        <v>8065</v>
      </c>
      <c r="C2587" s="968" t="s">
        <v>3680</v>
      </c>
      <c r="D2587" s="968">
        <v>0</v>
      </c>
      <c r="E2587" s="968">
        <v>450000</v>
      </c>
    </row>
    <row r="2588" spans="1:5">
      <c r="A2588" s="968" t="s">
        <v>8066</v>
      </c>
      <c r="B2588" s="968" t="s">
        <v>8067</v>
      </c>
      <c r="C2588" s="968" t="s">
        <v>3680</v>
      </c>
      <c r="D2588" s="968">
        <v>0</v>
      </c>
      <c r="E2588" s="968">
        <v>490000</v>
      </c>
    </row>
    <row r="2589" spans="1:5">
      <c r="A2589" s="968" t="s">
        <v>8068</v>
      </c>
      <c r="B2589" s="968" t="s">
        <v>8069</v>
      </c>
      <c r="C2589" s="968" t="s">
        <v>3680</v>
      </c>
      <c r="D2589" s="968">
        <v>4</v>
      </c>
      <c r="E2589" s="968">
        <v>95000</v>
      </c>
    </row>
    <row r="2590" spans="1:5">
      <c r="A2590" s="968" t="s">
        <v>8070</v>
      </c>
      <c r="B2590" s="968" t="s">
        <v>8071</v>
      </c>
      <c r="C2590" s="968" t="s">
        <v>3460</v>
      </c>
      <c r="D2590" s="968">
        <v>0</v>
      </c>
      <c r="E2590" s="968">
        <v>535000</v>
      </c>
    </row>
    <row r="2591" spans="1:5">
      <c r="A2591" s="968" t="s">
        <v>8072</v>
      </c>
      <c r="B2591" s="968" t="s">
        <v>8073</v>
      </c>
      <c r="C2591" s="968" t="s">
        <v>3680</v>
      </c>
      <c r="D2591" s="968">
        <v>0</v>
      </c>
      <c r="E2591" s="968">
        <v>85000</v>
      </c>
    </row>
    <row r="2592" spans="1:5">
      <c r="A2592" s="968" t="s">
        <v>8074</v>
      </c>
      <c r="B2592" s="968" t="s">
        <v>8075</v>
      </c>
      <c r="C2592" s="968" t="s">
        <v>3680</v>
      </c>
      <c r="D2592" s="968">
        <v>0</v>
      </c>
      <c r="E2592" s="968">
        <v>50000</v>
      </c>
    </row>
    <row r="2593" spans="1:5">
      <c r="A2593" s="968" t="s">
        <v>8076</v>
      </c>
      <c r="B2593" s="968" t="s">
        <v>8077</v>
      </c>
      <c r="C2593" s="968" t="s">
        <v>3680</v>
      </c>
      <c r="D2593" s="968">
        <v>0</v>
      </c>
      <c r="E2593" s="968">
        <v>80000</v>
      </c>
    </row>
    <row r="2594" spans="1:5">
      <c r="A2594" s="968" t="s">
        <v>8078</v>
      </c>
      <c r="B2594" s="968" t="s">
        <v>8079</v>
      </c>
      <c r="C2594" s="968" t="s">
        <v>3680</v>
      </c>
      <c r="D2594" s="968">
        <v>0</v>
      </c>
      <c r="E2594" s="968">
        <v>230000</v>
      </c>
    </row>
    <row r="2595" spans="1:5">
      <c r="A2595" s="968" t="s">
        <v>8080</v>
      </c>
      <c r="B2595" s="968" t="s">
        <v>8081</v>
      </c>
      <c r="C2595" s="968" t="s">
        <v>3680</v>
      </c>
      <c r="D2595" s="968">
        <v>0</v>
      </c>
      <c r="E2595" s="968">
        <v>200000</v>
      </c>
    </row>
    <row r="2596" spans="1:5">
      <c r="A2596" s="968" t="s">
        <v>8082</v>
      </c>
      <c r="B2596" s="968" t="s">
        <v>8083</v>
      </c>
      <c r="C2596" s="968" t="s">
        <v>3680</v>
      </c>
      <c r="D2596" s="968">
        <v>0</v>
      </c>
      <c r="E2596" s="968">
        <v>75000</v>
      </c>
    </row>
    <row r="2597" spans="1:5">
      <c r="A2597" s="968" t="s">
        <v>8084</v>
      </c>
      <c r="B2597" s="968" t="s">
        <v>8085</v>
      </c>
      <c r="C2597" s="968" t="s">
        <v>3680</v>
      </c>
      <c r="D2597" s="968">
        <v>0</v>
      </c>
      <c r="E2597" s="968">
        <v>106250</v>
      </c>
    </row>
    <row r="2598" spans="1:5">
      <c r="A2598" s="968" t="s">
        <v>8086</v>
      </c>
      <c r="B2598" s="968" t="s">
        <v>8087</v>
      </c>
      <c r="C2598" s="968" t="s">
        <v>3680</v>
      </c>
      <c r="D2598" s="968">
        <v>0</v>
      </c>
      <c r="E2598" s="968">
        <v>106250</v>
      </c>
    </row>
    <row r="2599" spans="1:5">
      <c r="A2599" s="968" t="s">
        <v>8088</v>
      </c>
      <c r="B2599" s="968" t="s">
        <v>8089</v>
      </c>
      <c r="C2599" s="968" t="s">
        <v>3661</v>
      </c>
      <c r="D2599" s="968">
        <v>1</v>
      </c>
      <c r="E2599" s="968">
        <v>553137.5</v>
      </c>
    </row>
    <row r="2600" spans="1:5">
      <c r="A2600" s="968" t="s">
        <v>8090</v>
      </c>
      <c r="B2600" s="968" t="s">
        <v>8091</v>
      </c>
      <c r="C2600" s="968" t="s">
        <v>3680</v>
      </c>
      <c r="D2600" s="968">
        <v>0</v>
      </c>
      <c r="E2600" s="968">
        <v>30000</v>
      </c>
    </row>
    <row r="2601" spans="1:5">
      <c r="A2601" s="968" t="s">
        <v>8092</v>
      </c>
      <c r="B2601" s="968" t="s">
        <v>8093</v>
      </c>
      <c r="C2601" s="968" t="s">
        <v>3680</v>
      </c>
      <c r="D2601" s="968">
        <v>0</v>
      </c>
      <c r="E2601" s="968">
        <v>30000</v>
      </c>
    </row>
    <row r="2602" spans="1:5">
      <c r="A2602" s="968" t="s">
        <v>8094</v>
      </c>
      <c r="B2602" s="968" t="s">
        <v>8095</v>
      </c>
      <c r="C2602" s="968" t="s">
        <v>3680</v>
      </c>
      <c r="D2602" s="968">
        <v>0</v>
      </c>
      <c r="E2602" s="968">
        <v>27500</v>
      </c>
    </row>
    <row r="2603" spans="1:5">
      <c r="A2603" s="968" t="s">
        <v>8096</v>
      </c>
      <c r="B2603" s="968" t="s">
        <v>8097</v>
      </c>
      <c r="C2603" s="968" t="s">
        <v>3680</v>
      </c>
      <c r="D2603" s="968">
        <v>0</v>
      </c>
      <c r="E2603" s="968">
        <v>13500</v>
      </c>
    </row>
    <row r="2604" spans="1:5">
      <c r="A2604" s="968" t="s">
        <v>8098</v>
      </c>
      <c r="B2604" s="968" t="s">
        <v>8099</v>
      </c>
      <c r="C2604" s="968" t="s">
        <v>3680</v>
      </c>
      <c r="D2604" s="968">
        <v>0</v>
      </c>
      <c r="E2604" s="968">
        <v>2000</v>
      </c>
    </row>
    <row r="2605" spans="1:5">
      <c r="A2605" s="968" t="s">
        <v>8100</v>
      </c>
      <c r="B2605" s="968" t="s">
        <v>8101</v>
      </c>
      <c r="C2605" s="968" t="s">
        <v>3680</v>
      </c>
      <c r="D2605" s="968">
        <v>0</v>
      </c>
      <c r="E2605" s="968">
        <v>3500</v>
      </c>
    </row>
    <row r="2606" spans="1:5">
      <c r="A2606" s="968" t="s">
        <v>8102</v>
      </c>
      <c r="B2606" s="968" t="s">
        <v>8103</v>
      </c>
      <c r="C2606" s="968" t="s">
        <v>3680</v>
      </c>
      <c r="D2606" s="968">
        <v>0</v>
      </c>
      <c r="E2606" s="968">
        <v>1500</v>
      </c>
    </row>
    <row r="2607" spans="1:5">
      <c r="A2607" s="968" t="s">
        <v>8104</v>
      </c>
      <c r="B2607" s="968" t="s">
        <v>8105</v>
      </c>
      <c r="C2607" s="968" t="s">
        <v>3680</v>
      </c>
      <c r="D2607" s="968">
        <v>0</v>
      </c>
      <c r="E2607" s="968">
        <v>600</v>
      </c>
    </row>
    <row r="2608" spans="1:5">
      <c r="A2608" s="968" t="s">
        <v>8106</v>
      </c>
      <c r="B2608" s="968" t="s">
        <v>8107</v>
      </c>
      <c r="C2608" s="968" t="s">
        <v>3680</v>
      </c>
      <c r="D2608" s="968">
        <v>0</v>
      </c>
      <c r="E2608" s="968">
        <v>350</v>
      </c>
    </row>
    <row r="2609" spans="1:5">
      <c r="A2609" s="968" t="s">
        <v>8108</v>
      </c>
      <c r="B2609" s="968" t="s">
        <v>8109</v>
      </c>
      <c r="C2609" s="968" t="s">
        <v>3680</v>
      </c>
      <c r="D2609" s="968">
        <v>0</v>
      </c>
      <c r="E2609" s="968">
        <v>147000</v>
      </c>
    </row>
    <row r="2610" spans="1:5">
      <c r="A2610" s="968" t="s">
        <v>8110</v>
      </c>
      <c r="B2610" s="968" t="s">
        <v>8111</v>
      </c>
      <c r="C2610" s="968" t="s">
        <v>3680</v>
      </c>
      <c r="D2610" s="968">
        <v>0</v>
      </c>
      <c r="E2610" s="968">
        <v>147000</v>
      </c>
    </row>
    <row r="2611" spans="1:5">
      <c r="A2611" s="968" t="s">
        <v>8112</v>
      </c>
      <c r="B2611" s="968" t="s">
        <v>8113</v>
      </c>
      <c r="C2611" s="968" t="s">
        <v>3680</v>
      </c>
      <c r="D2611" s="968">
        <v>0</v>
      </c>
      <c r="E2611" s="968">
        <v>147000</v>
      </c>
    </row>
    <row r="2612" spans="1:5">
      <c r="A2612" s="968" t="s">
        <v>8114</v>
      </c>
      <c r="B2612" s="968" t="s">
        <v>8115</v>
      </c>
      <c r="C2612" s="968" t="s">
        <v>3460</v>
      </c>
      <c r="D2612" s="968">
        <v>0</v>
      </c>
      <c r="E2612" s="968">
        <v>35000</v>
      </c>
    </row>
    <row r="2613" spans="1:5">
      <c r="A2613" s="968" t="s">
        <v>8116</v>
      </c>
      <c r="B2613" s="968" t="s">
        <v>8117</v>
      </c>
      <c r="C2613" s="968" t="s">
        <v>3661</v>
      </c>
      <c r="D2613" s="968">
        <v>2</v>
      </c>
      <c r="E2613" s="968">
        <v>1000000</v>
      </c>
    </row>
    <row r="2614" spans="1:5">
      <c r="A2614" s="968" t="s">
        <v>1684</v>
      </c>
      <c r="B2614" s="968" t="s">
        <v>8118</v>
      </c>
      <c r="C2614" s="968" t="s">
        <v>3680</v>
      </c>
      <c r="D2614" s="968">
        <v>1</v>
      </c>
      <c r="E2614" s="968">
        <v>600000</v>
      </c>
    </row>
    <row r="2615" spans="1:5">
      <c r="A2615" s="968" t="s">
        <v>2189</v>
      </c>
      <c r="B2615" s="968" t="s">
        <v>8119</v>
      </c>
      <c r="C2615" s="968" t="s">
        <v>3680</v>
      </c>
      <c r="D2615" s="968">
        <v>1</v>
      </c>
      <c r="E2615" s="968">
        <v>90000</v>
      </c>
    </row>
    <row r="2616" spans="1:5">
      <c r="A2616" s="968" t="s">
        <v>8120</v>
      </c>
      <c r="B2616" s="968" t="s">
        <v>8121</v>
      </c>
      <c r="C2616" s="968" t="s">
        <v>3661</v>
      </c>
      <c r="D2616" s="968">
        <v>6</v>
      </c>
      <c r="E2616" s="968">
        <v>951315.75</v>
      </c>
    </row>
    <row r="2617" spans="1:5">
      <c r="A2617" s="968" t="s">
        <v>8122</v>
      </c>
      <c r="B2617" s="968" t="s">
        <v>8123</v>
      </c>
      <c r="C2617" s="968" t="s">
        <v>3460</v>
      </c>
      <c r="D2617" s="968">
        <v>0</v>
      </c>
      <c r="E2617" s="968">
        <v>16000</v>
      </c>
    </row>
    <row r="2618" spans="1:5">
      <c r="A2618" s="968" t="s">
        <v>8124</v>
      </c>
      <c r="B2618" s="968" t="s">
        <v>8125</v>
      </c>
      <c r="C2618" s="968" t="s">
        <v>3680</v>
      </c>
      <c r="D2618" s="968">
        <v>0</v>
      </c>
      <c r="E2618" s="968">
        <v>750000</v>
      </c>
    </row>
    <row r="2619" spans="1:5">
      <c r="A2619" s="968" t="s">
        <v>8126</v>
      </c>
      <c r="B2619" s="968" t="s">
        <v>8127</v>
      </c>
      <c r="C2619" s="968" t="s">
        <v>3680</v>
      </c>
      <c r="D2619" s="968">
        <v>0</v>
      </c>
      <c r="E2619" s="968">
        <v>450000</v>
      </c>
    </row>
    <row r="2620" spans="1:5">
      <c r="A2620" s="968" t="s">
        <v>8128</v>
      </c>
      <c r="B2620" s="968" t="s">
        <v>8129</v>
      </c>
      <c r="C2620" s="968" t="s">
        <v>3680</v>
      </c>
      <c r="D2620" s="968">
        <v>0</v>
      </c>
      <c r="E2620" s="968">
        <v>50000</v>
      </c>
    </row>
    <row r="2621" spans="1:5">
      <c r="A2621" s="968" t="s">
        <v>8130</v>
      </c>
      <c r="B2621" s="968" t="s">
        <v>8131</v>
      </c>
      <c r="C2621" s="968" t="s">
        <v>3680</v>
      </c>
      <c r="D2621" s="968">
        <v>0</v>
      </c>
      <c r="E2621" s="968">
        <v>20000</v>
      </c>
    </row>
    <row r="2622" spans="1:5">
      <c r="A2622" s="968" t="s">
        <v>8132</v>
      </c>
      <c r="B2622" s="968" t="s">
        <v>8133</v>
      </c>
      <c r="C2622" s="968" t="s">
        <v>3680</v>
      </c>
      <c r="D2622" s="968">
        <v>0</v>
      </c>
      <c r="E2622" s="968">
        <v>10000</v>
      </c>
    </row>
    <row r="2623" spans="1:5">
      <c r="A2623" s="968" t="s">
        <v>8134</v>
      </c>
      <c r="B2623" s="968" t="s">
        <v>8135</v>
      </c>
      <c r="C2623" s="968" t="s">
        <v>3680</v>
      </c>
      <c r="D2623" s="968">
        <v>0</v>
      </c>
      <c r="E2623" s="968">
        <v>7000</v>
      </c>
    </row>
    <row r="2624" spans="1:5">
      <c r="A2624" s="968" t="s">
        <v>8136</v>
      </c>
      <c r="B2624" s="968" t="s">
        <v>8137</v>
      </c>
      <c r="C2624" s="968" t="s">
        <v>3680</v>
      </c>
      <c r="D2624" s="968">
        <v>0</v>
      </c>
      <c r="E2624" s="968">
        <v>15000</v>
      </c>
    </row>
    <row r="2625" spans="1:5">
      <c r="A2625" s="968" t="s">
        <v>8138</v>
      </c>
      <c r="B2625" s="968" t="s">
        <v>8139</v>
      </c>
      <c r="C2625" s="968" t="s">
        <v>3680</v>
      </c>
      <c r="D2625" s="968">
        <v>0</v>
      </c>
      <c r="E2625" s="968">
        <v>55000</v>
      </c>
    </row>
    <row r="2626" spans="1:5">
      <c r="A2626" s="968" t="s">
        <v>8140</v>
      </c>
      <c r="B2626" s="968" t="s">
        <v>8141</v>
      </c>
      <c r="C2626" s="968" t="s">
        <v>3680</v>
      </c>
      <c r="D2626" s="968">
        <v>0</v>
      </c>
      <c r="E2626" s="968">
        <v>2500</v>
      </c>
    </row>
    <row r="2627" spans="1:5">
      <c r="A2627" s="968" t="s">
        <v>8142</v>
      </c>
      <c r="B2627" s="968" t="s">
        <v>8143</v>
      </c>
      <c r="C2627" s="968" t="s">
        <v>3680</v>
      </c>
      <c r="D2627" s="968">
        <v>0</v>
      </c>
      <c r="E2627" s="968">
        <v>100000</v>
      </c>
    </row>
    <row r="2628" spans="1:5">
      <c r="A2628" s="968" t="s">
        <v>8144</v>
      </c>
      <c r="B2628" s="968" t="s">
        <v>8145</v>
      </c>
      <c r="C2628" s="968" t="s">
        <v>3680</v>
      </c>
      <c r="D2628" s="968">
        <v>0</v>
      </c>
      <c r="E2628" s="968">
        <v>7500</v>
      </c>
    </row>
    <row r="2629" spans="1:5">
      <c r="A2629" s="968" t="s">
        <v>8146</v>
      </c>
      <c r="B2629" s="968" t="s">
        <v>8147</v>
      </c>
      <c r="C2629" s="968" t="s">
        <v>3680</v>
      </c>
      <c r="D2629" s="968">
        <v>0</v>
      </c>
      <c r="E2629" s="968">
        <v>15000</v>
      </c>
    </row>
    <row r="2630" spans="1:5">
      <c r="A2630" s="968" t="s">
        <v>8148</v>
      </c>
      <c r="B2630" s="968" t="s">
        <v>8149</v>
      </c>
      <c r="C2630" s="968" t="s">
        <v>3680</v>
      </c>
      <c r="D2630" s="968">
        <v>0</v>
      </c>
      <c r="E2630" s="968">
        <v>2500</v>
      </c>
    </row>
    <row r="2631" spans="1:5">
      <c r="A2631" s="968" t="s">
        <v>8150</v>
      </c>
      <c r="B2631" s="968" t="s">
        <v>8151</v>
      </c>
      <c r="C2631" s="968" t="s">
        <v>3680</v>
      </c>
      <c r="D2631" s="968">
        <v>0</v>
      </c>
      <c r="E2631" s="968">
        <v>3500</v>
      </c>
    </row>
    <row r="2632" spans="1:5">
      <c r="A2632" s="968" t="s">
        <v>8152</v>
      </c>
      <c r="B2632" s="968" t="s">
        <v>8153</v>
      </c>
      <c r="C2632" s="968" t="s">
        <v>3680</v>
      </c>
      <c r="D2632" s="968">
        <v>0</v>
      </c>
      <c r="E2632" s="968">
        <v>850000</v>
      </c>
    </row>
    <row r="2633" spans="1:5">
      <c r="A2633" s="968" t="s">
        <v>8154</v>
      </c>
      <c r="B2633" s="968" t="s">
        <v>8155</v>
      </c>
      <c r="C2633" s="968" t="s">
        <v>3680</v>
      </c>
      <c r="D2633" s="968">
        <v>0</v>
      </c>
      <c r="E2633" s="968">
        <v>100000</v>
      </c>
    </row>
    <row r="2634" spans="1:5">
      <c r="A2634" s="968" t="s">
        <v>8156</v>
      </c>
      <c r="B2634" s="968" t="s">
        <v>8157</v>
      </c>
      <c r="C2634" s="968" t="s">
        <v>3680</v>
      </c>
      <c r="D2634" s="968">
        <v>0</v>
      </c>
      <c r="E2634" s="968">
        <v>350000</v>
      </c>
    </row>
    <row r="2635" spans="1:5">
      <c r="A2635" s="968" t="s">
        <v>8158</v>
      </c>
      <c r="B2635" s="968" t="s">
        <v>8159</v>
      </c>
      <c r="C2635" s="968" t="s">
        <v>3680</v>
      </c>
      <c r="D2635" s="968">
        <v>0</v>
      </c>
      <c r="E2635" s="968">
        <v>1500000</v>
      </c>
    </row>
    <row r="2636" spans="1:5">
      <c r="A2636" s="968" t="s">
        <v>8160</v>
      </c>
      <c r="B2636" s="968" t="s">
        <v>8161</v>
      </c>
      <c r="C2636" s="968" t="s">
        <v>3680</v>
      </c>
      <c r="D2636" s="968">
        <v>0</v>
      </c>
      <c r="E2636" s="968">
        <v>150000</v>
      </c>
    </row>
    <row r="2637" spans="1:5">
      <c r="A2637" s="968" t="s">
        <v>8162</v>
      </c>
      <c r="B2637" s="968" t="s">
        <v>8163</v>
      </c>
      <c r="C2637" s="968" t="s">
        <v>3680</v>
      </c>
      <c r="D2637" s="968">
        <v>0</v>
      </c>
      <c r="E2637" s="968">
        <v>200000</v>
      </c>
    </row>
    <row r="2638" spans="1:5">
      <c r="A2638" s="968" t="s">
        <v>8164</v>
      </c>
      <c r="B2638" s="968" t="s">
        <v>8165</v>
      </c>
      <c r="C2638" s="968" t="s">
        <v>3680</v>
      </c>
      <c r="D2638" s="968">
        <v>0</v>
      </c>
      <c r="E2638" s="968">
        <v>100000</v>
      </c>
    </row>
    <row r="2639" spans="1:5">
      <c r="A2639" s="968" t="s">
        <v>8166</v>
      </c>
      <c r="B2639" s="968" t="s">
        <v>8167</v>
      </c>
      <c r="C2639" s="968" t="s">
        <v>3680</v>
      </c>
      <c r="D2639" s="968">
        <v>0</v>
      </c>
      <c r="E2639" s="968">
        <v>45000</v>
      </c>
    </row>
    <row r="2640" spans="1:5">
      <c r="A2640" s="968" t="s">
        <v>8168</v>
      </c>
      <c r="B2640" s="968" t="s">
        <v>8169</v>
      </c>
      <c r="C2640" s="968" t="s">
        <v>3680</v>
      </c>
      <c r="D2640" s="968">
        <v>0</v>
      </c>
      <c r="E2640" s="968">
        <v>45000</v>
      </c>
    </row>
    <row r="2641" spans="1:5">
      <c r="A2641" s="968" t="s">
        <v>1987</v>
      </c>
      <c r="B2641" s="968" t="s">
        <v>8170</v>
      </c>
      <c r="C2641" s="968" t="s">
        <v>3680</v>
      </c>
      <c r="D2641" s="968">
        <v>1</v>
      </c>
      <c r="E2641" s="968">
        <v>460000</v>
      </c>
    </row>
    <row r="2642" spans="1:5">
      <c r="A2642" s="968" t="s">
        <v>8171</v>
      </c>
      <c r="B2642" s="968" t="s">
        <v>8172</v>
      </c>
      <c r="C2642" s="968" t="s">
        <v>3680</v>
      </c>
      <c r="D2642" s="968">
        <v>2</v>
      </c>
      <c r="E2642" s="968">
        <v>150000</v>
      </c>
    </row>
    <row r="2643" spans="1:5">
      <c r="A2643" s="968" t="s">
        <v>2629</v>
      </c>
      <c r="B2643" s="968" t="s">
        <v>8173</v>
      </c>
      <c r="C2643" s="968" t="s">
        <v>3680</v>
      </c>
      <c r="D2643" s="968">
        <v>3</v>
      </c>
      <c r="E2643" s="968">
        <v>150000</v>
      </c>
    </row>
    <row r="2644" spans="1:5">
      <c r="A2644" s="968" t="s">
        <v>8174</v>
      </c>
      <c r="B2644" s="968" t="s">
        <v>8175</v>
      </c>
      <c r="C2644" s="968" t="s">
        <v>3680</v>
      </c>
      <c r="D2644" s="968">
        <v>2</v>
      </c>
      <c r="E2644" s="968">
        <v>70000</v>
      </c>
    </row>
    <row r="2645" spans="1:5">
      <c r="A2645" s="968" t="s">
        <v>8176</v>
      </c>
      <c r="B2645" s="968" t="s">
        <v>8177</v>
      </c>
      <c r="C2645" s="968" t="s">
        <v>3680</v>
      </c>
      <c r="D2645" s="968">
        <v>3</v>
      </c>
      <c r="E2645" s="968">
        <v>75000</v>
      </c>
    </row>
    <row r="2646" spans="1:5">
      <c r="A2646" s="968" t="s">
        <v>8178</v>
      </c>
      <c r="B2646" s="968" t="s">
        <v>8179</v>
      </c>
      <c r="C2646" s="968" t="s">
        <v>3680</v>
      </c>
      <c r="D2646" s="968">
        <v>3</v>
      </c>
      <c r="E2646" s="968">
        <v>75000</v>
      </c>
    </row>
    <row r="2647" spans="1:5">
      <c r="A2647" s="968" t="s">
        <v>2833</v>
      </c>
      <c r="B2647" s="968" t="s">
        <v>8180</v>
      </c>
      <c r="C2647" s="968" t="s">
        <v>3680</v>
      </c>
      <c r="D2647" s="968">
        <v>2</v>
      </c>
      <c r="E2647" s="968">
        <v>47000</v>
      </c>
    </row>
    <row r="2648" spans="1:5">
      <c r="A2648" s="968" t="s">
        <v>2859</v>
      </c>
      <c r="B2648" s="968" t="s">
        <v>2860</v>
      </c>
      <c r="C2648" s="968" t="s">
        <v>3680</v>
      </c>
      <c r="D2648" s="968">
        <v>2</v>
      </c>
      <c r="E2648" s="968">
        <v>70000</v>
      </c>
    </row>
    <row r="2649" spans="1:5">
      <c r="A2649" s="968" t="s">
        <v>8181</v>
      </c>
      <c r="B2649" s="968" t="s">
        <v>8182</v>
      </c>
      <c r="C2649" s="968" t="s">
        <v>3680</v>
      </c>
      <c r="D2649" s="968">
        <v>0</v>
      </c>
      <c r="E2649" s="968">
        <v>205000</v>
      </c>
    </row>
    <row r="2650" spans="1:5">
      <c r="A2650" s="968" t="s">
        <v>8183</v>
      </c>
      <c r="B2650" s="968" t="s">
        <v>8184</v>
      </c>
      <c r="C2650" s="968" t="s">
        <v>3680</v>
      </c>
      <c r="D2650" s="968">
        <v>0</v>
      </c>
      <c r="E2650" s="968">
        <v>805000</v>
      </c>
    </row>
    <row r="2651" spans="1:5">
      <c r="A2651" s="968" t="s">
        <v>8185</v>
      </c>
      <c r="B2651" s="968" t="s">
        <v>8186</v>
      </c>
      <c r="C2651" s="968" t="s">
        <v>3680</v>
      </c>
      <c r="D2651" s="968">
        <v>0</v>
      </c>
      <c r="E2651" s="968">
        <v>805000</v>
      </c>
    </row>
    <row r="2652" spans="1:5">
      <c r="A2652" s="968" t="s">
        <v>8187</v>
      </c>
      <c r="B2652" s="968" t="s">
        <v>8188</v>
      </c>
      <c r="C2652" s="968" t="s">
        <v>3680</v>
      </c>
      <c r="D2652" s="968">
        <v>0</v>
      </c>
      <c r="E2652" s="968">
        <v>12500</v>
      </c>
    </row>
    <row r="2653" spans="1:5">
      <c r="A2653" s="968" t="s">
        <v>8189</v>
      </c>
      <c r="B2653" s="968" t="s">
        <v>8190</v>
      </c>
      <c r="C2653" s="968" t="s">
        <v>3680</v>
      </c>
      <c r="D2653" s="968">
        <v>0</v>
      </c>
      <c r="E2653" s="968">
        <v>147000</v>
      </c>
    </row>
    <row r="2654" spans="1:5">
      <c r="A2654" s="968" t="s">
        <v>8191</v>
      </c>
      <c r="B2654" s="968" t="s">
        <v>8192</v>
      </c>
      <c r="C2654" s="968" t="s">
        <v>3680</v>
      </c>
      <c r="D2654" s="968">
        <v>0</v>
      </c>
      <c r="E2654" s="968">
        <v>5500</v>
      </c>
    </row>
    <row r="2655" spans="1:5">
      <c r="A2655" s="968" t="s">
        <v>8193</v>
      </c>
      <c r="B2655" s="968" t="s">
        <v>8194</v>
      </c>
      <c r="C2655" s="968" t="s">
        <v>3680</v>
      </c>
      <c r="D2655" s="968">
        <v>0</v>
      </c>
      <c r="E2655" s="968">
        <v>270000</v>
      </c>
    </row>
    <row r="2656" spans="1:5">
      <c r="A2656" s="968" t="s">
        <v>8195</v>
      </c>
      <c r="B2656" s="968" t="s">
        <v>8196</v>
      </c>
      <c r="C2656" s="968" t="s">
        <v>3680</v>
      </c>
      <c r="D2656" s="968">
        <v>0</v>
      </c>
      <c r="E2656" s="968">
        <v>94500</v>
      </c>
    </row>
    <row r="2657" spans="1:5">
      <c r="A2657" s="968" t="s">
        <v>8197</v>
      </c>
      <c r="B2657" s="968" t="s">
        <v>8198</v>
      </c>
      <c r="C2657" s="968" t="s">
        <v>3680</v>
      </c>
      <c r="D2657" s="968">
        <v>0</v>
      </c>
      <c r="E2657" s="968">
        <v>177000</v>
      </c>
    </row>
    <row r="2658" spans="1:5">
      <c r="A2658" s="968" t="s">
        <v>8199</v>
      </c>
      <c r="B2658" s="968" t="s">
        <v>8200</v>
      </c>
      <c r="C2658" s="968" t="s">
        <v>3680</v>
      </c>
      <c r="D2658" s="968">
        <v>0</v>
      </c>
      <c r="E2658" s="968">
        <v>147000</v>
      </c>
    </row>
    <row r="2659" spans="1:5">
      <c r="A2659" s="968" t="s">
        <v>8201</v>
      </c>
      <c r="B2659" s="968" t="s">
        <v>8202</v>
      </c>
      <c r="C2659" s="968" t="s">
        <v>3680</v>
      </c>
      <c r="D2659" s="968">
        <v>0</v>
      </c>
      <c r="E2659" s="968">
        <v>110000</v>
      </c>
    </row>
    <row r="2660" spans="1:5">
      <c r="A2660" s="968" t="s">
        <v>8203</v>
      </c>
      <c r="B2660" s="968" t="s">
        <v>8204</v>
      </c>
      <c r="C2660" s="968" t="s">
        <v>3680</v>
      </c>
      <c r="D2660" s="968">
        <v>0</v>
      </c>
      <c r="E2660" s="968">
        <v>156000</v>
      </c>
    </row>
    <row r="2661" spans="1:5">
      <c r="A2661" s="968" t="s">
        <v>8205</v>
      </c>
      <c r="B2661" s="968" t="s">
        <v>8206</v>
      </c>
      <c r="C2661" s="968" t="s">
        <v>3680</v>
      </c>
      <c r="D2661" s="968">
        <v>0</v>
      </c>
      <c r="E2661" s="968">
        <v>156000</v>
      </c>
    </row>
    <row r="2662" spans="1:5">
      <c r="A2662" s="968" t="s">
        <v>8207</v>
      </c>
      <c r="B2662" s="968" t="s">
        <v>8208</v>
      </c>
      <c r="C2662" s="968" t="s">
        <v>3680</v>
      </c>
      <c r="D2662" s="968">
        <v>0</v>
      </c>
      <c r="E2662" s="968">
        <v>400000</v>
      </c>
    </row>
    <row r="2663" spans="1:5">
      <c r="A2663" s="968" t="s">
        <v>8209</v>
      </c>
      <c r="B2663" s="968" t="s">
        <v>8210</v>
      </c>
      <c r="C2663" s="968" t="s">
        <v>3680</v>
      </c>
      <c r="D2663" s="968">
        <v>0</v>
      </c>
      <c r="E2663" s="968">
        <v>1400000</v>
      </c>
    </row>
    <row r="2664" spans="1:5">
      <c r="A2664" s="968" t="s">
        <v>8211</v>
      </c>
      <c r="B2664" s="968" t="s">
        <v>8212</v>
      </c>
      <c r="C2664" s="968" t="s">
        <v>3680</v>
      </c>
      <c r="D2664" s="968">
        <v>0</v>
      </c>
      <c r="E2664" s="968">
        <v>50000</v>
      </c>
    </row>
    <row r="2665" spans="1:5">
      <c r="A2665" s="968" t="s">
        <v>8213</v>
      </c>
      <c r="B2665" s="968" t="s">
        <v>8214</v>
      </c>
      <c r="C2665" s="968" t="s">
        <v>3680</v>
      </c>
      <c r="D2665" s="968">
        <v>0</v>
      </c>
      <c r="E2665" s="968">
        <v>32000</v>
      </c>
    </row>
    <row r="2666" spans="1:5">
      <c r="A2666" s="968" t="s">
        <v>8215</v>
      </c>
      <c r="B2666" s="968" t="s">
        <v>8216</v>
      </c>
      <c r="C2666" s="968" t="s">
        <v>3680</v>
      </c>
      <c r="D2666" s="968">
        <v>0</v>
      </c>
      <c r="E2666" s="968">
        <v>660000</v>
      </c>
    </row>
    <row r="2667" spans="1:5">
      <c r="A2667" s="968" t="s">
        <v>8217</v>
      </c>
      <c r="B2667" s="968" t="s">
        <v>8218</v>
      </c>
      <c r="C2667" s="968" t="s">
        <v>3680</v>
      </c>
      <c r="D2667" s="968">
        <v>0</v>
      </c>
      <c r="E2667" s="968">
        <v>80000</v>
      </c>
    </row>
    <row r="2668" spans="1:5">
      <c r="A2668" s="968" t="s">
        <v>8219</v>
      </c>
      <c r="B2668" s="968" t="s">
        <v>8220</v>
      </c>
      <c r="C2668" s="968" t="s">
        <v>3680</v>
      </c>
      <c r="D2668" s="968">
        <v>0</v>
      </c>
      <c r="E2668" s="968">
        <v>120000</v>
      </c>
    </row>
    <row r="2669" spans="1:5">
      <c r="A2669" s="968" t="s">
        <v>8221</v>
      </c>
      <c r="B2669" s="968" t="s">
        <v>8222</v>
      </c>
      <c r="C2669" s="968" t="s">
        <v>3680</v>
      </c>
      <c r="D2669" s="968">
        <v>0</v>
      </c>
      <c r="E2669" s="968">
        <v>320000</v>
      </c>
    </row>
    <row r="2670" spans="1:5">
      <c r="A2670" s="968" t="s">
        <v>8223</v>
      </c>
      <c r="B2670" s="968" t="s">
        <v>8224</v>
      </c>
      <c r="C2670" s="968" t="s">
        <v>3680</v>
      </c>
      <c r="D2670" s="968">
        <v>0</v>
      </c>
      <c r="E2670" s="968">
        <v>62000</v>
      </c>
    </row>
    <row r="2671" spans="1:5">
      <c r="A2671" s="968" t="s">
        <v>8225</v>
      </c>
      <c r="B2671" s="968" t="s">
        <v>8226</v>
      </c>
      <c r="C2671" s="968" t="s">
        <v>3680</v>
      </c>
      <c r="D2671" s="968">
        <v>0</v>
      </c>
      <c r="E2671" s="968">
        <v>1925000</v>
      </c>
    </row>
    <row r="2672" spans="1:5">
      <c r="A2672" s="968" t="s">
        <v>1065</v>
      </c>
      <c r="B2672" s="968" t="s">
        <v>8227</v>
      </c>
      <c r="C2672" s="968" t="s">
        <v>3680</v>
      </c>
      <c r="D2672" s="968">
        <v>1</v>
      </c>
      <c r="E2672" s="968">
        <v>220500</v>
      </c>
    </row>
    <row r="2673" spans="1:5">
      <c r="A2673" s="968" t="s">
        <v>1068</v>
      </c>
      <c r="B2673" s="968" t="s">
        <v>8228</v>
      </c>
      <c r="C2673" s="968" t="s">
        <v>3680</v>
      </c>
      <c r="D2673" s="968">
        <v>1</v>
      </c>
      <c r="E2673" s="968">
        <v>220500</v>
      </c>
    </row>
    <row r="2674" spans="1:5">
      <c r="A2674" s="968" t="s">
        <v>1076</v>
      </c>
      <c r="B2674" s="968" t="s">
        <v>8229</v>
      </c>
      <c r="C2674" s="968" t="s">
        <v>3680</v>
      </c>
      <c r="D2674" s="968">
        <v>0</v>
      </c>
      <c r="E2674" s="968">
        <v>510000</v>
      </c>
    </row>
    <row r="2675" spans="1:5">
      <c r="A2675" s="968" t="s">
        <v>3155</v>
      </c>
      <c r="B2675" s="968" t="s">
        <v>8230</v>
      </c>
      <c r="C2675" s="968" t="s">
        <v>3680</v>
      </c>
      <c r="D2675" s="968">
        <v>1</v>
      </c>
      <c r="E2675" s="968">
        <v>60900</v>
      </c>
    </row>
    <row r="2676" spans="1:5">
      <c r="A2676" s="968" t="s">
        <v>8231</v>
      </c>
      <c r="B2676" s="968" t="s">
        <v>8232</v>
      </c>
      <c r="C2676" s="968" t="s">
        <v>3680</v>
      </c>
      <c r="D2676" s="968">
        <v>0</v>
      </c>
      <c r="E2676" s="968">
        <v>295000</v>
      </c>
    </row>
    <row r="2677" spans="1:5">
      <c r="A2677" s="968" t="s">
        <v>1625</v>
      </c>
      <c r="B2677" s="968" t="s">
        <v>8233</v>
      </c>
      <c r="C2677" s="968" t="s">
        <v>3680</v>
      </c>
      <c r="D2677" s="968">
        <v>0</v>
      </c>
      <c r="E2677" s="968">
        <v>740000</v>
      </c>
    </row>
    <row r="2678" spans="1:5">
      <c r="A2678" s="968" t="s">
        <v>8234</v>
      </c>
      <c r="B2678" s="968" t="s">
        <v>8235</v>
      </c>
      <c r="C2678" s="968" t="s">
        <v>3680</v>
      </c>
      <c r="D2678" s="968">
        <v>0</v>
      </c>
      <c r="E2678" s="968">
        <v>425000</v>
      </c>
    </row>
    <row r="2679" spans="1:5">
      <c r="A2679" s="968" t="s">
        <v>3179</v>
      </c>
      <c r="B2679" s="968" t="s">
        <v>8236</v>
      </c>
      <c r="C2679" s="968" t="s">
        <v>3680</v>
      </c>
      <c r="D2679" s="968">
        <v>0</v>
      </c>
      <c r="E2679" s="968">
        <v>196000</v>
      </c>
    </row>
    <row r="2680" spans="1:5">
      <c r="A2680" s="968" t="s">
        <v>3177</v>
      </c>
      <c r="B2680" s="968" t="s">
        <v>8237</v>
      </c>
      <c r="C2680" s="968" t="s">
        <v>3680</v>
      </c>
      <c r="D2680" s="968">
        <v>0</v>
      </c>
      <c r="E2680" s="968">
        <v>196000</v>
      </c>
    </row>
    <row r="2681" spans="1:5">
      <c r="A2681" s="968" t="s">
        <v>8238</v>
      </c>
      <c r="B2681" s="968" t="s">
        <v>8239</v>
      </c>
      <c r="C2681" s="968" t="s">
        <v>3680</v>
      </c>
      <c r="D2681" s="968">
        <v>0</v>
      </c>
      <c r="E2681" s="968">
        <v>1000</v>
      </c>
    </row>
    <row r="2682" spans="1:5">
      <c r="A2682" s="968" t="s">
        <v>1863</v>
      </c>
      <c r="B2682" s="968" t="s">
        <v>8240</v>
      </c>
      <c r="C2682" s="968" t="s">
        <v>3680</v>
      </c>
      <c r="D2682" s="968">
        <v>1</v>
      </c>
      <c r="E2682" s="968">
        <v>236250</v>
      </c>
    </row>
    <row r="2683" spans="1:5">
      <c r="A2683" s="968" t="s">
        <v>8241</v>
      </c>
      <c r="B2683" s="968" t="s">
        <v>8242</v>
      </c>
      <c r="C2683" s="968" t="s">
        <v>3680</v>
      </c>
      <c r="D2683" s="968">
        <v>0</v>
      </c>
      <c r="E2683" s="968">
        <v>730000</v>
      </c>
    </row>
    <row r="2684" spans="1:5">
      <c r="A2684" s="968" t="s">
        <v>8243</v>
      </c>
      <c r="B2684" s="968" t="s">
        <v>8244</v>
      </c>
      <c r="C2684" s="968" t="s">
        <v>3680</v>
      </c>
      <c r="D2684" s="968">
        <v>0</v>
      </c>
      <c r="E2684" s="968">
        <v>730000</v>
      </c>
    </row>
    <row r="2685" spans="1:5">
      <c r="A2685" s="968" t="s">
        <v>2045</v>
      </c>
      <c r="B2685" s="968" t="s">
        <v>8245</v>
      </c>
      <c r="C2685" s="968" t="s">
        <v>3680</v>
      </c>
      <c r="D2685" s="968">
        <v>2</v>
      </c>
      <c r="E2685" s="968">
        <v>80000</v>
      </c>
    </row>
    <row r="2686" spans="1:5">
      <c r="A2686" s="968" t="s">
        <v>8246</v>
      </c>
      <c r="B2686" s="968" t="s">
        <v>8247</v>
      </c>
      <c r="C2686" s="968" t="s">
        <v>3680</v>
      </c>
      <c r="D2686" s="968">
        <v>0</v>
      </c>
      <c r="E2686" s="968">
        <v>275000</v>
      </c>
    </row>
    <row r="2687" spans="1:5">
      <c r="A2687" s="968" t="s">
        <v>8248</v>
      </c>
      <c r="B2687" s="968" t="s">
        <v>8249</v>
      </c>
      <c r="C2687" s="968" t="s">
        <v>3680</v>
      </c>
      <c r="D2687" s="968">
        <v>0</v>
      </c>
      <c r="E2687" s="968">
        <v>260000</v>
      </c>
    </row>
    <row r="2688" spans="1:5">
      <c r="A2688" s="968" t="s">
        <v>2004</v>
      </c>
      <c r="B2688" s="968" t="s">
        <v>8250</v>
      </c>
      <c r="C2688" s="968" t="s">
        <v>3680</v>
      </c>
      <c r="D2688" s="968">
        <v>1</v>
      </c>
      <c r="E2688" s="968">
        <v>346500</v>
      </c>
    </row>
    <row r="2689" spans="1:5">
      <c r="A2689" s="968" t="s">
        <v>2001</v>
      </c>
      <c r="B2689" s="968" t="s">
        <v>8251</v>
      </c>
      <c r="C2689" s="968" t="s">
        <v>3680</v>
      </c>
      <c r="D2689" s="968">
        <v>0</v>
      </c>
      <c r="E2689" s="968">
        <v>330000</v>
      </c>
    </row>
    <row r="2690" spans="1:5">
      <c r="A2690" s="968" t="s">
        <v>8252</v>
      </c>
      <c r="B2690" s="968" t="s">
        <v>8253</v>
      </c>
      <c r="C2690" s="968" t="s">
        <v>3680</v>
      </c>
      <c r="D2690" s="968">
        <v>0</v>
      </c>
      <c r="E2690" s="968">
        <v>880000</v>
      </c>
    </row>
    <row r="2691" spans="1:5">
      <c r="A2691" s="968" t="s">
        <v>8254</v>
      </c>
      <c r="B2691" s="968" t="s">
        <v>8255</v>
      </c>
      <c r="C2691" s="968" t="s">
        <v>3680</v>
      </c>
      <c r="D2691" s="968">
        <v>0</v>
      </c>
      <c r="E2691" s="968">
        <v>880000</v>
      </c>
    </row>
    <row r="2692" spans="1:5">
      <c r="A2692" s="968" t="s">
        <v>3096</v>
      </c>
      <c r="B2692" s="968" t="s">
        <v>8256</v>
      </c>
      <c r="C2692" s="968" t="s">
        <v>3680</v>
      </c>
      <c r="D2692" s="968">
        <v>1</v>
      </c>
      <c r="E2692" s="968">
        <v>85050</v>
      </c>
    </row>
    <row r="2693" spans="1:5">
      <c r="A2693" s="968" t="s">
        <v>3089</v>
      </c>
      <c r="B2693" s="968" t="s">
        <v>8257</v>
      </c>
      <c r="C2693" s="968" t="s">
        <v>3680</v>
      </c>
      <c r="D2693" s="968">
        <v>1</v>
      </c>
      <c r="E2693" s="968">
        <v>85050</v>
      </c>
    </row>
    <row r="2694" spans="1:5">
      <c r="A2694" s="968" t="s">
        <v>8258</v>
      </c>
      <c r="B2694" s="968" t="s">
        <v>8259</v>
      </c>
      <c r="C2694" s="968" t="s">
        <v>3680</v>
      </c>
      <c r="D2694" s="968">
        <v>2</v>
      </c>
      <c r="E2694" s="968">
        <v>49350</v>
      </c>
    </row>
    <row r="2695" spans="1:5">
      <c r="A2695" s="968" t="s">
        <v>3164</v>
      </c>
      <c r="B2695" s="968" t="s">
        <v>8260</v>
      </c>
      <c r="C2695" s="968" t="s">
        <v>3680</v>
      </c>
      <c r="D2695" s="968">
        <v>1</v>
      </c>
      <c r="E2695" s="968">
        <v>12600</v>
      </c>
    </row>
    <row r="2696" spans="1:5">
      <c r="A2696" s="968" t="s">
        <v>3160</v>
      </c>
      <c r="B2696" s="968" t="s">
        <v>8261</v>
      </c>
      <c r="C2696" s="968" t="s">
        <v>3680</v>
      </c>
      <c r="D2696" s="968">
        <v>1</v>
      </c>
      <c r="E2696" s="968">
        <v>12600</v>
      </c>
    </row>
    <row r="2697" spans="1:5">
      <c r="A2697" s="968" t="s">
        <v>1374</v>
      </c>
      <c r="B2697" s="968" t="s">
        <v>8262</v>
      </c>
      <c r="C2697" s="968" t="s">
        <v>3680</v>
      </c>
      <c r="D2697" s="968">
        <v>1</v>
      </c>
      <c r="E2697" s="968">
        <v>116550</v>
      </c>
    </row>
    <row r="2698" spans="1:5">
      <c r="A2698" s="968" t="s">
        <v>1306</v>
      </c>
      <c r="B2698" s="968" t="s">
        <v>8263</v>
      </c>
      <c r="C2698" s="968" t="s">
        <v>3680</v>
      </c>
      <c r="D2698" s="968">
        <v>1</v>
      </c>
      <c r="E2698" s="968">
        <v>22050</v>
      </c>
    </row>
    <row r="2699" spans="1:5">
      <c r="A2699" s="968" t="s">
        <v>1307</v>
      </c>
      <c r="B2699" s="968" t="s">
        <v>8264</v>
      </c>
      <c r="C2699" s="968" t="s">
        <v>3680</v>
      </c>
      <c r="D2699" s="968">
        <v>1</v>
      </c>
      <c r="E2699" s="968">
        <v>26250</v>
      </c>
    </row>
    <row r="2700" spans="1:5">
      <c r="A2700" s="968" t="s">
        <v>1304</v>
      </c>
      <c r="B2700" s="968" t="s">
        <v>8265</v>
      </c>
      <c r="C2700" s="968" t="s">
        <v>3680</v>
      </c>
      <c r="D2700" s="968">
        <v>4</v>
      </c>
      <c r="E2700" s="968">
        <v>58800</v>
      </c>
    </row>
    <row r="2701" spans="1:5">
      <c r="A2701" s="968" t="s">
        <v>8266</v>
      </c>
      <c r="B2701" s="968" t="s">
        <v>8267</v>
      </c>
      <c r="C2701" s="968" t="s">
        <v>3680</v>
      </c>
      <c r="D2701" s="968">
        <v>0</v>
      </c>
      <c r="E2701" s="968">
        <v>820000</v>
      </c>
    </row>
    <row r="2702" spans="1:5">
      <c r="A2702" s="968" t="s">
        <v>8268</v>
      </c>
      <c r="B2702" s="968" t="s">
        <v>8269</v>
      </c>
      <c r="C2702" s="968" t="s">
        <v>3680</v>
      </c>
      <c r="D2702" s="968">
        <v>0</v>
      </c>
      <c r="E2702" s="968">
        <v>1150000</v>
      </c>
    </row>
    <row r="2703" spans="1:5">
      <c r="A2703" s="968" t="s">
        <v>8270</v>
      </c>
      <c r="B2703" s="968" t="s">
        <v>8271</v>
      </c>
      <c r="C2703" s="968" t="s">
        <v>3680</v>
      </c>
      <c r="D2703" s="968">
        <v>0</v>
      </c>
      <c r="E2703" s="968">
        <v>5000</v>
      </c>
    </row>
    <row r="2704" spans="1:5">
      <c r="A2704" s="968" t="s">
        <v>8272</v>
      </c>
      <c r="B2704" s="968" t="s">
        <v>8273</v>
      </c>
      <c r="C2704" s="968" t="s">
        <v>3460</v>
      </c>
      <c r="D2704" s="968">
        <v>0</v>
      </c>
      <c r="E2704" s="968">
        <v>65000</v>
      </c>
    </row>
    <row r="2705" spans="1:5">
      <c r="A2705" s="968" t="s">
        <v>1790</v>
      </c>
      <c r="B2705" s="968" t="s">
        <v>8274</v>
      </c>
      <c r="C2705" s="968" t="s">
        <v>3680</v>
      </c>
      <c r="D2705" s="968">
        <v>2</v>
      </c>
      <c r="E2705" s="968">
        <v>1096500</v>
      </c>
    </row>
    <row r="2706" spans="1:5">
      <c r="A2706" s="968" t="s">
        <v>8275</v>
      </c>
      <c r="B2706" s="968" t="s">
        <v>8276</v>
      </c>
      <c r="C2706" s="968" t="s">
        <v>3680</v>
      </c>
      <c r="D2706" s="968">
        <v>0</v>
      </c>
      <c r="E2706" s="968">
        <v>5168000</v>
      </c>
    </row>
    <row r="2707" spans="1:5">
      <c r="A2707" s="968" t="s">
        <v>8277</v>
      </c>
      <c r="B2707" s="968" t="s">
        <v>8278</v>
      </c>
      <c r="C2707" s="968" t="s">
        <v>3680</v>
      </c>
      <c r="D2707" s="968">
        <v>0</v>
      </c>
      <c r="E2707" s="968">
        <v>475000</v>
      </c>
    </row>
    <row r="2708" spans="1:5">
      <c r="A2708" s="968" t="s">
        <v>8279</v>
      </c>
      <c r="B2708" s="968" t="s">
        <v>8280</v>
      </c>
      <c r="C2708" s="968" t="s">
        <v>3680</v>
      </c>
      <c r="D2708" s="968">
        <v>0</v>
      </c>
      <c r="E2708" s="968">
        <v>262076</v>
      </c>
    </row>
    <row r="2709" spans="1:5">
      <c r="A2709" s="968" t="s">
        <v>8281</v>
      </c>
      <c r="B2709" s="968" t="s">
        <v>8282</v>
      </c>
      <c r="C2709" s="968" t="s">
        <v>3680</v>
      </c>
      <c r="D2709" s="968">
        <v>0</v>
      </c>
      <c r="E2709" s="968">
        <v>125530</v>
      </c>
    </row>
    <row r="2710" spans="1:5">
      <c r="A2710" s="968" t="s">
        <v>8283</v>
      </c>
      <c r="B2710" s="968" t="s">
        <v>8284</v>
      </c>
      <c r="C2710" s="968" t="s">
        <v>3680</v>
      </c>
      <c r="D2710" s="968">
        <v>0</v>
      </c>
      <c r="E2710" s="968">
        <v>91295</v>
      </c>
    </row>
    <row r="2711" spans="1:5">
      <c r="A2711" s="968" t="s">
        <v>8285</v>
      </c>
      <c r="B2711" s="968" t="s">
        <v>8286</v>
      </c>
      <c r="C2711" s="968" t="s">
        <v>3680</v>
      </c>
      <c r="D2711" s="968">
        <v>0</v>
      </c>
      <c r="E2711" s="968">
        <v>174510</v>
      </c>
    </row>
    <row r="2712" spans="1:5">
      <c r="A2712" s="968" t="s">
        <v>8287</v>
      </c>
      <c r="B2712" s="968" t="s">
        <v>8288</v>
      </c>
      <c r="C2712" s="968" t="s">
        <v>3680</v>
      </c>
      <c r="D2712" s="968">
        <v>0</v>
      </c>
      <c r="E2712" s="968">
        <v>232643</v>
      </c>
    </row>
    <row r="2713" spans="1:5">
      <c r="A2713" s="968" t="s">
        <v>8289</v>
      </c>
      <c r="B2713" s="968" t="s">
        <v>8290</v>
      </c>
      <c r="C2713" s="968" t="s">
        <v>3680</v>
      </c>
      <c r="D2713" s="968">
        <v>0</v>
      </c>
      <c r="E2713" s="968">
        <v>1647027</v>
      </c>
    </row>
    <row r="2714" spans="1:5">
      <c r="A2714" s="968" t="s">
        <v>8291</v>
      </c>
      <c r="B2714" s="968" t="s">
        <v>8292</v>
      </c>
      <c r="C2714" s="968" t="s">
        <v>3680</v>
      </c>
      <c r="D2714" s="968">
        <v>0</v>
      </c>
      <c r="E2714" s="968">
        <v>2816396</v>
      </c>
    </row>
    <row r="2715" spans="1:5">
      <c r="A2715" s="968" t="s">
        <v>8293</v>
      </c>
      <c r="B2715" s="968" t="s">
        <v>8294</v>
      </c>
      <c r="C2715" s="968" t="s">
        <v>3680</v>
      </c>
      <c r="D2715" s="968">
        <v>0</v>
      </c>
      <c r="E2715" s="968">
        <v>125000</v>
      </c>
    </row>
    <row r="2716" spans="1:5">
      <c r="A2716" s="968" t="s">
        <v>1180</v>
      </c>
      <c r="B2716" s="968" t="s">
        <v>8295</v>
      </c>
      <c r="C2716" s="968" t="s">
        <v>3680</v>
      </c>
      <c r="D2716" s="968">
        <v>0</v>
      </c>
      <c r="E2716" s="968">
        <v>1500</v>
      </c>
    </row>
    <row r="2717" spans="1:5">
      <c r="A2717" s="968" t="s">
        <v>1183</v>
      </c>
      <c r="B2717" s="968" t="s">
        <v>8296</v>
      </c>
      <c r="C2717" s="968" t="s">
        <v>3680</v>
      </c>
      <c r="D2717" s="968">
        <v>3</v>
      </c>
      <c r="E2717" s="968">
        <v>8925</v>
      </c>
    </row>
    <row r="2718" spans="1:5">
      <c r="A2718" s="968" t="s">
        <v>1186</v>
      </c>
      <c r="B2718" s="968" t="s">
        <v>8297</v>
      </c>
      <c r="C2718" s="968" t="s">
        <v>3680</v>
      </c>
      <c r="D2718" s="968">
        <v>2</v>
      </c>
      <c r="E2718" s="968">
        <v>7350</v>
      </c>
    </row>
    <row r="2719" spans="1:5">
      <c r="A2719" s="968" t="s">
        <v>8298</v>
      </c>
      <c r="B2719" s="968" t="s">
        <v>8299</v>
      </c>
      <c r="C2719" s="968" t="s">
        <v>3680</v>
      </c>
      <c r="D2719" s="968">
        <v>0</v>
      </c>
      <c r="E2719" s="968">
        <v>55000</v>
      </c>
    </row>
    <row r="2720" spans="1:5">
      <c r="A2720" s="968" t="s">
        <v>8300</v>
      </c>
      <c r="B2720" s="968" t="s">
        <v>8301</v>
      </c>
      <c r="C2720" s="968" t="s">
        <v>3680</v>
      </c>
      <c r="D2720" s="968">
        <v>0</v>
      </c>
      <c r="E2720" s="968">
        <v>15000</v>
      </c>
    </row>
    <row r="2721" spans="1:5">
      <c r="A2721" s="968" t="s">
        <v>8302</v>
      </c>
      <c r="B2721" s="968" t="s">
        <v>8303</v>
      </c>
      <c r="C2721" s="968" t="s">
        <v>3680</v>
      </c>
      <c r="D2721" s="968">
        <v>0</v>
      </c>
      <c r="E2721" s="968">
        <v>8000</v>
      </c>
    </row>
    <row r="2722" spans="1:5">
      <c r="A2722" s="968" t="s">
        <v>8304</v>
      </c>
      <c r="B2722" s="968" t="s">
        <v>8305</v>
      </c>
      <c r="C2722" s="968" t="s">
        <v>3680</v>
      </c>
      <c r="D2722" s="968">
        <v>0</v>
      </c>
      <c r="E2722" s="968">
        <v>5000</v>
      </c>
    </row>
    <row r="2723" spans="1:5">
      <c r="A2723" s="968" t="s">
        <v>8306</v>
      </c>
      <c r="B2723" s="968" t="s">
        <v>8307</v>
      </c>
      <c r="C2723" s="968" t="s">
        <v>3680</v>
      </c>
      <c r="D2723" s="968">
        <v>0</v>
      </c>
      <c r="E2723" s="968">
        <v>75000</v>
      </c>
    </row>
    <row r="2724" spans="1:5">
      <c r="A2724" s="968" t="s">
        <v>8308</v>
      </c>
      <c r="B2724" s="968" t="s">
        <v>8309</v>
      </c>
      <c r="C2724" s="968" t="s">
        <v>3680</v>
      </c>
      <c r="D2724" s="968">
        <v>0</v>
      </c>
      <c r="E2724" s="968">
        <v>75000</v>
      </c>
    </row>
    <row r="2725" spans="1:5">
      <c r="A2725" s="968" t="s">
        <v>8310</v>
      </c>
      <c r="B2725" s="968" t="s">
        <v>8311</v>
      </c>
      <c r="C2725" s="968" t="s">
        <v>3680</v>
      </c>
      <c r="D2725" s="968">
        <v>0</v>
      </c>
      <c r="E2725" s="968">
        <v>1500</v>
      </c>
    </row>
    <row r="2726" spans="1:5">
      <c r="A2726" s="968" t="s">
        <v>8312</v>
      </c>
      <c r="B2726" s="968" t="s">
        <v>8313</v>
      </c>
      <c r="C2726" s="968" t="s">
        <v>3680</v>
      </c>
      <c r="D2726" s="968">
        <v>0</v>
      </c>
      <c r="E2726" s="968">
        <v>150000</v>
      </c>
    </row>
    <row r="2727" spans="1:5">
      <c r="A2727" s="968" t="s">
        <v>8314</v>
      </c>
      <c r="B2727" s="968" t="s">
        <v>8315</v>
      </c>
      <c r="C2727" s="968" t="s">
        <v>3680</v>
      </c>
      <c r="D2727" s="968">
        <v>0</v>
      </c>
      <c r="E2727" s="968">
        <v>490000</v>
      </c>
    </row>
    <row r="2728" spans="1:5">
      <c r="A2728" s="968" t="s">
        <v>1140</v>
      </c>
      <c r="B2728" s="968" t="s">
        <v>8316</v>
      </c>
      <c r="C2728" s="968" t="s">
        <v>3680</v>
      </c>
      <c r="D2728" s="968">
        <v>0</v>
      </c>
      <c r="E2728" s="968">
        <v>273000</v>
      </c>
    </row>
    <row r="2729" spans="1:5">
      <c r="A2729" s="968" t="s">
        <v>8317</v>
      </c>
      <c r="B2729" s="968" t="s">
        <v>8318</v>
      </c>
      <c r="C2729" s="968" t="s">
        <v>3680</v>
      </c>
      <c r="D2729" s="968">
        <v>0</v>
      </c>
      <c r="E2729" s="968">
        <v>440000</v>
      </c>
    </row>
    <row r="2730" spans="1:5">
      <c r="A2730" s="968" t="s">
        <v>8319</v>
      </c>
      <c r="B2730" s="968" t="s">
        <v>8320</v>
      </c>
      <c r="C2730" s="968" t="s">
        <v>3680</v>
      </c>
      <c r="D2730" s="968">
        <v>0</v>
      </c>
      <c r="E2730" s="968">
        <v>25000</v>
      </c>
    </row>
    <row r="2731" spans="1:5">
      <c r="A2731" s="968" t="s">
        <v>8321</v>
      </c>
      <c r="B2731" s="968" t="s">
        <v>8322</v>
      </c>
      <c r="C2731" s="968" t="s">
        <v>3680</v>
      </c>
      <c r="D2731" s="968">
        <v>0</v>
      </c>
      <c r="E2731" s="968">
        <v>12000</v>
      </c>
    </row>
    <row r="2732" spans="1:5">
      <c r="A2732" s="968" t="s">
        <v>8323</v>
      </c>
      <c r="B2732" s="968" t="s">
        <v>8324</v>
      </c>
      <c r="C2732" s="968" t="s">
        <v>3680</v>
      </c>
      <c r="D2732" s="968">
        <v>0</v>
      </c>
      <c r="E2732" s="968">
        <v>10000</v>
      </c>
    </row>
    <row r="2733" spans="1:5">
      <c r="A2733" s="968" t="s">
        <v>8325</v>
      </c>
      <c r="B2733" s="968" t="s">
        <v>8326</v>
      </c>
      <c r="C2733" s="968" t="s">
        <v>3680</v>
      </c>
      <c r="D2733" s="968">
        <v>0</v>
      </c>
      <c r="E2733" s="968">
        <v>4000</v>
      </c>
    </row>
    <row r="2734" spans="1:5">
      <c r="A2734" s="968" t="s">
        <v>8327</v>
      </c>
      <c r="B2734" s="968" t="s">
        <v>8328</v>
      </c>
      <c r="C2734" s="968" t="s">
        <v>3680</v>
      </c>
      <c r="D2734" s="968">
        <v>0</v>
      </c>
      <c r="E2734" s="968">
        <v>4000</v>
      </c>
    </row>
    <row r="2735" spans="1:5">
      <c r="A2735" s="968" t="s">
        <v>8329</v>
      </c>
      <c r="B2735" s="968" t="s">
        <v>8330</v>
      </c>
      <c r="C2735" s="968" t="s">
        <v>3680</v>
      </c>
      <c r="D2735" s="968">
        <v>0</v>
      </c>
      <c r="E2735" s="968">
        <v>2500</v>
      </c>
    </row>
    <row r="2736" spans="1:5">
      <c r="A2736" s="968" t="s">
        <v>8331</v>
      </c>
      <c r="B2736" s="968" t="s">
        <v>8332</v>
      </c>
      <c r="C2736" s="968" t="s">
        <v>3680</v>
      </c>
      <c r="D2736" s="968">
        <v>0</v>
      </c>
      <c r="E2736" s="968">
        <v>4000</v>
      </c>
    </row>
    <row r="2737" spans="1:5">
      <c r="A2737" s="968" t="s">
        <v>8333</v>
      </c>
      <c r="B2737" s="968" t="s">
        <v>8334</v>
      </c>
      <c r="C2737" s="968" t="s">
        <v>3680</v>
      </c>
      <c r="D2737" s="968">
        <v>0</v>
      </c>
      <c r="E2737" s="968">
        <v>2000</v>
      </c>
    </row>
    <row r="2738" spans="1:5">
      <c r="A2738" s="968" t="s">
        <v>8335</v>
      </c>
      <c r="B2738" s="968" t="s">
        <v>8336</v>
      </c>
      <c r="C2738" s="968" t="s">
        <v>3680</v>
      </c>
      <c r="D2738" s="968">
        <v>0</v>
      </c>
      <c r="E2738" s="968">
        <v>2000</v>
      </c>
    </row>
    <row r="2739" spans="1:5">
      <c r="A2739" s="968" t="s">
        <v>8337</v>
      </c>
      <c r="B2739" s="968" t="s">
        <v>8338</v>
      </c>
      <c r="C2739" s="968" t="s">
        <v>3680</v>
      </c>
      <c r="D2739" s="968">
        <v>0</v>
      </c>
      <c r="E2739" s="968">
        <v>2000</v>
      </c>
    </row>
    <row r="2740" spans="1:5">
      <c r="A2740" s="968" t="s">
        <v>8339</v>
      </c>
      <c r="B2740" s="968" t="s">
        <v>8340</v>
      </c>
      <c r="C2740" s="968" t="s">
        <v>3680</v>
      </c>
      <c r="D2740" s="968">
        <v>0</v>
      </c>
      <c r="E2740" s="968">
        <v>2500</v>
      </c>
    </row>
    <row r="2741" spans="1:5">
      <c r="A2741" s="968" t="s">
        <v>8341</v>
      </c>
      <c r="B2741" s="968" t="s">
        <v>8342</v>
      </c>
      <c r="C2741" s="968" t="s">
        <v>3680</v>
      </c>
      <c r="D2741" s="968">
        <v>0</v>
      </c>
      <c r="E2741" s="968">
        <v>1500</v>
      </c>
    </row>
    <row r="2742" spans="1:5">
      <c r="A2742" s="968" t="s">
        <v>8343</v>
      </c>
      <c r="B2742" s="968" t="s">
        <v>8344</v>
      </c>
      <c r="C2742" s="968" t="s">
        <v>3680</v>
      </c>
      <c r="D2742" s="968">
        <v>0</v>
      </c>
      <c r="E2742" s="968">
        <v>1500</v>
      </c>
    </row>
    <row r="2743" spans="1:5">
      <c r="A2743" s="968" t="s">
        <v>1733</v>
      </c>
      <c r="B2743" s="968" t="s">
        <v>8345</v>
      </c>
      <c r="C2743" s="968" t="s">
        <v>3680</v>
      </c>
      <c r="D2743" s="968">
        <v>6</v>
      </c>
      <c r="E2743" s="968">
        <v>60562</v>
      </c>
    </row>
    <row r="2744" spans="1:5">
      <c r="A2744" s="968" t="s">
        <v>1557</v>
      </c>
      <c r="B2744" s="968" t="s">
        <v>8346</v>
      </c>
      <c r="C2744" s="968" t="s">
        <v>3680</v>
      </c>
      <c r="D2744" s="968">
        <v>5</v>
      </c>
      <c r="E2744" s="968">
        <v>132000</v>
      </c>
    </row>
    <row r="2745" spans="1:5">
      <c r="A2745" s="968" t="s">
        <v>8347</v>
      </c>
      <c r="B2745" s="968" t="s">
        <v>8348</v>
      </c>
      <c r="C2745" s="968" t="s">
        <v>3680</v>
      </c>
      <c r="D2745" s="968">
        <v>0</v>
      </c>
      <c r="E2745" s="968">
        <v>120000</v>
      </c>
    </row>
    <row r="2746" spans="1:5">
      <c r="A2746" s="968" t="s">
        <v>8349</v>
      </c>
      <c r="B2746" s="968" t="s">
        <v>8350</v>
      </c>
      <c r="C2746" s="968" t="s">
        <v>3680</v>
      </c>
      <c r="D2746" s="968">
        <v>0</v>
      </c>
      <c r="E2746" s="968">
        <v>550000</v>
      </c>
    </row>
    <row r="2747" spans="1:5">
      <c r="A2747" s="968" t="s">
        <v>1103</v>
      </c>
      <c r="B2747" s="968" t="s">
        <v>8351</v>
      </c>
      <c r="C2747" s="968" t="s">
        <v>3680</v>
      </c>
      <c r="D2747" s="968">
        <v>0</v>
      </c>
      <c r="E2747" s="968">
        <v>7500</v>
      </c>
    </row>
    <row r="2748" spans="1:5">
      <c r="A2748" s="968" t="s">
        <v>8352</v>
      </c>
      <c r="B2748" s="968" t="s">
        <v>8353</v>
      </c>
      <c r="C2748" s="968" t="s">
        <v>3680</v>
      </c>
      <c r="D2748" s="968">
        <v>0</v>
      </c>
      <c r="E2748" s="968">
        <v>7500</v>
      </c>
    </row>
    <row r="2749" spans="1:5">
      <c r="A2749" s="968" t="s">
        <v>8354</v>
      </c>
      <c r="B2749" s="968" t="s">
        <v>8355</v>
      </c>
      <c r="C2749" s="968" t="s">
        <v>3680</v>
      </c>
      <c r="D2749" s="968">
        <v>0</v>
      </c>
      <c r="E2749" s="968">
        <v>5000</v>
      </c>
    </row>
    <row r="2750" spans="1:5">
      <c r="A2750" s="968" t="s">
        <v>8356</v>
      </c>
      <c r="B2750" s="968" t="s">
        <v>8357</v>
      </c>
      <c r="C2750" s="968" t="s">
        <v>3680</v>
      </c>
      <c r="D2750" s="968">
        <v>0</v>
      </c>
      <c r="E2750" s="968">
        <v>7500</v>
      </c>
    </row>
    <row r="2751" spans="1:5">
      <c r="A2751" s="968" t="s">
        <v>8358</v>
      </c>
      <c r="B2751" s="968" t="s">
        <v>8359</v>
      </c>
      <c r="C2751" s="968" t="s">
        <v>3680</v>
      </c>
      <c r="D2751" s="968">
        <v>0</v>
      </c>
      <c r="E2751" s="968">
        <v>2500</v>
      </c>
    </row>
    <row r="2752" spans="1:5">
      <c r="A2752" s="968" t="s">
        <v>8360</v>
      </c>
      <c r="B2752" s="968" t="s">
        <v>8361</v>
      </c>
      <c r="C2752" s="968" t="s">
        <v>3680</v>
      </c>
      <c r="D2752" s="968">
        <v>0</v>
      </c>
      <c r="E2752" s="968">
        <v>1450000</v>
      </c>
    </row>
    <row r="2753" spans="1:5">
      <c r="A2753" s="968" t="s">
        <v>8362</v>
      </c>
      <c r="B2753" s="968" t="s">
        <v>8363</v>
      </c>
      <c r="C2753" s="968" t="s">
        <v>3680</v>
      </c>
      <c r="D2753" s="968">
        <v>0</v>
      </c>
      <c r="E2753" s="968">
        <v>775000</v>
      </c>
    </row>
    <row r="2754" spans="1:5">
      <c r="A2754" s="968" t="s">
        <v>8364</v>
      </c>
      <c r="B2754" s="968" t="s">
        <v>8365</v>
      </c>
      <c r="C2754" s="968" t="s">
        <v>3680</v>
      </c>
      <c r="D2754" s="968">
        <v>0</v>
      </c>
      <c r="E2754" s="968">
        <v>192500</v>
      </c>
    </row>
    <row r="2755" spans="1:5">
      <c r="A2755" s="968" t="s">
        <v>8366</v>
      </c>
      <c r="B2755" s="968" t="s">
        <v>8367</v>
      </c>
      <c r="C2755" s="968" t="s">
        <v>3680</v>
      </c>
      <c r="D2755" s="968">
        <v>0</v>
      </c>
      <c r="E2755" s="968">
        <v>93000</v>
      </c>
    </row>
    <row r="2756" spans="1:5">
      <c r="A2756" s="968" t="s">
        <v>8368</v>
      </c>
      <c r="B2756" s="968" t="s">
        <v>8369</v>
      </c>
      <c r="C2756" s="968" t="s">
        <v>3680</v>
      </c>
      <c r="D2756" s="968">
        <v>0</v>
      </c>
      <c r="E2756" s="968">
        <v>15000</v>
      </c>
    </row>
    <row r="2757" spans="1:5">
      <c r="A2757" s="968" t="s">
        <v>8370</v>
      </c>
      <c r="B2757" s="968" t="s">
        <v>8371</v>
      </c>
      <c r="C2757" s="968" t="s">
        <v>3680</v>
      </c>
      <c r="D2757" s="968">
        <v>0</v>
      </c>
      <c r="E2757" s="968">
        <v>25000</v>
      </c>
    </row>
    <row r="2758" spans="1:5">
      <c r="A2758" s="968" t="s">
        <v>8372</v>
      </c>
      <c r="B2758" s="968" t="s">
        <v>8373</v>
      </c>
      <c r="C2758" s="968" t="s">
        <v>3680</v>
      </c>
      <c r="D2758" s="968">
        <v>0</v>
      </c>
      <c r="E2758" s="968">
        <v>75000</v>
      </c>
    </row>
    <row r="2759" spans="1:5">
      <c r="A2759" s="968" t="s">
        <v>8374</v>
      </c>
      <c r="B2759" s="968" t="s">
        <v>8375</v>
      </c>
      <c r="C2759" s="968" t="s">
        <v>3680</v>
      </c>
      <c r="D2759" s="968">
        <v>0</v>
      </c>
      <c r="E2759" s="968">
        <v>35000</v>
      </c>
    </row>
    <row r="2760" spans="1:5">
      <c r="A2760" s="968" t="s">
        <v>8376</v>
      </c>
      <c r="B2760" s="968" t="s">
        <v>8377</v>
      </c>
      <c r="C2760" s="968" t="s">
        <v>3680</v>
      </c>
      <c r="D2760" s="968">
        <v>0</v>
      </c>
      <c r="E2760" s="968">
        <v>20000</v>
      </c>
    </row>
    <row r="2761" spans="1:5">
      <c r="A2761" s="968" t="s">
        <v>8378</v>
      </c>
      <c r="B2761" s="968" t="s">
        <v>8379</v>
      </c>
      <c r="C2761" s="968" t="s">
        <v>3680</v>
      </c>
      <c r="D2761" s="968">
        <v>0</v>
      </c>
      <c r="E2761" s="968">
        <v>10000</v>
      </c>
    </row>
    <row r="2762" spans="1:5">
      <c r="A2762" s="968" t="s">
        <v>8380</v>
      </c>
      <c r="B2762" s="968" t="s">
        <v>8381</v>
      </c>
      <c r="C2762" s="968" t="s">
        <v>3680</v>
      </c>
      <c r="D2762" s="968">
        <v>0</v>
      </c>
      <c r="E2762" s="968">
        <v>1750</v>
      </c>
    </row>
    <row r="2763" spans="1:5">
      <c r="A2763" s="968" t="s">
        <v>8382</v>
      </c>
      <c r="B2763" s="968" t="s">
        <v>8383</v>
      </c>
      <c r="C2763" s="968" t="s">
        <v>3680</v>
      </c>
      <c r="D2763" s="968">
        <v>0</v>
      </c>
      <c r="E2763" s="968">
        <v>1000</v>
      </c>
    </row>
    <row r="2764" spans="1:5">
      <c r="A2764" s="968" t="s">
        <v>8384</v>
      </c>
      <c r="B2764" s="968" t="s">
        <v>8385</v>
      </c>
      <c r="C2764" s="968" t="s">
        <v>3680</v>
      </c>
      <c r="D2764" s="968">
        <v>0</v>
      </c>
      <c r="E2764" s="968">
        <v>2000</v>
      </c>
    </row>
    <row r="2765" spans="1:5">
      <c r="A2765" s="968" t="s">
        <v>8386</v>
      </c>
      <c r="B2765" s="968" t="s">
        <v>8387</v>
      </c>
      <c r="C2765" s="968" t="s">
        <v>3680</v>
      </c>
      <c r="D2765" s="968">
        <v>0</v>
      </c>
      <c r="E2765" s="968">
        <v>2250</v>
      </c>
    </row>
    <row r="2766" spans="1:5">
      <c r="A2766" s="968" t="s">
        <v>8388</v>
      </c>
      <c r="B2766" s="968" t="s">
        <v>8389</v>
      </c>
      <c r="C2766" s="968" t="s">
        <v>3680</v>
      </c>
      <c r="D2766" s="968">
        <v>0</v>
      </c>
      <c r="E2766" s="968">
        <v>3000</v>
      </c>
    </row>
    <row r="2767" spans="1:5">
      <c r="A2767" s="968" t="s">
        <v>8390</v>
      </c>
      <c r="B2767" s="968" t="s">
        <v>8391</v>
      </c>
      <c r="C2767" s="968" t="s">
        <v>3680</v>
      </c>
      <c r="D2767" s="968">
        <v>0</v>
      </c>
      <c r="E2767" s="968">
        <v>90000</v>
      </c>
    </row>
    <row r="2768" spans="1:5">
      <c r="A2768" s="968" t="s">
        <v>8392</v>
      </c>
      <c r="B2768" s="968" t="s">
        <v>8393</v>
      </c>
      <c r="C2768" s="968" t="s">
        <v>3680</v>
      </c>
      <c r="D2768" s="968">
        <v>0</v>
      </c>
      <c r="E2768" s="968">
        <v>185000</v>
      </c>
    </row>
    <row r="2769" spans="1:5">
      <c r="A2769" s="968" t="s">
        <v>8394</v>
      </c>
      <c r="B2769" s="968" t="s">
        <v>8395</v>
      </c>
      <c r="C2769" s="968" t="s">
        <v>3680</v>
      </c>
      <c r="D2769" s="968">
        <v>0</v>
      </c>
      <c r="E2769" s="968">
        <v>30000</v>
      </c>
    </row>
    <row r="2770" spans="1:5">
      <c r="A2770" s="968" t="s">
        <v>8396</v>
      </c>
      <c r="B2770" s="968" t="s">
        <v>8397</v>
      </c>
      <c r="C2770" s="968" t="s">
        <v>3680</v>
      </c>
      <c r="D2770" s="968">
        <v>0</v>
      </c>
      <c r="E2770" s="968">
        <v>3500</v>
      </c>
    </row>
    <row r="2771" spans="1:5">
      <c r="A2771" s="968" t="s">
        <v>8398</v>
      </c>
      <c r="B2771" s="968" t="s">
        <v>8399</v>
      </c>
      <c r="C2771" s="968" t="s">
        <v>3680</v>
      </c>
      <c r="D2771" s="968">
        <v>0</v>
      </c>
      <c r="E2771" s="968">
        <v>20000</v>
      </c>
    </row>
    <row r="2772" spans="1:5">
      <c r="A2772" s="968" t="s">
        <v>8400</v>
      </c>
      <c r="B2772" s="968" t="s">
        <v>8401</v>
      </c>
      <c r="C2772" s="968" t="s">
        <v>3680</v>
      </c>
      <c r="D2772" s="968">
        <v>0</v>
      </c>
      <c r="E2772" s="968">
        <v>8000</v>
      </c>
    </row>
    <row r="2773" spans="1:5">
      <c r="A2773" s="968" t="s">
        <v>8402</v>
      </c>
      <c r="B2773" s="968" t="s">
        <v>8403</v>
      </c>
      <c r="C2773" s="968" t="s">
        <v>3680</v>
      </c>
      <c r="D2773" s="968">
        <v>0</v>
      </c>
      <c r="E2773" s="968">
        <v>70000</v>
      </c>
    </row>
    <row r="2774" spans="1:5">
      <c r="A2774" s="968" t="s">
        <v>8404</v>
      </c>
      <c r="B2774" s="968" t="s">
        <v>8405</v>
      </c>
      <c r="C2774" s="968" t="s">
        <v>3680</v>
      </c>
      <c r="D2774" s="968">
        <v>0</v>
      </c>
      <c r="E2774" s="968">
        <v>175000</v>
      </c>
    </row>
    <row r="2775" spans="1:5">
      <c r="A2775" s="968" t="s">
        <v>292</v>
      </c>
      <c r="B2775" s="968" t="s">
        <v>8406</v>
      </c>
      <c r="C2775" s="968" t="s">
        <v>3460</v>
      </c>
      <c r="D2775" s="968">
        <v>28</v>
      </c>
      <c r="E2775" s="968">
        <v>97560.71</v>
      </c>
    </row>
    <row r="2776" spans="1:5">
      <c r="A2776" s="968" t="s">
        <v>8407</v>
      </c>
      <c r="B2776" s="968" t="s">
        <v>8408</v>
      </c>
      <c r="C2776" s="968" t="s">
        <v>3680</v>
      </c>
      <c r="D2776" s="968">
        <v>0</v>
      </c>
      <c r="E2776" s="968">
        <v>62150</v>
      </c>
    </row>
    <row r="2777" spans="1:5">
      <c r="A2777" s="968" t="s">
        <v>8409</v>
      </c>
      <c r="B2777" s="968" t="s">
        <v>8410</v>
      </c>
      <c r="C2777" s="968" t="s">
        <v>3680</v>
      </c>
      <c r="D2777" s="968">
        <v>0</v>
      </c>
      <c r="E2777" s="968">
        <v>475000</v>
      </c>
    </row>
    <row r="2778" spans="1:5">
      <c r="A2778" s="968" t="s">
        <v>2063</v>
      </c>
      <c r="B2778" s="968" t="s">
        <v>8411</v>
      </c>
      <c r="C2778" s="968" t="s">
        <v>3680</v>
      </c>
      <c r="D2778" s="968">
        <v>0</v>
      </c>
      <c r="E2778" s="968">
        <v>450000</v>
      </c>
    </row>
    <row r="2779" spans="1:5">
      <c r="A2779" s="968" t="s">
        <v>8412</v>
      </c>
      <c r="B2779" s="968" t="s">
        <v>8413</v>
      </c>
      <c r="C2779" s="968" t="s">
        <v>3680</v>
      </c>
      <c r="D2779" s="968">
        <v>0</v>
      </c>
      <c r="E2779" s="968">
        <v>125000</v>
      </c>
    </row>
    <row r="2780" spans="1:5">
      <c r="A2780" s="968" t="s">
        <v>8414</v>
      </c>
      <c r="B2780" s="968" t="s">
        <v>8415</v>
      </c>
      <c r="C2780" s="968" t="s">
        <v>3680</v>
      </c>
      <c r="D2780" s="968">
        <v>0</v>
      </c>
      <c r="E2780" s="968">
        <v>3500000</v>
      </c>
    </row>
    <row r="2781" spans="1:5">
      <c r="A2781" s="968" t="s">
        <v>8416</v>
      </c>
      <c r="B2781" s="968" t="s">
        <v>8417</v>
      </c>
      <c r="C2781" s="968" t="s">
        <v>3680</v>
      </c>
      <c r="D2781" s="968">
        <v>0</v>
      </c>
      <c r="E2781" s="968">
        <v>300000</v>
      </c>
    </row>
    <row r="2782" spans="1:5">
      <c r="A2782" s="968" t="s">
        <v>8418</v>
      </c>
      <c r="B2782" s="968" t="s">
        <v>8419</v>
      </c>
      <c r="C2782" s="968" t="s">
        <v>3680</v>
      </c>
      <c r="D2782" s="968">
        <v>0</v>
      </c>
      <c r="E2782" s="968">
        <v>250000</v>
      </c>
    </row>
    <row r="2783" spans="1:5">
      <c r="A2783" s="968" t="s">
        <v>8420</v>
      </c>
      <c r="B2783" s="968" t="s">
        <v>8421</v>
      </c>
      <c r="C2783" s="968" t="s">
        <v>3680</v>
      </c>
      <c r="D2783" s="968">
        <v>0</v>
      </c>
      <c r="E2783" s="968">
        <v>250000</v>
      </c>
    </row>
    <row r="2784" spans="1:5">
      <c r="A2784" s="968" t="s">
        <v>8422</v>
      </c>
      <c r="B2784" s="968" t="s">
        <v>8423</v>
      </c>
      <c r="C2784" s="968" t="s">
        <v>3680</v>
      </c>
      <c r="D2784" s="968">
        <v>0</v>
      </c>
      <c r="E2784" s="968">
        <v>295000</v>
      </c>
    </row>
    <row r="2785" spans="1:5">
      <c r="A2785" s="968" t="s">
        <v>8424</v>
      </c>
      <c r="B2785" s="968" t="s">
        <v>8425</v>
      </c>
      <c r="C2785" s="968" t="s">
        <v>3680</v>
      </c>
      <c r="D2785" s="968">
        <v>0</v>
      </c>
      <c r="E2785" s="968">
        <v>37000</v>
      </c>
    </row>
    <row r="2786" spans="1:5">
      <c r="A2786" s="968" t="s">
        <v>8426</v>
      </c>
      <c r="B2786" s="968" t="s">
        <v>8427</v>
      </c>
      <c r="C2786" s="968" t="s">
        <v>3680</v>
      </c>
      <c r="D2786" s="968">
        <v>0</v>
      </c>
      <c r="E2786" s="968">
        <v>30000</v>
      </c>
    </row>
    <row r="2787" spans="1:5">
      <c r="A2787" s="968" t="s">
        <v>8428</v>
      </c>
      <c r="B2787" s="968" t="s">
        <v>8429</v>
      </c>
      <c r="C2787" s="968" t="s">
        <v>3680</v>
      </c>
      <c r="D2787" s="968">
        <v>0</v>
      </c>
      <c r="E2787" s="968">
        <v>175000</v>
      </c>
    </row>
    <row r="2788" spans="1:5">
      <c r="A2788" s="968" t="s">
        <v>8430</v>
      </c>
      <c r="B2788" s="968" t="s">
        <v>8431</v>
      </c>
      <c r="C2788" s="968" t="s">
        <v>3680</v>
      </c>
      <c r="D2788" s="968">
        <v>0</v>
      </c>
      <c r="E2788" s="968">
        <v>163000</v>
      </c>
    </row>
    <row r="2789" spans="1:5">
      <c r="A2789" s="968" t="s">
        <v>8432</v>
      </c>
      <c r="B2789" s="968" t="s">
        <v>8433</v>
      </c>
      <c r="C2789" s="968" t="s">
        <v>3680</v>
      </c>
      <c r="D2789" s="968">
        <v>0</v>
      </c>
      <c r="E2789" s="968">
        <v>152000</v>
      </c>
    </row>
    <row r="2790" spans="1:5">
      <c r="A2790" s="968" t="s">
        <v>8434</v>
      </c>
      <c r="B2790" s="968" t="s">
        <v>8435</v>
      </c>
      <c r="C2790" s="968" t="s">
        <v>3680</v>
      </c>
      <c r="D2790" s="968">
        <v>0</v>
      </c>
      <c r="E2790" s="968">
        <v>32000</v>
      </c>
    </row>
    <row r="2791" spans="1:5">
      <c r="A2791" s="968" t="s">
        <v>8436</v>
      </c>
      <c r="B2791" s="968" t="s">
        <v>8437</v>
      </c>
      <c r="C2791" s="968" t="s">
        <v>3680</v>
      </c>
      <c r="D2791" s="968">
        <v>0</v>
      </c>
      <c r="E2791" s="968">
        <v>1800000</v>
      </c>
    </row>
    <row r="2792" spans="1:5">
      <c r="A2792" s="968" t="s">
        <v>8438</v>
      </c>
      <c r="B2792" s="968" t="s">
        <v>8439</v>
      </c>
      <c r="C2792" s="968" t="s">
        <v>3680</v>
      </c>
      <c r="D2792" s="968">
        <v>0</v>
      </c>
      <c r="E2792" s="968">
        <v>9000</v>
      </c>
    </row>
    <row r="2793" spans="1:5">
      <c r="A2793" s="968" t="s">
        <v>1686</v>
      </c>
      <c r="B2793" s="968" t="s">
        <v>8440</v>
      </c>
      <c r="C2793" s="968" t="s">
        <v>3680</v>
      </c>
      <c r="D2793" s="968">
        <v>1</v>
      </c>
      <c r="E2793" s="968">
        <v>24150</v>
      </c>
    </row>
    <row r="2794" spans="1:5">
      <c r="A2794" s="968" t="s">
        <v>8441</v>
      </c>
      <c r="B2794" s="968" t="s">
        <v>8442</v>
      </c>
      <c r="C2794" s="968" t="s">
        <v>3680</v>
      </c>
      <c r="D2794" s="968">
        <v>0</v>
      </c>
      <c r="E2794" s="968">
        <v>7500</v>
      </c>
    </row>
    <row r="2795" spans="1:5">
      <c r="A2795" s="968" t="s">
        <v>8443</v>
      </c>
      <c r="B2795" s="968" t="s">
        <v>8444</v>
      </c>
      <c r="C2795" s="968" t="s">
        <v>3680</v>
      </c>
      <c r="D2795" s="968">
        <v>0</v>
      </c>
      <c r="E2795" s="968">
        <v>6000</v>
      </c>
    </row>
    <row r="2796" spans="1:5">
      <c r="A2796" s="968" t="s">
        <v>8445</v>
      </c>
      <c r="B2796" s="968" t="s">
        <v>8446</v>
      </c>
      <c r="C2796" s="968" t="s">
        <v>3680</v>
      </c>
      <c r="D2796" s="968">
        <v>0</v>
      </c>
      <c r="E2796" s="968">
        <v>20000</v>
      </c>
    </row>
    <row r="2797" spans="1:5">
      <c r="A2797" s="968" t="s">
        <v>8447</v>
      </c>
      <c r="B2797" s="968" t="s">
        <v>8448</v>
      </c>
      <c r="C2797" s="968" t="s">
        <v>3680</v>
      </c>
      <c r="D2797" s="968">
        <v>0</v>
      </c>
      <c r="E2797" s="968">
        <v>4000</v>
      </c>
    </row>
    <row r="2798" spans="1:5">
      <c r="A2798" s="968" t="s">
        <v>8449</v>
      </c>
      <c r="B2798" s="968" t="s">
        <v>8450</v>
      </c>
      <c r="C2798" s="968" t="s">
        <v>3680</v>
      </c>
      <c r="D2798" s="968">
        <v>0</v>
      </c>
      <c r="E2798" s="968">
        <v>75000</v>
      </c>
    </row>
    <row r="2799" spans="1:5">
      <c r="A2799" s="968" t="s">
        <v>8451</v>
      </c>
      <c r="B2799" s="968" t="s">
        <v>8452</v>
      </c>
      <c r="C2799" s="968" t="s">
        <v>3680</v>
      </c>
      <c r="D2799" s="968">
        <v>0</v>
      </c>
      <c r="E2799" s="968">
        <v>20000</v>
      </c>
    </row>
    <row r="2800" spans="1:5">
      <c r="A2800" s="968" t="s">
        <v>8453</v>
      </c>
      <c r="B2800" s="968" t="s">
        <v>8454</v>
      </c>
      <c r="C2800" s="968" t="s">
        <v>3680</v>
      </c>
      <c r="D2800" s="968">
        <v>0</v>
      </c>
      <c r="E2800" s="968">
        <v>5000</v>
      </c>
    </row>
    <row r="2801" spans="1:5">
      <c r="A2801" s="968" t="s">
        <v>8455</v>
      </c>
      <c r="B2801" s="968" t="s">
        <v>8456</v>
      </c>
      <c r="C2801" s="968" t="s">
        <v>3680</v>
      </c>
      <c r="D2801" s="968">
        <v>0</v>
      </c>
      <c r="E2801" s="968">
        <v>2000</v>
      </c>
    </row>
    <row r="2802" spans="1:5">
      <c r="A2802" s="968" t="s">
        <v>8457</v>
      </c>
      <c r="B2802" s="968" t="s">
        <v>8458</v>
      </c>
      <c r="C2802" s="968" t="s">
        <v>3661</v>
      </c>
      <c r="D2802" s="968">
        <v>0</v>
      </c>
      <c r="E2802" s="968">
        <v>1250000</v>
      </c>
    </row>
    <row r="2803" spans="1:5">
      <c r="A2803" s="968" t="s">
        <v>8459</v>
      </c>
      <c r="B2803" s="968" t="s">
        <v>8460</v>
      </c>
      <c r="C2803" s="968" t="s">
        <v>3680</v>
      </c>
      <c r="D2803" s="968">
        <v>0</v>
      </c>
      <c r="E2803" s="968">
        <v>25000</v>
      </c>
    </row>
    <row r="2804" spans="1:5">
      <c r="A2804" s="968" t="s">
        <v>8461</v>
      </c>
      <c r="B2804" s="968" t="s">
        <v>8462</v>
      </c>
      <c r="C2804" s="968" t="s">
        <v>3680</v>
      </c>
      <c r="D2804" s="968">
        <v>0</v>
      </c>
      <c r="E2804" s="968">
        <v>17000</v>
      </c>
    </row>
    <row r="2805" spans="1:5">
      <c r="A2805" s="968" t="s">
        <v>8463</v>
      </c>
      <c r="B2805" s="968" t="s">
        <v>8464</v>
      </c>
      <c r="C2805" s="968" t="s">
        <v>3680</v>
      </c>
      <c r="D2805" s="968">
        <v>0</v>
      </c>
      <c r="E2805" s="968">
        <v>14000</v>
      </c>
    </row>
    <row r="2806" spans="1:5">
      <c r="A2806" s="968" t="s">
        <v>8465</v>
      </c>
      <c r="B2806" s="968" t="s">
        <v>8466</v>
      </c>
      <c r="C2806" s="968" t="s">
        <v>3680</v>
      </c>
      <c r="D2806" s="968">
        <v>0</v>
      </c>
      <c r="E2806" s="968">
        <v>25000</v>
      </c>
    </row>
    <row r="2807" spans="1:5">
      <c r="A2807" s="968" t="s">
        <v>8467</v>
      </c>
      <c r="B2807" s="968" t="s">
        <v>8468</v>
      </c>
      <c r="C2807" s="968" t="s">
        <v>3680</v>
      </c>
      <c r="D2807" s="968">
        <v>0</v>
      </c>
      <c r="E2807" s="968">
        <v>35000</v>
      </c>
    </row>
    <row r="2808" spans="1:5">
      <c r="A2808" s="968" t="s">
        <v>8469</v>
      </c>
      <c r="B2808" s="968" t="s">
        <v>8470</v>
      </c>
      <c r="C2808" s="968" t="s">
        <v>3680</v>
      </c>
      <c r="D2808" s="968">
        <v>0</v>
      </c>
      <c r="E2808" s="968">
        <v>2000</v>
      </c>
    </row>
    <row r="2809" spans="1:5">
      <c r="A2809" s="968" t="s">
        <v>8471</v>
      </c>
      <c r="B2809" s="968" t="s">
        <v>8472</v>
      </c>
      <c r="C2809" s="968" t="s">
        <v>3680</v>
      </c>
      <c r="D2809" s="968">
        <v>0</v>
      </c>
      <c r="E2809" s="968">
        <v>3000</v>
      </c>
    </row>
    <row r="2810" spans="1:5">
      <c r="A2810" s="968" t="s">
        <v>8473</v>
      </c>
      <c r="B2810" s="968" t="s">
        <v>8474</v>
      </c>
      <c r="C2810" s="968" t="s">
        <v>3680</v>
      </c>
      <c r="D2810" s="968">
        <v>0</v>
      </c>
      <c r="E2810" s="968">
        <v>7500</v>
      </c>
    </row>
    <row r="2811" spans="1:5">
      <c r="A2811" s="968" t="s">
        <v>8475</v>
      </c>
      <c r="B2811" s="968" t="s">
        <v>8476</v>
      </c>
      <c r="C2811" s="968" t="s">
        <v>3680</v>
      </c>
      <c r="D2811" s="968">
        <v>0</v>
      </c>
      <c r="E2811" s="968">
        <v>32000</v>
      </c>
    </row>
    <row r="2812" spans="1:5">
      <c r="A2812" s="968" t="s">
        <v>8477</v>
      </c>
      <c r="B2812" s="968" t="s">
        <v>8478</v>
      </c>
      <c r="C2812" s="968" t="s">
        <v>3680</v>
      </c>
      <c r="D2812" s="968">
        <v>0</v>
      </c>
      <c r="E2812" s="968">
        <v>1100000</v>
      </c>
    </row>
    <row r="2813" spans="1:5">
      <c r="A2813" s="968" t="s">
        <v>8479</v>
      </c>
      <c r="B2813" s="968" t="s">
        <v>8480</v>
      </c>
      <c r="C2813" s="968" t="s">
        <v>3680</v>
      </c>
      <c r="D2813" s="968">
        <v>0</v>
      </c>
      <c r="E2813" s="968">
        <v>425000</v>
      </c>
    </row>
    <row r="2814" spans="1:5">
      <c r="A2814" s="968" t="s">
        <v>8481</v>
      </c>
      <c r="B2814" s="968" t="s">
        <v>8482</v>
      </c>
      <c r="C2814" s="968" t="s">
        <v>3680</v>
      </c>
      <c r="D2814" s="968">
        <v>0</v>
      </c>
      <c r="E2814" s="968">
        <v>385000</v>
      </c>
    </row>
    <row r="2815" spans="1:5">
      <c r="A2815" s="968" t="s">
        <v>8483</v>
      </c>
      <c r="B2815" s="968" t="s">
        <v>8484</v>
      </c>
      <c r="C2815" s="968" t="s">
        <v>3680</v>
      </c>
      <c r="D2815" s="968">
        <v>0</v>
      </c>
      <c r="E2815" s="968">
        <v>45000</v>
      </c>
    </row>
    <row r="2816" spans="1:5">
      <c r="A2816" s="968" t="s">
        <v>8485</v>
      </c>
      <c r="B2816" s="968" t="s">
        <v>8486</v>
      </c>
      <c r="C2816" s="968" t="s">
        <v>3680</v>
      </c>
      <c r="D2816" s="968">
        <v>0</v>
      </c>
      <c r="E2816" s="968">
        <v>24000</v>
      </c>
    </row>
    <row r="2817" spans="1:5">
      <c r="A2817" s="968" t="s">
        <v>8487</v>
      </c>
      <c r="B2817" s="968" t="s">
        <v>8488</v>
      </c>
      <c r="C2817" s="968" t="s">
        <v>3680</v>
      </c>
      <c r="D2817" s="968">
        <v>0</v>
      </c>
      <c r="E2817" s="968">
        <v>25000</v>
      </c>
    </row>
    <row r="2818" spans="1:5">
      <c r="A2818" s="968" t="s">
        <v>8489</v>
      </c>
      <c r="B2818" s="968" t="s">
        <v>8490</v>
      </c>
      <c r="C2818" s="968" t="s">
        <v>3680</v>
      </c>
      <c r="D2818" s="968">
        <v>0</v>
      </c>
      <c r="E2818" s="968">
        <v>27500</v>
      </c>
    </row>
    <row r="2819" spans="1:5">
      <c r="A2819" s="968" t="s">
        <v>8491</v>
      </c>
      <c r="B2819" s="968" t="s">
        <v>8492</v>
      </c>
      <c r="C2819" s="968" t="s">
        <v>3680</v>
      </c>
      <c r="D2819" s="968">
        <v>10</v>
      </c>
      <c r="E2819" s="968">
        <v>199500</v>
      </c>
    </row>
    <row r="2820" spans="1:5">
      <c r="A2820" s="968" t="s">
        <v>8493</v>
      </c>
      <c r="B2820" s="968" t="s">
        <v>8494</v>
      </c>
      <c r="C2820" s="968" t="s">
        <v>3680</v>
      </c>
      <c r="D2820" s="968">
        <v>0</v>
      </c>
      <c r="E2820" s="968">
        <v>260000</v>
      </c>
    </row>
    <row r="2821" spans="1:5">
      <c r="A2821" s="968" t="s">
        <v>8495</v>
      </c>
      <c r="B2821" s="968" t="s">
        <v>8496</v>
      </c>
      <c r="C2821" s="968" t="s">
        <v>3680</v>
      </c>
      <c r="D2821" s="968">
        <v>0</v>
      </c>
      <c r="E2821" s="968">
        <v>475000</v>
      </c>
    </row>
    <row r="2822" spans="1:5">
      <c r="A2822" s="968" t="s">
        <v>1585</v>
      </c>
      <c r="B2822" s="968" t="s">
        <v>8497</v>
      </c>
      <c r="C2822" s="968" t="s">
        <v>3680</v>
      </c>
      <c r="D2822" s="968">
        <v>0</v>
      </c>
      <c r="E2822" s="968">
        <v>260000</v>
      </c>
    </row>
    <row r="2823" spans="1:5">
      <c r="A2823" s="968" t="s">
        <v>8498</v>
      </c>
      <c r="B2823" s="968" t="s">
        <v>8499</v>
      </c>
      <c r="C2823" s="968" t="s">
        <v>3680</v>
      </c>
      <c r="D2823" s="968">
        <v>0</v>
      </c>
      <c r="E2823" s="968">
        <v>150000</v>
      </c>
    </row>
    <row r="2824" spans="1:5">
      <c r="A2824" s="968" t="s">
        <v>8500</v>
      </c>
      <c r="B2824" s="968" t="s">
        <v>8501</v>
      </c>
      <c r="C2824" s="968" t="s">
        <v>3680</v>
      </c>
      <c r="D2824" s="968">
        <v>0</v>
      </c>
      <c r="E2824" s="968">
        <v>30000</v>
      </c>
    </row>
    <row r="2825" spans="1:5">
      <c r="A2825" s="968" t="s">
        <v>8502</v>
      </c>
      <c r="B2825" s="968" t="s">
        <v>8503</v>
      </c>
      <c r="C2825" s="968" t="s">
        <v>3680</v>
      </c>
      <c r="D2825" s="968">
        <v>0</v>
      </c>
      <c r="E2825" s="968">
        <v>30000</v>
      </c>
    </row>
    <row r="2826" spans="1:5">
      <c r="A2826" s="968" t="s">
        <v>8504</v>
      </c>
      <c r="B2826" s="968" t="s">
        <v>8505</v>
      </c>
      <c r="C2826" s="968" t="s">
        <v>3680</v>
      </c>
      <c r="D2826" s="968">
        <v>0</v>
      </c>
      <c r="E2826" s="968">
        <v>175000</v>
      </c>
    </row>
    <row r="2827" spans="1:5">
      <c r="A2827" s="968" t="s">
        <v>8506</v>
      </c>
      <c r="B2827" s="968" t="s">
        <v>8507</v>
      </c>
      <c r="C2827" s="968" t="s">
        <v>3680</v>
      </c>
      <c r="D2827" s="968">
        <v>0</v>
      </c>
      <c r="E2827" s="968">
        <v>95000</v>
      </c>
    </row>
    <row r="2828" spans="1:5">
      <c r="A2828" s="968" t="s">
        <v>8508</v>
      </c>
      <c r="B2828" s="968" t="s">
        <v>8509</v>
      </c>
      <c r="C2828" s="968" t="s">
        <v>3680</v>
      </c>
      <c r="D2828" s="968">
        <v>0</v>
      </c>
      <c r="E2828" s="968">
        <v>120000</v>
      </c>
    </row>
    <row r="2829" spans="1:5">
      <c r="A2829" s="968" t="s">
        <v>8510</v>
      </c>
      <c r="B2829" s="968" t="s">
        <v>8511</v>
      </c>
      <c r="C2829" s="968" t="s">
        <v>3680</v>
      </c>
      <c r="D2829" s="968">
        <v>0</v>
      </c>
      <c r="E2829" s="968">
        <v>30000</v>
      </c>
    </row>
    <row r="2830" spans="1:5">
      <c r="A2830" s="968" t="s">
        <v>8512</v>
      </c>
      <c r="B2830" s="968" t="s">
        <v>8513</v>
      </c>
      <c r="C2830" s="968" t="s">
        <v>3680</v>
      </c>
      <c r="D2830" s="968">
        <v>0</v>
      </c>
      <c r="E2830" s="968">
        <v>2500</v>
      </c>
    </row>
    <row r="2831" spans="1:5">
      <c r="A2831" s="968" t="s">
        <v>8514</v>
      </c>
      <c r="B2831" s="968" t="s">
        <v>8515</v>
      </c>
      <c r="C2831" s="968" t="s">
        <v>3680</v>
      </c>
      <c r="D2831" s="968">
        <v>0</v>
      </c>
      <c r="E2831" s="968">
        <v>20000</v>
      </c>
    </row>
    <row r="2832" spans="1:5">
      <c r="A2832" s="968" t="s">
        <v>8516</v>
      </c>
      <c r="B2832" s="968" t="s">
        <v>8517</v>
      </c>
      <c r="C2832" s="968" t="s">
        <v>3680</v>
      </c>
      <c r="D2832" s="968">
        <v>0</v>
      </c>
      <c r="E2832" s="968">
        <v>1000</v>
      </c>
    </row>
    <row r="2833" spans="1:5">
      <c r="A2833" s="968" t="s">
        <v>8518</v>
      </c>
      <c r="B2833" s="968" t="s">
        <v>8519</v>
      </c>
      <c r="C2833" s="968" t="s">
        <v>3680</v>
      </c>
      <c r="D2833" s="968">
        <v>0</v>
      </c>
      <c r="E2833" s="968">
        <v>2000</v>
      </c>
    </row>
    <row r="2834" spans="1:5">
      <c r="A2834" s="968" t="s">
        <v>8520</v>
      </c>
      <c r="B2834" s="968" t="s">
        <v>8521</v>
      </c>
      <c r="C2834" s="968" t="s">
        <v>3680</v>
      </c>
      <c r="D2834" s="968">
        <v>0</v>
      </c>
      <c r="E2834" s="968">
        <v>160000</v>
      </c>
    </row>
    <row r="2835" spans="1:5">
      <c r="A2835" s="968" t="s">
        <v>8522</v>
      </c>
      <c r="B2835" s="968" t="s">
        <v>8523</v>
      </c>
      <c r="C2835" s="968" t="s">
        <v>3680</v>
      </c>
      <c r="D2835" s="968">
        <v>0</v>
      </c>
      <c r="E2835" s="968">
        <v>85000</v>
      </c>
    </row>
    <row r="2836" spans="1:5">
      <c r="A2836" s="968" t="s">
        <v>8524</v>
      </c>
      <c r="B2836" s="968" t="s">
        <v>8525</v>
      </c>
      <c r="C2836" s="968" t="s">
        <v>3680</v>
      </c>
      <c r="D2836" s="968">
        <v>2</v>
      </c>
      <c r="E2836" s="968">
        <v>4000</v>
      </c>
    </row>
    <row r="2837" spans="1:5">
      <c r="A2837" s="968" t="s">
        <v>8526</v>
      </c>
      <c r="B2837" s="968" t="s">
        <v>8527</v>
      </c>
      <c r="C2837" s="968" t="s">
        <v>3680</v>
      </c>
      <c r="D2837" s="968">
        <v>0</v>
      </c>
      <c r="E2837" s="968">
        <v>20000</v>
      </c>
    </row>
    <row r="2838" spans="1:5">
      <c r="A2838" s="968" t="s">
        <v>8528</v>
      </c>
      <c r="B2838" s="968" t="s">
        <v>8529</v>
      </c>
      <c r="C2838" s="968" t="s">
        <v>3680</v>
      </c>
      <c r="D2838" s="968">
        <v>0</v>
      </c>
      <c r="E2838" s="968">
        <v>20000</v>
      </c>
    </row>
    <row r="2839" spans="1:5">
      <c r="A2839" s="968" t="s">
        <v>8530</v>
      </c>
      <c r="B2839" s="968" t="s">
        <v>8531</v>
      </c>
      <c r="C2839" s="968" t="s">
        <v>3680</v>
      </c>
      <c r="D2839" s="968">
        <v>0</v>
      </c>
      <c r="E2839" s="968">
        <v>10000</v>
      </c>
    </row>
    <row r="2840" spans="1:5">
      <c r="A2840" s="968" t="s">
        <v>8532</v>
      </c>
      <c r="B2840" s="968" t="s">
        <v>8533</v>
      </c>
      <c r="C2840" s="968" t="s">
        <v>3680</v>
      </c>
      <c r="D2840" s="968">
        <v>0</v>
      </c>
      <c r="E2840" s="968">
        <v>5000</v>
      </c>
    </row>
    <row r="2841" spans="1:5">
      <c r="A2841" s="968" t="s">
        <v>8534</v>
      </c>
      <c r="B2841" s="968" t="s">
        <v>8535</v>
      </c>
      <c r="C2841" s="968" t="s">
        <v>3680</v>
      </c>
      <c r="D2841" s="968">
        <v>0</v>
      </c>
      <c r="E2841" s="968">
        <v>2000</v>
      </c>
    </row>
    <row r="2842" spans="1:5">
      <c r="A2842" s="968" t="s">
        <v>8536</v>
      </c>
      <c r="B2842" s="968" t="s">
        <v>8537</v>
      </c>
      <c r="C2842" s="968" t="s">
        <v>3680</v>
      </c>
      <c r="D2842" s="968">
        <v>0</v>
      </c>
      <c r="E2842" s="968">
        <v>21000</v>
      </c>
    </row>
    <row r="2843" spans="1:5">
      <c r="A2843" s="968" t="s">
        <v>8538</v>
      </c>
      <c r="B2843" s="968" t="s">
        <v>8539</v>
      </c>
      <c r="C2843" s="968" t="s">
        <v>3680</v>
      </c>
      <c r="D2843" s="968">
        <v>0</v>
      </c>
      <c r="E2843" s="968">
        <v>280000</v>
      </c>
    </row>
    <row r="2844" spans="1:5">
      <c r="A2844" s="968" t="s">
        <v>8540</v>
      </c>
      <c r="B2844" s="968" t="s">
        <v>8541</v>
      </c>
      <c r="C2844" s="968" t="s">
        <v>3680</v>
      </c>
      <c r="D2844" s="968">
        <v>0</v>
      </c>
      <c r="E2844" s="968">
        <v>75000</v>
      </c>
    </row>
    <row r="2845" spans="1:5">
      <c r="A2845" s="968" t="s">
        <v>8542</v>
      </c>
      <c r="B2845" s="968" t="s">
        <v>8543</v>
      </c>
      <c r="C2845" s="968" t="s">
        <v>3680</v>
      </c>
      <c r="D2845" s="968">
        <v>0</v>
      </c>
      <c r="E2845" s="968">
        <v>90000</v>
      </c>
    </row>
    <row r="2846" spans="1:5">
      <c r="A2846" s="968" t="s">
        <v>8544</v>
      </c>
      <c r="B2846" s="968" t="s">
        <v>8545</v>
      </c>
      <c r="C2846" s="968" t="s">
        <v>3680</v>
      </c>
      <c r="D2846" s="968">
        <v>0</v>
      </c>
      <c r="E2846" s="968">
        <v>7500</v>
      </c>
    </row>
    <row r="2847" spans="1:5">
      <c r="A2847" s="968" t="s">
        <v>8546</v>
      </c>
      <c r="B2847" s="968" t="s">
        <v>8547</v>
      </c>
      <c r="C2847" s="968" t="s">
        <v>3680</v>
      </c>
      <c r="D2847" s="968">
        <v>0</v>
      </c>
      <c r="E2847" s="968">
        <v>4000</v>
      </c>
    </row>
    <row r="2848" spans="1:5">
      <c r="A2848" s="968" t="s">
        <v>8548</v>
      </c>
      <c r="B2848" s="968" t="s">
        <v>8549</v>
      </c>
      <c r="C2848" s="968" t="s">
        <v>3680</v>
      </c>
      <c r="D2848" s="968">
        <v>0</v>
      </c>
      <c r="E2848" s="968">
        <v>350000</v>
      </c>
    </row>
    <row r="2849" spans="1:5">
      <c r="A2849" s="968" t="s">
        <v>8550</v>
      </c>
      <c r="B2849" s="968" t="s">
        <v>8551</v>
      </c>
      <c r="C2849" s="968" t="s">
        <v>3680</v>
      </c>
      <c r="D2849" s="968">
        <v>0</v>
      </c>
      <c r="E2849" s="968">
        <v>40000</v>
      </c>
    </row>
    <row r="2850" spans="1:5">
      <c r="A2850" s="968" t="s">
        <v>8552</v>
      </c>
      <c r="B2850" s="968" t="s">
        <v>8553</v>
      </c>
      <c r="C2850" s="968" t="s">
        <v>3680</v>
      </c>
      <c r="D2850" s="968">
        <v>0</v>
      </c>
      <c r="E2850" s="968">
        <v>65000</v>
      </c>
    </row>
    <row r="2851" spans="1:5">
      <c r="A2851" s="968" t="s">
        <v>8554</v>
      </c>
      <c r="B2851" s="968" t="s">
        <v>8555</v>
      </c>
      <c r="C2851" s="968" t="s">
        <v>3680</v>
      </c>
      <c r="D2851" s="968">
        <v>0</v>
      </c>
      <c r="E2851" s="968">
        <v>135000</v>
      </c>
    </row>
    <row r="2852" spans="1:5">
      <c r="A2852" s="968" t="s">
        <v>8556</v>
      </c>
      <c r="B2852" s="968" t="s">
        <v>8557</v>
      </c>
      <c r="C2852" s="968" t="s">
        <v>3680</v>
      </c>
      <c r="D2852" s="968">
        <v>0</v>
      </c>
      <c r="E2852" s="968">
        <v>13500</v>
      </c>
    </row>
    <row r="2853" spans="1:5">
      <c r="A2853" s="968" t="s">
        <v>8558</v>
      </c>
      <c r="B2853" s="968" t="s">
        <v>8559</v>
      </c>
      <c r="C2853" s="968" t="s">
        <v>3680</v>
      </c>
      <c r="D2853" s="968">
        <v>0</v>
      </c>
      <c r="E2853" s="968">
        <v>8000</v>
      </c>
    </row>
    <row r="2854" spans="1:5">
      <c r="A2854" s="968" t="s">
        <v>8560</v>
      </c>
      <c r="B2854" s="968" t="s">
        <v>8561</v>
      </c>
      <c r="C2854" s="968" t="s">
        <v>3680</v>
      </c>
      <c r="D2854" s="968">
        <v>0</v>
      </c>
      <c r="E2854" s="968">
        <v>235000</v>
      </c>
    </row>
    <row r="2855" spans="1:5">
      <c r="A2855" s="968" t="s">
        <v>8562</v>
      </c>
      <c r="B2855" s="968" t="s">
        <v>8563</v>
      </c>
      <c r="C2855" s="968" t="s">
        <v>3680</v>
      </c>
      <c r="D2855" s="968">
        <v>0</v>
      </c>
      <c r="E2855" s="968">
        <v>1100000</v>
      </c>
    </row>
    <row r="2856" spans="1:5">
      <c r="A2856" s="968" t="s">
        <v>8564</v>
      </c>
      <c r="B2856" s="968" t="s">
        <v>8565</v>
      </c>
      <c r="C2856" s="968" t="s">
        <v>3680</v>
      </c>
      <c r="D2856" s="968">
        <v>0</v>
      </c>
      <c r="E2856" s="968">
        <v>80000</v>
      </c>
    </row>
    <row r="2857" spans="1:5">
      <c r="A2857" s="968" t="s">
        <v>8566</v>
      </c>
      <c r="B2857" s="968" t="s">
        <v>8567</v>
      </c>
      <c r="C2857" s="968" t="s">
        <v>3680</v>
      </c>
      <c r="D2857" s="968">
        <v>0</v>
      </c>
      <c r="E2857" s="968">
        <v>50000</v>
      </c>
    </row>
    <row r="2858" spans="1:5">
      <c r="A2858" s="968" t="s">
        <v>8568</v>
      </c>
      <c r="B2858" s="968" t="s">
        <v>8569</v>
      </c>
      <c r="C2858" s="968" t="s">
        <v>3680</v>
      </c>
      <c r="D2858" s="968">
        <v>0</v>
      </c>
      <c r="E2858" s="968">
        <v>1900000</v>
      </c>
    </row>
    <row r="2859" spans="1:5">
      <c r="A2859" s="968" t="s">
        <v>2789</v>
      </c>
      <c r="B2859" s="968" t="s">
        <v>8570</v>
      </c>
      <c r="C2859" s="968" t="s">
        <v>3680</v>
      </c>
      <c r="D2859" s="968">
        <v>0</v>
      </c>
      <c r="E2859" s="968">
        <v>9000</v>
      </c>
    </row>
    <row r="2860" spans="1:5">
      <c r="A2860" s="968" t="s">
        <v>8571</v>
      </c>
      <c r="B2860" s="968" t="s">
        <v>8572</v>
      </c>
      <c r="C2860" s="968" t="s">
        <v>3680</v>
      </c>
      <c r="D2860" s="968">
        <v>0</v>
      </c>
      <c r="E2860" s="968">
        <v>32000</v>
      </c>
    </row>
    <row r="2861" spans="1:5">
      <c r="A2861" s="968" t="s">
        <v>8573</v>
      </c>
      <c r="B2861" s="968" t="s">
        <v>8574</v>
      </c>
      <c r="C2861" s="968" t="s">
        <v>3680</v>
      </c>
      <c r="D2861" s="968">
        <v>0</v>
      </c>
      <c r="E2861" s="968">
        <v>51000</v>
      </c>
    </row>
    <row r="2862" spans="1:5">
      <c r="A2862" s="968" t="s">
        <v>8575</v>
      </c>
      <c r="B2862" s="968" t="s">
        <v>8576</v>
      </c>
      <c r="C2862" s="968" t="s">
        <v>3680</v>
      </c>
      <c r="D2862" s="968">
        <v>0</v>
      </c>
      <c r="E2862" s="968">
        <v>120000</v>
      </c>
    </row>
    <row r="2863" spans="1:5">
      <c r="A2863" s="968" t="s">
        <v>8577</v>
      </c>
      <c r="B2863" s="968" t="s">
        <v>8578</v>
      </c>
      <c r="C2863" s="968" t="s">
        <v>3680</v>
      </c>
      <c r="D2863" s="968">
        <v>0</v>
      </c>
      <c r="E2863" s="968">
        <v>12500</v>
      </c>
    </row>
    <row r="2864" spans="1:5">
      <c r="A2864" s="968" t="s">
        <v>8579</v>
      </c>
      <c r="B2864" s="968" t="s">
        <v>8580</v>
      </c>
      <c r="C2864" s="968" t="s">
        <v>3661</v>
      </c>
      <c r="D2864" s="968">
        <v>9</v>
      </c>
      <c r="E2864" s="968">
        <v>465000</v>
      </c>
    </row>
    <row r="2865" spans="1:5">
      <c r="A2865" s="968" t="s">
        <v>8581</v>
      </c>
      <c r="B2865" s="968" t="s">
        <v>8582</v>
      </c>
      <c r="C2865" s="968" t="s">
        <v>3680</v>
      </c>
      <c r="D2865" s="968">
        <v>0</v>
      </c>
      <c r="E2865" s="968">
        <v>75000</v>
      </c>
    </row>
    <row r="2866" spans="1:5">
      <c r="A2866" s="968" t="s">
        <v>8583</v>
      </c>
      <c r="B2866" s="968" t="s">
        <v>8584</v>
      </c>
      <c r="C2866" s="968" t="s">
        <v>3680</v>
      </c>
      <c r="D2866" s="968">
        <v>0</v>
      </c>
      <c r="E2866" s="968">
        <v>95000</v>
      </c>
    </row>
    <row r="2867" spans="1:5">
      <c r="A2867" s="968" t="s">
        <v>8585</v>
      </c>
      <c r="B2867" s="968" t="s">
        <v>8586</v>
      </c>
      <c r="C2867" s="968" t="s">
        <v>3680</v>
      </c>
      <c r="D2867" s="968">
        <v>0</v>
      </c>
      <c r="E2867" s="968">
        <v>650000</v>
      </c>
    </row>
    <row r="2868" spans="1:5">
      <c r="A2868" s="968" t="s">
        <v>8587</v>
      </c>
      <c r="B2868" s="968" t="s">
        <v>8588</v>
      </c>
      <c r="C2868" s="968" t="s">
        <v>3680</v>
      </c>
      <c r="D2868" s="968">
        <v>0</v>
      </c>
      <c r="E2868" s="968">
        <v>950000</v>
      </c>
    </row>
    <row r="2869" spans="1:5">
      <c r="A2869" s="968" t="s">
        <v>8589</v>
      </c>
      <c r="B2869" s="968" t="s">
        <v>8590</v>
      </c>
      <c r="C2869" s="968" t="s">
        <v>3680</v>
      </c>
      <c r="D2869" s="968">
        <v>0</v>
      </c>
      <c r="E2869" s="968">
        <v>465000</v>
      </c>
    </row>
    <row r="2870" spans="1:5">
      <c r="A2870" s="968" t="s">
        <v>8591</v>
      </c>
      <c r="B2870" s="968" t="s">
        <v>8592</v>
      </c>
      <c r="C2870" s="968" t="s">
        <v>3680</v>
      </c>
      <c r="D2870" s="968">
        <v>0</v>
      </c>
      <c r="E2870" s="968">
        <v>90000</v>
      </c>
    </row>
    <row r="2871" spans="1:5">
      <c r="A2871" s="968" t="s">
        <v>8593</v>
      </c>
      <c r="B2871" s="968" t="s">
        <v>8594</v>
      </c>
      <c r="C2871" s="968" t="s">
        <v>3680</v>
      </c>
      <c r="D2871" s="968">
        <v>0</v>
      </c>
      <c r="E2871" s="968">
        <v>30000</v>
      </c>
    </row>
    <row r="2872" spans="1:5">
      <c r="A2872" s="968" t="s">
        <v>8595</v>
      </c>
      <c r="B2872" s="968" t="s">
        <v>8596</v>
      </c>
      <c r="C2872" s="968" t="s">
        <v>3680</v>
      </c>
      <c r="D2872" s="968">
        <v>0</v>
      </c>
      <c r="E2872" s="968">
        <v>4000</v>
      </c>
    </row>
    <row r="2873" spans="1:5">
      <c r="A2873" s="968" t="s">
        <v>2495</v>
      </c>
      <c r="B2873" s="968" t="s">
        <v>8597</v>
      </c>
      <c r="C2873" s="968" t="s">
        <v>3680</v>
      </c>
      <c r="D2873" s="968">
        <v>0</v>
      </c>
      <c r="E2873" s="968">
        <v>210000</v>
      </c>
    </row>
    <row r="2874" spans="1:5">
      <c r="A2874" s="968" t="s">
        <v>8598</v>
      </c>
      <c r="B2874" s="968" t="s">
        <v>8599</v>
      </c>
      <c r="C2874" s="968" t="s">
        <v>3680</v>
      </c>
      <c r="D2874" s="968">
        <v>0</v>
      </c>
      <c r="E2874" s="968">
        <v>120000</v>
      </c>
    </row>
    <row r="2875" spans="1:5">
      <c r="A2875" s="968" t="s">
        <v>2222</v>
      </c>
      <c r="B2875" s="968" t="s">
        <v>8600</v>
      </c>
      <c r="C2875" s="968" t="s">
        <v>3680</v>
      </c>
      <c r="D2875" s="968">
        <v>0</v>
      </c>
      <c r="E2875" s="968">
        <v>875000</v>
      </c>
    </row>
    <row r="2876" spans="1:5">
      <c r="A2876" s="968" t="s">
        <v>8601</v>
      </c>
      <c r="B2876" s="968" t="s">
        <v>8602</v>
      </c>
      <c r="C2876" s="968" t="s">
        <v>3680</v>
      </c>
      <c r="D2876" s="968">
        <v>0</v>
      </c>
      <c r="E2876" s="968">
        <v>50000</v>
      </c>
    </row>
    <row r="2877" spans="1:5">
      <c r="A2877" s="968" t="s">
        <v>3076</v>
      </c>
      <c r="B2877" s="968" t="s">
        <v>8603</v>
      </c>
      <c r="C2877" s="968" t="s">
        <v>3680</v>
      </c>
      <c r="D2877" s="968">
        <v>0</v>
      </c>
      <c r="E2877" s="968">
        <v>341250</v>
      </c>
    </row>
    <row r="2878" spans="1:5">
      <c r="A2878" s="968" t="s">
        <v>8604</v>
      </c>
      <c r="B2878" s="968" t="s">
        <v>8605</v>
      </c>
      <c r="C2878" s="968" t="s">
        <v>3680</v>
      </c>
      <c r="D2878" s="968">
        <v>0</v>
      </c>
      <c r="E2878" s="968">
        <v>50000</v>
      </c>
    </row>
    <row r="2879" spans="1:5">
      <c r="A2879" s="968" t="s">
        <v>8606</v>
      </c>
      <c r="B2879" s="968" t="s">
        <v>8607</v>
      </c>
      <c r="C2879" s="968" t="s">
        <v>3680</v>
      </c>
      <c r="D2879" s="968">
        <v>0</v>
      </c>
      <c r="E2879" s="968">
        <v>1650000</v>
      </c>
    </row>
    <row r="2880" spans="1:5">
      <c r="A2880" s="968" t="s">
        <v>8608</v>
      </c>
      <c r="B2880" s="968" t="s">
        <v>8609</v>
      </c>
      <c r="C2880" s="968" t="s">
        <v>3680</v>
      </c>
      <c r="D2880" s="968">
        <v>0</v>
      </c>
      <c r="E2880" s="968">
        <v>70000</v>
      </c>
    </row>
    <row r="2881" spans="1:5">
      <c r="A2881" s="968" t="s">
        <v>1007</v>
      </c>
      <c r="B2881" s="968" t="s">
        <v>8610</v>
      </c>
      <c r="C2881" s="968" t="s">
        <v>3680</v>
      </c>
      <c r="D2881" s="968">
        <v>0</v>
      </c>
      <c r="E2881" s="968">
        <v>85000</v>
      </c>
    </row>
    <row r="2882" spans="1:5">
      <c r="A2882" s="968" t="s">
        <v>8611</v>
      </c>
      <c r="B2882" s="968" t="s">
        <v>8612</v>
      </c>
      <c r="C2882" s="968" t="s">
        <v>3680</v>
      </c>
      <c r="D2882" s="968">
        <v>0</v>
      </c>
      <c r="E2882" s="968">
        <v>30000</v>
      </c>
    </row>
    <row r="2883" spans="1:5">
      <c r="A2883" s="968" t="s">
        <v>8613</v>
      </c>
      <c r="B2883" s="968" t="s">
        <v>8614</v>
      </c>
      <c r="C2883" s="968" t="s">
        <v>3680</v>
      </c>
      <c r="D2883" s="968">
        <v>0</v>
      </c>
      <c r="E2883" s="968">
        <v>35000</v>
      </c>
    </row>
    <row r="2884" spans="1:5">
      <c r="A2884" s="968" t="s">
        <v>8615</v>
      </c>
      <c r="B2884" s="968" t="s">
        <v>8616</v>
      </c>
      <c r="C2884" s="968" t="s">
        <v>3680</v>
      </c>
      <c r="D2884" s="968">
        <v>0</v>
      </c>
      <c r="E2884" s="968">
        <v>300000</v>
      </c>
    </row>
    <row r="2885" spans="1:5">
      <c r="A2885" s="968" t="s">
        <v>8617</v>
      </c>
      <c r="B2885" s="968" t="s">
        <v>8618</v>
      </c>
      <c r="C2885" s="968" t="s">
        <v>3680</v>
      </c>
      <c r="D2885" s="968">
        <v>0</v>
      </c>
      <c r="E2885" s="968">
        <v>975000</v>
      </c>
    </row>
    <row r="2886" spans="1:5">
      <c r="A2886" s="968" t="s">
        <v>8619</v>
      </c>
      <c r="B2886" s="968" t="s">
        <v>8620</v>
      </c>
      <c r="C2886" s="968" t="s">
        <v>3680</v>
      </c>
      <c r="D2886" s="968">
        <v>0</v>
      </c>
      <c r="E2886" s="968">
        <v>25000</v>
      </c>
    </row>
    <row r="2887" spans="1:5">
      <c r="A2887" s="968" t="s">
        <v>2193</v>
      </c>
      <c r="B2887" s="968" t="s">
        <v>8621</v>
      </c>
      <c r="C2887" s="968" t="s">
        <v>3680</v>
      </c>
      <c r="D2887" s="968">
        <v>0</v>
      </c>
      <c r="E2887" s="968">
        <v>20000</v>
      </c>
    </row>
    <row r="2888" spans="1:5">
      <c r="A2888" s="968" t="s">
        <v>2191</v>
      </c>
      <c r="B2888" s="968" t="s">
        <v>8622</v>
      </c>
      <c r="C2888" s="968" t="s">
        <v>3680</v>
      </c>
      <c r="D2888" s="968">
        <v>0</v>
      </c>
      <c r="E2888" s="968">
        <v>20000</v>
      </c>
    </row>
    <row r="2889" spans="1:5">
      <c r="A2889" s="968" t="s">
        <v>8623</v>
      </c>
      <c r="B2889" s="968" t="s">
        <v>8624</v>
      </c>
      <c r="C2889" s="968" t="s">
        <v>3680</v>
      </c>
      <c r="D2889" s="968">
        <v>0</v>
      </c>
      <c r="E2889" s="968">
        <v>865000</v>
      </c>
    </row>
    <row r="2890" spans="1:5">
      <c r="A2890" s="968" t="s">
        <v>8625</v>
      </c>
      <c r="B2890" s="968" t="s">
        <v>8626</v>
      </c>
      <c r="C2890" s="968" t="s">
        <v>3680</v>
      </c>
      <c r="D2890" s="968">
        <v>0</v>
      </c>
      <c r="E2890" s="968">
        <v>305000</v>
      </c>
    </row>
    <row r="2891" spans="1:5">
      <c r="A2891" s="968" t="s">
        <v>8627</v>
      </c>
      <c r="B2891" s="968" t="s">
        <v>8628</v>
      </c>
      <c r="C2891" s="968" t="s">
        <v>3680</v>
      </c>
      <c r="D2891" s="968">
        <v>0</v>
      </c>
      <c r="E2891" s="968">
        <v>24000</v>
      </c>
    </row>
    <row r="2892" spans="1:5">
      <c r="A2892" s="968" t="s">
        <v>8629</v>
      </c>
      <c r="B2892" s="968" t="s">
        <v>8630</v>
      </c>
      <c r="C2892" s="968" t="s">
        <v>3680</v>
      </c>
      <c r="D2892" s="968">
        <v>0</v>
      </c>
      <c r="E2892" s="968">
        <v>8000</v>
      </c>
    </row>
    <row r="2893" spans="1:5">
      <c r="A2893" s="968" t="s">
        <v>8631</v>
      </c>
      <c r="B2893" s="968" t="s">
        <v>8632</v>
      </c>
      <c r="C2893" s="968" t="s">
        <v>3680</v>
      </c>
      <c r="D2893" s="968">
        <v>0</v>
      </c>
      <c r="E2893" s="968">
        <v>2500</v>
      </c>
    </row>
    <row r="2894" spans="1:5">
      <c r="A2894" s="968" t="s">
        <v>8633</v>
      </c>
      <c r="B2894" s="968" t="s">
        <v>8634</v>
      </c>
      <c r="C2894" s="968" t="s">
        <v>3680</v>
      </c>
      <c r="D2894" s="968">
        <v>0</v>
      </c>
      <c r="E2894" s="968">
        <v>7500</v>
      </c>
    </row>
    <row r="2895" spans="1:5">
      <c r="A2895" s="968" t="s">
        <v>8635</v>
      </c>
      <c r="B2895" s="968" t="s">
        <v>8636</v>
      </c>
      <c r="C2895" s="968" t="s">
        <v>3680</v>
      </c>
      <c r="D2895" s="968">
        <v>0</v>
      </c>
      <c r="E2895" s="968">
        <v>17500</v>
      </c>
    </row>
    <row r="2896" spans="1:5">
      <c r="A2896" s="968" t="s">
        <v>8637</v>
      </c>
      <c r="B2896" s="968" t="s">
        <v>8638</v>
      </c>
      <c r="C2896" s="968" t="s">
        <v>3680</v>
      </c>
      <c r="D2896" s="968">
        <v>0</v>
      </c>
      <c r="E2896" s="968">
        <v>140000</v>
      </c>
    </row>
    <row r="2897" spans="1:5">
      <c r="A2897" s="968" t="s">
        <v>8639</v>
      </c>
      <c r="B2897" s="968" t="s">
        <v>8640</v>
      </c>
      <c r="C2897" s="968" t="s">
        <v>3680</v>
      </c>
      <c r="D2897" s="968">
        <v>0</v>
      </c>
      <c r="E2897" s="968">
        <v>21000</v>
      </c>
    </row>
    <row r="2898" spans="1:5">
      <c r="A2898" s="968" t="s">
        <v>8641</v>
      </c>
      <c r="B2898" s="968" t="s">
        <v>8642</v>
      </c>
      <c r="C2898" s="968" t="s">
        <v>3680</v>
      </c>
      <c r="D2898" s="968">
        <v>0</v>
      </c>
      <c r="E2898" s="968">
        <v>4000</v>
      </c>
    </row>
    <row r="2899" spans="1:5">
      <c r="A2899" s="968" t="s">
        <v>8643</v>
      </c>
      <c r="B2899" s="968" t="s">
        <v>8644</v>
      </c>
      <c r="C2899" s="968" t="s">
        <v>3680</v>
      </c>
      <c r="D2899" s="968">
        <v>0</v>
      </c>
      <c r="E2899" s="968">
        <v>7500</v>
      </c>
    </row>
    <row r="2900" spans="1:5">
      <c r="A2900" s="968" t="s">
        <v>8645</v>
      </c>
      <c r="B2900" s="968" t="s">
        <v>8646</v>
      </c>
      <c r="C2900" s="968" t="s">
        <v>3680</v>
      </c>
      <c r="D2900" s="968">
        <v>0</v>
      </c>
      <c r="E2900" s="968">
        <v>163000</v>
      </c>
    </row>
    <row r="2901" spans="1:5">
      <c r="A2901" s="968" t="s">
        <v>8647</v>
      </c>
      <c r="B2901" s="968" t="s">
        <v>8648</v>
      </c>
      <c r="C2901" s="968" t="s">
        <v>3680</v>
      </c>
      <c r="D2901" s="968">
        <v>0</v>
      </c>
      <c r="E2901" s="968">
        <v>31000</v>
      </c>
    </row>
    <row r="2902" spans="1:5">
      <c r="A2902" s="968" t="s">
        <v>8649</v>
      </c>
      <c r="B2902" s="968" t="s">
        <v>8650</v>
      </c>
      <c r="C2902" s="968" t="s">
        <v>3680</v>
      </c>
      <c r="D2902" s="968">
        <v>0</v>
      </c>
      <c r="E2902" s="968">
        <v>11500</v>
      </c>
    </row>
    <row r="2903" spans="1:5">
      <c r="A2903" s="968" t="s">
        <v>8651</v>
      </c>
      <c r="B2903" s="968" t="s">
        <v>8652</v>
      </c>
      <c r="C2903" s="968" t="s">
        <v>3680</v>
      </c>
      <c r="D2903" s="968">
        <v>0</v>
      </c>
      <c r="E2903" s="968">
        <v>33000</v>
      </c>
    </row>
    <row r="2904" spans="1:5">
      <c r="A2904" s="968" t="s">
        <v>8653</v>
      </c>
      <c r="B2904" s="968" t="s">
        <v>8654</v>
      </c>
      <c r="C2904" s="968" t="s">
        <v>3680</v>
      </c>
      <c r="D2904" s="968">
        <v>0</v>
      </c>
      <c r="E2904" s="968">
        <v>18500</v>
      </c>
    </row>
    <row r="2905" spans="1:5">
      <c r="A2905" s="968" t="s">
        <v>8655</v>
      </c>
      <c r="B2905" s="968" t="s">
        <v>8656</v>
      </c>
      <c r="C2905" s="968" t="s">
        <v>3680</v>
      </c>
      <c r="D2905" s="968">
        <v>0</v>
      </c>
      <c r="E2905" s="968">
        <v>33000</v>
      </c>
    </row>
    <row r="2906" spans="1:5">
      <c r="A2906" s="968" t="s">
        <v>8657</v>
      </c>
      <c r="B2906" s="968" t="s">
        <v>8658</v>
      </c>
      <c r="C2906" s="968" t="s">
        <v>3680</v>
      </c>
      <c r="D2906" s="968">
        <v>0</v>
      </c>
      <c r="E2906" s="968">
        <v>455000</v>
      </c>
    </row>
    <row r="2907" spans="1:5">
      <c r="A2907" s="968" t="s">
        <v>8659</v>
      </c>
      <c r="B2907" s="968" t="s">
        <v>8660</v>
      </c>
      <c r="C2907" s="968" t="s">
        <v>3680</v>
      </c>
      <c r="D2907" s="968">
        <v>0</v>
      </c>
      <c r="E2907" s="968">
        <v>30000</v>
      </c>
    </row>
    <row r="2908" spans="1:5">
      <c r="A2908" s="968" t="s">
        <v>8661</v>
      </c>
      <c r="B2908" s="968" t="s">
        <v>8662</v>
      </c>
      <c r="C2908" s="968" t="s">
        <v>3680</v>
      </c>
      <c r="D2908" s="968">
        <v>0</v>
      </c>
      <c r="E2908" s="968">
        <v>99000</v>
      </c>
    </row>
    <row r="2909" spans="1:5">
      <c r="A2909" s="968" t="s">
        <v>8663</v>
      </c>
      <c r="B2909" s="968" t="s">
        <v>8664</v>
      </c>
      <c r="C2909" s="968" t="s">
        <v>3680</v>
      </c>
      <c r="D2909" s="968">
        <v>0</v>
      </c>
      <c r="E2909" s="968">
        <v>11000</v>
      </c>
    </row>
    <row r="2910" spans="1:5">
      <c r="A2910" s="968" t="s">
        <v>8665</v>
      </c>
      <c r="B2910" s="968" t="s">
        <v>8666</v>
      </c>
      <c r="C2910" s="968" t="s">
        <v>3680</v>
      </c>
      <c r="D2910" s="968">
        <v>0</v>
      </c>
      <c r="E2910" s="968">
        <v>179000</v>
      </c>
    </row>
    <row r="2911" spans="1:5">
      <c r="A2911" s="968" t="s">
        <v>8667</v>
      </c>
      <c r="B2911" s="968" t="s">
        <v>8668</v>
      </c>
      <c r="C2911" s="968" t="s">
        <v>3680</v>
      </c>
      <c r="D2911" s="968">
        <v>0</v>
      </c>
      <c r="E2911" s="968">
        <v>210000</v>
      </c>
    </row>
    <row r="2912" spans="1:5">
      <c r="A2912" s="968" t="s">
        <v>8669</v>
      </c>
      <c r="B2912" s="968" t="s">
        <v>8670</v>
      </c>
      <c r="C2912" s="968" t="s">
        <v>3460</v>
      </c>
      <c r="D2912" s="968">
        <v>0</v>
      </c>
      <c r="E2912" s="968">
        <v>528000</v>
      </c>
    </row>
    <row r="2913" spans="1:5">
      <c r="A2913" s="968" t="s">
        <v>8671</v>
      </c>
      <c r="B2913" s="968" t="s">
        <v>8672</v>
      </c>
      <c r="C2913" s="968" t="s">
        <v>3680</v>
      </c>
      <c r="D2913" s="968">
        <v>0</v>
      </c>
      <c r="E2913" s="968">
        <v>260000</v>
      </c>
    </row>
    <row r="2914" spans="1:5">
      <c r="A2914" s="968" t="s">
        <v>8673</v>
      </c>
      <c r="B2914" s="968" t="s">
        <v>8674</v>
      </c>
      <c r="C2914" s="968" t="s">
        <v>3680</v>
      </c>
      <c r="D2914" s="968">
        <v>0</v>
      </c>
      <c r="E2914" s="968">
        <v>30000</v>
      </c>
    </row>
    <row r="2915" spans="1:5">
      <c r="A2915" s="968" t="s">
        <v>8675</v>
      </c>
      <c r="B2915" s="968" t="s">
        <v>8676</v>
      </c>
      <c r="C2915" s="968" t="s">
        <v>3680</v>
      </c>
      <c r="D2915" s="968">
        <v>0</v>
      </c>
      <c r="E2915" s="968">
        <v>1950000</v>
      </c>
    </row>
    <row r="2916" spans="1:5">
      <c r="A2916" s="968" t="s">
        <v>8677</v>
      </c>
      <c r="B2916" s="968" t="s">
        <v>8678</v>
      </c>
      <c r="C2916" s="968" t="s">
        <v>3680</v>
      </c>
      <c r="D2916" s="968">
        <v>0</v>
      </c>
      <c r="E2916" s="968">
        <v>50000</v>
      </c>
    </row>
    <row r="2917" spans="1:5">
      <c r="A2917" s="968" t="s">
        <v>8679</v>
      </c>
      <c r="B2917" s="968" t="s">
        <v>8680</v>
      </c>
      <c r="C2917" s="968" t="s">
        <v>3680</v>
      </c>
      <c r="D2917" s="968">
        <v>0</v>
      </c>
      <c r="E2917" s="968">
        <v>140000</v>
      </c>
    </row>
    <row r="2918" spans="1:5">
      <c r="A2918" s="968" t="s">
        <v>8681</v>
      </c>
      <c r="B2918" s="968" t="s">
        <v>8682</v>
      </c>
      <c r="C2918" s="968" t="s">
        <v>3680</v>
      </c>
      <c r="D2918" s="968">
        <v>0</v>
      </c>
      <c r="E2918" s="968">
        <v>48000</v>
      </c>
    </row>
    <row r="2919" spans="1:5">
      <c r="A2919" s="968" t="s">
        <v>3174</v>
      </c>
      <c r="B2919" s="968" t="s">
        <v>8683</v>
      </c>
      <c r="C2919" s="968" t="s">
        <v>3680</v>
      </c>
      <c r="D2919" s="968">
        <v>1</v>
      </c>
      <c r="E2919" s="968">
        <v>283500</v>
      </c>
    </row>
    <row r="2920" spans="1:5">
      <c r="A2920" s="968" t="s">
        <v>8684</v>
      </c>
      <c r="B2920" s="968" t="s">
        <v>8685</v>
      </c>
      <c r="C2920" s="968" t="s">
        <v>3680</v>
      </c>
      <c r="D2920" s="968">
        <v>0</v>
      </c>
      <c r="E2920" s="968">
        <v>76000</v>
      </c>
    </row>
    <row r="2921" spans="1:5">
      <c r="A2921" s="968" t="s">
        <v>773</v>
      </c>
      <c r="B2921" s="968" t="s">
        <v>8686</v>
      </c>
      <c r="C2921" s="968" t="s">
        <v>3680</v>
      </c>
      <c r="D2921" s="968">
        <v>1</v>
      </c>
      <c r="E2921" s="968">
        <v>250000</v>
      </c>
    </row>
    <row r="2922" spans="1:5">
      <c r="A2922" s="968" t="s">
        <v>1199</v>
      </c>
      <c r="B2922" s="968" t="s">
        <v>8687</v>
      </c>
      <c r="C2922" s="968" t="s">
        <v>3680</v>
      </c>
      <c r="D2922" s="968">
        <v>4</v>
      </c>
      <c r="E2922" s="968">
        <v>625000</v>
      </c>
    </row>
    <row r="2923" spans="1:5">
      <c r="A2923" s="968" t="s">
        <v>1269</v>
      </c>
      <c r="B2923" s="968" t="s">
        <v>8688</v>
      </c>
      <c r="C2923" s="968" t="s">
        <v>3680</v>
      </c>
      <c r="D2923" s="968">
        <v>4</v>
      </c>
      <c r="E2923" s="968">
        <v>610000</v>
      </c>
    </row>
    <row r="2924" spans="1:5">
      <c r="A2924" s="968" t="s">
        <v>8689</v>
      </c>
      <c r="B2924" s="968" t="s">
        <v>8690</v>
      </c>
      <c r="C2924" s="968" t="s">
        <v>3680</v>
      </c>
      <c r="D2924" s="968">
        <v>0</v>
      </c>
      <c r="E2924" s="968">
        <v>7500</v>
      </c>
    </row>
    <row r="2925" spans="1:5">
      <c r="A2925" s="968" t="s">
        <v>8691</v>
      </c>
      <c r="B2925" s="968" t="s">
        <v>8692</v>
      </c>
      <c r="C2925" s="968" t="s">
        <v>3680</v>
      </c>
      <c r="D2925" s="968">
        <v>0</v>
      </c>
      <c r="E2925" s="968">
        <v>550000</v>
      </c>
    </row>
    <row r="2926" spans="1:5">
      <c r="A2926" s="968" t="s">
        <v>8693</v>
      </c>
      <c r="B2926" s="968" t="s">
        <v>8694</v>
      </c>
      <c r="C2926" s="968" t="s">
        <v>3680</v>
      </c>
      <c r="D2926" s="968">
        <v>0</v>
      </c>
      <c r="E2926" s="968">
        <v>90000</v>
      </c>
    </row>
    <row r="2927" spans="1:5">
      <c r="A2927" s="968" t="s">
        <v>8695</v>
      </c>
      <c r="B2927" s="968" t="s">
        <v>8696</v>
      </c>
      <c r="C2927" s="968" t="s">
        <v>3680</v>
      </c>
      <c r="D2927" s="968">
        <v>0</v>
      </c>
      <c r="E2927" s="968">
        <v>12500</v>
      </c>
    </row>
    <row r="2928" spans="1:5">
      <c r="A2928" s="968" t="s">
        <v>8697</v>
      </c>
      <c r="B2928" s="968" t="s">
        <v>8698</v>
      </c>
      <c r="C2928" s="968" t="s">
        <v>3680</v>
      </c>
      <c r="D2928" s="968">
        <v>0</v>
      </c>
      <c r="E2928" s="968">
        <v>1000</v>
      </c>
    </row>
    <row r="2929" spans="1:5">
      <c r="A2929" s="968" t="s">
        <v>8699</v>
      </c>
      <c r="B2929" s="968" t="s">
        <v>8700</v>
      </c>
      <c r="C2929" s="968" t="s">
        <v>3680</v>
      </c>
      <c r="D2929" s="968">
        <v>0</v>
      </c>
      <c r="E2929" s="968">
        <v>40000</v>
      </c>
    </row>
    <row r="2930" spans="1:5">
      <c r="A2930" s="968" t="s">
        <v>8701</v>
      </c>
      <c r="B2930" s="968" t="s">
        <v>8702</v>
      </c>
      <c r="C2930" s="968" t="s">
        <v>3680</v>
      </c>
      <c r="D2930" s="968">
        <v>0</v>
      </c>
      <c r="E2930" s="968">
        <v>30000</v>
      </c>
    </row>
    <row r="2931" spans="1:5">
      <c r="A2931" s="968" t="s">
        <v>8703</v>
      </c>
      <c r="B2931" s="968" t="s">
        <v>8704</v>
      </c>
      <c r="C2931" s="968" t="s">
        <v>3680</v>
      </c>
      <c r="D2931" s="968">
        <v>0</v>
      </c>
      <c r="E2931" s="968">
        <v>7500</v>
      </c>
    </row>
    <row r="2932" spans="1:5">
      <c r="A2932" s="968" t="s">
        <v>8705</v>
      </c>
      <c r="B2932" s="968" t="s">
        <v>8706</v>
      </c>
      <c r="C2932" s="968" t="s">
        <v>3680</v>
      </c>
      <c r="D2932" s="968">
        <v>0</v>
      </c>
      <c r="E2932" s="968">
        <v>2000</v>
      </c>
    </row>
    <row r="2933" spans="1:5">
      <c r="A2933" s="968" t="s">
        <v>8707</v>
      </c>
      <c r="B2933" s="968" t="s">
        <v>8708</v>
      </c>
      <c r="C2933" s="968" t="s">
        <v>3680</v>
      </c>
      <c r="D2933" s="968">
        <v>0</v>
      </c>
      <c r="E2933" s="968">
        <v>2500</v>
      </c>
    </row>
    <row r="2934" spans="1:5">
      <c r="A2934" s="968" t="s">
        <v>8709</v>
      </c>
      <c r="B2934" s="968" t="s">
        <v>8710</v>
      </c>
      <c r="C2934" s="968" t="s">
        <v>3680</v>
      </c>
      <c r="D2934" s="968">
        <v>0</v>
      </c>
      <c r="E2934" s="968">
        <v>25000</v>
      </c>
    </row>
    <row r="2935" spans="1:5">
      <c r="A2935" s="968" t="s">
        <v>8711</v>
      </c>
      <c r="B2935" s="968" t="s">
        <v>8712</v>
      </c>
      <c r="C2935" s="968" t="s">
        <v>3680</v>
      </c>
      <c r="D2935" s="968">
        <v>0</v>
      </c>
      <c r="E2935" s="968">
        <v>2500</v>
      </c>
    </row>
    <row r="2936" spans="1:5">
      <c r="A2936" s="968" t="s">
        <v>8713</v>
      </c>
      <c r="B2936" s="968" t="s">
        <v>8714</v>
      </c>
      <c r="C2936" s="968" t="s">
        <v>3680</v>
      </c>
      <c r="D2936" s="968">
        <v>0</v>
      </c>
      <c r="E2936" s="968">
        <v>7500</v>
      </c>
    </row>
    <row r="2937" spans="1:5">
      <c r="A2937" s="968" t="s">
        <v>8715</v>
      </c>
      <c r="B2937" s="968" t="s">
        <v>8716</v>
      </c>
      <c r="C2937" s="968" t="s">
        <v>3680</v>
      </c>
      <c r="D2937" s="968">
        <v>0</v>
      </c>
      <c r="E2937" s="968">
        <v>35000</v>
      </c>
    </row>
    <row r="2938" spans="1:5">
      <c r="A2938" s="968" t="s">
        <v>8717</v>
      </c>
      <c r="B2938" s="968" t="s">
        <v>8718</v>
      </c>
      <c r="C2938" s="968" t="s">
        <v>3680</v>
      </c>
      <c r="D2938" s="968">
        <v>0</v>
      </c>
      <c r="E2938" s="968">
        <v>2000</v>
      </c>
    </row>
    <row r="2939" spans="1:5">
      <c r="A2939" s="968" t="s">
        <v>8719</v>
      </c>
      <c r="B2939" s="968" t="s">
        <v>8720</v>
      </c>
      <c r="C2939" s="968" t="s">
        <v>3680</v>
      </c>
      <c r="D2939" s="968">
        <v>0</v>
      </c>
      <c r="E2939" s="968">
        <v>27500</v>
      </c>
    </row>
    <row r="2940" spans="1:5">
      <c r="A2940" s="968" t="s">
        <v>2347</v>
      </c>
      <c r="B2940" s="968" t="s">
        <v>8721</v>
      </c>
      <c r="C2940" s="968" t="s">
        <v>3680</v>
      </c>
      <c r="D2940" s="968">
        <v>0</v>
      </c>
      <c r="E2940" s="968">
        <v>26250</v>
      </c>
    </row>
    <row r="2941" spans="1:5">
      <c r="A2941" s="968" t="s">
        <v>8722</v>
      </c>
      <c r="B2941" s="968" t="s">
        <v>8723</v>
      </c>
      <c r="C2941" s="968" t="s">
        <v>3680</v>
      </c>
      <c r="D2941" s="968">
        <v>0</v>
      </c>
      <c r="E2941" s="968">
        <v>75000</v>
      </c>
    </row>
    <row r="2942" spans="1:5">
      <c r="A2942" s="968" t="s">
        <v>8724</v>
      </c>
      <c r="B2942" s="968" t="s">
        <v>8725</v>
      </c>
      <c r="C2942" s="968" t="s">
        <v>3680</v>
      </c>
      <c r="D2942" s="968">
        <v>0</v>
      </c>
      <c r="E2942" s="968">
        <v>12000</v>
      </c>
    </row>
    <row r="2943" spans="1:5">
      <c r="A2943" s="968" t="s">
        <v>8726</v>
      </c>
      <c r="B2943" s="968" t="s">
        <v>8727</v>
      </c>
      <c r="C2943" s="968" t="s">
        <v>3680</v>
      </c>
      <c r="D2943" s="968">
        <v>0</v>
      </c>
      <c r="E2943" s="968">
        <v>40000</v>
      </c>
    </row>
    <row r="2944" spans="1:5">
      <c r="A2944" s="968" t="s">
        <v>8728</v>
      </c>
      <c r="B2944" s="968" t="s">
        <v>8729</v>
      </c>
      <c r="C2944" s="968" t="s">
        <v>3680</v>
      </c>
      <c r="D2944" s="968">
        <v>0</v>
      </c>
      <c r="E2944" s="968">
        <v>2500</v>
      </c>
    </row>
    <row r="2945" spans="1:5">
      <c r="A2945" s="968" t="s">
        <v>8730</v>
      </c>
      <c r="B2945" s="968" t="s">
        <v>8731</v>
      </c>
      <c r="C2945" s="968" t="s">
        <v>3680</v>
      </c>
      <c r="D2945" s="968">
        <v>0</v>
      </c>
      <c r="E2945" s="968">
        <v>2000</v>
      </c>
    </row>
    <row r="2946" spans="1:5">
      <c r="A2946" s="968" t="s">
        <v>8732</v>
      </c>
      <c r="B2946" s="968" t="s">
        <v>8733</v>
      </c>
      <c r="C2946" s="968" t="s">
        <v>3680</v>
      </c>
      <c r="D2946" s="968">
        <v>0</v>
      </c>
      <c r="E2946" s="968">
        <v>10000</v>
      </c>
    </row>
    <row r="2947" spans="1:5">
      <c r="A2947" s="968" t="s">
        <v>8734</v>
      </c>
      <c r="B2947" s="968" t="s">
        <v>8735</v>
      </c>
      <c r="C2947" s="968" t="s">
        <v>3680</v>
      </c>
      <c r="D2947" s="968">
        <v>0</v>
      </c>
      <c r="E2947" s="968">
        <v>3500</v>
      </c>
    </row>
    <row r="2948" spans="1:5">
      <c r="A2948" s="968" t="s">
        <v>8736</v>
      </c>
      <c r="B2948" s="968" t="s">
        <v>8737</v>
      </c>
      <c r="C2948" s="968" t="s">
        <v>3680</v>
      </c>
      <c r="D2948" s="968">
        <v>0</v>
      </c>
      <c r="E2948" s="968">
        <v>6000</v>
      </c>
    </row>
    <row r="2949" spans="1:5">
      <c r="A2949" s="968" t="s">
        <v>183</v>
      </c>
      <c r="B2949" s="968" t="s">
        <v>8738</v>
      </c>
      <c r="C2949" s="968" t="s">
        <v>3460</v>
      </c>
      <c r="D2949" s="968">
        <v>7</v>
      </c>
      <c r="E2949" s="968">
        <v>2625</v>
      </c>
    </row>
    <row r="2950" spans="1:5">
      <c r="A2950" s="968" t="s">
        <v>8739</v>
      </c>
      <c r="B2950" s="968" t="s">
        <v>8740</v>
      </c>
      <c r="C2950" s="968" t="s">
        <v>3661</v>
      </c>
      <c r="D2950" s="968">
        <v>0</v>
      </c>
      <c r="E2950" s="968">
        <v>4692000</v>
      </c>
    </row>
    <row r="2951" spans="1:5">
      <c r="A2951" s="968" t="s">
        <v>900</v>
      </c>
      <c r="B2951" s="968" t="s">
        <v>8741</v>
      </c>
      <c r="C2951" s="968" t="s">
        <v>3680</v>
      </c>
      <c r="D2951" s="968">
        <v>0</v>
      </c>
      <c r="E2951" s="968">
        <v>525000</v>
      </c>
    </row>
    <row r="2952" spans="1:5">
      <c r="A2952" s="968" t="s">
        <v>8742</v>
      </c>
      <c r="B2952" s="968" t="s">
        <v>8743</v>
      </c>
      <c r="C2952" s="968" t="s">
        <v>3680</v>
      </c>
      <c r="D2952" s="968">
        <v>2</v>
      </c>
      <c r="E2952" s="968">
        <v>550000</v>
      </c>
    </row>
    <row r="2953" spans="1:5">
      <c r="A2953" s="968" t="s">
        <v>8744</v>
      </c>
      <c r="B2953" s="968" t="s">
        <v>8745</v>
      </c>
      <c r="C2953" s="968" t="s">
        <v>3680</v>
      </c>
      <c r="D2953" s="968">
        <v>0</v>
      </c>
      <c r="E2953" s="968">
        <v>130000</v>
      </c>
    </row>
    <row r="2954" spans="1:5">
      <c r="A2954" s="968" t="s">
        <v>8746</v>
      </c>
      <c r="B2954" s="968" t="s">
        <v>8747</v>
      </c>
      <c r="C2954" s="968" t="s">
        <v>3460</v>
      </c>
      <c r="D2954" s="968">
        <v>0</v>
      </c>
      <c r="E2954" s="968">
        <v>950000</v>
      </c>
    </row>
    <row r="2955" spans="1:5">
      <c r="A2955" s="968" t="s">
        <v>8748</v>
      </c>
      <c r="B2955" s="968" t="s">
        <v>8749</v>
      </c>
      <c r="C2955" s="968" t="s">
        <v>3460</v>
      </c>
      <c r="D2955" s="968">
        <v>0</v>
      </c>
      <c r="E2955" s="968">
        <v>90000</v>
      </c>
    </row>
    <row r="2956" spans="1:5">
      <c r="A2956" s="968" t="s">
        <v>8750</v>
      </c>
      <c r="B2956" s="968" t="s">
        <v>8751</v>
      </c>
      <c r="C2956" s="968" t="s">
        <v>3680</v>
      </c>
      <c r="D2956" s="968">
        <v>0</v>
      </c>
      <c r="E2956" s="968">
        <v>140000</v>
      </c>
    </row>
    <row r="2957" spans="1:5">
      <c r="A2957" s="968" t="s">
        <v>8752</v>
      </c>
      <c r="B2957" s="968" t="s">
        <v>8753</v>
      </c>
      <c r="C2957" s="968" t="s">
        <v>3680</v>
      </c>
      <c r="D2957" s="968">
        <v>0</v>
      </c>
      <c r="E2957" s="968">
        <v>2575000</v>
      </c>
    </row>
    <row r="2958" spans="1:5">
      <c r="A2958" s="968" t="s">
        <v>8754</v>
      </c>
      <c r="B2958" s="968" t="s">
        <v>8755</v>
      </c>
      <c r="C2958" s="968" t="s">
        <v>3680</v>
      </c>
      <c r="D2958" s="968">
        <v>0</v>
      </c>
      <c r="E2958" s="968">
        <v>215000</v>
      </c>
    </row>
    <row r="2959" spans="1:5">
      <c r="A2959" s="968" t="s">
        <v>8756</v>
      </c>
      <c r="B2959" s="968" t="s">
        <v>8757</v>
      </c>
      <c r="C2959" s="968" t="s">
        <v>3680</v>
      </c>
      <c r="D2959" s="968">
        <v>0</v>
      </c>
      <c r="E2959" s="968">
        <v>432000</v>
      </c>
    </row>
    <row r="2960" spans="1:5">
      <c r="A2960" s="968" t="s">
        <v>8758</v>
      </c>
      <c r="B2960" s="968" t="s">
        <v>8759</v>
      </c>
      <c r="C2960" s="968" t="s">
        <v>3680</v>
      </c>
      <c r="D2960" s="968">
        <v>0</v>
      </c>
      <c r="E2960" s="968">
        <v>20000</v>
      </c>
    </row>
    <row r="2961" spans="1:5">
      <c r="A2961" s="968" t="s">
        <v>2203</v>
      </c>
      <c r="B2961" s="968" t="s">
        <v>8760</v>
      </c>
      <c r="C2961" s="968" t="s">
        <v>3680</v>
      </c>
      <c r="D2961" s="968">
        <v>2</v>
      </c>
      <c r="E2961" s="968">
        <v>36750</v>
      </c>
    </row>
    <row r="2962" spans="1:5">
      <c r="A2962" s="968" t="s">
        <v>8761</v>
      </c>
      <c r="B2962" s="968" t="s">
        <v>8762</v>
      </c>
      <c r="C2962" s="968" t="s">
        <v>3680</v>
      </c>
      <c r="D2962" s="968">
        <v>0</v>
      </c>
      <c r="E2962" s="968">
        <v>30000</v>
      </c>
    </row>
    <row r="2963" spans="1:5">
      <c r="A2963" s="968" t="s">
        <v>8763</v>
      </c>
      <c r="B2963" s="968" t="s">
        <v>8764</v>
      </c>
      <c r="C2963" s="968" t="s">
        <v>3680</v>
      </c>
      <c r="D2963" s="968">
        <v>0</v>
      </c>
      <c r="E2963" s="968">
        <v>75000</v>
      </c>
    </row>
    <row r="2964" spans="1:5">
      <c r="A2964" s="968" t="s">
        <v>8765</v>
      </c>
      <c r="B2964" s="968" t="s">
        <v>8766</v>
      </c>
      <c r="C2964" s="968" t="s">
        <v>3680</v>
      </c>
      <c r="D2964" s="968">
        <v>0</v>
      </c>
      <c r="E2964" s="968">
        <v>165000</v>
      </c>
    </row>
    <row r="2965" spans="1:5">
      <c r="A2965" s="968" t="s">
        <v>8767</v>
      </c>
      <c r="B2965" s="968" t="s">
        <v>8768</v>
      </c>
      <c r="C2965" s="968" t="s">
        <v>3680</v>
      </c>
      <c r="D2965" s="968">
        <v>0</v>
      </c>
      <c r="E2965" s="968">
        <v>365000</v>
      </c>
    </row>
    <row r="2966" spans="1:5">
      <c r="A2966" s="968" t="s">
        <v>8769</v>
      </c>
      <c r="B2966" s="968" t="s">
        <v>8770</v>
      </c>
      <c r="C2966" s="968" t="s">
        <v>3680</v>
      </c>
      <c r="D2966" s="968">
        <v>0</v>
      </c>
      <c r="E2966" s="968">
        <v>330000</v>
      </c>
    </row>
    <row r="2967" spans="1:5">
      <c r="A2967" s="968" t="s">
        <v>8771</v>
      </c>
      <c r="B2967" s="968" t="s">
        <v>8772</v>
      </c>
      <c r="C2967" s="968" t="s">
        <v>3680</v>
      </c>
      <c r="D2967" s="968">
        <v>0</v>
      </c>
      <c r="E2967" s="968">
        <v>172500</v>
      </c>
    </row>
    <row r="2968" spans="1:5">
      <c r="A2968" s="968" t="s">
        <v>8773</v>
      </c>
      <c r="B2968" s="968" t="s">
        <v>8774</v>
      </c>
      <c r="C2968" s="968" t="s">
        <v>3680</v>
      </c>
      <c r="D2968" s="968">
        <v>0</v>
      </c>
      <c r="E2968" s="968">
        <v>85000</v>
      </c>
    </row>
    <row r="2969" spans="1:5">
      <c r="A2969" s="968" t="s">
        <v>8775</v>
      </c>
      <c r="B2969" s="968" t="s">
        <v>8776</v>
      </c>
      <c r="C2969" s="968" t="s">
        <v>3680</v>
      </c>
      <c r="D2969" s="968">
        <v>0</v>
      </c>
      <c r="E2969" s="968">
        <v>430000</v>
      </c>
    </row>
    <row r="2970" spans="1:5">
      <c r="A2970" s="968" t="s">
        <v>8777</v>
      </c>
      <c r="B2970" s="968" t="s">
        <v>8778</v>
      </c>
      <c r="C2970" s="968" t="s">
        <v>3680</v>
      </c>
      <c r="D2970" s="968">
        <v>0</v>
      </c>
      <c r="E2970" s="968">
        <v>40000</v>
      </c>
    </row>
    <row r="2971" spans="1:5">
      <c r="A2971" s="968" t="s">
        <v>8779</v>
      </c>
      <c r="B2971" s="968" t="s">
        <v>8780</v>
      </c>
      <c r="C2971" s="968" t="s">
        <v>3680</v>
      </c>
      <c r="D2971" s="968">
        <v>0</v>
      </c>
      <c r="E2971" s="968">
        <v>998000</v>
      </c>
    </row>
    <row r="2972" spans="1:5">
      <c r="A2972" s="968" t="s">
        <v>8781</v>
      </c>
      <c r="B2972" s="968" t="s">
        <v>8782</v>
      </c>
      <c r="C2972" s="968" t="s">
        <v>3680</v>
      </c>
      <c r="D2972" s="968">
        <v>0</v>
      </c>
      <c r="E2972" s="968">
        <v>59000</v>
      </c>
    </row>
    <row r="2973" spans="1:5">
      <c r="A2973" s="968" t="s">
        <v>8783</v>
      </c>
      <c r="B2973" s="968" t="s">
        <v>8784</v>
      </c>
      <c r="C2973" s="968" t="s">
        <v>3680</v>
      </c>
      <c r="D2973" s="968">
        <v>0</v>
      </c>
      <c r="E2973" s="968">
        <v>125000</v>
      </c>
    </row>
    <row r="2974" spans="1:5">
      <c r="A2974" s="968" t="s">
        <v>8785</v>
      </c>
      <c r="B2974" s="968" t="s">
        <v>8786</v>
      </c>
      <c r="C2974" s="968" t="s">
        <v>3680</v>
      </c>
      <c r="D2974" s="968">
        <v>0</v>
      </c>
      <c r="E2974" s="968">
        <v>48000</v>
      </c>
    </row>
    <row r="2975" spans="1:5">
      <c r="A2975" s="968" t="s">
        <v>8787</v>
      </c>
      <c r="B2975" s="968" t="s">
        <v>8788</v>
      </c>
      <c r="C2975" s="968" t="s">
        <v>3680</v>
      </c>
      <c r="D2975" s="968">
        <v>0</v>
      </c>
      <c r="E2975" s="968">
        <v>89000</v>
      </c>
    </row>
    <row r="2976" spans="1:5">
      <c r="A2976" s="968" t="s">
        <v>8789</v>
      </c>
      <c r="B2976" s="968" t="s">
        <v>8790</v>
      </c>
      <c r="C2976" s="968" t="s">
        <v>3680</v>
      </c>
      <c r="D2976" s="968">
        <v>0</v>
      </c>
      <c r="E2976" s="968">
        <v>485000</v>
      </c>
    </row>
    <row r="2977" spans="1:5">
      <c r="A2977" s="968" t="s">
        <v>8791</v>
      </c>
      <c r="B2977" s="968" t="s">
        <v>8792</v>
      </c>
      <c r="C2977" s="968" t="s">
        <v>3460</v>
      </c>
      <c r="D2977" s="968">
        <v>0</v>
      </c>
      <c r="E2977" s="968">
        <v>42500</v>
      </c>
    </row>
    <row r="2978" spans="1:5">
      <c r="A2978" s="968" t="s">
        <v>2265</v>
      </c>
      <c r="B2978" s="968" t="s">
        <v>8793</v>
      </c>
      <c r="C2978" s="968" t="s">
        <v>3680</v>
      </c>
      <c r="D2978" s="968">
        <v>0</v>
      </c>
      <c r="E2978" s="968">
        <v>91295</v>
      </c>
    </row>
    <row r="2979" spans="1:5">
      <c r="A2979" s="968" t="s">
        <v>8794</v>
      </c>
      <c r="B2979" s="968" t="s">
        <v>8795</v>
      </c>
      <c r="C2979" s="968" t="s">
        <v>3680</v>
      </c>
      <c r="D2979" s="968">
        <v>0</v>
      </c>
      <c r="E2979" s="968">
        <v>220000</v>
      </c>
    </row>
    <row r="2980" spans="1:5">
      <c r="A2980" s="968" t="s">
        <v>8796</v>
      </c>
      <c r="B2980" s="968" t="s">
        <v>8797</v>
      </c>
      <c r="C2980" s="968" t="s">
        <v>3680</v>
      </c>
      <c r="D2980" s="968">
        <v>0</v>
      </c>
      <c r="E2980" s="968">
        <v>2825000</v>
      </c>
    </row>
    <row r="2981" spans="1:5">
      <c r="A2981" s="968" t="s">
        <v>8798</v>
      </c>
      <c r="B2981" s="968" t="s">
        <v>8799</v>
      </c>
      <c r="C2981" s="968" t="s">
        <v>3460</v>
      </c>
      <c r="D2981" s="968">
        <v>1</v>
      </c>
      <c r="E2981" s="968">
        <v>550000</v>
      </c>
    </row>
    <row r="2982" spans="1:5">
      <c r="A2982" s="968" t="s">
        <v>8800</v>
      </c>
      <c r="B2982" s="968" t="s">
        <v>8801</v>
      </c>
      <c r="C2982" s="968" t="s">
        <v>3680</v>
      </c>
      <c r="D2982" s="968">
        <v>0</v>
      </c>
      <c r="E2982" s="968">
        <v>275000</v>
      </c>
    </row>
    <row r="2983" spans="1:5">
      <c r="A2983" s="968" t="s">
        <v>8802</v>
      </c>
      <c r="B2983" s="968" t="s">
        <v>8803</v>
      </c>
      <c r="C2983" s="968" t="s">
        <v>3680</v>
      </c>
      <c r="D2983" s="968">
        <v>0</v>
      </c>
      <c r="E2983" s="968">
        <v>700000</v>
      </c>
    </row>
    <row r="2984" spans="1:5">
      <c r="A2984" s="968" t="s">
        <v>8804</v>
      </c>
      <c r="B2984" s="968" t="s">
        <v>8805</v>
      </c>
      <c r="C2984" s="968" t="s">
        <v>3680</v>
      </c>
      <c r="D2984" s="968">
        <v>0</v>
      </c>
      <c r="E2984" s="968">
        <v>120000</v>
      </c>
    </row>
    <row r="2985" spans="1:5">
      <c r="A2985" s="968" t="s">
        <v>8806</v>
      </c>
      <c r="B2985" s="968" t="s">
        <v>8807</v>
      </c>
      <c r="C2985" s="968" t="s">
        <v>3680</v>
      </c>
      <c r="D2985" s="968">
        <v>0</v>
      </c>
      <c r="E2985" s="968">
        <v>275000</v>
      </c>
    </row>
    <row r="2986" spans="1:5">
      <c r="A2986" s="968" t="s">
        <v>8808</v>
      </c>
      <c r="B2986" s="968" t="s">
        <v>8809</v>
      </c>
      <c r="C2986" s="968" t="s">
        <v>3680</v>
      </c>
      <c r="D2986" s="968">
        <v>0</v>
      </c>
      <c r="E2986" s="968">
        <v>750000</v>
      </c>
    </row>
    <row r="2987" spans="1:5">
      <c r="A2987" s="968" t="s">
        <v>8810</v>
      </c>
      <c r="B2987" s="968" t="s">
        <v>8811</v>
      </c>
      <c r="C2987" s="968" t="s">
        <v>3680</v>
      </c>
      <c r="D2987" s="968">
        <v>0</v>
      </c>
      <c r="E2987" s="968">
        <v>5000</v>
      </c>
    </row>
    <row r="2988" spans="1:5">
      <c r="A2988" s="968" t="s">
        <v>8812</v>
      </c>
      <c r="B2988" s="968" t="s">
        <v>8813</v>
      </c>
      <c r="C2988" s="968" t="s">
        <v>3680</v>
      </c>
      <c r="D2988" s="968">
        <v>0</v>
      </c>
      <c r="E2988" s="968">
        <v>37500</v>
      </c>
    </row>
    <row r="2989" spans="1:5">
      <c r="A2989" s="968" t="s">
        <v>8814</v>
      </c>
      <c r="B2989" s="968" t="s">
        <v>8815</v>
      </c>
      <c r="C2989" s="968" t="s">
        <v>3680</v>
      </c>
      <c r="D2989" s="968">
        <v>0</v>
      </c>
      <c r="E2989" s="968">
        <v>35000</v>
      </c>
    </row>
    <row r="2990" spans="1:5">
      <c r="A2990" s="968" t="s">
        <v>8816</v>
      </c>
      <c r="B2990" s="968" t="s">
        <v>8817</v>
      </c>
      <c r="C2990" s="968" t="s">
        <v>3680</v>
      </c>
      <c r="D2990" s="968">
        <v>0</v>
      </c>
      <c r="E2990" s="968">
        <v>185000</v>
      </c>
    </row>
    <row r="2991" spans="1:5">
      <c r="A2991" s="968" t="s">
        <v>8818</v>
      </c>
      <c r="B2991" s="968" t="s">
        <v>8819</v>
      </c>
      <c r="C2991" s="968" t="s">
        <v>3680</v>
      </c>
      <c r="D2991" s="968">
        <v>0</v>
      </c>
      <c r="E2991" s="968">
        <v>25000</v>
      </c>
    </row>
    <row r="2992" spans="1:5">
      <c r="A2992" s="968" t="s">
        <v>8820</v>
      </c>
      <c r="B2992" s="968" t="s">
        <v>8821</v>
      </c>
      <c r="C2992" s="968" t="s">
        <v>3680</v>
      </c>
      <c r="D2992" s="968">
        <v>0</v>
      </c>
      <c r="E2992" s="968">
        <v>32500</v>
      </c>
    </row>
    <row r="2993" spans="1:5">
      <c r="A2993" s="968" t="s">
        <v>8822</v>
      </c>
      <c r="B2993" s="968" t="s">
        <v>8823</v>
      </c>
      <c r="C2993" s="968" t="s">
        <v>3680</v>
      </c>
      <c r="D2993" s="968">
        <v>0</v>
      </c>
      <c r="E2993" s="968">
        <v>10000</v>
      </c>
    </row>
    <row r="2994" spans="1:5">
      <c r="A2994" s="968" t="s">
        <v>8824</v>
      </c>
      <c r="B2994" s="968" t="s">
        <v>8825</v>
      </c>
      <c r="C2994" s="968" t="s">
        <v>3680</v>
      </c>
      <c r="D2994" s="968">
        <v>0</v>
      </c>
      <c r="E2994" s="968">
        <v>10000</v>
      </c>
    </row>
    <row r="2995" spans="1:5">
      <c r="A2995" s="968" t="s">
        <v>8826</v>
      </c>
      <c r="B2995" s="968" t="s">
        <v>8827</v>
      </c>
      <c r="C2995" s="968" t="s">
        <v>3680</v>
      </c>
      <c r="D2995" s="968">
        <v>0</v>
      </c>
      <c r="E2995" s="968">
        <v>5000</v>
      </c>
    </row>
    <row r="2996" spans="1:5">
      <c r="A2996" s="968" t="s">
        <v>8828</v>
      </c>
      <c r="B2996" s="968" t="s">
        <v>8829</v>
      </c>
      <c r="C2996" s="968" t="s">
        <v>3680</v>
      </c>
      <c r="D2996" s="968">
        <v>0</v>
      </c>
      <c r="E2996" s="968">
        <v>2500</v>
      </c>
    </row>
    <row r="2997" spans="1:5">
      <c r="A2997" s="968" t="s">
        <v>8830</v>
      </c>
      <c r="B2997" s="968" t="s">
        <v>8831</v>
      </c>
      <c r="C2997" s="968" t="s">
        <v>3680</v>
      </c>
      <c r="D2997" s="968">
        <v>0</v>
      </c>
      <c r="E2997" s="968">
        <v>20000</v>
      </c>
    </row>
    <row r="2998" spans="1:5">
      <c r="A2998" s="968" t="s">
        <v>8832</v>
      </c>
      <c r="B2998" s="968" t="s">
        <v>8833</v>
      </c>
      <c r="C2998" s="968" t="s">
        <v>3680</v>
      </c>
      <c r="D2998" s="968">
        <v>0</v>
      </c>
      <c r="E2998" s="968">
        <v>25000</v>
      </c>
    </row>
    <row r="2999" spans="1:5">
      <c r="A2999" s="968" t="s">
        <v>8834</v>
      </c>
      <c r="B2999" s="968" t="s">
        <v>8835</v>
      </c>
      <c r="C2999" s="968" t="s">
        <v>3460</v>
      </c>
      <c r="D2999" s="968">
        <v>0</v>
      </c>
      <c r="E2999" s="968">
        <v>25000</v>
      </c>
    </row>
    <row r="3000" spans="1:5">
      <c r="A3000" s="968" t="s">
        <v>8836</v>
      </c>
      <c r="B3000" s="968" t="s">
        <v>8837</v>
      </c>
      <c r="C3000" s="968" t="s">
        <v>3680</v>
      </c>
      <c r="D3000" s="968">
        <v>0</v>
      </c>
      <c r="E3000" s="968">
        <v>2000</v>
      </c>
    </row>
    <row r="3001" spans="1:5">
      <c r="A3001" s="968" t="s">
        <v>8838</v>
      </c>
      <c r="B3001" s="968" t="s">
        <v>8839</v>
      </c>
      <c r="C3001" s="968" t="s">
        <v>3680</v>
      </c>
      <c r="D3001" s="968">
        <v>0</v>
      </c>
      <c r="E3001" s="968">
        <v>5000</v>
      </c>
    </row>
    <row r="3002" spans="1:5">
      <c r="A3002" s="968" t="s">
        <v>1994</v>
      </c>
      <c r="B3002" s="968" t="s">
        <v>8840</v>
      </c>
      <c r="C3002" s="968" t="s">
        <v>3680</v>
      </c>
      <c r="D3002" s="968">
        <v>0</v>
      </c>
      <c r="E3002" s="968">
        <v>1097250</v>
      </c>
    </row>
    <row r="3003" spans="1:5">
      <c r="A3003" s="968" t="s">
        <v>8841</v>
      </c>
      <c r="B3003" s="968" t="s">
        <v>8842</v>
      </c>
      <c r="C3003" s="968" t="s">
        <v>3680</v>
      </c>
      <c r="D3003" s="968">
        <v>0</v>
      </c>
      <c r="E3003" s="968">
        <v>525000</v>
      </c>
    </row>
    <row r="3004" spans="1:5">
      <c r="A3004" s="968" t="s">
        <v>8843</v>
      </c>
      <c r="B3004" s="968" t="s">
        <v>8844</v>
      </c>
      <c r="C3004" s="968" t="s">
        <v>3680</v>
      </c>
      <c r="D3004" s="968">
        <v>0</v>
      </c>
      <c r="E3004" s="968">
        <v>675000</v>
      </c>
    </row>
    <row r="3005" spans="1:5">
      <c r="A3005" s="968" t="s">
        <v>8845</v>
      </c>
      <c r="B3005" s="968" t="s">
        <v>8846</v>
      </c>
      <c r="C3005" s="968" t="s">
        <v>3680</v>
      </c>
      <c r="D3005" s="968">
        <v>0</v>
      </c>
      <c r="E3005" s="968">
        <v>25000</v>
      </c>
    </row>
    <row r="3006" spans="1:5">
      <c r="A3006" s="968" t="s">
        <v>8847</v>
      </c>
      <c r="B3006" s="968" t="s">
        <v>8848</v>
      </c>
      <c r="C3006" s="968" t="s">
        <v>3680</v>
      </c>
      <c r="D3006" s="968">
        <v>0</v>
      </c>
      <c r="E3006" s="968">
        <v>125000</v>
      </c>
    </row>
    <row r="3007" spans="1:5">
      <c r="A3007" s="968" t="s">
        <v>8849</v>
      </c>
      <c r="B3007" s="968" t="s">
        <v>8850</v>
      </c>
      <c r="C3007" s="968" t="s">
        <v>3680</v>
      </c>
      <c r="D3007" s="968">
        <v>0</v>
      </c>
      <c r="E3007" s="968">
        <v>125000</v>
      </c>
    </row>
    <row r="3008" spans="1:5">
      <c r="A3008" s="968" t="s">
        <v>8851</v>
      </c>
      <c r="B3008" s="968" t="s">
        <v>8852</v>
      </c>
      <c r="C3008" s="968" t="s">
        <v>3680</v>
      </c>
      <c r="D3008" s="968">
        <v>0</v>
      </c>
      <c r="E3008" s="968">
        <v>35000</v>
      </c>
    </row>
    <row r="3009" spans="1:5">
      <c r="A3009" s="968" t="s">
        <v>8853</v>
      </c>
      <c r="B3009" s="968" t="s">
        <v>8854</v>
      </c>
      <c r="C3009" s="968" t="s">
        <v>3680</v>
      </c>
      <c r="D3009" s="968">
        <v>0</v>
      </c>
      <c r="E3009" s="968">
        <v>1250000</v>
      </c>
    </row>
    <row r="3010" spans="1:5">
      <c r="A3010" s="968" t="s">
        <v>8855</v>
      </c>
      <c r="B3010" s="968" t="s">
        <v>8856</v>
      </c>
      <c r="C3010" s="968" t="s">
        <v>3680</v>
      </c>
      <c r="D3010" s="968">
        <v>0</v>
      </c>
      <c r="E3010" s="968">
        <v>750000</v>
      </c>
    </row>
    <row r="3011" spans="1:5">
      <c r="A3011" s="968" t="s">
        <v>8857</v>
      </c>
      <c r="B3011" s="968" t="s">
        <v>8858</v>
      </c>
      <c r="C3011" s="968" t="s">
        <v>3680</v>
      </c>
      <c r="D3011" s="968">
        <v>0</v>
      </c>
      <c r="E3011" s="968">
        <v>775000</v>
      </c>
    </row>
    <row r="3012" spans="1:5">
      <c r="A3012" s="968" t="s">
        <v>8859</v>
      </c>
      <c r="B3012" s="968" t="s">
        <v>8860</v>
      </c>
      <c r="C3012" s="968" t="s">
        <v>3680</v>
      </c>
      <c r="D3012" s="968">
        <v>0</v>
      </c>
      <c r="E3012" s="968">
        <v>150000</v>
      </c>
    </row>
    <row r="3013" spans="1:5">
      <c r="A3013" s="968" t="s">
        <v>8861</v>
      </c>
      <c r="B3013" s="968" t="s">
        <v>8862</v>
      </c>
      <c r="C3013" s="968" t="s">
        <v>3680</v>
      </c>
      <c r="D3013" s="968">
        <v>0</v>
      </c>
      <c r="E3013" s="968">
        <v>375000</v>
      </c>
    </row>
    <row r="3014" spans="1:5">
      <c r="A3014" s="968" t="s">
        <v>8863</v>
      </c>
      <c r="B3014" s="968" t="s">
        <v>8864</v>
      </c>
      <c r="C3014" s="968" t="s">
        <v>3680</v>
      </c>
      <c r="D3014" s="968">
        <v>0</v>
      </c>
      <c r="E3014" s="968">
        <v>276500</v>
      </c>
    </row>
    <row r="3015" spans="1:5">
      <c r="A3015" s="968" t="s">
        <v>8865</v>
      </c>
      <c r="B3015" s="968" t="s">
        <v>8866</v>
      </c>
      <c r="C3015" s="968" t="s">
        <v>3680</v>
      </c>
      <c r="D3015" s="968">
        <v>0</v>
      </c>
      <c r="E3015" s="968">
        <v>320000</v>
      </c>
    </row>
    <row r="3016" spans="1:5">
      <c r="A3016" s="968" t="s">
        <v>8867</v>
      </c>
      <c r="B3016" s="968" t="s">
        <v>8868</v>
      </c>
      <c r="C3016" s="968" t="s">
        <v>3680</v>
      </c>
      <c r="D3016" s="968">
        <v>0</v>
      </c>
      <c r="E3016" s="968">
        <v>950000</v>
      </c>
    </row>
    <row r="3017" spans="1:5">
      <c r="A3017" s="968" t="s">
        <v>8869</v>
      </c>
      <c r="B3017" s="968" t="s">
        <v>8870</v>
      </c>
      <c r="C3017" s="968" t="s">
        <v>3680</v>
      </c>
      <c r="D3017" s="968">
        <v>0</v>
      </c>
      <c r="E3017" s="968">
        <v>1950000</v>
      </c>
    </row>
    <row r="3018" spans="1:5">
      <c r="A3018" s="968" t="s">
        <v>1373</v>
      </c>
      <c r="B3018" s="968" t="s">
        <v>8871</v>
      </c>
      <c r="C3018" s="968" t="s">
        <v>3680</v>
      </c>
      <c r="D3018" s="968">
        <v>1</v>
      </c>
      <c r="E3018" s="968">
        <v>140000</v>
      </c>
    </row>
    <row r="3019" spans="1:5">
      <c r="A3019" s="968" t="s">
        <v>8872</v>
      </c>
      <c r="B3019" s="968" t="s">
        <v>8873</v>
      </c>
      <c r="C3019" s="968" t="s">
        <v>3680</v>
      </c>
      <c r="D3019" s="968">
        <v>0</v>
      </c>
      <c r="E3019" s="968">
        <v>145000</v>
      </c>
    </row>
    <row r="3020" spans="1:5">
      <c r="A3020" s="968" t="s">
        <v>2855</v>
      </c>
      <c r="B3020" s="968" t="s">
        <v>8874</v>
      </c>
      <c r="C3020" s="968" t="s">
        <v>3680</v>
      </c>
      <c r="D3020" s="968">
        <v>2</v>
      </c>
      <c r="E3020" s="968">
        <v>45000</v>
      </c>
    </row>
    <row r="3021" spans="1:5">
      <c r="A3021" s="968" t="s">
        <v>8875</v>
      </c>
      <c r="B3021" s="968" t="s">
        <v>8876</v>
      </c>
      <c r="C3021" s="968" t="s">
        <v>3680</v>
      </c>
      <c r="D3021" s="968">
        <v>0</v>
      </c>
      <c r="E3021" s="968">
        <v>395000</v>
      </c>
    </row>
    <row r="3022" spans="1:5">
      <c r="A3022" s="968" t="s">
        <v>2537</v>
      </c>
      <c r="B3022" s="968" t="s">
        <v>8877</v>
      </c>
      <c r="C3022" s="968" t="s">
        <v>3680</v>
      </c>
      <c r="D3022" s="968">
        <v>0</v>
      </c>
      <c r="E3022" s="968">
        <v>288750</v>
      </c>
    </row>
    <row r="3023" spans="1:5">
      <c r="A3023" s="968" t="s">
        <v>3215</v>
      </c>
      <c r="B3023" s="968" t="s">
        <v>8878</v>
      </c>
      <c r="C3023" s="968" t="s">
        <v>3680</v>
      </c>
      <c r="D3023" s="968">
        <v>1</v>
      </c>
      <c r="E3023" s="968">
        <v>288750</v>
      </c>
    </row>
    <row r="3024" spans="1:5">
      <c r="A3024" s="968" t="s">
        <v>1583</v>
      </c>
      <c r="B3024" s="968" t="s">
        <v>8879</v>
      </c>
      <c r="C3024" s="968" t="s">
        <v>3680</v>
      </c>
      <c r="D3024" s="968">
        <v>0</v>
      </c>
      <c r="E3024" s="968">
        <v>288750</v>
      </c>
    </row>
    <row r="3025" spans="1:5">
      <c r="A3025" s="968" t="s">
        <v>1025</v>
      </c>
      <c r="B3025" s="968" t="s">
        <v>8880</v>
      </c>
      <c r="C3025" s="968" t="s">
        <v>3680</v>
      </c>
      <c r="D3025" s="968">
        <v>0</v>
      </c>
      <c r="E3025" s="968">
        <v>1450000</v>
      </c>
    </row>
    <row r="3026" spans="1:5">
      <c r="A3026" s="968" t="s">
        <v>8881</v>
      </c>
      <c r="B3026" s="968" t="s">
        <v>8882</v>
      </c>
      <c r="C3026" s="968" t="s">
        <v>3680</v>
      </c>
      <c r="D3026" s="968">
        <v>0</v>
      </c>
      <c r="E3026" s="968">
        <v>1450000</v>
      </c>
    </row>
    <row r="3027" spans="1:5">
      <c r="A3027" s="968" t="s">
        <v>8883</v>
      </c>
      <c r="B3027" s="968" t="s">
        <v>8884</v>
      </c>
      <c r="C3027" s="968" t="s">
        <v>3680</v>
      </c>
      <c r="D3027" s="968">
        <v>0</v>
      </c>
      <c r="E3027" s="968">
        <v>2150000</v>
      </c>
    </row>
    <row r="3028" spans="1:5">
      <c r="A3028" s="968" t="s">
        <v>8885</v>
      </c>
      <c r="B3028" s="968" t="s">
        <v>8886</v>
      </c>
      <c r="C3028" s="968" t="s">
        <v>3680</v>
      </c>
      <c r="D3028" s="968">
        <v>0</v>
      </c>
      <c r="E3028" s="968">
        <v>330000</v>
      </c>
    </row>
    <row r="3029" spans="1:5">
      <c r="A3029" s="968" t="s">
        <v>8887</v>
      </c>
      <c r="B3029" s="968" t="s">
        <v>8888</v>
      </c>
      <c r="C3029" s="968" t="s">
        <v>3680</v>
      </c>
      <c r="D3029" s="968">
        <v>0</v>
      </c>
      <c r="E3029" s="968">
        <v>315000</v>
      </c>
    </row>
    <row r="3030" spans="1:5">
      <c r="A3030" s="968" t="s">
        <v>8889</v>
      </c>
      <c r="B3030" s="968" t="s">
        <v>8890</v>
      </c>
      <c r="C3030" s="968" t="s">
        <v>3680</v>
      </c>
      <c r="D3030" s="968">
        <v>0</v>
      </c>
      <c r="E3030" s="968">
        <v>5775000</v>
      </c>
    </row>
    <row r="3031" spans="1:5">
      <c r="A3031" s="968" t="s">
        <v>8891</v>
      </c>
      <c r="B3031" s="968" t="s">
        <v>8892</v>
      </c>
      <c r="C3031" s="968" t="s">
        <v>3680</v>
      </c>
      <c r="D3031" s="968">
        <v>0</v>
      </c>
      <c r="E3031" s="968">
        <v>425000</v>
      </c>
    </row>
    <row r="3032" spans="1:5">
      <c r="A3032" s="968" t="s">
        <v>8893</v>
      </c>
      <c r="B3032" s="968" t="s">
        <v>8894</v>
      </c>
      <c r="C3032" s="968" t="s">
        <v>3680</v>
      </c>
      <c r="D3032" s="968">
        <v>0</v>
      </c>
      <c r="E3032" s="968">
        <v>7500000</v>
      </c>
    </row>
    <row r="3033" spans="1:5">
      <c r="A3033" s="968" t="s">
        <v>8895</v>
      </c>
      <c r="B3033" s="968" t="s">
        <v>8896</v>
      </c>
      <c r="C3033" s="968" t="s">
        <v>3680</v>
      </c>
      <c r="D3033" s="968">
        <v>0</v>
      </c>
      <c r="E3033" s="968">
        <v>1050000</v>
      </c>
    </row>
    <row r="3034" spans="1:5">
      <c r="A3034" s="968" t="s">
        <v>8897</v>
      </c>
      <c r="B3034" s="968" t="s">
        <v>8898</v>
      </c>
      <c r="C3034" s="968" t="s">
        <v>3680</v>
      </c>
      <c r="D3034" s="968">
        <v>0</v>
      </c>
      <c r="E3034" s="968">
        <v>95000</v>
      </c>
    </row>
    <row r="3035" spans="1:5">
      <c r="A3035" s="968" t="s">
        <v>8899</v>
      </c>
      <c r="B3035" s="968" t="s">
        <v>8900</v>
      </c>
      <c r="C3035" s="968" t="s">
        <v>3680</v>
      </c>
      <c r="D3035" s="968">
        <v>0</v>
      </c>
      <c r="E3035" s="968">
        <v>315000</v>
      </c>
    </row>
    <row r="3036" spans="1:5">
      <c r="A3036" s="968" t="s">
        <v>8901</v>
      </c>
      <c r="B3036" s="968" t="s">
        <v>8902</v>
      </c>
      <c r="C3036" s="968" t="s">
        <v>3680</v>
      </c>
      <c r="D3036" s="968">
        <v>0</v>
      </c>
      <c r="E3036" s="968">
        <v>75000</v>
      </c>
    </row>
    <row r="3037" spans="1:5">
      <c r="A3037" s="968" t="s">
        <v>3027</v>
      </c>
      <c r="B3037" s="968" t="s">
        <v>8903</v>
      </c>
      <c r="C3037" s="968" t="s">
        <v>3680</v>
      </c>
      <c r="D3037" s="968">
        <v>0</v>
      </c>
      <c r="E3037" s="968">
        <v>1800000</v>
      </c>
    </row>
    <row r="3038" spans="1:5">
      <c r="A3038" s="968" t="s">
        <v>8904</v>
      </c>
      <c r="B3038" s="968" t="s">
        <v>8905</v>
      </c>
      <c r="C3038" s="968" t="s">
        <v>3680</v>
      </c>
      <c r="D3038" s="968">
        <v>0</v>
      </c>
      <c r="E3038" s="968">
        <v>2950000</v>
      </c>
    </row>
    <row r="3039" spans="1:5">
      <c r="A3039" s="968" t="s">
        <v>8906</v>
      </c>
      <c r="B3039" s="968" t="s">
        <v>8907</v>
      </c>
      <c r="C3039" s="968" t="s">
        <v>3680</v>
      </c>
      <c r="D3039" s="968">
        <v>0</v>
      </c>
      <c r="E3039" s="968">
        <v>95000</v>
      </c>
    </row>
    <row r="3040" spans="1:5">
      <c r="A3040" s="968" t="s">
        <v>8908</v>
      </c>
      <c r="B3040" s="968" t="s">
        <v>8909</v>
      </c>
      <c r="C3040" s="968" t="s">
        <v>3680</v>
      </c>
      <c r="D3040" s="968">
        <v>0</v>
      </c>
      <c r="E3040" s="968">
        <v>1950000</v>
      </c>
    </row>
    <row r="3041" spans="1:5">
      <c r="A3041" s="968" t="s">
        <v>1061</v>
      </c>
      <c r="B3041" s="968" t="s">
        <v>8910</v>
      </c>
      <c r="C3041" s="968" t="s">
        <v>3680</v>
      </c>
      <c r="D3041" s="968">
        <v>0</v>
      </c>
      <c r="E3041" s="968">
        <v>682500</v>
      </c>
    </row>
    <row r="3042" spans="1:5">
      <c r="A3042" s="968" t="s">
        <v>8911</v>
      </c>
      <c r="B3042" s="968" t="s">
        <v>8912</v>
      </c>
      <c r="C3042" s="968" t="s">
        <v>3680</v>
      </c>
      <c r="D3042" s="968">
        <v>0</v>
      </c>
      <c r="E3042" s="968">
        <v>330000</v>
      </c>
    </row>
    <row r="3043" spans="1:5">
      <c r="A3043" s="968" t="s">
        <v>8913</v>
      </c>
      <c r="B3043" s="968" t="s">
        <v>8914</v>
      </c>
      <c r="C3043" s="968" t="s">
        <v>3680</v>
      </c>
      <c r="D3043" s="968">
        <v>0</v>
      </c>
      <c r="E3043" s="968">
        <v>330000</v>
      </c>
    </row>
    <row r="3044" spans="1:5">
      <c r="A3044" s="968" t="s">
        <v>8915</v>
      </c>
      <c r="B3044" s="968" t="s">
        <v>8916</v>
      </c>
      <c r="C3044" s="968" t="s">
        <v>3680</v>
      </c>
      <c r="D3044" s="968">
        <v>0</v>
      </c>
      <c r="E3044" s="968">
        <v>45000</v>
      </c>
    </row>
    <row r="3045" spans="1:5">
      <c r="A3045" s="968" t="s">
        <v>1045</v>
      </c>
      <c r="B3045" s="968" t="s">
        <v>8917</v>
      </c>
      <c r="C3045" s="968" t="s">
        <v>3680</v>
      </c>
      <c r="D3045" s="968">
        <v>0</v>
      </c>
      <c r="E3045" s="968">
        <v>1250000</v>
      </c>
    </row>
    <row r="3046" spans="1:5">
      <c r="A3046" s="968" t="s">
        <v>8918</v>
      </c>
      <c r="B3046" s="968" t="s">
        <v>8919</v>
      </c>
      <c r="C3046" s="968" t="s">
        <v>3680</v>
      </c>
      <c r="D3046" s="968">
        <v>0</v>
      </c>
      <c r="E3046" s="968">
        <v>1700000</v>
      </c>
    </row>
    <row r="3047" spans="1:5">
      <c r="A3047" s="968" t="s">
        <v>8920</v>
      </c>
      <c r="B3047" s="968" t="s">
        <v>8921</v>
      </c>
      <c r="C3047" s="968" t="s">
        <v>3680</v>
      </c>
      <c r="D3047" s="968">
        <v>0</v>
      </c>
      <c r="E3047" s="968">
        <v>625000</v>
      </c>
    </row>
    <row r="3048" spans="1:5">
      <c r="A3048" s="968" t="s">
        <v>8922</v>
      </c>
      <c r="B3048" s="968" t="s">
        <v>8923</v>
      </c>
      <c r="C3048" s="968" t="s">
        <v>3680</v>
      </c>
      <c r="D3048" s="968">
        <v>0</v>
      </c>
      <c r="E3048" s="968">
        <v>525000</v>
      </c>
    </row>
    <row r="3049" spans="1:5">
      <c r="A3049" s="968" t="s">
        <v>8924</v>
      </c>
      <c r="B3049" s="968" t="s">
        <v>8925</v>
      </c>
      <c r="C3049" s="968" t="s">
        <v>3680</v>
      </c>
      <c r="D3049" s="968">
        <v>0</v>
      </c>
      <c r="E3049" s="968">
        <v>525000</v>
      </c>
    </row>
    <row r="3050" spans="1:5">
      <c r="A3050" s="968" t="s">
        <v>8926</v>
      </c>
      <c r="B3050" s="968" t="s">
        <v>8927</v>
      </c>
      <c r="C3050" s="968" t="s">
        <v>3680</v>
      </c>
      <c r="D3050" s="968">
        <v>0</v>
      </c>
      <c r="E3050" s="968">
        <v>215000</v>
      </c>
    </row>
    <row r="3051" spans="1:5">
      <c r="A3051" s="968" t="s">
        <v>8928</v>
      </c>
      <c r="B3051" s="968" t="s">
        <v>8929</v>
      </c>
      <c r="C3051" s="968" t="s">
        <v>3680</v>
      </c>
      <c r="D3051" s="968">
        <v>0</v>
      </c>
      <c r="E3051" s="968">
        <v>205000</v>
      </c>
    </row>
    <row r="3052" spans="1:5">
      <c r="A3052" s="968" t="s">
        <v>2627</v>
      </c>
      <c r="B3052" s="968" t="s">
        <v>8930</v>
      </c>
      <c r="C3052" s="968" t="s">
        <v>3680</v>
      </c>
      <c r="D3052" s="968">
        <v>0</v>
      </c>
      <c r="E3052" s="968">
        <v>325000</v>
      </c>
    </row>
    <row r="3053" spans="1:5">
      <c r="A3053" s="968" t="s">
        <v>2072</v>
      </c>
      <c r="B3053" s="968" t="s">
        <v>8931</v>
      </c>
      <c r="C3053" s="968" t="s">
        <v>3680</v>
      </c>
      <c r="D3053" s="968">
        <v>0</v>
      </c>
      <c r="E3053" s="968">
        <v>472500</v>
      </c>
    </row>
    <row r="3054" spans="1:5">
      <c r="A3054" s="968" t="s">
        <v>1354</v>
      </c>
      <c r="B3054" s="968" t="s">
        <v>8932</v>
      </c>
      <c r="C3054" s="968" t="s">
        <v>3680</v>
      </c>
      <c r="D3054" s="968">
        <v>1</v>
      </c>
      <c r="E3054" s="968">
        <v>1312500</v>
      </c>
    </row>
    <row r="3055" spans="1:5">
      <c r="A3055" s="968" t="s">
        <v>3128</v>
      </c>
      <c r="B3055" s="968" t="s">
        <v>8933</v>
      </c>
      <c r="C3055" s="968" t="s">
        <v>3680</v>
      </c>
      <c r="D3055" s="968">
        <v>0</v>
      </c>
      <c r="E3055" s="968">
        <v>362250</v>
      </c>
    </row>
    <row r="3056" spans="1:5">
      <c r="A3056" s="968" t="s">
        <v>8934</v>
      </c>
      <c r="B3056" s="968" t="s">
        <v>8935</v>
      </c>
      <c r="C3056" s="968" t="s">
        <v>3680</v>
      </c>
      <c r="D3056" s="968">
        <v>0</v>
      </c>
      <c r="E3056" s="968">
        <v>150000</v>
      </c>
    </row>
    <row r="3057" spans="1:5">
      <c r="A3057" s="968" t="s">
        <v>8936</v>
      </c>
      <c r="B3057" s="968" t="s">
        <v>8937</v>
      </c>
      <c r="C3057" s="968" t="s">
        <v>3680</v>
      </c>
      <c r="D3057" s="968">
        <v>0</v>
      </c>
      <c r="E3057" s="968">
        <v>14000000</v>
      </c>
    </row>
    <row r="3058" spans="1:5">
      <c r="A3058" s="968" t="s">
        <v>2710</v>
      </c>
      <c r="B3058" s="968" t="s">
        <v>8938</v>
      </c>
      <c r="C3058" s="968" t="s">
        <v>3680</v>
      </c>
      <c r="D3058" s="968">
        <v>0</v>
      </c>
      <c r="E3058" s="968">
        <v>230000</v>
      </c>
    </row>
    <row r="3059" spans="1:5">
      <c r="A3059" s="968" t="s">
        <v>8939</v>
      </c>
      <c r="B3059" s="968" t="s">
        <v>8940</v>
      </c>
      <c r="C3059" s="968" t="s">
        <v>3680</v>
      </c>
      <c r="D3059" s="968">
        <v>0</v>
      </c>
      <c r="E3059" s="968">
        <v>1300000</v>
      </c>
    </row>
    <row r="3060" spans="1:5">
      <c r="A3060" s="968" t="s">
        <v>8941</v>
      </c>
      <c r="B3060" s="968" t="s">
        <v>8942</v>
      </c>
      <c r="C3060" s="968" t="s">
        <v>3680</v>
      </c>
      <c r="D3060" s="968">
        <v>0</v>
      </c>
      <c r="E3060" s="968">
        <v>2000</v>
      </c>
    </row>
    <row r="3061" spans="1:5">
      <c r="A3061" s="968" t="s">
        <v>1735</v>
      </c>
      <c r="B3061" s="968" t="s">
        <v>8943</v>
      </c>
      <c r="C3061" s="968" t="s">
        <v>3680</v>
      </c>
      <c r="D3061" s="968">
        <v>6</v>
      </c>
      <c r="E3061" s="968">
        <v>73500</v>
      </c>
    </row>
    <row r="3062" spans="1:5">
      <c r="A3062" s="968" t="s">
        <v>8944</v>
      </c>
      <c r="B3062" s="968" t="s">
        <v>8945</v>
      </c>
      <c r="C3062" s="968" t="s">
        <v>3661</v>
      </c>
      <c r="D3062" s="968">
        <v>0</v>
      </c>
      <c r="E3062" s="968">
        <v>285000</v>
      </c>
    </row>
    <row r="3063" spans="1:5">
      <c r="A3063" s="968" t="s">
        <v>8946</v>
      </c>
      <c r="B3063" s="968" t="s">
        <v>8947</v>
      </c>
      <c r="C3063" s="968" t="s">
        <v>3680</v>
      </c>
      <c r="D3063" s="968">
        <v>0</v>
      </c>
      <c r="E3063" s="968">
        <v>25000</v>
      </c>
    </row>
    <row r="3064" spans="1:5">
      <c r="A3064" s="968" t="s">
        <v>8948</v>
      </c>
      <c r="B3064" s="968" t="s">
        <v>8949</v>
      </c>
      <c r="C3064" s="968" t="s">
        <v>3680</v>
      </c>
      <c r="D3064" s="968">
        <v>0</v>
      </c>
      <c r="E3064" s="968">
        <v>10000</v>
      </c>
    </row>
    <row r="3065" spans="1:5">
      <c r="A3065" s="968" t="s">
        <v>8950</v>
      </c>
      <c r="B3065" s="968" t="s">
        <v>8951</v>
      </c>
      <c r="C3065" s="968" t="s">
        <v>3680</v>
      </c>
      <c r="D3065" s="968">
        <v>0</v>
      </c>
      <c r="E3065" s="968">
        <v>260000</v>
      </c>
    </row>
    <row r="3066" spans="1:5">
      <c r="A3066" s="968" t="s">
        <v>8952</v>
      </c>
      <c r="B3066" s="968" t="s">
        <v>8953</v>
      </c>
      <c r="C3066" s="968" t="s">
        <v>3680</v>
      </c>
      <c r="D3066" s="968">
        <v>0</v>
      </c>
      <c r="E3066" s="968">
        <v>2650000</v>
      </c>
    </row>
    <row r="3067" spans="1:5">
      <c r="A3067" s="968" t="s">
        <v>1058</v>
      </c>
      <c r="B3067" s="968" t="s">
        <v>8954</v>
      </c>
      <c r="C3067" s="968" t="s">
        <v>3680</v>
      </c>
      <c r="D3067" s="968">
        <v>0</v>
      </c>
      <c r="E3067" s="968">
        <v>300000</v>
      </c>
    </row>
    <row r="3068" spans="1:5">
      <c r="A3068" s="968" t="s">
        <v>8955</v>
      </c>
      <c r="B3068" s="968" t="s">
        <v>8956</v>
      </c>
      <c r="C3068" s="968" t="s">
        <v>3680</v>
      </c>
      <c r="D3068" s="968">
        <v>0</v>
      </c>
      <c r="E3068" s="968">
        <v>400000</v>
      </c>
    </row>
    <row r="3069" spans="1:5">
      <c r="A3069" s="968" t="s">
        <v>8957</v>
      </c>
      <c r="B3069" s="968" t="s">
        <v>8958</v>
      </c>
      <c r="C3069" s="968" t="s">
        <v>3680</v>
      </c>
      <c r="D3069" s="968">
        <v>0</v>
      </c>
      <c r="E3069" s="968">
        <v>275000</v>
      </c>
    </row>
    <row r="3070" spans="1:5">
      <c r="A3070" s="968" t="s">
        <v>8959</v>
      </c>
      <c r="B3070" s="968" t="s">
        <v>8960</v>
      </c>
      <c r="C3070" s="968" t="s">
        <v>3680</v>
      </c>
      <c r="D3070" s="968">
        <v>0</v>
      </c>
      <c r="E3070" s="968">
        <v>120000</v>
      </c>
    </row>
    <row r="3071" spans="1:5">
      <c r="A3071" s="968" t="s">
        <v>8961</v>
      </c>
      <c r="B3071" s="968" t="s">
        <v>8962</v>
      </c>
      <c r="C3071" s="968" t="s">
        <v>3680</v>
      </c>
      <c r="D3071" s="968">
        <v>0</v>
      </c>
      <c r="E3071" s="968">
        <v>2250000</v>
      </c>
    </row>
    <row r="3072" spans="1:5">
      <c r="A3072" s="968" t="s">
        <v>1054</v>
      </c>
      <c r="B3072" s="968" t="s">
        <v>8963</v>
      </c>
      <c r="C3072" s="968" t="s">
        <v>3680</v>
      </c>
      <c r="D3072" s="968">
        <v>0</v>
      </c>
      <c r="E3072" s="968">
        <v>185000</v>
      </c>
    </row>
    <row r="3073" spans="1:5">
      <c r="A3073" s="968" t="s">
        <v>1771</v>
      </c>
      <c r="B3073" s="968" t="s">
        <v>8964</v>
      </c>
      <c r="C3073" s="968" t="s">
        <v>3680</v>
      </c>
      <c r="D3073" s="968">
        <v>5</v>
      </c>
      <c r="E3073" s="968">
        <v>430000</v>
      </c>
    </row>
    <row r="3074" spans="1:5">
      <c r="A3074" s="968" t="s">
        <v>1786</v>
      </c>
      <c r="B3074" s="968" t="s">
        <v>8965</v>
      </c>
      <c r="C3074" s="968" t="s">
        <v>3680</v>
      </c>
      <c r="D3074" s="968">
        <v>24</v>
      </c>
      <c r="E3074" s="968">
        <v>40000</v>
      </c>
    </row>
    <row r="3075" spans="1:5">
      <c r="A3075" s="968" t="s">
        <v>1780</v>
      </c>
      <c r="B3075" s="968" t="s">
        <v>8966</v>
      </c>
      <c r="C3075" s="968" t="s">
        <v>3680</v>
      </c>
      <c r="D3075" s="968">
        <v>16</v>
      </c>
      <c r="E3075" s="968">
        <v>49875</v>
      </c>
    </row>
    <row r="3076" spans="1:5">
      <c r="A3076" s="968" t="s">
        <v>1783</v>
      </c>
      <c r="B3076" s="968" t="s">
        <v>8967</v>
      </c>
      <c r="C3076" s="968" t="s">
        <v>3680</v>
      </c>
      <c r="D3076" s="968">
        <v>8</v>
      </c>
      <c r="E3076" s="968">
        <v>29000</v>
      </c>
    </row>
    <row r="3077" spans="1:5">
      <c r="A3077" s="968" t="s">
        <v>1777</v>
      </c>
      <c r="B3077" s="968" t="s">
        <v>8968</v>
      </c>
      <c r="C3077" s="968" t="s">
        <v>3680</v>
      </c>
      <c r="D3077" s="968">
        <v>8</v>
      </c>
      <c r="E3077" s="968">
        <v>37000</v>
      </c>
    </row>
    <row r="3078" spans="1:5">
      <c r="A3078" s="968" t="s">
        <v>8969</v>
      </c>
      <c r="B3078" s="968" t="s">
        <v>8970</v>
      </c>
      <c r="C3078" s="968" t="s">
        <v>3661</v>
      </c>
      <c r="D3078" s="968">
        <v>0</v>
      </c>
      <c r="E3078" s="968">
        <v>480462.5</v>
      </c>
    </row>
    <row r="3079" spans="1:5">
      <c r="A3079" s="968" t="s">
        <v>8971</v>
      </c>
      <c r="B3079" s="968" t="s">
        <v>8972</v>
      </c>
      <c r="C3079" s="968" t="s">
        <v>3680</v>
      </c>
      <c r="D3079" s="968">
        <v>0</v>
      </c>
      <c r="E3079" s="968">
        <v>1500000</v>
      </c>
    </row>
    <row r="3080" spans="1:5">
      <c r="A3080" s="968" t="s">
        <v>8973</v>
      </c>
      <c r="B3080" s="968" t="s">
        <v>8974</v>
      </c>
      <c r="C3080" s="968" t="s">
        <v>3680</v>
      </c>
      <c r="D3080" s="968">
        <v>0</v>
      </c>
      <c r="E3080" s="968">
        <v>1500000</v>
      </c>
    </row>
    <row r="3081" spans="1:5">
      <c r="A3081" s="968" t="s">
        <v>8975</v>
      </c>
      <c r="B3081" s="968" t="s">
        <v>8976</v>
      </c>
      <c r="C3081" s="968" t="s">
        <v>3680</v>
      </c>
      <c r="D3081" s="968">
        <v>0</v>
      </c>
      <c r="E3081" s="968">
        <v>700000</v>
      </c>
    </row>
    <row r="3082" spans="1:5">
      <c r="A3082" s="968" t="s">
        <v>8977</v>
      </c>
      <c r="B3082" s="968" t="s">
        <v>8978</v>
      </c>
      <c r="C3082" s="968" t="s">
        <v>3680</v>
      </c>
      <c r="D3082" s="968">
        <v>0</v>
      </c>
      <c r="E3082" s="968">
        <v>600000</v>
      </c>
    </row>
    <row r="3083" spans="1:5">
      <c r="A3083" s="968" t="s">
        <v>8979</v>
      </c>
      <c r="B3083" s="968" t="s">
        <v>8980</v>
      </c>
      <c r="C3083" s="968" t="s">
        <v>3680</v>
      </c>
      <c r="D3083" s="968">
        <v>0</v>
      </c>
      <c r="E3083" s="968">
        <v>150000</v>
      </c>
    </row>
    <row r="3084" spans="1:5">
      <c r="A3084" s="968" t="s">
        <v>8981</v>
      </c>
      <c r="B3084" s="968" t="s">
        <v>8982</v>
      </c>
      <c r="C3084" s="968" t="s">
        <v>3680</v>
      </c>
      <c r="D3084" s="968">
        <v>0</v>
      </c>
      <c r="E3084" s="968">
        <v>1500000</v>
      </c>
    </row>
    <row r="3085" spans="1:5">
      <c r="A3085" s="968" t="s">
        <v>8983</v>
      </c>
      <c r="B3085" s="968" t="s">
        <v>8984</v>
      </c>
      <c r="C3085" s="968" t="s">
        <v>3680</v>
      </c>
      <c r="D3085" s="968">
        <v>0</v>
      </c>
      <c r="E3085" s="968">
        <v>40000</v>
      </c>
    </row>
    <row r="3086" spans="1:5">
      <c r="A3086" s="968" t="s">
        <v>8985</v>
      </c>
      <c r="B3086" s="968" t="s">
        <v>8986</v>
      </c>
      <c r="C3086" s="968" t="s">
        <v>3680</v>
      </c>
      <c r="D3086" s="968">
        <v>0</v>
      </c>
      <c r="E3086" s="968">
        <v>20000</v>
      </c>
    </row>
    <row r="3087" spans="1:5">
      <c r="A3087" s="968" t="s">
        <v>8987</v>
      </c>
      <c r="B3087" s="968" t="s">
        <v>8988</v>
      </c>
      <c r="C3087" s="968" t="s">
        <v>3680</v>
      </c>
      <c r="D3087" s="968">
        <v>0</v>
      </c>
      <c r="E3087" s="968">
        <v>5000</v>
      </c>
    </row>
    <row r="3088" spans="1:5">
      <c r="A3088" s="968" t="s">
        <v>8989</v>
      </c>
      <c r="B3088" s="968" t="s">
        <v>8990</v>
      </c>
      <c r="C3088" s="968" t="s">
        <v>3680</v>
      </c>
      <c r="D3088" s="968">
        <v>0</v>
      </c>
      <c r="E3088" s="968">
        <v>10000</v>
      </c>
    </row>
    <row r="3089" spans="1:5">
      <c r="A3089" s="968" t="s">
        <v>3151</v>
      </c>
      <c r="B3089" s="968" t="s">
        <v>8991</v>
      </c>
      <c r="C3089" s="968" t="s">
        <v>3680</v>
      </c>
      <c r="D3089" s="968">
        <v>1</v>
      </c>
      <c r="E3089" s="968">
        <v>60900</v>
      </c>
    </row>
    <row r="3090" spans="1:5">
      <c r="A3090" s="968" t="s">
        <v>1505</v>
      </c>
      <c r="B3090" s="968" t="s">
        <v>8992</v>
      </c>
      <c r="C3090" s="968" t="s">
        <v>3680</v>
      </c>
      <c r="D3090" s="968">
        <v>0</v>
      </c>
      <c r="E3090" s="968">
        <v>12500</v>
      </c>
    </row>
    <row r="3091" spans="1:5">
      <c r="A3091" s="968" t="s">
        <v>8993</v>
      </c>
      <c r="B3091" s="968" t="s">
        <v>8994</v>
      </c>
      <c r="C3091" s="968" t="s">
        <v>3680</v>
      </c>
      <c r="D3091" s="968">
        <v>0</v>
      </c>
      <c r="E3091" s="968">
        <v>3000000</v>
      </c>
    </row>
    <row r="3092" spans="1:5">
      <c r="A3092" s="968" t="s">
        <v>8995</v>
      </c>
      <c r="B3092" s="968" t="s">
        <v>8996</v>
      </c>
      <c r="C3092" s="968" t="s">
        <v>3680</v>
      </c>
      <c r="D3092" s="968">
        <v>0</v>
      </c>
      <c r="E3092" s="968">
        <v>30000</v>
      </c>
    </row>
    <row r="3093" spans="1:5">
      <c r="A3093" s="968" t="s">
        <v>8997</v>
      </c>
      <c r="B3093" s="968" t="s">
        <v>8998</v>
      </c>
      <c r="C3093" s="968" t="s">
        <v>3680</v>
      </c>
      <c r="D3093" s="968">
        <v>0</v>
      </c>
      <c r="E3093" s="968">
        <v>2000</v>
      </c>
    </row>
    <row r="3094" spans="1:5">
      <c r="A3094" s="968" t="s">
        <v>8999</v>
      </c>
      <c r="B3094" s="968" t="s">
        <v>9000</v>
      </c>
      <c r="C3094" s="968" t="s">
        <v>3680</v>
      </c>
      <c r="D3094" s="968">
        <v>0</v>
      </c>
      <c r="E3094" s="968">
        <v>5000</v>
      </c>
    </row>
    <row r="3095" spans="1:5">
      <c r="A3095" s="968" t="s">
        <v>9001</v>
      </c>
      <c r="B3095" s="968" t="s">
        <v>9002</v>
      </c>
      <c r="C3095" s="968" t="s">
        <v>3680</v>
      </c>
      <c r="D3095" s="968">
        <v>0</v>
      </c>
      <c r="E3095" s="968">
        <v>1000</v>
      </c>
    </row>
    <row r="3096" spans="1:5">
      <c r="A3096" s="968" t="s">
        <v>9003</v>
      </c>
      <c r="B3096" s="968" t="s">
        <v>9004</v>
      </c>
      <c r="C3096" s="968" t="s">
        <v>3680</v>
      </c>
      <c r="D3096" s="968">
        <v>0</v>
      </c>
      <c r="E3096" s="968">
        <v>550000</v>
      </c>
    </row>
    <row r="3097" spans="1:5">
      <c r="A3097" s="968" t="s">
        <v>9005</v>
      </c>
      <c r="B3097" s="968" t="s">
        <v>9006</v>
      </c>
      <c r="C3097" s="968" t="s">
        <v>3680</v>
      </c>
      <c r="D3097" s="968">
        <v>0</v>
      </c>
      <c r="E3097" s="968">
        <v>145000</v>
      </c>
    </row>
    <row r="3098" spans="1:5">
      <c r="A3098" s="968" t="s">
        <v>9007</v>
      </c>
      <c r="B3098" s="968" t="s">
        <v>9008</v>
      </c>
      <c r="C3098" s="968" t="s">
        <v>3680</v>
      </c>
      <c r="D3098" s="968">
        <v>0</v>
      </c>
      <c r="E3098" s="968">
        <v>40000</v>
      </c>
    </row>
    <row r="3099" spans="1:5">
      <c r="A3099" s="968" t="s">
        <v>9009</v>
      </c>
      <c r="B3099" s="968" t="s">
        <v>9010</v>
      </c>
      <c r="C3099" s="968" t="s">
        <v>3680</v>
      </c>
      <c r="D3099" s="968">
        <v>0</v>
      </c>
      <c r="E3099" s="968">
        <v>40000</v>
      </c>
    </row>
    <row r="3100" spans="1:5">
      <c r="A3100" s="968" t="s">
        <v>9011</v>
      </c>
      <c r="B3100" s="968" t="s">
        <v>9012</v>
      </c>
      <c r="C3100" s="968" t="s">
        <v>3680</v>
      </c>
      <c r="D3100" s="968">
        <v>0</v>
      </c>
      <c r="E3100" s="968">
        <v>90000</v>
      </c>
    </row>
    <row r="3101" spans="1:5">
      <c r="A3101" s="968" t="s">
        <v>9013</v>
      </c>
      <c r="B3101" s="968" t="s">
        <v>9014</v>
      </c>
      <c r="C3101" s="968" t="s">
        <v>3680</v>
      </c>
      <c r="D3101" s="968">
        <v>0</v>
      </c>
      <c r="E3101" s="968">
        <v>260000</v>
      </c>
    </row>
    <row r="3102" spans="1:5">
      <c r="A3102" s="968" t="s">
        <v>9015</v>
      </c>
      <c r="B3102" s="968" t="s">
        <v>9016</v>
      </c>
      <c r="C3102" s="968" t="s">
        <v>3680</v>
      </c>
      <c r="D3102" s="968">
        <v>0</v>
      </c>
      <c r="E3102" s="968">
        <v>206204</v>
      </c>
    </row>
    <row r="3103" spans="1:5">
      <c r="A3103" s="968" t="s">
        <v>9017</v>
      </c>
      <c r="B3103" s="968" t="s">
        <v>9018</v>
      </c>
      <c r="C3103" s="968" t="s">
        <v>3680</v>
      </c>
      <c r="D3103" s="968">
        <v>0</v>
      </c>
      <c r="E3103" s="968">
        <v>16185</v>
      </c>
    </row>
    <row r="3104" spans="1:5">
      <c r="A3104" s="968" t="s">
        <v>2539</v>
      </c>
      <c r="B3104" s="968" t="s">
        <v>9019</v>
      </c>
      <c r="C3104" s="968" t="s">
        <v>3680</v>
      </c>
      <c r="D3104" s="968">
        <v>3</v>
      </c>
      <c r="E3104" s="968">
        <v>60000</v>
      </c>
    </row>
    <row r="3105" spans="1:5">
      <c r="A3105" s="968" t="s">
        <v>2542</v>
      </c>
      <c r="B3105" s="968" t="s">
        <v>9020</v>
      </c>
      <c r="C3105" s="968" t="s">
        <v>3680</v>
      </c>
      <c r="D3105" s="968">
        <v>0</v>
      </c>
      <c r="E3105" s="968">
        <v>51854.25</v>
      </c>
    </row>
    <row r="3106" spans="1:5">
      <c r="A3106" s="968" t="s">
        <v>9021</v>
      </c>
      <c r="B3106" s="968" t="s">
        <v>9022</v>
      </c>
      <c r="C3106" s="968" t="s">
        <v>3680</v>
      </c>
      <c r="D3106" s="968">
        <v>0</v>
      </c>
      <c r="E3106" s="968">
        <v>65362.5</v>
      </c>
    </row>
    <row r="3107" spans="1:5">
      <c r="A3107" s="968" t="s">
        <v>9023</v>
      </c>
      <c r="B3107" s="968" t="s">
        <v>9024</v>
      </c>
      <c r="C3107" s="968" t="s">
        <v>3680</v>
      </c>
      <c r="D3107" s="968">
        <v>0</v>
      </c>
      <c r="E3107" s="968">
        <v>65362.5</v>
      </c>
    </row>
    <row r="3108" spans="1:5">
      <c r="A3108" s="968" t="s">
        <v>9025</v>
      </c>
      <c r="B3108" s="968" t="s">
        <v>9026</v>
      </c>
      <c r="C3108" s="968" t="s">
        <v>3680</v>
      </c>
      <c r="D3108" s="968">
        <v>0</v>
      </c>
      <c r="E3108" s="968">
        <v>58515</v>
      </c>
    </row>
    <row r="3109" spans="1:5">
      <c r="A3109" s="968" t="s">
        <v>2206</v>
      </c>
      <c r="B3109" s="968" t="s">
        <v>9027</v>
      </c>
      <c r="C3109" s="968" t="s">
        <v>3680</v>
      </c>
      <c r="D3109" s="968">
        <v>2</v>
      </c>
      <c r="E3109" s="968">
        <v>110250</v>
      </c>
    </row>
    <row r="3110" spans="1:5">
      <c r="A3110" s="968" t="s">
        <v>9028</v>
      </c>
      <c r="B3110" s="968" t="s">
        <v>9029</v>
      </c>
      <c r="C3110" s="968" t="s">
        <v>3460</v>
      </c>
      <c r="D3110" s="968">
        <v>4</v>
      </c>
      <c r="E3110" s="968">
        <v>305000</v>
      </c>
    </row>
    <row r="3111" spans="1:5">
      <c r="A3111" s="968" t="s">
        <v>2085</v>
      </c>
      <c r="B3111" s="968" t="s">
        <v>9030</v>
      </c>
      <c r="C3111" s="968" t="s">
        <v>3680</v>
      </c>
      <c r="D3111" s="968">
        <v>1</v>
      </c>
      <c r="E3111" s="968">
        <v>1</v>
      </c>
    </row>
    <row r="3112" spans="1:5">
      <c r="A3112" s="968" t="s">
        <v>1784</v>
      </c>
      <c r="B3112" s="968" t="s">
        <v>9031</v>
      </c>
      <c r="C3112" s="968" t="s">
        <v>3680</v>
      </c>
      <c r="D3112" s="968">
        <v>8</v>
      </c>
      <c r="E3112" s="968">
        <v>259000</v>
      </c>
    </row>
    <row r="3113" spans="1:5">
      <c r="A3113" s="968" t="s">
        <v>9032</v>
      </c>
      <c r="B3113" s="968" t="s">
        <v>9033</v>
      </c>
      <c r="C3113" s="968" t="s">
        <v>3661</v>
      </c>
      <c r="D3113" s="968">
        <v>0</v>
      </c>
      <c r="E3113" s="968">
        <v>490200</v>
      </c>
    </row>
    <row r="3114" spans="1:5">
      <c r="A3114" s="968" t="s">
        <v>1235</v>
      </c>
      <c r="B3114" s="968" t="s">
        <v>9034</v>
      </c>
      <c r="C3114" s="968" t="s">
        <v>3680</v>
      </c>
      <c r="D3114" s="968">
        <v>3</v>
      </c>
      <c r="E3114" s="968">
        <v>900000</v>
      </c>
    </row>
    <row r="3115" spans="1:5">
      <c r="A3115" s="968" t="s">
        <v>9035</v>
      </c>
      <c r="B3115" s="968" t="s">
        <v>9036</v>
      </c>
      <c r="C3115" s="968" t="s">
        <v>3680</v>
      </c>
      <c r="D3115" s="968">
        <v>0</v>
      </c>
      <c r="E3115" s="968">
        <v>1</v>
      </c>
    </row>
    <row r="3116" spans="1:5">
      <c r="A3116" s="968" t="s">
        <v>355</v>
      </c>
      <c r="B3116" s="968" t="s">
        <v>9037</v>
      </c>
      <c r="C3116" s="968" t="s">
        <v>3460</v>
      </c>
      <c r="D3116" s="968">
        <v>10</v>
      </c>
      <c r="E3116" s="968">
        <v>39953</v>
      </c>
    </row>
    <row r="3117" spans="1:5">
      <c r="A3117" s="968" t="s">
        <v>334</v>
      </c>
      <c r="B3117" s="968" t="s">
        <v>9038</v>
      </c>
      <c r="C3117" s="968" t="s">
        <v>3460</v>
      </c>
      <c r="D3117" s="968">
        <v>0</v>
      </c>
      <c r="E3117" s="968">
        <v>46500</v>
      </c>
    </row>
    <row r="3118" spans="1:5">
      <c r="A3118" s="968" t="s">
        <v>337</v>
      </c>
      <c r="B3118" s="968" t="s">
        <v>9039</v>
      </c>
      <c r="C3118" s="968" t="s">
        <v>3680</v>
      </c>
      <c r="D3118" s="968">
        <v>0</v>
      </c>
      <c r="E3118" s="968">
        <v>46500</v>
      </c>
    </row>
    <row r="3119" spans="1:5">
      <c r="A3119" s="968" t="s">
        <v>311</v>
      </c>
      <c r="B3119" s="968" t="s">
        <v>9040</v>
      </c>
      <c r="C3119" s="968" t="s">
        <v>3680</v>
      </c>
      <c r="D3119" s="968">
        <v>1</v>
      </c>
      <c r="E3119" s="968">
        <v>79000</v>
      </c>
    </row>
    <row r="3120" spans="1:5">
      <c r="A3120" s="968" t="s">
        <v>2511</v>
      </c>
      <c r="B3120" s="968" t="s">
        <v>9041</v>
      </c>
      <c r="C3120" s="968" t="s">
        <v>3680</v>
      </c>
      <c r="D3120" s="968">
        <v>0</v>
      </c>
      <c r="E3120" s="968">
        <v>125000</v>
      </c>
    </row>
    <row r="3121" spans="1:5">
      <c r="A3121" s="968" t="s">
        <v>1793</v>
      </c>
      <c r="B3121" s="968" t="s">
        <v>9042</v>
      </c>
      <c r="C3121" s="968" t="s">
        <v>3680</v>
      </c>
      <c r="D3121" s="968">
        <v>2</v>
      </c>
      <c r="E3121" s="968">
        <v>200000</v>
      </c>
    </row>
    <row r="3122" spans="1:5">
      <c r="A3122" s="968" t="s">
        <v>2447</v>
      </c>
      <c r="B3122" s="968" t="s">
        <v>9043</v>
      </c>
      <c r="C3122" s="968" t="s">
        <v>3680</v>
      </c>
      <c r="D3122" s="968">
        <v>0</v>
      </c>
      <c r="E3122" s="968">
        <v>50000</v>
      </c>
    </row>
    <row r="3123" spans="1:5">
      <c r="A3123" s="968" t="s">
        <v>2450</v>
      </c>
      <c r="B3123" s="968" t="s">
        <v>9044</v>
      </c>
      <c r="C3123" s="968" t="s">
        <v>3680</v>
      </c>
      <c r="D3123" s="968">
        <v>0</v>
      </c>
      <c r="E3123" s="968">
        <v>60000</v>
      </c>
    </row>
    <row r="3124" spans="1:5">
      <c r="A3124" s="968" t="s">
        <v>2762</v>
      </c>
      <c r="B3124" s="968" t="s">
        <v>9045</v>
      </c>
      <c r="C3124" s="968" t="s">
        <v>3680</v>
      </c>
      <c r="D3124" s="968">
        <v>0</v>
      </c>
      <c r="E3124" s="968">
        <v>350000</v>
      </c>
    </row>
    <row r="3125" spans="1:5">
      <c r="A3125" s="968" t="s">
        <v>9046</v>
      </c>
      <c r="B3125" s="968" t="s">
        <v>9047</v>
      </c>
      <c r="C3125" s="968" t="s">
        <v>3460</v>
      </c>
      <c r="D3125" s="968">
        <v>0</v>
      </c>
      <c r="E3125" s="968">
        <v>300000</v>
      </c>
    </row>
    <row r="3126" spans="1:5">
      <c r="A3126" s="968" t="s">
        <v>9048</v>
      </c>
      <c r="B3126" s="968" t="s">
        <v>9049</v>
      </c>
      <c r="C3126" s="968" t="s">
        <v>3680</v>
      </c>
      <c r="D3126" s="968">
        <v>0</v>
      </c>
      <c r="E3126" s="968">
        <v>150000</v>
      </c>
    </row>
    <row r="3127" spans="1:5">
      <c r="A3127" s="968" t="s">
        <v>9050</v>
      </c>
      <c r="B3127" s="968" t="s">
        <v>9051</v>
      </c>
      <c r="C3127" s="968" t="s">
        <v>3680</v>
      </c>
      <c r="D3127" s="968">
        <v>0</v>
      </c>
      <c r="E3127" s="968">
        <v>27500</v>
      </c>
    </row>
    <row r="3128" spans="1:5">
      <c r="A3128" s="968" t="s">
        <v>9052</v>
      </c>
      <c r="B3128" s="968" t="s">
        <v>9053</v>
      </c>
      <c r="C3128" s="968" t="s">
        <v>3680</v>
      </c>
      <c r="D3128" s="968">
        <v>0</v>
      </c>
      <c r="E3128" s="968">
        <v>750</v>
      </c>
    </row>
    <row r="3129" spans="1:5">
      <c r="A3129" s="968" t="s">
        <v>2827</v>
      </c>
      <c r="B3129" s="968" t="s">
        <v>9054</v>
      </c>
      <c r="C3129" s="968" t="s">
        <v>3680</v>
      </c>
      <c r="D3129" s="968">
        <v>1</v>
      </c>
      <c r="E3129" s="968">
        <v>420000</v>
      </c>
    </row>
    <row r="3130" spans="1:5">
      <c r="A3130" s="968" t="s">
        <v>9055</v>
      </c>
      <c r="B3130" s="968" t="s">
        <v>9056</v>
      </c>
      <c r="C3130" s="968" t="s">
        <v>3680</v>
      </c>
      <c r="D3130" s="968">
        <v>0</v>
      </c>
      <c r="E3130" s="968">
        <v>150000</v>
      </c>
    </row>
    <row r="3131" spans="1:5">
      <c r="A3131" s="968" t="s">
        <v>9057</v>
      </c>
      <c r="B3131" s="968" t="s">
        <v>9058</v>
      </c>
      <c r="C3131" s="968" t="s">
        <v>3680</v>
      </c>
      <c r="D3131" s="968">
        <v>0</v>
      </c>
      <c r="E3131" s="968">
        <v>320000</v>
      </c>
    </row>
    <row r="3132" spans="1:5">
      <c r="A3132" s="968" t="s">
        <v>9059</v>
      </c>
      <c r="B3132" s="968" t="s">
        <v>9060</v>
      </c>
      <c r="C3132" s="968" t="s">
        <v>3680</v>
      </c>
      <c r="D3132" s="968">
        <v>0</v>
      </c>
      <c r="E3132" s="968">
        <v>65000</v>
      </c>
    </row>
    <row r="3133" spans="1:5">
      <c r="A3133" s="968" t="s">
        <v>9061</v>
      </c>
      <c r="B3133" s="968" t="s">
        <v>9062</v>
      </c>
      <c r="C3133" s="968" t="s">
        <v>3680</v>
      </c>
      <c r="D3133" s="968">
        <v>0</v>
      </c>
      <c r="E3133" s="968">
        <v>160000</v>
      </c>
    </row>
    <row r="3134" spans="1:5">
      <c r="A3134" s="968" t="s">
        <v>9063</v>
      </c>
      <c r="B3134" s="968" t="s">
        <v>9064</v>
      </c>
      <c r="C3134" s="968" t="s">
        <v>3680</v>
      </c>
      <c r="D3134" s="968">
        <v>0</v>
      </c>
      <c r="E3134" s="968">
        <v>50000</v>
      </c>
    </row>
    <row r="3135" spans="1:5">
      <c r="A3135" s="968" t="s">
        <v>9065</v>
      </c>
      <c r="B3135" s="968" t="s">
        <v>9066</v>
      </c>
      <c r="C3135" s="968" t="s">
        <v>3680</v>
      </c>
      <c r="D3135" s="968">
        <v>0</v>
      </c>
      <c r="E3135" s="968">
        <v>35000</v>
      </c>
    </row>
    <row r="3136" spans="1:5">
      <c r="A3136" s="968" t="s">
        <v>9067</v>
      </c>
      <c r="B3136" s="968" t="s">
        <v>9068</v>
      </c>
      <c r="C3136" s="968" t="s">
        <v>3680</v>
      </c>
      <c r="D3136" s="968">
        <v>0</v>
      </c>
      <c r="E3136" s="968">
        <v>15000</v>
      </c>
    </row>
    <row r="3137" spans="1:5">
      <c r="A3137" s="968" t="s">
        <v>9069</v>
      </c>
      <c r="B3137" s="968" t="s">
        <v>9070</v>
      </c>
      <c r="C3137" s="968" t="s">
        <v>3680</v>
      </c>
      <c r="D3137" s="968">
        <v>0</v>
      </c>
      <c r="E3137" s="968">
        <v>40000</v>
      </c>
    </row>
    <row r="3138" spans="1:5">
      <c r="A3138" s="968" t="s">
        <v>9071</v>
      </c>
      <c r="B3138" s="968" t="s">
        <v>9072</v>
      </c>
      <c r="C3138" s="968" t="s">
        <v>3680</v>
      </c>
      <c r="D3138" s="968">
        <v>0</v>
      </c>
      <c r="E3138" s="968">
        <v>36000</v>
      </c>
    </row>
    <row r="3139" spans="1:5">
      <c r="A3139" s="968" t="s">
        <v>9073</v>
      </c>
      <c r="B3139" s="968" t="s">
        <v>9074</v>
      </c>
      <c r="C3139" s="968" t="s">
        <v>3680</v>
      </c>
      <c r="D3139" s="968">
        <v>0</v>
      </c>
      <c r="E3139" s="968">
        <v>45000</v>
      </c>
    </row>
    <row r="3140" spans="1:5">
      <c r="A3140" s="968" t="s">
        <v>9075</v>
      </c>
      <c r="B3140" s="968" t="s">
        <v>9076</v>
      </c>
      <c r="C3140" s="968" t="s">
        <v>3680</v>
      </c>
      <c r="D3140" s="968">
        <v>0</v>
      </c>
      <c r="E3140" s="968">
        <v>30000</v>
      </c>
    </row>
    <row r="3141" spans="1:5">
      <c r="A3141" s="968" t="s">
        <v>9077</v>
      </c>
      <c r="B3141" s="968" t="s">
        <v>9078</v>
      </c>
      <c r="C3141" s="968" t="s">
        <v>3680</v>
      </c>
      <c r="D3141" s="968">
        <v>0</v>
      </c>
      <c r="E3141" s="968">
        <v>55000</v>
      </c>
    </row>
    <row r="3142" spans="1:5">
      <c r="A3142" s="968" t="s">
        <v>9079</v>
      </c>
      <c r="B3142" s="968" t="s">
        <v>9080</v>
      </c>
      <c r="C3142" s="968" t="s">
        <v>3680</v>
      </c>
      <c r="D3142" s="968">
        <v>0</v>
      </c>
      <c r="E3142" s="968">
        <v>7500</v>
      </c>
    </row>
    <row r="3143" spans="1:5">
      <c r="A3143" s="968" t="s">
        <v>9081</v>
      </c>
      <c r="B3143" s="968" t="s">
        <v>9082</v>
      </c>
      <c r="C3143" s="968" t="s">
        <v>3680</v>
      </c>
      <c r="D3143" s="968">
        <v>0</v>
      </c>
      <c r="E3143" s="968">
        <v>20000</v>
      </c>
    </row>
    <row r="3144" spans="1:5">
      <c r="A3144" s="968" t="s">
        <v>9083</v>
      </c>
      <c r="B3144" s="968" t="s">
        <v>9084</v>
      </c>
      <c r="C3144" s="968" t="s">
        <v>3680</v>
      </c>
      <c r="D3144" s="968">
        <v>0</v>
      </c>
      <c r="E3144" s="968">
        <v>2500</v>
      </c>
    </row>
    <row r="3145" spans="1:5">
      <c r="A3145" s="968" t="s">
        <v>9085</v>
      </c>
      <c r="B3145" s="968" t="s">
        <v>9086</v>
      </c>
      <c r="C3145" s="968" t="s">
        <v>3680</v>
      </c>
      <c r="D3145" s="968">
        <v>0</v>
      </c>
      <c r="E3145" s="968">
        <v>10000</v>
      </c>
    </row>
    <row r="3146" spans="1:5">
      <c r="A3146" s="968" t="s">
        <v>9087</v>
      </c>
      <c r="B3146" s="968" t="s">
        <v>9088</v>
      </c>
      <c r="C3146" s="968" t="s">
        <v>3680</v>
      </c>
      <c r="D3146" s="968">
        <v>0</v>
      </c>
      <c r="E3146" s="968">
        <v>20000</v>
      </c>
    </row>
    <row r="3147" spans="1:5">
      <c r="A3147" s="968" t="s">
        <v>9089</v>
      </c>
      <c r="B3147" s="968" t="s">
        <v>9090</v>
      </c>
      <c r="C3147" s="968" t="s">
        <v>3680</v>
      </c>
      <c r="D3147" s="968">
        <v>0</v>
      </c>
      <c r="E3147" s="968">
        <v>5000</v>
      </c>
    </row>
    <row r="3148" spans="1:5">
      <c r="A3148" s="968" t="s">
        <v>9091</v>
      </c>
      <c r="B3148" s="968" t="s">
        <v>9092</v>
      </c>
      <c r="C3148" s="968" t="s">
        <v>3680</v>
      </c>
      <c r="D3148" s="968">
        <v>0</v>
      </c>
      <c r="E3148" s="968">
        <v>7500</v>
      </c>
    </row>
    <row r="3149" spans="1:5">
      <c r="A3149" s="968" t="s">
        <v>9093</v>
      </c>
      <c r="B3149" s="968" t="s">
        <v>9094</v>
      </c>
      <c r="C3149" s="968" t="s">
        <v>3680</v>
      </c>
      <c r="D3149" s="968">
        <v>0</v>
      </c>
      <c r="E3149" s="968">
        <v>40000</v>
      </c>
    </row>
    <row r="3150" spans="1:5">
      <c r="A3150" s="968" t="s">
        <v>9095</v>
      </c>
      <c r="B3150" s="968" t="s">
        <v>9096</v>
      </c>
      <c r="C3150" s="968" t="s">
        <v>3680</v>
      </c>
      <c r="D3150" s="968">
        <v>0</v>
      </c>
      <c r="E3150" s="968">
        <v>20000</v>
      </c>
    </row>
    <row r="3151" spans="1:5">
      <c r="A3151" s="968" t="s">
        <v>604</v>
      </c>
      <c r="B3151" s="968" t="s">
        <v>9097</v>
      </c>
      <c r="C3151" s="968" t="s">
        <v>3680</v>
      </c>
      <c r="D3151" s="968">
        <v>0</v>
      </c>
      <c r="E3151" s="968">
        <v>451500</v>
      </c>
    </row>
    <row r="3152" spans="1:5">
      <c r="A3152" s="968" t="s">
        <v>9098</v>
      </c>
      <c r="B3152" s="968" t="s">
        <v>9099</v>
      </c>
      <c r="C3152" s="968" t="s">
        <v>3680</v>
      </c>
      <c r="D3152" s="968">
        <v>0</v>
      </c>
      <c r="E3152" s="968">
        <v>90000</v>
      </c>
    </row>
    <row r="3153" spans="1:5">
      <c r="A3153" s="968" t="s">
        <v>9100</v>
      </c>
      <c r="B3153" s="968" t="s">
        <v>9101</v>
      </c>
      <c r="C3153" s="968" t="s">
        <v>3680</v>
      </c>
      <c r="D3153" s="968">
        <v>0</v>
      </c>
      <c r="E3153" s="968">
        <v>156000</v>
      </c>
    </row>
    <row r="3154" spans="1:5">
      <c r="A3154" s="968" t="s">
        <v>9102</v>
      </c>
      <c r="B3154" s="968" t="s">
        <v>9103</v>
      </c>
      <c r="C3154" s="968" t="s">
        <v>3680</v>
      </c>
      <c r="D3154" s="968">
        <v>0</v>
      </c>
      <c r="E3154" s="968">
        <v>805000</v>
      </c>
    </row>
    <row r="3155" spans="1:5">
      <c r="A3155" s="968" t="s">
        <v>2054</v>
      </c>
      <c r="B3155" s="968" t="s">
        <v>9104</v>
      </c>
      <c r="C3155" s="968" t="s">
        <v>3680</v>
      </c>
      <c r="D3155" s="968">
        <v>0</v>
      </c>
      <c r="E3155" s="968">
        <v>400000</v>
      </c>
    </row>
    <row r="3156" spans="1:5">
      <c r="A3156" s="968" t="s">
        <v>2839</v>
      </c>
      <c r="B3156" s="968" t="s">
        <v>9105</v>
      </c>
      <c r="C3156" s="968" t="s">
        <v>3680</v>
      </c>
      <c r="D3156" s="968">
        <v>1</v>
      </c>
      <c r="E3156" s="968">
        <v>52500</v>
      </c>
    </row>
    <row r="3157" spans="1:5">
      <c r="A3157" s="968" t="s">
        <v>3229</v>
      </c>
      <c r="B3157" s="968" t="s">
        <v>9106</v>
      </c>
      <c r="C3157" s="968" t="s">
        <v>3680</v>
      </c>
      <c r="D3157" s="968">
        <v>1</v>
      </c>
      <c r="E3157" s="968">
        <v>362250</v>
      </c>
    </row>
    <row r="3158" spans="1:5">
      <c r="A3158" s="968" t="s">
        <v>3223</v>
      </c>
      <c r="B3158" s="968" t="s">
        <v>9107</v>
      </c>
      <c r="C3158" s="968" t="s">
        <v>3680</v>
      </c>
      <c r="D3158" s="968">
        <v>1</v>
      </c>
      <c r="E3158" s="968">
        <v>362250</v>
      </c>
    </row>
    <row r="3159" spans="1:5">
      <c r="A3159" s="968" t="s">
        <v>1057</v>
      </c>
      <c r="B3159" s="968" t="s">
        <v>9108</v>
      </c>
      <c r="C3159" s="968" t="s">
        <v>3680</v>
      </c>
      <c r="D3159" s="968">
        <v>0</v>
      </c>
      <c r="E3159" s="968">
        <v>1417500</v>
      </c>
    </row>
    <row r="3160" spans="1:5">
      <c r="A3160" s="968" t="s">
        <v>1593</v>
      </c>
      <c r="B3160" s="968" t="s">
        <v>9109</v>
      </c>
      <c r="C3160" s="968" t="s">
        <v>3680</v>
      </c>
      <c r="D3160" s="968">
        <v>0</v>
      </c>
      <c r="E3160" s="968">
        <v>450000</v>
      </c>
    </row>
    <row r="3161" spans="1:5">
      <c r="A3161" s="968" t="s">
        <v>2804</v>
      </c>
      <c r="B3161" s="968" t="s">
        <v>9110</v>
      </c>
      <c r="C3161" s="968" t="s">
        <v>3680</v>
      </c>
      <c r="D3161" s="968">
        <v>0</v>
      </c>
      <c r="E3161" s="968">
        <v>80000</v>
      </c>
    </row>
    <row r="3162" spans="1:5">
      <c r="A3162" s="968" t="s">
        <v>9111</v>
      </c>
      <c r="B3162" s="968" t="s">
        <v>9112</v>
      </c>
      <c r="C3162" s="968" t="s">
        <v>3680</v>
      </c>
      <c r="D3162" s="968">
        <v>0</v>
      </c>
      <c r="E3162" s="968">
        <v>265000</v>
      </c>
    </row>
    <row r="3163" spans="1:5">
      <c r="A3163" s="968" t="s">
        <v>3148</v>
      </c>
      <c r="B3163" s="968" t="s">
        <v>9113</v>
      </c>
      <c r="C3163" s="968" t="s">
        <v>3680</v>
      </c>
      <c r="D3163" s="968">
        <v>0</v>
      </c>
      <c r="E3163" s="968">
        <v>309750</v>
      </c>
    </row>
    <row r="3164" spans="1:5">
      <c r="A3164" s="968" t="s">
        <v>3150</v>
      </c>
      <c r="B3164" s="968" t="s">
        <v>9114</v>
      </c>
      <c r="C3164" s="968" t="s">
        <v>3680</v>
      </c>
      <c r="D3164" s="968">
        <v>0</v>
      </c>
      <c r="E3164" s="968">
        <v>309750</v>
      </c>
    </row>
    <row r="3165" spans="1:5">
      <c r="A3165" s="968" t="s">
        <v>9115</v>
      </c>
      <c r="B3165" s="968" t="s">
        <v>9116</v>
      </c>
      <c r="C3165" s="968" t="s">
        <v>3680</v>
      </c>
      <c r="D3165" s="968">
        <v>0</v>
      </c>
      <c r="E3165" s="968">
        <v>1800000</v>
      </c>
    </row>
    <row r="3166" spans="1:5">
      <c r="A3166" s="968" t="s">
        <v>9117</v>
      </c>
      <c r="B3166" s="968" t="s">
        <v>9118</v>
      </c>
      <c r="C3166" s="968" t="s">
        <v>3680</v>
      </c>
      <c r="D3166" s="968">
        <v>0</v>
      </c>
      <c r="E3166" s="968">
        <v>195000</v>
      </c>
    </row>
    <row r="3167" spans="1:5">
      <c r="A3167" s="968" t="s">
        <v>1042</v>
      </c>
      <c r="B3167" s="968" t="s">
        <v>9119</v>
      </c>
      <c r="C3167" s="968" t="s">
        <v>3680</v>
      </c>
      <c r="D3167" s="968">
        <v>0</v>
      </c>
      <c r="E3167" s="968">
        <v>115500</v>
      </c>
    </row>
    <row r="3168" spans="1:5">
      <c r="A3168" s="968" t="s">
        <v>9120</v>
      </c>
      <c r="B3168" s="968" t="s">
        <v>9121</v>
      </c>
      <c r="C3168" s="968" t="s">
        <v>3680</v>
      </c>
      <c r="D3168" s="968">
        <v>0</v>
      </c>
      <c r="E3168" s="968">
        <v>40000</v>
      </c>
    </row>
    <row r="3169" spans="1:5">
      <c r="A3169" s="968" t="s">
        <v>9122</v>
      </c>
      <c r="B3169" s="968" t="s">
        <v>9123</v>
      </c>
      <c r="C3169" s="968" t="s">
        <v>3680</v>
      </c>
      <c r="D3169" s="968">
        <v>0</v>
      </c>
      <c r="E3169" s="968">
        <v>160000</v>
      </c>
    </row>
    <row r="3170" spans="1:5">
      <c r="A3170" s="968" t="s">
        <v>9124</v>
      </c>
      <c r="B3170" s="968" t="s">
        <v>9125</v>
      </c>
      <c r="C3170" s="968" t="s">
        <v>3680</v>
      </c>
      <c r="D3170" s="968">
        <v>0</v>
      </c>
      <c r="E3170" s="968">
        <v>25000</v>
      </c>
    </row>
    <row r="3171" spans="1:5">
      <c r="A3171" s="968" t="s">
        <v>9126</v>
      </c>
      <c r="B3171" s="968" t="s">
        <v>9127</v>
      </c>
      <c r="C3171" s="968" t="s">
        <v>3680</v>
      </c>
      <c r="D3171" s="968">
        <v>0</v>
      </c>
      <c r="E3171" s="968">
        <v>40000</v>
      </c>
    </row>
    <row r="3172" spans="1:5">
      <c r="A3172" s="968" t="s">
        <v>9128</v>
      </c>
      <c r="B3172" s="968" t="s">
        <v>9129</v>
      </c>
      <c r="C3172" s="968" t="s">
        <v>3680</v>
      </c>
      <c r="D3172" s="968">
        <v>0</v>
      </c>
      <c r="E3172" s="968">
        <v>35000</v>
      </c>
    </row>
    <row r="3173" spans="1:5">
      <c r="A3173" s="968" t="s">
        <v>9130</v>
      </c>
      <c r="B3173" s="968" t="s">
        <v>9131</v>
      </c>
      <c r="C3173" s="968" t="s">
        <v>3680</v>
      </c>
      <c r="D3173" s="968">
        <v>0</v>
      </c>
      <c r="E3173" s="968">
        <v>40000</v>
      </c>
    </row>
    <row r="3174" spans="1:5">
      <c r="A3174" s="968" t="s">
        <v>9132</v>
      </c>
      <c r="B3174" s="968" t="s">
        <v>9133</v>
      </c>
      <c r="C3174" s="968" t="s">
        <v>3680</v>
      </c>
      <c r="D3174" s="968">
        <v>0</v>
      </c>
      <c r="E3174" s="968">
        <v>35000</v>
      </c>
    </row>
    <row r="3175" spans="1:5">
      <c r="A3175" s="968" t="s">
        <v>9134</v>
      </c>
      <c r="B3175" s="968" t="s">
        <v>9135</v>
      </c>
      <c r="C3175" s="968" t="s">
        <v>3680</v>
      </c>
      <c r="D3175" s="968">
        <v>0</v>
      </c>
      <c r="E3175" s="968">
        <v>40000</v>
      </c>
    </row>
    <row r="3176" spans="1:5">
      <c r="A3176" s="968" t="s">
        <v>9136</v>
      </c>
      <c r="B3176" s="968" t="s">
        <v>9137</v>
      </c>
      <c r="C3176" s="968" t="s">
        <v>3680</v>
      </c>
      <c r="D3176" s="968">
        <v>0</v>
      </c>
      <c r="E3176" s="968">
        <v>30000</v>
      </c>
    </row>
    <row r="3177" spans="1:5">
      <c r="A3177" s="968" t="s">
        <v>9138</v>
      </c>
      <c r="B3177" s="968" t="s">
        <v>9139</v>
      </c>
      <c r="C3177" s="968" t="s">
        <v>3680</v>
      </c>
      <c r="D3177" s="968">
        <v>0</v>
      </c>
      <c r="E3177" s="968">
        <v>205000</v>
      </c>
    </row>
    <row r="3178" spans="1:5">
      <c r="A3178" s="968" t="s">
        <v>9140</v>
      </c>
      <c r="B3178" s="968" t="s">
        <v>9141</v>
      </c>
      <c r="C3178" s="968" t="s">
        <v>3680</v>
      </c>
      <c r="D3178" s="968">
        <v>0</v>
      </c>
      <c r="E3178" s="968">
        <v>405000</v>
      </c>
    </row>
    <row r="3179" spans="1:5">
      <c r="A3179" s="968" t="s">
        <v>9142</v>
      </c>
      <c r="B3179" s="968" t="s">
        <v>9143</v>
      </c>
      <c r="C3179" s="968" t="s">
        <v>3680</v>
      </c>
      <c r="D3179" s="968">
        <v>0</v>
      </c>
      <c r="E3179" s="968">
        <v>550000</v>
      </c>
    </row>
    <row r="3180" spans="1:5">
      <c r="A3180" s="968" t="s">
        <v>1127</v>
      </c>
      <c r="B3180" s="968" t="s">
        <v>9144</v>
      </c>
      <c r="C3180" s="968" t="s">
        <v>3680</v>
      </c>
      <c r="D3180" s="968">
        <v>0</v>
      </c>
      <c r="E3180" s="968">
        <v>78750</v>
      </c>
    </row>
    <row r="3181" spans="1:5">
      <c r="A3181" s="968" t="s">
        <v>9145</v>
      </c>
      <c r="B3181" s="968" t="s">
        <v>9146</v>
      </c>
      <c r="C3181" s="968" t="s">
        <v>3680</v>
      </c>
      <c r="D3181" s="968">
        <v>0</v>
      </c>
      <c r="E3181" s="968">
        <v>390000</v>
      </c>
    </row>
    <row r="3182" spans="1:5">
      <c r="A3182" s="968" t="s">
        <v>9147</v>
      </c>
      <c r="B3182" s="968" t="s">
        <v>9148</v>
      </c>
      <c r="C3182" s="968" t="s">
        <v>3680</v>
      </c>
      <c r="D3182" s="968">
        <v>0</v>
      </c>
      <c r="E3182" s="968">
        <v>880000</v>
      </c>
    </row>
    <row r="3183" spans="1:5">
      <c r="A3183" s="968" t="s">
        <v>9149</v>
      </c>
      <c r="B3183" s="968" t="s">
        <v>9150</v>
      </c>
      <c r="C3183" s="968" t="s">
        <v>3680</v>
      </c>
      <c r="D3183" s="968">
        <v>0</v>
      </c>
      <c r="E3183" s="968">
        <v>130000</v>
      </c>
    </row>
    <row r="3184" spans="1:5">
      <c r="A3184" s="968" t="s">
        <v>9151</v>
      </c>
      <c r="B3184" s="968" t="s">
        <v>9152</v>
      </c>
      <c r="C3184" s="968" t="s">
        <v>3680</v>
      </c>
      <c r="D3184" s="968">
        <v>0</v>
      </c>
      <c r="E3184" s="968">
        <v>1875000</v>
      </c>
    </row>
    <row r="3185" spans="1:5">
      <c r="A3185" s="968" t="s">
        <v>9153</v>
      </c>
      <c r="B3185" s="968" t="s">
        <v>9154</v>
      </c>
      <c r="C3185" s="968" t="s">
        <v>3680</v>
      </c>
      <c r="D3185" s="968">
        <v>0</v>
      </c>
      <c r="E3185" s="968">
        <v>125000</v>
      </c>
    </row>
    <row r="3186" spans="1:5">
      <c r="A3186" s="968" t="s">
        <v>9155</v>
      </c>
      <c r="B3186" s="968" t="s">
        <v>9156</v>
      </c>
      <c r="C3186" s="968" t="s">
        <v>3680</v>
      </c>
      <c r="D3186" s="968">
        <v>0</v>
      </c>
      <c r="E3186" s="968">
        <v>550000</v>
      </c>
    </row>
    <row r="3187" spans="1:5">
      <c r="A3187" s="968" t="s">
        <v>9157</v>
      </c>
      <c r="B3187" s="968" t="s">
        <v>9158</v>
      </c>
      <c r="C3187" s="968" t="s">
        <v>3680</v>
      </c>
      <c r="D3187" s="968">
        <v>0</v>
      </c>
      <c r="E3187" s="968">
        <v>400000</v>
      </c>
    </row>
    <row r="3188" spans="1:5">
      <c r="A3188" s="968" t="s">
        <v>9159</v>
      </c>
      <c r="B3188" s="968" t="s">
        <v>9160</v>
      </c>
      <c r="C3188" s="968" t="s">
        <v>3680</v>
      </c>
      <c r="D3188" s="968">
        <v>0</v>
      </c>
      <c r="E3188" s="968">
        <v>185000</v>
      </c>
    </row>
    <row r="3189" spans="1:5">
      <c r="A3189" s="968" t="s">
        <v>9161</v>
      </c>
      <c r="B3189" s="968" t="s">
        <v>9162</v>
      </c>
      <c r="C3189" s="968" t="s">
        <v>3680</v>
      </c>
      <c r="D3189" s="968">
        <v>0</v>
      </c>
      <c r="E3189" s="968">
        <v>15000</v>
      </c>
    </row>
    <row r="3190" spans="1:5">
      <c r="A3190" s="968" t="s">
        <v>9163</v>
      </c>
      <c r="B3190" s="968" t="s">
        <v>9164</v>
      </c>
      <c r="C3190" s="968" t="s">
        <v>3680</v>
      </c>
      <c r="D3190" s="968">
        <v>0</v>
      </c>
      <c r="E3190" s="968">
        <v>675000</v>
      </c>
    </row>
    <row r="3191" spans="1:5">
      <c r="A3191" s="968" t="s">
        <v>9165</v>
      </c>
      <c r="B3191" s="968" t="s">
        <v>9166</v>
      </c>
      <c r="C3191" s="968" t="s">
        <v>3680</v>
      </c>
      <c r="D3191" s="968">
        <v>0</v>
      </c>
      <c r="E3191" s="968">
        <v>360000</v>
      </c>
    </row>
    <row r="3192" spans="1:5">
      <c r="A3192" s="968" t="s">
        <v>9167</v>
      </c>
      <c r="B3192" s="968" t="s">
        <v>9168</v>
      </c>
      <c r="C3192" s="968" t="s">
        <v>3680</v>
      </c>
      <c r="D3192" s="968">
        <v>0</v>
      </c>
      <c r="E3192" s="968">
        <v>480000</v>
      </c>
    </row>
    <row r="3193" spans="1:5">
      <c r="A3193" s="968" t="s">
        <v>1145</v>
      </c>
      <c r="B3193" s="968" t="s">
        <v>9169</v>
      </c>
      <c r="C3193" s="968" t="s">
        <v>3680</v>
      </c>
      <c r="D3193" s="968">
        <v>1</v>
      </c>
      <c r="E3193" s="968">
        <v>304500</v>
      </c>
    </row>
    <row r="3194" spans="1:5">
      <c r="A3194" s="968" t="s">
        <v>9170</v>
      </c>
      <c r="B3194" s="968" t="s">
        <v>9171</v>
      </c>
      <c r="C3194" s="968" t="s">
        <v>3680</v>
      </c>
      <c r="D3194" s="968">
        <v>0</v>
      </c>
      <c r="E3194" s="968">
        <v>399000</v>
      </c>
    </row>
    <row r="3195" spans="1:5">
      <c r="A3195" s="968" t="s">
        <v>1048</v>
      </c>
      <c r="B3195" s="968" t="s">
        <v>9172</v>
      </c>
      <c r="C3195" s="968" t="s">
        <v>3680</v>
      </c>
      <c r="D3195" s="968">
        <v>0</v>
      </c>
      <c r="E3195" s="968">
        <v>385000</v>
      </c>
    </row>
    <row r="3196" spans="1:5">
      <c r="A3196" s="968" t="s">
        <v>9173</v>
      </c>
      <c r="B3196" s="968" t="s">
        <v>9174</v>
      </c>
      <c r="C3196" s="968" t="s">
        <v>3680</v>
      </c>
      <c r="D3196" s="968">
        <v>0</v>
      </c>
      <c r="E3196" s="968">
        <v>26000</v>
      </c>
    </row>
    <row r="3197" spans="1:5">
      <c r="A3197" s="968" t="s">
        <v>9175</v>
      </c>
      <c r="B3197" s="968" t="s">
        <v>9176</v>
      </c>
      <c r="C3197" s="968" t="s">
        <v>3680</v>
      </c>
      <c r="D3197" s="968">
        <v>0</v>
      </c>
      <c r="E3197" s="968">
        <v>7500</v>
      </c>
    </row>
    <row r="3198" spans="1:5">
      <c r="A3198" s="968" t="s">
        <v>9177</v>
      </c>
      <c r="B3198" s="968" t="s">
        <v>9178</v>
      </c>
      <c r="C3198" s="968" t="s">
        <v>3680</v>
      </c>
      <c r="D3198" s="968">
        <v>0</v>
      </c>
      <c r="E3198" s="968">
        <v>250000</v>
      </c>
    </row>
    <row r="3199" spans="1:5">
      <c r="A3199" s="968" t="s">
        <v>9179</v>
      </c>
      <c r="B3199" s="968" t="s">
        <v>9180</v>
      </c>
      <c r="C3199" s="968" t="s">
        <v>3680</v>
      </c>
      <c r="D3199" s="968">
        <v>0</v>
      </c>
      <c r="E3199" s="968">
        <v>135000</v>
      </c>
    </row>
    <row r="3200" spans="1:5">
      <c r="A3200" s="968" t="s">
        <v>9181</v>
      </c>
      <c r="B3200" s="968" t="s">
        <v>9182</v>
      </c>
      <c r="C3200" s="968" t="s">
        <v>3680</v>
      </c>
      <c r="D3200" s="968">
        <v>0</v>
      </c>
      <c r="E3200" s="968">
        <v>100000</v>
      </c>
    </row>
    <row r="3201" spans="1:5">
      <c r="A3201" s="968" t="s">
        <v>9183</v>
      </c>
      <c r="B3201" s="968" t="s">
        <v>9184</v>
      </c>
      <c r="C3201" s="968" t="s">
        <v>3680</v>
      </c>
      <c r="D3201" s="968">
        <v>0</v>
      </c>
      <c r="E3201" s="968">
        <v>25000</v>
      </c>
    </row>
    <row r="3202" spans="1:5">
      <c r="A3202" s="968" t="s">
        <v>9185</v>
      </c>
      <c r="B3202" s="968" t="s">
        <v>9186</v>
      </c>
      <c r="C3202" s="968" t="s">
        <v>3680</v>
      </c>
      <c r="D3202" s="968">
        <v>0</v>
      </c>
      <c r="E3202" s="968">
        <v>280000</v>
      </c>
    </row>
    <row r="3203" spans="1:5">
      <c r="A3203" s="968" t="s">
        <v>9187</v>
      </c>
      <c r="B3203" s="968" t="s">
        <v>9188</v>
      </c>
      <c r="C3203" s="968" t="s">
        <v>3680</v>
      </c>
      <c r="D3203" s="968">
        <v>0</v>
      </c>
      <c r="E3203" s="968">
        <v>100000</v>
      </c>
    </row>
    <row r="3204" spans="1:5">
      <c r="A3204" s="968" t="s">
        <v>9189</v>
      </c>
      <c r="B3204" s="968" t="s">
        <v>9190</v>
      </c>
      <c r="C3204" s="968" t="s">
        <v>3680</v>
      </c>
      <c r="D3204" s="968">
        <v>0</v>
      </c>
      <c r="E3204" s="968">
        <v>30000</v>
      </c>
    </row>
    <row r="3205" spans="1:5">
      <c r="A3205" s="968" t="s">
        <v>9191</v>
      </c>
      <c r="B3205" s="968" t="s">
        <v>9192</v>
      </c>
      <c r="C3205" s="968" t="s">
        <v>3680</v>
      </c>
      <c r="D3205" s="968">
        <v>0</v>
      </c>
      <c r="E3205" s="968">
        <v>165000</v>
      </c>
    </row>
    <row r="3206" spans="1:5">
      <c r="A3206" s="968" t="s">
        <v>9193</v>
      </c>
      <c r="B3206" s="968" t="s">
        <v>9194</v>
      </c>
      <c r="C3206" s="968" t="s">
        <v>3680</v>
      </c>
      <c r="D3206" s="968">
        <v>0</v>
      </c>
      <c r="E3206" s="968">
        <v>20000</v>
      </c>
    </row>
    <row r="3207" spans="1:5">
      <c r="A3207" s="968" t="s">
        <v>9195</v>
      </c>
      <c r="B3207" s="968" t="s">
        <v>9196</v>
      </c>
      <c r="C3207" s="968" t="s">
        <v>3680</v>
      </c>
      <c r="D3207" s="968">
        <v>0</v>
      </c>
      <c r="E3207" s="968">
        <v>300</v>
      </c>
    </row>
    <row r="3208" spans="1:5">
      <c r="A3208" s="968" t="s">
        <v>9197</v>
      </c>
      <c r="B3208" s="968" t="s">
        <v>9198</v>
      </c>
      <c r="C3208" s="968" t="s">
        <v>3680</v>
      </c>
      <c r="D3208" s="968">
        <v>0</v>
      </c>
      <c r="E3208" s="968">
        <v>500</v>
      </c>
    </row>
    <row r="3209" spans="1:5">
      <c r="A3209" s="968" t="s">
        <v>9199</v>
      </c>
      <c r="B3209" s="968" t="s">
        <v>9200</v>
      </c>
      <c r="C3209" s="968" t="s">
        <v>3680</v>
      </c>
      <c r="D3209" s="968">
        <v>0</v>
      </c>
      <c r="E3209" s="968">
        <v>500</v>
      </c>
    </row>
    <row r="3210" spans="1:5">
      <c r="A3210" s="968" t="s">
        <v>9201</v>
      </c>
      <c r="B3210" s="968" t="s">
        <v>9202</v>
      </c>
      <c r="C3210" s="968" t="s">
        <v>3680</v>
      </c>
      <c r="D3210" s="968">
        <v>0</v>
      </c>
      <c r="E3210" s="968">
        <v>2500</v>
      </c>
    </row>
    <row r="3211" spans="1:5">
      <c r="A3211" s="968" t="s">
        <v>9203</v>
      </c>
      <c r="B3211" s="968" t="s">
        <v>9204</v>
      </c>
      <c r="C3211" s="968" t="s">
        <v>3680</v>
      </c>
      <c r="D3211" s="968">
        <v>0</v>
      </c>
      <c r="E3211" s="968">
        <v>36550</v>
      </c>
    </row>
    <row r="3212" spans="1:5">
      <c r="A3212" s="968" t="s">
        <v>9205</v>
      </c>
      <c r="B3212" s="968" t="s">
        <v>9206</v>
      </c>
      <c r="C3212" s="968" t="s">
        <v>3460</v>
      </c>
      <c r="D3212" s="968">
        <v>0</v>
      </c>
      <c r="E3212" s="968">
        <v>91375</v>
      </c>
    </row>
    <row r="3213" spans="1:5">
      <c r="A3213" s="968" t="s">
        <v>9207</v>
      </c>
      <c r="B3213" s="968" t="s">
        <v>9208</v>
      </c>
      <c r="C3213" s="968" t="s">
        <v>3460</v>
      </c>
      <c r="D3213" s="968">
        <v>0</v>
      </c>
      <c r="E3213" s="968">
        <v>68400</v>
      </c>
    </row>
    <row r="3214" spans="1:5">
      <c r="A3214" s="968" t="s">
        <v>9209</v>
      </c>
      <c r="B3214" s="968" t="s">
        <v>9210</v>
      </c>
      <c r="C3214" s="968" t="s">
        <v>3680</v>
      </c>
      <c r="D3214" s="968">
        <v>0</v>
      </c>
      <c r="E3214" s="968">
        <v>3120000</v>
      </c>
    </row>
    <row r="3215" spans="1:5">
      <c r="A3215" s="968" t="s">
        <v>9211</v>
      </c>
      <c r="B3215" s="968" t="s">
        <v>9212</v>
      </c>
      <c r="C3215" s="968" t="s">
        <v>3460</v>
      </c>
      <c r="D3215" s="968">
        <v>0</v>
      </c>
      <c r="E3215" s="968">
        <v>75000</v>
      </c>
    </row>
    <row r="3216" spans="1:5">
      <c r="A3216" s="968" t="s">
        <v>9213</v>
      </c>
      <c r="B3216" s="968" t="s">
        <v>9214</v>
      </c>
      <c r="C3216" s="968" t="s">
        <v>3460</v>
      </c>
      <c r="D3216" s="968">
        <v>0</v>
      </c>
      <c r="E3216" s="968">
        <v>500000</v>
      </c>
    </row>
    <row r="3217" spans="1:5">
      <c r="A3217" s="968" t="s">
        <v>9215</v>
      </c>
      <c r="B3217" s="968" t="s">
        <v>9216</v>
      </c>
      <c r="C3217" s="968" t="s">
        <v>3460</v>
      </c>
      <c r="D3217" s="968">
        <v>0</v>
      </c>
      <c r="E3217" s="968">
        <v>265000</v>
      </c>
    </row>
    <row r="3218" spans="1:5">
      <c r="A3218" s="968" t="s">
        <v>9217</v>
      </c>
      <c r="B3218" s="968" t="s">
        <v>9218</v>
      </c>
      <c r="C3218" s="968" t="s">
        <v>3460</v>
      </c>
      <c r="D3218" s="968">
        <v>0</v>
      </c>
      <c r="E3218" s="968">
        <v>327675</v>
      </c>
    </row>
    <row r="3219" spans="1:5">
      <c r="A3219" s="968" t="s">
        <v>9219</v>
      </c>
      <c r="B3219" s="968" t="s">
        <v>9220</v>
      </c>
      <c r="C3219" s="968" t="s">
        <v>3460</v>
      </c>
      <c r="D3219" s="968">
        <v>0</v>
      </c>
      <c r="E3219" s="968">
        <v>776000</v>
      </c>
    </row>
    <row r="3220" spans="1:5">
      <c r="A3220" s="968" t="s">
        <v>9221</v>
      </c>
      <c r="B3220" s="968" t="s">
        <v>9222</v>
      </c>
      <c r="C3220" s="968" t="s">
        <v>3460</v>
      </c>
      <c r="D3220" s="968">
        <v>0</v>
      </c>
      <c r="E3220" s="968">
        <v>1117750</v>
      </c>
    </row>
    <row r="3221" spans="1:5">
      <c r="A3221" s="968" t="s">
        <v>9223</v>
      </c>
      <c r="B3221" s="968" t="s">
        <v>9224</v>
      </c>
      <c r="C3221" s="968" t="s">
        <v>3680</v>
      </c>
      <c r="D3221" s="968">
        <v>0</v>
      </c>
      <c r="E3221" s="968">
        <v>115000</v>
      </c>
    </row>
    <row r="3222" spans="1:5">
      <c r="A3222" s="968" t="s">
        <v>9225</v>
      </c>
      <c r="B3222" s="968" t="s">
        <v>9226</v>
      </c>
      <c r="C3222" s="968" t="s">
        <v>3460</v>
      </c>
      <c r="D3222" s="968">
        <v>0</v>
      </c>
      <c r="E3222" s="968">
        <v>45000</v>
      </c>
    </row>
    <row r="3223" spans="1:5">
      <c r="A3223" s="968" t="s">
        <v>9227</v>
      </c>
      <c r="B3223" s="968" t="s">
        <v>9228</v>
      </c>
      <c r="C3223" s="968" t="s">
        <v>3460</v>
      </c>
      <c r="D3223" s="968">
        <v>0</v>
      </c>
      <c r="E3223" s="968">
        <v>40000</v>
      </c>
    </row>
    <row r="3224" spans="1:5">
      <c r="A3224" s="968" t="s">
        <v>9229</v>
      </c>
      <c r="B3224" s="968" t="s">
        <v>9230</v>
      </c>
      <c r="C3224" s="968" t="s">
        <v>3680</v>
      </c>
      <c r="D3224" s="968">
        <v>0</v>
      </c>
      <c r="E3224" s="968">
        <v>15443438</v>
      </c>
    </row>
    <row r="3225" spans="1:5">
      <c r="A3225" s="968" t="s">
        <v>9231</v>
      </c>
      <c r="B3225" s="968" t="s">
        <v>9232</v>
      </c>
      <c r="C3225" s="968" t="s">
        <v>3680</v>
      </c>
      <c r="D3225" s="968">
        <v>0</v>
      </c>
      <c r="E3225" s="968">
        <v>477275</v>
      </c>
    </row>
    <row r="3226" spans="1:5">
      <c r="A3226" s="968" t="s">
        <v>9233</v>
      </c>
      <c r="B3226" s="968" t="s">
        <v>9234</v>
      </c>
      <c r="C3226" s="968" t="s">
        <v>3460</v>
      </c>
      <c r="D3226" s="968">
        <v>0</v>
      </c>
      <c r="E3226" s="968">
        <v>114000</v>
      </c>
    </row>
    <row r="3227" spans="1:5">
      <c r="A3227" s="968" t="s">
        <v>9235</v>
      </c>
      <c r="B3227" s="968" t="s">
        <v>9236</v>
      </c>
      <c r="C3227" s="968" t="s">
        <v>3460</v>
      </c>
      <c r="D3227" s="968">
        <v>0</v>
      </c>
      <c r="E3227" s="968">
        <v>350000</v>
      </c>
    </row>
    <row r="3228" spans="1:5">
      <c r="A3228" s="968" t="s">
        <v>9237</v>
      </c>
      <c r="B3228" s="968" t="s">
        <v>9238</v>
      </c>
      <c r="C3228" s="968" t="s">
        <v>3460</v>
      </c>
      <c r="D3228" s="968">
        <v>0</v>
      </c>
      <c r="E3228" s="968">
        <v>274120</v>
      </c>
    </row>
    <row r="3229" spans="1:5">
      <c r="A3229" s="968" t="s">
        <v>9239</v>
      </c>
      <c r="B3229" s="968" t="s">
        <v>9240</v>
      </c>
      <c r="C3229" s="968" t="s">
        <v>3680</v>
      </c>
      <c r="D3229" s="968">
        <v>1</v>
      </c>
      <c r="E3229" s="968">
        <v>178863.3</v>
      </c>
    </row>
    <row r="3230" spans="1:5">
      <c r="A3230" s="968" t="s">
        <v>9241</v>
      </c>
      <c r="B3230" s="968" t="s">
        <v>9242</v>
      </c>
      <c r="C3230" s="968" t="s">
        <v>3680</v>
      </c>
      <c r="D3230" s="968">
        <v>0</v>
      </c>
      <c r="E3230" s="968">
        <v>3250000</v>
      </c>
    </row>
    <row r="3231" spans="1:5">
      <c r="A3231" s="968" t="s">
        <v>9243</v>
      </c>
      <c r="B3231" s="968" t="s">
        <v>9244</v>
      </c>
      <c r="C3231" s="968" t="s">
        <v>3680</v>
      </c>
      <c r="D3231" s="968">
        <v>0</v>
      </c>
      <c r="E3231" s="968">
        <v>100000</v>
      </c>
    </row>
    <row r="3232" spans="1:5">
      <c r="A3232" s="968" t="s">
        <v>9245</v>
      </c>
      <c r="B3232" s="968" t="s">
        <v>9246</v>
      </c>
      <c r="C3232" s="968" t="s">
        <v>3680</v>
      </c>
      <c r="D3232" s="968">
        <v>0</v>
      </c>
      <c r="E3232" s="968">
        <v>100000</v>
      </c>
    </row>
    <row r="3233" spans="1:5">
      <c r="A3233" s="968" t="s">
        <v>9247</v>
      </c>
      <c r="B3233" s="968" t="s">
        <v>9248</v>
      </c>
      <c r="C3233" s="968" t="s">
        <v>3680</v>
      </c>
      <c r="D3233" s="968">
        <v>0</v>
      </c>
      <c r="E3233" s="968">
        <v>325000</v>
      </c>
    </row>
    <row r="3234" spans="1:5">
      <c r="A3234" s="968" t="s">
        <v>9249</v>
      </c>
      <c r="B3234" s="968" t="s">
        <v>9250</v>
      </c>
      <c r="C3234" s="968" t="s">
        <v>3680</v>
      </c>
      <c r="D3234" s="968">
        <v>0</v>
      </c>
      <c r="E3234" s="968">
        <v>1550000</v>
      </c>
    </row>
    <row r="3235" spans="1:5">
      <c r="A3235" s="968" t="s">
        <v>9251</v>
      </c>
      <c r="B3235" s="968" t="s">
        <v>9252</v>
      </c>
      <c r="C3235" s="968" t="s">
        <v>3680</v>
      </c>
      <c r="D3235" s="968">
        <v>0</v>
      </c>
      <c r="E3235" s="968">
        <v>56000</v>
      </c>
    </row>
    <row r="3236" spans="1:5">
      <c r="A3236" s="968" t="s">
        <v>9253</v>
      </c>
      <c r="B3236" s="968" t="s">
        <v>9254</v>
      </c>
      <c r="C3236" s="968" t="s">
        <v>3680</v>
      </c>
      <c r="D3236" s="968">
        <v>0</v>
      </c>
      <c r="E3236" s="968">
        <v>55000</v>
      </c>
    </row>
    <row r="3237" spans="1:5">
      <c r="A3237" s="968" t="s">
        <v>9255</v>
      </c>
      <c r="B3237" s="968" t="s">
        <v>9256</v>
      </c>
      <c r="C3237" s="968" t="s">
        <v>3680</v>
      </c>
      <c r="D3237" s="968">
        <v>0</v>
      </c>
      <c r="E3237" s="968">
        <v>650000</v>
      </c>
    </row>
    <row r="3238" spans="1:5">
      <c r="A3238" s="968" t="s">
        <v>9257</v>
      </c>
      <c r="B3238" s="968" t="s">
        <v>9258</v>
      </c>
      <c r="C3238" s="968" t="s">
        <v>3680</v>
      </c>
      <c r="D3238" s="968">
        <v>0</v>
      </c>
      <c r="E3238" s="968">
        <v>65000</v>
      </c>
    </row>
    <row r="3239" spans="1:5">
      <c r="A3239" s="968" t="s">
        <v>9259</v>
      </c>
      <c r="B3239" s="968" t="s">
        <v>9260</v>
      </c>
      <c r="C3239" s="968" t="s">
        <v>3680</v>
      </c>
      <c r="D3239" s="968">
        <v>0</v>
      </c>
      <c r="E3239" s="968">
        <v>175000</v>
      </c>
    </row>
    <row r="3240" spans="1:5">
      <c r="A3240" s="968" t="s">
        <v>1389</v>
      </c>
      <c r="B3240" s="968" t="s">
        <v>9261</v>
      </c>
      <c r="C3240" s="968" t="s">
        <v>3680</v>
      </c>
      <c r="D3240" s="968">
        <v>6</v>
      </c>
      <c r="E3240" s="968">
        <v>1</v>
      </c>
    </row>
    <row r="3241" spans="1:5">
      <c r="A3241" s="968" t="s">
        <v>9262</v>
      </c>
      <c r="B3241" s="968" t="s">
        <v>9263</v>
      </c>
      <c r="C3241" s="968" t="s">
        <v>3680</v>
      </c>
      <c r="D3241" s="968">
        <v>0</v>
      </c>
      <c r="E3241" s="968">
        <v>1</v>
      </c>
    </row>
    <row r="3242" spans="1:5">
      <c r="A3242" s="968" t="s">
        <v>660</v>
      </c>
      <c r="B3242" s="968" t="s">
        <v>9264</v>
      </c>
      <c r="C3242" s="968" t="s">
        <v>3680</v>
      </c>
      <c r="D3242" s="968">
        <v>11</v>
      </c>
      <c r="E3242" s="968">
        <v>1</v>
      </c>
    </row>
    <row r="3243" spans="1:5">
      <c r="A3243" s="968" t="s">
        <v>657</v>
      </c>
      <c r="B3243" s="968" t="s">
        <v>9265</v>
      </c>
      <c r="C3243" s="968" t="s">
        <v>3680</v>
      </c>
      <c r="D3243" s="968">
        <v>5</v>
      </c>
      <c r="E3243" s="968">
        <v>1</v>
      </c>
    </row>
    <row r="3244" spans="1:5">
      <c r="A3244" s="968" t="s">
        <v>9266</v>
      </c>
      <c r="B3244" s="968" t="s">
        <v>9267</v>
      </c>
      <c r="C3244" s="968" t="s">
        <v>3680</v>
      </c>
      <c r="D3244" s="968">
        <v>0</v>
      </c>
      <c r="E3244" s="968">
        <v>60000</v>
      </c>
    </row>
    <row r="3245" spans="1:5">
      <c r="A3245" s="968" t="s">
        <v>9268</v>
      </c>
      <c r="B3245" s="968" t="s">
        <v>9269</v>
      </c>
      <c r="C3245" s="968" t="s">
        <v>3680</v>
      </c>
      <c r="D3245" s="968">
        <v>0</v>
      </c>
      <c r="E3245" s="968">
        <v>550000</v>
      </c>
    </row>
    <row r="3246" spans="1:5">
      <c r="A3246" s="968" t="s">
        <v>1003</v>
      </c>
      <c r="B3246" s="968" t="s">
        <v>9270</v>
      </c>
      <c r="C3246" s="968" t="s">
        <v>3680</v>
      </c>
      <c r="D3246" s="968">
        <v>0</v>
      </c>
      <c r="E3246" s="968">
        <v>0</v>
      </c>
    </row>
    <row r="3247" spans="1:5">
      <c r="A3247" s="968" t="s">
        <v>2123</v>
      </c>
      <c r="B3247" s="968" t="s">
        <v>9271</v>
      </c>
      <c r="C3247" s="968" t="s">
        <v>3680</v>
      </c>
      <c r="D3247" s="968">
        <v>0</v>
      </c>
      <c r="E3247" s="968">
        <v>420000</v>
      </c>
    </row>
    <row r="3248" spans="1:5">
      <c r="A3248" s="968" t="s">
        <v>2126</v>
      </c>
      <c r="B3248" s="968" t="s">
        <v>9272</v>
      </c>
      <c r="C3248" s="968" t="s">
        <v>3680</v>
      </c>
      <c r="D3248" s="968">
        <v>0</v>
      </c>
      <c r="E3248" s="968">
        <v>385400</v>
      </c>
    </row>
    <row r="3249" spans="1:5">
      <c r="A3249" s="968" t="s">
        <v>1037</v>
      </c>
      <c r="B3249" s="968" t="s">
        <v>9273</v>
      </c>
      <c r="C3249" s="968" t="s">
        <v>3680</v>
      </c>
      <c r="D3249" s="968">
        <v>0</v>
      </c>
      <c r="E3249" s="968">
        <v>1500000</v>
      </c>
    </row>
    <row r="3250" spans="1:5">
      <c r="A3250" s="968" t="s">
        <v>2679</v>
      </c>
      <c r="B3250" s="968" t="s">
        <v>9274</v>
      </c>
      <c r="C3250" s="968" t="s">
        <v>3680</v>
      </c>
      <c r="D3250" s="968">
        <v>6</v>
      </c>
      <c r="E3250" s="968">
        <v>1500</v>
      </c>
    </row>
    <row r="3251" spans="1:5">
      <c r="A3251" s="968" t="s">
        <v>1966</v>
      </c>
      <c r="B3251" s="968" t="s">
        <v>9275</v>
      </c>
      <c r="C3251" s="968" t="s">
        <v>3680</v>
      </c>
      <c r="D3251" s="968">
        <v>13</v>
      </c>
      <c r="E3251" s="968">
        <v>1500</v>
      </c>
    </row>
    <row r="3252" spans="1:5">
      <c r="A3252" s="968" t="s">
        <v>2677</v>
      </c>
      <c r="B3252" s="968" t="s">
        <v>9276</v>
      </c>
      <c r="C3252" s="968" t="s">
        <v>3680</v>
      </c>
      <c r="D3252" s="968">
        <v>5</v>
      </c>
      <c r="E3252" s="968">
        <v>5000</v>
      </c>
    </row>
    <row r="3253" spans="1:5">
      <c r="A3253" s="968" t="s">
        <v>9277</v>
      </c>
      <c r="B3253" s="968" t="s">
        <v>9278</v>
      </c>
      <c r="C3253" s="968" t="s">
        <v>3680</v>
      </c>
      <c r="D3253" s="968">
        <v>0</v>
      </c>
      <c r="E3253" s="968">
        <v>90000</v>
      </c>
    </row>
    <row r="3254" spans="1:5">
      <c r="A3254" s="968" t="s">
        <v>9279</v>
      </c>
      <c r="B3254" s="968" t="s">
        <v>9280</v>
      </c>
      <c r="C3254" s="968" t="s">
        <v>3680</v>
      </c>
      <c r="D3254" s="968">
        <v>0</v>
      </c>
      <c r="E3254" s="968">
        <v>40000</v>
      </c>
    </row>
    <row r="3255" spans="1:5">
      <c r="A3255" s="968" t="s">
        <v>9281</v>
      </c>
      <c r="B3255" s="968" t="s">
        <v>9282</v>
      </c>
      <c r="C3255" s="968" t="s">
        <v>3680</v>
      </c>
      <c r="D3255" s="968">
        <v>0</v>
      </c>
      <c r="E3255" s="968">
        <v>50000</v>
      </c>
    </row>
    <row r="3256" spans="1:5">
      <c r="A3256" s="968" t="s">
        <v>9283</v>
      </c>
      <c r="B3256" s="968" t="s">
        <v>9284</v>
      </c>
      <c r="C3256" s="968" t="s">
        <v>3680</v>
      </c>
      <c r="D3256" s="968">
        <v>0</v>
      </c>
      <c r="E3256" s="968">
        <v>50000</v>
      </c>
    </row>
    <row r="3257" spans="1:5">
      <c r="A3257" s="968" t="s">
        <v>9285</v>
      </c>
      <c r="B3257" s="968" t="s">
        <v>9286</v>
      </c>
      <c r="C3257" s="968" t="s">
        <v>3680</v>
      </c>
      <c r="D3257" s="968">
        <v>0</v>
      </c>
      <c r="E3257" s="968">
        <v>175000</v>
      </c>
    </row>
    <row r="3258" spans="1:5">
      <c r="A3258" s="968" t="s">
        <v>2302</v>
      </c>
      <c r="B3258" s="968" t="s">
        <v>9287</v>
      </c>
      <c r="C3258" s="968" t="s">
        <v>3680</v>
      </c>
      <c r="D3258" s="968">
        <v>2</v>
      </c>
      <c r="E3258" s="968">
        <v>26250</v>
      </c>
    </row>
    <row r="3259" spans="1:5">
      <c r="A3259" s="968" t="s">
        <v>886</v>
      </c>
      <c r="B3259" s="968" t="s">
        <v>9288</v>
      </c>
      <c r="C3259" s="968" t="s">
        <v>3680</v>
      </c>
      <c r="D3259" s="968">
        <v>0</v>
      </c>
      <c r="E3259" s="968">
        <v>175000</v>
      </c>
    </row>
    <row r="3260" spans="1:5">
      <c r="A3260" s="968" t="s">
        <v>9289</v>
      </c>
      <c r="B3260" s="968" t="s">
        <v>9290</v>
      </c>
      <c r="C3260" s="968" t="s">
        <v>3680</v>
      </c>
      <c r="D3260" s="968">
        <v>0</v>
      </c>
      <c r="E3260" s="968">
        <v>1250000</v>
      </c>
    </row>
    <row r="3261" spans="1:5">
      <c r="A3261" s="968" t="s">
        <v>2685</v>
      </c>
      <c r="B3261" s="968" t="s">
        <v>9291</v>
      </c>
      <c r="C3261" s="968" t="s">
        <v>3680</v>
      </c>
      <c r="D3261" s="968">
        <v>0</v>
      </c>
      <c r="E3261" s="968">
        <v>150000</v>
      </c>
    </row>
    <row r="3262" spans="1:5">
      <c r="A3262" s="968" t="s">
        <v>9292</v>
      </c>
      <c r="B3262" s="968" t="s">
        <v>9293</v>
      </c>
      <c r="C3262" s="968" t="s">
        <v>3680</v>
      </c>
      <c r="D3262" s="968">
        <v>0</v>
      </c>
      <c r="E3262" s="968">
        <v>98000</v>
      </c>
    </row>
    <row r="3263" spans="1:5">
      <c r="A3263" s="968" t="s">
        <v>9294</v>
      </c>
      <c r="B3263" s="968" t="s">
        <v>9295</v>
      </c>
      <c r="C3263" s="968" t="s">
        <v>3680</v>
      </c>
      <c r="D3263" s="968">
        <v>0</v>
      </c>
      <c r="E3263" s="968">
        <v>475000</v>
      </c>
    </row>
    <row r="3264" spans="1:5">
      <c r="A3264" s="968" t="s">
        <v>9296</v>
      </c>
      <c r="B3264" s="968" t="s">
        <v>9297</v>
      </c>
      <c r="C3264" s="968" t="s">
        <v>3680</v>
      </c>
      <c r="D3264" s="968">
        <v>0</v>
      </c>
      <c r="E3264" s="968">
        <v>50000</v>
      </c>
    </row>
    <row r="3265" spans="1:5">
      <c r="A3265" s="968" t="s">
        <v>9298</v>
      </c>
      <c r="B3265" s="968" t="s">
        <v>9299</v>
      </c>
      <c r="C3265" s="968" t="s">
        <v>3680</v>
      </c>
      <c r="D3265" s="968">
        <v>0</v>
      </c>
      <c r="E3265" s="968">
        <v>65000</v>
      </c>
    </row>
    <row r="3266" spans="1:5">
      <c r="A3266" s="968" t="s">
        <v>9300</v>
      </c>
      <c r="B3266" s="968" t="s">
        <v>9301</v>
      </c>
      <c r="C3266" s="968" t="s">
        <v>3680</v>
      </c>
      <c r="D3266" s="968">
        <v>0</v>
      </c>
      <c r="E3266" s="968">
        <v>250000</v>
      </c>
    </row>
    <row r="3267" spans="1:5">
      <c r="A3267" s="968" t="s">
        <v>9302</v>
      </c>
      <c r="B3267" s="968" t="s">
        <v>9303</v>
      </c>
      <c r="C3267" s="968" t="s">
        <v>3680</v>
      </c>
      <c r="D3267" s="968">
        <v>0</v>
      </c>
      <c r="E3267" s="968">
        <v>30000</v>
      </c>
    </row>
    <row r="3268" spans="1:5">
      <c r="A3268" s="968" t="s">
        <v>9304</v>
      </c>
      <c r="B3268" s="968" t="s">
        <v>9305</v>
      </c>
      <c r="C3268" s="968" t="s">
        <v>3680</v>
      </c>
      <c r="D3268" s="968">
        <v>0</v>
      </c>
      <c r="E3268" s="968">
        <v>650000</v>
      </c>
    </row>
    <row r="3269" spans="1:5">
      <c r="A3269" s="968" t="s">
        <v>1963</v>
      </c>
      <c r="B3269" s="968" t="s">
        <v>9306</v>
      </c>
      <c r="C3269" s="968" t="s">
        <v>3680</v>
      </c>
      <c r="D3269" s="968">
        <v>0</v>
      </c>
      <c r="E3269" s="968">
        <v>265000</v>
      </c>
    </row>
    <row r="3270" spans="1:5">
      <c r="A3270" s="968" t="s">
        <v>9307</v>
      </c>
      <c r="B3270" s="968" t="s">
        <v>9308</v>
      </c>
      <c r="C3270" s="968" t="s">
        <v>3680</v>
      </c>
      <c r="D3270" s="968">
        <v>0</v>
      </c>
      <c r="E3270" s="968">
        <v>45000</v>
      </c>
    </row>
    <row r="3271" spans="1:5">
      <c r="A3271" s="968" t="s">
        <v>9309</v>
      </c>
      <c r="B3271" s="968" t="s">
        <v>9310</v>
      </c>
      <c r="C3271" s="968" t="s">
        <v>3680</v>
      </c>
      <c r="D3271" s="968">
        <v>0</v>
      </c>
      <c r="E3271" s="968">
        <v>45000</v>
      </c>
    </row>
    <row r="3272" spans="1:5">
      <c r="A3272" s="968" t="s">
        <v>1698</v>
      </c>
      <c r="B3272" s="968" t="s">
        <v>9311</v>
      </c>
      <c r="C3272" s="968" t="s">
        <v>3680</v>
      </c>
      <c r="D3272" s="968">
        <v>0</v>
      </c>
      <c r="E3272" s="968">
        <v>414750</v>
      </c>
    </row>
    <row r="3273" spans="1:5">
      <c r="A3273" s="968" t="s">
        <v>1695</v>
      </c>
      <c r="B3273" s="968" t="s">
        <v>9312</v>
      </c>
      <c r="C3273" s="968" t="s">
        <v>3680</v>
      </c>
      <c r="D3273" s="968">
        <v>0</v>
      </c>
      <c r="E3273" s="968">
        <v>1207500</v>
      </c>
    </row>
    <row r="3274" spans="1:5">
      <c r="A3274" s="968" t="s">
        <v>9313</v>
      </c>
      <c r="B3274" s="968" t="s">
        <v>9314</v>
      </c>
      <c r="C3274" s="968" t="s">
        <v>3680</v>
      </c>
      <c r="D3274" s="968">
        <v>0</v>
      </c>
      <c r="E3274" s="968">
        <v>110000</v>
      </c>
    </row>
    <row r="3275" spans="1:5">
      <c r="A3275" s="968" t="s">
        <v>9315</v>
      </c>
      <c r="B3275" s="968" t="s">
        <v>9316</v>
      </c>
      <c r="C3275" s="968" t="s">
        <v>3680</v>
      </c>
      <c r="D3275" s="968">
        <v>0</v>
      </c>
      <c r="E3275" s="968">
        <v>7000</v>
      </c>
    </row>
    <row r="3276" spans="1:5">
      <c r="A3276" s="968" t="s">
        <v>9317</v>
      </c>
      <c r="B3276" s="968" t="s">
        <v>9318</v>
      </c>
      <c r="C3276" s="968" t="s">
        <v>3680</v>
      </c>
      <c r="D3276" s="968">
        <v>0</v>
      </c>
      <c r="E3276" s="968">
        <v>6500</v>
      </c>
    </row>
    <row r="3277" spans="1:5">
      <c r="A3277" s="968" t="s">
        <v>9319</v>
      </c>
      <c r="B3277" s="968" t="s">
        <v>9320</v>
      </c>
      <c r="C3277" s="968" t="s">
        <v>3680</v>
      </c>
      <c r="D3277" s="968">
        <v>0</v>
      </c>
      <c r="E3277" s="968">
        <v>35000</v>
      </c>
    </row>
    <row r="3278" spans="1:5">
      <c r="A3278" s="968" t="s">
        <v>9321</v>
      </c>
      <c r="B3278" s="968" t="s">
        <v>9322</v>
      </c>
      <c r="C3278" s="968" t="s">
        <v>3680</v>
      </c>
      <c r="D3278" s="968">
        <v>0</v>
      </c>
      <c r="E3278" s="968">
        <v>25000</v>
      </c>
    </row>
    <row r="3279" spans="1:5">
      <c r="A3279" s="968" t="s">
        <v>9323</v>
      </c>
      <c r="B3279" s="968" t="s">
        <v>9324</v>
      </c>
      <c r="C3279" s="968" t="s">
        <v>3680</v>
      </c>
      <c r="D3279" s="968">
        <v>0</v>
      </c>
      <c r="E3279" s="968">
        <v>10000</v>
      </c>
    </row>
    <row r="3280" spans="1:5">
      <c r="A3280" s="968" t="s">
        <v>9325</v>
      </c>
      <c r="B3280" s="968" t="s">
        <v>9326</v>
      </c>
      <c r="C3280" s="968" t="s">
        <v>3680</v>
      </c>
      <c r="D3280" s="968">
        <v>0</v>
      </c>
      <c r="E3280" s="968">
        <v>4000</v>
      </c>
    </row>
    <row r="3281" spans="1:5">
      <c r="A3281" s="968" t="s">
        <v>9327</v>
      </c>
      <c r="B3281" s="968" t="s">
        <v>9328</v>
      </c>
      <c r="C3281" s="968" t="s">
        <v>3680</v>
      </c>
      <c r="D3281" s="968">
        <v>0</v>
      </c>
      <c r="E3281" s="968">
        <v>55000</v>
      </c>
    </row>
    <row r="3282" spans="1:5">
      <c r="A3282" s="968" t="s">
        <v>9329</v>
      </c>
      <c r="B3282" s="968" t="s">
        <v>9330</v>
      </c>
      <c r="C3282" s="968" t="s">
        <v>3680</v>
      </c>
      <c r="D3282" s="968">
        <v>0</v>
      </c>
      <c r="E3282" s="968">
        <v>1000</v>
      </c>
    </row>
    <row r="3283" spans="1:5">
      <c r="A3283" s="968" t="s">
        <v>9331</v>
      </c>
      <c r="B3283" s="968" t="s">
        <v>9332</v>
      </c>
      <c r="C3283" s="968" t="s">
        <v>3680</v>
      </c>
      <c r="D3283" s="968">
        <v>0</v>
      </c>
      <c r="E3283" s="968">
        <v>800</v>
      </c>
    </row>
    <row r="3284" spans="1:5">
      <c r="A3284" s="968" t="s">
        <v>9333</v>
      </c>
      <c r="B3284" s="968" t="s">
        <v>9334</v>
      </c>
      <c r="C3284" s="968" t="s">
        <v>3680</v>
      </c>
      <c r="D3284" s="968">
        <v>0</v>
      </c>
      <c r="E3284" s="968">
        <v>2000</v>
      </c>
    </row>
    <row r="3285" spans="1:5">
      <c r="A3285" s="968" t="s">
        <v>9335</v>
      </c>
      <c r="B3285" s="968" t="s">
        <v>9336</v>
      </c>
      <c r="C3285" s="968" t="s">
        <v>3680</v>
      </c>
      <c r="D3285" s="968">
        <v>0</v>
      </c>
      <c r="E3285" s="968">
        <v>15000</v>
      </c>
    </row>
    <row r="3286" spans="1:5">
      <c r="A3286" s="968" t="s">
        <v>9337</v>
      </c>
      <c r="B3286" s="968" t="s">
        <v>9338</v>
      </c>
      <c r="C3286" s="968" t="s">
        <v>3680</v>
      </c>
      <c r="D3286" s="968">
        <v>0</v>
      </c>
      <c r="E3286" s="968">
        <v>6000</v>
      </c>
    </row>
    <row r="3287" spans="1:5">
      <c r="A3287" s="968" t="s">
        <v>9339</v>
      </c>
      <c r="B3287" s="968" t="s">
        <v>9340</v>
      </c>
      <c r="C3287" s="968" t="s">
        <v>3680</v>
      </c>
      <c r="D3287" s="968">
        <v>0</v>
      </c>
      <c r="E3287" s="968">
        <v>360000</v>
      </c>
    </row>
    <row r="3288" spans="1:5">
      <c r="A3288" s="968" t="s">
        <v>9341</v>
      </c>
      <c r="B3288" s="968" t="s">
        <v>9342</v>
      </c>
      <c r="C3288" s="968" t="s">
        <v>3680</v>
      </c>
      <c r="D3288" s="968">
        <v>0</v>
      </c>
      <c r="E3288" s="968">
        <v>24000</v>
      </c>
    </row>
    <row r="3289" spans="1:5">
      <c r="A3289" s="968" t="s">
        <v>9343</v>
      </c>
      <c r="B3289" s="968" t="s">
        <v>9344</v>
      </c>
      <c r="C3289" s="968" t="s">
        <v>3680</v>
      </c>
      <c r="D3289" s="968">
        <v>0</v>
      </c>
      <c r="E3289" s="968">
        <v>10000</v>
      </c>
    </row>
    <row r="3290" spans="1:5">
      <c r="A3290" s="968" t="s">
        <v>9345</v>
      </c>
      <c r="B3290" s="968" t="s">
        <v>9346</v>
      </c>
      <c r="C3290" s="968" t="s">
        <v>3680</v>
      </c>
      <c r="D3290" s="968">
        <v>0</v>
      </c>
      <c r="E3290" s="968">
        <v>6000</v>
      </c>
    </row>
    <row r="3291" spans="1:5">
      <c r="A3291" s="968" t="s">
        <v>9347</v>
      </c>
      <c r="B3291" s="968" t="s">
        <v>9348</v>
      </c>
      <c r="C3291" s="968" t="s">
        <v>3680</v>
      </c>
      <c r="D3291" s="968">
        <v>0</v>
      </c>
      <c r="E3291" s="968">
        <v>20000</v>
      </c>
    </row>
    <row r="3292" spans="1:5">
      <c r="A3292" s="968" t="s">
        <v>9349</v>
      </c>
      <c r="B3292" s="968" t="s">
        <v>9350</v>
      </c>
      <c r="C3292" s="968" t="s">
        <v>3680</v>
      </c>
      <c r="D3292" s="968">
        <v>0</v>
      </c>
      <c r="E3292" s="968">
        <v>15000</v>
      </c>
    </row>
    <row r="3293" spans="1:5">
      <c r="A3293" s="968" t="s">
        <v>9351</v>
      </c>
      <c r="B3293" s="968" t="s">
        <v>9352</v>
      </c>
      <c r="C3293" s="968" t="s">
        <v>3680</v>
      </c>
      <c r="D3293" s="968">
        <v>0</v>
      </c>
      <c r="E3293" s="968">
        <v>125000</v>
      </c>
    </row>
    <row r="3294" spans="1:5">
      <c r="A3294" s="968" t="s">
        <v>9353</v>
      </c>
      <c r="B3294" s="968" t="s">
        <v>9354</v>
      </c>
      <c r="C3294" s="968" t="s">
        <v>3680</v>
      </c>
      <c r="D3294" s="968">
        <v>0</v>
      </c>
      <c r="E3294" s="968">
        <v>65000</v>
      </c>
    </row>
    <row r="3295" spans="1:5">
      <c r="A3295" s="968" t="s">
        <v>9355</v>
      </c>
      <c r="B3295" s="968" t="s">
        <v>9356</v>
      </c>
      <c r="C3295" s="968" t="s">
        <v>3680</v>
      </c>
      <c r="D3295" s="968">
        <v>0</v>
      </c>
      <c r="E3295" s="968">
        <v>7500</v>
      </c>
    </row>
    <row r="3296" spans="1:5">
      <c r="A3296" s="968" t="s">
        <v>9357</v>
      </c>
      <c r="B3296" s="968" t="s">
        <v>9358</v>
      </c>
      <c r="C3296" s="968" t="s">
        <v>3680</v>
      </c>
      <c r="D3296" s="968">
        <v>0</v>
      </c>
      <c r="E3296" s="968">
        <v>20000</v>
      </c>
    </row>
    <row r="3297" spans="1:5">
      <c r="A3297" s="968" t="s">
        <v>9359</v>
      </c>
      <c r="B3297" s="968" t="s">
        <v>9360</v>
      </c>
      <c r="C3297" s="968" t="s">
        <v>3680</v>
      </c>
      <c r="D3297" s="968">
        <v>0</v>
      </c>
      <c r="E3297" s="968">
        <v>7500</v>
      </c>
    </row>
    <row r="3298" spans="1:5">
      <c r="A3298" s="968" t="s">
        <v>9361</v>
      </c>
      <c r="B3298" s="968" t="s">
        <v>9362</v>
      </c>
      <c r="C3298" s="968" t="s">
        <v>3680</v>
      </c>
      <c r="D3298" s="968">
        <v>0</v>
      </c>
      <c r="E3298" s="968">
        <v>45000</v>
      </c>
    </row>
    <row r="3299" spans="1:5">
      <c r="A3299" s="968" t="s">
        <v>9363</v>
      </c>
      <c r="B3299" s="968" t="s">
        <v>9364</v>
      </c>
      <c r="C3299" s="968" t="s">
        <v>3680</v>
      </c>
      <c r="D3299" s="968">
        <v>0</v>
      </c>
      <c r="E3299" s="968">
        <v>4000</v>
      </c>
    </row>
    <row r="3300" spans="1:5">
      <c r="A3300" s="968" t="s">
        <v>9365</v>
      </c>
      <c r="B3300" s="968" t="s">
        <v>9366</v>
      </c>
      <c r="C3300" s="968" t="s">
        <v>3680</v>
      </c>
      <c r="D3300" s="968">
        <v>0</v>
      </c>
      <c r="E3300" s="968">
        <v>1500</v>
      </c>
    </row>
    <row r="3301" spans="1:5">
      <c r="A3301" s="968" t="s">
        <v>9367</v>
      </c>
      <c r="B3301" s="968" t="s">
        <v>9368</v>
      </c>
      <c r="C3301" s="968" t="s">
        <v>3460</v>
      </c>
      <c r="D3301" s="968">
        <v>0</v>
      </c>
      <c r="E3301" s="968">
        <v>1100000</v>
      </c>
    </row>
    <row r="3302" spans="1:5">
      <c r="A3302" s="968" t="s">
        <v>9369</v>
      </c>
      <c r="B3302" s="968" t="s">
        <v>9370</v>
      </c>
      <c r="C3302" s="968" t="s">
        <v>3680</v>
      </c>
      <c r="D3302" s="968">
        <v>0</v>
      </c>
      <c r="E3302" s="968">
        <v>21995</v>
      </c>
    </row>
    <row r="3303" spans="1:5">
      <c r="A3303" s="968" t="s">
        <v>9371</v>
      </c>
      <c r="B3303" s="968" t="s">
        <v>9372</v>
      </c>
      <c r="C3303" s="968" t="s">
        <v>3680</v>
      </c>
      <c r="D3303" s="968">
        <v>0</v>
      </c>
      <c r="E3303" s="968">
        <v>1650698</v>
      </c>
    </row>
    <row r="3304" spans="1:5">
      <c r="A3304" s="968" t="s">
        <v>9373</v>
      </c>
      <c r="B3304" s="968" t="s">
        <v>9374</v>
      </c>
      <c r="C3304" s="968" t="s">
        <v>3680</v>
      </c>
      <c r="D3304" s="968">
        <v>0</v>
      </c>
      <c r="E3304" s="968">
        <v>24900</v>
      </c>
    </row>
    <row r="3305" spans="1:5">
      <c r="A3305" s="968" t="s">
        <v>9375</v>
      </c>
      <c r="B3305" s="968" t="s">
        <v>9376</v>
      </c>
      <c r="C3305" s="968" t="s">
        <v>3680</v>
      </c>
      <c r="D3305" s="968">
        <v>1</v>
      </c>
      <c r="E3305" s="968">
        <v>263110</v>
      </c>
    </row>
    <row r="3306" spans="1:5">
      <c r="A3306" s="968" t="s">
        <v>9377</v>
      </c>
      <c r="B3306" s="968" t="s">
        <v>9378</v>
      </c>
      <c r="C3306" s="968" t="s">
        <v>3680</v>
      </c>
      <c r="D3306" s="968">
        <v>0</v>
      </c>
      <c r="E3306" s="968">
        <v>9213</v>
      </c>
    </row>
    <row r="3307" spans="1:5">
      <c r="A3307" s="968" t="s">
        <v>9379</v>
      </c>
      <c r="B3307" s="968" t="s">
        <v>9380</v>
      </c>
      <c r="C3307" s="968" t="s">
        <v>3661</v>
      </c>
      <c r="D3307" s="968">
        <v>1</v>
      </c>
      <c r="E3307" s="968">
        <v>549100</v>
      </c>
    </row>
    <row r="3308" spans="1:5">
      <c r="A3308" s="968" t="s">
        <v>9381</v>
      </c>
      <c r="B3308" s="968" t="s">
        <v>9382</v>
      </c>
      <c r="C3308" s="968" t="s">
        <v>3680</v>
      </c>
      <c r="D3308" s="968">
        <v>0</v>
      </c>
      <c r="E3308" s="968">
        <v>2600000</v>
      </c>
    </row>
    <row r="3309" spans="1:5">
      <c r="A3309" s="968" t="s">
        <v>9383</v>
      </c>
      <c r="B3309" s="968" t="s">
        <v>9384</v>
      </c>
      <c r="C3309" s="968" t="s">
        <v>3680</v>
      </c>
      <c r="D3309" s="968">
        <v>0</v>
      </c>
      <c r="E3309" s="968">
        <v>3750000</v>
      </c>
    </row>
    <row r="3310" spans="1:5">
      <c r="A3310" s="968" t="s">
        <v>9385</v>
      </c>
      <c r="B3310" s="968" t="s">
        <v>9386</v>
      </c>
      <c r="C3310" s="968" t="s">
        <v>3680</v>
      </c>
      <c r="D3310" s="968">
        <v>0</v>
      </c>
      <c r="E3310" s="968">
        <v>750000</v>
      </c>
    </row>
    <row r="3311" spans="1:5">
      <c r="A3311" s="968" t="s">
        <v>9387</v>
      </c>
      <c r="B3311" s="968" t="s">
        <v>9388</v>
      </c>
      <c r="C3311" s="968" t="s">
        <v>3680</v>
      </c>
      <c r="D3311" s="968">
        <v>0</v>
      </c>
      <c r="E3311" s="968">
        <v>250000</v>
      </c>
    </row>
    <row r="3312" spans="1:5">
      <c r="A3312" s="968" t="s">
        <v>9389</v>
      </c>
      <c r="B3312" s="968" t="s">
        <v>9390</v>
      </c>
      <c r="C3312" s="968" t="s">
        <v>3680</v>
      </c>
      <c r="D3312" s="968">
        <v>0</v>
      </c>
      <c r="E3312" s="968">
        <v>65000</v>
      </c>
    </row>
    <row r="3313" spans="1:5">
      <c r="A3313" s="968" t="s">
        <v>9391</v>
      </c>
      <c r="B3313" s="968" t="s">
        <v>9392</v>
      </c>
      <c r="C3313" s="968" t="s">
        <v>3680</v>
      </c>
      <c r="D3313" s="968">
        <v>0</v>
      </c>
      <c r="E3313" s="968">
        <v>450000</v>
      </c>
    </row>
    <row r="3314" spans="1:5">
      <c r="A3314" s="968" t="s">
        <v>1951</v>
      </c>
      <c r="B3314" s="968" t="s">
        <v>9393</v>
      </c>
      <c r="C3314" s="968" t="s">
        <v>3680</v>
      </c>
      <c r="D3314" s="968">
        <v>0</v>
      </c>
      <c r="E3314" s="968">
        <v>350000</v>
      </c>
    </row>
    <row r="3315" spans="1:5">
      <c r="A3315" s="968" t="s">
        <v>1283</v>
      </c>
      <c r="B3315" s="968" t="s">
        <v>9394</v>
      </c>
      <c r="C3315" s="968" t="s">
        <v>3680</v>
      </c>
      <c r="D3315" s="968">
        <v>0</v>
      </c>
      <c r="E3315" s="968">
        <v>2700000</v>
      </c>
    </row>
    <row r="3316" spans="1:5">
      <c r="A3316" s="968" t="s">
        <v>9395</v>
      </c>
      <c r="B3316" s="968" t="s">
        <v>9396</v>
      </c>
      <c r="C3316" s="968" t="s">
        <v>3680</v>
      </c>
      <c r="D3316" s="968">
        <v>0</v>
      </c>
      <c r="E3316" s="968">
        <v>500000</v>
      </c>
    </row>
    <row r="3317" spans="1:5">
      <c r="A3317" s="968" t="s">
        <v>9397</v>
      </c>
      <c r="B3317" s="968" t="s">
        <v>9398</v>
      </c>
      <c r="C3317" s="968" t="s">
        <v>3680</v>
      </c>
      <c r="D3317" s="968">
        <v>0</v>
      </c>
      <c r="E3317" s="968">
        <v>425000</v>
      </c>
    </row>
    <row r="3318" spans="1:5">
      <c r="A3318" s="968" t="s">
        <v>9399</v>
      </c>
      <c r="B3318" s="968" t="s">
        <v>9400</v>
      </c>
      <c r="C3318" s="968" t="s">
        <v>3460</v>
      </c>
      <c r="D3318" s="968">
        <v>0</v>
      </c>
      <c r="E3318" s="968">
        <v>97500</v>
      </c>
    </row>
    <row r="3319" spans="1:5">
      <c r="A3319" s="968" t="s">
        <v>9401</v>
      </c>
      <c r="B3319" s="968" t="s">
        <v>9402</v>
      </c>
      <c r="C3319" s="968" t="s">
        <v>3680</v>
      </c>
      <c r="D3319" s="968">
        <v>0</v>
      </c>
      <c r="E3319" s="968">
        <v>52500</v>
      </c>
    </row>
    <row r="3320" spans="1:5">
      <c r="A3320" s="968" t="s">
        <v>9403</v>
      </c>
      <c r="B3320" s="968" t="s">
        <v>9404</v>
      </c>
      <c r="C3320" s="968" t="s">
        <v>3460</v>
      </c>
      <c r="D3320" s="968">
        <v>5</v>
      </c>
      <c r="E3320" s="968">
        <v>900000</v>
      </c>
    </row>
    <row r="3321" spans="1:5">
      <c r="A3321" s="968" t="s">
        <v>9405</v>
      </c>
      <c r="B3321" s="968" t="s">
        <v>9406</v>
      </c>
      <c r="C3321" s="968" t="s">
        <v>3460</v>
      </c>
      <c r="D3321" s="968">
        <v>0</v>
      </c>
      <c r="E3321" s="968">
        <v>175000</v>
      </c>
    </row>
    <row r="3322" spans="1:5">
      <c r="A3322" s="968" t="s">
        <v>9407</v>
      </c>
      <c r="B3322" s="968" t="s">
        <v>9408</v>
      </c>
      <c r="C3322" s="968" t="s">
        <v>3460</v>
      </c>
      <c r="D3322" s="968">
        <v>0</v>
      </c>
      <c r="E3322" s="968">
        <v>175000</v>
      </c>
    </row>
    <row r="3323" spans="1:5">
      <c r="A3323" s="968" t="s">
        <v>9409</v>
      </c>
      <c r="B3323" s="968" t="s">
        <v>9410</v>
      </c>
      <c r="C3323" s="968" t="s">
        <v>3661</v>
      </c>
      <c r="D3323" s="968">
        <v>0</v>
      </c>
      <c r="E3323" s="968">
        <v>245100</v>
      </c>
    </row>
    <row r="3324" spans="1:5">
      <c r="A3324" s="968" t="s">
        <v>9411</v>
      </c>
      <c r="B3324" s="968" t="s">
        <v>9412</v>
      </c>
      <c r="C3324" s="968" t="s">
        <v>3661</v>
      </c>
      <c r="D3324" s="968">
        <v>0</v>
      </c>
      <c r="E3324" s="968">
        <v>245100</v>
      </c>
    </row>
    <row r="3325" spans="1:5">
      <c r="A3325" s="968" t="s">
        <v>9413</v>
      </c>
      <c r="B3325" s="968" t="s">
        <v>9414</v>
      </c>
      <c r="C3325" s="968" t="s">
        <v>3661</v>
      </c>
      <c r="D3325" s="968">
        <v>0</v>
      </c>
      <c r="E3325" s="968">
        <v>245100</v>
      </c>
    </row>
    <row r="3326" spans="1:5">
      <c r="A3326" s="968" t="s">
        <v>9415</v>
      </c>
      <c r="B3326" s="968" t="s">
        <v>9416</v>
      </c>
      <c r="C3326" s="968" t="s">
        <v>3661</v>
      </c>
      <c r="D3326" s="968">
        <v>6</v>
      </c>
      <c r="E3326" s="968">
        <v>255000</v>
      </c>
    </row>
    <row r="3327" spans="1:5">
      <c r="A3327" s="968" t="s">
        <v>9417</v>
      </c>
      <c r="B3327" s="968" t="s">
        <v>9418</v>
      </c>
      <c r="C3327" s="968" t="s">
        <v>3661</v>
      </c>
      <c r="D3327" s="968">
        <v>0</v>
      </c>
      <c r="E3327" s="968">
        <v>1000000</v>
      </c>
    </row>
    <row r="3328" spans="1:5">
      <c r="A3328" s="968" t="s">
        <v>9419</v>
      </c>
      <c r="B3328" s="968" t="s">
        <v>9420</v>
      </c>
      <c r="C3328" s="968" t="s">
        <v>3680</v>
      </c>
      <c r="D3328" s="968">
        <v>0</v>
      </c>
      <c r="E3328" s="968">
        <v>2000</v>
      </c>
    </row>
    <row r="3329" spans="1:5">
      <c r="A3329" s="968" t="s">
        <v>9421</v>
      </c>
      <c r="B3329" s="968" t="s">
        <v>9422</v>
      </c>
      <c r="C3329" s="968" t="s">
        <v>3680</v>
      </c>
      <c r="D3329" s="968">
        <v>0</v>
      </c>
      <c r="E3329" s="968">
        <v>20000</v>
      </c>
    </row>
    <row r="3330" spans="1:5">
      <c r="A3330" s="968" t="s">
        <v>9423</v>
      </c>
      <c r="B3330" s="968" t="s">
        <v>9424</v>
      </c>
      <c r="C3330" s="968" t="s">
        <v>3680</v>
      </c>
      <c r="D3330" s="968">
        <v>0</v>
      </c>
      <c r="E3330" s="968">
        <v>3000</v>
      </c>
    </row>
    <row r="3331" spans="1:5">
      <c r="A3331" s="968" t="s">
        <v>9425</v>
      </c>
      <c r="B3331" s="968" t="s">
        <v>9426</v>
      </c>
      <c r="C3331" s="968" t="s">
        <v>3680</v>
      </c>
      <c r="D3331" s="968">
        <v>0</v>
      </c>
      <c r="E3331" s="968">
        <v>20000</v>
      </c>
    </row>
    <row r="3332" spans="1:5">
      <c r="A3332" s="968" t="s">
        <v>9427</v>
      </c>
      <c r="B3332" s="968" t="s">
        <v>9428</v>
      </c>
      <c r="C3332" s="968" t="s">
        <v>3680</v>
      </c>
      <c r="D3332" s="968">
        <v>0</v>
      </c>
      <c r="E3332" s="968">
        <v>1000</v>
      </c>
    </row>
    <row r="3333" spans="1:5">
      <c r="A3333" s="968" t="s">
        <v>9429</v>
      </c>
      <c r="B3333" s="968" t="s">
        <v>9430</v>
      </c>
      <c r="C3333" s="968" t="s">
        <v>3680</v>
      </c>
      <c r="D3333" s="968">
        <v>0</v>
      </c>
      <c r="E3333" s="968">
        <v>2000</v>
      </c>
    </row>
    <row r="3334" spans="1:5">
      <c r="A3334" s="968" t="s">
        <v>9431</v>
      </c>
      <c r="B3334" s="968" t="s">
        <v>9432</v>
      </c>
      <c r="C3334" s="968" t="s">
        <v>3680</v>
      </c>
      <c r="D3334" s="968">
        <v>0</v>
      </c>
      <c r="E3334" s="968">
        <v>15000</v>
      </c>
    </row>
    <row r="3335" spans="1:5">
      <c r="A3335" s="968" t="s">
        <v>9433</v>
      </c>
      <c r="B3335" s="968" t="s">
        <v>9434</v>
      </c>
      <c r="C3335" s="968" t="s">
        <v>3680</v>
      </c>
      <c r="D3335" s="968">
        <v>0</v>
      </c>
      <c r="E3335" s="968">
        <v>2500</v>
      </c>
    </row>
    <row r="3336" spans="1:5">
      <c r="A3336" s="968" t="s">
        <v>9435</v>
      </c>
      <c r="B3336" s="968" t="s">
        <v>9436</v>
      </c>
      <c r="C3336" s="968" t="s">
        <v>3680</v>
      </c>
      <c r="D3336" s="968">
        <v>0</v>
      </c>
      <c r="E3336" s="968">
        <v>80000</v>
      </c>
    </row>
    <row r="3337" spans="1:5">
      <c r="A3337" s="968" t="s">
        <v>9437</v>
      </c>
      <c r="B3337" s="968" t="s">
        <v>9438</v>
      </c>
      <c r="C3337" s="968" t="s">
        <v>3680</v>
      </c>
      <c r="D3337" s="968">
        <v>0</v>
      </c>
      <c r="E3337" s="968">
        <v>6000</v>
      </c>
    </row>
    <row r="3338" spans="1:5">
      <c r="A3338" s="968" t="s">
        <v>2375</v>
      </c>
      <c r="B3338" s="968" t="s">
        <v>9439</v>
      </c>
      <c r="C3338" s="968" t="s">
        <v>3680</v>
      </c>
      <c r="D3338" s="968">
        <v>4</v>
      </c>
      <c r="E3338" s="968">
        <v>105000</v>
      </c>
    </row>
    <row r="3339" spans="1:5">
      <c r="A3339" s="968" t="s">
        <v>2378</v>
      </c>
      <c r="B3339" s="968" t="s">
        <v>9440</v>
      </c>
      <c r="C3339" s="968" t="s">
        <v>3680</v>
      </c>
      <c r="D3339" s="968">
        <v>3</v>
      </c>
      <c r="E3339" s="968">
        <v>145000</v>
      </c>
    </row>
    <row r="3340" spans="1:5">
      <c r="A3340" s="968" t="s">
        <v>2992</v>
      </c>
      <c r="B3340" s="968" t="s">
        <v>9441</v>
      </c>
      <c r="C3340" s="968" t="s">
        <v>3680</v>
      </c>
      <c r="D3340" s="968">
        <v>0</v>
      </c>
      <c r="E3340" s="968">
        <v>650000</v>
      </c>
    </row>
    <row r="3341" spans="1:5">
      <c r="A3341" s="968" t="s">
        <v>9442</v>
      </c>
      <c r="B3341" s="968" t="s">
        <v>9443</v>
      </c>
      <c r="C3341" s="968" t="s">
        <v>3680</v>
      </c>
      <c r="D3341" s="968">
        <v>0</v>
      </c>
      <c r="E3341" s="968">
        <v>280000</v>
      </c>
    </row>
    <row r="3342" spans="1:5">
      <c r="A3342" s="968" t="s">
        <v>9444</v>
      </c>
      <c r="B3342" s="968" t="s">
        <v>9445</v>
      </c>
      <c r="C3342" s="968" t="s">
        <v>3680</v>
      </c>
      <c r="D3342" s="968">
        <v>0</v>
      </c>
      <c r="E3342" s="968">
        <v>15000</v>
      </c>
    </row>
    <row r="3343" spans="1:5">
      <c r="A3343" s="968" t="s">
        <v>9446</v>
      </c>
      <c r="B3343" s="968" t="s">
        <v>9447</v>
      </c>
      <c r="C3343" s="968" t="s">
        <v>3680</v>
      </c>
      <c r="D3343" s="968">
        <v>0</v>
      </c>
      <c r="E3343" s="968">
        <v>575000</v>
      </c>
    </row>
    <row r="3344" spans="1:5">
      <c r="A3344" s="968" t="s">
        <v>9448</v>
      </c>
      <c r="B3344" s="968" t="s">
        <v>9449</v>
      </c>
      <c r="C3344" s="968" t="s">
        <v>3680</v>
      </c>
      <c r="D3344" s="968">
        <v>0</v>
      </c>
      <c r="E3344" s="968">
        <v>75000</v>
      </c>
    </row>
    <row r="3345" spans="1:5">
      <c r="A3345" s="968" t="s">
        <v>9450</v>
      </c>
      <c r="B3345" s="968" t="s">
        <v>9451</v>
      </c>
      <c r="C3345" s="968" t="s">
        <v>3680</v>
      </c>
      <c r="D3345" s="968">
        <v>0</v>
      </c>
      <c r="E3345" s="968">
        <v>97000</v>
      </c>
    </row>
    <row r="3346" spans="1:5">
      <c r="A3346" s="968" t="s">
        <v>9452</v>
      </c>
      <c r="B3346" s="968" t="s">
        <v>9453</v>
      </c>
      <c r="C3346" s="968" t="s">
        <v>3680</v>
      </c>
      <c r="D3346" s="968">
        <v>0</v>
      </c>
      <c r="E3346" s="968">
        <v>320000</v>
      </c>
    </row>
    <row r="3347" spans="1:5">
      <c r="A3347" s="968" t="s">
        <v>9454</v>
      </c>
      <c r="B3347" s="968" t="s">
        <v>9455</v>
      </c>
      <c r="C3347" s="968" t="s">
        <v>3661</v>
      </c>
      <c r="D3347" s="968">
        <v>0</v>
      </c>
      <c r="E3347" s="968">
        <v>918000</v>
      </c>
    </row>
    <row r="3348" spans="1:5">
      <c r="A3348" s="968" t="s">
        <v>2604</v>
      </c>
      <c r="B3348" s="968" t="s">
        <v>9456</v>
      </c>
      <c r="C3348" s="968" t="s">
        <v>3680</v>
      </c>
      <c r="D3348" s="968">
        <v>1</v>
      </c>
      <c r="E3348" s="968">
        <v>367500</v>
      </c>
    </row>
    <row r="3349" spans="1:5">
      <c r="A3349" s="968" t="s">
        <v>9457</v>
      </c>
      <c r="B3349" s="968" t="s">
        <v>9458</v>
      </c>
      <c r="C3349" s="968" t="s">
        <v>3680</v>
      </c>
      <c r="D3349" s="968">
        <v>0</v>
      </c>
      <c r="E3349" s="968">
        <v>2890000</v>
      </c>
    </row>
    <row r="3350" spans="1:5">
      <c r="A3350" s="968" t="s">
        <v>9459</v>
      </c>
      <c r="B3350" s="968" t="s">
        <v>9460</v>
      </c>
      <c r="C3350" s="968" t="s">
        <v>3460</v>
      </c>
      <c r="D3350" s="968">
        <v>0</v>
      </c>
      <c r="E3350" s="968">
        <v>35000</v>
      </c>
    </row>
    <row r="3351" spans="1:5">
      <c r="A3351" s="968" t="s">
        <v>9461</v>
      </c>
      <c r="B3351" s="968" t="s">
        <v>9462</v>
      </c>
      <c r="C3351" s="968" t="s">
        <v>3680</v>
      </c>
      <c r="D3351" s="968">
        <v>0</v>
      </c>
      <c r="E3351" s="968">
        <v>17500</v>
      </c>
    </row>
    <row r="3352" spans="1:5">
      <c r="A3352" s="968" t="s">
        <v>9463</v>
      </c>
      <c r="B3352" s="968" t="s">
        <v>9464</v>
      </c>
      <c r="C3352" s="968" t="s">
        <v>3680</v>
      </c>
      <c r="D3352" s="968">
        <v>0</v>
      </c>
      <c r="E3352" s="968">
        <v>4000</v>
      </c>
    </row>
    <row r="3353" spans="1:5">
      <c r="A3353" s="968" t="s">
        <v>365</v>
      </c>
      <c r="B3353" s="968" t="s">
        <v>9465</v>
      </c>
      <c r="C3353" s="968" t="s">
        <v>3460</v>
      </c>
      <c r="D3353" s="968">
        <v>1</v>
      </c>
      <c r="E3353" s="968">
        <v>1</v>
      </c>
    </row>
    <row r="3354" spans="1:5">
      <c r="A3354" s="968" t="s">
        <v>9466</v>
      </c>
      <c r="B3354" s="968" t="s">
        <v>9467</v>
      </c>
      <c r="C3354" s="968" t="s">
        <v>3680</v>
      </c>
      <c r="D3354" s="968">
        <v>0</v>
      </c>
      <c r="E3354" s="968">
        <v>450000</v>
      </c>
    </row>
    <row r="3355" spans="1:5">
      <c r="A3355" s="968" t="s">
        <v>9468</v>
      </c>
      <c r="B3355" s="968" t="s">
        <v>9469</v>
      </c>
      <c r="C3355" s="968" t="s">
        <v>3680</v>
      </c>
      <c r="D3355" s="968">
        <v>0</v>
      </c>
      <c r="E3355" s="968">
        <v>225000</v>
      </c>
    </row>
    <row r="3356" spans="1:5">
      <c r="A3356" s="968" t="s">
        <v>420</v>
      </c>
      <c r="B3356" s="968" t="s">
        <v>9470</v>
      </c>
      <c r="C3356" s="968" t="s">
        <v>3680</v>
      </c>
      <c r="D3356" s="968">
        <v>0</v>
      </c>
      <c r="E3356" s="968">
        <v>12600</v>
      </c>
    </row>
    <row r="3357" spans="1:5">
      <c r="A3357" s="968" t="s">
        <v>424</v>
      </c>
      <c r="B3357" s="968" t="s">
        <v>9471</v>
      </c>
      <c r="C3357" s="968" t="s">
        <v>3680</v>
      </c>
      <c r="D3357" s="968">
        <v>3</v>
      </c>
      <c r="E3357" s="968">
        <v>15000</v>
      </c>
    </row>
    <row r="3358" spans="1:5">
      <c r="A3358" s="968" t="s">
        <v>427</v>
      </c>
      <c r="B3358" s="968" t="s">
        <v>9472</v>
      </c>
      <c r="C3358" s="968" t="s">
        <v>3680</v>
      </c>
      <c r="D3358" s="968">
        <v>7</v>
      </c>
      <c r="E3358" s="968">
        <v>16500</v>
      </c>
    </row>
    <row r="3359" spans="1:5">
      <c r="A3359" s="968" t="s">
        <v>429</v>
      </c>
      <c r="B3359" s="968" t="s">
        <v>9473</v>
      </c>
      <c r="C3359" s="968" t="s">
        <v>3680</v>
      </c>
      <c r="D3359" s="968">
        <v>0</v>
      </c>
      <c r="E3359" s="968">
        <v>20125</v>
      </c>
    </row>
    <row r="3360" spans="1:5">
      <c r="A3360" s="968" t="s">
        <v>1022</v>
      </c>
      <c r="B3360" s="968" t="s">
        <v>9474</v>
      </c>
      <c r="C3360" s="968" t="s">
        <v>3680</v>
      </c>
      <c r="D3360" s="968">
        <v>0</v>
      </c>
      <c r="E3360" s="968">
        <v>147500</v>
      </c>
    </row>
    <row r="3361" spans="1:5">
      <c r="A3361" s="968" t="s">
        <v>1970</v>
      </c>
      <c r="B3361" s="968" t="s">
        <v>9475</v>
      </c>
      <c r="C3361" s="968" t="s">
        <v>3680</v>
      </c>
      <c r="D3361" s="968">
        <v>0</v>
      </c>
      <c r="E3361" s="968">
        <v>50000</v>
      </c>
    </row>
    <row r="3362" spans="1:5">
      <c r="A3362" s="968" t="s">
        <v>1975</v>
      </c>
      <c r="B3362" s="968" t="s">
        <v>9476</v>
      </c>
      <c r="C3362" s="968" t="s">
        <v>3680</v>
      </c>
      <c r="D3362" s="968">
        <v>0</v>
      </c>
      <c r="E3362" s="968">
        <v>50000</v>
      </c>
    </row>
    <row r="3363" spans="1:5">
      <c r="A3363" s="968" t="s">
        <v>2166</v>
      </c>
      <c r="B3363" s="968" t="s">
        <v>9477</v>
      </c>
      <c r="C3363" s="968" t="s">
        <v>3680</v>
      </c>
      <c r="D3363" s="968">
        <v>0</v>
      </c>
      <c r="E3363" s="968">
        <v>90000</v>
      </c>
    </row>
    <row r="3364" spans="1:5">
      <c r="A3364" s="968" t="s">
        <v>9478</v>
      </c>
      <c r="B3364" s="968" t="s">
        <v>9479</v>
      </c>
      <c r="C3364" s="968" t="s">
        <v>9480</v>
      </c>
      <c r="D3364" s="968">
        <v>0</v>
      </c>
      <c r="E3364" s="968">
        <v>47250000</v>
      </c>
    </row>
    <row r="3365" spans="1:5">
      <c r="A3365" s="968" t="s">
        <v>9481</v>
      </c>
      <c r="B3365" s="968" t="s">
        <v>9482</v>
      </c>
      <c r="C3365" s="968" t="s">
        <v>3680</v>
      </c>
      <c r="D3365" s="968">
        <v>0</v>
      </c>
      <c r="E3365" s="968">
        <v>185000</v>
      </c>
    </row>
    <row r="3366" spans="1:5">
      <c r="A3366" s="968" t="s">
        <v>730</v>
      </c>
      <c r="B3366" s="968" t="s">
        <v>9483</v>
      </c>
      <c r="C3366" s="968" t="s">
        <v>3680</v>
      </c>
      <c r="D3366" s="968">
        <v>0</v>
      </c>
      <c r="E3366" s="968">
        <v>19000</v>
      </c>
    </row>
    <row r="3367" spans="1:5">
      <c r="A3367" s="968" t="s">
        <v>9484</v>
      </c>
      <c r="B3367" s="968" t="s">
        <v>9485</v>
      </c>
      <c r="C3367" s="968" t="s">
        <v>9480</v>
      </c>
      <c r="D3367" s="968">
        <v>0</v>
      </c>
      <c r="E3367" s="968">
        <v>55638000</v>
      </c>
    </row>
    <row r="3368" spans="1:5">
      <c r="A3368" s="968" t="s">
        <v>9486</v>
      </c>
      <c r="B3368" s="968" t="s">
        <v>9487</v>
      </c>
      <c r="C3368" s="968" t="s">
        <v>3680</v>
      </c>
      <c r="D3368" s="968">
        <v>0</v>
      </c>
      <c r="E3368" s="968">
        <v>25000</v>
      </c>
    </row>
    <row r="3369" spans="1:5">
      <c r="A3369" s="968" t="s">
        <v>9488</v>
      </c>
      <c r="B3369" s="968" t="s">
        <v>9489</v>
      </c>
      <c r="C3369" s="968" t="s">
        <v>3680</v>
      </c>
      <c r="D3369" s="968">
        <v>0</v>
      </c>
      <c r="E3369" s="968">
        <v>30000</v>
      </c>
    </row>
    <row r="3370" spans="1:5">
      <c r="A3370" s="968" t="s">
        <v>9490</v>
      </c>
      <c r="B3370" s="968" t="s">
        <v>9491</v>
      </c>
      <c r="C3370" s="968" t="s">
        <v>3680</v>
      </c>
      <c r="D3370" s="968">
        <v>0</v>
      </c>
      <c r="E3370" s="968">
        <v>43334</v>
      </c>
    </row>
    <row r="3371" spans="1:5">
      <c r="A3371" s="968" t="s">
        <v>9492</v>
      </c>
      <c r="B3371" s="968" t="s">
        <v>9493</v>
      </c>
      <c r="C3371" s="968" t="s">
        <v>3460</v>
      </c>
      <c r="D3371" s="968">
        <v>0</v>
      </c>
      <c r="E3371" s="968">
        <v>5519000</v>
      </c>
    </row>
    <row r="3372" spans="1:5">
      <c r="A3372" s="968" t="s">
        <v>9494</v>
      </c>
      <c r="B3372" s="968" t="s">
        <v>9495</v>
      </c>
      <c r="C3372" s="968" t="s">
        <v>3680</v>
      </c>
      <c r="D3372" s="968">
        <v>0</v>
      </c>
      <c r="E3372" s="968">
        <v>160000</v>
      </c>
    </row>
    <row r="3373" spans="1:5">
      <c r="A3373" s="968" t="s">
        <v>937</v>
      </c>
      <c r="B3373" s="968" t="s">
        <v>9496</v>
      </c>
      <c r="C3373" s="968" t="s">
        <v>3680</v>
      </c>
      <c r="D3373" s="968">
        <v>0</v>
      </c>
      <c r="E3373" s="968">
        <v>270000</v>
      </c>
    </row>
    <row r="3374" spans="1:5">
      <c r="A3374" s="968" t="s">
        <v>1913</v>
      </c>
      <c r="B3374" s="968" t="s">
        <v>9497</v>
      </c>
      <c r="C3374" s="968" t="s">
        <v>3680</v>
      </c>
      <c r="D3374" s="968">
        <v>2</v>
      </c>
      <c r="E3374" s="968">
        <v>35000</v>
      </c>
    </row>
    <row r="3375" spans="1:5">
      <c r="A3375" s="968" t="s">
        <v>2737</v>
      </c>
      <c r="B3375" s="968" t="s">
        <v>9498</v>
      </c>
      <c r="C3375" s="968" t="s">
        <v>3680</v>
      </c>
      <c r="D3375" s="968">
        <v>0</v>
      </c>
      <c r="E3375" s="968">
        <v>35000</v>
      </c>
    </row>
    <row r="3376" spans="1:5">
      <c r="A3376" s="968" t="s">
        <v>793</v>
      </c>
      <c r="B3376" s="968" t="s">
        <v>9499</v>
      </c>
      <c r="C3376" s="968" t="s">
        <v>3680</v>
      </c>
      <c r="D3376" s="968">
        <v>3</v>
      </c>
      <c r="E3376" s="968">
        <v>300000</v>
      </c>
    </row>
    <row r="3377" spans="1:5">
      <c r="A3377" s="968" t="s">
        <v>2398</v>
      </c>
      <c r="B3377" s="968" t="s">
        <v>9500</v>
      </c>
      <c r="C3377" s="968" t="s">
        <v>3680</v>
      </c>
      <c r="D3377" s="968">
        <v>0</v>
      </c>
      <c r="E3377" s="968">
        <v>30000</v>
      </c>
    </row>
    <row r="3378" spans="1:5">
      <c r="A3378" s="968" t="s">
        <v>3050</v>
      </c>
      <c r="B3378" s="968" t="s">
        <v>9501</v>
      </c>
      <c r="C3378" s="968" t="s">
        <v>3680</v>
      </c>
      <c r="D3378" s="968">
        <v>0</v>
      </c>
      <c r="E3378" s="968">
        <v>40000</v>
      </c>
    </row>
    <row r="3379" spans="1:5">
      <c r="A3379" s="968" t="s">
        <v>9502</v>
      </c>
      <c r="B3379" s="968" t="s">
        <v>9503</v>
      </c>
      <c r="C3379" s="968" t="s">
        <v>3680</v>
      </c>
      <c r="D3379" s="968">
        <v>0</v>
      </c>
      <c r="E3379" s="968">
        <v>35000</v>
      </c>
    </row>
    <row r="3380" spans="1:5">
      <c r="A3380" s="968" t="s">
        <v>3066</v>
      </c>
      <c r="B3380" s="968" t="s">
        <v>9504</v>
      </c>
      <c r="C3380" s="968" t="s">
        <v>3680</v>
      </c>
      <c r="D3380" s="968">
        <v>1</v>
      </c>
      <c r="E3380" s="968">
        <v>450000</v>
      </c>
    </row>
    <row r="3381" spans="1:5">
      <c r="A3381" s="968" t="s">
        <v>1605</v>
      </c>
      <c r="B3381" s="968" t="s">
        <v>9505</v>
      </c>
      <c r="C3381" s="968" t="s">
        <v>3680</v>
      </c>
      <c r="D3381" s="968">
        <v>0</v>
      </c>
      <c r="E3381" s="968">
        <v>1500651</v>
      </c>
    </row>
    <row r="3382" spans="1:5">
      <c r="A3382" s="968" t="s">
        <v>2749</v>
      </c>
      <c r="B3382" s="968" t="s">
        <v>9506</v>
      </c>
      <c r="C3382" s="968" t="s">
        <v>3680</v>
      </c>
      <c r="D3382" s="968">
        <v>1</v>
      </c>
      <c r="E3382" s="968">
        <v>21165</v>
      </c>
    </row>
    <row r="3383" spans="1:5">
      <c r="A3383" s="968" t="s">
        <v>9507</v>
      </c>
      <c r="B3383" s="968" t="s">
        <v>9508</v>
      </c>
      <c r="C3383" s="968" t="s">
        <v>3680</v>
      </c>
      <c r="D3383" s="968">
        <v>0</v>
      </c>
      <c r="E3383" s="968">
        <v>90000</v>
      </c>
    </row>
    <row r="3384" spans="1:5">
      <c r="A3384" s="968" t="s">
        <v>2662</v>
      </c>
      <c r="B3384" s="968" t="s">
        <v>9509</v>
      </c>
      <c r="C3384" s="968" t="s">
        <v>3680</v>
      </c>
      <c r="D3384" s="968">
        <v>0</v>
      </c>
      <c r="E3384" s="968">
        <v>725000</v>
      </c>
    </row>
    <row r="3385" spans="1:5">
      <c r="A3385" s="968" t="s">
        <v>1108</v>
      </c>
      <c r="B3385" s="968" t="s">
        <v>9510</v>
      </c>
      <c r="C3385" s="968" t="s">
        <v>3680</v>
      </c>
      <c r="D3385" s="968">
        <v>0</v>
      </c>
      <c r="E3385" s="968">
        <v>75000</v>
      </c>
    </row>
    <row r="3386" spans="1:5">
      <c r="A3386" s="968" t="s">
        <v>1800</v>
      </c>
      <c r="B3386" s="968" t="s">
        <v>9511</v>
      </c>
      <c r="C3386" s="968" t="s">
        <v>3680</v>
      </c>
      <c r="D3386" s="968">
        <v>0</v>
      </c>
      <c r="E3386" s="968">
        <v>45000</v>
      </c>
    </row>
    <row r="3387" spans="1:5">
      <c r="A3387" s="968" t="s">
        <v>9512</v>
      </c>
      <c r="B3387" s="968" t="s">
        <v>9513</v>
      </c>
      <c r="C3387" s="968" t="s">
        <v>3680</v>
      </c>
      <c r="D3387" s="968">
        <v>0</v>
      </c>
      <c r="E3387" s="968">
        <v>1450000</v>
      </c>
    </row>
    <row r="3388" spans="1:5">
      <c r="A3388" s="968" t="s">
        <v>9514</v>
      </c>
      <c r="B3388" s="968" t="s">
        <v>9515</v>
      </c>
      <c r="C3388" s="968" t="s">
        <v>3680</v>
      </c>
      <c r="D3388" s="968">
        <v>0</v>
      </c>
      <c r="E3388" s="968">
        <v>1450000</v>
      </c>
    </row>
    <row r="3389" spans="1:5">
      <c r="A3389" s="968" t="s">
        <v>2289</v>
      </c>
      <c r="B3389" s="968" t="s">
        <v>9516</v>
      </c>
      <c r="C3389" s="968" t="s">
        <v>3680</v>
      </c>
      <c r="D3389" s="968">
        <v>0</v>
      </c>
      <c r="E3389" s="968">
        <v>325000</v>
      </c>
    </row>
    <row r="3390" spans="1:5">
      <c r="A3390" s="968" t="s">
        <v>1990</v>
      </c>
      <c r="B3390" s="968" t="s">
        <v>9517</v>
      </c>
      <c r="C3390" s="968" t="s">
        <v>3680</v>
      </c>
      <c r="D3390" s="968">
        <v>1</v>
      </c>
      <c r="E3390" s="968">
        <v>460000</v>
      </c>
    </row>
    <row r="3391" spans="1:5">
      <c r="A3391" s="968" t="s">
        <v>9518</v>
      </c>
      <c r="B3391" s="968" t="s">
        <v>9519</v>
      </c>
      <c r="C3391" s="968" t="s">
        <v>3680</v>
      </c>
      <c r="D3391" s="968">
        <v>1</v>
      </c>
      <c r="E3391" s="968">
        <v>200000</v>
      </c>
    </row>
    <row r="3392" spans="1:5">
      <c r="A3392" s="968" t="s">
        <v>2898</v>
      </c>
      <c r="B3392" s="968" t="s">
        <v>9520</v>
      </c>
      <c r="C3392" s="968" t="s">
        <v>3680</v>
      </c>
      <c r="D3392" s="968">
        <v>0</v>
      </c>
      <c r="E3392" s="968">
        <v>250000</v>
      </c>
    </row>
    <row r="3393" spans="1:5">
      <c r="A3393" s="968" t="s">
        <v>704</v>
      </c>
      <c r="B3393" s="968" t="s">
        <v>9521</v>
      </c>
      <c r="C3393" s="968" t="s">
        <v>3680</v>
      </c>
      <c r="D3393" s="968">
        <v>8</v>
      </c>
      <c r="E3393" s="968">
        <v>5000</v>
      </c>
    </row>
    <row r="3394" spans="1:5">
      <c r="A3394" s="968" t="s">
        <v>556</v>
      </c>
      <c r="B3394" s="968" t="s">
        <v>9522</v>
      </c>
      <c r="C3394" s="968" t="s">
        <v>9480</v>
      </c>
      <c r="D3394" s="968">
        <v>0</v>
      </c>
      <c r="E3394" s="968">
        <v>1</v>
      </c>
    </row>
    <row r="3395" spans="1:5">
      <c r="A3395" s="968" t="s">
        <v>9523</v>
      </c>
      <c r="B3395" s="968" t="s">
        <v>9524</v>
      </c>
      <c r="C3395" s="968" t="s">
        <v>3680</v>
      </c>
      <c r="D3395" s="968">
        <v>0</v>
      </c>
      <c r="E3395" s="968">
        <v>45000</v>
      </c>
    </row>
    <row r="3396" spans="1:5">
      <c r="A3396" s="968" t="s">
        <v>9525</v>
      </c>
      <c r="B3396" s="968" t="s">
        <v>9526</v>
      </c>
      <c r="C3396" s="968" t="s">
        <v>3680</v>
      </c>
      <c r="D3396" s="968">
        <v>0</v>
      </c>
      <c r="E3396" s="968">
        <v>10000</v>
      </c>
    </row>
    <row r="3397" spans="1:5">
      <c r="A3397" s="968" t="s">
        <v>9527</v>
      </c>
      <c r="B3397" s="968" t="s">
        <v>9528</v>
      </c>
      <c r="C3397" s="968" t="s">
        <v>3680</v>
      </c>
      <c r="D3397" s="968">
        <v>0</v>
      </c>
      <c r="E3397" s="968">
        <v>216000</v>
      </c>
    </row>
    <row r="3398" spans="1:5">
      <c r="A3398" s="968" t="s">
        <v>400</v>
      </c>
      <c r="B3398" s="968" t="s">
        <v>9529</v>
      </c>
      <c r="C3398" s="968" t="s">
        <v>3460</v>
      </c>
      <c r="D3398" s="968">
        <v>0</v>
      </c>
      <c r="E3398" s="968">
        <v>340684.58</v>
      </c>
    </row>
    <row r="3399" spans="1:5">
      <c r="A3399" s="968" t="s">
        <v>397</v>
      </c>
      <c r="B3399" s="968" t="s">
        <v>9530</v>
      </c>
      <c r="C3399" s="968" t="s">
        <v>3680</v>
      </c>
      <c r="D3399" s="968">
        <v>12</v>
      </c>
      <c r="E3399" s="968">
        <v>236780.78</v>
      </c>
    </row>
    <row r="3400" spans="1:5">
      <c r="A3400" s="968" t="s">
        <v>9531</v>
      </c>
      <c r="B3400" s="968" t="s">
        <v>9532</v>
      </c>
      <c r="C3400" s="968" t="s">
        <v>3680</v>
      </c>
      <c r="D3400" s="968">
        <v>0</v>
      </c>
      <c r="E3400" s="968">
        <v>5957342</v>
      </c>
    </row>
    <row r="3401" spans="1:5">
      <c r="A3401" s="968" t="s">
        <v>554</v>
      </c>
      <c r="B3401" s="968" t="s">
        <v>9533</v>
      </c>
      <c r="C3401" s="968" t="s">
        <v>9480</v>
      </c>
      <c r="D3401" s="968">
        <v>0</v>
      </c>
      <c r="E3401" s="968">
        <v>0</v>
      </c>
    </row>
    <row r="3402" spans="1:5">
      <c r="A3402" s="968" t="s">
        <v>9534</v>
      </c>
      <c r="B3402" s="968" t="s">
        <v>9535</v>
      </c>
      <c r="C3402" s="968" t="s">
        <v>3661</v>
      </c>
      <c r="D3402" s="968">
        <v>0</v>
      </c>
      <c r="E3402" s="968">
        <v>3475000</v>
      </c>
    </row>
    <row r="3403" spans="1:5">
      <c r="A3403" s="968" t="s">
        <v>9536</v>
      </c>
      <c r="B3403" s="968" t="s">
        <v>9537</v>
      </c>
      <c r="C3403" s="968" t="s">
        <v>3680</v>
      </c>
      <c r="D3403" s="968">
        <v>0</v>
      </c>
      <c r="E3403" s="968">
        <v>35000</v>
      </c>
    </row>
    <row r="3404" spans="1:5">
      <c r="A3404" s="968" t="s">
        <v>9538</v>
      </c>
      <c r="B3404" s="968" t="s">
        <v>9539</v>
      </c>
      <c r="C3404" s="968" t="s">
        <v>3460</v>
      </c>
      <c r="D3404" s="968">
        <v>0</v>
      </c>
      <c r="E3404" s="968">
        <v>1040000</v>
      </c>
    </row>
    <row r="3405" spans="1:5">
      <c r="A3405" s="968" t="s">
        <v>9540</v>
      </c>
      <c r="B3405" s="968" t="s">
        <v>9541</v>
      </c>
      <c r="C3405" s="968" t="s">
        <v>3680</v>
      </c>
      <c r="D3405" s="968">
        <v>0</v>
      </c>
      <c r="E3405" s="968">
        <v>8500</v>
      </c>
    </row>
    <row r="3406" spans="1:5">
      <c r="A3406" s="968" t="s">
        <v>9542</v>
      </c>
      <c r="B3406" s="968" t="s">
        <v>9543</v>
      </c>
      <c r="C3406" s="968" t="s">
        <v>3680</v>
      </c>
      <c r="D3406" s="968">
        <v>0</v>
      </c>
      <c r="E3406" s="968">
        <v>5000</v>
      </c>
    </row>
    <row r="3407" spans="1:5">
      <c r="A3407" s="968" t="s">
        <v>9544</v>
      </c>
      <c r="B3407" s="968" t="s">
        <v>9545</v>
      </c>
      <c r="C3407" s="968" t="s">
        <v>3680</v>
      </c>
      <c r="D3407" s="968">
        <v>0</v>
      </c>
      <c r="E3407" s="968">
        <v>20000</v>
      </c>
    </row>
    <row r="3408" spans="1:5">
      <c r="A3408" s="968" t="s">
        <v>511</v>
      </c>
      <c r="B3408" s="968" t="s">
        <v>512</v>
      </c>
      <c r="C3408" s="968" t="s">
        <v>9480</v>
      </c>
      <c r="D3408" s="968">
        <v>0</v>
      </c>
      <c r="E3408" s="968">
        <v>1</v>
      </c>
    </row>
    <row r="3409" spans="1:5">
      <c r="A3409" s="968" t="s">
        <v>552</v>
      </c>
      <c r="B3409" s="968" t="s">
        <v>9546</v>
      </c>
      <c r="C3409" s="968" t="s">
        <v>9480</v>
      </c>
      <c r="D3409" s="968">
        <v>0</v>
      </c>
      <c r="E3409" s="968">
        <v>0</v>
      </c>
    </row>
    <row r="3410" spans="1:5">
      <c r="A3410" s="968" t="s">
        <v>9547</v>
      </c>
      <c r="B3410" s="968" t="s">
        <v>9548</v>
      </c>
      <c r="C3410" s="968" t="s">
        <v>9480</v>
      </c>
      <c r="D3410" s="968">
        <v>0</v>
      </c>
      <c r="E3410" s="968">
        <v>0</v>
      </c>
    </row>
    <row r="3411" spans="1:5">
      <c r="A3411" s="968" t="s">
        <v>9549</v>
      </c>
      <c r="B3411" s="968" t="s">
        <v>9550</v>
      </c>
      <c r="C3411" s="968" t="s">
        <v>3460</v>
      </c>
      <c r="D3411" s="968">
        <v>0</v>
      </c>
      <c r="E3411" s="968">
        <v>125000</v>
      </c>
    </row>
    <row r="3412" spans="1:5">
      <c r="A3412" s="968" t="s">
        <v>9551</v>
      </c>
      <c r="B3412" s="968" t="s">
        <v>9552</v>
      </c>
      <c r="C3412" s="968" t="s">
        <v>3680</v>
      </c>
      <c r="D3412" s="968">
        <v>0</v>
      </c>
      <c r="E3412" s="968">
        <v>397500</v>
      </c>
    </row>
    <row r="3413" spans="1:5">
      <c r="A3413" s="968" t="s">
        <v>9553</v>
      </c>
      <c r="B3413" s="968" t="s">
        <v>9554</v>
      </c>
      <c r="C3413" s="968" t="s">
        <v>3460</v>
      </c>
      <c r="D3413" s="968">
        <v>1</v>
      </c>
      <c r="E3413" s="968">
        <v>110000</v>
      </c>
    </row>
    <row r="3414" spans="1:5">
      <c r="A3414" s="968" t="s">
        <v>9555</v>
      </c>
      <c r="B3414" s="968" t="s">
        <v>9556</v>
      </c>
      <c r="C3414" s="968" t="s">
        <v>3680</v>
      </c>
      <c r="D3414" s="968">
        <v>0</v>
      </c>
      <c r="E3414" s="968">
        <v>4000</v>
      </c>
    </row>
    <row r="3415" spans="1:5">
      <c r="A3415" s="968" t="s">
        <v>9557</v>
      </c>
      <c r="B3415" s="968" t="s">
        <v>9558</v>
      </c>
      <c r="C3415" s="968" t="s">
        <v>3680</v>
      </c>
      <c r="D3415" s="968">
        <v>0</v>
      </c>
      <c r="E3415" s="968">
        <v>1000</v>
      </c>
    </row>
    <row r="3416" spans="1:5">
      <c r="A3416" s="968" t="s">
        <v>9559</v>
      </c>
      <c r="B3416" s="968" t="s">
        <v>9560</v>
      </c>
      <c r="C3416" s="968" t="s">
        <v>3460</v>
      </c>
      <c r="D3416" s="968">
        <v>0</v>
      </c>
      <c r="E3416" s="968">
        <v>29266.9</v>
      </c>
    </row>
    <row r="3417" spans="1:5">
      <c r="A3417" s="968" t="s">
        <v>1486</v>
      </c>
      <c r="B3417" s="968" t="s">
        <v>9561</v>
      </c>
      <c r="C3417" s="968" t="s">
        <v>3680</v>
      </c>
      <c r="D3417" s="968">
        <v>0</v>
      </c>
      <c r="E3417" s="968">
        <v>157500</v>
      </c>
    </row>
    <row r="3418" spans="1:5">
      <c r="A3418" s="968" t="s">
        <v>1448</v>
      </c>
      <c r="B3418" s="968" t="s">
        <v>9562</v>
      </c>
      <c r="C3418" s="968" t="s">
        <v>3680</v>
      </c>
      <c r="D3418" s="968">
        <v>3</v>
      </c>
      <c r="E3418" s="968">
        <v>125000</v>
      </c>
    </row>
    <row r="3419" spans="1:5">
      <c r="A3419" s="968" t="s">
        <v>3041</v>
      </c>
      <c r="B3419" s="968" t="s">
        <v>9563</v>
      </c>
      <c r="C3419" s="968" t="s">
        <v>3680</v>
      </c>
      <c r="D3419" s="968">
        <v>0</v>
      </c>
      <c r="E3419" s="968">
        <v>95000</v>
      </c>
    </row>
    <row r="3420" spans="1:5">
      <c r="A3420" s="968" t="s">
        <v>740</v>
      </c>
      <c r="B3420" s="968" t="s">
        <v>9564</v>
      </c>
      <c r="C3420" s="968" t="s">
        <v>3680</v>
      </c>
      <c r="D3420" s="968">
        <v>0</v>
      </c>
      <c r="E3420" s="968">
        <v>45000</v>
      </c>
    </row>
    <row r="3421" spans="1:5">
      <c r="A3421" s="968" t="s">
        <v>2870</v>
      </c>
      <c r="B3421" s="968" t="s">
        <v>9565</v>
      </c>
      <c r="C3421" s="968" t="s">
        <v>3680</v>
      </c>
      <c r="D3421" s="968">
        <v>0</v>
      </c>
      <c r="E3421" s="968">
        <v>80000</v>
      </c>
    </row>
    <row r="3422" spans="1:5">
      <c r="A3422" s="968" t="s">
        <v>2867</v>
      </c>
      <c r="B3422" s="968" t="s">
        <v>9566</v>
      </c>
      <c r="C3422" s="968" t="s">
        <v>3680</v>
      </c>
      <c r="D3422" s="968">
        <v>0</v>
      </c>
      <c r="E3422" s="968">
        <v>80000</v>
      </c>
    </row>
    <row r="3423" spans="1:5">
      <c r="A3423" s="968" t="s">
        <v>2851</v>
      </c>
      <c r="B3423" s="968" t="s">
        <v>9567</v>
      </c>
      <c r="C3423" s="968" t="s">
        <v>3680</v>
      </c>
      <c r="D3423" s="968">
        <v>0</v>
      </c>
      <c r="E3423" s="968">
        <v>8400</v>
      </c>
    </row>
    <row r="3424" spans="1:5">
      <c r="A3424" s="968" t="s">
        <v>9568</v>
      </c>
      <c r="B3424" s="968" t="s">
        <v>9569</v>
      </c>
      <c r="C3424" s="968" t="s">
        <v>3680</v>
      </c>
      <c r="D3424" s="968">
        <v>0</v>
      </c>
      <c r="E3424" s="968">
        <v>150000</v>
      </c>
    </row>
    <row r="3425" spans="1:5">
      <c r="A3425" s="968" t="s">
        <v>1638</v>
      </c>
      <c r="B3425" s="968" t="s">
        <v>9570</v>
      </c>
      <c r="C3425" s="968" t="s">
        <v>3680</v>
      </c>
      <c r="D3425" s="968">
        <v>0</v>
      </c>
      <c r="E3425" s="968">
        <v>15000</v>
      </c>
    </row>
    <row r="3426" spans="1:5">
      <c r="A3426" s="968" t="s">
        <v>9571</v>
      </c>
      <c r="B3426" s="968" t="s">
        <v>9572</v>
      </c>
      <c r="C3426" s="968" t="s">
        <v>3680</v>
      </c>
      <c r="D3426" s="968">
        <v>0</v>
      </c>
      <c r="E3426" s="968">
        <v>35000</v>
      </c>
    </row>
    <row r="3427" spans="1:5">
      <c r="A3427" s="968" t="s">
        <v>1622</v>
      </c>
      <c r="B3427" s="968" t="s">
        <v>9573</v>
      </c>
      <c r="C3427" s="968" t="s">
        <v>3680</v>
      </c>
      <c r="D3427" s="968">
        <v>0</v>
      </c>
      <c r="E3427" s="968">
        <v>600000</v>
      </c>
    </row>
    <row r="3428" spans="1:5">
      <c r="A3428" s="968" t="s">
        <v>1088</v>
      </c>
      <c r="B3428" s="968" t="s">
        <v>9574</v>
      </c>
      <c r="C3428" s="968" t="s">
        <v>3680</v>
      </c>
      <c r="D3428" s="968">
        <v>0</v>
      </c>
      <c r="E3428" s="968">
        <v>150000</v>
      </c>
    </row>
    <row r="3429" spans="1:5">
      <c r="A3429" s="968" t="s">
        <v>9575</v>
      </c>
      <c r="B3429" s="968" t="s">
        <v>9576</v>
      </c>
      <c r="C3429" s="968" t="s">
        <v>3680</v>
      </c>
      <c r="D3429" s="968">
        <v>0</v>
      </c>
      <c r="E3429" s="968">
        <v>1800000</v>
      </c>
    </row>
    <row r="3430" spans="1:5">
      <c r="A3430" s="968" t="s">
        <v>2389</v>
      </c>
      <c r="B3430" s="968" t="s">
        <v>9577</v>
      </c>
      <c r="C3430" s="968" t="s">
        <v>3680</v>
      </c>
      <c r="D3430" s="968">
        <v>0</v>
      </c>
      <c r="E3430" s="968">
        <v>275000</v>
      </c>
    </row>
    <row r="3431" spans="1:5">
      <c r="A3431" s="968" t="s">
        <v>9578</v>
      </c>
      <c r="B3431" s="968" t="s">
        <v>9579</v>
      </c>
      <c r="C3431" s="968" t="s">
        <v>3680</v>
      </c>
      <c r="D3431" s="968">
        <v>2</v>
      </c>
      <c r="E3431" s="968">
        <v>45000</v>
      </c>
    </row>
    <row r="3432" spans="1:5">
      <c r="A3432" s="968" t="s">
        <v>9580</v>
      </c>
      <c r="B3432" s="968" t="s">
        <v>9581</v>
      </c>
      <c r="C3432" s="968" t="s">
        <v>3680</v>
      </c>
      <c r="D3432" s="968">
        <v>0</v>
      </c>
      <c r="E3432" s="968">
        <v>30000</v>
      </c>
    </row>
    <row r="3433" spans="1:5">
      <c r="A3433" s="968" t="s">
        <v>9582</v>
      </c>
      <c r="B3433" s="968" t="s">
        <v>9583</v>
      </c>
      <c r="C3433" s="968" t="s">
        <v>3680</v>
      </c>
      <c r="D3433" s="968">
        <v>0</v>
      </c>
      <c r="E3433" s="968">
        <v>1350000</v>
      </c>
    </row>
    <row r="3434" spans="1:5">
      <c r="A3434" s="968" t="s">
        <v>9584</v>
      </c>
      <c r="B3434" s="968" t="s">
        <v>9585</v>
      </c>
      <c r="C3434" s="968" t="s">
        <v>3680</v>
      </c>
      <c r="D3434" s="968">
        <v>0</v>
      </c>
      <c r="E3434" s="968">
        <v>32500</v>
      </c>
    </row>
    <row r="3435" spans="1:5">
      <c r="A3435" s="968" t="s">
        <v>9586</v>
      </c>
      <c r="B3435" s="968" t="s">
        <v>9587</v>
      </c>
      <c r="C3435" s="968" t="s">
        <v>3680</v>
      </c>
      <c r="D3435" s="968">
        <v>0</v>
      </c>
      <c r="E3435" s="968">
        <v>7500</v>
      </c>
    </row>
    <row r="3436" spans="1:5">
      <c r="A3436" s="968" t="s">
        <v>9588</v>
      </c>
      <c r="B3436" s="968" t="s">
        <v>9589</v>
      </c>
      <c r="C3436" s="968" t="s">
        <v>3680</v>
      </c>
      <c r="D3436" s="968">
        <v>0</v>
      </c>
      <c r="E3436" s="968">
        <v>17500</v>
      </c>
    </row>
    <row r="3437" spans="1:5">
      <c r="A3437" s="968" t="s">
        <v>9590</v>
      </c>
      <c r="B3437" s="968" t="s">
        <v>9591</v>
      </c>
      <c r="C3437" s="968" t="s">
        <v>3680</v>
      </c>
      <c r="D3437" s="968">
        <v>0</v>
      </c>
      <c r="E3437" s="968">
        <v>30000</v>
      </c>
    </row>
    <row r="3438" spans="1:5">
      <c r="A3438" s="968" t="s">
        <v>224</v>
      </c>
      <c r="B3438" s="968" t="s">
        <v>225</v>
      </c>
      <c r="C3438" s="968" t="s">
        <v>3460</v>
      </c>
      <c r="D3438" s="968">
        <v>25</v>
      </c>
      <c r="E3438" s="968">
        <v>15000</v>
      </c>
    </row>
    <row r="3439" spans="1:5">
      <c r="A3439" s="968" t="s">
        <v>2070</v>
      </c>
      <c r="B3439" s="968" t="s">
        <v>9592</v>
      </c>
      <c r="C3439" s="968" t="s">
        <v>3680</v>
      </c>
      <c r="D3439" s="968">
        <v>0</v>
      </c>
      <c r="E3439" s="968">
        <v>290000</v>
      </c>
    </row>
    <row r="3440" spans="1:5">
      <c r="A3440" s="968" t="s">
        <v>2767</v>
      </c>
      <c r="B3440" s="968" t="s">
        <v>9593</v>
      </c>
      <c r="C3440" s="968" t="s">
        <v>3680</v>
      </c>
      <c r="D3440" s="968">
        <v>0</v>
      </c>
      <c r="E3440" s="968">
        <v>100000</v>
      </c>
    </row>
    <row r="3441" spans="1:5">
      <c r="A3441" s="968" t="s">
        <v>2283</v>
      </c>
      <c r="B3441" s="968" t="s">
        <v>9594</v>
      </c>
      <c r="C3441" s="968" t="s">
        <v>3680</v>
      </c>
      <c r="D3441" s="968">
        <v>0</v>
      </c>
      <c r="E3441" s="968">
        <v>35000</v>
      </c>
    </row>
    <row r="3442" spans="1:5">
      <c r="A3442" s="968" t="s">
        <v>9595</v>
      </c>
      <c r="B3442" s="968" t="s">
        <v>9596</v>
      </c>
      <c r="C3442" s="968" t="s">
        <v>3680</v>
      </c>
      <c r="D3442" s="968">
        <v>1</v>
      </c>
      <c r="E3442" s="968">
        <v>45000</v>
      </c>
    </row>
    <row r="3443" spans="1:5">
      <c r="A3443" s="968" t="s">
        <v>9597</v>
      </c>
      <c r="B3443" s="968" t="s">
        <v>9598</v>
      </c>
      <c r="C3443" s="968" t="s">
        <v>3680</v>
      </c>
      <c r="D3443" s="968">
        <v>0</v>
      </c>
      <c r="E3443" s="968">
        <v>40000</v>
      </c>
    </row>
    <row r="3444" spans="1:5">
      <c r="A3444" s="968" t="s">
        <v>9599</v>
      </c>
      <c r="B3444" s="968" t="s">
        <v>9600</v>
      </c>
      <c r="C3444" s="968" t="s">
        <v>3680</v>
      </c>
      <c r="D3444" s="968">
        <v>0</v>
      </c>
      <c r="E3444" s="968">
        <v>55000</v>
      </c>
    </row>
    <row r="3445" spans="1:5">
      <c r="A3445" s="968" t="s">
        <v>2245</v>
      </c>
      <c r="B3445" s="968" t="s">
        <v>9601</v>
      </c>
      <c r="C3445" s="968" t="s">
        <v>3680</v>
      </c>
      <c r="D3445" s="968">
        <v>0</v>
      </c>
      <c r="E3445" s="968">
        <v>20000</v>
      </c>
    </row>
    <row r="3446" spans="1:5">
      <c r="A3446" s="968" t="s">
        <v>2247</v>
      </c>
      <c r="B3446" s="968" t="s">
        <v>9602</v>
      </c>
      <c r="C3446" s="968" t="s">
        <v>3680</v>
      </c>
      <c r="D3446" s="968">
        <v>0</v>
      </c>
      <c r="E3446" s="968">
        <v>35000</v>
      </c>
    </row>
    <row r="3447" spans="1:5">
      <c r="A3447" s="968" t="s">
        <v>9603</v>
      </c>
      <c r="B3447" s="968" t="s">
        <v>9604</v>
      </c>
      <c r="C3447" s="968" t="s">
        <v>3680</v>
      </c>
      <c r="D3447" s="968">
        <v>0</v>
      </c>
      <c r="E3447" s="968">
        <v>152550</v>
      </c>
    </row>
    <row r="3448" spans="1:5">
      <c r="A3448" s="968" t="s">
        <v>9605</v>
      </c>
      <c r="B3448" s="968" t="s">
        <v>9606</v>
      </c>
      <c r="C3448" s="968" t="s">
        <v>3680</v>
      </c>
      <c r="D3448" s="968">
        <v>0</v>
      </c>
      <c r="E3448" s="968">
        <v>222600</v>
      </c>
    </row>
    <row r="3449" spans="1:5">
      <c r="A3449" s="968" t="s">
        <v>9607</v>
      </c>
      <c r="B3449" s="968" t="s">
        <v>9608</v>
      </c>
      <c r="C3449" s="968" t="s">
        <v>3680</v>
      </c>
      <c r="D3449" s="968">
        <v>0</v>
      </c>
      <c r="E3449" s="968">
        <v>320000</v>
      </c>
    </row>
    <row r="3450" spans="1:5">
      <c r="A3450" s="968" t="s">
        <v>9609</v>
      </c>
      <c r="B3450" s="968" t="s">
        <v>9610</v>
      </c>
      <c r="C3450" s="968" t="s">
        <v>3680</v>
      </c>
      <c r="D3450" s="968">
        <v>0</v>
      </c>
      <c r="E3450" s="968">
        <v>280000</v>
      </c>
    </row>
    <row r="3451" spans="1:5">
      <c r="A3451" s="968" t="s">
        <v>2029</v>
      </c>
      <c r="B3451" s="968" t="s">
        <v>9611</v>
      </c>
      <c r="C3451" s="968" t="s">
        <v>3680</v>
      </c>
      <c r="D3451" s="968">
        <v>0</v>
      </c>
      <c r="E3451" s="968">
        <v>750000</v>
      </c>
    </row>
    <row r="3452" spans="1:5">
      <c r="A3452" s="968" t="s">
        <v>9612</v>
      </c>
      <c r="B3452" s="968" t="s">
        <v>9613</v>
      </c>
      <c r="C3452" s="968" t="s">
        <v>3661</v>
      </c>
      <c r="D3452" s="968">
        <v>0</v>
      </c>
      <c r="E3452" s="968">
        <v>575000</v>
      </c>
    </row>
    <row r="3453" spans="1:5">
      <c r="A3453" s="968" t="s">
        <v>9614</v>
      </c>
      <c r="B3453" s="968" t="s">
        <v>9615</v>
      </c>
      <c r="C3453" s="968" t="s">
        <v>3460</v>
      </c>
      <c r="D3453" s="968">
        <v>0</v>
      </c>
      <c r="E3453" s="968">
        <v>45000</v>
      </c>
    </row>
    <row r="3454" spans="1:5">
      <c r="A3454" s="968" t="s">
        <v>9616</v>
      </c>
      <c r="B3454" s="968" t="s">
        <v>9617</v>
      </c>
      <c r="C3454" s="968" t="s">
        <v>3661</v>
      </c>
      <c r="D3454" s="968">
        <v>0</v>
      </c>
      <c r="E3454" s="968">
        <v>245100</v>
      </c>
    </row>
    <row r="3455" spans="1:5">
      <c r="A3455" s="968" t="s">
        <v>2156</v>
      </c>
      <c r="B3455" s="968" t="s">
        <v>9618</v>
      </c>
      <c r="C3455" s="968" t="s">
        <v>3680</v>
      </c>
      <c r="D3455" s="968">
        <v>1</v>
      </c>
      <c r="E3455" s="968">
        <v>225000</v>
      </c>
    </row>
    <row r="3456" spans="1:5">
      <c r="A3456" s="968" t="s">
        <v>9619</v>
      </c>
      <c r="B3456" s="968" t="s">
        <v>9620</v>
      </c>
      <c r="C3456" s="968" t="s">
        <v>3680</v>
      </c>
      <c r="D3456" s="968">
        <v>1</v>
      </c>
      <c r="E3456" s="968">
        <v>270000</v>
      </c>
    </row>
    <row r="3457" spans="1:5">
      <c r="A3457" s="968" t="s">
        <v>9621</v>
      </c>
      <c r="B3457" s="968" t="s">
        <v>9622</v>
      </c>
      <c r="C3457" s="968" t="s">
        <v>3680</v>
      </c>
      <c r="D3457" s="968">
        <v>0</v>
      </c>
      <c r="E3457" s="968">
        <v>302062</v>
      </c>
    </row>
    <row r="3458" spans="1:5">
      <c r="A3458" s="968" t="s">
        <v>2353</v>
      </c>
      <c r="B3458" s="968" t="s">
        <v>9623</v>
      </c>
      <c r="C3458" s="968" t="s">
        <v>3680</v>
      </c>
      <c r="D3458" s="968">
        <v>0</v>
      </c>
      <c r="E3458" s="968">
        <v>449568</v>
      </c>
    </row>
    <row r="3459" spans="1:5">
      <c r="A3459" s="968" t="s">
        <v>2356</v>
      </c>
      <c r="B3459" s="968" t="s">
        <v>9624</v>
      </c>
      <c r="C3459" s="968" t="s">
        <v>3680</v>
      </c>
      <c r="D3459" s="968">
        <v>0</v>
      </c>
      <c r="E3459" s="968">
        <v>284523</v>
      </c>
    </row>
    <row r="3460" spans="1:5">
      <c r="A3460" s="968" t="s">
        <v>534</v>
      </c>
      <c r="B3460" s="968" t="s">
        <v>9625</v>
      </c>
      <c r="C3460" s="968" t="s">
        <v>9480</v>
      </c>
      <c r="D3460" s="968">
        <v>0</v>
      </c>
      <c r="E3460" s="968">
        <v>0</v>
      </c>
    </row>
    <row r="3461" spans="1:5">
      <c r="A3461" s="968" t="s">
        <v>618</v>
      </c>
      <c r="B3461" s="968" t="s">
        <v>9626</v>
      </c>
      <c r="C3461" s="968" t="s">
        <v>3680</v>
      </c>
      <c r="D3461" s="968">
        <v>0</v>
      </c>
      <c r="E3461" s="968">
        <v>4000</v>
      </c>
    </row>
    <row r="3462" spans="1:5">
      <c r="A3462" s="968" t="s">
        <v>3020</v>
      </c>
      <c r="B3462" s="968" t="s">
        <v>9627</v>
      </c>
      <c r="C3462" s="968" t="s">
        <v>3680</v>
      </c>
      <c r="D3462" s="968">
        <v>0</v>
      </c>
      <c r="E3462" s="968">
        <v>25000</v>
      </c>
    </row>
    <row r="3463" spans="1:5">
      <c r="A3463" s="968" t="s">
        <v>629</v>
      </c>
      <c r="B3463" s="968" t="s">
        <v>9628</v>
      </c>
      <c r="C3463" s="968" t="s">
        <v>3680</v>
      </c>
      <c r="D3463" s="968">
        <v>0</v>
      </c>
      <c r="E3463" s="968">
        <v>210000</v>
      </c>
    </row>
    <row r="3464" spans="1:5">
      <c r="A3464" s="968" t="s">
        <v>9629</v>
      </c>
      <c r="B3464" s="968" t="s">
        <v>9630</v>
      </c>
      <c r="C3464" s="968" t="s">
        <v>3680</v>
      </c>
      <c r="D3464" s="968">
        <v>0</v>
      </c>
      <c r="E3464" s="968">
        <v>35000</v>
      </c>
    </row>
    <row r="3465" spans="1:5">
      <c r="A3465" s="968" t="s">
        <v>1857</v>
      </c>
      <c r="B3465" s="968" t="s">
        <v>9631</v>
      </c>
      <c r="C3465" s="968" t="s">
        <v>3680</v>
      </c>
      <c r="D3465" s="968">
        <v>0</v>
      </c>
      <c r="E3465" s="968">
        <v>10000</v>
      </c>
    </row>
    <row r="3466" spans="1:5">
      <c r="A3466" s="968" t="s">
        <v>9632</v>
      </c>
      <c r="B3466" s="968" t="s">
        <v>9633</v>
      </c>
      <c r="C3466" s="968" t="s">
        <v>3680</v>
      </c>
      <c r="D3466" s="968">
        <v>0</v>
      </c>
      <c r="E3466" s="968">
        <v>25000</v>
      </c>
    </row>
    <row r="3467" spans="1:5">
      <c r="A3467" s="968" t="s">
        <v>748</v>
      </c>
      <c r="B3467" s="968" t="s">
        <v>749</v>
      </c>
      <c r="C3467" s="968" t="s">
        <v>3680</v>
      </c>
      <c r="D3467" s="968">
        <v>0</v>
      </c>
      <c r="E3467" s="968">
        <v>17500</v>
      </c>
    </row>
    <row r="3468" spans="1:5">
      <c r="A3468" s="968" t="s">
        <v>9634</v>
      </c>
      <c r="B3468" s="968" t="s">
        <v>9635</v>
      </c>
      <c r="C3468" s="968" t="s">
        <v>3680</v>
      </c>
      <c r="D3468" s="968">
        <v>0</v>
      </c>
      <c r="E3468" s="968">
        <v>250000</v>
      </c>
    </row>
    <row r="3469" spans="1:5">
      <c r="A3469" s="968" t="s">
        <v>9636</v>
      </c>
      <c r="B3469" s="968" t="s">
        <v>9637</v>
      </c>
      <c r="C3469" s="968" t="s">
        <v>3680</v>
      </c>
      <c r="D3469" s="968">
        <v>0</v>
      </c>
      <c r="E3469" s="968">
        <v>100000</v>
      </c>
    </row>
    <row r="3470" spans="1:5">
      <c r="A3470" s="968" t="s">
        <v>9638</v>
      </c>
      <c r="B3470" s="968" t="s">
        <v>9639</v>
      </c>
      <c r="C3470" s="968" t="s">
        <v>3680</v>
      </c>
      <c r="D3470" s="968">
        <v>0</v>
      </c>
      <c r="E3470" s="968">
        <v>150000</v>
      </c>
    </row>
    <row r="3471" spans="1:5">
      <c r="A3471" s="968" t="s">
        <v>9640</v>
      </c>
      <c r="B3471" s="968" t="s">
        <v>9641</v>
      </c>
      <c r="C3471" s="968" t="s">
        <v>9480</v>
      </c>
      <c r="D3471" s="968">
        <v>0</v>
      </c>
      <c r="E3471" s="968">
        <v>0</v>
      </c>
    </row>
    <row r="3472" spans="1:5">
      <c r="A3472" s="968" t="s">
        <v>2560</v>
      </c>
      <c r="B3472" s="968" t="s">
        <v>9642</v>
      </c>
      <c r="C3472" s="968" t="s">
        <v>3680</v>
      </c>
      <c r="D3472" s="968">
        <v>2</v>
      </c>
      <c r="E3472" s="968">
        <v>1800000</v>
      </c>
    </row>
    <row r="3473" spans="1:5">
      <c r="A3473" s="968" t="s">
        <v>954</v>
      </c>
      <c r="B3473" s="968" t="s">
        <v>9643</v>
      </c>
      <c r="C3473" s="968" t="s">
        <v>3680</v>
      </c>
      <c r="D3473" s="968">
        <v>0</v>
      </c>
      <c r="E3473" s="968">
        <v>60000</v>
      </c>
    </row>
    <row r="3474" spans="1:5">
      <c r="A3474" s="968" t="s">
        <v>2521</v>
      </c>
      <c r="B3474" s="968" t="s">
        <v>9644</v>
      </c>
      <c r="C3474" s="968" t="s">
        <v>3680</v>
      </c>
      <c r="D3474" s="968">
        <v>0</v>
      </c>
      <c r="E3474" s="968">
        <v>1100000</v>
      </c>
    </row>
    <row r="3475" spans="1:5">
      <c r="A3475" s="968" t="s">
        <v>2958</v>
      </c>
      <c r="B3475" s="968" t="s">
        <v>9645</v>
      </c>
      <c r="C3475" s="968" t="s">
        <v>3680</v>
      </c>
      <c r="D3475" s="968">
        <v>2</v>
      </c>
      <c r="E3475" s="968">
        <v>400000</v>
      </c>
    </row>
    <row r="3476" spans="1:5">
      <c r="A3476" s="968" t="s">
        <v>2518</v>
      </c>
      <c r="B3476" s="968" t="s">
        <v>9646</v>
      </c>
      <c r="C3476" s="968" t="s">
        <v>3680</v>
      </c>
      <c r="D3476" s="968">
        <v>0</v>
      </c>
      <c r="E3476" s="968">
        <v>1100000</v>
      </c>
    </row>
    <row r="3477" spans="1:5">
      <c r="A3477" s="968" t="s">
        <v>2404</v>
      </c>
      <c r="B3477" s="968" t="s">
        <v>9647</v>
      </c>
      <c r="C3477" s="968" t="s">
        <v>3680</v>
      </c>
      <c r="D3477" s="968">
        <v>0</v>
      </c>
      <c r="E3477" s="968">
        <v>435000</v>
      </c>
    </row>
    <row r="3478" spans="1:5">
      <c r="A3478" s="968" t="s">
        <v>9648</v>
      </c>
      <c r="B3478" s="968" t="s">
        <v>9649</v>
      </c>
      <c r="C3478" s="968" t="s">
        <v>3680</v>
      </c>
      <c r="D3478" s="968">
        <v>0</v>
      </c>
      <c r="E3478" s="968">
        <v>282150</v>
      </c>
    </row>
    <row r="3479" spans="1:5">
      <c r="A3479" s="968" t="s">
        <v>9650</v>
      </c>
      <c r="B3479" s="968" t="s">
        <v>3355</v>
      </c>
      <c r="C3479" s="968" t="s">
        <v>3680</v>
      </c>
      <c r="D3479" s="968">
        <v>0</v>
      </c>
      <c r="E3479" s="968">
        <v>282150</v>
      </c>
    </row>
    <row r="3480" spans="1:5">
      <c r="A3480" s="968" t="s">
        <v>9651</v>
      </c>
      <c r="B3480" s="968" t="s">
        <v>9652</v>
      </c>
      <c r="C3480" s="968" t="s">
        <v>9480</v>
      </c>
      <c r="D3480" s="968">
        <v>0</v>
      </c>
      <c r="E3480" s="968">
        <v>0</v>
      </c>
    </row>
    <row r="3481" spans="1:5">
      <c r="A3481" s="968" t="s">
        <v>513</v>
      </c>
      <c r="B3481" s="968" t="s">
        <v>514</v>
      </c>
      <c r="C3481" s="968" t="s">
        <v>9480</v>
      </c>
      <c r="D3481" s="968">
        <v>0</v>
      </c>
      <c r="E3481" s="968">
        <v>1</v>
      </c>
    </row>
    <row r="3482" spans="1:5">
      <c r="A3482" s="968" t="s">
        <v>1491</v>
      </c>
      <c r="B3482" s="968" t="s">
        <v>9653</v>
      </c>
      <c r="C3482" s="968" t="s">
        <v>3680</v>
      </c>
      <c r="D3482" s="968">
        <v>1</v>
      </c>
      <c r="E3482" s="968">
        <v>612000</v>
      </c>
    </row>
    <row r="3483" spans="1:5">
      <c r="A3483" s="968" t="s">
        <v>9654</v>
      </c>
      <c r="B3483" s="968" t="s">
        <v>9655</v>
      </c>
      <c r="C3483" s="968" t="s">
        <v>3680</v>
      </c>
      <c r="D3483" s="968">
        <v>0</v>
      </c>
      <c r="E3483" s="968">
        <v>9000</v>
      </c>
    </row>
    <row r="3484" spans="1:5">
      <c r="A3484" s="968" t="s">
        <v>9656</v>
      </c>
      <c r="B3484" s="968" t="s">
        <v>9657</v>
      </c>
      <c r="C3484" s="968" t="s">
        <v>3680</v>
      </c>
      <c r="D3484" s="968">
        <v>0</v>
      </c>
      <c r="E3484" s="968">
        <v>20000</v>
      </c>
    </row>
    <row r="3485" spans="1:5">
      <c r="A3485" s="968" t="s">
        <v>9658</v>
      </c>
      <c r="B3485" s="968" t="s">
        <v>9659</v>
      </c>
      <c r="C3485" s="968" t="s">
        <v>3680</v>
      </c>
      <c r="D3485" s="968">
        <v>0</v>
      </c>
      <c r="E3485" s="968">
        <v>25000</v>
      </c>
    </row>
    <row r="3486" spans="1:5">
      <c r="A3486" s="968" t="s">
        <v>9660</v>
      </c>
      <c r="B3486" s="968" t="s">
        <v>9661</v>
      </c>
      <c r="C3486" s="968" t="s">
        <v>3680</v>
      </c>
      <c r="D3486" s="968">
        <v>0</v>
      </c>
      <c r="E3486" s="968">
        <v>1000</v>
      </c>
    </row>
    <row r="3487" spans="1:5">
      <c r="A3487" s="968" t="s">
        <v>9662</v>
      </c>
      <c r="B3487" s="968" t="s">
        <v>9663</v>
      </c>
      <c r="C3487" s="968" t="s">
        <v>3680</v>
      </c>
      <c r="D3487" s="968">
        <v>0</v>
      </c>
      <c r="E3487" s="968">
        <v>30000</v>
      </c>
    </row>
    <row r="3488" spans="1:5">
      <c r="A3488" s="968" t="s">
        <v>9664</v>
      </c>
      <c r="B3488" s="968" t="s">
        <v>9665</v>
      </c>
      <c r="C3488" s="968" t="s">
        <v>3680</v>
      </c>
      <c r="D3488" s="968">
        <v>0</v>
      </c>
      <c r="E3488" s="968">
        <v>125000</v>
      </c>
    </row>
    <row r="3489" spans="1:5">
      <c r="A3489" s="968" t="s">
        <v>9666</v>
      </c>
      <c r="B3489" s="968" t="s">
        <v>9667</v>
      </c>
      <c r="C3489" s="968" t="s">
        <v>3680</v>
      </c>
      <c r="D3489" s="968">
        <v>0</v>
      </c>
      <c r="E3489" s="968">
        <v>15000</v>
      </c>
    </row>
    <row r="3490" spans="1:5">
      <c r="A3490" s="968" t="s">
        <v>9668</v>
      </c>
      <c r="B3490" s="968" t="s">
        <v>9669</v>
      </c>
      <c r="C3490" s="968" t="s">
        <v>3680</v>
      </c>
      <c r="D3490" s="968">
        <v>0</v>
      </c>
      <c r="E3490" s="968">
        <v>2500</v>
      </c>
    </row>
    <row r="3491" spans="1:5">
      <c r="A3491" s="968" t="s">
        <v>9670</v>
      </c>
      <c r="B3491" s="968" t="s">
        <v>9671</v>
      </c>
      <c r="C3491" s="968" t="s">
        <v>3460</v>
      </c>
      <c r="D3491" s="968">
        <v>0</v>
      </c>
      <c r="E3491" s="968">
        <v>650000</v>
      </c>
    </row>
    <row r="3492" spans="1:5">
      <c r="A3492" s="968" t="s">
        <v>9672</v>
      </c>
      <c r="B3492" s="968" t="s">
        <v>9673</v>
      </c>
      <c r="C3492" s="968" t="s">
        <v>3661</v>
      </c>
      <c r="D3492" s="968">
        <v>0</v>
      </c>
      <c r="E3492" s="968">
        <v>4000000</v>
      </c>
    </row>
    <row r="3493" spans="1:5">
      <c r="A3493" s="968" t="s">
        <v>9674</v>
      </c>
      <c r="B3493" s="968" t="s">
        <v>9675</v>
      </c>
      <c r="C3493" s="968" t="s">
        <v>3680</v>
      </c>
      <c r="D3493" s="968">
        <v>0</v>
      </c>
      <c r="E3493" s="968">
        <v>120000</v>
      </c>
    </row>
    <row r="3494" spans="1:5">
      <c r="A3494" s="968" t="s">
        <v>1691</v>
      </c>
      <c r="B3494" s="968" t="s">
        <v>9676</v>
      </c>
      <c r="C3494" s="968" t="s">
        <v>3680</v>
      </c>
      <c r="D3494" s="968">
        <v>0</v>
      </c>
      <c r="E3494" s="968">
        <v>475000</v>
      </c>
    </row>
    <row r="3495" spans="1:5">
      <c r="A3495" s="968" t="s">
        <v>1902</v>
      </c>
      <c r="B3495" s="968" t="s">
        <v>9677</v>
      </c>
      <c r="C3495" s="968" t="s">
        <v>3680</v>
      </c>
      <c r="D3495" s="968">
        <v>0</v>
      </c>
      <c r="E3495" s="968">
        <v>60000</v>
      </c>
    </row>
    <row r="3496" spans="1:5">
      <c r="A3496" s="968" t="s">
        <v>9678</v>
      </c>
      <c r="B3496" s="968" t="s">
        <v>9679</v>
      </c>
      <c r="C3496" s="968" t="s">
        <v>3680</v>
      </c>
      <c r="D3496" s="968">
        <v>1</v>
      </c>
      <c r="E3496" s="968">
        <v>25000</v>
      </c>
    </row>
    <row r="3497" spans="1:5">
      <c r="A3497" s="968" t="s">
        <v>633</v>
      </c>
      <c r="B3497" s="968" t="s">
        <v>9680</v>
      </c>
      <c r="C3497" s="968" t="s">
        <v>3680</v>
      </c>
      <c r="D3497" s="968">
        <v>0</v>
      </c>
      <c r="E3497" s="968">
        <v>350000</v>
      </c>
    </row>
    <row r="3498" spans="1:5">
      <c r="A3498" s="968" t="s">
        <v>1039</v>
      </c>
      <c r="B3498" s="968" t="s">
        <v>9681</v>
      </c>
      <c r="C3498" s="968" t="s">
        <v>3680</v>
      </c>
      <c r="D3498" s="968">
        <v>1</v>
      </c>
      <c r="E3498" s="968">
        <v>95000</v>
      </c>
    </row>
    <row r="3499" spans="1:5">
      <c r="A3499" s="968" t="s">
        <v>2497</v>
      </c>
      <c r="B3499" s="968" t="s">
        <v>9682</v>
      </c>
      <c r="C3499" s="968" t="s">
        <v>3680</v>
      </c>
      <c r="D3499" s="968">
        <v>0</v>
      </c>
      <c r="E3499" s="968">
        <v>85000</v>
      </c>
    </row>
    <row r="3500" spans="1:5">
      <c r="A3500" s="968" t="s">
        <v>2060</v>
      </c>
      <c r="B3500" s="968" t="s">
        <v>9683</v>
      </c>
      <c r="C3500" s="968" t="s">
        <v>3680</v>
      </c>
      <c r="D3500" s="968">
        <v>0</v>
      </c>
      <c r="E3500" s="968">
        <v>250000</v>
      </c>
    </row>
    <row r="3501" spans="1:5">
      <c r="A3501" s="968" t="s">
        <v>9684</v>
      </c>
      <c r="B3501" s="968" t="s">
        <v>9685</v>
      </c>
      <c r="C3501" s="968" t="s">
        <v>3680</v>
      </c>
      <c r="D3501" s="968">
        <v>2</v>
      </c>
      <c r="E3501" s="968">
        <v>35000</v>
      </c>
    </row>
    <row r="3502" spans="1:5">
      <c r="A3502" s="968" t="s">
        <v>608</v>
      </c>
      <c r="B3502" s="968" t="s">
        <v>9686</v>
      </c>
      <c r="C3502" s="968" t="s">
        <v>3680</v>
      </c>
      <c r="D3502" s="968">
        <v>0</v>
      </c>
      <c r="E3502" s="968">
        <v>250000</v>
      </c>
    </row>
    <row r="3503" spans="1:5">
      <c r="A3503" s="968" t="s">
        <v>745</v>
      </c>
      <c r="B3503" s="968" t="s">
        <v>9687</v>
      </c>
      <c r="C3503" s="968" t="s">
        <v>3680</v>
      </c>
      <c r="D3503" s="968">
        <v>0</v>
      </c>
      <c r="E3503" s="968">
        <v>55000</v>
      </c>
    </row>
    <row r="3504" spans="1:5">
      <c r="A3504" s="968" t="s">
        <v>978</v>
      </c>
      <c r="B3504" s="968" t="s">
        <v>9688</v>
      </c>
      <c r="C3504" s="968" t="s">
        <v>3680</v>
      </c>
      <c r="D3504" s="968">
        <v>0</v>
      </c>
      <c r="E3504" s="968">
        <v>24000</v>
      </c>
    </row>
    <row r="3505" spans="1:5">
      <c r="A3505" s="968" t="s">
        <v>9689</v>
      </c>
      <c r="B3505" s="968" t="s">
        <v>9690</v>
      </c>
      <c r="C3505" s="968" t="s">
        <v>3680</v>
      </c>
      <c r="D3505" s="968">
        <v>0</v>
      </c>
      <c r="E3505" s="968">
        <v>1013650</v>
      </c>
    </row>
    <row r="3506" spans="1:5">
      <c r="A3506" s="968" t="s">
        <v>959</v>
      </c>
      <c r="B3506" s="968" t="s">
        <v>9691</v>
      </c>
      <c r="C3506" s="968" t="s">
        <v>3680</v>
      </c>
      <c r="D3506" s="968">
        <v>0</v>
      </c>
      <c r="E3506" s="968">
        <v>825550</v>
      </c>
    </row>
    <row r="3507" spans="1:5">
      <c r="A3507" s="968" t="s">
        <v>2211</v>
      </c>
      <c r="B3507" s="968" t="s">
        <v>9692</v>
      </c>
      <c r="C3507" s="968" t="s">
        <v>3680</v>
      </c>
      <c r="D3507" s="968">
        <v>0</v>
      </c>
      <c r="E3507" s="968">
        <v>120175</v>
      </c>
    </row>
    <row r="3508" spans="1:5">
      <c r="A3508" s="968" t="s">
        <v>2214</v>
      </c>
      <c r="B3508" s="968" t="s">
        <v>9693</v>
      </c>
      <c r="C3508" s="968" t="s">
        <v>3680</v>
      </c>
      <c r="D3508" s="968">
        <v>0</v>
      </c>
      <c r="E3508" s="968">
        <v>156750</v>
      </c>
    </row>
    <row r="3509" spans="1:5">
      <c r="A3509" s="968" t="s">
        <v>2142</v>
      </c>
      <c r="B3509" s="968" t="s">
        <v>9694</v>
      </c>
      <c r="C3509" s="968" t="s">
        <v>3680</v>
      </c>
      <c r="D3509" s="968">
        <v>0</v>
      </c>
      <c r="E3509" s="968">
        <v>297825</v>
      </c>
    </row>
    <row r="3510" spans="1:5">
      <c r="A3510" s="968" t="s">
        <v>2820</v>
      </c>
      <c r="B3510" s="968" t="s">
        <v>9695</v>
      </c>
      <c r="C3510" s="968" t="s">
        <v>3680</v>
      </c>
      <c r="D3510" s="968">
        <v>0</v>
      </c>
      <c r="E3510" s="968">
        <v>334400</v>
      </c>
    </row>
    <row r="3511" spans="1:5">
      <c r="A3511" s="968" t="s">
        <v>1569</v>
      </c>
      <c r="B3511" s="968" t="s">
        <v>9696</v>
      </c>
      <c r="C3511" s="968" t="s">
        <v>3680</v>
      </c>
      <c r="D3511" s="968">
        <v>0</v>
      </c>
      <c r="E3511" s="968">
        <v>130625</v>
      </c>
    </row>
    <row r="3512" spans="1:5">
      <c r="A3512" s="968" t="s">
        <v>2146</v>
      </c>
      <c r="B3512" s="968" t="s">
        <v>9697</v>
      </c>
      <c r="C3512" s="968" t="s">
        <v>3680</v>
      </c>
      <c r="D3512" s="968">
        <v>0</v>
      </c>
      <c r="E3512" s="968">
        <v>1368950</v>
      </c>
    </row>
    <row r="3513" spans="1:5">
      <c r="A3513" s="968" t="s">
        <v>1326</v>
      </c>
      <c r="B3513" s="968" t="s">
        <v>9698</v>
      </c>
      <c r="C3513" s="968" t="s">
        <v>3680</v>
      </c>
      <c r="D3513" s="968">
        <v>0</v>
      </c>
      <c r="E3513" s="968">
        <v>313500</v>
      </c>
    </row>
    <row r="3514" spans="1:5">
      <c r="A3514" s="968" t="s">
        <v>2145</v>
      </c>
      <c r="B3514" s="968" t="s">
        <v>9699</v>
      </c>
      <c r="C3514" s="968" t="s">
        <v>3680</v>
      </c>
      <c r="D3514" s="968">
        <v>0</v>
      </c>
      <c r="E3514" s="968">
        <v>313500</v>
      </c>
    </row>
    <row r="3515" spans="1:5">
      <c r="A3515" s="968" t="s">
        <v>2217</v>
      </c>
      <c r="B3515" s="968" t="s">
        <v>9700</v>
      </c>
      <c r="C3515" s="968" t="s">
        <v>3680</v>
      </c>
      <c r="D3515" s="968">
        <v>0</v>
      </c>
      <c r="E3515" s="968">
        <v>276925</v>
      </c>
    </row>
    <row r="3516" spans="1:5">
      <c r="A3516" s="968" t="s">
        <v>929</v>
      </c>
      <c r="B3516" s="968" t="s">
        <v>9701</v>
      </c>
      <c r="C3516" s="968" t="s">
        <v>3680</v>
      </c>
      <c r="D3516" s="968">
        <v>0</v>
      </c>
      <c r="E3516" s="968">
        <v>203775</v>
      </c>
    </row>
    <row r="3517" spans="1:5">
      <c r="A3517" s="968" t="s">
        <v>926</v>
      </c>
      <c r="B3517" s="968" t="s">
        <v>9702</v>
      </c>
      <c r="C3517" s="968" t="s">
        <v>3680</v>
      </c>
      <c r="D3517" s="968">
        <v>0</v>
      </c>
      <c r="E3517" s="968">
        <v>538175</v>
      </c>
    </row>
    <row r="3518" spans="1:5">
      <c r="A3518" s="968" t="s">
        <v>2220</v>
      </c>
      <c r="B3518" s="968" t="s">
        <v>9703</v>
      </c>
      <c r="C3518" s="968" t="s">
        <v>3680</v>
      </c>
      <c r="D3518" s="968">
        <v>0</v>
      </c>
      <c r="E3518" s="968">
        <v>104500</v>
      </c>
    </row>
    <row r="3519" spans="1:5">
      <c r="A3519" s="968" t="s">
        <v>1954</v>
      </c>
      <c r="B3519" s="968" t="s">
        <v>9704</v>
      </c>
      <c r="C3519" s="968" t="s">
        <v>3680</v>
      </c>
      <c r="D3519" s="968">
        <v>0</v>
      </c>
      <c r="E3519" s="968">
        <v>679250</v>
      </c>
    </row>
    <row r="3520" spans="1:5">
      <c r="A3520" s="968" t="s">
        <v>323</v>
      </c>
      <c r="B3520" s="968" t="s">
        <v>9705</v>
      </c>
      <c r="C3520" s="968" t="s">
        <v>3460</v>
      </c>
      <c r="D3520" s="968">
        <v>0</v>
      </c>
      <c r="E3520" s="968">
        <v>45000</v>
      </c>
    </row>
    <row r="3521" spans="1:5">
      <c r="A3521" s="968" t="s">
        <v>2371</v>
      </c>
      <c r="B3521" s="968" t="s">
        <v>9706</v>
      </c>
      <c r="C3521" s="968" t="s">
        <v>3680</v>
      </c>
      <c r="D3521" s="968">
        <v>0</v>
      </c>
      <c r="E3521" s="968">
        <v>12600</v>
      </c>
    </row>
    <row r="3522" spans="1:5">
      <c r="A3522" s="968" t="s">
        <v>9707</v>
      </c>
      <c r="B3522" s="968" t="s">
        <v>9708</v>
      </c>
      <c r="C3522" s="968" t="s">
        <v>3680</v>
      </c>
      <c r="D3522" s="968">
        <v>0</v>
      </c>
      <c r="E3522" s="968">
        <v>65000</v>
      </c>
    </row>
    <row r="3523" spans="1:5">
      <c r="A3523" s="968" t="s">
        <v>2544</v>
      </c>
      <c r="B3523" s="968" t="s">
        <v>9709</v>
      </c>
      <c r="C3523" s="968" t="s">
        <v>3680</v>
      </c>
      <c r="D3523" s="968">
        <v>0</v>
      </c>
      <c r="E3523" s="968">
        <v>52290</v>
      </c>
    </row>
    <row r="3524" spans="1:5">
      <c r="A3524" s="968" t="s">
        <v>2617</v>
      </c>
      <c r="B3524" s="968" t="s">
        <v>9710</v>
      </c>
      <c r="C3524" s="968" t="s">
        <v>3680</v>
      </c>
      <c r="D3524" s="968">
        <v>0</v>
      </c>
      <c r="E3524" s="968">
        <v>1651151</v>
      </c>
    </row>
    <row r="3525" spans="1:5">
      <c r="A3525" s="968" t="s">
        <v>2338</v>
      </c>
      <c r="B3525" s="968" t="s">
        <v>9711</v>
      </c>
      <c r="C3525" s="968" t="s">
        <v>3680</v>
      </c>
      <c r="D3525" s="968">
        <v>0</v>
      </c>
      <c r="E3525" s="968">
        <v>22825</v>
      </c>
    </row>
    <row r="3526" spans="1:5">
      <c r="A3526" s="968" t="s">
        <v>2642</v>
      </c>
      <c r="B3526" s="968" t="s">
        <v>9712</v>
      </c>
      <c r="C3526" s="968" t="s">
        <v>3680</v>
      </c>
      <c r="D3526" s="968">
        <v>0</v>
      </c>
      <c r="E3526" s="968">
        <v>196656</v>
      </c>
    </row>
    <row r="3527" spans="1:5">
      <c r="A3527" s="968" t="s">
        <v>1394</v>
      </c>
      <c r="B3527" s="968" t="s">
        <v>9713</v>
      </c>
      <c r="C3527" s="968" t="s">
        <v>3680</v>
      </c>
      <c r="D3527" s="968">
        <v>5</v>
      </c>
      <c r="E3527" s="968">
        <v>38250</v>
      </c>
    </row>
    <row r="3528" spans="1:5">
      <c r="A3528" s="968" t="s">
        <v>1671</v>
      </c>
      <c r="B3528" s="968" t="s">
        <v>9714</v>
      </c>
      <c r="C3528" s="968" t="s">
        <v>3680</v>
      </c>
      <c r="D3528" s="968">
        <v>0</v>
      </c>
      <c r="E3528" s="968">
        <v>123670</v>
      </c>
    </row>
    <row r="3529" spans="1:5">
      <c r="A3529" s="968" t="s">
        <v>1415</v>
      </c>
      <c r="B3529" s="968" t="s">
        <v>9715</v>
      </c>
      <c r="C3529" s="968" t="s">
        <v>3680</v>
      </c>
      <c r="D3529" s="968">
        <v>1</v>
      </c>
      <c r="E3529" s="968">
        <v>888930</v>
      </c>
    </row>
    <row r="3530" spans="1:5">
      <c r="A3530" s="968" t="s">
        <v>9716</v>
      </c>
      <c r="B3530" s="968" t="s">
        <v>9717</v>
      </c>
      <c r="C3530" s="968" t="s">
        <v>3680</v>
      </c>
      <c r="D3530" s="968">
        <v>0</v>
      </c>
      <c r="E3530" s="968">
        <v>35000</v>
      </c>
    </row>
    <row r="3531" spans="1:5">
      <c r="A3531" s="968" t="s">
        <v>779</v>
      </c>
      <c r="B3531" s="968" t="s">
        <v>9718</v>
      </c>
      <c r="C3531" s="968" t="s">
        <v>3680</v>
      </c>
      <c r="D3531" s="968">
        <v>0</v>
      </c>
      <c r="E3531" s="968">
        <v>50000</v>
      </c>
    </row>
    <row r="3532" spans="1:5">
      <c r="A3532" s="968" t="s">
        <v>9719</v>
      </c>
      <c r="B3532" s="968" t="s">
        <v>9720</v>
      </c>
      <c r="C3532" s="968" t="s">
        <v>3680</v>
      </c>
      <c r="D3532" s="968">
        <v>0</v>
      </c>
      <c r="E3532" s="968">
        <v>4000</v>
      </c>
    </row>
    <row r="3533" spans="1:5">
      <c r="A3533" s="968" t="s">
        <v>9721</v>
      </c>
      <c r="B3533" s="968" t="s">
        <v>9722</v>
      </c>
      <c r="C3533" s="968" t="s">
        <v>3680</v>
      </c>
      <c r="D3533" s="968">
        <v>0</v>
      </c>
      <c r="E3533" s="968">
        <v>15000</v>
      </c>
    </row>
    <row r="3534" spans="1:5">
      <c r="A3534" s="968" t="s">
        <v>9723</v>
      </c>
      <c r="B3534" s="968" t="s">
        <v>9724</v>
      </c>
      <c r="C3534" s="968" t="s">
        <v>3680</v>
      </c>
      <c r="D3534" s="968">
        <v>0</v>
      </c>
      <c r="E3534" s="968">
        <v>175</v>
      </c>
    </row>
    <row r="3535" spans="1:5">
      <c r="A3535" s="968" t="s">
        <v>1689</v>
      </c>
      <c r="B3535" s="968" t="s">
        <v>9725</v>
      </c>
      <c r="C3535" s="968" t="s">
        <v>3680</v>
      </c>
      <c r="D3535" s="968">
        <v>0</v>
      </c>
      <c r="E3535" s="968">
        <v>275000</v>
      </c>
    </row>
    <row r="3536" spans="1:5">
      <c r="A3536" s="968" t="s">
        <v>518</v>
      </c>
      <c r="B3536" s="968" t="s">
        <v>9726</v>
      </c>
      <c r="C3536" s="968" t="s">
        <v>9480</v>
      </c>
      <c r="D3536" s="968">
        <v>0</v>
      </c>
      <c r="E3536" s="968">
        <v>1</v>
      </c>
    </row>
    <row r="3537" spans="1:5">
      <c r="A3537" s="968" t="s">
        <v>2175</v>
      </c>
      <c r="B3537" s="968" t="s">
        <v>9727</v>
      </c>
      <c r="C3537" s="968" t="s">
        <v>3680</v>
      </c>
      <c r="D3537" s="968">
        <v>0</v>
      </c>
      <c r="E3537" s="968">
        <v>22500</v>
      </c>
    </row>
    <row r="3538" spans="1:5">
      <c r="A3538" s="968" t="s">
        <v>9728</v>
      </c>
      <c r="B3538" s="968" t="s">
        <v>9729</v>
      </c>
      <c r="C3538" s="968" t="s">
        <v>3680</v>
      </c>
      <c r="D3538" s="968">
        <v>0</v>
      </c>
      <c r="E3538" s="968">
        <v>20000</v>
      </c>
    </row>
    <row r="3539" spans="1:5">
      <c r="A3539" s="968" t="s">
        <v>9730</v>
      </c>
      <c r="B3539" s="968" t="s">
        <v>9731</v>
      </c>
      <c r="C3539" s="968" t="s">
        <v>3680</v>
      </c>
      <c r="D3539" s="968">
        <v>0</v>
      </c>
      <c r="E3539" s="968">
        <v>7000</v>
      </c>
    </row>
    <row r="3540" spans="1:5">
      <c r="A3540" s="968" t="s">
        <v>9732</v>
      </c>
      <c r="B3540" s="968" t="s">
        <v>9733</v>
      </c>
      <c r="C3540" s="968" t="s">
        <v>3680</v>
      </c>
      <c r="D3540" s="968">
        <v>0</v>
      </c>
      <c r="E3540" s="968">
        <v>2500</v>
      </c>
    </row>
    <row r="3541" spans="1:5">
      <c r="A3541" s="968" t="s">
        <v>9734</v>
      </c>
      <c r="B3541" s="968" t="s">
        <v>9735</v>
      </c>
      <c r="C3541" s="968" t="s">
        <v>3680</v>
      </c>
      <c r="D3541" s="968">
        <v>0</v>
      </c>
      <c r="E3541" s="968">
        <v>3500</v>
      </c>
    </row>
    <row r="3542" spans="1:5">
      <c r="A3542" s="968" t="s">
        <v>9736</v>
      </c>
      <c r="B3542" s="968" t="s">
        <v>9737</v>
      </c>
      <c r="C3542" s="968" t="s">
        <v>3680</v>
      </c>
      <c r="D3542" s="968">
        <v>0</v>
      </c>
      <c r="E3542" s="968">
        <v>5000</v>
      </c>
    </row>
    <row r="3543" spans="1:5">
      <c r="A3543" s="968" t="s">
        <v>9738</v>
      </c>
      <c r="B3543" s="968" t="s">
        <v>9739</v>
      </c>
      <c r="C3543" s="968" t="s">
        <v>3680</v>
      </c>
      <c r="D3543" s="968">
        <v>0</v>
      </c>
      <c r="E3543" s="968">
        <v>30000</v>
      </c>
    </row>
    <row r="3544" spans="1:5">
      <c r="A3544" s="968" t="s">
        <v>9740</v>
      </c>
      <c r="B3544" s="968" t="s">
        <v>9741</v>
      </c>
      <c r="C3544" s="968" t="s">
        <v>3680</v>
      </c>
      <c r="D3544" s="968">
        <v>0</v>
      </c>
      <c r="E3544" s="968">
        <v>32500</v>
      </c>
    </row>
    <row r="3545" spans="1:5">
      <c r="A3545" s="968" t="s">
        <v>9742</v>
      </c>
      <c r="B3545" s="968" t="s">
        <v>9743</v>
      </c>
      <c r="C3545" s="968" t="s">
        <v>3680</v>
      </c>
      <c r="D3545" s="968">
        <v>0</v>
      </c>
      <c r="E3545" s="968">
        <v>10000</v>
      </c>
    </row>
    <row r="3546" spans="1:5">
      <c r="A3546" s="968" t="s">
        <v>9744</v>
      </c>
      <c r="B3546" s="968" t="s">
        <v>9745</v>
      </c>
      <c r="C3546" s="968" t="s">
        <v>3680</v>
      </c>
      <c r="D3546" s="968">
        <v>0</v>
      </c>
      <c r="E3546" s="968">
        <v>20000</v>
      </c>
    </row>
    <row r="3547" spans="1:5">
      <c r="A3547" s="968" t="s">
        <v>3087</v>
      </c>
      <c r="B3547" s="968" t="s">
        <v>9746</v>
      </c>
      <c r="C3547" s="968" t="s">
        <v>3680</v>
      </c>
      <c r="D3547" s="968">
        <v>0</v>
      </c>
      <c r="E3547" s="968">
        <v>250000</v>
      </c>
    </row>
    <row r="3548" spans="1:5">
      <c r="A3548" s="968" t="s">
        <v>1027</v>
      </c>
      <c r="B3548" s="968" t="s">
        <v>9747</v>
      </c>
      <c r="C3548" s="968" t="s">
        <v>3680</v>
      </c>
      <c r="D3548" s="968">
        <v>0</v>
      </c>
      <c r="E3548" s="968">
        <v>55000</v>
      </c>
    </row>
    <row r="3549" spans="1:5">
      <c r="A3549" s="968" t="s">
        <v>1803</v>
      </c>
      <c r="B3549" s="968" t="s">
        <v>9748</v>
      </c>
      <c r="C3549" s="968" t="s">
        <v>3680</v>
      </c>
      <c r="D3549" s="968">
        <v>0</v>
      </c>
      <c r="E3549" s="968">
        <v>65000</v>
      </c>
    </row>
    <row r="3550" spans="1:5">
      <c r="A3550" s="968" t="s">
        <v>1167</v>
      </c>
      <c r="B3550" s="968" t="s">
        <v>9749</v>
      </c>
      <c r="C3550" s="968" t="s">
        <v>3680</v>
      </c>
      <c r="D3550" s="968">
        <v>0</v>
      </c>
      <c r="E3550" s="968">
        <v>330000</v>
      </c>
    </row>
    <row r="3551" spans="1:5">
      <c r="A3551" s="968" t="s">
        <v>9750</v>
      </c>
      <c r="B3551" s="968" t="s">
        <v>9751</v>
      </c>
      <c r="C3551" s="968" t="s">
        <v>3680</v>
      </c>
      <c r="D3551" s="968">
        <v>0</v>
      </c>
      <c r="E3551" s="968">
        <v>280000</v>
      </c>
    </row>
    <row r="3552" spans="1:5">
      <c r="A3552" s="968" t="s">
        <v>612</v>
      </c>
      <c r="B3552" s="968" t="s">
        <v>9752</v>
      </c>
      <c r="C3552" s="968" t="s">
        <v>3680</v>
      </c>
      <c r="D3552" s="968">
        <v>0</v>
      </c>
      <c r="E3552" s="968">
        <v>1050000</v>
      </c>
    </row>
    <row r="3553" spans="1:5">
      <c r="A3553" s="968" t="s">
        <v>3030</v>
      </c>
      <c r="B3553" s="968" t="s">
        <v>9753</v>
      </c>
      <c r="C3553" s="968" t="s">
        <v>3680</v>
      </c>
      <c r="D3553" s="968">
        <v>0</v>
      </c>
      <c r="E3553" s="968">
        <v>310000</v>
      </c>
    </row>
    <row r="3554" spans="1:5">
      <c r="A3554" s="968" t="s">
        <v>3093</v>
      </c>
      <c r="B3554" s="968" t="s">
        <v>9754</v>
      </c>
      <c r="C3554" s="968" t="s">
        <v>3680</v>
      </c>
      <c r="D3554" s="968">
        <v>0</v>
      </c>
      <c r="E3554" s="968">
        <v>250000</v>
      </c>
    </row>
    <row r="3555" spans="1:5">
      <c r="A3555" s="968" t="s">
        <v>3004</v>
      </c>
      <c r="B3555" s="968" t="s">
        <v>9755</v>
      </c>
      <c r="C3555" s="968" t="s">
        <v>3680</v>
      </c>
      <c r="D3555" s="968">
        <v>0</v>
      </c>
      <c r="E3555" s="968">
        <v>6000000</v>
      </c>
    </row>
    <row r="3556" spans="1:5">
      <c r="A3556" s="968" t="s">
        <v>1922</v>
      </c>
      <c r="B3556" s="968" t="s">
        <v>9756</v>
      </c>
      <c r="C3556" s="968" t="s">
        <v>3680</v>
      </c>
      <c r="D3556" s="968">
        <v>0</v>
      </c>
      <c r="E3556" s="968">
        <v>6000000</v>
      </c>
    </row>
    <row r="3557" spans="1:5">
      <c r="A3557" s="968" t="s">
        <v>9757</v>
      </c>
      <c r="B3557" s="968" t="s">
        <v>9758</v>
      </c>
      <c r="C3557" s="968" t="s">
        <v>3680</v>
      </c>
      <c r="D3557" s="968">
        <v>0</v>
      </c>
      <c r="E3557" s="968">
        <v>1800000</v>
      </c>
    </row>
    <row r="3558" spans="1:5">
      <c r="A3558" s="968" t="s">
        <v>9759</v>
      </c>
      <c r="B3558" s="968" t="s">
        <v>9760</v>
      </c>
      <c r="C3558" s="968" t="s">
        <v>3680</v>
      </c>
      <c r="D3558" s="968">
        <v>0</v>
      </c>
      <c r="E3558" s="968">
        <v>1400000</v>
      </c>
    </row>
    <row r="3559" spans="1:5">
      <c r="A3559" s="968" t="s">
        <v>9761</v>
      </c>
      <c r="B3559" s="968" t="s">
        <v>9762</v>
      </c>
      <c r="C3559" s="968" t="s">
        <v>3680</v>
      </c>
      <c r="D3559" s="968">
        <v>0</v>
      </c>
      <c r="E3559" s="968">
        <v>1600000</v>
      </c>
    </row>
    <row r="3560" spans="1:5">
      <c r="A3560" s="968" t="s">
        <v>9763</v>
      </c>
      <c r="B3560" s="968" t="s">
        <v>9764</v>
      </c>
      <c r="C3560" s="968" t="s">
        <v>3680</v>
      </c>
      <c r="D3560" s="968">
        <v>0</v>
      </c>
      <c r="E3560" s="968">
        <v>75000</v>
      </c>
    </row>
    <row r="3561" spans="1:5">
      <c r="A3561" s="968" t="s">
        <v>2905</v>
      </c>
      <c r="B3561" s="968" t="s">
        <v>9765</v>
      </c>
      <c r="C3561" s="968" t="s">
        <v>3680</v>
      </c>
      <c r="D3561" s="968">
        <v>0</v>
      </c>
      <c r="E3561" s="968">
        <v>150000</v>
      </c>
    </row>
    <row r="3562" spans="1:5">
      <c r="A3562" s="968" t="s">
        <v>9766</v>
      </c>
      <c r="B3562" s="968" t="s">
        <v>9767</v>
      </c>
      <c r="C3562" s="968" t="s">
        <v>3680</v>
      </c>
      <c r="D3562" s="968">
        <v>0</v>
      </c>
      <c r="E3562" s="968">
        <v>125000</v>
      </c>
    </row>
    <row r="3563" spans="1:5">
      <c r="A3563" s="968" t="s">
        <v>9768</v>
      </c>
      <c r="B3563" s="968" t="s">
        <v>9769</v>
      </c>
      <c r="C3563" s="968" t="s">
        <v>3680</v>
      </c>
      <c r="D3563" s="968">
        <v>0</v>
      </c>
      <c r="E3563" s="968">
        <v>280000</v>
      </c>
    </row>
    <row r="3564" spans="1:5">
      <c r="A3564" s="968" t="s">
        <v>1435</v>
      </c>
      <c r="B3564" s="968" t="s">
        <v>9770</v>
      </c>
      <c r="C3564" s="968" t="s">
        <v>3680</v>
      </c>
      <c r="D3564" s="968">
        <v>3</v>
      </c>
      <c r="E3564" s="968">
        <v>75000</v>
      </c>
    </row>
    <row r="3565" spans="1:5">
      <c r="A3565" s="968" t="s">
        <v>1941</v>
      </c>
      <c r="B3565" s="968" t="s">
        <v>9771</v>
      </c>
      <c r="C3565" s="968" t="s">
        <v>3680</v>
      </c>
      <c r="D3565" s="968">
        <v>0</v>
      </c>
      <c r="E3565" s="968">
        <v>650000</v>
      </c>
    </row>
    <row r="3566" spans="1:5">
      <c r="A3566" s="968" t="s">
        <v>742</v>
      </c>
      <c r="B3566" s="968" t="s">
        <v>9772</v>
      </c>
      <c r="C3566" s="968" t="s">
        <v>3680</v>
      </c>
      <c r="D3566" s="968">
        <v>0</v>
      </c>
      <c r="E3566" s="968">
        <v>10500</v>
      </c>
    </row>
    <row r="3567" spans="1:5">
      <c r="A3567" s="968" t="s">
        <v>9773</v>
      </c>
      <c r="B3567" s="968" t="s">
        <v>9774</v>
      </c>
      <c r="C3567" s="968" t="s">
        <v>3680</v>
      </c>
      <c r="D3567" s="968">
        <v>0</v>
      </c>
      <c r="E3567" s="968">
        <v>20000</v>
      </c>
    </row>
    <row r="3568" spans="1:5">
      <c r="A3568" s="968" t="s">
        <v>3025</v>
      </c>
      <c r="B3568" s="968" t="s">
        <v>9775</v>
      </c>
      <c r="C3568" s="968" t="s">
        <v>3680</v>
      </c>
      <c r="D3568" s="968">
        <v>0</v>
      </c>
      <c r="E3568" s="968">
        <v>30000</v>
      </c>
    </row>
    <row r="3569" spans="1:5">
      <c r="A3569" s="968" t="s">
        <v>9776</v>
      </c>
      <c r="B3569" s="968" t="s">
        <v>9777</v>
      </c>
      <c r="C3569" s="968" t="s">
        <v>3680</v>
      </c>
      <c r="D3569" s="968">
        <v>0</v>
      </c>
      <c r="E3569" s="968">
        <v>100000</v>
      </c>
    </row>
    <row r="3570" spans="1:5">
      <c r="A3570" s="968" t="s">
        <v>2392</v>
      </c>
      <c r="B3570" s="968" t="s">
        <v>9778</v>
      </c>
      <c r="C3570" s="968" t="s">
        <v>3680</v>
      </c>
      <c r="D3570" s="968">
        <v>0</v>
      </c>
      <c r="E3570" s="968">
        <v>35000</v>
      </c>
    </row>
    <row r="3571" spans="1:5">
      <c r="A3571" s="968" t="s">
        <v>2394</v>
      </c>
      <c r="B3571" s="968" t="s">
        <v>9779</v>
      </c>
      <c r="C3571" s="968" t="s">
        <v>3680</v>
      </c>
      <c r="D3571" s="968">
        <v>0</v>
      </c>
      <c r="E3571" s="968">
        <v>35000</v>
      </c>
    </row>
    <row r="3572" spans="1:5">
      <c r="A3572" s="968" t="s">
        <v>2396</v>
      </c>
      <c r="B3572" s="968" t="s">
        <v>9780</v>
      </c>
      <c r="C3572" s="968" t="s">
        <v>3680</v>
      </c>
      <c r="D3572" s="968">
        <v>0</v>
      </c>
      <c r="E3572" s="968">
        <v>50000</v>
      </c>
    </row>
    <row r="3573" spans="1:5">
      <c r="A3573" s="968" t="s">
        <v>3140</v>
      </c>
      <c r="B3573" s="968" t="s">
        <v>9781</v>
      </c>
      <c r="C3573" s="968" t="s">
        <v>3680</v>
      </c>
      <c r="D3573" s="968">
        <v>0</v>
      </c>
      <c r="E3573" s="968">
        <v>25000</v>
      </c>
    </row>
    <row r="3574" spans="1:5">
      <c r="A3574" s="968" t="s">
        <v>2260</v>
      </c>
      <c r="B3574" s="968" t="s">
        <v>9782</v>
      </c>
      <c r="C3574" s="968" t="s">
        <v>3680</v>
      </c>
      <c r="D3574" s="968">
        <v>0</v>
      </c>
      <c r="E3574" s="968">
        <v>100000</v>
      </c>
    </row>
    <row r="3575" spans="1:5">
      <c r="A3575" s="968" t="s">
        <v>606</v>
      </c>
      <c r="B3575" s="968" t="s">
        <v>9783</v>
      </c>
      <c r="C3575" s="968" t="s">
        <v>3680</v>
      </c>
      <c r="D3575" s="968">
        <v>0</v>
      </c>
      <c r="E3575" s="968">
        <v>225000</v>
      </c>
    </row>
    <row r="3576" spans="1:5">
      <c r="A3576" s="968" t="s">
        <v>9784</v>
      </c>
      <c r="B3576" s="968" t="s">
        <v>9785</v>
      </c>
      <c r="C3576" s="968" t="s">
        <v>3680</v>
      </c>
      <c r="D3576" s="968">
        <v>0</v>
      </c>
      <c r="E3576" s="968">
        <v>500000</v>
      </c>
    </row>
    <row r="3577" spans="1:5">
      <c r="A3577" s="968" t="s">
        <v>3084</v>
      </c>
      <c r="B3577" s="968" t="s">
        <v>9786</v>
      </c>
      <c r="C3577" s="968" t="s">
        <v>3680</v>
      </c>
      <c r="D3577" s="968">
        <v>0</v>
      </c>
      <c r="E3577" s="968">
        <v>1110000</v>
      </c>
    </row>
    <row r="3578" spans="1:5">
      <c r="A3578" s="968" t="s">
        <v>1356</v>
      </c>
      <c r="B3578" s="968" t="s">
        <v>9787</v>
      </c>
      <c r="C3578" s="968" t="s">
        <v>3680</v>
      </c>
      <c r="D3578" s="968">
        <v>0</v>
      </c>
      <c r="E3578" s="968">
        <v>435000</v>
      </c>
    </row>
    <row r="3579" spans="1:5">
      <c r="A3579" s="968" t="s">
        <v>1588</v>
      </c>
      <c r="B3579" s="968" t="s">
        <v>9788</v>
      </c>
      <c r="C3579" s="968" t="s">
        <v>3680</v>
      </c>
      <c r="D3579" s="968">
        <v>0</v>
      </c>
      <c r="E3579" s="968">
        <v>1220000</v>
      </c>
    </row>
    <row r="3580" spans="1:5">
      <c r="A3580" s="968" t="s">
        <v>1298</v>
      </c>
      <c r="B3580" s="968" t="s">
        <v>9789</v>
      </c>
      <c r="C3580" s="968" t="s">
        <v>3680</v>
      </c>
      <c r="D3580" s="968">
        <v>0</v>
      </c>
      <c r="E3580" s="968">
        <v>260000</v>
      </c>
    </row>
    <row r="3581" spans="1:5">
      <c r="A3581" s="968" t="s">
        <v>1627</v>
      </c>
      <c r="B3581" s="968" t="s">
        <v>9790</v>
      </c>
      <c r="C3581" s="968" t="s">
        <v>3680</v>
      </c>
      <c r="D3581" s="968">
        <v>1</v>
      </c>
      <c r="E3581" s="968">
        <v>10000</v>
      </c>
    </row>
    <row r="3582" spans="1:5">
      <c r="A3582" s="968" t="s">
        <v>2940</v>
      </c>
      <c r="B3582" s="968" t="s">
        <v>9791</v>
      </c>
      <c r="C3582" s="968" t="s">
        <v>3680</v>
      </c>
      <c r="D3582" s="968">
        <v>0</v>
      </c>
      <c r="E3582" s="968">
        <v>150000</v>
      </c>
    </row>
    <row r="3583" spans="1:5">
      <c r="A3583" s="968" t="s">
        <v>2943</v>
      </c>
      <c r="B3583" s="968" t="s">
        <v>9792</v>
      </c>
      <c r="C3583" s="968" t="s">
        <v>3680</v>
      </c>
      <c r="D3583" s="968">
        <v>0</v>
      </c>
      <c r="E3583" s="968">
        <v>150000</v>
      </c>
    </row>
    <row r="3584" spans="1:5">
      <c r="A3584" s="968" t="s">
        <v>2291</v>
      </c>
      <c r="B3584" s="968" t="s">
        <v>9793</v>
      </c>
      <c r="C3584" s="968" t="s">
        <v>3680</v>
      </c>
      <c r="D3584" s="968">
        <v>0</v>
      </c>
      <c r="E3584" s="968">
        <v>35000</v>
      </c>
    </row>
    <row r="3585" spans="1:5">
      <c r="A3585" s="968" t="s">
        <v>1367</v>
      </c>
      <c r="B3585" s="968" t="s">
        <v>9794</v>
      </c>
      <c r="C3585" s="968" t="s">
        <v>3680</v>
      </c>
      <c r="D3585" s="968">
        <v>0</v>
      </c>
      <c r="E3585" s="968">
        <v>275000</v>
      </c>
    </row>
    <row r="3586" spans="1:5">
      <c r="A3586" s="968" t="s">
        <v>1600</v>
      </c>
      <c r="B3586" s="968" t="s">
        <v>9795</v>
      </c>
      <c r="C3586" s="968" t="s">
        <v>3680</v>
      </c>
      <c r="D3586" s="968">
        <v>0</v>
      </c>
      <c r="E3586" s="968">
        <v>20000</v>
      </c>
    </row>
    <row r="3587" spans="1:5">
      <c r="A3587" s="968" t="s">
        <v>9796</v>
      </c>
      <c r="B3587" s="968" t="s">
        <v>9797</v>
      </c>
      <c r="C3587" s="968" t="s">
        <v>3680</v>
      </c>
      <c r="D3587" s="968">
        <v>0</v>
      </c>
      <c r="E3587" s="968">
        <v>200000</v>
      </c>
    </row>
    <row r="3588" spans="1:5">
      <c r="A3588" s="968" t="s">
        <v>2024</v>
      </c>
      <c r="B3588" s="968" t="s">
        <v>9798</v>
      </c>
      <c r="C3588" s="968" t="s">
        <v>3680</v>
      </c>
      <c r="D3588" s="968">
        <v>0</v>
      </c>
      <c r="E3588" s="968">
        <v>81000</v>
      </c>
    </row>
    <row r="3589" spans="1:5">
      <c r="A3589" s="968" t="s">
        <v>2052</v>
      </c>
      <c r="B3589" s="968" t="s">
        <v>9799</v>
      </c>
      <c r="C3589" s="968" t="s">
        <v>3680</v>
      </c>
      <c r="D3589" s="968">
        <v>0</v>
      </c>
      <c r="E3589" s="968">
        <v>90000</v>
      </c>
    </row>
    <row r="3590" spans="1:5">
      <c r="A3590" s="968" t="s">
        <v>1795</v>
      </c>
      <c r="B3590" s="968" t="s">
        <v>9800</v>
      </c>
      <c r="C3590" s="968" t="s">
        <v>3680</v>
      </c>
      <c r="D3590" s="968">
        <v>0</v>
      </c>
      <c r="E3590" s="968">
        <v>100000</v>
      </c>
    </row>
    <row r="3591" spans="1:5">
      <c r="A3591" s="968" t="s">
        <v>1619</v>
      </c>
      <c r="B3591" s="968" t="s">
        <v>9801</v>
      </c>
      <c r="C3591" s="968" t="s">
        <v>3680</v>
      </c>
      <c r="D3591" s="968">
        <v>0</v>
      </c>
      <c r="E3591" s="968">
        <v>240000</v>
      </c>
    </row>
    <row r="3592" spans="1:5">
      <c r="A3592" s="968" t="s">
        <v>9802</v>
      </c>
      <c r="B3592" s="968" t="s">
        <v>9803</v>
      </c>
      <c r="C3592" s="968" t="s">
        <v>3680</v>
      </c>
      <c r="D3592" s="968">
        <v>0</v>
      </c>
      <c r="E3592" s="968">
        <v>225000</v>
      </c>
    </row>
    <row r="3593" spans="1:5">
      <c r="A3593" s="968" t="s">
        <v>9804</v>
      </c>
      <c r="B3593" s="968" t="s">
        <v>9805</v>
      </c>
      <c r="C3593" s="968" t="s">
        <v>3680</v>
      </c>
      <c r="D3593" s="968">
        <v>0</v>
      </c>
      <c r="E3593" s="968">
        <v>150000</v>
      </c>
    </row>
    <row r="3594" spans="1:5">
      <c r="A3594" s="968" t="s">
        <v>9806</v>
      </c>
      <c r="B3594" s="968" t="s">
        <v>9807</v>
      </c>
      <c r="C3594" s="968" t="s">
        <v>3680</v>
      </c>
      <c r="D3594" s="968">
        <v>0</v>
      </c>
      <c r="E3594" s="968">
        <v>35000</v>
      </c>
    </row>
    <row r="3595" spans="1:5">
      <c r="A3595" s="968" t="s">
        <v>1892</v>
      </c>
      <c r="B3595" s="968" t="s">
        <v>9808</v>
      </c>
      <c r="C3595" s="968" t="s">
        <v>3680</v>
      </c>
      <c r="D3595" s="968">
        <v>0</v>
      </c>
      <c r="E3595" s="968">
        <v>7000</v>
      </c>
    </row>
    <row r="3596" spans="1:5">
      <c r="A3596" s="968" t="s">
        <v>1382</v>
      </c>
      <c r="B3596" s="968" t="s">
        <v>9809</v>
      </c>
      <c r="C3596" s="968" t="s">
        <v>3680</v>
      </c>
      <c r="D3596" s="968">
        <v>2</v>
      </c>
      <c r="E3596" s="968">
        <v>32000</v>
      </c>
    </row>
    <row r="3597" spans="1:5">
      <c r="A3597" s="968" t="s">
        <v>1999</v>
      </c>
      <c r="B3597" s="968" t="s">
        <v>9810</v>
      </c>
      <c r="C3597" s="968" t="s">
        <v>3680</v>
      </c>
      <c r="D3597" s="968">
        <v>0</v>
      </c>
      <c r="E3597" s="968">
        <v>225000</v>
      </c>
    </row>
    <row r="3598" spans="1:5">
      <c r="A3598" s="968" t="s">
        <v>9811</v>
      </c>
      <c r="B3598" s="968" t="s">
        <v>9812</v>
      </c>
      <c r="C3598" s="968" t="s">
        <v>3680</v>
      </c>
      <c r="D3598" s="968">
        <v>0</v>
      </c>
      <c r="E3598" s="968">
        <v>975000</v>
      </c>
    </row>
    <row r="3599" spans="1:5">
      <c r="A3599" s="968" t="s">
        <v>9813</v>
      </c>
      <c r="B3599" s="968" t="s">
        <v>9814</v>
      </c>
      <c r="C3599" s="968" t="s">
        <v>3680</v>
      </c>
      <c r="D3599" s="968">
        <v>0</v>
      </c>
      <c r="E3599" s="968">
        <v>2200000</v>
      </c>
    </row>
    <row r="3600" spans="1:5">
      <c r="A3600" s="968" t="s">
        <v>1590</v>
      </c>
      <c r="B3600" s="968" t="s">
        <v>9815</v>
      </c>
      <c r="C3600" s="968" t="s">
        <v>3680</v>
      </c>
      <c r="D3600" s="968">
        <v>0</v>
      </c>
      <c r="E3600" s="968">
        <v>80000</v>
      </c>
    </row>
    <row r="3601" spans="1:5">
      <c r="A3601" s="968" t="s">
        <v>3053</v>
      </c>
      <c r="B3601" s="968" t="s">
        <v>9816</v>
      </c>
      <c r="C3601" s="968" t="s">
        <v>3680</v>
      </c>
      <c r="D3601" s="968">
        <v>0</v>
      </c>
      <c r="E3601" s="968">
        <v>295000</v>
      </c>
    </row>
    <row r="3602" spans="1:5">
      <c r="A3602" s="968" t="s">
        <v>1642</v>
      </c>
      <c r="B3602" s="968" t="s">
        <v>9817</v>
      </c>
      <c r="C3602" s="968" t="s">
        <v>3680</v>
      </c>
      <c r="D3602" s="968">
        <v>0</v>
      </c>
      <c r="E3602" s="968">
        <v>25000</v>
      </c>
    </row>
    <row r="3603" spans="1:5">
      <c r="A3603" s="968" t="s">
        <v>2799</v>
      </c>
      <c r="B3603" s="968" t="s">
        <v>9818</v>
      </c>
      <c r="C3603" s="968" t="s">
        <v>3680</v>
      </c>
      <c r="D3603" s="968">
        <v>0</v>
      </c>
      <c r="E3603" s="968">
        <v>415000</v>
      </c>
    </row>
    <row r="3604" spans="1:5">
      <c r="A3604" s="968" t="s">
        <v>507</v>
      </c>
      <c r="B3604" s="968" t="s">
        <v>508</v>
      </c>
      <c r="C3604" s="968" t="s">
        <v>9480</v>
      </c>
      <c r="D3604" s="968">
        <v>0</v>
      </c>
      <c r="E3604" s="968">
        <v>1</v>
      </c>
    </row>
    <row r="3605" spans="1:5">
      <c r="A3605" s="968" t="s">
        <v>509</v>
      </c>
      <c r="B3605" s="968" t="s">
        <v>510</v>
      </c>
      <c r="C3605" s="968" t="s">
        <v>9480</v>
      </c>
      <c r="D3605" s="968">
        <v>0</v>
      </c>
      <c r="E3605" s="968">
        <v>1</v>
      </c>
    </row>
    <row r="3606" spans="1:5">
      <c r="A3606" s="968" t="s">
        <v>9819</v>
      </c>
      <c r="B3606" s="968" t="s">
        <v>9820</v>
      </c>
      <c r="C3606" s="968" t="s">
        <v>3680</v>
      </c>
      <c r="D3606" s="968">
        <v>0</v>
      </c>
      <c r="E3606" s="968">
        <v>950000</v>
      </c>
    </row>
    <row r="3607" spans="1:5">
      <c r="A3607" s="968" t="s">
        <v>2321</v>
      </c>
      <c r="B3607" s="968" t="s">
        <v>9821</v>
      </c>
      <c r="C3607" s="968" t="s">
        <v>3680</v>
      </c>
      <c r="D3607" s="968">
        <v>0</v>
      </c>
      <c r="E3607" s="968">
        <v>20000</v>
      </c>
    </row>
    <row r="3608" spans="1:5">
      <c r="A3608" s="968" t="s">
        <v>9822</v>
      </c>
      <c r="B3608" s="968" t="s">
        <v>9823</v>
      </c>
      <c r="C3608" s="968" t="s">
        <v>3680</v>
      </c>
      <c r="D3608" s="968">
        <v>0</v>
      </c>
      <c r="E3608" s="968">
        <v>25000</v>
      </c>
    </row>
    <row r="3609" spans="1:5">
      <c r="A3609" s="968" t="s">
        <v>1113</v>
      </c>
      <c r="B3609" s="968" t="s">
        <v>9824</v>
      </c>
      <c r="C3609" s="968" t="s">
        <v>3680</v>
      </c>
      <c r="D3609" s="968">
        <v>0</v>
      </c>
      <c r="E3609" s="968">
        <v>57750</v>
      </c>
    </row>
    <row r="3610" spans="1:5">
      <c r="A3610" s="968" t="s">
        <v>2319</v>
      </c>
      <c r="B3610" s="968" t="s">
        <v>9825</v>
      </c>
      <c r="C3610" s="968" t="s">
        <v>3680</v>
      </c>
      <c r="D3610" s="968">
        <v>0</v>
      </c>
      <c r="E3610" s="968">
        <v>75000</v>
      </c>
    </row>
    <row r="3611" spans="1:5">
      <c r="A3611" s="968" t="s">
        <v>2792</v>
      </c>
      <c r="B3611" s="968" t="s">
        <v>9826</v>
      </c>
      <c r="C3611" s="968" t="s">
        <v>3680</v>
      </c>
      <c r="D3611" s="968">
        <v>0</v>
      </c>
      <c r="E3611" s="968">
        <v>785000</v>
      </c>
    </row>
    <row r="3612" spans="1:5">
      <c r="A3612" s="968" t="s">
        <v>9827</v>
      </c>
      <c r="B3612" s="968" t="s">
        <v>9828</v>
      </c>
      <c r="C3612" s="968" t="s">
        <v>3680</v>
      </c>
      <c r="D3612" s="968">
        <v>0</v>
      </c>
      <c r="E3612" s="968">
        <v>845000</v>
      </c>
    </row>
    <row r="3613" spans="1:5">
      <c r="A3613" s="968" t="s">
        <v>532</v>
      </c>
      <c r="B3613" s="968" t="s">
        <v>9829</v>
      </c>
      <c r="C3613" s="968" t="s">
        <v>9480</v>
      </c>
      <c r="D3613" s="968">
        <v>0</v>
      </c>
      <c r="E3613" s="968">
        <v>1</v>
      </c>
    </row>
    <row r="3614" spans="1:5">
      <c r="A3614" s="968" t="s">
        <v>9830</v>
      </c>
      <c r="B3614" s="968" t="s">
        <v>9831</v>
      </c>
      <c r="C3614" s="968" t="s">
        <v>3680</v>
      </c>
      <c r="D3614" s="968">
        <v>0</v>
      </c>
      <c r="E3614" s="968">
        <v>6250000</v>
      </c>
    </row>
    <row r="3615" spans="1:5">
      <c r="A3615" s="968" t="s">
        <v>9832</v>
      </c>
      <c r="B3615" s="968" t="s">
        <v>9833</v>
      </c>
      <c r="C3615" s="968" t="s">
        <v>3680</v>
      </c>
      <c r="D3615" s="968">
        <v>0</v>
      </c>
      <c r="E3615" s="968">
        <v>100000</v>
      </c>
    </row>
    <row r="3616" spans="1:5">
      <c r="A3616" s="968" t="s">
        <v>9834</v>
      </c>
      <c r="B3616" s="968" t="s">
        <v>9835</v>
      </c>
      <c r="C3616" s="968" t="s">
        <v>3680</v>
      </c>
      <c r="D3616" s="968">
        <v>0</v>
      </c>
      <c r="E3616" s="968">
        <v>100000</v>
      </c>
    </row>
    <row r="3617" spans="1:5">
      <c r="A3617" s="968" t="s">
        <v>9836</v>
      </c>
      <c r="B3617" s="968" t="s">
        <v>9837</v>
      </c>
      <c r="C3617" s="968" t="s">
        <v>3680</v>
      </c>
      <c r="D3617" s="968">
        <v>0</v>
      </c>
      <c r="E3617" s="968">
        <v>600000</v>
      </c>
    </row>
    <row r="3618" spans="1:5">
      <c r="A3618" s="968" t="s">
        <v>9838</v>
      </c>
      <c r="B3618" s="968" t="s">
        <v>9839</v>
      </c>
      <c r="C3618" s="968" t="s">
        <v>3680</v>
      </c>
      <c r="D3618" s="968">
        <v>0</v>
      </c>
      <c r="E3618" s="968">
        <v>650000</v>
      </c>
    </row>
    <row r="3619" spans="1:5">
      <c r="A3619" s="968" t="s">
        <v>9840</v>
      </c>
      <c r="B3619" s="968" t="s">
        <v>9841</v>
      </c>
      <c r="C3619" s="968" t="s">
        <v>3680</v>
      </c>
      <c r="D3619" s="968">
        <v>0</v>
      </c>
      <c r="E3619" s="968">
        <v>2500000</v>
      </c>
    </row>
    <row r="3620" spans="1:5">
      <c r="A3620" s="968" t="s">
        <v>9842</v>
      </c>
      <c r="B3620" s="968" t="s">
        <v>9843</v>
      </c>
      <c r="C3620" s="968" t="s">
        <v>3680</v>
      </c>
      <c r="D3620" s="968">
        <v>0</v>
      </c>
      <c r="E3620" s="968">
        <v>300000</v>
      </c>
    </row>
    <row r="3621" spans="1:5">
      <c r="A3621" s="968" t="s">
        <v>9844</v>
      </c>
      <c r="B3621" s="968" t="s">
        <v>9845</v>
      </c>
      <c r="C3621" s="968" t="s">
        <v>3680</v>
      </c>
      <c r="D3621" s="968">
        <v>0</v>
      </c>
      <c r="E3621" s="968">
        <v>4750000</v>
      </c>
    </row>
    <row r="3622" spans="1:5">
      <c r="A3622" s="968" t="s">
        <v>9846</v>
      </c>
      <c r="B3622" s="968" t="s">
        <v>9847</v>
      </c>
      <c r="C3622" s="968" t="s">
        <v>3680</v>
      </c>
      <c r="D3622" s="968">
        <v>0</v>
      </c>
      <c r="E3622" s="968">
        <v>750000</v>
      </c>
    </row>
    <row r="3623" spans="1:5">
      <c r="A3623" s="968" t="s">
        <v>9848</v>
      </c>
      <c r="B3623" s="968" t="s">
        <v>9849</v>
      </c>
      <c r="C3623" s="968" t="s">
        <v>3680</v>
      </c>
      <c r="D3623" s="968">
        <v>0</v>
      </c>
      <c r="E3623" s="968">
        <v>1250000</v>
      </c>
    </row>
    <row r="3624" spans="1:5">
      <c r="A3624" s="968" t="s">
        <v>9850</v>
      </c>
      <c r="B3624" s="968" t="s">
        <v>9851</v>
      </c>
      <c r="C3624" s="968" t="s">
        <v>3680</v>
      </c>
      <c r="D3624" s="968">
        <v>0</v>
      </c>
      <c r="E3624" s="968">
        <v>50000</v>
      </c>
    </row>
    <row r="3625" spans="1:5">
      <c r="A3625" s="968" t="s">
        <v>9852</v>
      </c>
      <c r="B3625" s="968" t="s">
        <v>9853</v>
      </c>
      <c r="C3625" s="968" t="s">
        <v>3680</v>
      </c>
      <c r="D3625" s="968">
        <v>0</v>
      </c>
      <c r="E3625" s="968">
        <v>100000</v>
      </c>
    </row>
    <row r="3626" spans="1:5">
      <c r="A3626" s="968" t="s">
        <v>9854</v>
      </c>
      <c r="B3626" s="968" t="s">
        <v>9855</v>
      </c>
      <c r="C3626" s="968" t="s">
        <v>3680</v>
      </c>
      <c r="D3626" s="968">
        <v>0</v>
      </c>
      <c r="E3626" s="968">
        <v>100000</v>
      </c>
    </row>
    <row r="3627" spans="1:5">
      <c r="A3627" s="968" t="s">
        <v>9856</v>
      </c>
      <c r="B3627" s="968" t="s">
        <v>9857</v>
      </c>
      <c r="C3627" s="968" t="s">
        <v>3680</v>
      </c>
      <c r="D3627" s="968">
        <v>0</v>
      </c>
      <c r="E3627" s="968">
        <v>22500</v>
      </c>
    </row>
    <row r="3628" spans="1:5">
      <c r="A3628" s="968" t="s">
        <v>9858</v>
      </c>
      <c r="B3628" s="968" t="s">
        <v>9859</v>
      </c>
      <c r="C3628" s="968" t="s">
        <v>3680</v>
      </c>
      <c r="D3628" s="968">
        <v>0</v>
      </c>
      <c r="E3628" s="968">
        <v>17500</v>
      </c>
    </row>
    <row r="3629" spans="1:5">
      <c r="A3629" s="968" t="s">
        <v>9860</v>
      </c>
      <c r="B3629" s="968" t="s">
        <v>9861</v>
      </c>
      <c r="C3629" s="968" t="s">
        <v>3680</v>
      </c>
      <c r="D3629" s="968">
        <v>0</v>
      </c>
      <c r="E3629" s="968">
        <v>37500</v>
      </c>
    </row>
    <row r="3630" spans="1:5">
      <c r="A3630" s="968" t="s">
        <v>9862</v>
      </c>
      <c r="B3630" s="968" t="s">
        <v>9863</v>
      </c>
      <c r="C3630" s="968" t="s">
        <v>3680</v>
      </c>
      <c r="D3630" s="968">
        <v>0</v>
      </c>
      <c r="E3630" s="968">
        <v>275000</v>
      </c>
    </row>
    <row r="3631" spans="1:5">
      <c r="A3631" s="968" t="s">
        <v>9864</v>
      </c>
      <c r="B3631" s="968" t="s">
        <v>9865</v>
      </c>
      <c r="C3631" s="968" t="s">
        <v>3680</v>
      </c>
      <c r="D3631" s="968">
        <v>0</v>
      </c>
      <c r="E3631" s="968">
        <v>85000</v>
      </c>
    </row>
    <row r="3632" spans="1:5">
      <c r="A3632" s="968" t="s">
        <v>2373</v>
      </c>
      <c r="B3632" s="968" t="s">
        <v>9866</v>
      </c>
      <c r="C3632" s="968" t="s">
        <v>3680</v>
      </c>
      <c r="D3632" s="968">
        <v>0</v>
      </c>
      <c r="E3632" s="968">
        <v>30000</v>
      </c>
    </row>
    <row r="3633" spans="1:5">
      <c r="A3633" s="968" t="s">
        <v>3047</v>
      </c>
      <c r="B3633" s="968" t="s">
        <v>9867</v>
      </c>
      <c r="C3633" s="968" t="s">
        <v>3680</v>
      </c>
      <c r="D3633" s="968">
        <v>2</v>
      </c>
      <c r="E3633" s="968">
        <v>150000</v>
      </c>
    </row>
    <row r="3634" spans="1:5">
      <c r="A3634" s="968" t="s">
        <v>2407</v>
      </c>
      <c r="B3634" s="968" t="s">
        <v>9868</v>
      </c>
      <c r="C3634" s="968" t="s">
        <v>3680</v>
      </c>
      <c r="D3634" s="968">
        <v>0</v>
      </c>
      <c r="E3634" s="968">
        <v>850000</v>
      </c>
    </row>
    <row r="3635" spans="1:5">
      <c r="A3635" s="968" t="s">
        <v>9869</v>
      </c>
      <c r="B3635" s="968" t="s">
        <v>9870</v>
      </c>
      <c r="C3635" s="968" t="s">
        <v>3680</v>
      </c>
      <c r="D3635" s="968">
        <v>0</v>
      </c>
      <c r="E3635" s="968">
        <v>60000</v>
      </c>
    </row>
    <row r="3636" spans="1:5">
      <c r="A3636" s="968" t="s">
        <v>2864</v>
      </c>
      <c r="B3636" s="968" t="s">
        <v>9871</v>
      </c>
      <c r="C3636" s="968" t="s">
        <v>3680</v>
      </c>
      <c r="D3636" s="968">
        <v>0</v>
      </c>
      <c r="E3636" s="968">
        <v>50000</v>
      </c>
    </row>
    <row r="3637" spans="1:5">
      <c r="A3637" s="968" t="s">
        <v>1301</v>
      </c>
      <c r="B3637" s="968" t="s">
        <v>9872</v>
      </c>
      <c r="C3637" s="968" t="s">
        <v>3680</v>
      </c>
      <c r="D3637" s="968">
        <v>0</v>
      </c>
      <c r="E3637" s="968">
        <v>260000</v>
      </c>
    </row>
    <row r="3638" spans="1:5">
      <c r="A3638" s="968" t="s">
        <v>1874</v>
      </c>
      <c r="B3638" s="968" t="s">
        <v>9873</v>
      </c>
      <c r="C3638" s="968" t="s">
        <v>3680</v>
      </c>
      <c r="D3638" s="968">
        <v>0</v>
      </c>
      <c r="E3638" s="968">
        <v>150000</v>
      </c>
    </row>
    <row r="3639" spans="1:5">
      <c r="A3639" s="968" t="s">
        <v>9874</v>
      </c>
      <c r="B3639" s="968" t="s">
        <v>9875</v>
      </c>
      <c r="C3639" s="968" t="s">
        <v>3680</v>
      </c>
      <c r="D3639" s="968">
        <v>0</v>
      </c>
      <c r="E3639" s="968">
        <v>1900000</v>
      </c>
    </row>
    <row r="3640" spans="1:5">
      <c r="A3640" s="968" t="s">
        <v>1602</v>
      </c>
      <c r="B3640" s="968" t="s">
        <v>9876</v>
      </c>
      <c r="C3640" s="968" t="s">
        <v>3680</v>
      </c>
      <c r="D3640" s="968">
        <v>0</v>
      </c>
      <c r="E3640" s="968">
        <v>250000</v>
      </c>
    </row>
    <row r="3641" spans="1:5">
      <c r="A3641" s="968" t="s">
        <v>815</v>
      </c>
      <c r="B3641" s="968" t="s">
        <v>9877</v>
      </c>
      <c r="C3641" s="968" t="s">
        <v>3680</v>
      </c>
      <c r="D3641" s="968">
        <v>0</v>
      </c>
      <c r="E3641" s="968">
        <v>50000</v>
      </c>
    </row>
    <row r="3642" spans="1:5">
      <c r="A3642" s="968" t="s">
        <v>996</v>
      </c>
      <c r="B3642" s="968" t="s">
        <v>9878</v>
      </c>
      <c r="C3642" s="968" t="s">
        <v>3680</v>
      </c>
      <c r="D3642" s="968">
        <v>0</v>
      </c>
      <c r="E3642" s="968">
        <v>475000</v>
      </c>
    </row>
    <row r="3643" spans="1:5">
      <c r="A3643" s="968" t="s">
        <v>2703</v>
      </c>
      <c r="B3643" s="968" t="s">
        <v>9879</v>
      </c>
      <c r="C3643" s="968" t="s">
        <v>3680</v>
      </c>
      <c r="D3643" s="968">
        <v>0</v>
      </c>
      <c r="E3643" s="968">
        <v>150000</v>
      </c>
    </row>
    <row r="3644" spans="1:5">
      <c r="A3644" s="968" t="s">
        <v>1172</v>
      </c>
      <c r="B3644" s="968" t="s">
        <v>9880</v>
      </c>
      <c r="C3644" s="968" t="s">
        <v>3680</v>
      </c>
      <c r="D3644" s="968">
        <v>0</v>
      </c>
      <c r="E3644" s="968">
        <v>190000</v>
      </c>
    </row>
    <row r="3645" spans="1:5">
      <c r="A3645" s="968" t="s">
        <v>2717</v>
      </c>
      <c r="B3645" s="968" t="s">
        <v>9881</v>
      </c>
      <c r="C3645" s="968" t="s">
        <v>3680</v>
      </c>
      <c r="D3645" s="968">
        <v>0</v>
      </c>
      <c r="E3645" s="968">
        <v>95000</v>
      </c>
    </row>
    <row r="3646" spans="1:5">
      <c r="A3646" s="968" t="s">
        <v>620</v>
      </c>
      <c r="B3646" s="968" t="s">
        <v>9882</v>
      </c>
      <c r="C3646" s="968" t="s">
        <v>3680</v>
      </c>
      <c r="D3646" s="968">
        <v>0</v>
      </c>
      <c r="E3646" s="968">
        <v>2300000</v>
      </c>
    </row>
    <row r="3647" spans="1:5">
      <c r="A3647" s="968" t="s">
        <v>9883</v>
      </c>
      <c r="B3647" s="968" t="s">
        <v>9884</v>
      </c>
      <c r="C3647" s="968" t="s">
        <v>3661</v>
      </c>
      <c r="D3647" s="968">
        <v>0</v>
      </c>
      <c r="E3647" s="968">
        <v>0</v>
      </c>
    </row>
    <row r="3648" spans="1:5">
      <c r="A3648" s="968" t="s">
        <v>9885</v>
      </c>
      <c r="B3648" s="968" t="s">
        <v>9886</v>
      </c>
      <c r="C3648" s="968" t="s">
        <v>3680</v>
      </c>
      <c r="D3648" s="968">
        <v>0</v>
      </c>
      <c r="E3648" s="968">
        <v>20000</v>
      </c>
    </row>
    <row r="3649" spans="1:5">
      <c r="A3649" s="968" t="s">
        <v>9887</v>
      </c>
      <c r="B3649" s="968" t="s">
        <v>9888</v>
      </c>
      <c r="C3649" s="968" t="s">
        <v>3680</v>
      </c>
      <c r="D3649" s="968">
        <v>0</v>
      </c>
      <c r="E3649" s="968">
        <v>15000</v>
      </c>
    </row>
    <row r="3650" spans="1:5">
      <c r="A3650" s="968" t="s">
        <v>9889</v>
      </c>
      <c r="B3650" s="968" t="s">
        <v>9890</v>
      </c>
      <c r="C3650" s="968" t="s">
        <v>3680</v>
      </c>
      <c r="D3650" s="968">
        <v>0</v>
      </c>
      <c r="E3650" s="968">
        <v>20000</v>
      </c>
    </row>
    <row r="3651" spans="1:5">
      <c r="A3651" s="968" t="s">
        <v>9891</v>
      </c>
      <c r="B3651" s="968" t="s">
        <v>9892</v>
      </c>
      <c r="C3651" s="968" t="s">
        <v>3680</v>
      </c>
      <c r="D3651" s="968">
        <v>0</v>
      </c>
      <c r="E3651" s="968">
        <v>12500</v>
      </c>
    </row>
    <row r="3652" spans="1:5">
      <c r="A3652" s="968" t="s">
        <v>9893</v>
      </c>
      <c r="B3652" s="968" t="s">
        <v>9894</v>
      </c>
      <c r="C3652" s="968" t="s">
        <v>3680</v>
      </c>
      <c r="D3652" s="968">
        <v>0</v>
      </c>
      <c r="E3652" s="968">
        <v>13500</v>
      </c>
    </row>
    <row r="3653" spans="1:5">
      <c r="A3653" s="968" t="s">
        <v>9895</v>
      </c>
      <c r="B3653" s="968" t="s">
        <v>9896</v>
      </c>
      <c r="C3653" s="968" t="s">
        <v>3680</v>
      </c>
      <c r="D3653" s="968">
        <v>0</v>
      </c>
      <c r="E3653" s="968">
        <v>325000</v>
      </c>
    </row>
    <row r="3654" spans="1:5">
      <c r="A3654" s="968" t="s">
        <v>9897</v>
      </c>
      <c r="B3654" s="968" t="s">
        <v>9898</v>
      </c>
      <c r="C3654" s="968" t="s">
        <v>3661</v>
      </c>
      <c r="D3654" s="968">
        <v>1</v>
      </c>
      <c r="E3654" s="968">
        <v>1250000</v>
      </c>
    </row>
    <row r="3655" spans="1:5">
      <c r="A3655" s="968" t="s">
        <v>9899</v>
      </c>
      <c r="B3655" s="968" t="s">
        <v>9900</v>
      </c>
      <c r="C3655" s="968" t="s">
        <v>3680</v>
      </c>
      <c r="D3655" s="968">
        <v>0</v>
      </c>
      <c r="E3655" s="968">
        <v>25000</v>
      </c>
    </row>
    <row r="3656" spans="1:5">
      <c r="A3656" s="968" t="s">
        <v>9901</v>
      </c>
      <c r="B3656" s="968" t="s">
        <v>9902</v>
      </c>
      <c r="C3656" s="968" t="s">
        <v>3680</v>
      </c>
      <c r="D3656" s="968">
        <v>0</v>
      </c>
      <c r="E3656" s="968">
        <v>25000</v>
      </c>
    </row>
    <row r="3657" spans="1:5">
      <c r="A3657" s="968" t="s">
        <v>9903</v>
      </c>
      <c r="B3657" s="968" t="s">
        <v>9904</v>
      </c>
      <c r="C3657" s="968" t="s">
        <v>3680</v>
      </c>
      <c r="D3657" s="968">
        <v>0</v>
      </c>
      <c r="E3657" s="968">
        <v>50000</v>
      </c>
    </row>
    <row r="3658" spans="1:5">
      <c r="A3658" s="968" t="s">
        <v>9905</v>
      </c>
      <c r="B3658" s="968" t="s">
        <v>9906</v>
      </c>
      <c r="C3658" s="968" t="s">
        <v>3680</v>
      </c>
      <c r="D3658" s="968">
        <v>0</v>
      </c>
      <c r="E3658" s="968">
        <v>36000</v>
      </c>
    </row>
    <row r="3659" spans="1:5">
      <c r="A3659" s="968" t="s">
        <v>9907</v>
      </c>
      <c r="B3659" s="968" t="s">
        <v>9908</v>
      </c>
      <c r="C3659" s="968" t="s">
        <v>3680</v>
      </c>
      <c r="D3659" s="968">
        <v>0</v>
      </c>
      <c r="E3659" s="968">
        <v>1000</v>
      </c>
    </row>
    <row r="3660" spans="1:5">
      <c r="A3660" s="968" t="s">
        <v>9909</v>
      </c>
      <c r="B3660" s="968" t="s">
        <v>9910</v>
      </c>
      <c r="C3660" s="968" t="s">
        <v>3680</v>
      </c>
      <c r="D3660" s="968">
        <v>0</v>
      </c>
      <c r="E3660" s="968">
        <v>35000</v>
      </c>
    </row>
    <row r="3661" spans="1:5">
      <c r="A3661" s="968" t="s">
        <v>9911</v>
      </c>
      <c r="B3661" s="968" t="s">
        <v>9912</v>
      </c>
      <c r="C3661" s="968" t="s">
        <v>3680</v>
      </c>
      <c r="D3661" s="968">
        <v>0</v>
      </c>
      <c r="E3661" s="968">
        <v>34000</v>
      </c>
    </row>
    <row r="3662" spans="1:5">
      <c r="A3662" s="968" t="s">
        <v>9913</v>
      </c>
      <c r="B3662" s="968" t="s">
        <v>9914</v>
      </c>
      <c r="C3662" s="968" t="s">
        <v>3680</v>
      </c>
      <c r="D3662" s="968">
        <v>0</v>
      </c>
      <c r="E3662" s="968">
        <v>73000</v>
      </c>
    </row>
    <row r="3663" spans="1:5">
      <c r="A3663" s="968" t="s">
        <v>9915</v>
      </c>
      <c r="B3663" s="968" t="s">
        <v>9916</v>
      </c>
      <c r="C3663" s="968" t="s">
        <v>3680</v>
      </c>
      <c r="D3663" s="968">
        <v>0</v>
      </c>
      <c r="E3663" s="968">
        <v>88000</v>
      </c>
    </row>
    <row r="3664" spans="1:5">
      <c r="A3664" s="968" t="s">
        <v>2609</v>
      </c>
      <c r="B3664" s="968" t="s">
        <v>9917</v>
      </c>
      <c r="C3664" s="968" t="s">
        <v>3680</v>
      </c>
      <c r="D3664" s="968">
        <v>1</v>
      </c>
      <c r="E3664" s="968">
        <v>75000</v>
      </c>
    </row>
    <row r="3665" spans="1:5">
      <c r="A3665" s="968" t="s">
        <v>1921</v>
      </c>
      <c r="B3665" s="968" t="s">
        <v>9918</v>
      </c>
      <c r="C3665" s="968" t="s">
        <v>3680</v>
      </c>
      <c r="D3665" s="968">
        <v>0</v>
      </c>
      <c r="E3665" s="968">
        <v>350000</v>
      </c>
    </row>
    <row r="3666" spans="1:5">
      <c r="A3666" s="968" t="s">
        <v>2795</v>
      </c>
      <c r="B3666" s="968" t="s">
        <v>9919</v>
      </c>
      <c r="C3666" s="968" t="s">
        <v>3680</v>
      </c>
      <c r="D3666" s="968">
        <v>0</v>
      </c>
      <c r="E3666" s="968">
        <v>1700000</v>
      </c>
    </row>
    <row r="3667" spans="1:5">
      <c r="A3667" s="968" t="s">
        <v>3013</v>
      </c>
      <c r="B3667" s="968" t="s">
        <v>3014</v>
      </c>
      <c r="C3667" s="968" t="s">
        <v>3680</v>
      </c>
      <c r="D3667" s="968">
        <v>0</v>
      </c>
      <c r="E3667" s="968">
        <v>60000</v>
      </c>
    </row>
    <row r="3668" spans="1:5">
      <c r="A3668" s="968" t="s">
        <v>2570</v>
      </c>
      <c r="B3668" s="968" t="s">
        <v>9920</v>
      </c>
      <c r="C3668" s="968" t="s">
        <v>3680</v>
      </c>
      <c r="D3668" s="968">
        <v>0</v>
      </c>
      <c r="E3668" s="968">
        <v>840000</v>
      </c>
    </row>
    <row r="3669" spans="1:5">
      <c r="A3669" s="968" t="s">
        <v>1017</v>
      </c>
      <c r="B3669" s="968" t="s">
        <v>9921</v>
      </c>
      <c r="C3669" s="968" t="s">
        <v>3680</v>
      </c>
      <c r="D3669" s="968">
        <v>0</v>
      </c>
      <c r="E3669" s="968">
        <v>1980000</v>
      </c>
    </row>
    <row r="3670" spans="1:5">
      <c r="A3670" s="968" t="s">
        <v>1020</v>
      </c>
      <c r="B3670" s="968" t="s">
        <v>9922</v>
      </c>
      <c r="C3670" s="968" t="s">
        <v>3680</v>
      </c>
      <c r="D3670" s="968">
        <v>0</v>
      </c>
      <c r="E3670" s="968">
        <v>1980000</v>
      </c>
    </row>
    <row r="3671" spans="1:5">
      <c r="A3671" s="968" t="s">
        <v>1091</v>
      </c>
      <c r="B3671" s="968" t="s">
        <v>9923</v>
      </c>
      <c r="C3671" s="968" t="s">
        <v>3680</v>
      </c>
      <c r="D3671" s="968">
        <v>0</v>
      </c>
      <c r="E3671" s="968">
        <v>40000</v>
      </c>
    </row>
    <row r="3672" spans="1:5">
      <c r="A3672" s="968" t="s">
        <v>9924</v>
      </c>
      <c r="B3672" s="968" t="s">
        <v>9925</v>
      </c>
      <c r="C3672" s="968" t="s">
        <v>3661</v>
      </c>
      <c r="D3672" s="968">
        <v>0</v>
      </c>
      <c r="E3672" s="968">
        <v>245100</v>
      </c>
    </row>
    <row r="3673" spans="1:5">
      <c r="A3673" s="968" t="s">
        <v>1972</v>
      </c>
      <c r="B3673" s="968" t="s">
        <v>9926</v>
      </c>
      <c r="C3673" s="968" t="s">
        <v>3680</v>
      </c>
      <c r="D3673" s="968">
        <v>0</v>
      </c>
      <c r="E3673" s="968">
        <v>305000</v>
      </c>
    </row>
    <row r="3674" spans="1:5">
      <c r="A3674" s="968" t="s">
        <v>1977</v>
      </c>
      <c r="B3674" s="968" t="s">
        <v>9927</v>
      </c>
      <c r="C3674" s="968" t="s">
        <v>3680</v>
      </c>
      <c r="D3674" s="968">
        <v>0</v>
      </c>
      <c r="E3674" s="968">
        <v>320000</v>
      </c>
    </row>
    <row r="3675" spans="1:5">
      <c r="A3675" s="968" t="s">
        <v>9928</v>
      </c>
      <c r="B3675" s="968" t="s">
        <v>9929</v>
      </c>
      <c r="C3675" s="968" t="s">
        <v>3661</v>
      </c>
      <c r="D3675" s="968">
        <v>0</v>
      </c>
      <c r="E3675" s="968">
        <v>0</v>
      </c>
    </row>
    <row r="3676" spans="1:5">
      <c r="A3676" s="968" t="s">
        <v>2549</v>
      </c>
      <c r="B3676" s="968" t="s">
        <v>9930</v>
      </c>
      <c r="C3676" s="968" t="s">
        <v>3680</v>
      </c>
      <c r="D3676" s="968">
        <v>0</v>
      </c>
      <c r="E3676" s="968">
        <v>4500000</v>
      </c>
    </row>
    <row r="3677" spans="1:5">
      <c r="A3677" s="968" t="s">
        <v>918</v>
      </c>
      <c r="B3677" s="968" t="s">
        <v>9931</v>
      </c>
      <c r="C3677" s="968" t="s">
        <v>3680</v>
      </c>
      <c r="D3677" s="968">
        <v>2</v>
      </c>
      <c r="E3677" s="968">
        <v>160000</v>
      </c>
    </row>
    <row r="3678" spans="1:5">
      <c r="A3678" s="968" t="s">
        <v>909</v>
      </c>
      <c r="B3678" s="968" t="s">
        <v>9932</v>
      </c>
      <c r="C3678" s="968" t="s">
        <v>3680</v>
      </c>
      <c r="D3678" s="968">
        <v>4</v>
      </c>
      <c r="E3678" s="968">
        <v>310000</v>
      </c>
    </row>
    <row r="3679" spans="1:5">
      <c r="A3679" s="968" t="s">
        <v>813</v>
      </c>
      <c r="B3679" s="968" t="s">
        <v>9933</v>
      </c>
      <c r="C3679" s="968" t="s">
        <v>3680</v>
      </c>
      <c r="D3679" s="968">
        <v>2</v>
      </c>
      <c r="E3679" s="968">
        <v>275000</v>
      </c>
    </row>
    <row r="3680" spans="1:5">
      <c r="A3680" s="968" t="s">
        <v>2884</v>
      </c>
      <c r="B3680" s="968" t="s">
        <v>9934</v>
      </c>
      <c r="C3680" s="968" t="s">
        <v>3680</v>
      </c>
      <c r="D3680" s="968">
        <v>0</v>
      </c>
      <c r="E3680" s="968">
        <v>110000</v>
      </c>
    </row>
    <row r="3681" spans="1:5">
      <c r="A3681" s="968" t="s">
        <v>1911</v>
      </c>
      <c r="B3681" s="968" t="s">
        <v>9935</v>
      </c>
      <c r="C3681" s="968" t="s">
        <v>3680</v>
      </c>
      <c r="D3681" s="968">
        <v>0</v>
      </c>
      <c r="E3681" s="968">
        <v>66580.429999999993</v>
      </c>
    </row>
    <row r="3682" spans="1:5">
      <c r="A3682" s="968" t="s">
        <v>1564</v>
      </c>
      <c r="B3682" s="968" t="s">
        <v>9936</v>
      </c>
      <c r="C3682" s="968" t="s">
        <v>3680</v>
      </c>
      <c r="D3682" s="968">
        <v>4</v>
      </c>
      <c r="E3682" s="968">
        <v>140000</v>
      </c>
    </row>
    <row r="3683" spans="1:5">
      <c r="A3683" s="968" t="s">
        <v>2010</v>
      </c>
      <c r="B3683" s="968" t="s">
        <v>9937</v>
      </c>
      <c r="C3683" s="968" t="s">
        <v>3680</v>
      </c>
      <c r="D3683" s="968">
        <v>0</v>
      </c>
      <c r="E3683" s="968">
        <v>105000</v>
      </c>
    </row>
    <row r="3684" spans="1:5">
      <c r="A3684" s="968" t="s">
        <v>2014</v>
      </c>
      <c r="B3684" s="968" t="s">
        <v>9938</v>
      </c>
      <c r="C3684" s="968" t="s">
        <v>3680</v>
      </c>
      <c r="D3684" s="968">
        <v>0</v>
      </c>
      <c r="E3684" s="968">
        <v>105000</v>
      </c>
    </row>
    <row r="3685" spans="1:5">
      <c r="A3685" s="968" t="s">
        <v>2500</v>
      </c>
      <c r="B3685" s="968" t="s">
        <v>9939</v>
      </c>
      <c r="C3685" s="968" t="s">
        <v>3680</v>
      </c>
      <c r="D3685" s="968">
        <v>0</v>
      </c>
      <c r="E3685" s="968">
        <v>918750</v>
      </c>
    </row>
    <row r="3686" spans="1:5">
      <c r="A3686" s="968" t="s">
        <v>9940</v>
      </c>
      <c r="B3686" s="968" t="s">
        <v>9941</v>
      </c>
      <c r="C3686" s="968" t="s">
        <v>3680</v>
      </c>
      <c r="D3686" s="968">
        <v>0</v>
      </c>
      <c r="E3686" s="968">
        <v>475000</v>
      </c>
    </row>
    <row r="3687" spans="1:5">
      <c r="A3687" s="968" t="s">
        <v>1014</v>
      </c>
      <c r="B3687" s="968" t="s">
        <v>9942</v>
      </c>
      <c r="C3687" s="968" t="s">
        <v>3680</v>
      </c>
      <c r="D3687" s="968">
        <v>0</v>
      </c>
      <c r="E3687" s="968">
        <v>1155000</v>
      </c>
    </row>
    <row r="3688" spans="1:5">
      <c r="A3688" s="968" t="s">
        <v>530</v>
      </c>
      <c r="B3688" s="968" t="s">
        <v>9943</v>
      </c>
      <c r="C3688" s="968" t="s">
        <v>9480</v>
      </c>
      <c r="D3688" s="968">
        <v>0</v>
      </c>
      <c r="E3688" s="968">
        <v>0</v>
      </c>
    </row>
    <row r="3689" spans="1:5">
      <c r="A3689" s="968" t="s">
        <v>9944</v>
      </c>
      <c r="B3689" s="968" t="s">
        <v>9945</v>
      </c>
      <c r="C3689" s="968" t="s">
        <v>3680</v>
      </c>
      <c r="D3689" s="968">
        <v>0</v>
      </c>
      <c r="E3689" s="968">
        <v>4000</v>
      </c>
    </row>
    <row r="3690" spans="1:5">
      <c r="A3690" s="968" t="s">
        <v>9946</v>
      </c>
      <c r="B3690" s="968" t="s">
        <v>9947</v>
      </c>
      <c r="C3690" s="968" t="s">
        <v>3680</v>
      </c>
      <c r="D3690" s="968">
        <v>0</v>
      </c>
      <c r="E3690" s="968">
        <v>5000</v>
      </c>
    </row>
    <row r="3691" spans="1:5">
      <c r="A3691" s="968" t="s">
        <v>86</v>
      </c>
      <c r="B3691" s="968" t="s">
        <v>87</v>
      </c>
      <c r="C3691" s="968" t="s">
        <v>3460</v>
      </c>
      <c r="D3691" s="968">
        <v>0</v>
      </c>
      <c r="E3691" s="968">
        <v>129675</v>
      </c>
    </row>
    <row r="3692" spans="1:5">
      <c r="A3692" s="968" t="s">
        <v>3135</v>
      </c>
      <c r="B3692" s="968" t="s">
        <v>9948</v>
      </c>
      <c r="C3692" s="968" t="s">
        <v>3680</v>
      </c>
      <c r="D3692" s="968">
        <v>0</v>
      </c>
      <c r="E3692" s="968">
        <v>5375000</v>
      </c>
    </row>
    <row r="3693" spans="1:5">
      <c r="A3693" s="968" t="s">
        <v>9949</v>
      </c>
      <c r="B3693" s="968" t="s">
        <v>9950</v>
      </c>
      <c r="C3693" s="968" t="s">
        <v>3680</v>
      </c>
      <c r="D3693" s="968">
        <v>0</v>
      </c>
      <c r="E3693" s="968">
        <v>45000</v>
      </c>
    </row>
    <row r="3694" spans="1:5">
      <c r="A3694" s="968" t="s">
        <v>9951</v>
      </c>
      <c r="B3694" s="968" t="s">
        <v>9952</v>
      </c>
      <c r="C3694" s="968" t="s">
        <v>3680</v>
      </c>
      <c r="D3694" s="968">
        <v>0</v>
      </c>
      <c r="E3694" s="968">
        <v>1000</v>
      </c>
    </row>
    <row r="3695" spans="1:5">
      <c r="A3695" s="968" t="s">
        <v>9953</v>
      </c>
      <c r="B3695" s="968" t="s">
        <v>9954</v>
      </c>
      <c r="C3695" s="968" t="s">
        <v>3680</v>
      </c>
      <c r="D3695" s="968">
        <v>0</v>
      </c>
      <c r="E3695" s="968">
        <v>20000</v>
      </c>
    </row>
    <row r="3696" spans="1:5">
      <c r="A3696" s="968" t="s">
        <v>9955</v>
      </c>
      <c r="B3696" s="968" t="s">
        <v>9956</v>
      </c>
      <c r="C3696" s="968" t="s">
        <v>3680</v>
      </c>
      <c r="D3696" s="968">
        <v>0</v>
      </c>
      <c r="E3696" s="968">
        <v>700000</v>
      </c>
    </row>
    <row r="3697" spans="1:5">
      <c r="A3697" s="968" t="s">
        <v>9957</v>
      </c>
      <c r="B3697" s="968" t="s">
        <v>9958</v>
      </c>
      <c r="C3697" s="968" t="s">
        <v>3680</v>
      </c>
      <c r="D3697" s="968">
        <v>0</v>
      </c>
      <c r="E3697" s="968">
        <v>220000</v>
      </c>
    </row>
    <row r="3698" spans="1:5">
      <c r="A3698" s="968" t="s">
        <v>9959</v>
      </c>
      <c r="B3698" s="968" t="s">
        <v>9960</v>
      </c>
      <c r="C3698" s="968" t="s">
        <v>3680</v>
      </c>
      <c r="D3698" s="968">
        <v>0</v>
      </c>
      <c r="E3698" s="968">
        <v>72000</v>
      </c>
    </row>
    <row r="3699" spans="1:5">
      <c r="A3699" s="968" t="s">
        <v>9961</v>
      </c>
      <c r="B3699" s="968" t="s">
        <v>9962</v>
      </c>
      <c r="C3699" s="968" t="s">
        <v>3680</v>
      </c>
      <c r="D3699" s="968">
        <v>0</v>
      </c>
      <c r="E3699" s="968">
        <v>260000</v>
      </c>
    </row>
    <row r="3700" spans="1:5">
      <c r="A3700" s="968" t="s">
        <v>9963</v>
      </c>
      <c r="B3700" s="968" t="s">
        <v>9964</v>
      </c>
      <c r="C3700" s="968" t="s">
        <v>3680</v>
      </c>
      <c r="D3700" s="968">
        <v>0</v>
      </c>
      <c r="E3700" s="968">
        <v>260000</v>
      </c>
    </row>
    <row r="3701" spans="1:5">
      <c r="A3701" s="968" t="s">
        <v>3356</v>
      </c>
      <c r="B3701" s="968" t="s">
        <v>9965</v>
      </c>
      <c r="C3701" s="968" t="s">
        <v>3680</v>
      </c>
      <c r="D3701" s="968">
        <v>0</v>
      </c>
      <c r="E3701" s="968">
        <v>260000</v>
      </c>
    </row>
    <row r="3702" spans="1:5">
      <c r="A3702" s="968" t="s">
        <v>3357</v>
      </c>
      <c r="B3702" s="968" t="s">
        <v>9966</v>
      </c>
      <c r="C3702" s="968" t="s">
        <v>3680</v>
      </c>
      <c r="D3702" s="968">
        <v>0</v>
      </c>
      <c r="E3702" s="968">
        <v>260000</v>
      </c>
    </row>
    <row r="3703" spans="1:5">
      <c r="A3703" s="968" t="s">
        <v>9967</v>
      </c>
      <c r="B3703" s="968" t="s">
        <v>9968</v>
      </c>
      <c r="C3703" s="968" t="s">
        <v>3680</v>
      </c>
      <c r="D3703" s="968">
        <v>0</v>
      </c>
      <c r="E3703" s="968">
        <v>260000</v>
      </c>
    </row>
    <row r="3704" spans="1:5">
      <c r="A3704" s="968" t="s">
        <v>989</v>
      </c>
      <c r="B3704" s="968" t="s">
        <v>9969</v>
      </c>
      <c r="C3704" s="968" t="s">
        <v>3680</v>
      </c>
      <c r="D3704" s="968">
        <v>20</v>
      </c>
      <c r="E3704" s="968">
        <v>5250</v>
      </c>
    </row>
    <row r="3705" spans="1:5">
      <c r="A3705" s="968" t="s">
        <v>2878</v>
      </c>
      <c r="B3705" s="968" t="s">
        <v>9970</v>
      </c>
      <c r="C3705" s="968" t="s">
        <v>3680</v>
      </c>
      <c r="D3705" s="968">
        <v>0</v>
      </c>
      <c r="E3705" s="968">
        <v>75000</v>
      </c>
    </row>
    <row r="3706" spans="1:5">
      <c r="A3706" s="968" t="s">
        <v>9971</v>
      </c>
      <c r="B3706" s="968" t="s">
        <v>9972</v>
      </c>
      <c r="C3706" s="968" t="s">
        <v>3680</v>
      </c>
      <c r="D3706" s="968">
        <v>0</v>
      </c>
      <c r="E3706" s="968">
        <v>20000</v>
      </c>
    </row>
    <row r="3707" spans="1:5">
      <c r="A3707" s="968" t="s">
        <v>9973</v>
      </c>
      <c r="B3707" s="968" t="s">
        <v>9974</v>
      </c>
      <c r="C3707" s="968" t="s">
        <v>3680</v>
      </c>
      <c r="D3707" s="968">
        <v>0</v>
      </c>
      <c r="E3707" s="968">
        <v>30000</v>
      </c>
    </row>
    <row r="3708" spans="1:5">
      <c r="A3708" s="968" t="s">
        <v>2579</v>
      </c>
      <c r="B3708" s="968" t="s">
        <v>9975</v>
      </c>
      <c r="C3708" s="968" t="s">
        <v>3680</v>
      </c>
      <c r="D3708" s="968">
        <v>2</v>
      </c>
      <c r="E3708" s="968">
        <v>545000</v>
      </c>
    </row>
    <row r="3709" spans="1:5">
      <c r="A3709" s="968" t="s">
        <v>1371</v>
      </c>
      <c r="B3709" s="968" t="s">
        <v>9976</v>
      </c>
      <c r="C3709" s="968" t="s">
        <v>3680</v>
      </c>
      <c r="D3709" s="968">
        <v>0</v>
      </c>
      <c r="E3709" s="968">
        <v>105000</v>
      </c>
    </row>
    <row r="3710" spans="1:5">
      <c r="A3710" s="968" t="s">
        <v>9977</v>
      </c>
      <c r="B3710" s="968" t="s">
        <v>9978</v>
      </c>
      <c r="C3710" s="968" t="s">
        <v>3680</v>
      </c>
      <c r="D3710" s="968">
        <v>0</v>
      </c>
      <c r="E3710" s="968">
        <v>175000</v>
      </c>
    </row>
    <row r="3711" spans="1:5">
      <c r="A3711" s="968" t="s">
        <v>1580</v>
      </c>
      <c r="B3711" s="968" t="s">
        <v>9979</v>
      </c>
      <c r="C3711" s="968" t="s">
        <v>3680</v>
      </c>
      <c r="D3711" s="968">
        <v>1</v>
      </c>
      <c r="E3711" s="968">
        <v>1850000</v>
      </c>
    </row>
    <row r="3712" spans="1:5">
      <c r="A3712" s="968" t="s">
        <v>1866</v>
      </c>
      <c r="B3712" s="968" t="s">
        <v>9980</v>
      </c>
      <c r="C3712" s="968" t="s">
        <v>3680</v>
      </c>
      <c r="D3712" s="968">
        <v>2</v>
      </c>
      <c r="E3712" s="968">
        <v>275000</v>
      </c>
    </row>
    <row r="3713" spans="1:5">
      <c r="A3713" s="968" t="s">
        <v>2900</v>
      </c>
      <c r="B3713" s="968" t="s">
        <v>9981</v>
      </c>
      <c r="C3713" s="968" t="s">
        <v>3680</v>
      </c>
      <c r="D3713" s="968">
        <v>1</v>
      </c>
      <c r="E3713" s="968">
        <v>1</v>
      </c>
    </row>
    <row r="3714" spans="1:5">
      <c r="A3714" s="968" t="s">
        <v>393</v>
      </c>
      <c r="B3714" s="968" t="s">
        <v>9982</v>
      </c>
      <c r="C3714" s="968" t="s">
        <v>3680</v>
      </c>
      <c r="D3714" s="968">
        <v>1</v>
      </c>
      <c r="E3714" s="968">
        <v>1</v>
      </c>
    </row>
    <row r="3715" spans="1:5">
      <c r="A3715" s="968" t="s">
        <v>395</v>
      </c>
      <c r="B3715" s="968" t="s">
        <v>9983</v>
      </c>
      <c r="C3715" s="968" t="s">
        <v>3680</v>
      </c>
      <c r="D3715" s="968">
        <v>1</v>
      </c>
      <c r="E3715" s="968">
        <v>1</v>
      </c>
    </row>
    <row r="3716" spans="1:5">
      <c r="A3716" s="968" t="s">
        <v>9984</v>
      </c>
      <c r="B3716" s="968" t="s">
        <v>9985</v>
      </c>
      <c r="C3716" s="968" t="s">
        <v>3680</v>
      </c>
      <c r="D3716" s="968">
        <v>0</v>
      </c>
      <c r="E3716" s="968">
        <v>15000</v>
      </c>
    </row>
    <row r="3717" spans="1:5">
      <c r="A3717" s="968" t="s">
        <v>9986</v>
      </c>
      <c r="B3717" s="968" t="s">
        <v>9987</v>
      </c>
      <c r="C3717" s="968" t="s">
        <v>3680</v>
      </c>
      <c r="D3717" s="968">
        <v>0</v>
      </c>
      <c r="E3717" s="968">
        <v>30000</v>
      </c>
    </row>
    <row r="3718" spans="1:5">
      <c r="A3718" s="968" t="s">
        <v>9988</v>
      </c>
      <c r="B3718" s="968" t="s">
        <v>9989</v>
      </c>
      <c r="C3718" s="968" t="s">
        <v>3680</v>
      </c>
      <c r="D3718" s="968">
        <v>0</v>
      </c>
      <c r="E3718" s="968">
        <v>30000</v>
      </c>
    </row>
    <row r="3719" spans="1:5">
      <c r="A3719" s="968" t="s">
        <v>9990</v>
      </c>
      <c r="B3719" s="968" t="s">
        <v>9991</v>
      </c>
      <c r="C3719" s="968" t="s">
        <v>3680</v>
      </c>
      <c r="D3719" s="968">
        <v>0</v>
      </c>
      <c r="E3719" s="968">
        <v>10000</v>
      </c>
    </row>
    <row r="3720" spans="1:5">
      <c r="A3720" s="968" t="s">
        <v>9992</v>
      </c>
      <c r="B3720" s="968" t="s">
        <v>9993</v>
      </c>
      <c r="C3720" s="968" t="s">
        <v>3680</v>
      </c>
      <c r="D3720" s="968">
        <v>0</v>
      </c>
      <c r="E3720" s="968">
        <v>50000</v>
      </c>
    </row>
    <row r="3721" spans="1:5">
      <c r="A3721" s="968" t="s">
        <v>9994</v>
      </c>
      <c r="B3721" s="968" t="s">
        <v>9995</v>
      </c>
      <c r="C3721" s="968" t="s">
        <v>3680</v>
      </c>
      <c r="D3721" s="968">
        <v>0</v>
      </c>
      <c r="E3721" s="968">
        <v>20000</v>
      </c>
    </row>
    <row r="3722" spans="1:5">
      <c r="A3722" s="968" t="s">
        <v>9996</v>
      </c>
      <c r="B3722" s="968" t="s">
        <v>9997</v>
      </c>
      <c r="C3722" s="968" t="s">
        <v>3680</v>
      </c>
      <c r="D3722" s="968">
        <v>0</v>
      </c>
      <c r="E3722" s="968">
        <v>50000</v>
      </c>
    </row>
    <row r="3723" spans="1:5">
      <c r="A3723" s="968" t="s">
        <v>405</v>
      </c>
      <c r="B3723" s="968" t="s">
        <v>9998</v>
      </c>
      <c r="C3723" s="968" t="s">
        <v>3680</v>
      </c>
      <c r="D3723" s="968">
        <v>0</v>
      </c>
      <c r="E3723" s="968">
        <v>550000</v>
      </c>
    </row>
    <row r="3724" spans="1:5">
      <c r="A3724" s="968" t="s">
        <v>187</v>
      </c>
      <c r="B3724" s="968" t="s">
        <v>9999</v>
      </c>
      <c r="C3724" s="968" t="s">
        <v>3460</v>
      </c>
      <c r="D3724" s="968">
        <v>34</v>
      </c>
      <c r="E3724" s="968">
        <v>2625</v>
      </c>
    </row>
    <row r="3725" spans="1:5">
      <c r="A3725" s="968" t="s">
        <v>1369</v>
      </c>
      <c r="B3725" s="968" t="s">
        <v>10000</v>
      </c>
      <c r="C3725" s="968" t="s">
        <v>3680</v>
      </c>
      <c r="D3725" s="968">
        <v>0</v>
      </c>
      <c r="E3725" s="968">
        <v>125000</v>
      </c>
    </row>
    <row r="3726" spans="1:5">
      <c r="A3726" s="968" t="s">
        <v>10001</v>
      </c>
      <c r="B3726" s="968" t="s">
        <v>10002</v>
      </c>
      <c r="C3726" s="968" t="s">
        <v>3680</v>
      </c>
      <c r="D3726" s="968">
        <v>0</v>
      </c>
      <c r="E3726" s="968">
        <v>892500</v>
      </c>
    </row>
    <row r="3727" spans="1:5">
      <c r="A3727" s="968" t="s">
        <v>325</v>
      </c>
      <c r="B3727" s="968" t="s">
        <v>10003</v>
      </c>
      <c r="C3727" s="968" t="s">
        <v>3460</v>
      </c>
      <c r="D3727" s="968">
        <v>32</v>
      </c>
      <c r="E3727" s="968">
        <v>66937.5</v>
      </c>
    </row>
    <row r="3728" spans="1:5">
      <c r="A3728" s="968" t="s">
        <v>10004</v>
      </c>
      <c r="B3728" s="968" t="s">
        <v>10005</v>
      </c>
      <c r="C3728" s="968" t="s">
        <v>3680</v>
      </c>
      <c r="D3728" s="968">
        <v>0</v>
      </c>
      <c r="E3728" s="968">
        <v>250000</v>
      </c>
    </row>
    <row r="3729" spans="1:5">
      <c r="A3729" s="968" t="s">
        <v>2576</v>
      </c>
      <c r="B3729" s="968" t="s">
        <v>10006</v>
      </c>
      <c r="C3729" s="968" t="s">
        <v>3680</v>
      </c>
      <c r="D3729" s="968">
        <v>1</v>
      </c>
      <c r="E3729" s="968">
        <v>475000</v>
      </c>
    </row>
    <row r="3730" spans="1:5">
      <c r="A3730" s="968" t="s">
        <v>10007</v>
      </c>
      <c r="B3730" s="968" t="s">
        <v>10008</v>
      </c>
      <c r="C3730" s="968" t="s">
        <v>3661</v>
      </c>
      <c r="D3730" s="968">
        <v>0</v>
      </c>
      <c r="E3730" s="968">
        <v>1800000</v>
      </c>
    </row>
    <row r="3731" spans="1:5">
      <c r="A3731" s="968" t="s">
        <v>3008</v>
      </c>
      <c r="B3731" s="968" t="s">
        <v>10009</v>
      </c>
      <c r="C3731" s="968" t="s">
        <v>3680</v>
      </c>
      <c r="D3731" s="968">
        <v>0</v>
      </c>
      <c r="E3731" s="968">
        <v>5118750</v>
      </c>
    </row>
    <row r="3732" spans="1:5">
      <c r="A3732" s="968" t="s">
        <v>10010</v>
      </c>
      <c r="B3732" s="968" t="s">
        <v>10011</v>
      </c>
      <c r="C3732" s="968" t="s">
        <v>3680</v>
      </c>
      <c r="D3732" s="968">
        <v>0</v>
      </c>
      <c r="E3732" s="968">
        <v>85000</v>
      </c>
    </row>
    <row r="3733" spans="1:5">
      <c r="A3733" s="968" t="s">
        <v>985</v>
      </c>
      <c r="B3733" s="968" t="s">
        <v>10012</v>
      </c>
      <c r="C3733" s="968" t="s">
        <v>3460</v>
      </c>
      <c r="D3733" s="968">
        <v>10</v>
      </c>
      <c r="E3733" s="968">
        <v>6000</v>
      </c>
    </row>
    <row r="3734" spans="1:5">
      <c r="A3734" s="968" t="s">
        <v>991</v>
      </c>
      <c r="B3734" s="968" t="s">
        <v>10013</v>
      </c>
      <c r="C3734" s="968" t="s">
        <v>3460</v>
      </c>
      <c r="D3734" s="968">
        <v>58</v>
      </c>
      <c r="E3734" s="968">
        <v>6000</v>
      </c>
    </row>
    <row r="3735" spans="1:5">
      <c r="A3735" s="968" t="s">
        <v>983</v>
      </c>
      <c r="B3735" s="968" t="s">
        <v>10014</v>
      </c>
      <c r="C3735" s="968" t="s">
        <v>3460</v>
      </c>
      <c r="D3735" s="968">
        <v>3</v>
      </c>
      <c r="E3735" s="968">
        <v>5000</v>
      </c>
    </row>
    <row r="3736" spans="1:5">
      <c r="A3736" s="968" t="s">
        <v>10015</v>
      </c>
      <c r="B3736" s="968" t="s">
        <v>10016</v>
      </c>
      <c r="C3736" s="968" t="s">
        <v>3460</v>
      </c>
      <c r="D3736" s="968">
        <v>0</v>
      </c>
      <c r="E3736" s="968">
        <v>0</v>
      </c>
    </row>
    <row r="3737" spans="1:5">
      <c r="A3737" s="968" t="s">
        <v>10017</v>
      </c>
      <c r="B3737" s="968" t="s">
        <v>10018</v>
      </c>
      <c r="C3737" s="968" t="s">
        <v>3680</v>
      </c>
      <c r="D3737" s="968">
        <v>0</v>
      </c>
      <c r="E3737" s="968">
        <v>0</v>
      </c>
    </row>
    <row r="3738" spans="1:5">
      <c r="A3738" s="968" t="s">
        <v>10019</v>
      </c>
      <c r="B3738" s="968" t="s">
        <v>10020</v>
      </c>
      <c r="C3738" s="968" t="s">
        <v>3680</v>
      </c>
      <c r="D3738" s="968">
        <v>0</v>
      </c>
      <c r="E3738" s="968">
        <v>0</v>
      </c>
    </row>
    <row r="3739" spans="1:5">
      <c r="A3739" s="968" t="s">
        <v>10021</v>
      </c>
      <c r="B3739" s="968" t="s">
        <v>10022</v>
      </c>
      <c r="C3739" s="968" t="s">
        <v>3680</v>
      </c>
      <c r="D3739" s="968">
        <v>0</v>
      </c>
      <c r="E3739" s="968">
        <v>0</v>
      </c>
    </row>
    <row r="3740" spans="1:5">
      <c r="A3740" s="968" t="s">
        <v>10023</v>
      </c>
      <c r="B3740" s="968" t="s">
        <v>10024</v>
      </c>
      <c r="C3740" s="968" t="s">
        <v>3680</v>
      </c>
      <c r="D3740" s="968">
        <v>0</v>
      </c>
      <c r="E3740" s="968">
        <v>0</v>
      </c>
    </row>
    <row r="3741" spans="1:5">
      <c r="A3741" s="968" t="s">
        <v>10025</v>
      </c>
      <c r="B3741" s="968" t="s">
        <v>10026</v>
      </c>
      <c r="C3741" s="968" t="s">
        <v>3680</v>
      </c>
      <c r="D3741" s="968">
        <v>0</v>
      </c>
      <c r="E3741" s="968">
        <v>0</v>
      </c>
    </row>
    <row r="3742" spans="1:5">
      <c r="A3742" s="968" t="s">
        <v>10027</v>
      </c>
      <c r="B3742" s="968" t="s">
        <v>10028</v>
      </c>
      <c r="C3742" s="968" t="s">
        <v>3680</v>
      </c>
      <c r="D3742" s="968">
        <v>0</v>
      </c>
      <c r="E3742" s="968">
        <v>0</v>
      </c>
    </row>
    <row r="3743" spans="1:5">
      <c r="A3743" s="968" t="s">
        <v>10029</v>
      </c>
      <c r="B3743" s="968" t="s">
        <v>10030</v>
      </c>
      <c r="C3743" s="968" t="s">
        <v>3680</v>
      </c>
      <c r="D3743" s="968">
        <v>0</v>
      </c>
      <c r="E3743" s="968">
        <v>0</v>
      </c>
    </row>
    <row r="3744" spans="1:5">
      <c r="A3744" s="968" t="s">
        <v>10031</v>
      </c>
      <c r="B3744" s="968" t="s">
        <v>10032</v>
      </c>
      <c r="C3744" s="968" t="s">
        <v>3460</v>
      </c>
      <c r="D3744" s="968">
        <v>0</v>
      </c>
      <c r="E3744" s="968">
        <v>150000</v>
      </c>
    </row>
    <row r="3745" spans="1:5">
      <c r="A3745" s="968" t="s">
        <v>547</v>
      </c>
      <c r="B3745" s="968" t="s">
        <v>10033</v>
      </c>
      <c r="C3745" s="968" t="s">
        <v>9480</v>
      </c>
      <c r="D3745" s="968">
        <v>0</v>
      </c>
      <c r="E3745" s="968">
        <v>0</v>
      </c>
    </row>
    <row r="3746" spans="1:5">
      <c r="A3746" s="968" t="s">
        <v>10034</v>
      </c>
      <c r="B3746" s="968" t="s">
        <v>10035</v>
      </c>
      <c r="C3746" s="968" t="s">
        <v>9480</v>
      </c>
      <c r="D3746" s="968">
        <v>0</v>
      </c>
      <c r="E3746" s="968">
        <v>0</v>
      </c>
    </row>
    <row r="3747" spans="1:5">
      <c r="A3747" s="968" t="s">
        <v>2564</v>
      </c>
      <c r="B3747" s="968" t="s">
        <v>10036</v>
      </c>
      <c r="C3747" s="968" t="s">
        <v>3680</v>
      </c>
      <c r="D3747" s="968">
        <v>0</v>
      </c>
      <c r="E3747" s="968">
        <v>650000</v>
      </c>
    </row>
    <row r="3748" spans="1:5">
      <c r="A3748" s="968" t="s">
        <v>10037</v>
      </c>
      <c r="B3748" s="968" t="s">
        <v>10038</v>
      </c>
      <c r="C3748" s="968" t="s">
        <v>3661</v>
      </c>
      <c r="D3748" s="968">
        <v>0</v>
      </c>
      <c r="E3748" s="968">
        <v>0</v>
      </c>
    </row>
    <row r="3749" spans="1:5">
      <c r="A3749" s="968" t="s">
        <v>10039</v>
      </c>
      <c r="B3749" s="968" t="s">
        <v>10040</v>
      </c>
      <c r="C3749" s="968" t="s">
        <v>3661</v>
      </c>
      <c r="D3749" s="968">
        <v>0</v>
      </c>
      <c r="E3749" s="968">
        <v>0</v>
      </c>
    </row>
    <row r="3750" spans="1:5">
      <c r="A3750" s="968" t="s">
        <v>10041</v>
      </c>
      <c r="B3750" s="968" t="s">
        <v>10042</v>
      </c>
      <c r="C3750" s="968" t="s">
        <v>3661</v>
      </c>
      <c r="D3750" s="968">
        <v>0</v>
      </c>
      <c r="E3750" s="968">
        <v>0</v>
      </c>
    </row>
    <row r="3751" spans="1:5">
      <c r="A3751" s="968" t="s">
        <v>10043</v>
      </c>
      <c r="B3751" s="968" t="s">
        <v>10044</v>
      </c>
      <c r="C3751" s="968" t="s">
        <v>3661</v>
      </c>
      <c r="D3751" s="968">
        <v>0</v>
      </c>
      <c r="E3751" s="968">
        <v>0</v>
      </c>
    </row>
    <row r="3752" spans="1:5">
      <c r="A3752" s="968" t="s">
        <v>10045</v>
      </c>
      <c r="B3752" s="968" t="s">
        <v>10046</v>
      </c>
      <c r="C3752" s="968" t="s">
        <v>3661</v>
      </c>
      <c r="D3752" s="968">
        <v>0</v>
      </c>
      <c r="E3752" s="968">
        <v>0</v>
      </c>
    </row>
    <row r="3753" spans="1:5">
      <c r="A3753" s="968" t="s">
        <v>625</v>
      </c>
      <c r="B3753" s="968" t="s">
        <v>10047</v>
      </c>
      <c r="C3753" s="968" t="s">
        <v>3680</v>
      </c>
      <c r="D3753" s="968">
        <v>0</v>
      </c>
      <c r="E3753" s="968">
        <v>6500000</v>
      </c>
    </row>
    <row r="3754" spans="1:5">
      <c r="A3754" s="968" t="s">
        <v>1746</v>
      </c>
      <c r="B3754" s="968" t="s">
        <v>10048</v>
      </c>
      <c r="C3754" s="968" t="s">
        <v>3680</v>
      </c>
      <c r="D3754" s="968">
        <v>3</v>
      </c>
      <c r="E3754" s="968">
        <v>450000</v>
      </c>
    </row>
    <row r="3755" spans="1:5">
      <c r="A3755" s="968" t="s">
        <v>10049</v>
      </c>
      <c r="B3755" s="968" t="s">
        <v>10050</v>
      </c>
      <c r="C3755" s="968" t="s">
        <v>3661</v>
      </c>
      <c r="D3755" s="968">
        <v>2</v>
      </c>
      <c r="E3755" s="968">
        <v>465000</v>
      </c>
    </row>
    <row r="3756" spans="1:5">
      <c r="A3756" s="968" t="s">
        <v>10051</v>
      </c>
      <c r="B3756" s="968" t="s">
        <v>10052</v>
      </c>
      <c r="C3756" s="968" t="s">
        <v>3680</v>
      </c>
      <c r="D3756" s="968">
        <v>0</v>
      </c>
      <c r="E3756" s="968">
        <v>30000</v>
      </c>
    </row>
    <row r="3757" spans="1:5">
      <c r="A3757" s="968" t="s">
        <v>10053</v>
      </c>
      <c r="B3757" s="968" t="s">
        <v>10054</v>
      </c>
      <c r="C3757" s="968" t="s">
        <v>9480</v>
      </c>
      <c r="D3757" s="968">
        <v>0</v>
      </c>
      <c r="E3757" s="968">
        <v>1</v>
      </c>
    </row>
    <row r="3758" spans="1:5">
      <c r="A3758" s="968" t="s">
        <v>10055</v>
      </c>
      <c r="B3758" s="968" t="s">
        <v>10056</v>
      </c>
      <c r="C3758" s="968" t="s">
        <v>3680</v>
      </c>
      <c r="D3758" s="968">
        <v>0</v>
      </c>
      <c r="E3758" s="968">
        <v>20000</v>
      </c>
    </row>
    <row r="3759" spans="1:5">
      <c r="A3759" s="968" t="s">
        <v>10057</v>
      </c>
      <c r="B3759" s="968" t="s">
        <v>10058</v>
      </c>
      <c r="C3759" s="968" t="s">
        <v>3680</v>
      </c>
      <c r="D3759" s="968">
        <v>0</v>
      </c>
      <c r="E3759" s="968">
        <v>50000</v>
      </c>
    </row>
    <row r="3760" spans="1:5">
      <c r="A3760" s="968" t="s">
        <v>10059</v>
      </c>
      <c r="B3760" s="968" t="s">
        <v>10060</v>
      </c>
      <c r="C3760" s="968" t="s">
        <v>3680</v>
      </c>
      <c r="D3760" s="968">
        <v>0</v>
      </c>
      <c r="E3760" s="968">
        <v>40000</v>
      </c>
    </row>
    <row r="3761" spans="1:5">
      <c r="A3761" s="968" t="s">
        <v>10061</v>
      </c>
      <c r="B3761" s="968" t="s">
        <v>10062</v>
      </c>
      <c r="C3761" s="968" t="s">
        <v>3680</v>
      </c>
      <c r="D3761" s="968">
        <v>0</v>
      </c>
      <c r="E3761" s="968">
        <v>1500</v>
      </c>
    </row>
    <row r="3762" spans="1:5">
      <c r="A3762" s="968" t="s">
        <v>528</v>
      </c>
      <c r="B3762" s="968" t="s">
        <v>10063</v>
      </c>
      <c r="C3762" s="968" t="s">
        <v>9480</v>
      </c>
      <c r="D3762" s="968">
        <v>0</v>
      </c>
      <c r="E3762" s="968">
        <v>0</v>
      </c>
    </row>
    <row r="3763" spans="1:5">
      <c r="A3763" s="968" t="s">
        <v>10064</v>
      </c>
      <c r="B3763" s="968" t="s">
        <v>10065</v>
      </c>
      <c r="C3763" s="968" t="s">
        <v>3680</v>
      </c>
      <c r="D3763" s="968">
        <v>0</v>
      </c>
      <c r="E3763" s="968">
        <v>15000</v>
      </c>
    </row>
    <row r="3764" spans="1:5">
      <c r="A3764" s="968" t="s">
        <v>10066</v>
      </c>
      <c r="B3764" s="968" t="s">
        <v>10067</v>
      </c>
      <c r="C3764" s="968" t="s">
        <v>3680</v>
      </c>
      <c r="D3764" s="968">
        <v>0</v>
      </c>
      <c r="E3764" s="968">
        <v>30000</v>
      </c>
    </row>
    <row r="3765" spans="1:5">
      <c r="A3765" s="968" t="s">
        <v>10068</v>
      </c>
      <c r="B3765" s="968" t="s">
        <v>10069</v>
      </c>
      <c r="C3765" s="968" t="s">
        <v>3680</v>
      </c>
      <c r="D3765" s="968">
        <v>0</v>
      </c>
      <c r="E3765" s="968">
        <v>15000</v>
      </c>
    </row>
    <row r="3766" spans="1:5">
      <c r="A3766" s="968" t="s">
        <v>10070</v>
      </c>
      <c r="B3766" s="968" t="s">
        <v>10071</v>
      </c>
      <c r="C3766" s="968" t="s">
        <v>3680</v>
      </c>
      <c r="D3766" s="968">
        <v>0</v>
      </c>
      <c r="E3766" s="968">
        <v>22500</v>
      </c>
    </row>
    <row r="3767" spans="1:5">
      <c r="A3767" s="968" t="s">
        <v>10072</v>
      </c>
      <c r="B3767" s="968" t="s">
        <v>10073</v>
      </c>
      <c r="C3767" s="968" t="s">
        <v>3680</v>
      </c>
      <c r="D3767" s="968">
        <v>0</v>
      </c>
      <c r="E3767" s="968">
        <v>30000</v>
      </c>
    </row>
    <row r="3768" spans="1:5">
      <c r="A3768" s="968" t="s">
        <v>10074</v>
      </c>
      <c r="B3768" s="968" t="s">
        <v>10075</v>
      </c>
      <c r="C3768" s="968" t="s">
        <v>3460</v>
      </c>
      <c r="D3768" s="968">
        <v>0</v>
      </c>
      <c r="E3768" s="968">
        <v>101250</v>
      </c>
    </row>
    <row r="3769" spans="1:5">
      <c r="A3769" s="968" t="s">
        <v>10076</v>
      </c>
      <c r="B3769" s="968" t="s">
        <v>10077</v>
      </c>
      <c r="C3769" s="968" t="s">
        <v>9480</v>
      </c>
      <c r="D3769" s="968">
        <v>0</v>
      </c>
      <c r="E3769" s="968">
        <v>0</v>
      </c>
    </row>
    <row r="3770" spans="1:5">
      <c r="A3770" s="968" t="s">
        <v>2385</v>
      </c>
      <c r="B3770" s="968" t="s">
        <v>10078</v>
      </c>
      <c r="C3770" s="968" t="s">
        <v>3680</v>
      </c>
      <c r="D3770" s="968">
        <v>0</v>
      </c>
      <c r="E3770" s="968">
        <v>630000</v>
      </c>
    </row>
    <row r="3771" spans="1:5">
      <c r="A3771" s="968" t="s">
        <v>10079</v>
      </c>
      <c r="B3771" s="968" t="s">
        <v>10080</v>
      </c>
      <c r="C3771" s="968" t="s">
        <v>3460</v>
      </c>
      <c r="D3771" s="968">
        <v>0</v>
      </c>
      <c r="E3771" s="968">
        <v>0</v>
      </c>
    </row>
    <row r="3772" spans="1:5">
      <c r="A3772" s="968" t="s">
        <v>10081</v>
      </c>
      <c r="B3772" s="968" t="s">
        <v>10082</v>
      </c>
      <c r="C3772" s="968" t="s">
        <v>3661</v>
      </c>
      <c r="D3772" s="968">
        <v>0</v>
      </c>
      <c r="E3772" s="968">
        <v>1850000</v>
      </c>
    </row>
    <row r="3773" spans="1:5">
      <c r="A3773" s="968" t="s">
        <v>10083</v>
      </c>
      <c r="B3773" s="968" t="s">
        <v>10084</v>
      </c>
      <c r="C3773" s="968" t="s">
        <v>3680</v>
      </c>
      <c r="D3773" s="968">
        <v>0</v>
      </c>
      <c r="E3773" s="968">
        <v>450000</v>
      </c>
    </row>
    <row r="3774" spans="1:5">
      <c r="A3774" s="968" t="s">
        <v>2492</v>
      </c>
      <c r="B3774" s="968" t="s">
        <v>10085</v>
      </c>
      <c r="C3774" s="968" t="s">
        <v>3680</v>
      </c>
      <c r="D3774" s="968">
        <v>0</v>
      </c>
      <c r="E3774" s="968">
        <v>6575000</v>
      </c>
    </row>
    <row r="3775" spans="1:5">
      <c r="A3775" s="968" t="s">
        <v>902</v>
      </c>
      <c r="B3775" s="968" t="s">
        <v>10086</v>
      </c>
      <c r="C3775" s="968" t="s">
        <v>3680</v>
      </c>
      <c r="D3775" s="968">
        <v>2</v>
      </c>
      <c r="E3775" s="968">
        <v>200000</v>
      </c>
    </row>
    <row r="3776" spans="1:5">
      <c r="A3776" s="968" t="s">
        <v>3011</v>
      </c>
      <c r="B3776" s="968" t="s">
        <v>10087</v>
      </c>
      <c r="C3776" s="968" t="s">
        <v>3680</v>
      </c>
      <c r="D3776" s="968">
        <v>0</v>
      </c>
      <c r="E3776" s="968">
        <v>40000</v>
      </c>
    </row>
    <row r="3777" spans="1:5">
      <c r="A3777" s="968" t="s">
        <v>557</v>
      </c>
      <c r="B3777" s="968" t="s">
        <v>10088</v>
      </c>
      <c r="C3777" s="968" t="s">
        <v>9480</v>
      </c>
      <c r="D3777" s="968">
        <v>0</v>
      </c>
      <c r="E3777" s="968">
        <v>57750000</v>
      </c>
    </row>
    <row r="3778" spans="1:5">
      <c r="A3778" s="968" t="s">
        <v>10089</v>
      </c>
      <c r="B3778" s="968" t="s">
        <v>10090</v>
      </c>
      <c r="C3778" s="968" t="s">
        <v>3680</v>
      </c>
      <c r="D3778" s="968">
        <v>0</v>
      </c>
      <c r="E3778" s="968">
        <v>38000</v>
      </c>
    </row>
    <row r="3779" spans="1:5">
      <c r="A3779" s="968" t="s">
        <v>10091</v>
      </c>
      <c r="B3779" s="968" t="s">
        <v>10092</v>
      </c>
      <c r="C3779" s="968" t="s">
        <v>3680</v>
      </c>
      <c r="D3779" s="968">
        <v>0</v>
      </c>
      <c r="E3779" s="968">
        <v>30000</v>
      </c>
    </row>
    <row r="3780" spans="1:5">
      <c r="A3780" s="968" t="s">
        <v>10093</v>
      </c>
      <c r="B3780" s="968" t="s">
        <v>10094</v>
      </c>
      <c r="C3780" s="968" t="s">
        <v>3680</v>
      </c>
      <c r="D3780" s="968">
        <v>0</v>
      </c>
      <c r="E3780" s="968">
        <v>7500</v>
      </c>
    </row>
    <row r="3781" spans="1:5">
      <c r="A3781" s="968" t="s">
        <v>10095</v>
      </c>
      <c r="B3781" s="968" t="s">
        <v>10096</v>
      </c>
      <c r="C3781" s="968" t="s">
        <v>3680</v>
      </c>
      <c r="D3781" s="968">
        <v>0</v>
      </c>
      <c r="E3781" s="968">
        <v>85000</v>
      </c>
    </row>
    <row r="3782" spans="1:5">
      <c r="A3782" s="968" t="s">
        <v>10097</v>
      </c>
      <c r="B3782" s="968" t="s">
        <v>10098</v>
      </c>
      <c r="C3782" s="968" t="s">
        <v>3680</v>
      </c>
      <c r="D3782" s="968">
        <v>0</v>
      </c>
      <c r="E3782" s="968">
        <v>105000</v>
      </c>
    </row>
    <row r="3783" spans="1:5">
      <c r="A3783" s="968" t="s">
        <v>10099</v>
      </c>
      <c r="B3783" s="968" t="s">
        <v>10100</v>
      </c>
      <c r="C3783" s="968" t="s">
        <v>3680</v>
      </c>
      <c r="D3783" s="968">
        <v>0</v>
      </c>
      <c r="E3783" s="968">
        <v>150000</v>
      </c>
    </row>
    <row r="3784" spans="1:5">
      <c r="A3784" s="968" t="s">
        <v>10101</v>
      </c>
      <c r="B3784" s="968" t="s">
        <v>10102</v>
      </c>
      <c r="C3784" s="968" t="s">
        <v>3680</v>
      </c>
      <c r="D3784" s="968">
        <v>0</v>
      </c>
      <c r="E3784" s="968">
        <v>165000</v>
      </c>
    </row>
    <row r="3785" spans="1:5">
      <c r="A3785" s="968" t="s">
        <v>10103</v>
      </c>
      <c r="B3785" s="968" t="s">
        <v>10104</v>
      </c>
      <c r="C3785" s="968" t="s">
        <v>3680</v>
      </c>
      <c r="D3785" s="968">
        <v>0</v>
      </c>
      <c r="E3785" s="968">
        <v>1500</v>
      </c>
    </row>
    <row r="3786" spans="1:5">
      <c r="A3786" s="968" t="s">
        <v>10105</v>
      </c>
      <c r="B3786" s="968" t="s">
        <v>10106</v>
      </c>
      <c r="C3786" s="968" t="s">
        <v>3680</v>
      </c>
      <c r="D3786" s="968">
        <v>0</v>
      </c>
      <c r="E3786" s="968">
        <v>6500</v>
      </c>
    </row>
    <row r="3787" spans="1:5">
      <c r="A3787" s="968" t="s">
        <v>2556</v>
      </c>
      <c r="B3787" s="968" t="s">
        <v>10107</v>
      </c>
      <c r="C3787" s="968" t="s">
        <v>3680</v>
      </c>
      <c r="D3787" s="968">
        <v>0</v>
      </c>
      <c r="E3787" s="968">
        <v>2047500</v>
      </c>
    </row>
    <row r="3788" spans="1:5">
      <c r="A3788" s="968" t="s">
        <v>2891</v>
      </c>
      <c r="B3788" s="968" t="s">
        <v>10108</v>
      </c>
      <c r="C3788" s="968" t="s">
        <v>3680</v>
      </c>
      <c r="D3788" s="968">
        <v>0</v>
      </c>
      <c r="E3788" s="968">
        <v>245000</v>
      </c>
    </row>
    <row r="3789" spans="1:5">
      <c r="A3789" s="968" t="s">
        <v>10109</v>
      </c>
      <c r="B3789" s="968" t="s">
        <v>10110</v>
      </c>
      <c r="C3789" s="968" t="s">
        <v>3680</v>
      </c>
      <c r="D3789" s="968">
        <v>0</v>
      </c>
      <c r="E3789" s="968">
        <v>30000</v>
      </c>
    </row>
    <row r="3790" spans="1:5">
      <c r="A3790" s="968" t="s">
        <v>10111</v>
      </c>
      <c r="B3790" s="968" t="s">
        <v>10112</v>
      </c>
      <c r="C3790" s="968" t="s">
        <v>3680</v>
      </c>
      <c r="D3790" s="968">
        <v>0</v>
      </c>
      <c r="E3790" s="968">
        <v>27500</v>
      </c>
    </row>
    <row r="3791" spans="1:5">
      <c r="A3791" s="968" t="s">
        <v>10113</v>
      </c>
      <c r="B3791" s="968" t="s">
        <v>10114</v>
      </c>
      <c r="C3791" s="968" t="s">
        <v>3680</v>
      </c>
      <c r="D3791" s="968">
        <v>0</v>
      </c>
      <c r="E3791" s="968">
        <v>22500</v>
      </c>
    </row>
    <row r="3792" spans="1:5">
      <c r="A3792" s="968" t="s">
        <v>10115</v>
      </c>
      <c r="B3792" s="968" t="s">
        <v>10116</v>
      </c>
      <c r="C3792" s="968" t="s">
        <v>3680</v>
      </c>
      <c r="D3792" s="968">
        <v>0</v>
      </c>
      <c r="E3792" s="968">
        <v>35000</v>
      </c>
    </row>
    <row r="3793" spans="1:5">
      <c r="A3793" s="968" t="s">
        <v>10117</v>
      </c>
      <c r="B3793" s="968" t="s">
        <v>10118</v>
      </c>
      <c r="C3793" s="968" t="s">
        <v>3680</v>
      </c>
      <c r="D3793" s="968">
        <v>0</v>
      </c>
      <c r="E3793" s="968">
        <v>30000</v>
      </c>
    </row>
    <row r="3794" spans="1:5">
      <c r="A3794" s="968" t="s">
        <v>10119</v>
      </c>
      <c r="B3794" s="968" t="s">
        <v>10120</v>
      </c>
      <c r="C3794" s="968" t="s">
        <v>3680</v>
      </c>
      <c r="D3794" s="968">
        <v>0</v>
      </c>
      <c r="E3794" s="968">
        <v>55000</v>
      </c>
    </row>
    <row r="3795" spans="1:5">
      <c r="A3795" s="968" t="s">
        <v>10121</v>
      </c>
      <c r="B3795" s="968" t="s">
        <v>10122</v>
      </c>
      <c r="C3795" s="968" t="s">
        <v>3680</v>
      </c>
      <c r="D3795" s="968">
        <v>0</v>
      </c>
      <c r="E3795" s="968">
        <v>55000</v>
      </c>
    </row>
    <row r="3796" spans="1:5">
      <c r="A3796" s="968" t="s">
        <v>10123</v>
      </c>
      <c r="B3796" s="968" t="s">
        <v>10124</v>
      </c>
      <c r="C3796" s="968" t="s">
        <v>3680</v>
      </c>
      <c r="D3796" s="968">
        <v>0</v>
      </c>
      <c r="E3796" s="968">
        <v>2000</v>
      </c>
    </row>
    <row r="3797" spans="1:5">
      <c r="A3797" s="968" t="s">
        <v>10125</v>
      </c>
      <c r="B3797" s="968" t="s">
        <v>10126</v>
      </c>
      <c r="C3797" s="968" t="s">
        <v>3680</v>
      </c>
      <c r="D3797" s="968">
        <v>0</v>
      </c>
      <c r="E3797" s="968">
        <v>100000</v>
      </c>
    </row>
    <row r="3798" spans="1:5">
      <c r="A3798" s="968" t="s">
        <v>10127</v>
      </c>
      <c r="B3798" s="968" t="s">
        <v>10128</v>
      </c>
      <c r="C3798" s="968" t="s">
        <v>3680</v>
      </c>
      <c r="D3798" s="968">
        <v>0</v>
      </c>
      <c r="E3798" s="968">
        <v>45000</v>
      </c>
    </row>
    <row r="3799" spans="1:5">
      <c r="A3799" s="968" t="s">
        <v>254</v>
      </c>
      <c r="B3799" s="968" t="s">
        <v>10129</v>
      </c>
      <c r="C3799" s="968" t="s">
        <v>3460</v>
      </c>
      <c r="D3799" s="968">
        <v>0</v>
      </c>
      <c r="E3799" s="968">
        <v>280000</v>
      </c>
    </row>
    <row r="3800" spans="1:5">
      <c r="A3800" s="968" t="s">
        <v>10130</v>
      </c>
      <c r="B3800" s="968" t="s">
        <v>10131</v>
      </c>
      <c r="C3800" s="968" t="s">
        <v>3680</v>
      </c>
      <c r="D3800" s="968">
        <v>0</v>
      </c>
      <c r="E3800" s="968">
        <v>210000</v>
      </c>
    </row>
    <row r="3801" spans="1:5">
      <c r="A3801" s="968" t="s">
        <v>10132</v>
      </c>
      <c r="B3801" s="968" t="s">
        <v>10133</v>
      </c>
      <c r="C3801" s="968" t="s">
        <v>3680</v>
      </c>
      <c r="D3801" s="968">
        <v>0</v>
      </c>
      <c r="E3801" s="968">
        <v>20000</v>
      </c>
    </row>
    <row r="3802" spans="1:5">
      <c r="A3802" s="968" t="s">
        <v>10134</v>
      </c>
      <c r="B3802" s="968" t="s">
        <v>10135</v>
      </c>
      <c r="C3802" s="968" t="s">
        <v>3680</v>
      </c>
      <c r="D3802" s="968">
        <v>0</v>
      </c>
      <c r="E3802" s="968">
        <v>200000</v>
      </c>
    </row>
    <row r="3803" spans="1:5">
      <c r="A3803" s="968" t="s">
        <v>10136</v>
      </c>
      <c r="B3803" s="968" t="s">
        <v>10137</v>
      </c>
      <c r="C3803" s="968" t="s">
        <v>3680</v>
      </c>
      <c r="D3803" s="968">
        <v>0</v>
      </c>
      <c r="E3803" s="968">
        <v>15000</v>
      </c>
    </row>
    <row r="3804" spans="1:5">
      <c r="A3804" s="968" t="s">
        <v>10138</v>
      </c>
      <c r="B3804" s="968" t="s">
        <v>10139</v>
      </c>
      <c r="C3804" s="968" t="s">
        <v>3680</v>
      </c>
      <c r="D3804" s="968">
        <v>0</v>
      </c>
      <c r="E3804" s="968">
        <v>15000</v>
      </c>
    </row>
    <row r="3805" spans="1:5">
      <c r="A3805" s="968" t="s">
        <v>10140</v>
      </c>
      <c r="B3805" s="968" t="s">
        <v>10141</v>
      </c>
      <c r="C3805" s="968" t="s">
        <v>3680</v>
      </c>
      <c r="D3805" s="968">
        <v>0</v>
      </c>
      <c r="E3805" s="968">
        <v>35000</v>
      </c>
    </row>
    <row r="3806" spans="1:5">
      <c r="A3806" s="968" t="s">
        <v>10142</v>
      </c>
      <c r="B3806" s="968" t="s">
        <v>10143</v>
      </c>
      <c r="C3806" s="968" t="s">
        <v>3680</v>
      </c>
      <c r="D3806" s="968">
        <v>0</v>
      </c>
      <c r="E3806" s="968">
        <v>325000</v>
      </c>
    </row>
    <row r="3807" spans="1:5">
      <c r="A3807" s="968" t="s">
        <v>10144</v>
      </c>
      <c r="B3807" s="968" t="s">
        <v>10145</v>
      </c>
      <c r="C3807" s="968" t="s">
        <v>3680</v>
      </c>
      <c r="D3807" s="968">
        <v>0</v>
      </c>
      <c r="E3807" s="968">
        <v>310000</v>
      </c>
    </row>
    <row r="3808" spans="1:5">
      <c r="A3808" s="968" t="s">
        <v>10146</v>
      </c>
      <c r="B3808" s="968" t="s">
        <v>10147</v>
      </c>
      <c r="C3808" s="968" t="s">
        <v>3680</v>
      </c>
      <c r="D3808" s="968">
        <v>0</v>
      </c>
      <c r="E3808" s="968">
        <v>360000</v>
      </c>
    </row>
    <row r="3809" spans="1:5">
      <c r="A3809" s="968" t="s">
        <v>10148</v>
      </c>
      <c r="B3809" s="968" t="s">
        <v>10149</v>
      </c>
      <c r="C3809" s="968" t="s">
        <v>3680</v>
      </c>
      <c r="D3809" s="968">
        <v>0</v>
      </c>
      <c r="E3809" s="968">
        <v>70000</v>
      </c>
    </row>
    <row r="3810" spans="1:5">
      <c r="A3810" s="968" t="s">
        <v>10150</v>
      </c>
      <c r="B3810" s="968" t="s">
        <v>10151</v>
      </c>
      <c r="C3810" s="968" t="s">
        <v>3680</v>
      </c>
      <c r="D3810" s="968">
        <v>0</v>
      </c>
      <c r="E3810" s="968">
        <v>65000</v>
      </c>
    </row>
    <row r="3811" spans="1:5">
      <c r="A3811" s="968" t="s">
        <v>10152</v>
      </c>
      <c r="B3811" s="968" t="s">
        <v>10153</v>
      </c>
      <c r="C3811" s="968" t="s">
        <v>3680</v>
      </c>
      <c r="D3811" s="968">
        <v>0</v>
      </c>
      <c r="E3811" s="968">
        <v>55000</v>
      </c>
    </row>
    <row r="3812" spans="1:5">
      <c r="A3812" s="968" t="s">
        <v>10154</v>
      </c>
      <c r="B3812" s="968" t="s">
        <v>10155</v>
      </c>
      <c r="C3812" s="968" t="s">
        <v>3680</v>
      </c>
      <c r="D3812" s="968">
        <v>0</v>
      </c>
      <c r="E3812" s="968">
        <v>65000</v>
      </c>
    </row>
    <row r="3813" spans="1:5">
      <c r="A3813" s="968" t="s">
        <v>10156</v>
      </c>
      <c r="B3813" s="968" t="s">
        <v>10157</v>
      </c>
      <c r="C3813" s="968" t="s">
        <v>3680</v>
      </c>
      <c r="D3813" s="968">
        <v>0</v>
      </c>
      <c r="E3813" s="968">
        <v>30000</v>
      </c>
    </row>
    <row r="3814" spans="1:5">
      <c r="A3814" s="968" t="s">
        <v>10158</v>
      </c>
      <c r="B3814" s="968" t="s">
        <v>10159</v>
      </c>
      <c r="C3814" s="968" t="s">
        <v>3680</v>
      </c>
      <c r="D3814" s="968">
        <v>0</v>
      </c>
      <c r="E3814" s="968">
        <v>15000</v>
      </c>
    </row>
    <row r="3815" spans="1:5">
      <c r="A3815" s="968" t="s">
        <v>10160</v>
      </c>
      <c r="B3815" s="968" t="s">
        <v>10161</v>
      </c>
      <c r="C3815" s="968" t="s">
        <v>3680</v>
      </c>
      <c r="D3815" s="968">
        <v>0</v>
      </c>
      <c r="E3815" s="968">
        <v>35000</v>
      </c>
    </row>
    <row r="3816" spans="1:5">
      <c r="A3816" s="968" t="s">
        <v>10162</v>
      </c>
      <c r="B3816" s="968" t="s">
        <v>10163</v>
      </c>
      <c r="C3816" s="968" t="s">
        <v>3680</v>
      </c>
      <c r="D3816" s="968">
        <v>0</v>
      </c>
      <c r="E3816" s="968">
        <v>110000</v>
      </c>
    </row>
    <row r="3817" spans="1:5">
      <c r="A3817" s="968" t="s">
        <v>10164</v>
      </c>
      <c r="B3817" s="968" t="s">
        <v>10165</v>
      </c>
      <c r="C3817" s="968" t="s">
        <v>3680</v>
      </c>
      <c r="D3817" s="968">
        <v>0</v>
      </c>
      <c r="E3817" s="968">
        <v>175000</v>
      </c>
    </row>
    <row r="3818" spans="1:5">
      <c r="A3818" s="968" t="s">
        <v>10166</v>
      </c>
      <c r="B3818" s="968" t="s">
        <v>10167</v>
      </c>
      <c r="C3818" s="968" t="s">
        <v>3680</v>
      </c>
      <c r="D3818" s="968">
        <v>0</v>
      </c>
      <c r="E3818" s="968">
        <v>340000</v>
      </c>
    </row>
    <row r="3819" spans="1:5">
      <c r="A3819" s="968" t="s">
        <v>10168</v>
      </c>
      <c r="B3819" s="968" t="s">
        <v>10169</v>
      </c>
      <c r="C3819" s="968" t="s">
        <v>3680</v>
      </c>
      <c r="D3819" s="968">
        <v>0</v>
      </c>
      <c r="E3819" s="968">
        <v>380000</v>
      </c>
    </row>
    <row r="3820" spans="1:5">
      <c r="A3820" s="968" t="s">
        <v>10170</v>
      </c>
      <c r="B3820" s="968" t="s">
        <v>10171</v>
      </c>
      <c r="C3820" s="968" t="s">
        <v>3680</v>
      </c>
      <c r="D3820" s="968">
        <v>0</v>
      </c>
      <c r="E3820" s="968">
        <v>6000</v>
      </c>
    </row>
    <row r="3821" spans="1:5">
      <c r="A3821" s="968" t="s">
        <v>10172</v>
      </c>
      <c r="B3821" s="968" t="s">
        <v>10173</v>
      </c>
      <c r="C3821" s="968" t="s">
        <v>3680</v>
      </c>
      <c r="D3821" s="968">
        <v>0</v>
      </c>
      <c r="E3821" s="968">
        <v>2500</v>
      </c>
    </row>
    <row r="3822" spans="1:5">
      <c r="A3822" s="968" t="s">
        <v>10174</v>
      </c>
      <c r="B3822" s="968" t="s">
        <v>10175</v>
      </c>
      <c r="C3822" s="968" t="s">
        <v>3680</v>
      </c>
      <c r="D3822" s="968">
        <v>0</v>
      </c>
      <c r="E3822" s="968">
        <v>25000</v>
      </c>
    </row>
    <row r="3823" spans="1:5">
      <c r="A3823" s="968" t="s">
        <v>2341</v>
      </c>
      <c r="B3823" s="968" t="s">
        <v>10176</v>
      </c>
      <c r="C3823" s="968" t="s">
        <v>3680</v>
      </c>
      <c r="D3823" s="968">
        <v>0</v>
      </c>
      <c r="E3823" s="968">
        <v>995000</v>
      </c>
    </row>
    <row r="3824" spans="1:5">
      <c r="A3824" s="968" t="s">
        <v>2344</v>
      </c>
      <c r="B3824" s="968" t="s">
        <v>10177</v>
      </c>
      <c r="C3824" s="968" t="s">
        <v>3680</v>
      </c>
      <c r="D3824" s="968">
        <v>0</v>
      </c>
      <c r="E3824" s="968">
        <v>250000</v>
      </c>
    </row>
    <row r="3825" spans="1:5">
      <c r="A3825" s="968" t="s">
        <v>1377</v>
      </c>
      <c r="B3825" s="968" t="s">
        <v>10178</v>
      </c>
      <c r="C3825" s="968" t="s">
        <v>3680</v>
      </c>
      <c r="D3825" s="968">
        <v>0</v>
      </c>
      <c r="E3825" s="968">
        <v>85000</v>
      </c>
    </row>
    <row r="3826" spans="1:5">
      <c r="A3826" s="968" t="s">
        <v>10179</v>
      </c>
      <c r="B3826" s="968" t="s">
        <v>10180</v>
      </c>
      <c r="C3826" s="968" t="s">
        <v>3460</v>
      </c>
      <c r="D3826" s="968">
        <v>0</v>
      </c>
      <c r="E3826" s="968">
        <v>455000</v>
      </c>
    </row>
    <row r="3827" spans="1:5">
      <c r="A3827" s="968" t="s">
        <v>2895</v>
      </c>
      <c r="B3827" s="968" t="s">
        <v>10181</v>
      </c>
      <c r="C3827" s="968" t="s">
        <v>3680</v>
      </c>
      <c r="D3827" s="968">
        <v>1</v>
      </c>
      <c r="E3827" s="968">
        <v>35000</v>
      </c>
    </row>
    <row r="3828" spans="1:5">
      <c r="A3828" s="968" t="s">
        <v>2881</v>
      </c>
      <c r="B3828" s="968" t="s">
        <v>10182</v>
      </c>
      <c r="C3828" s="968" t="s">
        <v>3680</v>
      </c>
      <c r="D3828" s="968">
        <v>1</v>
      </c>
      <c r="E3828" s="968">
        <v>65000</v>
      </c>
    </row>
    <row r="3829" spans="1:5">
      <c r="A3829" s="968" t="s">
        <v>1080</v>
      </c>
      <c r="B3829" s="968" t="s">
        <v>10183</v>
      </c>
      <c r="C3829" s="968" t="s">
        <v>3680</v>
      </c>
      <c r="D3829" s="968">
        <v>1</v>
      </c>
      <c r="E3829" s="968">
        <v>40000</v>
      </c>
    </row>
    <row r="3830" spans="1:5">
      <c r="A3830" s="968" t="s">
        <v>2802</v>
      </c>
      <c r="B3830" s="968" t="s">
        <v>10184</v>
      </c>
      <c r="C3830" s="968" t="s">
        <v>3680</v>
      </c>
      <c r="D3830" s="968">
        <v>1</v>
      </c>
      <c r="E3830" s="968">
        <v>50000</v>
      </c>
    </row>
    <row r="3831" spans="1:5">
      <c r="A3831" s="968" t="s">
        <v>2027</v>
      </c>
      <c r="B3831" s="968" t="s">
        <v>10185</v>
      </c>
      <c r="C3831" s="968" t="s">
        <v>3680</v>
      </c>
      <c r="D3831" s="968">
        <v>1</v>
      </c>
      <c r="E3831" s="968">
        <v>45000</v>
      </c>
    </row>
    <row r="3832" spans="1:5">
      <c r="A3832" s="968" t="s">
        <v>1681</v>
      </c>
      <c r="B3832" s="968" t="s">
        <v>10186</v>
      </c>
      <c r="C3832" s="968" t="s">
        <v>3680</v>
      </c>
      <c r="D3832" s="968">
        <v>0</v>
      </c>
      <c r="E3832" s="968">
        <v>288750</v>
      </c>
    </row>
    <row r="3833" spans="1:5">
      <c r="A3833" s="968" t="s">
        <v>2349</v>
      </c>
      <c r="B3833" s="968" t="s">
        <v>10187</v>
      </c>
      <c r="C3833" s="968" t="s">
        <v>3680</v>
      </c>
      <c r="D3833" s="968">
        <v>0</v>
      </c>
      <c r="E3833" s="968">
        <v>350000</v>
      </c>
    </row>
    <row r="3834" spans="1:5">
      <c r="A3834" s="968" t="s">
        <v>2645</v>
      </c>
      <c r="B3834" s="968" t="s">
        <v>10188</v>
      </c>
      <c r="C3834" s="968" t="s">
        <v>3680</v>
      </c>
      <c r="D3834" s="968">
        <v>0</v>
      </c>
      <c r="E3834" s="968">
        <v>20000</v>
      </c>
    </row>
    <row r="3835" spans="1:5">
      <c r="A3835" s="968" t="s">
        <v>2647</v>
      </c>
      <c r="B3835" s="968" t="s">
        <v>10189</v>
      </c>
      <c r="C3835" s="968" t="s">
        <v>3680</v>
      </c>
      <c r="D3835" s="968">
        <v>0</v>
      </c>
      <c r="E3835" s="968">
        <v>55000</v>
      </c>
    </row>
    <row r="3836" spans="1:5">
      <c r="A3836" s="968" t="s">
        <v>948</v>
      </c>
      <c r="B3836" s="968" t="s">
        <v>10190</v>
      </c>
      <c r="C3836" s="968" t="s">
        <v>3680</v>
      </c>
      <c r="D3836" s="968">
        <v>0</v>
      </c>
      <c r="E3836" s="968">
        <v>275000</v>
      </c>
    </row>
    <row r="3837" spans="1:5">
      <c r="A3837" s="968" t="s">
        <v>2074</v>
      </c>
      <c r="B3837" s="968" t="s">
        <v>10191</v>
      </c>
      <c r="C3837" s="968" t="s">
        <v>3680</v>
      </c>
      <c r="D3837" s="968">
        <v>0</v>
      </c>
      <c r="E3837" s="968">
        <v>525000</v>
      </c>
    </row>
    <row r="3838" spans="1:5">
      <c r="A3838" s="968" t="s">
        <v>2273</v>
      </c>
      <c r="B3838" s="968" t="s">
        <v>10192</v>
      </c>
      <c r="C3838" s="968" t="s">
        <v>3680</v>
      </c>
      <c r="D3838" s="968">
        <v>6</v>
      </c>
      <c r="E3838" s="968">
        <v>85000</v>
      </c>
    </row>
    <row r="3839" spans="1:5">
      <c r="A3839" s="968" t="s">
        <v>10193</v>
      </c>
      <c r="B3839" s="968" t="s">
        <v>10194</v>
      </c>
      <c r="C3839" s="968" t="s">
        <v>3680</v>
      </c>
      <c r="D3839" s="968">
        <v>0</v>
      </c>
      <c r="E3839" s="968">
        <v>70000</v>
      </c>
    </row>
    <row r="3840" spans="1:5">
      <c r="A3840" s="968" t="s">
        <v>10195</v>
      </c>
      <c r="B3840" s="968" t="s">
        <v>10196</v>
      </c>
      <c r="C3840" s="968" t="s">
        <v>3680</v>
      </c>
      <c r="D3840" s="968">
        <v>0</v>
      </c>
      <c r="E3840" s="968">
        <v>90000</v>
      </c>
    </row>
    <row r="3841" spans="1:5">
      <c r="A3841" s="968" t="s">
        <v>10197</v>
      </c>
      <c r="B3841" s="968" t="s">
        <v>10198</v>
      </c>
      <c r="C3841" s="968" t="s">
        <v>3680</v>
      </c>
      <c r="D3841" s="968">
        <v>0</v>
      </c>
      <c r="E3841" s="968">
        <v>55000</v>
      </c>
    </row>
    <row r="3842" spans="1:5">
      <c r="A3842" s="968" t="s">
        <v>10199</v>
      </c>
      <c r="B3842" s="968" t="s">
        <v>10200</v>
      </c>
      <c r="C3842" s="968" t="s">
        <v>3680</v>
      </c>
      <c r="D3842" s="968">
        <v>0</v>
      </c>
      <c r="E3842" s="968">
        <v>10000</v>
      </c>
    </row>
    <row r="3843" spans="1:5">
      <c r="A3843" s="968" t="s">
        <v>10201</v>
      </c>
      <c r="B3843" s="968" t="s">
        <v>10202</v>
      </c>
      <c r="C3843" s="968" t="s">
        <v>3680</v>
      </c>
      <c r="D3843" s="968">
        <v>0</v>
      </c>
      <c r="E3843" s="968">
        <v>50000</v>
      </c>
    </row>
    <row r="3844" spans="1:5">
      <c r="A3844" s="968" t="s">
        <v>10203</v>
      </c>
      <c r="B3844" s="968" t="s">
        <v>10204</v>
      </c>
      <c r="C3844" s="968" t="s">
        <v>3680</v>
      </c>
      <c r="D3844" s="968">
        <v>0</v>
      </c>
      <c r="E3844" s="968">
        <v>40000</v>
      </c>
    </row>
    <row r="3845" spans="1:5">
      <c r="A3845" s="968" t="s">
        <v>10205</v>
      </c>
      <c r="B3845" s="968" t="s">
        <v>10206</v>
      </c>
      <c r="C3845" s="968" t="s">
        <v>3680</v>
      </c>
      <c r="D3845" s="968">
        <v>0</v>
      </c>
      <c r="E3845" s="968">
        <v>25000</v>
      </c>
    </row>
    <row r="3846" spans="1:5">
      <c r="A3846" s="968" t="s">
        <v>10207</v>
      </c>
      <c r="B3846" s="968" t="s">
        <v>10208</v>
      </c>
      <c r="C3846" s="968" t="s">
        <v>3680</v>
      </c>
      <c r="D3846" s="968">
        <v>0</v>
      </c>
      <c r="E3846" s="968">
        <v>12500</v>
      </c>
    </row>
    <row r="3847" spans="1:5">
      <c r="A3847" s="968" t="s">
        <v>10209</v>
      </c>
      <c r="B3847" s="968" t="s">
        <v>10210</v>
      </c>
      <c r="C3847" s="968" t="s">
        <v>3680</v>
      </c>
      <c r="D3847" s="968">
        <v>0</v>
      </c>
      <c r="E3847" s="968">
        <v>200000</v>
      </c>
    </row>
    <row r="3848" spans="1:5">
      <c r="A3848" s="968" t="s">
        <v>10211</v>
      </c>
      <c r="B3848" s="968" t="s">
        <v>10212</v>
      </c>
      <c r="C3848" s="968" t="s">
        <v>3680</v>
      </c>
      <c r="D3848" s="968">
        <v>0</v>
      </c>
      <c r="E3848" s="968">
        <v>10000</v>
      </c>
    </row>
    <row r="3849" spans="1:5">
      <c r="A3849" s="968" t="s">
        <v>10213</v>
      </c>
      <c r="B3849" s="968" t="s">
        <v>10214</v>
      </c>
      <c r="C3849" s="968" t="s">
        <v>3680</v>
      </c>
      <c r="D3849" s="968">
        <v>0</v>
      </c>
      <c r="E3849" s="968">
        <v>20000</v>
      </c>
    </row>
    <row r="3850" spans="1:5">
      <c r="A3850" s="968" t="s">
        <v>10215</v>
      </c>
      <c r="B3850" s="968" t="s">
        <v>10216</v>
      </c>
      <c r="C3850" s="968" t="s">
        <v>3680</v>
      </c>
      <c r="D3850" s="968">
        <v>0</v>
      </c>
      <c r="E3850" s="968">
        <v>20000</v>
      </c>
    </row>
    <row r="3851" spans="1:5">
      <c r="A3851" s="968" t="s">
        <v>10217</v>
      </c>
      <c r="B3851" s="968" t="s">
        <v>10218</v>
      </c>
      <c r="C3851" s="968" t="s">
        <v>3680</v>
      </c>
      <c r="D3851" s="968">
        <v>0</v>
      </c>
      <c r="E3851" s="968">
        <v>75000</v>
      </c>
    </row>
    <row r="3852" spans="1:5">
      <c r="A3852" s="968" t="s">
        <v>10219</v>
      </c>
      <c r="B3852" s="968" t="s">
        <v>10220</v>
      </c>
      <c r="C3852" s="968" t="s">
        <v>3680</v>
      </c>
      <c r="D3852" s="968">
        <v>0</v>
      </c>
      <c r="E3852" s="968">
        <v>350000</v>
      </c>
    </row>
    <row r="3853" spans="1:5">
      <c r="A3853" s="968" t="s">
        <v>10221</v>
      </c>
      <c r="B3853" s="968" t="s">
        <v>10222</v>
      </c>
      <c r="C3853" s="968" t="s">
        <v>3680</v>
      </c>
      <c r="D3853" s="968">
        <v>0</v>
      </c>
      <c r="E3853" s="968">
        <v>45000</v>
      </c>
    </row>
    <row r="3854" spans="1:5">
      <c r="A3854" s="968" t="s">
        <v>10223</v>
      </c>
      <c r="B3854" s="968" t="s">
        <v>10224</v>
      </c>
      <c r="C3854" s="968" t="s">
        <v>3680</v>
      </c>
      <c r="D3854" s="968">
        <v>0</v>
      </c>
      <c r="E3854" s="968">
        <v>75000</v>
      </c>
    </row>
    <row r="3855" spans="1:5">
      <c r="A3855" s="968" t="s">
        <v>10225</v>
      </c>
      <c r="B3855" s="968" t="s">
        <v>10226</v>
      </c>
      <c r="C3855" s="968" t="s">
        <v>3680</v>
      </c>
      <c r="D3855" s="968">
        <v>0</v>
      </c>
      <c r="E3855" s="968">
        <v>24000</v>
      </c>
    </row>
    <row r="3856" spans="1:5">
      <c r="A3856" s="968" t="s">
        <v>10227</v>
      </c>
      <c r="B3856" s="968" t="s">
        <v>10228</v>
      </c>
      <c r="C3856" s="968" t="s">
        <v>3680</v>
      </c>
      <c r="D3856" s="968">
        <v>0</v>
      </c>
      <c r="E3856" s="968">
        <v>32500</v>
      </c>
    </row>
    <row r="3857" spans="1:5">
      <c r="A3857" s="968" t="s">
        <v>2364</v>
      </c>
      <c r="B3857" s="968" t="s">
        <v>10229</v>
      </c>
      <c r="C3857" s="968" t="s">
        <v>3680</v>
      </c>
      <c r="D3857" s="968">
        <v>0</v>
      </c>
      <c r="E3857" s="968">
        <v>710000</v>
      </c>
    </row>
    <row r="3858" spans="1:5">
      <c r="A3858" s="968" t="s">
        <v>10230</v>
      </c>
      <c r="B3858" s="968" t="s">
        <v>10231</v>
      </c>
      <c r="C3858" s="968" t="s">
        <v>3661</v>
      </c>
      <c r="D3858" s="968">
        <v>0</v>
      </c>
      <c r="E3858" s="968">
        <v>4360500</v>
      </c>
    </row>
    <row r="3859" spans="1:5">
      <c r="A3859" s="968" t="s">
        <v>10232</v>
      </c>
      <c r="B3859" s="968" t="s">
        <v>10233</v>
      </c>
      <c r="C3859" s="968" t="s">
        <v>3661</v>
      </c>
      <c r="D3859" s="968">
        <v>8</v>
      </c>
      <c r="E3859" s="968">
        <v>714000</v>
      </c>
    </row>
    <row r="3860" spans="1:5">
      <c r="A3860" s="968" t="s">
        <v>10234</v>
      </c>
      <c r="B3860" s="968" t="s">
        <v>10235</v>
      </c>
      <c r="C3860" s="968" t="s">
        <v>3661</v>
      </c>
      <c r="D3860" s="968">
        <v>4</v>
      </c>
      <c r="E3860" s="968">
        <v>765000</v>
      </c>
    </row>
    <row r="3861" spans="1:5">
      <c r="A3861" s="968" t="s">
        <v>10236</v>
      </c>
      <c r="B3861" s="968" t="s">
        <v>10237</v>
      </c>
      <c r="C3861" s="968" t="s">
        <v>3680</v>
      </c>
      <c r="D3861" s="968">
        <v>0</v>
      </c>
      <c r="E3861" s="968">
        <v>22500</v>
      </c>
    </row>
    <row r="3862" spans="1:5">
      <c r="A3862" s="968" t="s">
        <v>10238</v>
      </c>
      <c r="B3862" s="968" t="s">
        <v>10239</v>
      </c>
      <c r="C3862" s="968" t="s">
        <v>3680</v>
      </c>
      <c r="D3862" s="968">
        <v>0</v>
      </c>
      <c r="E3862" s="968">
        <v>3500</v>
      </c>
    </row>
    <row r="3863" spans="1:5">
      <c r="A3863" s="968" t="s">
        <v>10240</v>
      </c>
      <c r="B3863" s="968" t="s">
        <v>10241</v>
      </c>
      <c r="C3863" s="968" t="s">
        <v>3680</v>
      </c>
      <c r="D3863" s="968">
        <v>0</v>
      </c>
      <c r="E3863" s="968">
        <v>6000</v>
      </c>
    </row>
    <row r="3864" spans="1:5">
      <c r="A3864" s="968" t="s">
        <v>10242</v>
      </c>
      <c r="B3864" s="968" t="s">
        <v>10243</v>
      </c>
      <c r="C3864" s="968" t="s">
        <v>3680</v>
      </c>
      <c r="D3864" s="968">
        <v>0</v>
      </c>
      <c r="E3864" s="968">
        <v>6000</v>
      </c>
    </row>
    <row r="3865" spans="1:5">
      <c r="A3865" s="968" t="s">
        <v>10244</v>
      </c>
      <c r="B3865" s="968" t="s">
        <v>10245</v>
      </c>
      <c r="C3865" s="968" t="s">
        <v>3680</v>
      </c>
      <c r="D3865" s="968">
        <v>0</v>
      </c>
      <c r="E3865" s="968">
        <v>6000</v>
      </c>
    </row>
    <row r="3866" spans="1:5">
      <c r="A3866" s="968" t="s">
        <v>10246</v>
      </c>
      <c r="B3866" s="968" t="s">
        <v>10247</v>
      </c>
      <c r="C3866" s="968" t="s">
        <v>3680</v>
      </c>
      <c r="D3866" s="968">
        <v>0</v>
      </c>
      <c r="E3866" s="968">
        <v>13500</v>
      </c>
    </row>
    <row r="3867" spans="1:5">
      <c r="A3867" s="968" t="s">
        <v>10248</v>
      </c>
      <c r="B3867" s="968" t="s">
        <v>10249</v>
      </c>
      <c r="C3867" s="968" t="s">
        <v>3680</v>
      </c>
      <c r="D3867" s="968">
        <v>0</v>
      </c>
      <c r="E3867" s="968">
        <v>5000</v>
      </c>
    </row>
    <row r="3868" spans="1:5">
      <c r="A3868" s="968" t="s">
        <v>10250</v>
      </c>
      <c r="B3868" s="968" t="s">
        <v>10251</v>
      </c>
      <c r="C3868" s="968" t="s">
        <v>3680</v>
      </c>
      <c r="D3868" s="968">
        <v>0</v>
      </c>
      <c r="E3868" s="968">
        <v>8500</v>
      </c>
    </row>
    <row r="3869" spans="1:5">
      <c r="A3869" s="968" t="s">
        <v>10252</v>
      </c>
      <c r="B3869" s="968" t="s">
        <v>10253</v>
      </c>
      <c r="C3869" s="968" t="s">
        <v>3680</v>
      </c>
      <c r="D3869" s="968">
        <v>0</v>
      </c>
      <c r="E3869" s="968">
        <v>10500</v>
      </c>
    </row>
    <row r="3870" spans="1:5">
      <c r="A3870" s="968" t="s">
        <v>10254</v>
      </c>
      <c r="B3870" s="968" t="s">
        <v>10255</v>
      </c>
      <c r="C3870" s="968" t="s">
        <v>3680</v>
      </c>
      <c r="D3870" s="968">
        <v>0</v>
      </c>
      <c r="E3870" s="968">
        <v>11000</v>
      </c>
    </row>
    <row r="3871" spans="1:5">
      <c r="A3871" s="968" t="s">
        <v>10256</v>
      </c>
      <c r="B3871" s="968" t="s">
        <v>10257</v>
      </c>
      <c r="C3871" s="968" t="s">
        <v>3680</v>
      </c>
      <c r="D3871" s="968">
        <v>0</v>
      </c>
      <c r="E3871" s="968">
        <v>10000</v>
      </c>
    </row>
    <row r="3872" spans="1:5">
      <c r="A3872" s="968" t="s">
        <v>10258</v>
      </c>
      <c r="B3872" s="968" t="s">
        <v>10259</v>
      </c>
      <c r="C3872" s="968" t="s">
        <v>3680</v>
      </c>
      <c r="D3872" s="968">
        <v>0</v>
      </c>
      <c r="E3872" s="968">
        <v>9500</v>
      </c>
    </row>
    <row r="3873" spans="1:5">
      <c r="A3873" s="968" t="s">
        <v>10260</v>
      </c>
      <c r="B3873" s="968" t="s">
        <v>10261</v>
      </c>
      <c r="C3873" s="968" t="s">
        <v>3680</v>
      </c>
      <c r="D3873" s="968">
        <v>0</v>
      </c>
      <c r="E3873" s="968">
        <v>16500</v>
      </c>
    </row>
    <row r="3874" spans="1:5">
      <c r="A3874" s="968" t="s">
        <v>10262</v>
      </c>
      <c r="B3874" s="968" t="s">
        <v>10263</v>
      </c>
      <c r="C3874" s="968" t="s">
        <v>3680</v>
      </c>
      <c r="D3874" s="968">
        <v>0</v>
      </c>
      <c r="E3874" s="968">
        <v>10000</v>
      </c>
    </row>
    <row r="3875" spans="1:5">
      <c r="A3875" s="968" t="s">
        <v>10264</v>
      </c>
      <c r="B3875" s="968" t="s">
        <v>10265</v>
      </c>
      <c r="C3875" s="968" t="s">
        <v>3680</v>
      </c>
      <c r="D3875" s="968">
        <v>0</v>
      </c>
      <c r="E3875" s="968">
        <v>9500</v>
      </c>
    </row>
    <row r="3876" spans="1:5">
      <c r="A3876" s="968" t="s">
        <v>10266</v>
      </c>
      <c r="B3876" s="968" t="s">
        <v>10267</v>
      </c>
      <c r="C3876" s="968" t="s">
        <v>3680</v>
      </c>
      <c r="D3876" s="968">
        <v>0</v>
      </c>
      <c r="E3876" s="968">
        <v>17500</v>
      </c>
    </row>
    <row r="3877" spans="1:5">
      <c r="A3877" s="968" t="s">
        <v>10268</v>
      </c>
      <c r="B3877" s="968" t="s">
        <v>10269</v>
      </c>
      <c r="C3877" s="968" t="s">
        <v>3680</v>
      </c>
      <c r="D3877" s="968">
        <v>0</v>
      </c>
      <c r="E3877" s="968">
        <v>223000</v>
      </c>
    </row>
    <row r="3878" spans="1:5">
      <c r="A3878" s="968" t="s">
        <v>10270</v>
      </c>
      <c r="B3878" s="968" t="s">
        <v>10271</v>
      </c>
      <c r="C3878" s="968" t="s">
        <v>3460</v>
      </c>
      <c r="D3878" s="968">
        <v>0</v>
      </c>
      <c r="E3878" s="968">
        <v>107500</v>
      </c>
    </row>
    <row r="3879" spans="1:5">
      <c r="A3879" s="968" t="s">
        <v>10272</v>
      </c>
      <c r="B3879" s="968" t="s">
        <v>10273</v>
      </c>
      <c r="C3879" s="968" t="s">
        <v>3680</v>
      </c>
      <c r="D3879" s="968">
        <v>3</v>
      </c>
      <c r="E3879" s="968">
        <v>265000</v>
      </c>
    </row>
    <row r="3880" spans="1:5">
      <c r="A3880" s="968" t="s">
        <v>10274</v>
      </c>
      <c r="B3880" s="968" t="s">
        <v>10275</v>
      </c>
      <c r="C3880" s="968" t="s">
        <v>3680</v>
      </c>
      <c r="D3880" s="968">
        <v>0</v>
      </c>
      <c r="E3880" s="968">
        <v>4000</v>
      </c>
    </row>
    <row r="3881" spans="1:5">
      <c r="A3881" s="968" t="s">
        <v>10276</v>
      </c>
      <c r="B3881" s="968" t="s">
        <v>10277</v>
      </c>
      <c r="C3881" s="968" t="s">
        <v>3680</v>
      </c>
      <c r="D3881" s="968">
        <v>0</v>
      </c>
      <c r="E3881" s="968">
        <v>30000</v>
      </c>
    </row>
    <row r="3882" spans="1:5">
      <c r="A3882" s="968" t="s">
        <v>10278</v>
      </c>
      <c r="B3882" s="968" t="s">
        <v>10279</v>
      </c>
      <c r="C3882" s="968" t="s">
        <v>3680</v>
      </c>
      <c r="D3882" s="968">
        <v>0</v>
      </c>
      <c r="E3882" s="968">
        <v>20000</v>
      </c>
    </row>
    <row r="3883" spans="1:5">
      <c r="A3883" s="968" t="s">
        <v>10280</v>
      </c>
      <c r="B3883" s="968" t="s">
        <v>10281</v>
      </c>
      <c r="C3883" s="968" t="s">
        <v>3680</v>
      </c>
      <c r="D3883" s="968">
        <v>1</v>
      </c>
      <c r="E3883" s="968">
        <v>990000</v>
      </c>
    </row>
    <row r="3884" spans="1:5">
      <c r="A3884" s="968" t="s">
        <v>10282</v>
      </c>
      <c r="B3884" s="968" t="s">
        <v>10283</v>
      </c>
      <c r="C3884" s="968" t="s">
        <v>3680</v>
      </c>
      <c r="D3884" s="968">
        <v>0</v>
      </c>
      <c r="E3884" s="968">
        <v>1000000</v>
      </c>
    </row>
    <row r="3885" spans="1:5">
      <c r="A3885" s="968" t="s">
        <v>10284</v>
      </c>
      <c r="B3885" s="968" t="s">
        <v>10285</v>
      </c>
      <c r="C3885" s="968" t="s">
        <v>3680</v>
      </c>
      <c r="D3885" s="968">
        <v>0</v>
      </c>
      <c r="E3885" s="968">
        <v>240000</v>
      </c>
    </row>
    <row r="3886" spans="1:5">
      <c r="A3886" s="968" t="s">
        <v>10286</v>
      </c>
      <c r="B3886" s="968" t="s">
        <v>10287</v>
      </c>
      <c r="C3886" s="968" t="s">
        <v>3680</v>
      </c>
      <c r="D3886" s="968">
        <v>0</v>
      </c>
      <c r="E3886" s="968">
        <v>295000</v>
      </c>
    </row>
    <row r="3887" spans="1:5">
      <c r="A3887" s="968" t="s">
        <v>10288</v>
      </c>
      <c r="B3887" s="968" t="s">
        <v>10289</v>
      </c>
      <c r="C3887" s="968" t="s">
        <v>3680</v>
      </c>
      <c r="D3887" s="968">
        <v>0</v>
      </c>
      <c r="E3887" s="968">
        <v>150000</v>
      </c>
    </row>
    <row r="3888" spans="1:5">
      <c r="A3888" s="968" t="s">
        <v>2485</v>
      </c>
      <c r="B3888" s="968" t="s">
        <v>10290</v>
      </c>
      <c r="C3888" s="968" t="s">
        <v>3680</v>
      </c>
      <c r="D3888" s="968">
        <v>0</v>
      </c>
      <c r="E3888" s="968">
        <v>92000</v>
      </c>
    </row>
    <row r="3889" spans="1:5">
      <c r="A3889" s="968" t="s">
        <v>320</v>
      </c>
      <c r="B3889" s="968" t="s">
        <v>10291</v>
      </c>
      <c r="C3889" s="968" t="s">
        <v>3460</v>
      </c>
      <c r="D3889" s="968">
        <v>0</v>
      </c>
      <c r="E3889" s="968">
        <v>32122.42</v>
      </c>
    </row>
    <row r="3890" spans="1:5">
      <c r="A3890" s="968" t="s">
        <v>2148</v>
      </c>
      <c r="B3890" s="968" t="s">
        <v>10292</v>
      </c>
      <c r="C3890" s="968" t="s">
        <v>3680</v>
      </c>
      <c r="D3890" s="968">
        <v>0</v>
      </c>
      <c r="E3890" s="968">
        <v>1500000</v>
      </c>
    </row>
    <row r="3891" spans="1:5">
      <c r="A3891" s="968" t="s">
        <v>1899</v>
      </c>
      <c r="B3891" s="968" t="s">
        <v>10293</v>
      </c>
      <c r="C3891" s="968" t="s">
        <v>3680</v>
      </c>
      <c r="D3891" s="968">
        <v>0</v>
      </c>
      <c r="E3891" s="968">
        <v>45000</v>
      </c>
    </row>
    <row r="3892" spans="1:5">
      <c r="A3892" s="968" t="s">
        <v>2428</v>
      </c>
      <c r="B3892" s="968" t="s">
        <v>10294</v>
      </c>
      <c r="C3892" s="968" t="s">
        <v>3680</v>
      </c>
      <c r="D3892" s="968">
        <v>0</v>
      </c>
      <c r="E3892" s="968">
        <v>50000</v>
      </c>
    </row>
    <row r="3893" spans="1:5">
      <c r="A3893" s="968" t="s">
        <v>2430</v>
      </c>
      <c r="B3893" s="968" t="s">
        <v>10295</v>
      </c>
      <c r="C3893" s="968" t="s">
        <v>3680</v>
      </c>
      <c r="D3893" s="968">
        <v>4</v>
      </c>
      <c r="E3893" s="968">
        <v>22000</v>
      </c>
    </row>
    <row r="3894" spans="1:5">
      <c r="A3894" s="968" t="s">
        <v>1098</v>
      </c>
      <c r="B3894" s="968" t="s">
        <v>10296</v>
      </c>
      <c r="C3894" s="968" t="s">
        <v>3680</v>
      </c>
      <c r="D3894" s="968">
        <v>0</v>
      </c>
      <c r="E3894" s="968">
        <v>15000</v>
      </c>
    </row>
    <row r="3895" spans="1:5">
      <c r="A3895" s="968" t="s">
        <v>10297</v>
      </c>
      <c r="B3895" s="968" t="s">
        <v>10298</v>
      </c>
      <c r="C3895" s="968" t="s">
        <v>3680</v>
      </c>
      <c r="D3895" s="968">
        <v>0</v>
      </c>
      <c r="E3895" s="968">
        <v>14750000</v>
      </c>
    </row>
    <row r="3896" spans="1:5">
      <c r="A3896" s="968" t="s">
        <v>10299</v>
      </c>
      <c r="B3896" s="968" t="s">
        <v>10300</v>
      </c>
      <c r="C3896" s="968" t="s">
        <v>3460</v>
      </c>
      <c r="D3896" s="968">
        <v>0</v>
      </c>
      <c r="E3896" s="968">
        <v>75000</v>
      </c>
    </row>
    <row r="3897" spans="1:5">
      <c r="A3897" s="968" t="s">
        <v>10301</v>
      </c>
      <c r="B3897" s="968" t="s">
        <v>10302</v>
      </c>
      <c r="C3897" s="968" t="s">
        <v>3661</v>
      </c>
      <c r="D3897" s="968">
        <v>0</v>
      </c>
      <c r="E3897" s="968">
        <v>650000</v>
      </c>
    </row>
    <row r="3898" spans="1:5">
      <c r="A3898" s="968" t="s">
        <v>2797</v>
      </c>
      <c r="B3898" s="968" t="s">
        <v>10303</v>
      </c>
      <c r="C3898" s="968" t="s">
        <v>3680</v>
      </c>
      <c r="D3898" s="968">
        <v>0</v>
      </c>
      <c r="E3898" s="968">
        <v>3750000</v>
      </c>
    </row>
    <row r="3899" spans="1:5">
      <c r="A3899" s="968" t="s">
        <v>10304</v>
      </c>
      <c r="B3899" s="968" t="s">
        <v>10305</v>
      </c>
      <c r="C3899" s="968" t="s">
        <v>3661</v>
      </c>
      <c r="D3899" s="968">
        <v>0</v>
      </c>
      <c r="E3899" s="968">
        <v>490200</v>
      </c>
    </row>
    <row r="3900" spans="1:5">
      <c r="A3900" s="968" t="s">
        <v>10306</v>
      </c>
      <c r="B3900" s="968" t="s">
        <v>10307</v>
      </c>
      <c r="C3900" s="968" t="s">
        <v>3661</v>
      </c>
      <c r="D3900" s="968">
        <v>1</v>
      </c>
      <c r="E3900" s="968">
        <v>2100000</v>
      </c>
    </row>
    <row r="3901" spans="1:5">
      <c r="A3901" s="968" t="s">
        <v>1208</v>
      </c>
      <c r="B3901" s="968" t="s">
        <v>10308</v>
      </c>
      <c r="C3901" s="968" t="s">
        <v>3680</v>
      </c>
      <c r="D3901" s="968">
        <v>0</v>
      </c>
      <c r="E3901" s="968">
        <v>2100000</v>
      </c>
    </row>
    <row r="3902" spans="1:5">
      <c r="A3902" s="968" t="s">
        <v>1146</v>
      </c>
      <c r="B3902" s="968" t="s">
        <v>10309</v>
      </c>
      <c r="C3902" s="968" t="s">
        <v>3680</v>
      </c>
      <c r="D3902" s="968">
        <v>0</v>
      </c>
      <c r="E3902" s="968">
        <v>85000</v>
      </c>
    </row>
    <row r="3903" spans="1:5">
      <c r="A3903" s="968" t="s">
        <v>10310</v>
      </c>
      <c r="B3903" s="968" t="s">
        <v>10311</v>
      </c>
      <c r="C3903" s="968" t="s">
        <v>3680</v>
      </c>
      <c r="D3903" s="968">
        <v>1</v>
      </c>
      <c r="E3903" s="968">
        <v>325000</v>
      </c>
    </row>
    <row r="3904" spans="1:5">
      <c r="A3904" s="968" t="s">
        <v>3023</v>
      </c>
      <c r="B3904" s="968" t="s">
        <v>10312</v>
      </c>
      <c r="C3904" s="968" t="s">
        <v>3680</v>
      </c>
      <c r="D3904" s="968">
        <v>0</v>
      </c>
      <c r="E3904" s="968">
        <v>30000</v>
      </c>
    </row>
    <row r="3905" spans="1:5">
      <c r="A3905" s="968" t="s">
        <v>2080</v>
      </c>
      <c r="B3905" s="968" t="s">
        <v>10313</v>
      </c>
      <c r="C3905" s="968" t="s">
        <v>3680</v>
      </c>
      <c r="D3905" s="968">
        <v>0</v>
      </c>
      <c r="E3905" s="968">
        <v>100000</v>
      </c>
    </row>
    <row r="3906" spans="1:5">
      <c r="A3906" s="968" t="s">
        <v>10314</v>
      </c>
      <c r="B3906" s="968" t="s">
        <v>10315</v>
      </c>
      <c r="C3906" s="968" t="s">
        <v>3680</v>
      </c>
      <c r="D3906" s="968">
        <v>0</v>
      </c>
      <c r="E3906" s="968">
        <v>50000</v>
      </c>
    </row>
    <row r="3907" spans="1:5">
      <c r="A3907" s="968" t="s">
        <v>10316</v>
      </c>
      <c r="B3907" s="968" t="s">
        <v>10317</v>
      </c>
      <c r="C3907" s="968" t="s">
        <v>3680</v>
      </c>
      <c r="D3907" s="968">
        <v>0</v>
      </c>
      <c r="E3907" s="968">
        <v>500000</v>
      </c>
    </row>
    <row r="3908" spans="1:5">
      <c r="A3908" s="968" t="s">
        <v>10318</v>
      </c>
      <c r="B3908" s="968" t="s">
        <v>10319</v>
      </c>
      <c r="C3908" s="968" t="s">
        <v>3661</v>
      </c>
      <c r="D3908" s="968">
        <v>0</v>
      </c>
      <c r="E3908" s="968">
        <v>490200</v>
      </c>
    </row>
    <row r="3909" spans="1:5">
      <c r="A3909" s="968" t="s">
        <v>10320</v>
      </c>
      <c r="B3909" s="968" t="s">
        <v>10321</v>
      </c>
      <c r="C3909" s="968" t="s">
        <v>3680</v>
      </c>
      <c r="D3909" s="968">
        <v>0</v>
      </c>
      <c r="E3909" s="968">
        <v>160000</v>
      </c>
    </row>
    <row r="3910" spans="1:5">
      <c r="A3910" s="968" t="s">
        <v>10322</v>
      </c>
      <c r="B3910" s="968" t="s">
        <v>10323</v>
      </c>
      <c r="C3910" s="968" t="s">
        <v>3680</v>
      </c>
      <c r="D3910" s="968">
        <v>0</v>
      </c>
      <c r="E3910" s="968">
        <v>55000</v>
      </c>
    </row>
    <row r="3911" spans="1:5">
      <c r="A3911" s="968" t="s">
        <v>10324</v>
      </c>
      <c r="B3911" s="968" t="s">
        <v>10325</v>
      </c>
      <c r="C3911" s="968" t="s">
        <v>3460</v>
      </c>
      <c r="D3911" s="968">
        <v>2</v>
      </c>
      <c r="E3911" s="968">
        <v>580000</v>
      </c>
    </row>
    <row r="3912" spans="1:5">
      <c r="A3912" s="968" t="s">
        <v>1749</v>
      </c>
      <c r="B3912" s="968" t="s">
        <v>10326</v>
      </c>
      <c r="C3912" s="968" t="s">
        <v>3680</v>
      </c>
      <c r="D3912" s="968">
        <v>2</v>
      </c>
      <c r="E3912" s="968">
        <v>850000</v>
      </c>
    </row>
    <row r="3913" spans="1:5">
      <c r="A3913" s="968" t="s">
        <v>2755</v>
      </c>
      <c r="B3913" s="968" t="s">
        <v>10327</v>
      </c>
      <c r="C3913" s="968" t="s">
        <v>3680</v>
      </c>
      <c r="D3913" s="968">
        <v>0</v>
      </c>
      <c r="E3913" s="968">
        <v>975000</v>
      </c>
    </row>
    <row r="3914" spans="1:5">
      <c r="A3914" s="968" t="s">
        <v>1410</v>
      </c>
      <c r="B3914" s="968" t="s">
        <v>10328</v>
      </c>
      <c r="C3914" s="968" t="s">
        <v>3680</v>
      </c>
      <c r="D3914" s="968">
        <v>1</v>
      </c>
      <c r="E3914" s="968">
        <v>110000</v>
      </c>
    </row>
    <row r="3915" spans="1:5">
      <c r="A3915" s="968" t="s">
        <v>352</v>
      </c>
      <c r="B3915" s="968" t="s">
        <v>10329</v>
      </c>
      <c r="C3915" s="968" t="s">
        <v>3460</v>
      </c>
      <c r="D3915" s="968">
        <v>22</v>
      </c>
      <c r="E3915" s="968">
        <v>63951.24</v>
      </c>
    </row>
    <row r="3916" spans="1:5">
      <c r="A3916" s="968" t="s">
        <v>10330</v>
      </c>
      <c r="B3916" s="968" t="s">
        <v>10331</v>
      </c>
      <c r="C3916" s="968" t="s">
        <v>3680</v>
      </c>
      <c r="D3916" s="968">
        <v>0</v>
      </c>
      <c r="E3916" s="968">
        <v>47250</v>
      </c>
    </row>
    <row r="3917" spans="1:5">
      <c r="A3917" s="968" t="s">
        <v>10332</v>
      </c>
      <c r="B3917" s="968" t="s">
        <v>10333</v>
      </c>
      <c r="C3917" s="968" t="s">
        <v>3680</v>
      </c>
      <c r="D3917" s="968">
        <v>0</v>
      </c>
      <c r="E3917" s="968">
        <v>20000</v>
      </c>
    </row>
    <row r="3918" spans="1:5">
      <c r="A3918" s="968" t="s">
        <v>10334</v>
      </c>
      <c r="B3918" s="968" t="s">
        <v>10335</v>
      </c>
      <c r="C3918" s="968" t="s">
        <v>3680</v>
      </c>
      <c r="D3918" s="968">
        <v>0</v>
      </c>
      <c r="E3918" s="968">
        <v>65000</v>
      </c>
    </row>
    <row r="3919" spans="1:5">
      <c r="A3919" s="968" t="s">
        <v>10336</v>
      </c>
      <c r="B3919" s="968" t="s">
        <v>10337</v>
      </c>
      <c r="C3919" s="968" t="s">
        <v>3680</v>
      </c>
      <c r="D3919" s="968">
        <v>0</v>
      </c>
      <c r="E3919" s="968">
        <v>65000</v>
      </c>
    </row>
    <row r="3920" spans="1:5">
      <c r="A3920" s="968" t="s">
        <v>10338</v>
      </c>
      <c r="B3920" s="968" t="s">
        <v>10339</v>
      </c>
      <c r="C3920" s="968" t="s">
        <v>3680</v>
      </c>
      <c r="D3920" s="968">
        <v>1</v>
      </c>
      <c r="E3920" s="968">
        <v>900000</v>
      </c>
    </row>
    <row r="3921" spans="1:5">
      <c r="A3921" s="968" t="s">
        <v>10340</v>
      </c>
      <c r="B3921" s="968" t="s">
        <v>10341</v>
      </c>
      <c r="C3921" s="968" t="s">
        <v>3680</v>
      </c>
      <c r="D3921" s="968">
        <v>0</v>
      </c>
      <c r="E3921" s="968">
        <v>7500</v>
      </c>
    </row>
    <row r="3922" spans="1:5">
      <c r="A3922" s="968" t="s">
        <v>10342</v>
      </c>
      <c r="B3922" s="968" t="s">
        <v>10343</v>
      </c>
      <c r="C3922" s="968" t="s">
        <v>3680</v>
      </c>
      <c r="D3922" s="968">
        <v>0</v>
      </c>
      <c r="E3922" s="968">
        <v>25000</v>
      </c>
    </row>
    <row r="3923" spans="1:5">
      <c r="A3923" s="968" t="s">
        <v>10344</v>
      </c>
      <c r="B3923" s="968" t="s">
        <v>10345</v>
      </c>
      <c r="C3923" s="968" t="s">
        <v>3680</v>
      </c>
      <c r="D3923" s="968">
        <v>0</v>
      </c>
      <c r="E3923" s="968">
        <v>275000</v>
      </c>
    </row>
    <row r="3924" spans="1:5">
      <c r="A3924" s="968" t="s">
        <v>10346</v>
      </c>
      <c r="B3924" s="968" t="s">
        <v>10347</v>
      </c>
      <c r="C3924" s="968" t="s">
        <v>3680</v>
      </c>
      <c r="D3924" s="968">
        <v>0</v>
      </c>
      <c r="E3924" s="968">
        <v>200000</v>
      </c>
    </row>
    <row r="3925" spans="1:5">
      <c r="A3925" s="968" t="s">
        <v>10348</v>
      </c>
      <c r="B3925" s="968" t="s">
        <v>10349</v>
      </c>
      <c r="C3925" s="968" t="s">
        <v>3680</v>
      </c>
      <c r="D3925" s="968">
        <v>0</v>
      </c>
      <c r="E3925" s="968">
        <v>90000</v>
      </c>
    </row>
    <row r="3926" spans="1:5">
      <c r="A3926" s="968" t="s">
        <v>10350</v>
      </c>
      <c r="B3926" s="968" t="s">
        <v>10351</v>
      </c>
      <c r="C3926" s="968" t="s">
        <v>3680</v>
      </c>
      <c r="D3926" s="968">
        <v>0</v>
      </c>
      <c r="E3926" s="968">
        <v>17500</v>
      </c>
    </row>
    <row r="3927" spans="1:5">
      <c r="A3927" s="968" t="s">
        <v>10352</v>
      </c>
      <c r="B3927" s="968" t="s">
        <v>10353</v>
      </c>
      <c r="C3927" s="968" t="s">
        <v>3680</v>
      </c>
      <c r="D3927" s="968">
        <v>0</v>
      </c>
      <c r="E3927" s="968">
        <v>75000</v>
      </c>
    </row>
    <row r="3928" spans="1:5">
      <c r="A3928" s="968" t="s">
        <v>10354</v>
      </c>
      <c r="B3928" s="968" t="s">
        <v>10355</v>
      </c>
      <c r="C3928" s="968" t="s">
        <v>3680</v>
      </c>
      <c r="D3928" s="968">
        <v>0</v>
      </c>
      <c r="E3928" s="968">
        <v>1500</v>
      </c>
    </row>
    <row r="3929" spans="1:5">
      <c r="A3929" s="968" t="s">
        <v>10356</v>
      </c>
      <c r="B3929" s="968" t="s">
        <v>10357</v>
      </c>
      <c r="C3929" s="968" t="s">
        <v>3680</v>
      </c>
      <c r="D3929" s="968">
        <v>0</v>
      </c>
      <c r="E3929" s="968">
        <v>450000</v>
      </c>
    </row>
    <row r="3930" spans="1:5">
      <c r="A3930" s="968" t="s">
        <v>10358</v>
      </c>
      <c r="B3930" s="968" t="s">
        <v>10359</v>
      </c>
      <c r="C3930" s="968" t="s">
        <v>3680</v>
      </c>
      <c r="D3930" s="968">
        <v>0</v>
      </c>
      <c r="E3930" s="968">
        <v>40000</v>
      </c>
    </row>
    <row r="3931" spans="1:5">
      <c r="A3931" s="968" t="s">
        <v>10360</v>
      </c>
      <c r="B3931" s="968" t="s">
        <v>10361</v>
      </c>
      <c r="C3931" s="968" t="s">
        <v>3680</v>
      </c>
      <c r="D3931" s="968">
        <v>0</v>
      </c>
      <c r="E3931" s="968">
        <v>35000</v>
      </c>
    </row>
    <row r="3932" spans="1:5">
      <c r="A3932" s="968" t="s">
        <v>10362</v>
      </c>
      <c r="B3932" s="968" t="s">
        <v>10363</v>
      </c>
      <c r="C3932" s="968" t="s">
        <v>3680</v>
      </c>
      <c r="D3932" s="968">
        <v>0</v>
      </c>
      <c r="E3932" s="968">
        <v>35000</v>
      </c>
    </row>
    <row r="3933" spans="1:5">
      <c r="A3933" s="968" t="s">
        <v>10364</v>
      </c>
      <c r="B3933" s="968" t="s">
        <v>10365</v>
      </c>
      <c r="C3933" s="968" t="s">
        <v>3680</v>
      </c>
      <c r="D3933" s="968">
        <v>0</v>
      </c>
      <c r="E3933" s="968">
        <v>90000</v>
      </c>
    </row>
    <row r="3934" spans="1:5">
      <c r="A3934" s="968" t="s">
        <v>10366</v>
      </c>
      <c r="B3934" s="968" t="s">
        <v>10367</v>
      </c>
      <c r="C3934" s="968" t="s">
        <v>3680</v>
      </c>
      <c r="D3934" s="968">
        <v>0</v>
      </c>
      <c r="E3934" s="968">
        <v>90000</v>
      </c>
    </row>
    <row r="3935" spans="1:5">
      <c r="A3935" s="968" t="s">
        <v>10368</v>
      </c>
      <c r="B3935" s="968" t="s">
        <v>10369</v>
      </c>
      <c r="C3935" s="968" t="s">
        <v>3680</v>
      </c>
      <c r="D3935" s="968">
        <v>0</v>
      </c>
      <c r="E3935" s="968">
        <v>90000</v>
      </c>
    </row>
    <row r="3936" spans="1:5">
      <c r="A3936" s="968" t="s">
        <v>10370</v>
      </c>
      <c r="B3936" s="968" t="s">
        <v>10371</v>
      </c>
      <c r="C3936" s="968" t="s">
        <v>3680</v>
      </c>
      <c r="D3936" s="968">
        <v>0</v>
      </c>
      <c r="E3936" s="968">
        <v>90000</v>
      </c>
    </row>
    <row r="3937" spans="1:5">
      <c r="A3937" s="968" t="s">
        <v>10372</v>
      </c>
      <c r="B3937" s="968" t="s">
        <v>10373</v>
      </c>
      <c r="C3937" s="968" t="s">
        <v>3680</v>
      </c>
      <c r="D3937" s="968">
        <v>0</v>
      </c>
      <c r="E3937" s="968">
        <v>85000</v>
      </c>
    </row>
    <row r="3938" spans="1:5">
      <c r="A3938" s="968" t="s">
        <v>10374</v>
      </c>
      <c r="B3938" s="968" t="s">
        <v>10375</v>
      </c>
      <c r="C3938" s="968" t="s">
        <v>3680</v>
      </c>
      <c r="D3938" s="968">
        <v>0</v>
      </c>
      <c r="E3938" s="968">
        <v>85000</v>
      </c>
    </row>
    <row r="3939" spans="1:5">
      <c r="A3939" s="968" t="s">
        <v>10376</v>
      </c>
      <c r="B3939" s="968" t="s">
        <v>10377</v>
      </c>
      <c r="C3939" s="968" t="s">
        <v>3680</v>
      </c>
      <c r="D3939" s="968">
        <v>0</v>
      </c>
      <c r="E3939" s="968">
        <v>60000</v>
      </c>
    </row>
    <row r="3940" spans="1:5">
      <c r="A3940" s="968" t="s">
        <v>10378</v>
      </c>
      <c r="B3940" s="968" t="s">
        <v>10379</v>
      </c>
      <c r="C3940" s="968" t="s">
        <v>3680</v>
      </c>
      <c r="D3940" s="968">
        <v>0</v>
      </c>
      <c r="E3940" s="968">
        <v>60000</v>
      </c>
    </row>
    <row r="3941" spans="1:5">
      <c r="A3941" s="968" t="s">
        <v>10380</v>
      </c>
      <c r="B3941" s="968" t="s">
        <v>10381</v>
      </c>
      <c r="C3941" s="968" t="s">
        <v>3680</v>
      </c>
      <c r="D3941" s="968">
        <v>0</v>
      </c>
      <c r="E3941" s="968">
        <v>1650000</v>
      </c>
    </row>
    <row r="3942" spans="1:5">
      <c r="A3942" s="968" t="s">
        <v>10382</v>
      </c>
      <c r="B3942" s="968" t="s">
        <v>10383</v>
      </c>
      <c r="C3942" s="968" t="s">
        <v>3680</v>
      </c>
      <c r="D3942" s="968">
        <v>0</v>
      </c>
      <c r="E3942" s="968">
        <v>1630000</v>
      </c>
    </row>
    <row r="3943" spans="1:5">
      <c r="A3943" s="968" t="s">
        <v>10384</v>
      </c>
      <c r="B3943" s="968" t="s">
        <v>10385</v>
      </c>
      <c r="C3943" s="968" t="s">
        <v>3680</v>
      </c>
      <c r="D3943" s="968">
        <v>0</v>
      </c>
      <c r="E3943" s="968">
        <v>2100000</v>
      </c>
    </row>
    <row r="3944" spans="1:5">
      <c r="A3944" s="968" t="s">
        <v>10386</v>
      </c>
      <c r="B3944" s="968" t="s">
        <v>10387</v>
      </c>
      <c r="C3944" s="968" t="s">
        <v>3680</v>
      </c>
      <c r="D3944" s="968">
        <v>0</v>
      </c>
      <c r="E3944" s="968">
        <v>142000</v>
      </c>
    </row>
    <row r="3945" spans="1:5">
      <c r="A3945" s="968" t="s">
        <v>10388</v>
      </c>
      <c r="B3945" s="968" t="s">
        <v>10389</v>
      </c>
      <c r="C3945" s="968" t="s">
        <v>3460</v>
      </c>
      <c r="D3945" s="968">
        <v>0</v>
      </c>
      <c r="E3945" s="968">
        <v>550000</v>
      </c>
    </row>
    <row r="3946" spans="1:5">
      <c r="A3946" s="968" t="s">
        <v>1489</v>
      </c>
      <c r="B3946" s="968" t="s">
        <v>10390</v>
      </c>
      <c r="C3946" s="968" t="s">
        <v>3680</v>
      </c>
      <c r="D3946" s="968">
        <v>3</v>
      </c>
      <c r="E3946" s="968">
        <v>166600</v>
      </c>
    </row>
    <row r="3947" spans="1:5">
      <c r="A3947" s="968" t="s">
        <v>10391</v>
      </c>
      <c r="B3947" s="968" t="s">
        <v>10392</v>
      </c>
      <c r="C3947" s="968" t="s">
        <v>3680</v>
      </c>
      <c r="D3947" s="968">
        <v>0</v>
      </c>
      <c r="E3947" s="968">
        <v>750000</v>
      </c>
    </row>
    <row r="3948" spans="1:5">
      <c r="A3948" s="968" t="s">
        <v>10393</v>
      </c>
      <c r="B3948" s="968" t="s">
        <v>10394</v>
      </c>
      <c r="C3948" s="968" t="s">
        <v>3680</v>
      </c>
      <c r="D3948" s="968">
        <v>0</v>
      </c>
      <c r="E3948" s="968">
        <v>750000</v>
      </c>
    </row>
    <row r="3949" spans="1:5">
      <c r="A3949" s="968" t="s">
        <v>10395</v>
      </c>
      <c r="B3949" s="968" t="s">
        <v>10396</v>
      </c>
      <c r="C3949" s="968" t="s">
        <v>3680</v>
      </c>
      <c r="D3949" s="968">
        <v>0</v>
      </c>
      <c r="E3949" s="968">
        <v>750000</v>
      </c>
    </row>
    <row r="3950" spans="1:5">
      <c r="A3950" s="968" t="s">
        <v>10397</v>
      </c>
      <c r="B3950" s="968" t="s">
        <v>10398</v>
      </c>
      <c r="C3950" s="968" t="s">
        <v>3680</v>
      </c>
      <c r="D3950" s="968">
        <v>0</v>
      </c>
      <c r="E3950" s="968">
        <v>750000</v>
      </c>
    </row>
    <row r="3951" spans="1:5">
      <c r="A3951" s="968" t="s">
        <v>10399</v>
      </c>
      <c r="B3951" s="968" t="s">
        <v>10400</v>
      </c>
      <c r="C3951" s="968" t="s">
        <v>3680</v>
      </c>
      <c r="D3951" s="968">
        <v>0</v>
      </c>
      <c r="E3951" s="968">
        <v>150000</v>
      </c>
    </row>
    <row r="3952" spans="1:5">
      <c r="A3952" s="968" t="s">
        <v>10401</v>
      </c>
      <c r="B3952" s="968" t="s">
        <v>10402</v>
      </c>
      <c r="C3952" s="968" t="s">
        <v>3680</v>
      </c>
      <c r="D3952" s="968">
        <v>0</v>
      </c>
      <c r="E3952" s="968">
        <v>150000</v>
      </c>
    </row>
    <row r="3953" spans="1:5">
      <c r="A3953" s="968" t="s">
        <v>10403</v>
      </c>
      <c r="B3953" s="968" t="s">
        <v>10404</v>
      </c>
      <c r="C3953" s="968" t="s">
        <v>3680</v>
      </c>
      <c r="D3953" s="968">
        <v>0</v>
      </c>
      <c r="E3953" s="968">
        <v>50000</v>
      </c>
    </row>
    <row r="3954" spans="1:5">
      <c r="A3954" s="968" t="s">
        <v>10405</v>
      </c>
      <c r="B3954" s="968" t="s">
        <v>10406</v>
      </c>
      <c r="C3954" s="968" t="s">
        <v>3680</v>
      </c>
      <c r="D3954" s="968">
        <v>0</v>
      </c>
      <c r="E3954" s="968">
        <v>50000</v>
      </c>
    </row>
    <row r="3955" spans="1:5">
      <c r="A3955" s="968" t="s">
        <v>10407</v>
      </c>
      <c r="B3955" s="968" t="s">
        <v>10408</v>
      </c>
      <c r="C3955" s="968" t="s">
        <v>3680</v>
      </c>
      <c r="D3955" s="968">
        <v>0</v>
      </c>
      <c r="E3955" s="968">
        <v>35000</v>
      </c>
    </row>
    <row r="3956" spans="1:5">
      <c r="A3956" s="968" t="s">
        <v>10409</v>
      </c>
      <c r="B3956" s="968" t="s">
        <v>10410</v>
      </c>
      <c r="C3956" s="968" t="s">
        <v>3680</v>
      </c>
      <c r="D3956" s="968">
        <v>0</v>
      </c>
      <c r="E3956" s="968">
        <v>25000</v>
      </c>
    </row>
    <row r="3957" spans="1:5">
      <c r="A3957" s="968" t="s">
        <v>10411</v>
      </c>
      <c r="B3957" s="968" t="s">
        <v>10412</v>
      </c>
      <c r="C3957" s="968" t="s">
        <v>3680</v>
      </c>
      <c r="D3957" s="968">
        <v>0</v>
      </c>
      <c r="E3957" s="968">
        <v>108000</v>
      </c>
    </row>
    <row r="3958" spans="1:5">
      <c r="A3958" s="968" t="s">
        <v>10413</v>
      </c>
      <c r="B3958" s="968" t="s">
        <v>10414</v>
      </c>
      <c r="C3958" s="968" t="s">
        <v>3680</v>
      </c>
      <c r="D3958" s="968">
        <v>0</v>
      </c>
      <c r="E3958" s="968">
        <v>400000</v>
      </c>
    </row>
    <row r="3959" spans="1:5">
      <c r="A3959" s="968" t="s">
        <v>10415</v>
      </c>
      <c r="B3959" s="968" t="s">
        <v>10416</v>
      </c>
      <c r="C3959" s="968" t="s">
        <v>3680</v>
      </c>
      <c r="D3959" s="968">
        <v>0</v>
      </c>
      <c r="E3959" s="968">
        <v>205000</v>
      </c>
    </row>
    <row r="3960" spans="1:5">
      <c r="A3960" s="968" t="s">
        <v>10417</v>
      </c>
      <c r="B3960" s="968" t="s">
        <v>10418</v>
      </c>
      <c r="C3960" s="968" t="s">
        <v>3680</v>
      </c>
      <c r="D3960" s="968">
        <v>0</v>
      </c>
      <c r="E3960" s="968">
        <v>200000</v>
      </c>
    </row>
    <row r="3961" spans="1:5">
      <c r="A3961" s="968" t="s">
        <v>10419</v>
      </c>
      <c r="B3961" s="968" t="s">
        <v>10420</v>
      </c>
      <c r="C3961" s="968" t="s">
        <v>3680</v>
      </c>
      <c r="D3961" s="968">
        <v>0</v>
      </c>
      <c r="E3961" s="968">
        <v>55000</v>
      </c>
    </row>
    <row r="3962" spans="1:5">
      <c r="A3962" s="968" t="s">
        <v>10421</v>
      </c>
      <c r="B3962" s="968" t="s">
        <v>10422</v>
      </c>
      <c r="C3962" s="968" t="s">
        <v>3680</v>
      </c>
      <c r="D3962" s="968">
        <v>0</v>
      </c>
      <c r="E3962" s="968">
        <v>55000</v>
      </c>
    </row>
    <row r="3963" spans="1:5">
      <c r="A3963" s="968" t="s">
        <v>10423</v>
      </c>
      <c r="B3963" s="968" t="s">
        <v>10424</v>
      </c>
      <c r="C3963" s="968" t="s">
        <v>3680</v>
      </c>
      <c r="D3963" s="968">
        <v>0</v>
      </c>
      <c r="E3963" s="968">
        <v>90000</v>
      </c>
    </row>
    <row r="3964" spans="1:5">
      <c r="A3964" s="968" t="s">
        <v>10425</v>
      </c>
      <c r="B3964" s="968" t="s">
        <v>10426</v>
      </c>
      <c r="C3964" s="968" t="s">
        <v>3680</v>
      </c>
      <c r="D3964" s="968">
        <v>0</v>
      </c>
      <c r="E3964" s="968">
        <v>90000</v>
      </c>
    </row>
    <row r="3965" spans="1:5">
      <c r="A3965" s="968" t="s">
        <v>10427</v>
      </c>
      <c r="B3965" s="968" t="s">
        <v>10428</v>
      </c>
      <c r="C3965" s="968" t="s">
        <v>3680</v>
      </c>
      <c r="D3965" s="968">
        <v>0</v>
      </c>
      <c r="E3965" s="968">
        <v>90000</v>
      </c>
    </row>
    <row r="3966" spans="1:5">
      <c r="A3966" s="968" t="s">
        <v>10429</v>
      </c>
      <c r="B3966" s="968" t="s">
        <v>10430</v>
      </c>
      <c r="C3966" s="968" t="s">
        <v>3680</v>
      </c>
      <c r="D3966" s="968">
        <v>0</v>
      </c>
      <c r="E3966" s="968">
        <v>90000</v>
      </c>
    </row>
    <row r="3967" spans="1:5">
      <c r="A3967" s="968" t="s">
        <v>10431</v>
      </c>
      <c r="B3967" s="968" t="s">
        <v>10432</v>
      </c>
      <c r="C3967" s="968" t="s">
        <v>3680</v>
      </c>
      <c r="D3967" s="968">
        <v>0</v>
      </c>
      <c r="E3967" s="968">
        <v>100000</v>
      </c>
    </row>
    <row r="3968" spans="1:5">
      <c r="A3968" s="968" t="s">
        <v>10433</v>
      </c>
      <c r="B3968" s="968" t="s">
        <v>10434</v>
      </c>
      <c r="C3968" s="968" t="s">
        <v>3680</v>
      </c>
      <c r="D3968" s="968">
        <v>0</v>
      </c>
      <c r="E3968" s="968">
        <v>30000</v>
      </c>
    </row>
    <row r="3969" spans="1:5">
      <c r="A3969" s="968" t="s">
        <v>10435</v>
      </c>
      <c r="B3969" s="968" t="s">
        <v>10436</v>
      </c>
      <c r="C3969" s="968" t="s">
        <v>3680</v>
      </c>
      <c r="D3969" s="968">
        <v>0</v>
      </c>
      <c r="E3969" s="968">
        <v>25000</v>
      </c>
    </row>
    <row r="3970" spans="1:5">
      <c r="A3970" s="968" t="s">
        <v>10437</v>
      </c>
      <c r="B3970" s="968" t="s">
        <v>10438</v>
      </c>
      <c r="C3970" s="968" t="s">
        <v>3680</v>
      </c>
      <c r="D3970" s="968">
        <v>0</v>
      </c>
      <c r="E3970" s="968">
        <v>25000</v>
      </c>
    </row>
    <row r="3971" spans="1:5">
      <c r="A3971" s="968" t="s">
        <v>10439</v>
      </c>
      <c r="B3971" s="968" t="s">
        <v>10440</v>
      </c>
      <c r="C3971" s="968" t="s">
        <v>3680</v>
      </c>
      <c r="D3971" s="968">
        <v>0</v>
      </c>
      <c r="E3971" s="968">
        <v>15000</v>
      </c>
    </row>
    <row r="3972" spans="1:5">
      <c r="A3972" s="968" t="s">
        <v>10441</v>
      </c>
      <c r="B3972" s="968" t="s">
        <v>10442</v>
      </c>
      <c r="C3972" s="968" t="s">
        <v>3680</v>
      </c>
      <c r="D3972" s="968">
        <v>0</v>
      </c>
      <c r="E3972" s="968">
        <v>45000</v>
      </c>
    </row>
    <row r="3973" spans="1:5">
      <c r="A3973" s="968" t="s">
        <v>10443</v>
      </c>
      <c r="B3973" s="968" t="s">
        <v>10444</v>
      </c>
      <c r="C3973" s="968" t="s">
        <v>3680</v>
      </c>
      <c r="D3973" s="968">
        <v>0</v>
      </c>
      <c r="E3973" s="968">
        <v>30000</v>
      </c>
    </row>
    <row r="3974" spans="1:5">
      <c r="A3974" s="968" t="s">
        <v>10445</v>
      </c>
      <c r="B3974" s="968" t="s">
        <v>10446</v>
      </c>
      <c r="C3974" s="968" t="s">
        <v>3680</v>
      </c>
      <c r="D3974" s="968">
        <v>0</v>
      </c>
      <c r="E3974" s="968">
        <v>30000</v>
      </c>
    </row>
    <row r="3975" spans="1:5">
      <c r="A3975" s="968" t="s">
        <v>10447</v>
      </c>
      <c r="B3975" s="968" t="s">
        <v>10448</v>
      </c>
      <c r="C3975" s="968" t="s">
        <v>3680</v>
      </c>
      <c r="D3975" s="968">
        <v>0</v>
      </c>
      <c r="E3975" s="968">
        <v>145000</v>
      </c>
    </row>
    <row r="3976" spans="1:5">
      <c r="A3976" s="968" t="s">
        <v>10449</v>
      </c>
      <c r="B3976" s="968" t="s">
        <v>10450</v>
      </c>
      <c r="C3976" s="968" t="s">
        <v>3680</v>
      </c>
      <c r="D3976" s="968">
        <v>0</v>
      </c>
      <c r="E3976" s="968">
        <v>20000</v>
      </c>
    </row>
    <row r="3977" spans="1:5">
      <c r="A3977" s="968" t="s">
        <v>10451</v>
      </c>
      <c r="B3977" s="968" t="s">
        <v>10452</v>
      </c>
      <c r="C3977" s="968" t="s">
        <v>3680</v>
      </c>
      <c r="D3977" s="968">
        <v>0</v>
      </c>
      <c r="E3977" s="968">
        <v>35000</v>
      </c>
    </row>
    <row r="3978" spans="1:5">
      <c r="A3978" s="968" t="s">
        <v>10453</v>
      </c>
      <c r="B3978" s="968" t="s">
        <v>10454</v>
      </c>
      <c r="C3978" s="968" t="s">
        <v>3680</v>
      </c>
      <c r="D3978" s="968">
        <v>0</v>
      </c>
      <c r="E3978" s="968">
        <v>35000</v>
      </c>
    </row>
    <row r="3979" spans="1:5">
      <c r="A3979" s="968" t="s">
        <v>10455</v>
      </c>
      <c r="B3979" s="968" t="s">
        <v>10456</v>
      </c>
      <c r="C3979" s="968" t="s">
        <v>3680</v>
      </c>
      <c r="D3979" s="968">
        <v>0</v>
      </c>
      <c r="E3979" s="968">
        <v>20000</v>
      </c>
    </row>
    <row r="3980" spans="1:5">
      <c r="A3980" s="968" t="s">
        <v>10457</v>
      </c>
      <c r="B3980" s="968" t="s">
        <v>10458</v>
      </c>
      <c r="C3980" s="968" t="s">
        <v>3680</v>
      </c>
      <c r="D3980" s="968">
        <v>0</v>
      </c>
      <c r="E3980" s="968">
        <v>1500</v>
      </c>
    </row>
    <row r="3981" spans="1:5">
      <c r="A3981" s="968" t="s">
        <v>10459</v>
      </c>
      <c r="B3981" s="968" t="s">
        <v>10460</v>
      </c>
      <c r="C3981" s="968" t="s">
        <v>3680</v>
      </c>
      <c r="D3981" s="968">
        <v>0</v>
      </c>
      <c r="E3981" s="968">
        <v>15000</v>
      </c>
    </row>
    <row r="3982" spans="1:5">
      <c r="A3982" s="968" t="s">
        <v>10461</v>
      </c>
      <c r="B3982" s="968" t="s">
        <v>10462</v>
      </c>
      <c r="C3982" s="968" t="s">
        <v>3680</v>
      </c>
      <c r="D3982" s="968">
        <v>0</v>
      </c>
      <c r="E3982" s="968">
        <v>20000</v>
      </c>
    </row>
    <row r="3983" spans="1:5">
      <c r="A3983" s="968" t="s">
        <v>10463</v>
      </c>
      <c r="B3983" s="968" t="s">
        <v>10464</v>
      </c>
      <c r="C3983" s="968" t="s">
        <v>3680</v>
      </c>
      <c r="D3983" s="968">
        <v>0</v>
      </c>
      <c r="E3983" s="968">
        <v>30000</v>
      </c>
    </row>
    <row r="3984" spans="1:5">
      <c r="A3984" s="968" t="s">
        <v>10465</v>
      </c>
      <c r="B3984" s="968" t="s">
        <v>10466</v>
      </c>
      <c r="C3984" s="968" t="s">
        <v>3680</v>
      </c>
      <c r="D3984" s="968">
        <v>0</v>
      </c>
      <c r="E3984" s="968">
        <v>80000</v>
      </c>
    </row>
    <row r="3985" spans="1:5">
      <c r="A3985" s="968" t="s">
        <v>10467</v>
      </c>
      <c r="B3985" s="968" t="s">
        <v>10468</v>
      </c>
      <c r="C3985" s="968" t="s">
        <v>3680</v>
      </c>
      <c r="D3985" s="968">
        <v>1</v>
      </c>
      <c r="E3985" s="968">
        <v>1650000</v>
      </c>
    </row>
    <row r="3986" spans="1:5">
      <c r="A3986" s="968" t="s">
        <v>10469</v>
      </c>
      <c r="B3986" s="968" t="s">
        <v>10470</v>
      </c>
      <c r="C3986" s="968" t="s">
        <v>3680</v>
      </c>
      <c r="D3986" s="968">
        <v>0</v>
      </c>
      <c r="E3986" s="968">
        <v>75000</v>
      </c>
    </row>
    <row r="3987" spans="1:5">
      <c r="A3987" s="968" t="s">
        <v>10471</v>
      </c>
      <c r="B3987" s="968" t="s">
        <v>10472</v>
      </c>
      <c r="C3987" s="968" t="s">
        <v>3680</v>
      </c>
      <c r="D3987" s="968">
        <v>0</v>
      </c>
      <c r="E3987" s="968">
        <v>50000</v>
      </c>
    </row>
    <row r="3988" spans="1:5">
      <c r="A3988" s="968" t="s">
        <v>10473</v>
      </c>
      <c r="B3988" s="968" t="s">
        <v>10474</v>
      </c>
      <c r="C3988" s="968" t="s">
        <v>3680</v>
      </c>
      <c r="D3988" s="968">
        <v>0</v>
      </c>
      <c r="E3988" s="968">
        <v>215000</v>
      </c>
    </row>
    <row r="3989" spans="1:5">
      <c r="A3989" s="968" t="s">
        <v>10475</v>
      </c>
      <c r="B3989" s="968" t="s">
        <v>10476</v>
      </c>
      <c r="C3989" s="968" t="s">
        <v>3680</v>
      </c>
      <c r="D3989" s="968">
        <v>0</v>
      </c>
      <c r="E3989" s="968">
        <v>200000</v>
      </c>
    </row>
    <row r="3990" spans="1:5">
      <c r="A3990" s="968" t="s">
        <v>10477</v>
      </c>
      <c r="B3990" s="968" t="s">
        <v>10478</v>
      </c>
      <c r="C3990" s="968" t="s">
        <v>3680</v>
      </c>
      <c r="D3990" s="968">
        <v>0</v>
      </c>
      <c r="E3990" s="968">
        <v>275000</v>
      </c>
    </row>
    <row r="3991" spans="1:5">
      <c r="A3991" s="968" t="s">
        <v>10479</v>
      </c>
      <c r="B3991" s="968" t="s">
        <v>10480</v>
      </c>
      <c r="C3991" s="968" t="s">
        <v>3680</v>
      </c>
      <c r="D3991" s="968">
        <v>0</v>
      </c>
      <c r="E3991" s="968">
        <v>100000</v>
      </c>
    </row>
    <row r="3992" spans="1:5">
      <c r="A3992" s="968" t="s">
        <v>10481</v>
      </c>
      <c r="B3992" s="968" t="s">
        <v>10482</v>
      </c>
      <c r="C3992" s="968" t="s">
        <v>3680</v>
      </c>
      <c r="D3992" s="968">
        <v>0</v>
      </c>
      <c r="E3992" s="968">
        <v>35000</v>
      </c>
    </row>
    <row r="3993" spans="1:5">
      <c r="A3993" s="968" t="s">
        <v>10483</v>
      </c>
      <c r="B3993" s="968" t="s">
        <v>10484</v>
      </c>
      <c r="C3993" s="968" t="s">
        <v>3680</v>
      </c>
      <c r="D3993" s="968">
        <v>0</v>
      </c>
      <c r="E3993" s="968">
        <v>27500</v>
      </c>
    </row>
    <row r="3994" spans="1:5">
      <c r="A3994" s="968" t="s">
        <v>10485</v>
      </c>
      <c r="B3994" s="968" t="s">
        <v>10486</v>
      </c>
      <c r="C3994" s="968" t="s">
        <v>3680</v>
      </c>
      <c r="D3994" s="968">
        <v>0</v>
      </c>
      <c r="E3994" s="968">
        <v>7500</v>
      </c>
    </row>
    <row r="3995" spans="1:5">
      <c r="A3995" s="968" t="s">
        <v>10487</v>
      </c>
      <c r="B3995" s="968" t="s">
        <v>10488</v>
      </c>
      <c r="C3995" s="968" t="s">
        <v>3680</v>
      </c>
      <c r="D3995" s="968">
        <v>0</v>
      </c>
      <c r="E3995" s="968">
        <v>7500</v>
      </c>
    </row>
    <row r="3996" spans="1:5">
      <c r="A3996" s="968" t="s">
        <v>10489</v>
      </c>
      <c r="B3996" s="968" t="s">
        <v>10490</v>
      </c>
      <c r="C3996" s="968" t="s">
        <v>3680</v>
      </c>
      <c r="D3996" s="968">
        <v>0</v>
      </c>
      <c r="E3996" s="968">
        <v>15000</v>
      </c>
    </row>
    <row r="3997" spans="1:5">
      <c r="A3997" s="968" t="s">
        <v>10491</v>
      </c>
      <c r="B3997" s="968" t="s">
        <v>10492</v>
      </c>
      <c r="C3997" s="968" t="s">
        <v>3680</v>
      </c>
      <c r="D3997" s="968">
        <v>0</v>
      </c>
      <c r="E3997" s="968">
        <v>55000</v>
      </c>
    </row>
    <row r="3998" spans="1:5">
      <c r="A3998" s="968" t="s">
        <v>10493</v>
      </c>
      <c r="B3998" s="968" t="s">
        <v>10494</v>
      </c>
      <c r="C3998" s="968" t="s">
        <v>3680</v>
      </c>
      <c r="D3998" s="968">
        <v>0</v>
      </c>
      <c r="E3998" s="968">
        <v>10000</v>
      </c>
    </row>
    <row r="3999" spans="1:5">
      <c r="A3999" s="968" t="s">
        <v>10495</v>
      </c>
      <c r="B3999" s="968" t="s">
        <v>10496</v>
      </c>
      <c r="C3999" s="968" t="s">
        <v>3680</v>
      </c>
      <c r="D3999" s="968">
        <v>0</v>
      </c>
      <c r="E3999" s="968">
        <v>300000</v>
      </c>
    </row>
    <row r="4000" spans="1:5">
      <c r="A4000" s="968" t="s">
        <v>10497</v>
      </c>
      <c r="B4000" s="968" t="s">
        <v>10498</v>
      </c>
      <c r="C4000" s="968" t="s">
        <v>3680</v>
      </c>
      <c r="D4000" s="968">
        <v>0</v>
      </c>
      <c r="E4000" s="968">
        <v>90000</v>
      </c>
    </row>
    <row r="4001" spans="1:5">
      <c r="A4001" s="968" t="s">
        <v>10499</v>
      </c>
      <c r="B4001" s="968" t="s">
        <v>10500</v>
      </c>
      <c r="C4001" s="968" t="s">
        <v>3680</v>
      </c>
      <c r="D4001" s="968">
        <v>0</v>
      </c>
      <c r="E4001" s="968">
        <v>90000</v>
      </c>
    </row>
    <row r="4002" spans="1:5">
      <c r="A4002" s="968" t="s">
        <v>10501</v>
      </c>
      <c r="B4002" s="968" t="s">
        <v>10502</v>
      </c>
      <c r="C4002" s="968" t="s">
        <v>3680</v>
      </c>
      <c r="D4002" s="968">
        <v>0</v>
      </c>
      <c r="E4002" s="968">
        <v>90000</v>
      </c>
    </row>
    <row r="4003" spans="1:5">
      <c r="A4003" s="968" t="s">
        <v>10503</v>
      </c>
      <c r="B4003" s="968" t="s">
        <v>10504</v>
      </c>
      <c r="C4003" s="968" t="s">
        <v>3680</v>
      </c>
      <c r="D4003" s="968">
        <v>0</v>
      </c>
      <c r="E4003" s="968">
        <v>50000</v>
      </c>
    </row>
    <row r="4004" spans="1:5">
      <c r="A4004" s="968" t="s">
        <v>10505</v>
      </c>
      <c r="B4004" s="968" t="s">
        <v>10506</v>
      </c>
      <c r="C4004" s="968" t="s">
        <v>3680</v>
      </c>
      <c r="D4004" s="968">
        <v>0</v>
      </c>
      <c r="E4004" s="968">
        <v>25000</v>
      </c>
    </row>
    <row r="4005" spans="1:5">
      <c r="A4005" s="968" t="s">
        <v>10507</v>
      </c>
      <c r="B4005" s="968" t="s">
        <v>10508</v>
      </c>
      <c r="C4005" s="968" t="s">
        <v>3680</v>
      </c>
      <c r="D4005" s="968">
        <v>0</v>
      </c>
      <c r="E4005" s="968">
        <v>25000</v>
      </c>
    </row>
    <row r="4006" spans="1:5">
      <c r="A4006" s="968" t="s">
        <v>10509</v>
      </c>
      <c r="B4006" s="968" t="s">
        <v>10510</v>
      </c>
      <c r="C4006" s="968" t="s">
        <v>3680</v>
      </c>
      <c r="D4006" s="968">
        <v>0</v>
      </c>
      <c r="E4006" s="968">
        <v>250000</v>
      </c>
    </row>
    <row r="4007" spans="1:5">
      <c r="A4007" s="968" t="s">
        <v>10511</v>
      </c>
      <c r="B4007" s="968" t="s">
        <v>10512</v>
      </c>
      <c r="C4007" s="968" t="s">
        <v>3680</v>
      </c>
      <c r="D4007" s="968">
        <v>0</v>
      </c>
      <c r="E4007" s="968">
        <v>450000</v>
      </c>
    </row>
    <row r="4008" spans="1:5">
      <c r="A4008" s="968" t="s">
        <v>10513</v>
      </c>
      <c r="B4008" s="968" t="s">
        <v>10514</v>
      </c>
      <c r="C4008" s="968" t="s">
        <v>3680</v>
      </c>
      <c r="D4008" s="968">
        <v>0</v>
      </c>
      <c r="E4008" s="968">
        <v>250000</v>
      </c>
    </row>
    <row r="4009" spans="1:5">
      <c r="A4009" s="968" t="s">
        <v>10515</v>
      </c>
      <c r="B4009" s="968" t="s">
        <v>10516</v>
      </c>
      <c r="C4009" s="968" t="s">
        <v>3680</v>
      </c>
      <c r="D4009" s="968">
        <v>0</v>
      </c>
      <c r="E4009" s="968">
        <v>125000</v>
      </c>
    </row>
    <row r="4010" spans="1:5">
      <c r="A4010" s="968" t="s">
        <v>10517</v>
      </c>
      <c r="B4010" s="968" t="s">
        <v>10518</v>
      </c>
      <c r="C4010" s="968" t="s">
        <v>3680</v>
      </c>
      <c r="D4010" s="968">
        <v>0</v>
      </c>
      <c r="E4010" s="968">
        <v>75000</v>
      </c>
    </row>
    <row r="4011" spans="1:5">
      <c r="A4011" s="968" t="s">
        <v>10519</v>
      </c>
      <c r="B4011" s="968" t="s">
        <v>10520</v>
      </c>
      <c r="C4011" s="968" t="s">
        <v>3680</v>
      </c>
      <c r="D4011" s="968">
        <v>0</v>
      </c>
      <c r="E4011" s="968">
        <v>300000</v>
      </c>
    </row>
    <row r="4012" spans="1:5">
      <c r="A4012" s="968" t="s">
        <v>10521</v>
      </c>
      <c r="B4012" s="968" t="s">
        <v>10522</v>
      </c>
      <c r="C4012" s="968" t="s">
        <v>3680</v>
      </c>
      <c r="D4012" s="968">
        <v>0</v>
      </c>
      <c r="E4012" s="968">
        <v>300000</v>
      </c>
    </row>
    <row r="4013" spans="1:5">
      <c r="A4013" s="968" t="s">
        <v>10523</v>
      </c>
      <c r="B4013" s="968" t="s">
        <v>10524</v>
      </c>
      <c r="C4013" s="968" t="s">
        <v>3680</v>
      </c>
      <c r="D4013" s="968">
        <v>0</v>
      </c>
      <c r="E4013" s="968">
        <v>55000</v>
      </c>
    </row>
    <row r="4014" spans="1:5">
      <c r="A4014" s="968" t="s">
        <v>10525</v>
      </c>
      <c r="B4014" s="968" t="s">
        <v>10526</v>
      </c>
      <c r="C4014" s="968" t="s">
        <v>3680</v>
      </c>
      <c r="D4014" s="968">
        <v>0</v>
      </c>
      <c r="E4014" s="968">
        <v>55000</v>
      </c>
    </row>
    <row r="4015" spans="1:5">
      <c r="A4015" s="968" t="s">
        <v>10527</v>
      </c>
      <c r="B4015" s="968" t="s">
        <v>10528</v>
      </c>
      <c r="C4015" s="968" t="s">
        <v>3680</v>
      </c>
      <c r="D4015" s="968">
        <v>0</v>
      </c>
      <c r="E4015" s="968">
        <v>550000</v>
      </c>
    </row>
    <row r="4016" spans="1:5">
      <c r="A4016" s="968" t="s">
        <v>10529</v>
      </c>
      <c r="B4016" s="968" t="s">
        <v>10530</v>
      </c>
      <c r="C4016" s="968" t="s">
        <v>3680</v>
      </c>
      <c r="D4016" s="968">
        <v>0</v>
      </c>
      <c r="E4016" s="968">
        <v>225000</v>
      </c>
    </row>
    <row r="4017" spans="1:5">
      <c r="A4017" s="968" t="s">
        <v>10531</v>
      </c>
      <c r="B4017" s="968" t="s">
        <v>10532</v>
      </c>
      <c r="C4017" s="968" t="s">
        <v>3680</v>
      </c>
      <c r="D4017" s="968">
        <v>0</v>
      </c>
      <c r="E4017" s="968">
        <v>1500</v>
      </c>
    </row>
    <row r="4018" spans="1:5">
      <c r="A4018" s="968" t="s">
        <v>545</v>
      </c>
      <c r="B4018" s="968" t="s">
        <v>10533</v>
      </c>
      <c r="C4018" s="968" t="s">
        <v>9480</v>
      </c>
      <c r="D4018" s="968">
        <v>0</v>
      </c>
      <c r="E4018" s="968">
        <v>0</v>
      </c>
    </row>
    <row r="4019" spans="1:5">
      <c r="A4019" s="968" t="s">
        <v>10534</v>
      </c>
      <c r="B4019" s="968" t="s">
        <v>10535</v>
      </c>
      <c r="C4019" s="968" t="s">
        <v>3680</v>
      </c>
      <c r="D4019" s="968">
        <v>1</v>
      </c>
      <c r="E4019" s="968">
        <v>1300000</v>
      </c>
    </row>
    <row r="4020" spans="1:5">
      <c r="A4020" s="968" t="s">
        <v>10536</v>
      </c>
      <c r="B4020" s="968" t="s">
        <v>10537</v>
      </c>
      <c r="C4020" s="968" t="s">
        <v>3680</v>
      </c>
      <c r="D4020" s="968">
        <v>0</v>
      </c>
      <c r="E4020" s="968">
        <v>1300000</v>
      </c>
    </row>
    <row r="4021" spans="1:5">
      <c r="A4021" s="968" t="s">
        <v>10538</v>
      </c>
      <c r="B4021" s="968" t="s">
        <v>10539</v>
      </c>
      <c r="C4021" s="968" t="s">
        <v>3680</v>
      </c>
      <c r="D4021" s="968">
        <v>2</v>
      </c>
      <c r="E4021" s="968">
        <v>1300000</v>
      </c>
    </row>
    <row r="4022" spans="1:5">
      <c r="A4022" s="968" t="s">
        <v>10540</v>
      </c>
      <c r="B4022" s="968" t="s">
        <v>10541</v>
      </c>
      <c r="C4022" s="968" t="s">
        <v>3680</v>
      </c>
      <c r="D4022" s="968">
        <v>6</v>
      </c>
      <c r="E4022" s="968">
        <v>95000</v>
      </c>
    </row>
    <row r="4023" spans="1:5">
      <c r="A4023" s="968" t="s">
        <v>10542</v>
      </c>
      <c r="B4023" s="968" t="s">
        <v>10543</v>
      </c>
      <c r="C4023" s="968" t="s">
        <v>3680</v>
      </c>
      <c r="D4023" s="968">
        <v>0</v>
      </c>
      <c r="E4023" s="968">
        <v>145000</v>
      </c>
    </row>
    <row r="4024" spans="1:5">
      <c r="A4024" s="968" t="s">
        <v>10544</v>
      </c>
      <c r="B4024" s="968" t="s">
        <v>10545</v>
      </c>
      <c r="C4024" s="968" t="s">
        <v>3680</v>
      </c>
      <c r="D4024" s="968">
        <v>0</v>
      </c>
      <c r="E4024" s="968">
        <v>15000</v>
      </c>
    </row>
    <row r="4025" spans="1:5">
      <c r="A4025" s="968" t="s">
        <v>10546</v>
      </c>
      <c r="B4025" s="968" t="s">
        <v>10547</v>
      </c>
      <c r="C4025" s="968" t="s">
        <v>3680</v>
      </c>
      <c r="D4025" s="968">
        <v>0</v>
      </c>
      <c r="E4025" s="968">
        <v>5000</v>
      </c>
    </row>
    <row r="4026" spans="1:5">
      <c r="A4026" s="968" t="s">
        <v>10548</v>
      </c>
      <c r="B4026" s="968" t="s">
        <v>10549</v>
      </c>
      <c r="C4026" s="968" t="s">
        <v>3680</v>
      </c>
      <c r="D4026" s="968">
        <v>0</v>
      </c>
      <c r="E4026" s="968">
        <v>300</v>
      </c>
    </row>
    <row r="4027" spans="1:5">
      <c r="A4027" s="968" t="s">
        <v>1466</v>
      </c>
      <c r="B4027" s="968" t="s">
        <v>10550</v>
      </c>
      <c r="C4027" s="968" t="s">
        <v>3680</v>
      </c>
      <c r="D4027" s="968">
        <v>1</v>
      </c>
      <c r="E4027" s="968">
        <v>35000</v>
      </c>
    </row>
    <row r="4028" spans="1:5">
      <c r="A4028" s="968" t="s">
        <v>2727</v>
      </c>
      <c r="B4028" s="968" t="s">
        <v>10551</v>
      </c>
      <c r="C4028" s="968" t="s">
        <v>3680</v>
      </c>
      <c r="D4028" s="968">
        <v>1</v>
      </c>
      <c r="E4028" s="968">
        <v>35000</v>
      </c>
    </row>
    <row r="4029" spans="1:5">
      <c r="A4029" s="968" t="s">
        <v>2707</v>
      </c>
      <c r="B4029" s="968" t="s">
        <v>10552</v>
      </c>
      <c r="C4029" s="968" t="s">
        <v>3680</v>
      </c>
      <c r="D4029" s="968">
        <v>1</v>
      </c>
      <c r="E4029" s="968">
        <v>75000</v>
      </c>
    </row>
    <row r="4030" spans="1:5">
      <c r="A4030" s="968" t="s">
        <v>1175</v>
      </c>
      <c r="B4030" s="968" t="s">
        <v>10553</v>
      </c>
      <c r="C4030" s="968" t="s">
        <v>3680</v>
      </c>
      <c r="D4030" s="968">
        <v>0</v>
      </c>
      <c r="E4030" s="968">
        <v>750000</v>
      </c>
    </row>
    <row r="4031" spans="1:5">
      <c r="A4031" s="968" t="s">
        <v>2057</v>
      </c>
      <c r="B4031" s="968" t="s">
        <v>10554</v>
      </c>
      <c r="C4031" s="968" t="s">
        <v>3680</v>
      </c>
      <c r="D4031" s="968">
        <v>0</v>
      </c>
      <c r="E4031" s="968">
        <v>1300000</v>
      </c>
    </row>
    <row r="4032" spans="1:5">
      <c r="A4032" s="968" t="s">
        <v>2664</v>
      </c>
      <c r="B4032" s="968" t="s">
        <v>10555</v>
      </c>
      <c r="C4032" s="968" t="s">
        <v>3680</v>
      </c>
      <c r="D4032" s="968">
        <v>0</v>
      </c>
      <c r="E4032" s="968">
        <v>210000</v>
      </c>
    </row>
    <row r="4033" spans="1:5">
      <c r="A4033" s="968" t="s">
        <v>2508</v>
      </c>
      <c r="B4033" s="968" t="s">
        <v>10556</v>
      </c>
      <c r="C4033" s="968" t="s">
        <v>3680</v>
      </c>
      <c r="D4033" s="968">
        <v>0</v>
      </c>
      <c r="E4033" s="968">
        <v>250000</v>
      </c>
    </row>
    <row r="4034" spans="1:5">
      <c r="A4034" s="968" t="s">
        <v>1083</v>
      </c>
      <c r="B4034" s="968" t="s">
        <v>10557</v>
      </c>
      <c r="C4034" s="968" t="s">
        <v>3680</v>
      </c>
      <c r="D4034" s="968">
        <v>0</v>
      </c>
      <c r="E4034" s="968">
        <v>50000</v>
      </c>
    </row>
    <row r="4035" spans="1:5">
      <c r="A4035" s="968" t="s">
        <v>2488</v>
      </c>
      <c r="B4035" s="968" t="s">
        <v>10558</v>
      </c>
      <c r="C4035" s="968" t="s">
        <v>3680</v>
      </c>
      <c r="D4035" s="968">
        <v>0</v>
      </c>
      <c r="E4035" s="968">
        <v>50000</v>
      </c>
    </row>
    <row r="4036" spans="1:5">
      <c r="A4036" s="968" t="s">
        <v>1608</v>
      </c>
      <c r="B4036" s="968" t="s">
        <v>10559</v>
      </c>
      <c r="C4036" s="968" t="s">
        <v>3680</v>
      </c>
      <c r="D4036" s="968">
        <v>0</v>
      </c>
      <c r="E4036" s="968">
        <v>900000</v>
      </c>
    </row>
    <row r="4037" spans="1:5">
      <c r="A4037" s="968" t="s">
        <v>2308</v>
      </c>
      <c r="B4037" s="968" t="s">
        <v>10560</v>
      </c>
      <c r="C4037" s="968" t="s">
        <v>3680</v>
      </c>
      <c r="D4037" s="968">
        <v>0</v>
      </c>
      <c r="E4037" s="968">
        <v>25000</v>
      </c>
    </row>
    <row r="4038" spans="1:5">
      <c r="A4038" s="968" t="s">
        <v>2311</v>
      </c>
      <c r="B4038" s="968" t="s">
        <v>10561</v>
      </c>
      <c r="C4038" s="968" t="s">
        <v>3680</v>
      </c>
      <c r="D4038" s="968">
        <v>0</v>
      </c>
      <c r="E4038" s="968">
        <v>35000</v>
      </c>
    </row>
    <row r="4039" spans="1:5">
      <c r="A4039" s="968" t="s">
        <v>1658</v>
      </c>
      <c r="B4039" s="968" t="s">
        <v>10562</v>
      </c>
      <c r="C4039" s="968" t="s">
        <v>3680</v>
      </c>
      <c r="D4039" s="968">
        <v>0</v>
      </c>
      <c r="E4039" s="968">
        <v>75000</v>
      </c>
    </row>
    <row r="4040" spans="1:5">
      <c r="A4040" s="968" t="s">
        <v>1661</v>
      </c>
      <c r="B4040" s="968" t="s">
        <v>10563</v>
      </c>
      <c r="C4040" s="968" t="s">
        <v>3680</v>
      </c>
      <c r="D4040" s="968">
        <v>0</v>
      </c>
      <c r="E4040" s="968">
        <v>75000</v>
      </c>
    </row>
    <row r="4041" spans="1:5">
      <c r="A4041" s="968" t="s">
        <v>2553</v>
      </c>
      <c r="B4041" s="968" t="s">
        <v>10564</v>
      </c>
      <c r="C4041" s="968" t="s">
        <v>3680</v>
      </c>
      <c r="D4041" s="968">
        <v>0</v>
      </c>
      <c r="E4041" s="968">
        <v>750000</v>
      </c>
    </row>
    <row r="4042" spans="1:5">
      <c r="A4042" s="968" t="s">
        <v>3059</v>
      </c>
      <c r="B4042" s="968" t="s">
        <v>10565</v>
      </c>
      <c r="C4042" s="968" t="s">
        <v>3680</v>
      </c>
      <c r="D4042" s="968">
        <v>0</v>
      </c>
      <c r="E4042" s="968">
        <v>75000</v>
      </c>
    </row>
    <row r="4043" spans="1:5">
      <c r="A4043" s="968" t="s">
        <v>3063</v>
      </c>
      <c r="B4043" s="968" t="s">
        <v>10566</v>
      </c>
      <c r="C4043" s="968" t="s">
        <v>3680</v>
      </c>
      <c r="D4043" s="968">
        <v>0</v>
      </c>
      <c r="E4043" s="968">
        <v>75000</v>
      </c>
    </row>
    <row r="4044" spans="1:5">
      <c r="A4044" s="968" t="s">
        <v>2902</v>
      </c>
      <c r="B4044" s="968" t="s">
        <v>10567</v>
      </c>
      <c r="C4044" s="968" t="s">
        <v>3680</v>
      </c>
      <c r="D4044" s="968">
        <v>0</v>
      </c>
      <c r="E4044" s="968">
        <v>100000</v>
      </c>
    </row>
    <row r="4045" spans="1:5">
      <c r="A4045" s="968" t="s">
        <v>1554</v>
      </c>
      <c r="B4045" s="968" t="s">
        <v>10568</v>
      </c>
      <c r="C4045" s="968" t="s">
        <v>3680</v>
      </c>
      <c r="D4045" s="968">
        <v>0</v>
      </c>
      <c r="E4045" s="968">
        <v>95000</v>
      </c>
    </row>
    <row r="4046" spans="1:5">
      <c r="A4046" s="968" t="s">
        <v>1845</v>
      </c>
      <c r="B4046" s="968" t="s">
        <v>10569</v>
      </c>
      <c r="C4046" s="968" t="s">
        <v>3680</v>
      </c>
      <c r="D4046" s="968">
        <v>1</v>
      </c>
      <c r="E4046" s="968">
        <v>100000</v>
      </c>
    </row>
    <row r="4047" spans="1:5">
      <c r="A4047" s="968" t="s">
        <v>1655</v>
      </c>
      <c r="B4047" s="968" t="s">
        <v>10570</v>
      </c>
      <c r="C4047" s="968" t="s">
        <v>3680</v>
      </c>
      <c r="D4047" s="968">
        <v>0</v>
      </c>
      <c r="E4047" s="968">
        <v>300000</v>
      </c>
    </row>
    <row r="4048" spans="1:5">
      <c r="A4048" s="968" t="s">
        <v>1515</v>
      </c>
      <c r="B4048" s="968" t="s">
        <v>10571</v>
      </c>
      <c r="C4048" s="968" t="s">
        <v>3680</v>
      </c>
      <c r="D4048" s="968">
        <v>0</v>
      </c>
      <c r="E4048" s="968">
        <v>25000</v>
      </c>
    </row>
    <row r="4049" spans="1:5">
      <c r="A4049" s="968" t="s">
        <v>2816</v>
      </c>
      <c r="B4049" s="968" t="s">
        <v>10572</v>
      </c>
      <c r="C4049" s="968" t="s">
        <v>3680</v>
      </c>
      <c r="D4049" s="968">
        <v>1</v>
      </c>
      <c r="E4049" s="968">
        <v>15000</v>
      </c>
    </row>
    <row r="4050" spans="1:5">
      <c r="A4050" s="968" t="s">
        <v>1848</v>
      </c>
      <c r="B4050" s="968" t="s">
        <v>10573</v>
      </c>
      <c r="C4050" s="968" t="s">
        <v>3680</v>
      </c>
      <c r="D4050" s="968">
        <v>2</v>
      </c>
      <c r="E4050" s="968">
        <v>50000</v>
      </c>
    </row>
    <row r="4051" spans="1:5">
      <c r="A4051" s="968" t="s">
        <v>3081</v>
      </c>
      <c r="B4051" s="968" t="s">
        <v>10574</v>
      </c>
      <c r="C4051" s="968" t="s">
        <v>3680</v>
      </c>
      <c r="D4051" s="968">
        <v>0</v>
      </c>
      <c r="E4051" s="968">
        <v>750000</v>
      </c>
    </row>
    <row r="4052" spans="1:5">
      <c r="A4052" s="968" t="s">
        <v>2158</v>
      </c>
      <c r="B4052" s="968" t="s">
        <v>10575</v>
      </c>
      <c r="C4052" s="968" t="s">
        <v>3680</v>
      </c>
      <c r="D4052" s="968">
        <v>0</v>
      </c>
      <c r="E4052" s="968">
        <v>300000</v>
      </c>
    </row>
    <row r="4053" spans="1:5">
      <c r="A4053" s="968" t="s">
        <v>786</v>
      </c>
      <c r="B4053" s="968" t="s">
        <v>10576</v>
      </c>
      <c r="C4053" s="968" t="s">
        <v>3680</v>
      </c>
      <c r="D4053" s="968">
        <v>1</v>
      </c>
      <c r="E4053" s="968">
        <v>200000</v>
      </c>
    </row>
    <row r="4054" spans="1:5">
      <c r="A4054" s="968" t="s">
        <v>2168</v>
      </c>
      <c r="B4054" s="968" t="s">
        <v>10577</v>
      </c>
      <c r="C4054" s="968" t="s">
        <v>3680</v>
      </c>
      <c r="D4054" s="968">
        <v>0</v>
      </c>
      <c r="E4054" s="968">
        <v>40000</v>
      </c>
    </row>
    <row r="4055" spans="1:5">
      <c r="A4055" s="968" t="s">
        <v>2151</v>
      </c>
      <c r="B4055" s="968" t="s">
        <v>10578</v>
      </c>
      <c r="C4055" s="968" t="s">
        <v>3680</v>
      </c>
      <c r="D4055" s="968">
        <v>0</v>
      </c>
      <c r="E4055" s="968">
        <v>100000</v>
      </c>
    </row>
    <row r="4056" spans="1:5">
      <c r="A4056" s="968" t="s">
        <v>1851</v>
      </c>
      <c r="B4056" s="968" t="s">
        <v>10579</v>
      </c>
      <c r="C4056" s="968" t="s">
        <v>3680</v>
      </c>
      <c r="D4056" s="968">
        <v>1</v>
      </c>
      <c r="E4056" s="968">
        <v>100000</v>
      </c>
    </row>
    <row r="4057" spans="1:5">
      <c r="A4057" s="968" t="s">
        <v>993</v>
      </c>
      <c r="B4057" s="968" t="s">
        <v>10580</v>
      </c>
      <c r="C4057" s="968" t="s">
        <v>3680</v>
      </c>
      <c r="D4057" s="968">
        <v>1</v>
      </c>
      <c r="E4057" s="968">
        <v>15000</v>
      </c>
    </row>
    <row r="4058" spans="1:5">
      <c r="A4058" s="968" t="s">
        <v>1192</v>
      </c>
      <c r="B4058" s="968" t="s">
        <v>10581</v>
      </c>
      <c r="C4058" s="968" t="s">
        <v>3680</v>
      </c>
      <c r="D4058" s="968">
        <v>1</v>
      </c>
      <c r="E4058" s="968">
        <v>1000000</v>
      </c>
    </row>
    <row r="4059" spans="1:5">
      <c r="A4059" s="968" t="s">
        <v>1223</v>
      </c>
      <c r="B4059" s="968" t="s">
        <v>10582</v>
      </c>
      <c r="C4059" s="968" t="s">
        <v>3680</v>
      </c>
      <c r="D4059" s="968">
        <v>1</v>
      </c>
      <c r="E4059" s="968">
        <v>900000</v>
      </c>
    </row>
    <row r="4060" spans="1:5">
      <c r="A4060" s="968" t="s">
        <v>3072</v>
      </c>
      <c r="B4060" s="968" t="s">
        <v>10583</v>
      </c>
      <c r="C4060" s="968" t="s">
        <v>3680</v>
      </c>
      <c r="D4060" s="968">
        <v>0</v>
      </c>
      <c r="E4060" s="968">
        <v>275000</v>
      </c>
    </row>
    <row r="4061" spans="1:5">
      <c r="A4061" s="968" t="s">
        <v>10584</v>
      </c>
      <c r="B4061" s="968" t="s">
        <v>10585</v>
      </c>
      <c r="C4061" s="968" t="s">
        <v>3680</v>
      </c>
      <c r="D4061" s="968">
        <v>0</v>
      </c>
      <c r="E4061" s="968">
        <v>130000</v>
      </c>
    </row>
    <row r="4062" spans="1:5">
      <c r="A4062" s="968" t="s">
        <v>568</v>
      </c>
      <c r="B4062" s="968" t="s">
        <v>569</v>
      </c>
      <c r="C4062" s="968" t="s">
        <v>9480</v>
      </c>
      <c r="D4062" s="968">
        <v>0</v>
      </c>
      <c r="E4062" s="968">
        <v>1</v>
      </c>
    </row>
    <row r="4063" spans="1:5">
      <c r="A4063" s="968" t="s">
        <v>10586</v>
      </c>
      <c r="B4063" s="968" t="s">
        <v>10587</v>
      </c>
      <c r="C4063" s="968" t="s">
        <v>3661</v>
      </c>
      <c r="D4063" s="968">
        <v>0</v>
      </c>
      <c r="E4063" s="968">
        <v>490200</v>
      </c>
    </row>
    <row r="4064" spans="1:5">
      <c r="A4064" s="968" t="s">
        <v>10588</v>
      </c>
      <c r="B4064" s="968" t="s">
        <v>10589</v>
      </c>
      <c r="C4064" s="968" t="s">
        <v>3680</v>
      </c>
      <c r="D4064" s="968">
        <v>0</v>
      </c>
      <c r="E4064" s="968">
        <v>750000</v>
      </c>
    </row>
    <row r="4065" spans="1:5">
      <c r="A4065" s="968" t="s">
        <v>10590</v>
      </c>
      <c r="B4065" s="968" t="s">
        <v>10591</v>
      </c>
      <c r="C4065" s="968" t="s">
        <v>3680</v>
      </c>
      <c r="D4065" s="968">
        <v>0</v>
      </c>
      <c r="E4065" s="968">
        <v>750000</v>
      </c>
    </row>
    <row r="4066" spans="1:5">
      <c r="A4066" s="968" t="s">
        <v>10592</v>
      </c>
      <c r="B4066" s="968" t="s">
        <v>10593</v>
      </c>
      <c r="C4066" s="968" t="s">
        <v>3680</v>
      </c>
      <c r="D4066" s="968">
        <v>0</v>
      </c>
      <c r="E4066" s="968">
        <v>650000</v>
      </c>
    </row>
    <row r="4067" spans="1:5">
      <c r="A4067" s="968" t="s">
        <v>10594</v>
      </c>
      <c r="B4067" s="968" t="s">
        <v>10595</v>
      </c>
      <c r="C4067" s="968" t="s">
        <v>3680</v>
      </c>
      <c r="D4067" s="968">
        <v>0</v>
      </c>
      <c r="E4067" s="968">
        <v>350000</v>
      </c>
    </row>
    <row r="4068" spans="1:5">
      <c r="A4068" s="968" t="s">
        <v>10596</v>
      </c>
      <c r="B4068" s="968" t="s">
        <v>10597</v>
      </c>
      <c r="C4068" s="968" t="s">
        <v>3680</v>
      </c>
      <c r="D4068" s="968">
        <v>0</v>
      </c>
      <c r="E4068" s="968">
        <v>60000</v>
      </c>
    </row>
    <row r="4069" spans="1:5">
      <c r="A4069" s="968" t="s">
        <v>10598</v>
      </c>
      <c r="B4069" s="968" t="s">
        <v>10599</v>
      </c>
      <c r="C4069" s="968" t="s">
        <v>3680</v>
      </c>
      <c r="D4069" s="968">
        <v>0</v>
      </c>
      <c r="E4069" s="968">
        <v>15000</v>
      </c>
    </row>
    <row r="4070" spans="1:5">
      <c r="A4070" s="968" t="s">
        <v>10600</v>
      </c>
      <c r="B4070" s="968" t="s">
        <v>10601</v>
      </c>
      <c r="C4070" s="968" t="s">
        <v>3680</v>
      </c>
      <c r="D4070" s="968">
        <v>0</v>
      </c>
      <c r="E4070" s="968">
        <v>40000</v>
      </c>
    </row>
    <row r="4071" spans="1:5">
      <c r="A4071" s="968" t="s">
        <v>10602</v>
      </c>
      <c r="B4071" s="968" t="s">
        <v>10603</v>
      </c>
      <c r="C4071" s="968" t="s">
        <v>3680</v>
      </c>
      <c r="D4071" s="968">
        <v>0</v>
      </c>
      <c r="E4071" s="968">
        <v>25000</v>
      </c>
    </row>
    <row r="4072" spans="1:5">
      <c r="A4072" s="968" t="s">
        <v>10604</v>
      </c>
      <c r="B4072" s="968" t="s">
        <v>10605</v>
      </c>
      <c r="C4072" s="968" t="s">
        <v>3680</v>
      </c>
      <c r="D4072" s="968">
        <v>0</v>
      </c>
      <c r="E4072" s="968">
        <v>85000</v>
      </c>
    </row>
    <row r="4073" spans="1:5">
      <c r="A4073" s="968" t="s">
        <v>10606</v>
      </c>
      <c r="B4073" s="968" t="s">
        <v>10607</v>
      </c>
      <c r="C4073" s="968" t="s">
        <v>3680</v>
      </c>
      <c r="D4073" s="968">
        <v>0</v>
      </c>
      <c r="E4073" s="968">
        <v>35000</v>
      </c>
    </row>
    <row r="4074" spans="1:5">
      <c r="A4074" s="968" t="s">
        <v>10608</v>
      </c>
      <c r="B4074" s="968" t="s">
        <v>10609</v>
      </c>
      <c r="C4074" s="968" t="s">
        <v>3680</v>
      </c>
      <c r="D4074" s="968">
        <v>0</v>
      </c>
      <c r="E4074" s="968">
        <v>50000</v>
      </c>
    </row>
    <row r="4075" spans="1:5">
      <c r="A4075" s="968" t="s">
        <v>10610</v>
      </c>
      <c r="B4075" s="968" t="s">
        <v>10611</v>
      </c>
      <c r="C4075" s="968" t="s">
        <v>3680</v>
      </c>
      <c r="D4075" s="968">
        <v>0</v>
      </c>
      <c r="E4075" s="968">
        <v>25000</v>
      </c>
    </row>
    <row r="4076" spans="1:5">
      <c r="A4076" s="968" t="s">
        <v>10612</v>
      </c>
      <c r="B4076" s="968" t="s">
        <v>10613</v>
      </c>
      <c r="C4076" s="968" t="s">
        <v>3680</v>
      </c>
      <c r="D4076" s="968">
        <v>0</v>
      </c>
      <c r="E4076" s="968">
        <v>75000</v>
      </c>
    </row>
    <row r="4077" spans="1:5">
      <c r="A4077" s="968" t="s">
        <v>10614</v>
      </c>
      <c r="B4077" s="968" t="s">
        <v>10615</v>
      </c>
      <c r="C4077" s="968" t="s">
        <v>3680</v>
      </c>
      <c r="D4077" s="968">
        <v>0</v>
      </c>
      <c r="E4077" s="968">
        <v>4750000</v>
      </c>
    </row>
    <row r="4078" spans="1:5">
      <c r="A4078" s="968" t="s">
        <v>10616</v>
      </c>
      <c r="B4078" s="968" t="s">
        <v>10617</v>
      </c>
      <c r="C4078" s="968" t="s">
        <v>3460</v>
      </c>
      <c r="D4078" s="968">
        <v>0</v>
      </c>
      <c r="E4078" s="968">
        <v>490000</v>
      </c>
    </row>
    <row r="4079" spans="1:5">
      <c r="A4079" s="968" t="s">
        <v>10618</v>
      </c>
      <c r="B4079" s="968" t="s">
        <v>10619</v>
      </c>
      <c r="C4079" s="968" t="s">
        <v>3661</v>
      </c>
      <c r="D4079" s="968">
        <v>1</v>
      </c>
      <c r="E4079" s="968">
        <v>528750</v>
      </c>
    </row>
    <row r="4080" spans="1:5">
      <c r="A4080" s="968" t="s">
        <v>516</v>
      </c>
      <c r="B4080" s="968" t="s">
        <v>10620</v>
      </c>
      <c r="C4080" s="968" t="s">
        <v>9480</v>
      </c>
      <c r="D4080" s="968">
        <v>0</v>
      </c>
      <c r="E4080" s="968">
        <v>0</v>
      </c>
    </row>
    <row r="4081" spans="1:5">
      <c r="A4081" s="968" t="s">
        <v>10621</v>
      </c>
      <c r="B4081" s="968" t="s">
        <v>10622</v>
      </c>
      <c r="C4081" s="968" t="s">
        <v>3680</v>
      </c>
      <c r="D4081" s="968">
        <v>0</v>
      </c>
      <c r="E4081" s="968">
        <v>800</v>
      </c>
    </row>
    <row r="4082" spans="1:5">
      <c r="A4082" s="968" t="s">
        <v>1314</v>
      </c>
      <c r="B4082" s="968" t="s">
        <v>10623</v>
      </c>
      <c r="C4082" s="968" t="s">
        <v>3680</v>
      </c>
      <c r="D4082" s="968">
        <v>0</v>
      </c>
      <c r="E4082" s="968">
        <v>2500000</v>
      </c>
    </row>
    <row r="4083" spans="1:5">
      <c r="A4083" s="968" t="s">
        <v>10624</v>
      </c>
      <c r="B4083" s="968" t="s">
        <v>10625</v>
      </c>
      <c r="C4083" s="968" t="s">
        <v>3460</v>
      </c>
      <c r="D4083" s="968">
        <v>0</v>
      </c>
      <c r="E4083" s="968">
        <v>455000</v>
      </c>
    </row>
    <row r="4084" spans="1:5">
      <c r="A4084" s="968" t="s">
        <v>2281</v>
      </c>
      <c r="B4084" s="968" t="s">
        <v>10626</v>
      </c>
      <c r="C4084" s="968" t="s">
        <v>3680</v>
      </c>
      <c r="D4084" s="968">
        <v>0</v>
      </c>
      <c r="E4084" s="968">
        <v>275000</v>
      </c>
    </row>
    <row r="4085" spans="1:5">
      <c r="A4085" s="968" t="s">
        <v>10627</v>
      </c>
      <c r="B4085" s="968" t="s">
        <v>10628</v>
      </c>
      <c r="C4085" s="968" t="s">
        <v>3680</v>
      </c>
      <c r="D4085" s="968">
        <v>4</v>
      </c>
      <c r="E4085" s="968">
        <v>45000</v>
      </c>
    </row>
    <row r="4086" spans="1:5">
      <c r="A4086" s="968" t="s">
        <v>10629</v>
      </c>
      <c r="B4086" s="968" t="s">
        <v>10630</v>
      </c>
      <c r="C4086" s="968" t="s">
        <v>3680</v>
      </c>
      <c r="D4086" s="968">
        <v>2</v>
      </c>
      <c r="E4086" s="968">
        <v>75000</v>
      </c>
    </row>
    <row r="4087" spans="1:5">
      <c r="A4087" s="968" t="s">
        <v>843</v>
      </c>
      <c r="B4087" s="968" t="s">
        <v>10631</v>
      </c>
      <c r="C4087" s="968" t="s">
        <v>3680</v>
      </c>
      <c r="D4087" s="968">
        <v>0</v>
      </c>
      <c r="E4087" s="968">
        <v>125000</v>
      </c>
    </row>
    <row r="4088" spans="1:5">
      <c r="A4088" s="968" t="s">
        <v>846</v>
      </c>
      <c r="B4088" s="968" t="s">
        <v>10632</v>
      </c>
      <c r="C4088" s="968" t="s">
        <v>3680</v>
      </c>
      <c r="D4088" s="968">
        <v>0</v>
      </c>
      <c r="E4088" s="968">
        <v>160000</v>
      </c>
    </row>
    <row r="4089" spans="1:5">
      <c r="A4089" s="968" t="s">
        <v>849</v>
      </c>
      <c r="B4089" s="968" t="s">
        <v>10633</v>
      </c>
      <c r="C4089" s="968" t="s">
        <v>3680</v>
      </c>
      <c r="D4089" s="968">
        <v>0</v>
      </c>
      <c r="E4089" s="968">
        <v>195000</v>
      </c>
    </row>
    <row r="4090" spans="1:5">
      <c r="A4090" s="968" t="s">
        <v>10634</v>
      </c>
      <c r="B4090" s="968" t="s">
        <v>10635</v>
      </c>
      <c r="C4090" s="968" t="s">
        <v>3680</v>
      </c>
      <c r="D4090" s="968">
        <v>0</v>
      </c>
      <c r="E4090" s="968">
        <v>60600</v>
      </c>
    </row>
    <row r="4091" spans="1:5">
      <c r="A4091" s="968" t="s">
        <v>10636</v>
      </c>
      <c r="B4091" s="968" t="s">
        <v>10637</v>
      </c>
      <c r="C4091" s="968" t="s">
        <v>3680</v>
      </c>
      <c r="D4091" s="968">
        <v>0</v>
      </c>
      <c r="E4091" s="968">
        <v>200000</v>
      </c>
    </row>
    <row r="4092" spans="1:5">
      <c r="A4092" s="968" t="s">
        <v>10638</v>
      </c>
      <c r="B4092" s="968" t="s">
        <v>10639</v>
      </c>
      <c r="C4092" s="968" t="s">
        <v>3680</v>
      </c>
      <c r="D4092" s="968">
        <v>0</v>
      </c>
      <c r="E4092" s="968">
        <v>300000</v>
      </c>
    </row>
    <row r="4093" spans="1:5">
      <c r="A4093" s="968" t="s">
        <v>10640</v>
      </c>
      <c r="B4093" s="968" t="s">
        <v>10641</v>
      </c>
      <c r="C4093" s="968" t="s">
        <v>3680</v>
      </c>
      <c r="D4093" s="968">
        <v>0</v>
      </c>
      <c r="E4093" s="968">
        <v>220500</v>
      </c>
    </row>
    <row r="4094" spans="1:5">
      <c r="A4094" s="968" t="s">
        <v>483</v>
      </c>
      <c r="B4094" s="968" t="s">
        <v>10642</v>
      </c>
      <c r="C4094" s="968" t="s">
        <v>9480</v>
      </c>
      <c r="D4094" s="968">
        <v>0</v>
      </c>
      <c r="E4094" s="968">
        <v>1</v>
      </c>
    </row>
    <row r="4095" spans="1:5">
      <c r="A4095" s="968" t="s">
        <v>487</v>
      </c>
      <c r="B4095" s="968" t="s">
        <v>10643</v>
      </c>
      <c r="C4095" s="968" t="s">
        <v>9480</v>
      </c>
      <c r="D4095" s="968">
        <v>0</v>
      </c>
      <c r="E4095" s="968">
        <v>1</v>
      </c>
    </row>
    <row r="4096" spans="1:5">
      <c r="A4096" s="968" t="s">
        <v>488</v>
      </c>
      <c r="B4096" s="968" t="s">
        <v>10644</v>
      </c>
      <c r="C4096" s="968" t="s">
        <v>9480</v>
      </c>
      <c r="D4096" s="968">
        <v>0</v>
      </c>
      <c r="E4096" s="968">
        <v>1</v>
      </c>
    </row>
    <row r="4097" spans="1:5">
      <c r="A4097" s="968" t="s">
        <v>10645</v>
      </c>
      <c r="B4097" s="968" t="s">
        <v>10646</v>
      </c>
      <c r="C4097" s="968" t="s">
        <v>3680</v>
      </c>
      <c r="D4097" s="968">
        <v>2</v>
      </c>
      <c r="E4097" s="968">
        <v>261000</v>
      </c>
    </row>
    <row r="4098" spans="1:5">
      <c r="A4098" s="968" t="s">
        <v>10647</v>
      </c>
      <c r="B4098" s="968" t="s">
        <v>10648</v>
      </c>
      <c r="C4098" s="968" t="s">
        <v>3680</v>
      </c>
      <c r="D4098" s="968">
        <v>0</v>
      </c>
      <c r="E4098" s="968">
        <v>175000</v>
      </c>
    </row>
    <row r="4099" spans="1:5">
      <c r="A4099" s="968" t="s">
        <v>10649</v>
      </c>
      <c r="B4099" s="968" t="s">
        <v>10650</v>
      </c>
      <c r="C4099" s="968" t="s">
        <v>3680</v>
      </c>
      <c r="D4099" s="968">
        <v>0</v>
      </c>
      <c r="E4099" s="968">
        <v>6000000</v>
      </c>
    </row>
    <row r="4100" spans="1:5">
      <c r="A4100" s="968" t="s">
        <v>10651</v>
      </c>
      <c r="B4100" s="968" t="s">
        <v>10652</v>
      </c>
      <c r="C4100" s="968" t="s">
        <v>3680</v>
      </c>
      <c r="D4100" s="968">
        <v>0</v>
      </c>
      <c r="E4100" s="968">
        <v>2150000</v>
      </c>
    </row>
    <row r="4101" spans="1:5">
      <c r="A4101" s="968" t="s">
        <v>10653</v>
      </c>
      <c r="B4101" s="968" t="s">
        <v>10654</v>
      </c>
      <c r="C4101" s="968" t="s">
        <v>3680</v>
      </c>
      <c r="D4101" s="968">
        <v>0</v>
      </c>
      <c r="E4101" s="968">
        <v>135000</v>
      </c>
    </row>
    <row r="4102" spans="1:5">
      <c r="A4102" s="968" t="s">
        <v>10655</v>
      </c>
      <c r="B4102" s="968" t="s">
        <v>10656</v>
      </c>
      <c r="C4102" s="968" t="s">
        <v>3680</v>
      </c>
      <c r="D4102" s="968">
        <v>0</v>
      </c>
      <c r="E4102" s="968">
        <v>175000</v>
      </c>
    </row>
    <row r="4103" spans="1:5">
      <c r="A4103" s="968" t="s">
        <v>10657</v>
      </c>
      <c r="B4103" s="968" t="s">
        <v>10658</v>
      </c>
      <c r="C4103" s="968" t="s">
        <v>3680</v>
      </c>
      <c r="D4103" s="968">
        <v>0</v>
      </c>
      <c r="E4103" s="968">
        <v>135000</v>
      </c>
    </row>
    <row r="4104" spans="1:5">
      <c r="A4104" s="968" t="s">
        <v>10659</v>
      </c>
      <c r="B4104" s="968" t="s">
        <v>10660</v>
      </c>
      <c r="C4104" s="968" t="s">
        <v>3680</v>
      </c>
      <c r="D4104" s="968">
        <v>0</v>
      </c>
      <c r="E4104" s="968">
        <v>110000</v>
      </c>
    </row>
    <row r="4105" spans="1:5">
      <c r="A4105" s="968" t="s">
        <v>10661</v>
      </c>
      <c r="B4105" s="968" t="s">
        <v>10662</v>
      </c>
      <c r="C4105" s="968" t="s">
        <v>3680</v>
      </c>
      <c r="D4105" s="968">
        <v>0</v>
      </c>
      <c r="E4105" s="968">
        <v>5000</v>
      </c>
    </row>
    <row r="4106" spans="1:5">
      <c r="A4106" s="968" t="s">
        <v>2420</v>
      </c>
      <c r="B4106" s="968" t="s">
        <v>10663</v>
      </c>
      <c r="C4106" s="968" t="s">
        <v>3680</v>
      </c>
      <c r="D4106" s="968">
        <v>2</v>
      </c>
      <c r="E4106" s="968">
        <v>47000</v>
      </c>
    </row>
    <row r="4107" spans="1:5">
      <c r="A4107" s="968" t="s">
        <v>2696</v>
      </c>
      <c r="B4107" s="968" t="s">
        <v>10664</v>
      </c>
      <c r="C4107" s="968" t="s">
        <v>3680</v>
      </c>
      <c r="D4107" s="968">
        <v>1</v>
      </c>
      <c r="E4107" s="968">
        <v>1500000</v>
      </c>
    </row>
    <row r="4108" spans="1:5">
      <c r="A4108" s="968" t="s">
        <v>10665</v>
      </c>
      <c r="B4108" s="968" t="s">
        <v>10666</v>
      </c>
      <c r="C4108" s="968" t="s">
        <v>3680</v>
      </c>
      <c r="D4108" s="968">
        <v>0</v>
      </c>
      <c r="E4108" s="968">
        <v>70000</v>
      </c>
    </row>
    <row r="4109" spans="1:5">
      <c r="A4109" s="968" t="s">
        <v>3038</v>
      </c>
      <c r="B4109" s="968" t="s">
        <v>10667</v>
      </c>
      <c r="C4109" s="968" t="s">
        <v>3680</v>
      </c>
      <c r="D4109" s="968">
        <v>0</v>
      </c>
      <c r="E4109" s="968">
        <v>90000</v>
      </c>
    </row>
    <row r="4110" spans="1:5">
      <c r="A4110" s="968" t="s">
        <v>541</v>
      </c>
      <c r="B4110" s="968" t="s">
        <v>10668</v>
      </c>
      <c r="C4110" s="968" t="s">
        <v>9480</v>
      </c>
      <c r="D4110" s="968">
        <v>0</v>
      </c>
      <c r="E4110" s="968">
        <v>1</v>
      </c>
    </row>
    <row r="4111" spans="1:5">
      <c r="A4111" s="968" t="s">
        <v>526</v>
      </c>
      <c r="B4111" s="968" t="s">
        <v>10669</v>
      </c>
      <c r="C4111" s="968" t="s">
        <v>9480</v>
      </c>
      <c r="D4111" s="968">
        <v>0</v>
      </c>
      <c r="E4111" s="968">
        <v>0</v>
      </c>
    </row>
    <row r="4112" spans="1:5">
      <c r="A4112" s="968" t="s">
        <v>10670</v>
      </c>
      <c r="B4112" s="968" t="s">
        <v>10671</v>
      </c>
      <c r="C4112" s="968" t="s">
        <v>3661</v>
      </c>
      <c r="D4112" s="968">
        <v>0</v>
      </c>
      <c r="E4112" s="968">
        <v>275000</v>
      </c>
    </row>
    <row r="4113" spans="1:5">
      <c r="A4113" s="968" t="s">
        <v>252</v>
      </c>
      <c r="B4113" s="968" t="s">
        <v>10672</v>
      </c>
      <c r="C4113" s="968" t="s">
        <v>3460</v>
      </c>
      <c r="D4113" s="968">
        <v>3</v>
      </c>
      <c r="E4113" s="968">
        <v>462000</v>
      </c>
    </row>
    <row r="4114" spans="1:5">
      <c r="A4114" s="968" t="s">
        <v>489</v>
      </c>
      <c r="B4114" s="968" t="s">
        <v>10673</v>
      </c>
      <c r="C4114" s="968" t="s">
        <v>9480</v>
      </c>
      <c r="D4114" s="968">
        <v>0</v>
      </c>
      <c r="E4114" s="968">
        <v>1</v>
      </c>
    </row>
    <row r="4115" spans="1:5">
      <c r="A4115" s="968" t="s">
        <v>10674</v>
      </c>
      <c r="B4115" s="968" t="s">
        <v>10675</v>
      </c>
      <c r="C4115" s="968" t="s">
        <v>3680</v>
      </c>
      <c r="D4115" s="968">
        <v>0</v>
      </c>
      <c r="E4115" s="968">
        <v>25000</v>
      </c>
    </row>
    <row r="4116" spans="1:5">
      <c r="A4116" s="968" t="s">
        <v>10676</v>
      </c>
      <c r="B4116" s="968" t="s">
        <v>10677</v>
      </c>
      <c r="C4116" s="968" t="s">
        <v>3680</v>
      </c>
      <c r="D4116" s="968">
        <v>0</v>
      </c>
      <c r="E4116" s="968">
        <v>20000</v>
      </c>
    </row>
    <row r="4117" spans="1:5">
      <c r="A4117" s="968" t="s">
        <v>10678</v>
      </c>
      <c r="B4117" s="968" t="s">
        <v>10679</v>
      </c>
      <c r="C4117" s="968" t="s">
        <v>3680</v>
      </c>
      <c r="D4117" s="968">
        <v>0</v>
      </c>
      <c r="E4117" s="968">
        <v>25000</v>
      </c>
    </row>
    <row r="4118" spans="1:5">
      <c r="A4118" s="968" t="s">
        <v>10680</v>
      </c>
      <c r="B4118" s="968" t="s">
        <v>10681</v>
      </c>
      <c r="C4118" s="968" t="s">
        <v>3680</v>
      </c>
      <c r="D4118" s="968">
        <v>0</v>
      </c>
      <c r="E4118" s="968">
        <v>550000</v>
      </c>
    </row>
    <row r="4119" spans="1:5">
      <c r="A4119" s="968" t="s">
        <v>10682</v>
      </c>
      <c r="B4119" s="968" t="s">
        <v>10683</v>
      </c>
      <c r="C4119" s="968" t="s">
        <v>3680</v>
      </c>
      <c r="D4119" s="968">
        <v>0</v>
      </c>
      <c r="E4119" s="968">
        <v>550000</v>
      </c>
    </row>
    <row r="4120" spans="1:5">
      <c r="A4120" s="968" t="s">
        <v>10684</v>
      </c>
      <c r="B4120" s="968" t="s">
        <v>10685</v>
      </c>
      <c r="C4120" s="968" t="s">
        <v>3680</v>
      </c>
      <c r="D4120" s="968">
        <v>0</v>
      </c>
      <c r="E4120" s="968">
        <v>10000</v>
      </c>
    </row>
    <row r="4121" spans="1:5">
      <c r="A4121" s="968" t="s">
        <v>10686</v>
      </c>
      <c r="B4121" s="968" t="s">
        <v>10687</v>
      </c>
      <c r="C4121" s="968" t="s">
        <v>3680</v>
      </c>
      <c r="D4121" s="968">
        <v>0</v>
      </c>
      <c r="E4121" s="968">
        <v>10000</v>
      </c>
    </row>
    <row r="4122" spans="1:5">
      <c r="A4122" s="968" t="s">
        <v>648</v>
      </c>
      <c r="B4122" s="968" t="s">
        <v>649</v>
      </c>
      <c r="C4122" s="968" t="s">
        <v>3680</v>
      </c>
      <c r="D4122" s="968">
        <v>0</v>
      </c>
      <c r="E4122" s="968">
        <v>321</v>
      </c>
    </row>
    <row r="4123" spans="1:5">
      <c r="A4123" s="968" t="s">
        <v>650</v>
      </c>
      <c r="B4123" s="968" t="s">
        <v>651</v>
      </c>
      <c r="C4123" s="968" t="s">
        <v>3680</v>
      </c>
      <c r="D4123" s="968">
        <v>0</v>
      </c>
      <c r="E4123" s="968">
        <v>199</v>
      </c>
    </row>
    <row r="4124" spans="1:5">
      <c r="A4124" s="968" t="s">
        <v>652</v>
      </c>
      <c r="B4124" s="968" t="s">
        <v>653</v>
      </c>
      <c r="C4124" s="968" t="s">
        <v>3680</v>
      </c>
      <c r="D4124" s="968">
        <v>0</v>
      </c>
      <c r="E4124" s="968">
        <v>100</v>
      </c>
    </row>
    <row r="4125" spans="1:5">
      <c r="A4125" s="968" t="s">
        <v>473</v>
      </c>
      <c r="B4125" s="968" t="s">
        <v>474</v>
      </c>
      <c r="C4125" s="968" t="s">
        <v>3680</v>
      </c>
      <c r="D4125" s="968">
        <v>0</v>
      </c>
      <c r="E4125" s="968">
        <v>100</v>
      </c>
    </row>
    <row r="4126" spans="1:5">
      <c r="A4126" s="968" t="s">
        <v>476</v>
      </c>
      <c r="B4126" s="968" t="s">
        <v>478</v>
      </c>
      <c r="C4126" s="968" t="s">
        <v>3680</v>
      </c>
      <c r="D4126" s="968">
        <v>0</v>
      </c>
      <c r="E4126" s="968">
        <v>100</v>
      </c>
    </row>
    <row r="4127" spans="1:5">
      <c r="A4127" s="968" t="s">
        <v>479</v>
      </c>
      <c r="B4127" s="968" t="s">
        <v>10688</v>
      </c>
      <c r="C4127" s="968" t="s">
        <v>3680</v>
      </c>
      <c r="D4127" s="968">
        <v>0</v>
      </c>
      <c r="E4127" s="968">
        <v>35</v>
      </c>
    </row>
    <row r="4128" spans="1:5">
      <c r="A4128" s="968" t="s">
        <v>481</v>
      </c>
      <c r="B4128" s="968" t="s">
        <v>10689</v>
      </c>
      <c r="C4128" s="968" t="s">
        <v>3680</v>
      </c>
      <c r="D4128" s="968">
        <v>0</v>
      </c>
      <c r="E4128" s="968">
        <v>50</v>
      </c>
    </row>
    <row r="4129" spans="1:5">
      <c r="A4129" s="968" t="s">
        <v>1403</v>
      </c>
      <c r="B4129" s="968" t="s">
        <v>10690</v>
      </c>
      <c r="C4129" s="968" t="s">
        <v>3680</v>
      </c>
      <c r="D4129" s="968">
        <v>2</v>
      </c>
      <c r="E4129" s="968">
        <v>40000</v>
      </c>
    </row>
    <row r="4130" spans="1:5">
      <c r="A4130" s="968" t="s">
        <v>10691</v>
      </c>
      <c r="B4130" s="968" t="s">
        <v>10692</v>
      </c>
      <c r="C4130" s="968" t="s">
        <v>3680</v>
      </c>
      <c r="D4130" s="968">
        <v>34</v>
      </c>
      <c r="E4130" s="968">
        <v>7840.65</v>
      </c>
    </row>
    <row r="4131" spans="1:5">
      <c r="A4131" s="968" t="s">
        <v>10693</v>
      </c>
      <c r="B4131" s="968" t="s">
        <v>10694</v>
      </c>
      <c r="C4131" s="968" t="s">
        <v>3680</v>
      </c>
      <c r="D4131" s="968">
        <v>1</v>
      </c>
      <c r="E4131" s="968">
        <v>174563</v>
      </c>
    </row>
    <row r="4132" spans="1:5">
      <c r="A4132" s="968" t="s">
        <v>10695</v>
      </c>
      <c r="B4132" s="968" t="s">
        <v>10696</v>
      </c>
      <c r="C4132" s="968" t="s">
        <v>3680</v>
      </c>
      <c r="D4132" s="968">
        <v>1</v>
      </c>
      <c r="E4132" s="968">
        <v>91770</v>
      </c>
    </row>
    <row r="4133" spans="1:5">
      <c r="A4133" s="968" t="s">
        <v>471</v>
      </c>
      <c r="B4133" s="968" t="s">
        <v>472</v>
      </c>
      <c r="C4133" s="968" t="s">
        <v>3680</v>
      </c>
      <c r="D4133" s="968">
        <v>0</v>
      </c>
      <c r="E4133" s="968">
        <v>50</v>
      </c>
    </row>
    <row r="4134" spans="1:5">
      <c r="A4134" s="968" t="s">
        <v>1676</v>
      </c>
      <c r="B4134" s="968" t="s">
        <v>10697</v>
      </c>
      <c r="C4134" s="968" t="s">
        <v>3680</v>
      </c>
      <c r="D4134" s="968">
        <v>1</v>
      </c>
      <c r="E4134" s="968">
        <v>94763</v>
      </c>
    </row>
    <row r="4135" spans="1:5">
      <c r="A4135" s="968" t="s">
        <v>1664</v>
      </c>
      <c r="B4135" s="968" t="s">
        <v>10698</v>
      </c>
      <c r="C4135" s="968" t="s">
        <v>3680</v>
      </c>
      <c r="D4135" s="968">
        <v>1</v>
      </c>
      <c r="E4135" s="968">
        <v>74813</v>
      </c>
    </row>
    <row r="4136" spans="1:5">
      <c r="A4136" s="968" t="s">
        <v>1618</v>
      </c>
      <c r="B4136" s="968" t="s">
        <v>10699</v>
      </c>
      <c r="C4136" s="968" t="s">
        <v>3680</v>
      </c>
      <c r="D4136" s="968">
        <v>1</v>
      </c>
      <c r="E4136" s="968">
        <v>175000</v>
      </c>
    </row>
    <row r="4137" spans="1:5">
      <c r="A4137" s="968" t="s">
        <v>10700</v>
      </c>
      <c r="B4137" s="968" t="s">
        <v>10701</v>
      </c>
      <c r="C4137" s="968" t="s">
        <v>3661</v>
      </c>
      <c r="D4137" s="968">
        <v>0</v>
      </c>
      <c r="E4137" s="968">
        <v>723800</v>
      </c>
    </row>
    <row r="4138" spans="1:5">
      <c r="A4138" s="968" t="s">
        <v>3124</v>
      </c>
      <c r="B4138" s="968" t="s">
        <v>10702</v>
      </c>
      <c r="C4138" s="968" t="s">
        <v>3680</v>
      </c>
      <c r="D4138" s="968">
        <v>0</v>
      </c>
      <c r="E4138" s="968">
        <v>500000</v>
      </c>
    </row>
    <row r="4139" spans="1:5">
      <c r="A4139" s="968" t="s">
        <v>2623</v>
      </c>
      <c r="B4139" s="968" t="s">
        <v>10703</v>
      </c>
      <c r="C4139" s="968" t="s">
        <v>3680</v>
      </c>
      <c r="D4139" s="968">
        <v>0</v>
      </c>
      <c r="E4139" s="968">
        <v>2000000</v>
      </c>
    </row>
    <row r="4140" spans="1:5">
      <c r="A4140" s="968" t="s">
        <v>1292</v>
      </c>
      <c r="B4140" s="968" t="s">
        <v>10704</v>
      </c>
      <c r="C4140" s="968" t="s">
        <v>3680</v>
      </c>
      <c r="D4140" s="968">
        <v>0</v>
      </c>
      <c r="E4140" s="968">
        <v>650000</v>
      </c>
    </row>
    <row r="4141" spans="1:5">
      <c r="A4141" s="968" t="s">
        <v>1345</v>
      </c>
      <c r="B4141" s="968" t="s">
        <v>10705</v>
      </c>
      <c r="C4141" s="968" t="s">
        <v>3680</v>
      </c>
      <c r="D4141" s="968">
        <v>0</v>
      </c>
      <c r="E4141" s="968">
        <v>200000</v>
      </c>
    </row>
    <row r="4142" spans="1:5">
      <c r="A4142" s="968" t="s">
        <v>1342</v>
      </c>
      <c r="B4142" s="968" t="s">
        <v>10706</v>
      </c>
      <c r="C4142" s="968" t="s">
        <v>3680</v>
      </c>
      <c r="D4142" s="968">
        <v>0</v>
      </c>
      <c r="E4142" s="968">
        <v>200000</v>
      </c>
    </row>
    <row r="4143" spans="1:5">
      <c r="A4143" s="968" t="s">
        <v>2824</v>
      </c>
      <c r="B4143" s="968" t="s">
        <v>10707</v>
      </c>
      <c r="C4143" s="968" t="s">
        <v>3680</v>
      </c>
      <c r="D4143" s="968">
        <v>0</v>
      </c>
      <c r="E4143" s="968">
        <v>100000</v>
      </c>
    </row>
    <row r="4144" spans="1:5">
      <c r="A4144" s="968" t="s">
        <v>2631</v>
      </c>
      <c r="B4144" s="968" t="s">
        <v>10708</v>
      </c>
      <c r="C4144" s="968" t="s">
        <v>3680</v>
      </c>
      <c r="D4144" s="968">
        <v>0</v>
      </c>
      <c r="E4144" s="968">
        <v>150000</v>
      </c>
    </row>
    <row r="4145" spans="1:5">
      <c r="A4145" s="968" t="s">
        <v>1639</v>
      </c>
      <c r="B4145" s="968" t="s">
        <v>10709</v>
      </c>
      <c r="C4145" s="968" t="s">
        <v>3680</v>
      </c>
      <c r="D4145" s="968">
        <v>0</v>
      </c>
      <c r="E4145" s="968">
        <v>125000</v>
      </c>
    </row>
    <row r="4146" spans="1:5">
      <c r="A4146" s="968" t="s">
        <v>2690</v>
      </c>
      <c r="B4146" s="968" t="s">
        <v>10710</v>
      </c>
      <c r="C4146" s="968" t="s">
        <v>3680</v>
      </c>
      <c r="D4146" s="968">
        <v>0</v>
      </c>
      <c r="E4146" s="968">
        <v>85000</v>
      </c>
    </row>
    <row r="4147" spans="1:5">
      <c r="A4147" s="968" t="s">
        <v>2876</v>
      </c>
      <c r="B4147" s="968" t="s">
        <v>10711</v>
      </c>
      <c r="C4147" s="968" t="s">
        <v>3680</v>
      </c>
      <c r="D4147" s="968">
        <v>0</v>
      </c>
      <c r="E4147" s="968">
        <v>50000</v>
      </c>
    </row>
    <row r="4148" spans="1:5">
      <c r="A4148" s="968" t="s">
        <v>2700</v>
      </c>
      <c r="B4148" s="968" t="s">
        <v>10712</v>
      </c>
      <c r="C4148" s="968" t="s">
        <v>3680</v>
      </c>
      <c r="D4148" s="968">
        <v>0</v>
      </c>
      <c r="E4148" s="968">
        <v>20000</v>
      </c>
    </row>
    <row r="4149" spans="1:5">
      <c r="A4149" s="968" t="s">
        <v>2330</v>
      </c>
      <c r="B4149" s="968" t="s">
        <v>10713</v>
      </c>
      <c r="C4149" s="968" t="s">
        <v>3680</v>
      </c>
      <c r="D4149" s="968">
        <v>0</v>
      </c>
      <c r="E4149" s="968">
        <v>30000</v>
      </c>
    </row>
    <row r="4150" spans="1:5">
      <c r="A4150" s="968" t="s">
        <v>2314</v>
      </c>
      <c r="B4150" s="968" t="s">
        <v>10714</v>
      </c>
      <c r="C4150" s="968" t="s">
        <v>3680</v>
      </c>
      <c r="D4150" s="968">
        <v>0</v>
      </c>
      <c r="E4150" s="968">
        <v>35000</v>
      </c>
    </row>
    <row r="4151" spans="1:5">
      <c r="A4151" s="968" t="s">
        <v>10715</v>
      </c>
      <c r="B4151" s="968" t="s">
        <v>10716</v>
      </c>
      <c r="C4151" s="968" t="s">
        <v>3680</v>
      </c>
      <c r="D4151" s="968">
        <v>0</v>
      </c>
      <c r="E4151" s="968">
        <v>150000</v>
      </c>
    </row>
    <row r="4152" spans="1:5">
      <c r="A4152" s="968" t="s">
        <v>10717</v>
      </c>
      <c r="B4152" s="968" t="s">
        <v>10718</v>
      </c>
      <c r="C4152" s="968" t="s">
        <v>3680</v>
      </c>
      <c r="D4152" s="968">
        <v>0</v>
      </c>
      <c r="E4152" s="968">
        <v>350000</v>
      </c>
    </row>
    <row r="4153" spans="1:5">
      <c r="A4153" s="968" t="s">
        <v>10719</v>
      </c>
      <c r="B4153" s="968" t="s">
        <v>10720</v>
      </c>
      <c r="C4153" s="968" t="s">
        <v>3680</v>
      </c>
      <c r="D4153" s="968">
        <v>0</v>
      </c>
      <c r="E4153" s="968">
        <v>125000</v>
      </c>
    </row>
    <row r="4154" spans="1:5">
      <c r="A4154" s="968" t="s">
        <v>10721</v>
      </c>
      <c r="B4154" s="968" t="s">
        <v>10722</v>
      </c>
      <c r="C4154" s="968" t="s">
        <v>3680</v>
      </c>
      <c r="D4154" s="968">
        <v>0</v>
      </c>
      <c r="E4154" s="968">
        <v>85000</v>
      </c>
    </row>
    <row r="4155" spans="1:5">
      <c r="A4155" s="968" t="s">
        <v>10723</v>
      </c>
      <c r="B4155" s="968" t="s">
        <v>10724</v>
      </c>
      <c r="C4155" s="968" t="s">
        <v>3680</v>
      </c>
      <c r="D4155" s="968">
        <v>0</v>
      </c>
      <c r="E4155" s="968">
        <v>20000</v>
      </c>
    </row>
    <row r="4156" spans="1:5">
      <c r="A4156" s="968" t="s">
        <v>10725</v>
      </c>
      <c r="B4156" s="968" t="s">
        <v>10726</v>
      </c>
      <c r="C4156" s="968" t="s">
        <v>3680</v>
      </c>
      <c r="D4156" s="968">
        <v>0</v>
      </c>
      <c r="E4156" s="968">
        <v>550000</v>
      </c>
    </row>
    <row r="4157" spans="1:5">
      <c r="A4157" s="968" t="s">
        <v>10727</v>
      </c>
      <c r="B4157" s="968" t="s">
        <v>10728</v>
      </c>
      <c r="C4157" s="968" t="s">
        <v>3680</v>
      </c>
      <c r="D4157" s="968">
        <v>0</v>
      </c>
      <c r="E4157" s="968">
        <v>95000</v>
      </c>
    </row>
    <row r="4158" spans="1:5">
      <c r="A4158" s="968" t="s">
        <v>10729</v>
      </c>
      <c r="B4158" s="968" t="s">
        <v>10730</v>
      </c>
      <c r="C4158" s="968" t="s">
        <v>3680</v>
      </c>
      <c r="D4158" s="968">
        <v>0</v>
      </c>
      <c r="E4158" s="968">
        <v>60000</v>
      </c>
    </row>
    <row r="4159" spans="1:5">
      <c r="A4159" s="968" t="s">
        <v>10731</v>
      </c>
      <c r="B4159" s="968" t="s">
        <v>10732</v>
      </c>
      <c r="C4159" s="968" t="s">
        <v>3680</v>
      </c>
      <c r="D4159" s="968">
        <v>0</v>
      </c>
      <c r="E4159" s="968">
        <v>72500</v>
      </c>
    </row>
    <row r="4160" spans="1:5">
      <c r="A4160" s="968" t="s">
        <v>10733</v>
      </c>
      <c r="B4160" s="968" t="s">
        <v>10734</v>
      </c>
      <c r="C4160" s="968" t="s">
        <v>3680</v>
      </c>
      <c r="D4160" s="968">
        <v>0</v>
      </c>
      <c r="E4160" s="968">
        <v>52500</v>
      </c>
    </row>
    <row r="4161" spans="1:5">
      <c r="A4161" s="968" t="s">
        <v>10735</v>
      </c>
      <c r="B4161" s="968" t="s">
        <v>10736</v>
      </c>
      <c r="C4161" s="968" t="s">
        <v>3680</v>
      </c>
      <c r="D4161" s="968">
        <v>0</v>
      </c>
      <c r="E4161" s="968">
        <v>5500</v>
      </c>
    </row>
    <row r="4162" spans="1:5">
      <c r="A4162" s="968" t="s">
        <v>10737</v>
      </c>
      <c r="B4162" s="968" t="s">
        <v>10738</v>
      </c>
      <c r="C4162" s="968" t="s">
        <v>3680</v>
      </c>
      <c r="D4162" s="968">
        <v>0</v>
      </c>
      <c r="E4162" s="968">
        <v>25000</v>
      </c>
    </row>
    <row r="4163" spans="1:5">
      <c r="A4163" s="968" t="s">
        <v>10739</v>
      </c>
      <c r="B4163" s="968" t="s">
        <v>10740</v>
      </c>
      <c r="C4163" s="968" t="s">
        <v>3680</v>
      </c>
      <c r="D4163" s="968">
        <v>0</v>
      </c>
      <c r="E4163" s="968">
        <v>135000</v>
      </c>
    </row>
    <row r="4164" spans="1:5">
      <c r="A4164" s="968" t="s">
        <v>10741</v>
      </c>
      <c r="B4164" s="968" t="s">
        <v>10742</v>
      </c>
      <c r="C4164" s="968" t="s">
        <v>3680</v>
      </c>
      <c r="D4164" s="968">
        <v>0</v>
      </c>
      <c r="E4164" s="968">
        <v>80000</v>
      </c>
    </row>
    <row r="4165" spans="1:5">
      <c r="A4165" s="968" t="s">
        <v>10743</v>
      </c>
      <c r="B4165" s="968" t="s">
        <v>10744</v>
      </c>
      <c r="C4165" s="968" t="s">
        <v>3680</v>
      </c>
      <c r="D4165" s="968">
        <v>0</v>
      </c>
      <c r="E4165" s="968">
        <v>95000</v>
      </c>
    </row>
    <row r="4166" spans="1:5">
      <c r="A4166" s="968" t="s">
        <v>10745</v>
      </c>
      <c r="B4166" s="968" t="s">
        <v>10746</v>
      </c>
      <c r="C4166" s="968" t="s">
        <v>3680</v>
      </c>
      <c r="D4166" s="968">
        <v>0</v>
      </c>
      <c r="E4166" s="968">
        <v>55000</v>
      </c>
    </row>
    <row r="4167" spans="1:5">
      <c r="A4167" s="968" t="s">
        <v>10747</v>
      </c>
      <c r="B4167" s="968" t="s">
        <v>10748</v>
      </c>
      <c r="C4167" s="968" t="s">
        <v>3680</v>
      </c>
      <c r="D4167" s="968">
        <v>0</v>
      </c>
      <c r="E4167" s="968">
        <v>72500</v>
      </c>
    </row>
    <row r="4168" spans="1:5">
      <c r="A4168" s="968" t="s">
        <v>10749</v>
      </c>
      <c r="B4168" s="968" t="s">
        <v>10750</v>
      </c>
      <c r="C4168" s="968" t="s">
        <v>3680</v>
      </c>
      <c r="D4168" s="968">
        <v>0</v>
      </c>
      <c r="E4168" s="968">
        <v>110000</v>
      </c>
    </row>
    <row r="4169" spans="1:5">
      <c r="A4169" s="968" t="s">
        <v>10751</v>
      </c>
      <c r="B4169" s="968" t="s">
        <v>10752</v>
      </c>
      <c r="C4169" s="968" t="s">
        <v>3680</v>
      </c>
      <c r="D4169" s="968">
        <v>0</v>
      </c>
      <c r="E4169" s="968">
        <v>350000</v>
      </c>
    </row>
    <row r="4170" spans="1:5">
      <c r="A4170" s="968" t="s">
        <v>10753</v>
      </c>
      <c r="B4170" s="968" t="s">
        <v>10754</v>
      </c>
      <c r="C4170" s="968" t="s">
        <v>3680</v>
      </c>
      <c r="D4170" s="968">
        <v>0</v>
      </c>
      <c r="E4170" s="968">
        <v>60000</v>
      </c>
    </row>
    <row r="4171" spans="1:5">
      <c r="A4171" s="968" t="s">
        <v>10755</v>
      </c>
      <c r="B4171" s="968" t="s">
        <v>10756</v>
      </c>
      <c r="C4171" s="968" t="s">
        <v>3680</v>
      </c>
      <c r="D4171" s="968">
        <v>0</v>
      </c>
      <c r="E4171" s="968">
        <v>22500</v>
      </c>
    </row>
    <row r="4172" spans="1:5">
      <c r="A4172" s="968" t="s">
        <v>10757</v>
      </c>
      <c r="B4172" s="968" t="s">
        <v>10758</v>
      </c>
      <c r="C4172" s="968" t="s">
        <v>3680</v>
      </c>
      <c r="D4172" s="968">
        <v>0</v>
      </c>
      <c r="E4172" s="968">
        <v>105000</v>
      </c>
    </row>
    <row r="4173" spans="1:5">
      <c r="A4173" s="968" t="s">
        <v>10759</v>
      </c>
      <c r="B4173" s="968" t="s">
        <v>10760</v>
      </c>
      <c r="C4173" s="968" t="s">
        <v>3680</v>
      </c>
      <c r="D4173" s="968">
        <v>0</v>
      </c>
      <c r="E4173" s="968">
        <v>35000</v>
      </c>
    </row>
    <row r="4174" spans="1:5">
      <c r="A4174" s="968" t="s">
        <v>10761</v>
      </c>
      <c r="B4174" s="968" t="s">
        <v>10762</v>
      </c>
      <c r="C4174" s="968" t="s">
        <v>3680</v>
      </c>
      <c r="D4174" s="968">
        <v>0</v>
      </c>
      <c r="E4174" s="968">
        <v>17500</v>
      </c>
    </row>
    <row r="4175" spans="1:5">
      <c r="A4175" s="968" t="s">
        <v>10763</v>
      </c>
      <c r="B4175" s="968" t="s">
        <v>10764</v>
      </c>
      <c r="C4175" s="968" t="s">
        <v>3680</v>
      </c>
      <c r="D4175" s="968">
        <v>0</v>
      </c>
      <c r="E4175" s="968">
        <v>15000</v>
      </c>
    </row>
    <row r="4176" spans="1:5">
      <c r="A4176" s="968" t="s">
        <v>10765</v>
      </c>
      <c r="B4176" s="968" t="s">
        <v>10766</v>
      </c>
      <c r="C4176" s="968" t="s">
        <v>3680</v>
      </c>
      <c r="D4176" s="968">
        <v>0</v>
      </c>
      <c r="E4176" s="968">
        <v>17500</v>
      </c>
    </row>
    <row r="4177" spans="1:5">
      <c r="A4177" s="968" t="s">
        <v>10767</v>
      </c>
      <c r="B4177" s="968" t="s">
        <v>10768</v>
      </c>
      <c r="C4177" s="968" t="s">
        <v>3680</v>
      </c>
      <c r="D4177" s="968">
        <v>0</v>
      </c>
      <c r="E4177" s="968">
        <v>1075000</v>
      </c>
    </row>
    <row r="4178" spans="1:5">
      <c r="A4178" s="968" t="s">
        <v>10769</v>
      </c>
      <c r="B4178" s="968" t="s">
        <v>10770</v>
      </c>
      <c r="C4178" s="968" t="s">
        <v>3680</v>
      </c>
      <c r="D4178" s="968">
        <v>0</v>
      </c>
      <c r="E4178" s="968">
        <v>90000</v>
      </c>
    </row>
    <row r="4179" spans="1:5">
      <c r="A4179" s="968" t="s">
        <v>10771</v>
      </c>
      <c r="B4179" s="968" t="s">
        <v>10772</v>
      </c>
      <c r="C4179" s="968" t="s">
        <v>3680</v>
      </c>
      <c r="D4179" s="968">
        <v>0</v>
      </c>
      <c r="E4179" s="968">
        <v>30000</v>
      </c>
    </row>
    <row r="4180" spans="1:5">
      <c r="A4180" s="968" t="s">
        <v>10773</v>
      </c>
      <c r="B4180" s="968" t="s">
        <v>10774</v>
      </c>
      <c r="C4180" s="968" t="s">
        <v>3680</v>
      </c>
      <c r="D4180" s="968">
        <v>0</v>
      </c>
      <c r="E4180" s="968">
        <v>175000</v>
      </c>
    </row>
    <row r="4181" spans="1:5">
      <c r="A4181" s="968" t="s">
        <v>10775</v>
      </c>
      <c r="B4181" s="968" t="s">
        <v>10776</v>
      </c>
      <c r="C4181" s="968" t="s">
        <v>3680</v>
      </c>
      <c r="D4181" s="968">
        <v>0</v>
      </c>
      <c r="E4181" s="968">
        <v>125000</v>
      </c>
    </row>
    <row r="4182" spans="1:5">
      <c r="A4182" s="968" t="s">
        <v>10777</v>
      </c>
      <c r="B4182" s="968" t="s">
        <v>10778</v>
      </c>
      <c r="C4182" s="968" t="s">
        <v>3680</v>
      </c>
      <c r="D4182" s="968">
        <v>0</v>
      </c>
      <c r="E4182" s="968">
        <v>615000</v>
      </c>
    </row>
    <row r="4183" spans="1:5">
      <c r="A4183" s="968" t="s">
        <v>10779</v>
      </c>
      <c r="B4183" s="968" t="s">
        <v>10780</v>
      </c>
      <c r="C4183" s="968" t="s">
        <v>3680</v>
      </c>
      <c r="D4183" s="968">
        <v>0</v>
      </c>
      <c r="E4183" s="968">
        <v>365000</v>
      </c>
    </row>
    <row r="4184" spans="1:5">
      <c r="A4184" s="968" t="s">
        <v>10781</v>
      </c>
      <c r="B4184" s="968" t="s">
        <v>10782</v>
      </c>
      <c r="C4184" s="968" t="s">
        <v>3680</v>
      </c>
      <c r="D4184" s="968">
        <v>0</v>
      </c>
      <c r="E4184" s="968">
        <v>65000</v>
      </c>
    </row>
    <row r="4185" spans="1:5">
      <c r="A4185" s="968" t="s">
        <v>10783</v>
      </c>
      <c r="B4185" s="968" t="s">
        <v>10784</v>
      </c>
      <c r="C4185" s="968" t="s">
        <v>3680</v>
      </c>
      <c r="D4185" s="968">
        <v>0</v>
      </c>
      <c r="E4185" s="968">
        <v>25000</v>
      </c>
    </row>
    <row r="4186" spans="1:5">
      <c r="A4186" s="968" t="s">
        <v>10785</v>
      </c>
      <c r="B4186" s="968" t="s">
        <v>10786</v>
      </c>
      <c r="C4186" s="968" t="s">
        <v>3680</v>
      </c>
      <c r="D4186" s="968">
        <v>0</v>
      </c>
      <c r="E4186" s="968">
        <v>52500</v>
      </c>
    </row>
    <row r="4187" spans="1:5">
      <c r="A4187" s="968" t="s">
        <v>10787</v>
      </c>
      <c r="B4187" s="968" t="s">
        <v>10788</v>
      </c>
      <c r="C4187" s="968" t="s">
        <v>3680</v>
      </c>
      <c r="D4187" s="968">
        <v>0</v>
      </c>
      <c r="E4187" s="968">
        <v>70000</v>
      </c>
    </row>
    <row r="4188" spans="1:5">
      <c r="A4188" s="968" t="s">
        <v>10789</v>
      </c>
      <c r="B4188" s="968" t="s">
        <v>10790</v>
      </c>
      <c r="C4188" s="968" t="s">
        <v>3680</v>
      </c>
      <c r="D4188" s="968">
        <v>0</v>
      </c>
      <c r="E4188" s="968">
        <v>80000</v>
      </c>
    </row>
    <row r="4189" spans="1:5">
      <c r="A4189" s="968" t="s">
        <v>10791</v>
      </c>
      <c r="B4189" s="968" t="s">
        <v>10792</v>
      </c>
      <c r="C4189" s="968" t="s">
        <v>3680</v>
      </c>
      <c r="D4189" s="968">
        <v>0</v>
      </c>
      <c r="E4189" s="968">
        <v>110000</v>
      </c>
    </row>
    <row r="4190" spans="1:5">
      <c r="A4190" s="968" t="s">
        <v>10793</v>
      </c>
      <c r="B4190" s="968" t="s">
        <v>10794</v>
      </c>
      <c r="C4190" s="968" t="s">
        <v>3680</v>
      </c>
      <c r="D4190" s="968">
        <v>0</v>
      </c>
      <c r="E4190" s="968">
        <v>375000</v>
      </c>
    </row>
    <row r="4191" spans="1:5">
      <c r="A4191" s="968" t="s">
        <v>10795</v>
      </c>
      <c r="B4191" s="968" t="s">
        <v>10796</v>
      </c>
      <c r="C4191" s="968" t="s">
        <v>3680</v>
      </c>
      <c r="D4191" s="968">
        <v>0</v>
      </c>
      <c r="E4191" s="968">
        <v>165000</v>
      </c>
    </row>
    <row r="4192" spans="1:5">
      <c r="A4192" s="968" t="s">
        <v>10797</v>
      </c>
      <c r="B4192" s="968" t="s">
        <v>10798</v>
      </c>
      <c r="C4192" s="968" t="s">
        <v>3680</v>
      </c>
      <c r="D4192" s="968">
        <v>0</v>
      </c>
      <c r="E4192" s="968">
        <v>50000</v>
      </c>
    </row>
    <row r="4193" spans="1:5">
      <c r="A4193" s="968" t="s">
        <v>10799</v>
      </c>
      <c r="B4193" s="968" t="s">
        <v>10800</v>
      </c>
      <c r="C4193" s="968" t="s">
        <v>3680</v>
      </c>
      <c r="D4193" s="968">
        <v>0</v>
      </c>
      <c r="E4193" s="968">
        <v>235000</v>
      </c>
    </row>
    <row r="4194" spans="1:5">
      <c r="A4194" s="968" t="s">
        <v>10801</v>
      </c>
      <c r="B4194" s="968" t="s">
        <v>10802</v>
      </c>
      <c r="C4194" s="968" t="s">
        <v>3680</v>
      </c>
      <c r="D4194" s="968">
        <v>0</v>
      </c>
      <c r="E4194" s="968">
        <v>45000</v>
      </c>
    </row>
    <row r="4195" spans="1:5">
      <c r="A4195" s="968" t="s">
        <v>10803</v>
      </c>
      <c r="B4195" s="968" t="s">
        <v>10804</v>
      </c>
      <c r="C4195" s="968" t="s">
        <v>3680</v>
      </c>
      <c r="D4195" s="968">
        <v>0</v>
      </c>
      <c r="E4195" s="968">
        <v>115000</v>
      </c>
    </row>
    <row r="4196" spans="1:5">
      <c r="A4196" s="968" t="s">
        <v>10805</v>
      </c>
      <c r="B4196" s="968" t="s">
        <v>10806</v>
      </c>
      <c r="C4196" s="968" t="s">
        <v>3680</v>
      </c>
      <c r="D4196" s="968">
        <v>0</v>
      </c>
      <c r="E4196" s="968">
        <v>25000</v>
      </c>
    </row>
    <row r="4197" spans="1:5">
      <c r="A4197" s="968" t="s">
        <v>10807</v>
      </c>
      <c r="B4197" s="968" t="s">
        <v>10808</v>
      </c>
      <c r="C4197" s="968" t="s">
        <v>3680</v>
      </c>
      <c r="D4197" s="968">
        <v>0</v>
      </c>
      <c r="E4197" s="968">
        <v>2500</v>
      </c>
    </row>
    <row r="4198" spans="1:5">
      <c r="A4198" s="968" t="s">
        <v>10809</v>
      </c>
      <c r="B4198" s="968" t="s">
        <v>10810</v>
      </c>
      <c r="C4198" s="968" t="s">
        <v>3680</v>
      </c>
      <c r="D4198" s="968">
        <v>0</v>
      </c>
      <c r="E4198" s="968">
        <v>10000</v>
      </c>
    </row>
    <row r="4199" spans="1:5">
      <c r="A4199" s="968" t="s">
        <v>10811</v>
      </c>
      <c r="B4199" s="968" t="s">
        <v>10812</v>
      </c>
      <c r="C4199" s="968" t="s">
        <v>3680</v>
      </c>
      <c r="D4199" s="968">
        <v>0</v>
      </c>
      <c r="E4199" s="968">
        <v>10000</v>
      </c>
    </row>
    <row r="4200" spans="1:5">
      <c r="A4200" s="968" t="s">
        <v>10813</v>
      </c>
      <c r="B4200" s="968" t="s">
        <v>10814</v>
      </c>
      <c r="C4200" s="968" t="s">
        <v>3680</v>
      </c>
      <c r="D4200" s="968">
        <v>0</v>
      </c>
      <c r="E4200" s="968">
        <v>22500</v>
      </c>
    </row>
    <row r="4201" spans="1:5">
      <c r="A4201" s="968" t="s">
        <v>10815</v>
      </c>
      <c r="B4201" s="968" t="s">
        <v>10816</v>
      </c>
      <c r="C4201" s="968" t="s">
        <v>3680</v>
      </c>
      <c r="D4201" s="968">
        <v>0</v>
      </c>
      <c r="E4201" s="968">
        <v>32500</v>
      </c>
    </row>
    <row r="4202" spans="1:5">
      <c r="A4202" s="968" t="s">
        <v>10817</v>
      </c>
      <c r="B4202" s="968" t="s">
        <v>10818</v>
      </c>
      <c r="C4202" s="968" t="s">
        <v>3680</v>
      </c>
      <c r="D4202" s="968">
        <v>0</v>
      </c>
      <c r="E4202" s="968">
        <v>400000</v>
      </c>
    </row>
    <row r="4203" spans="1:5">
      <c r="A4203" s="968" t="s">
        <v>10819</v>
      </c>
      <c r="B4203" s="968" t="s">
        <v>10820</v>
      </c>
      <c r="C4203" s="968" t="s">
        <v>3680</v>
      </c>
      <c r="D4203" s="968">
        <v>0</v>
      </c>
      <c r="E4203" s="968">
        <v>400000</v>
      </c>
    </row>
    <row r="4204" spans="1:5">
      <c r="A4204" s="968" t="s">
        <v>10821</v>
      </c>
      <c r="B4204" s="968" t="s">
        <v>10822</v>
      </c>
      <c r="C4204" s="968" t="s">
        <v>3680</v>
      </c>
      <c r="D4204" s="968">
        <v>0</v>
      </c>
      <c r="E4204" s="968">
        <v>27500</v>
      </c>
    </row>
    <row r="4205" spans="1:5">
      <c r="A4205" s="968" t="s">
        <v>10823</v>
      </c>
      <c r="B4205" s="968" t="s">
        <v>10824</v>
      </c>
      <c r="C4205" s="968" t="s">
        <v>3680</v>
      </c>
      <c r="D4205" s="968">
        <v>0</v>
      </c>
      <c r="E4205" s="968">
        <v>27500</v>
      </c>
    </row>
    <row r="4206" spans="1:5">
      <c r="A4206" s="968" t="s">
        <v>10825</v>
      </c>
      <c r="B4206" s="968" t="s">
        <v>10826</v>
      </c>
      <c r="C4206" s="968" t="s">
        <v>3680</v>
      </c>
      <c r="D4206" s="968">
        <v>0</v>
      </c>
      <c r="E4206" s="968">
        <v>52500</v>
      </c>
    </row>
    <row r="4207" spans="1:5">
      <c r="A4207" s="968" t="s">
        <v>10827</v>
      </c>
      <c r="B4207" s="968" t="s">
        <v>10828</v>
      </c>
      <c r="C4207" s="968" t="s">
        <v>3680</v>
      </c>
      <c r="D4207" s="968">
        <v>0</v>
      </c>
      <c r="E4207" s="968">
        <v>76125</v>
      </c>
    </row>
    <row r="4208" spans="1:5">
      <c r="A4208" s="968" t="s">
        <v>10829</v>
      </c>
      <c r="B4208" s="968" t="s">
        <v>10830</v>
      </c>
      <c r="C4208" s="968" t="s">
        <v>3680</v>
      </c>
      <c r="D4208" s="968">
        <v>0</v>
      </c>
      <c r="E4208" s="968">
        <v>173250</v>
      </c>
    </row>
    <row r="4209" spans="1:5">
      <c r="A4209" s="968" t="s">
        <v>10831</v>
      </c>
      <c r="B4209" s="968" t="s">
        <v>10832</v>
      </c>
      <c r="C4209" s="968" t="s">
        <v>3680</v>
      </c>
      <c r="D4209" s="968">
        <v>0</v>
      </c>
      <c r="E4209" s="968">
        <v>34125</v>
      </c>
    </row>
    <row r="4210" spans="1:5">
      <c r="A4210" s="968" t="s">
        <v>10833</v>
      </c>
      <c r="B4210" s="968" t="s">
        <v>10834</v>
      </c>
      <c r="C4210" s="968" t="s">
        <v>3680</v>
      </c>
      <c r="D4210" s="968">
        <v>0</v>
      </c>
      <c r="E4210" s="968">
        <v>65625</v>
      </c>
    </row>
    <row r="4211" spans="1:5">
      <c r="A4211" s="968" t="s">
        <v>10835</v>
      </c>
      <c r="B4211" s="968" t="s">
        <v>10836</v>
      </c>
      <c r="C4211" s="968" t="s">
        <v>3680</v>
      </c>
      <c r="D4211" s="968">
        <v>0</v>
      </c>
      <c r="E4211" s="968">
        <v>525000</v>
      </c>
    </row>
    <row r="4212" spans="1:5">
      <c r="A4212" s="968" t="s">
        <v>10837</v>
      </c>
      <c r="B4212" s="968" t="s">
        <v>10838</v>
      </c>
      <c r="C4212" s="968" t="s">
        <v>3680</v>
      </c>
      <c r="D4212" s="968">
        <v>0</v>
      </c>
      <c r="E4212" s="968">
        <v>194250</v>
      </c>
    </row>
    <row r="4213" spans="1:5">
      <c r="A4213" s="968" t="s">
        <v>10839</v>
      </c>
      <c r="B4213" s="968" t="s">
        <v>10840</v>
      </c>
      <c r="C4213" s="968" t="s">
        <v>3680</v>
      </c>
      <c r="D4213" s="968">
        <v>0</v>
      </c>
      <c r="E4213" s="968">
        <v>393750</v>
      </c>
    </row>
    <row r="4214" spans="1:5">
      <c r="A4214" s="968" t="s">
        <v>490</v>
      </c>
      <c r="B4214" s="968" t="s">
        <v>10841</v>
      </c>
      <c r="C4214" s="968" t="s">
        <v>9480</v>
      </c>
      <c r="D4214" s="968">
        <v>0</v>
      </c>
      <c r="E4214" s="968">
        <v>1</v>
      </c>
    </row>
    <row r="4215" spans="1:5">
      <c r="A4215" s="968" t="s">
        <v>10842</v>
      </c>
      <c r="B4215" s="968" t="s">
        <v>10843</v>
      </c>
      <c r="C4215" s="968" t="s">
        <v>3661</v>
      </c>
      <c r="D4215" s="968">
        <v>0</v>
      </c>
      <c r="E4215" s="968">
        <v>0</v>
      </c>
    </row>
    <row r="4216" spans="1:5">
      <c r="A4216" s="968" t="s">
        <v>10844</v>
      </c>
      <c r="B4216" s="968" t="s">
        <v>10845</v>
      </c>
      <c r="C4216" s="968" t="s">
        <v>3661</v>
      </c>
      <c r="D4216" s="968">
        <v>0</v>
      </c>
      <c r="E4216" s="968">
        <v>0</v>
      </c>
    </row>
    <row r="4217" spans="1:5">
      <c r="A4217" s="968" t="s">
        <v>10846</v>
      </c>
      <c r="B4217" s="968" t="s">
        <v>10847</v>
      </c>
      <c r="C4217" s="968" t="s">
        <v>3680</v>
      </c>
      <c r="D4217" s="968">
        <v>0</v>
      </c>
      <c r="E4217" s="968">
        <v>42000</v>
      </c>
    </row>
    <row r="4218" spans="1:5">
      <c r="A4218" s="968" t="s">
        <v>10848</v>
      </c>
      <c r="B4218" s="968" t="s">
        <v>10849</v>
      </c>
      <c r="C4218" s="968" t="s">
        <v>3680</v>
      </c>
      <c r="D4218" s="968">
        <v>0</v>
      </c>
      <c r="E4218" s="968">
        <v>39375</v>
      </c>
    </row>
    <row r="4219" spans="1:5">
      <c r="A4219" s="968" t="s">
        <v>10850</v>
      </c>
      <c r="B4219" s="968" t="s">
        <v>10851</v>
      </c>
      <c r="C4219" s="968" t="s">
        <v>3680</v>
      </c>
      <c r="D4219" s="968">
        <v>0</v>
      </c>
      <c r="E4219" s="968">
        <v>570000</v>
      </c>
    </row>
    <row r="4220" spans="1:5">
      <c r="A4220" s="968" t="s">
        <v>10852</v>
      </c>
      <c r="B4220" s="968" t="s">
        <v>10853</v>
      </c>
      <c r="C4220" s="968" t="s">
        <v>3680</v>
      </c>
      <c r="D4220" s="968">
        <v>0</v>
      </c>
      <c r="E4220" s="968">
        <v>705000</v>
      </c>
    </row>
    <row r="4221" spans="1:5">
      <c r="A4221" s="968" t="s">
        <v>550</v>
      </c>
      <c r="B4221" s="968" t="s">
        <v>10854</v>
      </c>
      <c r="C4221" s="968" t="s">
        <v>9480</v>
      </c>
      <c r="D4221" s="968">
        <v>0</v>
      </c>
      <c r="E4221" s="968">
        <v>0</v>
      </c>
    </row>
    <row r="4222" spans="1:5">
      <c r="A4222" s="968" t="s">
        <v>10855</v>
      </c>
      <c r="B4222" s="968" t="s">
        <v>10856</v>
      </c>
      <c r="C4222" s="968" t="s">
        <v>3460</v>
      </c>
      <c r="D4222" s="968">
        <v>0</v>
      </c>
      <c r="E4222" s="968">
        <v>990000</v>
      </c>
    </row>
    <row r="4223" spans="1:5">
      <c r="A4223" s="968" t="s">
        <v>10857</v>
      </c>
      <c r="B4223" s="968" t="s">
        <v>10858</v>
      </c>
      <c r="C4223" s="968" t="s">
        <v>3680</v>
      </c>
      <c r="D4223" s="968">
        <v>0</v>
      </c>
      <c r="E4223" s="968">
        <v>3250000</v>
      </c>
    </row>
    <row r="4224" spans="1:5">
      <c r="A4224" s="968" t="s">
        <v>10859</v>
      </c>
      <c r="B4224" s="968" t="s">
        <v>10860</v>
      </c>
      <c r="C4224" s="968" t="s">
        <v>3680</v>
      </c>
      <c r="D4224" s="968">
        <v>0</v>
      </c>
      <c r="E4224" s="968">
        <v>116100</v>
      </c>
    </row>
    <row r="4225" spans="1:5">
      <c r="A4225" s="968" t="s">
        <v>579</v>
      </c>
      <c r="B4225" s="968" t="s">
        <v>10861</v>
      </c>
      <c r="C4225" s="968" t="s">
        <v>3460</v>
      </c>
      <c r="D4225" s="968">
        <v>11</v>
      </c>
      <c r="E4225" s="968">
        <v>642623.4</v>
      </c>
    </row>
    <row r="4226" spans="1:5">
      <c r="A4226" s="968" t="s">
        <v>10862</v>
      </c>
      <c r="B4226" s="968" t="s">
        <v>10863</v>
      </c>
      <c r="C4226" s="968" t="s">
        <v>3680</v>
      </c>
      <c r="D4226" s="968">
        <v>6</v>
      </c>
      <c r="E4226" s="968">
        <v>31000</v>
      </c>
    </row>
    <row r="4227" spans="1:5">
      <c r="A4227" s="968" t="s">
        <v>932</v>
      </c>
      <c r="B4227" s="968" t="s">
        <v>10864</v>
      </c>
      <c r="C4227" s="968" t="s">
        <v>3680</v>
      </c>
      <c r="D4227" s="968">
        <v>0</v>
      </c>
      <c r="E4227" s="968">
        <v>270000</v>
      </c>
    </row>
    <row r="4228" spans="1:5">
      <c r="A4228" s="968" t="s">
        <v>10865</v>
      </c>
      <c r="B4228" s="968" t="s">
        <v>10866</v>
      </c>
      <c r="C4228" s="968" t="s">
        <v>3680</v>
      </c>
      <c r="D4228" s="968">
        <v>0</v>
      </c>
      <c r="E4228" s="968">
        <v>125000</v>
      </c>
    </row>
    <row r="4229" spans="1:5">
      <c r="A4229" s="968" t="s">
        <v>1418</v>
      </c>
      <c r="B4229" s="968" t="s">
        <v>10867</v>
      </c>
      <c r="C4229" s="968" t="s">
        <v>3680</v>
      </c>
      <c r="D4229" s="968">
        <v>0</v>
      </c>
      <c r="E4229" s="968">
        <v>350000</v>
      </c>
    </row>
    <row r="4230" spans="1:5">
      <c r="A4230" s="968" t="s">
        <v>1421</v>
      </c>
      <c r="B4230" s="968" t="s">
        <v>10868</v>
      </c>
      <c r="C4230" s="968" t="s">
        <v>3680</v>
      </c>
      <c r="D4230" s="968">
        <v>0</v>
      </c>
      <c r="E4230" s="968">
        <v>650000</v>
      </c>
    </row>
    <row r="4231" spans="1:5">
      <c r="A4231" s="968" t="s">
        <v>1203</v>
      </c>
      <c r="B4231" s="968" t="s">
        <v>10869</v>
      </c>
      <c r="C4231" s="968" t="s">
        <v>3680</v>
      </c>
      <c r="D4231" s="968">
        <v>0</v>
      </c>
      <c r="E4231" s="968">
        <v>1200000</v>
      </c>
    </row>
    <row r="4232" spans="1:5">
      <c r="A4232" s="968" t="s">
        <v>1232</v>
      </c>
      <c r="B4232" s="968" t="s">
        <v>10870</v>
      </c>
      <c r="C4232" s="968" t="s">
        <v>3680</v>
      </c>
      <c r="D4232" s="968">
        <v>0</v>
      </c>
      <c r="E4232" s="968">
        <v>750000</v>
      </c>
    </row>
    <row r="4233" spans="1:5">
      <c r="A4233" s="968" t="s">
        <v>10871</v>
      </c>
      <c r="B4233" s="968" t="s">
        <v>10872</v>
      </c>
      <c r="C4233" s="968" t="s">
        <v>3680</v>
      </c>
      <c r="D4233" s="968">
        <v>0</v>
      </c>
      <c r="E4233" s="968">
        <v>250000</v>
      </c>
    </row>
    <row r="4234" spans="1:5">
      <c r="A4234" s="968" t="s">
        <v>1431</v>
      </c>
      <c r="B4234" s="968" t="s">
        <v>10873</v>
      </c>
      <c r="C4234" s="968" t="s">
        <v>3680</v>
      </c>
      <c r="D4234" s="968">
        <v>0</v>
      </c>
      <c r="E4234" s="968">
        <v>98490</v>
      </c>
    </row>
    <row r="4235" spans="1:5">
      <c r="A4235" s="968" t="s">
        <v>1526</v>
      </c>
      <c r="B4235" s="968" t="s">
        <v>10874</v>
      </c>
      <c r="C4235" s="968" t="s">
        <v>3680</v>
      </c>
      <c r="D4235" s="968">
        <v>0</v>
      </c>
      <c r="E4235" s="968">
        <v>21600</v>
      </c>
    </row>
    <row r="4236" spans="1:5">
      <c r="A4236" s="968" t="s">
        <v>1527</v>
      </c>
      <c r="B4236" s="968" t="s">
        <v>10875</v>
      </c>
      <c r="C4236" s="968" t="s">
        <v>3680</v>
      </c>
      <c r="D4236" s="968">
        <v>0</v>
      </c>
      <c r="E4236" s="968">
        <v>78800</v>
      </c>
    </row>
    <row r="4237" spans="1:5">
      <c r="A4237" s="968" t="s">
        <v>857</v>
      </c>
      <c r="B4237" s="968" t="s">
        <v>10876</v>
      </c>
      <c r="C4237" s="968" t="s">
        <v>3680</v>
      </c>
      <c r="D4237" s="968">
        <v>0</v>
      </c>
      <c r="E4237" s="968">
        <v>560000</v>
      </c>
    </row>
    <row r="4238" spans="1:5">
      <c r="A4238" s="968" t="s">
        <v>864</v>
      </c>
      <c r="B4238" s="968" t="s">
        <v>10877</v>
      </c>
      <c r="C4238" s="968" t="s">
        <v>3680</v>
      </c>
      <c r="D4238" s="968">
        <v>0</v>
      </c>
      <c r="E4238" s="968">
        <v>300000</v>
      </c>
    </row>
    <row r="4239" spans="1:5">
      <c r="A4239" s="968" t="s">
        <v>1312</v>
      </c>
      <c r="B4239" s="968" t="s">
        <v>10878</v>
      </c>
      <c r="C4239" s="968" t="s">
        <v>3680</v>
      </c>
      <c r="D4239" s="968">
        <v>0</v>
      </c>
      <c r="E4239" s="968">
        <v>4500000</v>
      </c>
    </row>
    <row r="4240" spans="1:5">
      <c r="A4240" s="968" t="s">
        <v>10879</v>
      </c>
      <c r="B4240" s="968" t="s">
        <v>10880</v>
      </c>
      <c r="C4240" s="968" t="s">
        <v>3680</v>
      </c>
      <c r="D4240" s="968">
        <v>0</v>
      </c>
      <c r="E4240" s="968">
        <v>40000</v>
      </c>
    </row>
    <row r="4241" spans="1:5">
      <c r="A4241" s="968" t="s">
        <v>10881</v>
      </c>
      <c r="B4241" s="968" t="s">
        <v>10882</v>
      </c>
      <c r="C4241" s="968" t="s">
        <v>3680</v>
      </c>
      <c r="D4241" s="968">
        <v>0</v>
      </c>
      <c r="E4241" s="968">
        <v>40000</v>
      </c>
    </row>
    <row r="4242" spans="1:5">
      <c r="A4242" s="968" t="s">
        <v>493</v>
      </c>
      <c r="B4242" s="968" t="s">
        <v>494</v>
      </c>
      <c r="C4242" s="968" t="s">
        <v>9480</v>
      </c>
      <c r="D4242" s="968">
        <v>0</v>
      </c>
      <c r="E4242" s="968">
        <v>0</v>
      </c>
    </row>
    <row r="4243" spans="1:5">
      <c r="A4243" s="968" t="s">
        <v>10883</v>
      </c>
      <c r="B4243" s="968" t="s">
        <v>10884</v>
      </c>
      <c r="C4243" s="968" t="s">
        <v>3680</v>
      </c>
      <c r="D4243" s="968">
        <v>0</v>
      </c>
      <c r="E4243" s="968">
        <v>155000</v>
      </c>
    </row>
    <row r="4244" spans="1:5">
      <c r="A4244" s="968" t="s">
        <v>1504</v>
      </c>
      <c r="B4244" s="968" t="s">
        <v>10885</v>
      </c>
      <c r="C4244" s="968" t="s">
        <v>3680</v>
      </c>
      <c r="D4244" s="968">
        <v>0</v>
      </c>
      <c r="E4244" s="968">
        <v>12525</v>
      </c>
    </row>
    <row r="4245" spans="1:5">
      <c r="A4245" s="968" t="s">
        <v>562</v>
      </c>
      <c r="B4245" s="968" t="s">
        <v>10886</v>
      </c>
      <c r="C4245" s="968" t="s">
        <v>9480</v>
      </c>
      <c r="D4245" s="968">
        <v>0</v>
      </c>
      <c r="E4245" s="968">
        <v>0</v>
      </c>
    </row>
    <row r="4246" spans="1:5">
      <c r="A4246" s="968" t="s">
        <v>10887</v>
      </c>
      <c r="B4246" s="968" t="s">
        <v>10888</v>
      </c>
      <c r="C4246" s="968" t="s">
        <v>3460</v>
      </c>
      <c r="D4246" s="968">
        <v>4</v>
      </c>
      <c r="E4246" s="968">
        <v>890000</v>
      </c>
    </row>
    <row r="4247" spans="1:5">
      <c r="A4247" s="968" t="s">
        <v>495</v>
      </c>
      <c r="B4247" s="968" t="s">
        <v>496</v>
      </c>
      <c r="C4247" s="968" t="s">
        <v>9480</v>
      </c>
      <c r="D4247" s="968">
        <v>0</v>
      </c>
      <c r="E4247" s="968">
        <v>1</v>
      </c>
    </row>
    <row r="4248" spans="1:5">
      <c r="A4248" s="968" t="s">
        <v>564</v>
      </c>
      <c r="B4248" s="968" t="s">
        <v>10889</v>
      </c>
      <c r="C4248" s="968" t="s">
        <v>9480</v>
      </c>
      <c r="D4248" s="968">
        <v>0</v>
      </c>
      <c r="E4248" s="968">
        <v>1</v>
      </c>
    </row>
    <row r="4249" spans="1:5">
      <c r="A4249" s="968" t="s">
        <v>10890</v>
      </c>
      <c r="B4249" s="968" t="s">
        <v>10891</v>
      </c>
      <c r="C4249" s="968" t="s">
        <v>3680</v>
      </c>
      <c r="D4249" s="968">
        <v>3</v>
      </c>
      <c r="E4249" s="968">
        <v>35000</v>
      </c>
    </row>
    <row r="4250" spans="1:5">
      <c r="A4250" s="968" t="s">
        <v>10892</v>
      </c>
      <c r="B4250" s="968" t="s">
        <v>10893</v>
      </c>
      <c r="C4250" s="968" t="s">
        <v>3680</v>
      </c>
      <c r="D4250" s="968">
        <v>0</v>
      </c>
      <c r="E4250" s="968">
        <v>28000</v>
      </c>
    </row>
    <row r="4251" spans="1:5">
      <c r="A4251" s="968" t="s">
        <v>2614</v>
      </c>
      <c r="B4251" s="968" t="s">
        <v>10894</v>
      </c>
      <c r="C4251" s="968" t="s">
        <v>3680</v>
      </c>
      <c r="D4251" s="968">
        <v>0</v>
      </c>
      <c r="E4251" s="968">
        <v>4095000</v>
      </c>
    </row>
    <row r="4252" spans="1:5">
      <c r="A4252" s="968" t="s">
        <v>2687</v>
      </c>
      <c r="B4252" s="968" t="s">
        <v>10895</v>
      </c>
      <c r="C4252" s="968" t="s">
        <v>3680</v>
      </c>
      <c r="D4252" s="968">
        <v>0</v>
      </c>
      <c r="E4252" s="968">
        <v>350000</v>
      </c>
    </row>
    <row r="4253" spans="1:5">
      <c r="A4253" s="968" t="s">
        <v>10896</v>
      </c>
      <c r="B4253" s="968" t="s">
        <v>10897</v>
      </c>
      <c r="C4253" s="968" t="s">
        <v>3680</v>
      </c>
      <c r="D4253" s="968">
        <v>0</v>
      </c>
      <c r="E4253" s="968">
        <v>30000</v>
      </c>
    </row>
    <row r="4254" spans="1:5">
      <c r="A4254" s="968" t="s">
        <v>10898</v>
      </c>
      <c r="B4254" s="968" t="s">
        <v>10899</v>
      </c>
      <c r="C4254" s="968" t="s">
        <v>3680</v>
      </c>
      <c r="D4254" s="968">
        <v>0</v>
      </c>
      <c r="E4254" s="968">
        <v>135000</v>
      </c>
    </row>
    <row r="4255" spans="1:5">
      <c r="A4255" s="968" t="s">
        <v>10900</v>
      </c>
      <c r="B4255" s="968" t="s">
        <v>10901</v>
      </c>
      <c r="C4255" s="968" t="s">
        <v>3680</v>
      </c>
      <c r="D4255" s="968">
        <v>0</v>
      </c>
      <c r="E4255" s="968">
        <v>85000</v>
      </c>
    </row>
    <row r="4256" spans="1:5">
      <c r="A4256" s="968" t="s">
        <v>10902</v>
      </c>
      <c r="B4256" s="968" t="s">
        <v>10903</v>
      </c>
      <c r="C4256" s="968" t="s">
        <v>3680</v>
      </c>
      <c r="D4256" s="968">
        <v>0</v>
      </c>
      <c r="E4256" s="968">
        <v>100000</v>
      </c>
    </row>
    <row r="4257" spans="1:5">
      <c r="A4257" s="968" t="s">
        <v>10904</v>
      </c>
      <c r="B4257" s="968" t="s">
        <v>10905</v>
      </c>
      <c r="C4257" s="968" t="s">
        <v>3680</v>
      </c>
      <c r="D4257" s="968">
        <v>0</v>
      </c>
      <c r="E4257" s="968">
        <v>150000</v>
      </c>
    </row>
    <row r="4258" spans="1:5">
      <c r="A4258" s="968" t="s">
        <v>10906</v>
      </c>
      <c r="B4258" s="968" t="s">
        <v>10907</v>
      </c>
      <c r="C4258" s="968" t="s">
        <v>3680</v>
      </c>
      <c r="D4258" s="968">
        <v>0</v>
      </c>
      <c r="E4258" s="968">
        <v>150000</v>
      </c>
    </row>
    <row r="4259" spans="1:5">
      <c r="A4259" s="968" t="s">
        <v>10908</v>
      </c>
      <c r="B4259" s="968" t="s">
        <v>10909</v>
      </c>
      <c r="C4259" s="968" t="s">
        <v>3680</v>
      </c>
      <c r="D4259" s="968">
        <v>0</v>
      </c>
      <c r="E4259" s="968">
        <v>150000</v>
      </c>
    </row>
    <row r="4260" spans="1:5">
      <c r="A4260" s="968" t="s">
        <v>10910</v>
      </c>
      <c r="B4260" s="968" t="s">
        <v>10911</v>
      </c>
      <c r="C4260" s="968" t="s">
        <v>3680</v>
      </c>
      <c r="D4260" s="968">
        <v>0</v>
      </c>
      <c r="E4260" s="968">
        <v>150000</v>
      </c>
    </row>
    <row r="4261" spans="1:5">
      <c r="A4261" s="968" t="s">
        <v>10912</v>
      </c>
      <c r="B4261" s="968" t="s">
        <v>10913</v>
      </c>
      <c r="C4261" s="968" t="s">
        <v>3680</v>
      </c>
      <c r="D4261" s="968">
        <v>0</v>
      </c>
      <c r="E4261" s="968">
        <v>2150000</v>
      </c>
    </row>
    <row r="4262" spans="1:5">
      <c r="A4262" s="968" t="s">
        <v>10914</v>
      </c>
      <c r="B4262" s="968" t="s">
        <v>10915</v>
      </c>
      <c r="C4262" s="968" t="s">
        <v>3680</v>
      </c>
      <c r="D4262" s="968">
        <v>0</v>
      </c>
      <c r="E4262" s="968">
        <v>3000000</v>
      </c>
    </row>
    <row r="4263" spans="1:5">
      <c r="A4263" s="968" t="s">
        <v>10916</v>
      </c>
      <c r="B4263" s="968" t="s">
        <v>10917</v>
      </c>
      <c r="C4263" s="968" t="s">
        <v>3680</v>
      </c>
      <c r="D4263" s="968">
        <v>0</v>
      </c>
      <c r="E4263" s="968">
        <v>1250000</v>
      </c>
    </row>
    <row r="4264" spans="1:5">
      <c r="A4264" s="968" t="s">
        <v>10918</v>
      </c>
      <c r="B4264" s="968" t="s">
        <v>10919</v>
      </c>
      <c r="C4264" s="968" t="s">
        <v>3680</v>
      </c>
      <c r="D4264" s="968">
        <v>0</v>
      </c>
      <c r="E4264" s="968">
        <v>105000</v>
      </c>
    </row>
    <row r="4265" spans="1:5">
      <c r="A4265" s="968" t="s">
        <v>10920</v>
      </c>
      <c r="B4265" s="968" t="s">
        <v>10921</v>
      </c>
      <c r="C4265" s="968" t="s">
        <v>3680</v>
      </c>
      <c r="D4265" s="968">
        <v>0</v>
      </c>
      <c r="E4265" s="968">
        <v>800000</v>
      </c>
    </row>
    <row r="4266" spans="1:5">
      <c r="A4266" s="968" t="s">
        <v>10922</v>
      </c>
      <c r="B4266" s="968" t="s">
        <v>10923</v>
      </c>
      <c r="C4266" s="968" t="s">
        <v>3680</v>
      </c>
      <c r="D4266" s="968">
        <v>0</v>
      </c>
      <c r="E4266" s="968">
        <v>225000</v>
      </c>
    </row>
    <row r="4267" spans="1:5">
      <c r="A4267" s="968" t="s">
        <v>10924</v>
      </c>
      <c r="B4267" s="968" t="s">
        <v>10925</v>
      </c>
      <c r="C4267" s="968" t="s">
        <v>3680</v>
      </c>
      <c r="D4267" s="968">
        <v>0</v>
      </c>
      <c r="E4267" s="968">
        <v>92350</v>
      </c>
    </row>
    <row r="4268" spans="1:5">
      <c r="A4268" s="968" t="s">
        <v>10926</v>
      </c>
      <c r="B4268" s="968" t="s">
        <v>10927</v>
      </c>
      <c r="C4268" s="968" t="s">
        <v>3680</v>
      </c>
      <c r="D4268" s="968">
        <v>0</v>
      </c>
      <c r="E4268" s="968">
        <v>300000</v>
      </c>
    </row>
    <row r="4269" spans="1:5">
      <c r="A4269" s="968" t="s">
        <v>10928</v>
      </c>
      <c r="B4269" s="968" t="s">
        <v>10929</v>
      </c>
      <c r="C4269" s="968" t="s">
        <v>3680</v>
      </c>
      <c r="D4269" s="968">
        <v>0</v>
      </c>
      <c r="E4269" s="968">
        <v>15000</v>
      </c>
    </row>
    <row r="4270" spans="1:5">
      <c r="A4270" s="968" t="s">
        <v>10930</v>
      </c>
      <c r="B4270" s="968" t="s">
        <v>10931</v>
      </c>
      <c r="C4270" s="968" t="s">
        <v>3680</v>
      </c>
      <c r="D4270" s="968">
        <v>0</v>
      </c>
      <c r="E4270" s="968">
        <v>30000</v>
      </c>
    </row>
    <row r="4271" spans="1:5">
      <c r="A4271" s="968" t="s">
        <v>10932</v>
      </c>
      <c r="B4271" s="968" t="s">
        <v>10933</v>
      </c>
      <c r="C4271" s="968" t="s">
        <v>3680</v>
      </c>
      <c r="D4271" s="968">
        <v>0</v>
      </c>
      <c r="E4271" s="968">
        <v>3000</v>
      </c>
    </row>
    <row r="4272" spans="1:5">
      <c r="A4272" s="968" t="s">
        <v>10934</v>
      </c>
      <c r="B4272" s="968" t="s">
        <v>10935</v>
      </c>
      <c r="C4272" s="968" t="s">
        <v>3680</v>
      </c>
      <c r="D4272" s="968">
        <v>0</v>
      </c>
      <c r="E4272" s="968">
        <v>83500</v>
      </c>
    </row>
    <row r="4273" spans="1:5">
      <c r="A4273" s="968" t="s">
        <v>10936</v>
      </c>
      <c r="B4273" s="968" t="s">
        <v>10937</v>
      </c>
      <c r="C4273" s="968" t="s">
        <v>3680</v>
      </c>
      <c r="D4273" s="968">
        <v>0</v>
      </c>
      <c r="E4273" s="968">
        <v>850000</v>
      </c>
    </row>
    <row r="4274" spans="1:5">
      <c r="A4274" s="968" t="s">
        <v>10938</v>
      </c>
      <c r="B4274" s="968" t="s">
        <v>10939</v>
      </c>
      <c r="C4274" s="968" t="s">
        <v>3460</v>
      </c>
      <c r="D4274" s="968">
        <v>0</v>
      </c>
      <c r="E4274" s="968">
        <v>420000</v>
      </c>
    </row>
    <row r="4275" spans="1:5">
      <c r="A4275" s="968" t="s">
        <v>10940</v>
      </c>
      <c r="B4275" s="968" t="s">
        <v>10941</v>
      </c>
      <c r="C4275" s="968" t="s">
        <v>3680</v>
      </c>
      <c r="D4275" s="968">
        <v>0</v>
      </c>
      <c r="E4275" s="968">
        <v>2500000</v>
      </c>
    </row>
    <row r="4276" spans="1:5">
      <c r="A4276" s="968" t="s">
        <v>10942</v>
      </c>
      <c r="B4276" s="968" t="s">
        <v>10943</v>
      </c>
      <c r="C4276" s="968" t="s">
        <v>3680</v>
      </c>
      <c r="D4276" s="968">
        <v>0</v>
      </c>
      <c r="E4276" s="968">
        <v>4000</v>
      </c>
    </row>
    <row r="4277" spans="1:5">
      <c r="A4277" s="968" t="s">
        <v>10944</v>
      </c>
      <c r="B4277" s="968" t="s">
        <v>10945</v>
      </c>
      <c r="C4277" s="968" t="s">
        <v>3680</v>
      </c>
      <c r="D4277" s="968">
        <v>0</v>
      </c>
      <c r="E4277" s="968">
        <v>30000</v>
      </c>
    </row>
    <row r="4278" spans="1:5">
      <c r="A4278" s="968" t="s">
        <v>10946</v>
      </c>
      <c r="B4278" s="968" t="s">
        <v>10947</v>
      </c>
      <c r="C4278" s="968" t="s">
        <v>3680</v>
      </c>
      <c r="D4278" s="968">
        <v>0</v>
      </c>
      <c r="E4278" s="968">
        <v>3500</v>
      </c>
    </row>
    <row r="4279" spans="1:5">
      <c r="A4279" s="968" t="s">
        <v>10948</v>
      </c>
      <c r="B4279" s="968" t="s">
        <v>10949</v>
      </c>
      <c r="C4279" s="968" t="s">
        <v>3680</v>
      </c>
      <c r="D4279" s="968">
        <v>0</v>
      </c>
      <c r="E4279" s="968">
        <v>5000</v>
      </c>
    </row>
    <row r="4280" spans="1:5">
      <c r="A4280" s="968" t="s">
        <v>497</v>
      </c>
      <c r="B4280" s="968" t="s">
        <v>498</v>
      </c>
      <c r="C4280" s="968" t="s">
        <v>9480</v>
      </c>
      <c r="D4280" s="968">
        <v>0</v>
      </c>
      <c r="E4280" s="968">
        <v>1</v>
      </c>
    </row>
    <row r="4281" spans="1:5">
      <c r="A4281" s="968" t="s">
        <v>499</v>
      </c>
      <c r="B4281" s="968" t="s">
        <v>500</v>
      </c>
      <c r="C4281" s="968" t="s">
        <v>9480</v>
      </c>
      <c r="D4281" s="968">
        <v>0</v>
      </c>
      <c r="E4281" s="968">
        <v>1</v>
      </c>
    </row>
    <row r="4282" spans="1:5">
      <c r="A4282" s="968" t="s">
        <v>10950</v>
      </c>
      <c r="B4282" s="968" t="s">
        <v>10951</v>
      </c>
      <c r="C4282" s="968" t="s">
        <v>3661</v>
      </c>
      <c r="D4282" s="968">
        <v>0</v>
      </c>
      <c r="E4282" s="968">
        <v>4225000</v>
      </c>
    </row>
    <row r="4283" spans="1:5">
      <c r="A4283" s="968" t="s">
        <v>10952</v>
      </c>
      <c r="B4283" s="968" t="s">
        <v>10953</v>
      </c>
      <c r="C4283" s="968" t="s">
        <v>3661</v>
      </c>
      <c r="D4283" s="968">
        <v>0</v>
      </c>
      <c r="E4283" s="968">
        <v>2600000</v>
      </c>
    </row>
    <row r="4284" spans="1:5">
      <c r="A4284" s="968" t="s">
        <v>3056</v>
      </c>
      <c r="B4284" s="968" t="s">
        <v>10954</v>
      </c>
      <c r="C4284" s="968" t="s">
        <v>3680</v>
      </c>
      <c r="D4284" s="968">
        <v>0</v>
      </c>
      <c r="E4284" s="968">
        <v>6500000</v>
      </c>
    </row>
    <row r="4285" spans="1:5">
      <c r="A4285" s="968" t="s">
        <v>10955</v>
      </c>
      <c r="B4285" s="968" t="s">
        <v>10956</v>
      </c>
      <c r="C4285" s="968" t="s">
        <v>3680</v>
      </c>
      <c r="D4285" s="968">
        <v>0</v>
      </c>
      <c r="E4285" s="968">
        <v>90000</v>
      </c>
    </row>
    <row r="4286" spans="1:5">
      <c r="A4286" s="968" t="s">
        <v>10957</v>
      </c>
      <c r="B4286" s="968" t="s">
        <v>10958</v>
      </c>
      <c r="C4286" s="968" t="s">
        <v>3680</v>
      </c>
      <c r="D4286" s="968">
        <v>0</v>
      </c>
      <c r="E4286" s="968">
        <v>30000</v>
      </c>
    </row>
    <row r="4287" spans="1:5">
      <c r="A4287" s="968" t="s">
        <v>10959</v>
      </c>
      <c r="B4287" s="968" t="s">
        <v>10960</v>
      </c>
      <c r="C4287" s="968" t="s">
        <v>3680</v>
      </c>
      <c r="D4287" s="968">
        <v>0</v>
      </c>
      <c r="E4287" s="968">
        <v>25000</v>
      </c>
    </row>
    <row r="4288" spans="1:5">
      <c r="A4288" s="968" t="s">
        <v>882</v>
      </c>
      <c r="B4288" s="968" t="s">
        <v>10961</v>
      </c>
      <c r="C4288" s="968" t="s">
        <v>3680</v>
      </c>
      <c r="D4288" s="968">
        <v>0</v>
      </c>
      <c r="E4288" s="968">
        <v>250000</v>
      </c>
    </row>
    <row r="4289" spans="1:5">
      <c r="A4289" s="968" t="s">
        <v>10962</v>
      </c>
      <c r="B4289" s="968" t="s">
        <v>10963</v>
      </c>
      <c r="C4289" s="968" t="s">
        <v>3661</v>
      </c>
      <c r="D4289" s="968">
        <v>0</v>
      </c>
      <c r="E4289" s="968">
        <v>560000</v>
      </c>
    </row>
    <row r="4290" spans="1:5">
      <c r="A4290" s="968" t="s">
        <v>10964</v>
      </c>
      <c r="B4290" s="968" t="s">
        <v>10965</v>
      </c>
      <c r="C4290" s="968" t="s">
        <v>3680</v>
      </c>
      <c r="D4290" s="968">
        <v>0</v>
      </c>
      <c r="E4290" s="968">
        <v>250000</v>
      </c>
    </row>
    <row r="4291" spans="1:5">
      <c r="A4291" s="968" t="s">
        <v>10966</v>
      </c>
      <c r="B4291" s="968" t="s">
        <v>10967</v>
      </c>
      <c r="C4291" s="968" t="s">
        <v>3680</v>
      </c>
      <c r="D4291" s="968">
        <v>0</v>
      </c>
      <c r="E4291" s="968">
        <v>150000</v>
      </c>
    </row>
    <row r="4292" spans="1:5">
      <c r="A4292" s="968" t="s">
        <v>10968</v>
      </c>
      <c r="B4292" s="968" t="s">
        <v>10969</v>
      </c>
      <c r="C4292" s="968" t="s">
        <v>3680</v>
      </c>
      <c r="D4292" s="968">
        <v>0</v>
      </c>
      <c r="E4292" s="968">
        <v>125000</v>
      </c>
    </row>
    <row r="4293" spans="1:5">
      <c r="A4293" s="968" t="s">
        <v>10970</v>
      </c>
      <c r="B4293" s="968" t="s">
        <v>10971</v>
      </c>
      <c r="C4293" s="968" t="s">
        <v>3680</v>
      </c>
      <c r="D4293" s="968">
        <v>0</v>
      </c>
      <c r="E4293" s="968">
        <v>125000</v>
      </c>
    </row>
    <row r="4294" spans="1:5">
      <c r="A4294" s="968" t="s">
        <v>10972</v>
      </c>
      <c r="B4294" s="968" t="s">
        <v>10973</v>
      </c>
      <c r="C4294" s="968" t="s">
        <v>3680</v>
      </c>
      <c r="D4294" s="968">
        <v>0</v>
      </c>
      <c r="E4294" s="968">
        <v>200000</v>
      </c>
    </row>
    <row r="4295" spans="1:5">
      <c r="A4295" s="968" t="s">
        <v>10974</v>
      </c>
      <c r="B4295" s="968" t="s">
        <v>10975</v>
      </c>
      <c r="C4295" s="968" t="s">
        <v>3680</v>
      </c>
      <c r="D4295" s="968">
        <v>0</v>
      </c>
      <c r="E4295" s="968">
        <v>350000</v>
      </c>
    </row>
    <row r="4296" spans="1:5">
      <c r="A4296" s="968" t="s">
        <v>10976</v>
      </c>
      <c r="B4296" s="968" t="s">
        <v>10977</v>
      </c>
      <c r="C4296" s="968" t="s">
        <v>3661</v>
      </c>
      <c r="D4296" s="968">
        <v>0</v>
      </c>
      <c r="E4296" s="968">
        <v>1150000</v>
      </c>
    </row>
    <row r="4297" spans="1:5">
      <c r="A4297" s="968" t="s">
        <v>10978</v>
      </c>
      <c r="B4297" s="968" t="s">
        <v>10979</v>
      </c>
      <c r="C4297" s="968" t="s">
        <v>3661</v>
      </c>
      <c r="D4297" s="968">
        <v>0</v>
      </c>
      <c r="E4297" s="968">
        <v>0</v>
      </c>
    </row>
    <row r="4298" spans="1:5">
      <c r="A4298" s="968" t="s">
        <v>2907</v>
      </c>
      <c r="B4298" s="968" t="s">
        <v>2908</v>
      </c>
      <c r="C4298" s="968" t="s">
        <v>3680</v>
      </c>
      <c r="D4298" s="968">
        <v>9</v>
      </c>
      <c r="E4298" s="968">
        <v>35000</v>
      </c>
    </row>
    <row r="4299" spans="1:5">
      <c r="A4299" s="968" t="s">
        <v>3358</v>
      </c>
      <c r="B4299" s="968" t="s">
        <v>10980</v>
      </c>
      <c r="C4299" s="968" t="s">
        <v>3680</v>
      </c>
      <c r="D4299" s="968">
        <v>0</v>
      </c>
      <c r="E4299" s="968">
        <v>1100000</v>
      </c>
    </row>
    <row r="4300" spans="1:5">
      <c r="A4300" s="968" t="s">
        <v>10981</v>
      </c>
      <c r="B4300" s="968" t="s">
        <v>10982</v>
      </c>
      <c r="C4300" s="968" t="s">
        <v>3680</v>
      </c>
      <c r="D4300" s="968">
        <v>0</v>
      </c>
      <c r="E4300" s="968">
        <v>30000</v>
      </c>
    </row>
    <row r="4301" spans="1:5">
      <c r="A4301" s="968" t="s">
        <v>1980</v>
      </c>
      <c r="B4301" s="968" t="s">
        <v>10983</v>
      </c>
      <c r="C4301" s="968" t="s">
        <v>3680</v>
      </c>
      <c r="D4301" s="968">
        <v>0</v>
      </c>
      <c r="E4301" s="968">
        <v>65000</v>
      </c>
    </row>
    <row r="4302" spans="1:5">
      <c r="A4302" s="968" t="s">
        <v>1982</v>
      </c>
      <c r="B4302" s="968" t="s">
        <v>10984</v>
      </c>
      <c r="C4302" s="968" t="s">
        <v>3680</v>
      </c>
      <c r="D4302" s="968">
        <v>0</v>
      </c>
      <c r="E4302" s="968">
        <v>22000</v>
      </c>
    </row>
    <row r="4303" spans="1:5">
      <c r="A4303" s="968" t="s">
        <v>2693</v>
      </c>
      <c r="B4303" s="968" t="s">
        <v>10985</v>
      </c>
      <c r="C4303" s="968" t="s">
        <v>3680</v>
      </c>
      <c r="D4303" s="968">
        <v>0</v>
      </c>
      <c r="E4303" s="968">
        <v>37000</v>
      </c>
    </row>
    <row r="4304" spans="1:5">
      <c r="A4304" s="968" t="s">
        <v>727</v>
      </c>
      <c r="B4304" s="968" t="s">
        <v>10986</v>
      </c>
      <c r="C4304" s="968" t="s">
        <v>3680</v>
      </c>
      <c r="D4304" s="968">
        <v>2</v>
      </c>
      <c r="E4304" s="968">
        <v>55000</v>
      </c>
    </row>
    <row r="4305" spans="1:5">
      <c r="A4305" s="968" t="s">
        <v>10987</v>
      </c>
      <c r="B4305" s="968" t="s">
        <v>10988</v>
      </c>
      <c r="C4305" s="968" t="s">
        <v>3680</v>
      </c>
      <c r="D4305" s="968">
        <v>0</v>
      </c>
      <c r="E4305" s="968">
        <v>100000</v>
      </c>
    </row>
    <row r="4306" spans="1:5">
      <c r="A4306" s="968" t="s">
        <v>10989</v>
      </c>
      <c r="B4306" s="968" t="s">
        <v>10990</v>
      </c>
      <c r="C4306" s="968" t="s">
        <v>3680</v>
      </c>
      <c r="D4306" s="968">
        <v>0</v>
      </c>
      <c r="E4306" s="968">
        <v>30000</v>
      </c>
    </row>
    <row r="4307" spans="1:5">
      <c r="A4307" s="968" t="s">
        <v>10991</v>
      </c>
      <c r="B4307" s="968" t="s">
        <v>10992</v>
      </c>
      <c r="C4307" s="968" t="s">
        <v>3680</v>
      </c>
      <c r="D4307" s="968">
        <v>0</v>
      </c>
      <c r="E4307" s="968">
        <v>7500</v>
      </c>
    </row>
    <row r="4308" spans="1:5">
      <c r="A4308" s="968" t="s">
        <v>10993</v>
      </c>
      <c r="B4308" s="968" t="s">
        <v>10994</v>
      </c>
      <c r="C4308" s="968" t="s">
        <v>3680</v>
      </c>
      <c r="D4308" s="968">
        <v>0</v>
      </c>
      <c r="E4308" s="968">
        <v>5000</v>
      </c>
    </row>
    <row r="4309" spans="1:5">
      <c r="A4309" s="968" t="s">
        <v>10995</v>
      </c>
      <c r="B4309" s="968" t="s">
        <v>10996</v>
      </c>
      <c r="C4309" s="968" t="s">
        <v>3680</v>
      </c>
      <c r="D4309" s="968">
        <v>0</v>
      </c>
      <c r="E4309" s="968">
        <v>1500</v>
      </c>
    </row>
    <row r="4310" spans="1:5">
      <c r="A4310" s="968" t="s">
        <v>10997</v>
      </c>
      <c r="B4310" s="968" t="s">
        <v>10998</v>
      </c>
      <c r="C4310" s="968" t="s">
        <v>3680</v>
      </c>
      <c r="D4310" s="968">
        <v>0</v>
      </c>
      <c r="E4310" s="968">
        <v>450000</v>
      </c>
    </row>
    <row r="4311" spans="1:5">
      <c r="A4311" s="968" t="s">
        <v>10999</v>
      </c>
      <c r="B4311" s="968" t="s">
        <v>11000</v>
      </c>
      <c r="C4311" s="968" t="s">
        <v>3680</v>
      </c>
      <c r="D4311" s="968">
        <v>0</v>
      </c>
      <c r="E4311" s="968">
        <v>7500</v>
      </c>
    </row>
    <row r="4312" spans="1:5">
      <c r="A4312" s="968" t="s">
        <v>11001</v>
      </c>
      <c r="B4312" s="968" t="s">
        <v>11002</v>
      </c>
      <c r="C4312" s="968" t="s">
        <v>3680</v>
      </c>
      <c r="D4312" s="968">
        <v>0</v>
      </c>
      <c r="E4312" s="968">
        <v>2000</v>
      </c>
    </row>
    <row r="4313" spans="1:5">
      <c r="A4313" s="968" t="s">
        <v>11003</v>
      </c>
      <c r="B4313" s="968" t="s">
        <v>11004</v>
      </c>
      <c r="C4313" s="968" t="s">
        <v>3680</v>
      </c>
      <c r="D4313" s="968">
        <v>0</v>
      </c>
      <c r="E4313" s="968">
        <v>45000</v>
      </c>
    </row>
    <row r="4314" spans="1:5">
      <c r="A4314" s="968" t="s">
        <v>11005</v>
      </c>
      <c r="B4314" s="968" t="s">
        <v>11006</v>
      </c>
      <c r="C4314" s="968" t="s">
        <v>3680</v>
      </c>
      <c r="D4314" s="968">
        <v>0</v>
      </c>
      <c r="E4314" s="968">
        <v>1000</v>
      </c>
    </row>
    <row r="4315" spans="1:5">
      <c r="A4315" s="968" t="s">
        <v>11007</v>
      </c>
      <c r="B4315" s="968" t="s">
        <v>11008</v>
      </c>
      <c r="C4315" s="968" t="s">
        <v>3680</v>
      </c>
      <c r="D4315" s="968">
        <v>0</v>
      </c>
      <c r="E4315" s="968">
        <v>42500</v>
      </c>
    </row>
    <row r="4316" spans="1:5">
      <c r="A4316" s="968" t="s">
        <v>11009</v>
      </c>
      <c r="B4316" s="968" t="s">
        <v>11010</v>
      </c>
      <c r="C4316" s="968" t="s">
        <v>3680</v>
      </c>
      <c r="D4316" s="968">
        <v>0</v>
      </c>
      <c r="E4316" s="968">
        <v>3000</v>
      </c>
    </row>
    <row r="4317" spans="1:5">
      <c r="A4317" s="968" t="s">
        <v>2453</v>
      </c>
      <c r="B4317" s="968" t="s">
        <v>11011</v>
      </c>
      <c r="C4317" s="968" t="s">
        <v>3680</v>
      </c>
      <c r="D4317" s="968">
        <v>0</v>
      </c>
      <c r="E4317" s="968">
        <v>650000</v>
      </c>
    </row>
    <row r="4318" spans="1:5">
      <c r="A4318" s="968" t="s">
        <v>2456</v>
      </c>
      <c r="B4318" s="968" t="s">
        <v>11012</v>
      </c>
      <c r="C4318" s="968" t="s">
        <v>3680</v>
      </c>
      <c r="D4318" s="968">
        <v>0</v>
      </c>
      <c r="E4318" s="968">
        <v>540000</v>
      </c>
    </row>
    <row r="4319" spans="1:5">
      <c r="A4319" s="968" t="s">
        <v>1246</v>
      </c>
      <c r="B4319" s="968" t="s">
        <v>11013</v>
      </c>
      <c r="C4319" s="968" t="s">
        <v>3680</v>
      </c>
      <c r="D4319" s="968">
        <v>1</v>
      </c>
      <c r="E4319" s="968">
        <v>1550000</v>
      </c>
    </row>
    <row r="4320" spans="1:5">
      <c r="A4320" s="968" t="s">
        <v>805</v>
      </c>
      <c r="B4320" s="968" t="s">
        <v>11014</v>
      </c>
      <c r="C4320" s="968" t="s">
        <v>3680</v>
      </c>
      <c r="D4320" s="968">
        <v>0</v>
      </c>
      <c r="E4320" s="968">
        <v>1100000</v>
      </c>
    </row>
    <row r="4321" spans="1:5">
      <c r="A4321" s="968" t="s">
        <v>2505</v>
      </c>
      <c r="B4321" s="968" t="s">
        <v>11015</v>
      </c>
      <c r="C4321" s="968" t="s">
        <v>3680</v>
      </c>
      <c r="D4321" s="968">
        <v>0</v>
      </c>
      <c r="E4321" s="968">
        <v>875000</v>
      </c>
    </row>
    <row r="4322" spans="1:5">
      <c r="A4322" s="968" t="s">
        <v>1011</v>
      </c>
      <c r="B4322" s="968" t="s">
        <v>11016</v>
      </c>
      <c r="C4322" s="968" t="s">
        <v>3680</v>
      </c>
      <c r="D4322" s="968">
        <v>0</v>
      </c>
      <c r="E4322" s="968">
        <v>175000</v>
      </c>
    </row>
    <row r="4323" spans="1:5">
      <c r="A4323" s="968" t="s">
        <v>11017</v>
      </c>
      <c r="B4323" s="968" t="s">
        <v>11018</v>
      </c>
      <c r="C4323" s="968" t="s">
        <v>3680</v>
      </c>
      <c r="D4323" s="968">
        <v>0</v>
      </c>
      <c r="E4323" s="968">
        <v>850000</v>
      </c>
    </row>
    <row r="4324" spans="1:5">
      <c r="A4324" s="968" t="s">
        <v>2912</v>
      </c>
      <c r="B4324" s="968" t="s">
        <v>11019</v>
      </c>
      <c r="C4324" s="968" t="s">
        <v>3680</v>
      </c>
      <c r="D4324" s="968">
        <v>0</v>
      </c>
      <c r="E4324" s="968">
        <v>75000</v>
      </c>
    </row>
    <row r="4325" spans="1:5">
      <c r="A4325" s="968" t="s">
        <v>2915</v>
      </c>
      <c r="B4325" s="968" t="s">
        <v>11020</v>
      </c>
      <c r="C4325" s="968" t="s">
        <v>3680</v>
      </c>
      <c r="D4325" s="968">
        <v>0</v>
      </c>
      <c r="E4325" s="968">
        <v>75000</v>
      </c>
    </row>
    <row r="4326" spans="1:5">
      <c r="A4326" s="968" t="s">
        <v>1551</v>
      </c>
      <c r="B4326" s="968" t="s">
        <v>11021</v>
      </c>
      <c r="C4326" s="968" t="s">
        <v>3680</v>
      </c>
      <c r="D4326" s="968">
        <v>0</v>
      </c>
      <c r="E4326" s="968">
        <v>150000</v>
      </c>
    </row>
    <row r="4327" spans="1:5">
      <c r="A4327" s="968" t="s">
        <v>503</v>
      </c>
      <c r="B4327" s="968" t="s">
        <v>504</v>
      </c>
      <c r="C4327" s="968" t="s">
        <v>9480</v>
      </c>
      <c r="D4327" s="968">
        <v>0</v>
      </c>
      <c r="E4327" s="968">
        <v>1</v>
      </c>
    </row>
    <row r="4328" spans="1:5">
      <c r="A4328" s="968" t="s">
        <v>501</v>
      </c>
      <c r="B4328" s="968" t="s">
        <v>502</v>
      </c>
      <c r="C4328" s="968" t="s">
        <v>9480</v>
      </c>
      <c r="D4328" s="968">
        <v>0</v>
      </c>
      <c r="E4328" s="968">
        <v>1</v>
      </c>
    </row>
    <row r="4329" spans="1:5">
      <c r="A4329" s="968" t="s">
        <v>1944</v>
      </c>
      <c r="B4329" s="968" t="s">
        <v>11022</v>
      </c>
      <c r="C4329" s="968" t="s">
        <v>3680</v>
      </c>
      <c r="D4329" s="968">
        <v>1</v>
      </c>
      <c r="E4329" s="968">
        <v>1200000</v>
      </c>
    </row>
    <row r="4330" spans="1:5">
      <c r="A4330" s="968" t="s">
        <v>11023</v>
      </c>
      <c r="B4330" s="968" t="s">
        <v>11024</v>
      </c>
      <c r="C4330" s="968" t="s">
        <v>3680</v>
      </c>
      <c r="D4330" s="968">
        <v>0</v>
      </c>
      <c r="E4330" s="968">
        <v>195000</v>
      </c>
    </row>
    <row r="4331" spans="1:5">
      <c r="A4331" s="968" t="s">
        <v>2381</v>
      </c>
      <c r="B4331" s="968" t="s">
        <v>11025</v>
      </c>
      <c r="C4331" s="968" t="s">
        <v>3680</v>
      </c>
      <c r="D4331" s="968">
        <v>0</v>
      </c>
      <c r="E4331" s="968">
        <v>101650</v>
      </c>
    </row>
    <row r="4332" spans="1:5">
      <c r="A4332" s="968" t="s">
        <v>2382</v>
      </c>
      <c r="B4332" s="968" t="s">
        <v>11026</v>
      </c>
      <c r="C4332" s="968" t="s">
        <v>3680</v>
      </c>
      <c r="D4332" s="968">
        <v>0</v>
      </c>
      <c r="E4332" s="968">
        <v>138000</v>
      </c>
    </row>
    <row r="4333" spans="1:5">
      <c r="A4333" s="968" t="s">
        <v>11027</v>
      </c>
      <c r="B4333" s="968" t="s">
        <v>11028</v>
      </c>
      <c r="C4333" s="968" t="s">
        <v>3680</v>
      </c>
      <c r="D4333" s="968">
        <v>0</v>
      </c>
      <c r="E4333" s="968">
        <v>1000000</v>
      </c>
    </row>
    <row r="4334" spans="1:5">
      <c r="A4334" s="968" t="s">
        <v>2634</v>
      </c>
      <c r="B4334" s="968" t="s">
        <v>11029</v>
      </c>
      <c r="C4334" s="968" t="s">
        <v>3680</v>
      </c>
      <c r="D4334" s="968">
        <v>0</v>
      </c>
      <c r="E4334" s="968">
        <v>30000</v>
      </c>
    </row>
    <row r="4335" spans="1:5">
      <c r="A4335" s="968" t="s">
        <v>11030</v>
      </c>
      <c r="B4335" s="968" t="s">
        <v>11031</v>
      </c>
      <c r="C4335" s="968" t="s">
        <v>3460</v>
      </c>
      <c r="D4335" s="968">
        <v>0</v>
      </c>
      <c r="E4335" s="968">
        <v>65000</v>
      </c>
    </row>
    <row r="4336" spans="1:5">
      <c r="A4336" s="968" t="s">
        <v>11032</v>
      </c>
      <c r="B4336" s="968" t="s">
        <v>11033</v>
      </c>
      <c r="C4336" s="968" t="s">
        <v>3680</v>
      </c>
      <c r="D4336" s="968">
        <v>0</v>
      </c>
      <c r="E4336" s="968">
        <v>700000</v>
      </c>
    </row>
    <row r="4337" spans="1:5">
      <c r="A4337" s="968" t="s">
        <v>11034</v>
      </c>
      <c r="B4337" s="968" t="s">
        <v>11035</v>
      </c>
      <c r="C4337" s="968" t="s">
        <v>3680</v>
      </c>
      <c r="D4337" s="968">
        <v>0</v>
      </c>
      <c r="E4337" s="968">
        <v>200000</v>
      </c>
    </row>
    <row r="4338" spans="1:5">
      <c r="A4338" s="968" t="s">
        <v>11036</v>
      </c>
      <c r="B4338" s="968" t="s">
        <v>11037</v>
      </c>
      <c r="C4338" s="968" t="s">
        <v>3680</v>
      </c>
      <c r="D4338" s="968">
        <v>0</v>
      </c>
      <c r="E4338" s="968">
        <v>300000</v>
      </c>
    </row>
    <row r="4339" spans="1:5">
      <c r="A4339" s="968" t="s">
        <v>11038</v>
      </c>
      <c r="B4339" s="968" t="s">
        <v>11039</v>
      </c>
      <c r="C4339" s="968" t="s">
        <v>3680</v>
      </c>
      <c r="D4339" s="968">
        <v>0</v>
      </c>
      <c r="E4339" s="968">
        <v>300000</v>
      </c>
    </row>
    <row r="4340" spans="1:5">
      <c r="A4340" s="968" t="s">
        <v>11040</v>
      </c>
      <c r="B4340" s="968" t="s">
        <v>11041</v>
      </c>
      <c r="C4340" s="968" t="s">
        <v>3680</v>
      </c>
      <c r="D4340" s="968">
        <v>0</v>
      </c>
      <c r="E4340" s="968">
        <v>25000</v>
      </c>
    </row>
    <row r="4341" spans="1:5">
      <c r="A4341" s="968" t="s">
        <v>11042</v>
      </c>
      <c r="B4341" s="968" t="s">
        <v>11043</v>
      </c>
      <c r="C4341" s="968" t="s">
        <v>3680</v>
      </c>
      <c r="D4341" s="968">
        <v>0</v>
      </c>
      <c r="E4341" s="968">
        <v>500000</v>
      </c>
    </row>
    <row r="4342" spans="1:5">
      <c r="A4342" s="968" t="s">
        <v>11044</v>
      </c>
      <c r="B4342" s="968" t="s">
        <v>11045</v>
      </c>
      <c r="C4342" s="968" t="s">
        <v>3680</v>
      </c>
      <c r="D4342" s="968">
        <v>0</v>
      </c>
      <c r="E4342" s="968">
        <v>800000</v>
      </c>
    </row>
    <row r="4343" spans="1:5">
      <c r="A4343" s="968" t="s">
        <v>11046</v>
      </c>
      <c r="B4343" s="968" t="s">
        <v>11047</v>
      </c>
      <c r="C4343" s="968" t="s">
        <v>3680</v>
      </c>
      <c r="D4343" s="968">
        <v>0</v>
      </c>
      <c r="E4343" s="968">
        <v>2800000</v>
      </c>
    </row>
    <row r="4344" spans="1:5">
      <c r="A4344" s="968" t="s">
        <v>11048</v>
      </c>
      <c r="B4344" s="968" t="s">
        <v>11049</v>
      </c>
      <c r="C4344" s="968" t="s">
        <v>3680</v>
      </c>
      <c r="D4344" s="968">
        <v>0</v>
      </c>
      <c r="E4344" s="968">
        <v>600000</v>
      </c>
    </row>
    <row r="4345" spans="1:5">
      <c r="A4345" s="968" t="s">
        <v>11050</v>
      </c>
      <c r="B4345" s="968" t="s">
        <v>11051</v>
      </c>
      <c r="C4345" s="968" t="s">
        <v>3680</v>
      </c>
      <c r="D4345" s="968">
        <v>0</v>
      </c>
      <c r="E4345" s="968">
        <v>400000</v>
      </c>
    </row>
    <row r="4346" spans="1:5">
      <c r="A4346" s="968" t="s">
        <v>422</v>
      </c>
      <c r="B4346" s="968" t="s">
        <v>11052</v>
      </c>
      <c r="C4346" s="968" t="s">
        <v>3680</v>
      </c>
      <c r="D4346" s="968">
        <v>9</v>
      </c>
      <c r="E4346" s="968">
        <v>23100</v>
      </c>
    </row>
    <row r="4347" spans="1:5">
      <c r="A4347" s="968" t="s">
        <v>11053</v>
      </c>
      <c r="B4347" s="968" t="s">
        <v>11054</v>
      </c>
      <c r="C4347" s="968" t="s">
        <v>9480</v>
      </c>
      <c r="D4347" s="968">
        <v>0</v>
      </c>
      <c r="E4347" s="968">
        <v>14547214.5</v>
      </c>
    </row>
    <row r="4348" spans="1:5">
      <c r="A4348" s="968" t="s">
        <v>11055</v>
      </c>
      <c r="B4348" s="968" t="s">
        <v>11056</v>
      </c>
      <c r="C4348" s="968" t="s">
        <v>3680</v>
      </c>
      <c r="D4348" s="968">
        <v>0</v>
      </c>
      <c r="E4348" s="968">
        <v>15000</v>
      </c>
    </row>
    <row r="4349" spans="1:5">
      <c r="A4349" s="968" t="s">
        <v>11057</v>
      </c>
      <c r="B4349" s="968" t="s">
        <v>11058</v>
      </c>
      <c r="C4349" s="968" t="s">
        <v>3680</v>
      </c>
      <c r="D4349" s="968">
        <v>2</v>
      </c>
      <c r="E4349" s="968">
        <v>1000000</v>
      </c>
    </row>
    <row r="4350" spans="1:5">
      <c r="A4350" s="968" t="s">
        <v>11059</v>
      </c>
      <c r="B4350" s="968" t="s">
        <v>11060</v>
      </c>
      <c r="C4350" s="968" t="s">
        <v>3680</v>
      </c>
      <c r="D4350" s="968">
        <v>2</v>
      </c>
      <c r="E4350" s="968">
        <v>1000000</v>
      </c>
    </row>
    <row r="4351" spans="1:5">
      <c r="A4351" s="968" t="s">
        <v>11061</v>
      </c>
      <c r="B4351" s="968" t="s">
        <v>11062</v>
      </c>
      <c r="C4351" s="968" t="s">
        <v>3680</v>
      </c>
      <c r="D4351" s="968">
        <v>0</v>
      </c>
      <c r="E4351" s="968">
        <v>275000</v>
      </c>
    </row>
    <row r="4352" spans="1:5">
      <c r="A4352" s="968" t="s">
        <v>11063</v>
      </c>
      <c r="B4352" s="968" t="s">
        <v>11064</v>
      </c>
      <c r="C4352" s="968" t="s">
        <v>3680</v>
      </c>
      <c r="D4352" s="968">
        <v>0</v>
      </c>
      <c r="E4352" s="968">
        <v>275000</v>
      </c>
    </row>
    <row r="4353" spans="1:5">
      <c r="A4353" s="968" t="s">
        <v>11065</v>
      </c>
      <c r="B4353" s="968" t="s">
        <v>11066</v>
      </c>
      <c r="C4353" s="968" t="s">
        <v>3680</v>
      </c>
      <c r="D4353" s="968">
        <v>0</v>
      </c>
      <c r="E4353" s="968">
        <v>40000</v>
      </c>
    </row>
    <row r="4354" spans="1:5">
      <c r="A4354" s="968" t="s">
        <v>11067</v>
      </c>
      <c r="B4354" s="968" t="s">
        <v>11068</v>
      </c>
      <c r="C4354" s="968" t="s">
        <v>3680</v>
      </c>
      <c r="D4354" s="968">
        <v>0</v>
      </c>
      <c r="E4354" s="968">
        <v>200000</v>
      </c>
    </row>
    <row r="4355" spans="1:5">
      <c r="A4355" s="968" t="s">
        <v>11069</v>
      </c>
      <c r="B4355" s="968" t="s">
        <v>11070</v>
      </c>
      <c r="C4355" s="968" t="s">
        <v>3680</v>
      </c>
      <c r="D4355" s="968">
        <v>0</v>
      </c>
      <c r="E4355" s="968">
        <v>145000</v>
      </c>
    </row>
    <row r="4356" spans="1:5">
      <c r="A4356" s="968" t="s">
        <v>11071</v>
      </c>
      <c r="B4356" s="968" t="s">
        <v>3359</v>
      </c>
      <c r="C4356" s="968" t="s">
        <v>3680</v>
      </c>
      <c r="D4356" s="968">
        <v>0</v>
      </c>
      <c r="E4356" s="968">
        <v>30000</v>
      </c>
    </row>
    <row r="4357" spans="1:5">
      <c r="A4357" s="968" t="s">
        <v>11072</v>
      </c>
      <c r="B4357" s="968" t="s">
        <v>11073</v>
      </c>
      <c r="C4357" s="968" t="s">
        <v>3680</v>
      </c>
      <c r="D4357" s="968">
        <v>0</v>
      </c>
      <c r="E4357" s="968">
        <v>15000</v>
      </c>
    </row>
    <row r="4358" spans="1:5">
      <c r="A4358" s="968" t="s">
        <v>11074</v>
      </c>
      <c r="B4358" s="968" t="s">
        <v>11075</v>
      </c>
      <c r="C4358" s="968" t="s">
        <v>3680</v>
      </c>
      <c r="D4358" s="968">
        <v>0</v>
      </c>
      <c r="E4358" s="968">
        <v>55000</v>
      </c>
    </row>
    <row r="4359" spans="1:5">
      <c r="A4359" s="968" t="s">
        <v>11076</v>
      </c>
      <c r="B4359" s="968" t="s">
        <v>11077</v>
      </c>
      <c r="C4359" s="968" t="s">
        <v>3680</v>
      </c>
      <c r="D4359" s="968">
        <v>0</v>
      </c>
      <c r="E4359" s="968">
        <v>22500</v>
      </c>
    </row>
    <row r="4360" spans="1:5">
      <c r="A4360" s="968" t="s">
        <v>11078</v>
      </c>
      <c r="B4360" s="968" t="s">
        <v>11079</v>
      </c>
      <c r="C4360" s="968" t="s">
        <v>3680</v>
      </c>
      <c r="D4360" s="968">
        <v>0</v>
      </c>
      <c r="E4360" s="968">
        <v>30000</v>
      </c>
    </row>
    <row r="4361" spans="1:5">
      <c r="A4361" s="968" t="s">
        <v>11080</v>
      </c>
      <c r="B4361" s="968" t="s">
        <v>11081</v>
      </c>
      <c r="C4361" s="968" t="s">
        <v>3680</v>
      </c>
      <c r="D4361" s="968">
        <v>0</v>
      </c>
      <c r="E4361" s="968">
        <v>30000</v>
      </c>
    </row>
    <row r="4362" spans="1:5">
      <c r="A4362" s="968" t="s">
        <v>11082</v>
      </c>
      <c r="B4362" s="968" t="s">
        <v>11083</v>
      </c>
      <c r="C4362" s="968" t="s">
        <v>3680</v>
      </c>
      <c r="D4362" s="968">
        <v>0</v>
      </c>
      <c r="E4362" s="968">
        <v>25000</v>
      </c>
    </row>
    <row r="4363" spans="1:5">
      <c r="A4363" s="968" t="s">
        <v>11084</v>
      </c>
      <c r="B4363" s="968" t="s">
        <v>11085</v>
      </c>
      <c r="C4363" s="968" t="s">
        <v>3680</v>
      </c>
      <c r="D4363" s="968">
        <v>0</v>
      </c>
      <c r="E4363" s="968">
        <v>10000</v>
      </c>
    </row>
    <row r="4364" spans="1:5">
      <c r="A4364" s="968" t="s">
        <v>11086</v>
      </c>
      <c r="B4364" s="968" t="s">
        <v>11087</v>
      </c>
      <c r="C4364" s="968" t="s">
        <v>3680</v>
      </c>
      <c r="D4364" s="968">
        <v>0</v>
      </c>
      <c r="E4364" s="968">
        <v>30000</v>
      </c>
    </row>
    <row r="4365" spans="1:5">
      <c r="A4365" s="968" t="s">
        <v>11088</v>
      </c>
      <c r="B4365" s="968" t="s">
        <v>11089</v>
      </c>
      <c r="C4365" s="968" t="s">
        <v>3680</v>
      </c>
      <c r="D4365" s="968">
        <v>0</v>
      </c>
      <c r="E4365" s="968">
        <v>35000</v>
      </c>
    </row>
    <row r="4366" spans="1:5">
      <c r="A4366" s="968" t="s">
        <v>11090</v>
      </c>
      <c r="B4366" s="968" t="s">
        <v>11091</v>
      </c>
      <c r="C4366" s="968" t="s">
        <v>3680</v>
      </c>
      <c r="D4366" s="968">
        <v>0</v>
      </c>
      <c r="E4366" s="968">
        <v>40000</v>
      </c>
    </row>
    <row r="4367" spans="1:5">
      <c r="A4367" s="968" t="s">
        <v>11092</v>
      </c>
      <c r="B4367" s="968" t="s">
        <v>11093</v>
      </c>
      <c r="C4367" s="968" t="s">
        <v>3680</v>
      </c>
      <c r="D4367" s="968">
        <v>0</v>
      </c>
      <c r="E4367" s="968">
        <v>100000</v>
      </c>
    </row>
    <row r="4368" spans="1:5">
      <c r="A4368" s="968" t="s">
        <v>11094</v>
      </c>
      <c r="B4368" s="968" t="s">
        <v>11095</v>
      </c>
      <c r="C4368" s="968" t="s">
        <v>3680</v>
      </c>
      <c r="D4368" s="968">
        <v>0</v>
      </c>
      <c r="E4368" s="968">
        <v>78750</v>
      </c>
    </row>
    <row r="4369" spans="1:5">
      <c r="A4369" s="968" t="s">
        <v>11096</v>
      </c>
      <c r="B4369" s="968" t="s">
        <v>11097</v>
      </c>
      <c r="C4369" s="968" t="s">
        <v>3680</v>
      </c>
      <c r="D4369" s="968">
        <v>0</v>
      </c>
      <c r="E4369" s="968">
        <v>200000</v>
      </c>
    </row>
    <row r="4370" spans="1:5">
      <c r="A4370" s="968" t="s">
        <v>11098</v>
      </c>
      <c r="B4370" s="968" t="s">
        <v>11099</v>
      </c>
      <c r="C4370" s="968" t="s">
        <v>3680</v>
      </c>
      <c r="D4370" s="968">
        <v>0</v>
      </c>
      <c r="E4370" s="968">
        <v>750000</v>
      </c>
    </row>
    <row r="4371" spans="1:5">
      <c r="A4371" s="968" t="s">
        <v>11100</v>
      </c>
      <c r="B4371" s="968" t="s">
        <v>11101</v>
      </c>
      <c r="C4371" s="968" t="s">
        <v>3680</v>
      </c>
      <c r="D4371" s="968">
        <v>0</v>
      </c>
      <c r="E4371" s="968">
        <v>295000</v>
      </c>
    </row>
    <row r="4372" spans="1:5">
      <c r="A4372" s="968" t="s">
        <v>11102</v>
      </c>
      <c r="B4372" s="968" t="s">
        <v>11103</v>
      </c>
      <c r="C4372" s="968" t="s">
        <v>9480</v>
      </c>
      <c r="D4372" s="968">
        <v>0</v>
      </c>
      <c r="E4372" s="968">
        <v>1</v>
      </c>
    </row>
    <row r="4373" spans="1:5">
      <c r="A4373" s="968" t="s">
        <v>589</v>
      </c>
      <c r="B4373" s="968" t="s">
        <v>11104</v>
      </c>
      <c r="C4373" s="968" t="s">
        <v>3460</v>
      </c>
      <c r="D4373" s="968">
        <v>20</v>
      </c>
      <c r="E4373" s="968">
        <v>699153.73</v>
      </c>
    </row>
    <row r="4374" spans="1:5">
      <c r="A4374" s="968" t="s">
        <v>11105</v>
      </c>
      <c r="B4374" s="968" t="s">
        <v>11106</v>
      </c>
      <c r="C4374" s="968" t="s">
        <v>3661</v>
      </c>
      <c r="D4374" s="968">
        <v>6</v>
      </c>
      <c r="E4374" s="968">
        <v>525000</v>
      </c>
    </row>
    <row r="4375" spans="1:5">
      <c r="A4375" s="968" t="s">
        <v>11107</v>
      </c>
      <c r="B4375" s="968" t="s">
        <v>11108</v>
      </c>
      <c r="C4375" s="968" t="s">
        <v>3661</v>
      </c>
      <c r="D4375" s="968">
        <v>9</v>
      </c>
      <c r="E4375" s="968">
        <v>3100000</v>
      </c>
    </row>
    <row r="4376" spans="1:5">
      <c r="A4376" s="968" t="s">
        <v>11109</v>
      </c>
      <c r="B4376" s="968" t="s">
        <v>11110</v>
      </c>
      <c r="C4376" s="968" t="s">
        <v>3661</v>
      </c>
      <c r="D4376" s="968">
        <v>0</v>
      </c>
      <c r="E4376" s="968">
        <v>3200000</v>
      </c>
    </row>
    <row r="4377" spans="1:5">
      <c r="A4377" s="968" t="s">
        <v>11111</v>
      </c>
      <c r="B4377" s="968" t="s">
        <v>11112</v>
      </c>
      <c r="C4377" s="968" t="s">
        <v>3680</v>
      </c>
      <c r="D4377" s="968">
        <v>0</v>
      </c>
      <c r="E4377" s="968">
        <v>45000</v>
      </c>
    </row>
    <row r="4378" spans="1:5">
      <c r="A4378" s="968" t="s">
        <v>11113</v>
      </c>
      <c r="B4378" s="968" t="s">
        <v>11114</v>
      </c>
      <c r="C4378" s="968" t="s">
        <v>3680</v>
      </c>
      <c r="D4378" s="968">
        <v>0</v>
      </c>
      <c r="E4378" s="968">
        <v>50000</v>
      </c>
    </row>
    <row r="4379" spans="1:5">
      <c r="A4379" s="968" t="s">
        <v>11115</v>
      </c>
      <c r="B4379" s="968" t="s">
        <v>11116</v>
      </c>
      <c r="C4379" s="968" t="s">
        <v>3680</v>
      </c>
      <c r="D4379" s="968">
        <v>0</v>
      </c>
      <c r="E4379" s="968">
        <v>65000</v>
      </c>
    </row>
    <row r="4380" spans="1:5">
      <c r="A4380" s="968" t="s">
        <v>11117</v>
      </c>
      <c r="B4380" s="968" t="s">
        <v>11118</v>
      </c>
      <c r="C4380" s="968" t="s">
        <v>3680</v>
      </c>
      <c r="D4380" s="968">
        <v>0</v>
      </c>
      <c r="E4380" s="968">
        <v>37500</v>
      </c>
    </row>
    <row r="4381" spans="1:5">
      <c r="A4381" s="968" t="s">
        <v>11119</v>
      </c>
      <c r="B4381" s="968" t="s">
        <v>11120</v>
      </c>
      <c r="C4381" s="968" t="s">
        <v>3680</v>
      </c>
      <c r="D4381" s="968">
        <v>0</v>
      </c>
      <c r="E4381" s="968">
        <v>10000</v>
      </c>
    </row>
    <row r="4382" spans="1:5">
      <c r="A4382" s="968" t="s">
        <v>11121</v>
      </c>
      <c r="B4382" s="968" t="s">
        <v>11122</v>
      </c>
      <c r="C4382" s="968" t="s">
        <v>3680</v>
      </c>
      <c r="D4382" s="968">
        <v>0</v>
      </c>
      <c r="E4382" s="968">
        <v>35000</v>
      </c>
    </row>
    <row r="4383" spans="1:5">
      <c r="A4383" s="968" t="s">
        <v>11123</v>
      </c>
      <c r="B4383" s="968" t="s">
        <v>11124</v>
      </c>
      <c r="C4383" s="968" t="s">
        <v>3680</v>
      </c>
      <c r="D4383" s="968">
        <v>0</v>
      </c>
      <c r="E4383" s="968">
        <v>120000</v>
      </c>
    </row>
    <row r="4384" spans="1:5">
      <c r="A4384" s="968" t="s">
        <v>11125</v>
      </c>
      <c r="B4384" s="968" t="s">
        <v>11126</v>
      </c>
      <c r="C4384" s="968" t="s">
        <v>3680</v>
      </c>
      <c r="D4384" s="968">
        <v>0</v>
      </c>
      <c r="E4384" s="968">
        <v>45000</v>
      </c>
    </row>
    <row r="4385" spans="1:5">
      <c r="A4385" s="968" t="s">
        <v>11127</v>
      </c>
      <c r="B4385" s="968" t="s">
        <v>11128</v>
      </c>
      <c r="C4385" s="968" t="s">
        <v>3680</v>
      </c>
      <c r="D4385" s="968">
        <v>0</v>
      </c>
      <c r="E4385" s="968">
        <v>45000</v>
      </c>
    </row>
    <row r="4386" spans="1:5">
      <c r="A4386" s="968" t="s">
        <v>11129</v>
      </c>
      <c r="B4386" s="968" t="s">
        <v>11130</v>
      </c>
      <c r="C4386" s="968" t="s">
        <v>3680</v>
      </c>
      <c r="D4386" s="968">
        <v>0</v>
      </c>
      <c r="E4386" s="968">
        <v>20000</v>
      </c>
    </row>
    <row r="4387" spans="1:5">
      <c r="A4387" s="968" t="s">
        <v>11131</v>
      </c>
      <c r="B4387" s="968" t="s">
        <v>11132</v>
      </c>
      <c r="C4387" s="968" t="s">
        <v>3680</v>
      </c>
      <c r="D4387" s="968">
        <v>0</v>
      </c>
      <c r="E4387" s="968">
        <v>100000</v>
      </c>
    </row>
    <row r="4388" spans="1:5">
      <c r="A4388" s="968" t="s">
        <v>11133</v>
      </c>
      <c r="B4388" s="968" t="s">
        <v>11134</v>
      </c>
      <c r="C4388" s="968" t="s">
        <v>3661</v>
      </c>
      <c r="D4388" s="968">
        <v>0</v>
      </c>
      <c r="E4388" s="968">
        <v>2850000</v>
      </c>
    </row>
    <row r="4389" spans="1:5">
      <c r="A4389" s="968" t="s">
        <v>11135</v>
      </c>
      <c r="B4389" s="968" t="s">
        <v>11136</v>
      </c>
      <c r="C4389" s="968" t="s">
        <v>3460</v>
      </c>
      <c r="D4389" s="968">
        <v>0</v>
      </c>
      <c r="E4389" s="968">
        <v>90000</v>
      </c>
    </row>
    <row r="4390" spans="1:5">
      <c r="A4390" s="968" t="s">
        <v>1926</v>
      </c>
      <c r="B4390" s="968" t="s">
        <v>11137</v>
      </c>
      <c r="C4390" s="968" t="s">
        <v>3680</v>
      </c>
      <c r="D4390" s="968">
        <v>0</v>
      </c>
      <c r="E4390" s="968">
        <v>352000</v>
      </c>
    </row>
    <row r="4391" spans="1:5">
      <c r="A4391" s="968" t="s">
        <v>11138</v>
      </c>
      <c r="B4391" s="968" t="s">
        <v>11139</v>
      </c>
      <c r="C4391" s="968" t="s">
        <v>3460</v>
      </c>
      <c r="D4391" s="968">
        <v>0</v>
      </c>
      <c r="E4391" s="968">
        <v>28704.5</v>
      </c>
    </row>
    <row r="4392" spans="1:5">
      <c r="A4392" s="968" t="s">
        <v>11140</v>
      </c>
      <c r="B4392" s="968" t="s">
        <v>11141</v>
      </c>
      <c r="C4392" s="968" t="s">
        <v>3460</v>
      </c>
      <c r="D4392" s="968">
        <v>0</v>
      </c>
      <c r="E4392" s="968">
        <v>29452.5</v>
      </c>
    </row>
    <row r="4393" spans="1:5">
      <c r="A4393" s="968" t="s">
        <v>11142</v>
      </c>
      <c r="B4393" s="968" t="s">
        <v>11143</v>
      </c>
      <c r="C4393" s="968" t="s">
        <v>3680</v>
      </c>
      <c r="D4393" s="968">
        <v>0</v>
      </c>
      <c r="E4393" s="968">
        <v>185000</v>
      </c>
    </row>
    <row r="4394" spans="1:5">
      <c r="A4394" s="968" t="s">
        <v>11144</v>
      </c>
      <c r="B4394" s="968" t="s">
        <v>11145</v>
      </c>
      <c r="C4394" s="968" t="s">
        <v>3680</v>
      </c>
      <c r="D4394" s="968">
        <v>0</v>
      </c>
      <c r="E4394" s="968">
        <v>115000</v>
      </c>
    </row>
    <row r="4395" spans="1:5">
      <c r="A4395" s="968" t="s">
        <v>11146</v>
      </c>
      <c r="B4395" s="968" t="s">
        <v>11147</v>
      </c>
      <c r="C4395" s="968" t="s">
        <v>3680</v>
      </c>
      <c r="D4395" s="968">
        <v>0</v>
      </c>
      <c r="E4395" s="968">
        <v>126000</v>
      </c>
    </row>
    <row r="4396" spans="1:5">
      <c r="A4396" s="968" t="s">
        <v>2464</v>
      </c>
      <c r="B4396" s="968" t="s">
        <v>11148</v>
      </c>
      <c r="C4396" s="968" t="s">
        <v>3680</v>
      </c>
      <c r="D4396" s="968">
        <v>4</v>
      </c>
      <c r="E4396" s="968">
        <v>94500</v>
      </c>
    </row>
    <row r="4397" spans="1:5">
      <c r="A4397" s="968" t="s">
        <v>2783</v>
      </c>
      <c r="B4397" s="968" t="s">
        <v>11149</v>
      </c>
      <c r="C4397" s="968" t="s">
        <v>3680</v>
      </c>
      <c r="D4397" s="968">
        <v>2</v>
      </c>
      <c r="E4397" s="968">
        <v>350000</v>
      </c>
    </row>
    <row r="4398" spans="1:5">
      <c r="A4398" s="968" t="s">
        <v>2910</v>
      </c>
      <c r="B4398" s="968" t="s">
        <v>11150</v>
      </c>
      <c r="C4398" s="968" t="s">
        <v>3680</v>
      </c>
      <c r="D4398" s="968">
        <v>0</v>
      </c>
      <c r="E4398" s="968">
        <v>575000</v>
      </c>
    </row>
    <row r="4399" spans="1:5">
      <c r="A4399" s="968" t="s">
        <v>11151</v>
      </c>
      <c r="B4399" s="968" t="s">
        <v>11152</v>
      </c>
      <c r="C4399" s="968" t="s">
        <v>9480</v>
      </c>
      <c r="D4399" s="968">
        <v>0</v>
      </c>
      <c r="E4399" s="968">
        <v>1</v>
      </c>
    </row>
    <row r="4400" spans="1:5">
      <c r="A4400" s="968" t="s">
        <v>11153</v>
      </c>
      <c r="B4400" s="968" t="s">
        <v>11154</v>
      </c>
      <c r="C4400" s="968" t="s">
        <v>3680</v>
      </c>
      <c r="D4400" s="968">
        <v>0</v>
      </c>
      <c r="E4400" s="968">
        <v>285000</v>
      </c>
    </row>
    <row r="4401" spans="1:5">
      <c r="A4401" s="968" t="s">
        <v>11155</v>
      </c>
      <c r="B4401" s="968" t="s">
        <v>11156</v>
      </c>
      <c r="C4401" s="968" t="s">
        <v>3680</v>
      </c>
      <c r="D4401" s="968">
        <v>0</v>
      </c>
      <c r="E4401" s="968">
        <v>50000</v>
      </c>
    </row>
    <row r="4402" spans="1:5">
      <c r="A4402" s="968" t="s">
        <v>11157</v>
      </c>
      <c r="B4402" s="968" t="s">
        <v>11158</v>
      </c>
      <c r="C4402" s="968" t="s">
        <v>3680</v>
      </c>
      <c r="D4402" s="968">
        <v>0</v>
      </c>
      <c r="E4402" s="968">
        <v>85000</v>
      </c>
    </row>
    <row r="4403" spans="1:5">
      <c r="A4403" s="968" t="s">
        <v>11159</v>
      </c>
      <c r="B4403" s="968" t="s">
        <v>11160</v>
      </c>
      <c r="C4403" s="968" t="s">
        <v>3680</v>
      </c>
      <c r="D4403" s="968">
        <v>0</v>
      </c>
      <c r="E4403" s="968">
        <v>5000</v>
      </c>
    </row>
    <row r="4404" spans="1:5">
      <c r="A4404" s="968" t="s">
        <v>11161</v>
      </c>
      <c r="B4404" s="968" t="s">
        <v>11162</v>
      </c>
      <c r="C4404" s="968" t="s">
        <v>3680</v>
      </c>
      <c r="D4404" s="968">
        <v>0</v>
      </c>
      <c r="E4404" s="968">
        <v>6000</v>
      </c>
    </row>
    <row r="4405" spans="1:5">
      <c r="A4405" s="968" t="s">
        <v>11163</v>
      </c>
      <c r="B4405" s="968" t="s">
        <v>11164</v>
      </c>
      <c r="C4405" s="968" t="s">
        <v>3680</v>
      </c>
      <c r="D4405" s="968">
        <v>0</v>
      </c>
      <c r="E4405" s="968">
        <v>2000</v>
      </c>
    </row>
    <row r="4406" spans="1:5">
      <c r="A4406" s="968" t="s">
        <v>11165</v>
      </c>
      <c r="B4406" s="968" t="s">
        <v>11166</v>
      </c>
      <c r="C4406" s="968" t="s">
        <v>3680</v>
      </c>
      <c r="D4406" s="968">
        <v>0</v>
      </c>
      <c r="E4406" s="968">
        <v>20000</v>
      </c>
    </row>
    <row r="4407" spans="1:5">
      <c r="A4407" s="968" t="s">
        <v>11167</v>
      </c>
      <c r="B4407" s="968" t="s">
        <v>11168</v>
      </c>
      <c r="C4407" s="968" t="s">
        <v>3680</v>
      </c>
      <c r="D4407" s="968">
        <v>0</v>
      </c>
      <c r="E4407" s="968">
        <v>25000</v>
      </c>
    </row>
    <row r="4408" spans="1:5">
      <c r="A4408" s="968" t="s">
        <v>11169</v>
      </c>
      <c r="B4408" s="968" t="s">
        <v>11170</v>
      </c>
      <c r="C4408" s="968" t="s">
        <v>3680</v>
      </c>
      <c r="D4408" s="968">
        <v>0</v>
      </c>
      <c r="E4408" s="968">
        <v>1485000</v>
      </c>
    </row>
    <row r="4409" spans="1:5">
      <c r="A4409" s="968" t="s">
        <v>431</v>
      </c>
      <c r="B4409" s="968" t="s">
        <v>11171</v>
      </c>
      <c r="C4409" s="968" t="s">
        <v>3680</v>
      </c>
      <c r="D4409" s="968">
        <v>12</v>
      </c>
      <c r="E4409" s="968">
        <v>30000</v>
      </c>
    </row>
    <row r="4410" spans="1:5">
      <c r="A4410" s="968" t="s">
        <v>11172</v>
      </c>
      <c r="B4410" s="968" t="s">
        <v>11173</v>
      </c>
      <c r="C4410" s="968" t="s">
        <v>3680</v>
      </c>
      <c r="D4410" s="968">
        <v>0</v>
      </c>
      <c r="E4410" s="968">
        <v>1000</v>
      </c>
    </row>
    <row r="4411" spans="1:5">
      <c r="A4411" s="968" t="s">
        <v>11174</v>
      </c>
      <c r="B4411" s="968" t="s">
        <v>11175</v>
      </c>
      <c r="C4411" s="968" t="s">
        <v>3680</v>
      </c>
      <c r="D4411" s="968">
        <v>0</v>
      </c>
      <c r="E4411" s="968">
        <v>5000</v>
      </c>
    </row>
    <row r="4412" spans="1:5">
      <c r="A4412" s="968" t="s">
        <v>11176</v>
      </c>
      <c r="B4412" s="968" t="s">
        <v>11177</v>
      </c>
      <c r="C4412" s="968" t="s">
        <v>3680</v>
      </c>
      <c r="D4412" s="968">
        <v>0</v>
      </c>
      <c r="E4412" s="968">
        <v>3000</v>
      </c>
    </row>
    <row r="4413" spans="1:5">
      <c r="A4413" s="968" t="s">
        <v>11178</v>
      </c>
      <c r="B4413" s="968" t="s">
        <v>11179</v>
      </c>
      <c r="C4413" s="968" t="s">
        <v>3680</v>
      </c>
      <c r="D4413" s="968">
        <v>0</v>
      </c>
      <c r="E4413" s="968">
        <v>3000</v>
      </c>
    </row>
    <row r="4414" spans="1:5">
      <c r="A4414" s="968" t="s">
        <v>11180</v>
      </c>
      <c r="B4414" s="968" t="s">
        <v>11181</v>
      </c>
      <c r="C4414" s="968" t="s">
        <v>3680</v>
      </c>
      <c r="D4414" s="968">
        <v>0</v>
      </c>
      <c r="E4414" s="968">
        <v>33500</v>
      </c>
    </row>
    <row r="4415" spans="1:5">
      <c r="A4415" s="968" t="s">
        <v>11182</v>
      </c>
      <c r="B4415" s="968" t="s">
        <v>11183</v>
      </c>
      <c r="C4415" s="968" t="s">
        <v>3661</v>
      </c>
      <c r="D4415" s="968">
        <v>0</v>
      </c>
      <c r="E4415" s="968">
        <v>3450000</v>
      </c>
    </row>
    <row r="4416" spans="1:5">
      <c r="A4416" s="968" t="s">
        <v>11184</v>
      </c>
      <c r="B4416" s="968" t="s">
        <v>11185</v>
      </c>
      <c r="C4416" s="968" t="s">
        <v>3680</v>
      </c>
      <c r="D4416" s="968">
        <v>1</v>
      </c>
      <c r="E4416" s="968">
        <v>650000</v>
      </c>
    </row>
    <row r="4417" spans="1:5">
      <c r="A4417" s="968" t="s">
        <v>11186</v>
      </c>
      <c r="B4417" s="968" t="s">
        <v>11187</v>
      </c>
      <c r="C4417" s="968" t="s">
        <v>3680</v>
      </c>
      <c r="D4417" s="968">
        <v>1</v>
      </c>
      <c r="E4417" s="968">
        <v>650000</v>
      </c>
    </row>
    <row r="4418" spans="1:5">
      <c r="A4418" s="968" t="s">
        <v>1992</v>
      </c>
      <c r="B4418" s="968" t="s">
        <v>11188</v>
      </c>
      <c r="C4418" s="968" t="s">
        <v>3680</v>
      </c>
      <c r="D4418" s="968">
        <v>0</v>
      </c>
      <c r="E4418" s="968">
        <v>1050000</v>
      </c>
    </row>
    <row r="4419" spans="1:5">
      <c r="A4419" s="968" t="s">
        <v>11189</v>
      </c>
      <c r="B4419" s="968" t="s">
        <v>11190</v>
      </c>
      <c r="C4419" s="968" t="s">
        <v>3661</v>
      </c>
      <c r="D4419" s="968">
        <v>2</v>
      </c>
      <c r="E4419" s="968">
        <v>3800000</v>
      </c>
    </row>
    <row r="4420" spans="1:5">
      <c r="A4420" s="968" t="s">
        <v>2770</v>
      </c>
      <c r="B4420" s="968" t="s">
        <v>11191</v>
      </c>
      <c r="C4420" s="968" t="s">
        <v>3680</v>
      </c>
      <c r="D4420" s="968">
        <v>2</v>
      </c>
      <c r="E4420" s="968">
        <v>195000</v>
      </c>
    </row>
    <row r="4421" spans="1:5">
      <c r="A4421" s="968" t="s">
        <v>11192</v>
      </c>
      <c r="B4421" s="968" t="s">
        <v>11193</v>
      </c>
      <c r="C4421" s="968" t="s">
        <v>3680</v>
      </c>
      <c r="D4421" s="968">
        <v>0</v>
      </c>
      <c r="E4421" s="968">
        <v>2000</v>
      </c>
    </row>
    <row r="4422" spans="1:5">
      <c r="A4422" s="968" t="s">
        <v>11194</v>
      </c>
      <c r="B4422" s="968" t="s">
        <v>11195</v>
      </c>
      <c r="C4422" s="968" t="s">
        <v>3680</v>
      </c>
      <c r="D4422" s="968">
        <v>0</v>
      </c>
      <c r="E4422" s="968">
        <v>100</v>
      </c>
    </row>
    <row r="4423" spans="1:5">
      <c r="A4423" s="968" t="s">
        <v>1797</v>
      </c>
      <c r="B4423" s="968" t="s">
        <v>11196</v>
      </c>
      <c r="C4423" s="968" t="s">
        <v>3680</v>
      </c>
      <c r="D4423" s="968">
        <v>1</v>
      </c>
      <c r="E4423" s="968">
        <v>73500</v>
      </c>
    </row>
    <row r="4424" spans="1:5">
      <c r="A4424" s="968" t="s">
        <v>11197</v>
      </c>
      <c r="B4424" s="968" t="s">
        <v>11198</v>
      </c>
      <c r="C4424" s="968" t="s">
        <v>3680</v>
      </c>
      <c r="D4424" s="968">
        <v>0</v>
      </c>
      <c r="E4424" s="968">
        <v>265000</v>
      </c>
    </row>
    <row r="4425" spans="1:5">
      <c r="A4425" s="968" t="s">
        <v>11199</v>
      </c>
      <c r="B4425" s="968" t="s">
        <v>11200</v>
      </c>
      <c r="C4425" s="968" t="s">
        <v>3680</v>
      </c>
      <c r="D4425" s="968">
        <v>0</v>
      </c>
      <c r="E4425" s="968">
        <v>36000</v>
      </c>
    </row>
    <row r="4426" spans="1:5">
      <c r="A4426" s="968" t="s">
        <v>11201</v>
      </c>
      <c r="B4426" s="968" t="s">
        <v>11202</v>
      </c>
      <c r="C4426" s="968" t="s">
        <v>3661</v>
      </c>
      <c r="D4426" s="968">
        <v>2</v>
      </c>
      <c r="E4426" s="968">
        <v>787500</v>
      </c>
    </row>
    <row r="4427" spans="1:5">
      <c r="A4427" s="968" t="s">
        <v>11203</v>
      </c>
      <c r="B4427" s="968" t="s">
        <v>11204</v>
      </c>
      <c r="C4427" s="968" t="s">
        <v>3460</v>
      </c>
      <c r="D4427" s="968">
        <v>0</v>
      </c>
      <c r="E4427" s="968">
        <v>790000</v>
      </c>
    </row>
    <row r="4428" spans="1:5">
      <c r="A4428" s="968" t="s">
        <v>11205</v>
      </c>
      <c r="B4428" s="968" t="s">
        <v>11206</v>
      </c>
      <c r="C4428" s="968" t="s">
        <v>3460</v>
      </c>
      <c r="D4428" s="968">
        <v>3</v>
      </c>
      <c r="E4428" s="968">
        <v>950000</v>
      </c>
    </row>
    <row r="4429" spans="1:5">
      <c r="A4429" s="968" t="s">
        <v>11207</v>
      </c>
      <c r="B4429" s="968" t="s">
        <v>11208</v>
      </c>
      <c r="C4429" s="968" t="s">
        <v>3680</v>
      </c>
      <c r="D4429" s="968">
        <v>10</v>
      </c>
      <c r="E4429" s="968">
        <v>25000</v>
      </c>
    </row>
    <row r="4430" spans="1:5">
      <c r="A4430" s="968" t="s">
        <v>11209</v>
      </c>
      <c r="B4430" s="968" t="s">
        <v>11210</v>
      </c>
      <c r="C4430" s="968" t="s">
        <v>3680</v>
      </c>
      <c r="D4430" s="968">
        <v>0</v>
      </c>
      <c r="E4430" s="968">
        <v>750000</v>
      </c>
    </row>
    <row r="4431" spans="1:5">
      <c r="A4431" s="968" t="s">
        <v>11211</v>
      </c>
      <c r="B4431" s="968" t="s">
        <v>11212</v>
      </c>
      <c r="C4431" s="968" t="s">
        <v>3680</v>
      </c>
      <c r="D4431" s="968">
        <v>0</v>
      </c>
      <c r="E4431" s="968">
        <v>550000</v>
      </c>
    </row>
    <row r="4432" spans="1:5">
      <c r="A4432" s="968" t="s">
        <v>11213</v>
      </c>
      <c r="B4432" s="968" t="s">
        <v>11214</v>
      </c>
      <c r="C4432" s="968" t="s">
        <v>3680</v>
      </c>
      <c r="D4432" s="968">
        <v>0</v>
      </c>
      <c r="E4432" s="968">
        <v>600000</v>
      </c>
    </row>
    <row r="4433" spans="1:5">
      <c r="A4433" s="968" t="s">
        <v>11215</v>
      </c>
      <c r="B4433" s="968" t="s">
        <v>11216</v>
      </c>
      <c r="C4433" s="968" t="s">
        <v>3680</v>
      </c>
      <c r="D4433" s="968">
        <v>0</v>
      </c>
      <c r="E4433" s="968">
        <v>300000</v>
      </c>
    </row>
    <row r="4434" spans="1:5">
      <c r="A4434" s="968" t="s">
        <v>11217</v>
      </c>
      <c r="B4434" s="968" t="s">
        <v>11218</v>
      </c>
      <c r="C4434" s="968" t="s">
        <v>3680</v>
      </c>
      <c r="D4434" s="968">
        <v>0</v>
      </c>
      <c r="E4434" s="968">
        <v>75000</v>
      </c>
    </row>
    <row r="4435" spans="1:5">
      <c r="A4435" s="968" t="s">
        <v>11219</v>
      </c>
      <c r="B4435" s="968" t="s">
        <v>11220</v>
      </c>
      <c r="C4435" s="968" t="s">
        <v>3680</v>
      </c>
      <c r="D4435" s="968">
        <v>0</v>
      </c>
      <c r="E4435" s="968">
        <v>40000</v>
      </c>
    </row>
    <row r="4436" spans="1:5">
      <c r="A4436" s="968" t="s">
        <v>11221</v>
      </c>
      <c r="B4436" s="968" t="s">
        <v>11222</v>
      </c>
      <c r="C4436" s="968" t="s">
        <v>3680</v>
      </c>
      <c r="D4436" s="968">
        <v>0</v>
      </c>
      <c r="E4436" s="968">
        <v>50000</v>
      </c>
    </row>
    <row r="4437" spans="1:5">
      <c r="A4437" s="968" t="s">
        <v>11223</v>
      </c>
      <c r="B4437" s="968" t="s">
        <v>11224</v>
      </c>
      <c r="C4437" s="968" t="s">
        <v>3680</v>
      </c>
      <c r="D4437" s="968">
        <v>0</v>
      </c>
      <c r="E4437" s="968">
        <v>75000</v>
      </c>
    </row>
    <row r="4438" spans="1:5">
      <c r="A4438" s="968" t="s">
        <v>11225</v>
      </c>
      <c r="B4438" s="968" t="s">
        <v>11226</v>
      </c>
      <c r="C4438" s="968" t="s">
        <v>3680</v>
      </c>
      <c r="D4438" s="968">
        <v>0</v>
      </c>
      <c r="E4438" s="968">
        <v>40000</v>
      </c>
    </row>
    <row r="4439" spans="1:5">
      <c r="A4439" s="968" t="s">
        <v>11227</v>
      </c>
      <c r="B4439" s="968" t="s">
        <v>11228</v>
      </c>
      <c r="C4439" s="968" t="s">
        <v>3680</v>
      </c>
      <c r="D4439" s="968">
        <v>0</v>
      </c>
      <c r="E4439" s="968">
        <v>30000</v>
      </c>
    </row>
    <row r="4440" spans="1:5">
      <c r="A4440" s="968" t="s">
        <v>11229</v>
      </c>
      <c r="B4440" s="968" t="s">
        <v>11230</v>
      </c>
      <c r="C4440" s="968" t="s">
        <v>3680</v>
      </c>
      <c r="D4440" s="968">
        <v>0</v>
      </c>
      <c r="E4440" s="968">
        <v>30000</v>
      </c>
    </row>
    <row r="4441" spans="1:5">
      <c r="A4441" s="968" t="s">
        <v>11231</v>
      </c>
      <c r="B4441" s="968" t="s">
        <v>11232</v>
      </c>
      <c r="C4441" s="968" t="s">
        <v>3680</v>
      </c>
      <c r="D4441" s="968">
        <v>0</v>
      </c>
      <c r="E4441" s="968">
        <v>45000</v>
      </c>
    </row>
    <row r="4442" spans="1:5">
      <c r="A4442" s="968" t="s">
        <v>11233</v>
      </c>
      <c r="B4442" s="968" t="s">
        <v>11234</v>
      </c>
      <c r="C4442" s="968" t="s">
        <v>3680</v>
      </c>
      <c r="D4442" s="968">
        <v>0</v>
      </c>
      <c r="E4442" s="968">
        <v>300000</v>
      </c>
    </row>
    <row r="4443" spans="1:5">
      <c r="A4443" s="968" t="s">
        <v>11235</v>
      </c>
      <c r="B4443" s="968" t="s">
        <v>11236</v>
      </c>
      <c r="C4443" s="968" t="s">
        <v>3680</v>
      </c>
      <c r="D4443" s="968">
        <v>0</v>
      </c>
      <c r="E4443" s="968">
        <v>85000</v>
      </c>
    </row>
    <row r="4444" spans="1:5">
      <c r="A4444" s="968" t="s">
        <v>11237</v>
      </c>
      <c r="B4444" s="968" t="s">
        <v>11238</v>
      </c>
      <c r="C4444" s="968" t="s">
        <v>3680</v>
      </c>
      <c r="D4444" s="968">
        <v>0</v>
      </c>
      <c r="E4444" s="968">
        <v>67500</v>
      </c>
    </row>
    <row r="4445" spans="1:5">
      <c r="A4445" s="968" t="s">
        <v>11239</v>
      </c>
      <c r="B4445" s="968" t="s">
        <v>11240</v>
      </c>
      <c r="C4445" s="968" t="s">
        <v>3680</v>
      </c>
      <c r="D4445" s="968">
        <v>0</v>
      </c>
      <c r="E4445" s="968">
        <v>30000</v>
      </c>
    </row>
    <row r="4446" spans="1:5">
      <c r="A4446" s="968" t="s">
        <v>11241</v>
      </c>
      <c r="B4446" s="968" t="s">
        <v>11242</v>
      </c>
      <c r="C4446" s="968" t="s">
        <v>3680</v>
      </c>
      <c r="D4446" s="968">
        <v>0</v>
      </c>
      <c r="E4446" s="968">
        <v>6000</v>
      </c>
    </row>
    <row r="4447" spans="1:5">
      <c r="A4447" s="968" t="s">
        <v>11243</v>
      </c>
      <c r="B4447" s="968" t="s">
        <v>11244</v>
      </c>
      <c r="C4447" s="968" t="s">
        <v>3680</v>
      </c>
      <c r="D4447" s="968">
        <v>0</v>
      </c>
      <c r="E4447" s="968">
        <v>50000</v>
      </c>
    </row>
    <row r="4448" spans="1:5">
      <c r="A4448" s="968" t="s">
        <v>11245</v>
      </c>
      <c r="B4448" s="968" t="s">
        <v>11246</v>
      </c>
      <c r="C4448" s="968" t="s">
        <v>3460</v>
      </c>
      <c r="D4448" s="968">
        <v>0</v>
      </c>
      <c r="E4448" s="968">
        <v>30000</v>
      </c>
    </row>
    <row r="4449" spans="1:5">
      <c r="A4449" s="968" t="s">
        <v>11247</v>
      </c>
      <c r="B4449" s="968" t="s">
        <v>11248</v>
      </c>
      <c r="C4449" s="968" t="s">
        <v>3680</v>
      </c>
      <c r="D4449" s="968">
        <v>0</v>
      </c>
      <c r="E4449" s="968">
        <v>2000</v>
      </c>
    </row>
    <row r="4450" spans="1:5">
      <c r="A4450" s="968" t="s">
        <v>11249</v>
      </c>
      <c r="B4450" s="968" t="s">
        <v>11250</v>
      </c>
      <c r="C4450" s="968" t="s">
        <v>3680</v>
      </c>
      <c r="D4450" s="968">
        <v>0</v>
      </c>
      <c r="E4450" s="968">
        <v>6000</v>
      </c>
    </row>
    <row r="4451" spans="1:5">
      <c r="A4451" s="968" t="s">
        <v>11251</v>
      </c>
      <c r="B4451" s="968" t="s">
        <v>11252</v>
      </c>
      <c r="C4451" s="968" t="s">
        <v>3680</v>
      </c>
      <c r="D4451" s="968">
        <v>0</v>
      </c>
      <c r="E4451" s="968">
        <v>1500</v>
      </c>
    </row>
    <row r="4452" spans="1:5">
      <c r="A4452" s="968" t="s">
        <v>11253</v>
      </c>
      <c r="B4452" s="968" t="s">
        <v>11254</v>
      </c>
      <c r="C4452" s="968" t="s">
        <v>3680</v>
      </c>
      <c r="D4452" s="968">
        <v>0</v>
      </c>
      <c r="E4452" s="968">
        <v>2000</v>
      </c>
    </row>
    <row r="4453" spans="1:5">
      <c r="A4453" s="968" t="s">
        <v>11255</v>
      </c>
      <c r="B4453" s="968" t="s">
        <v>11256</v>
      </c>
      <c r="C4453" s="968" t="s">
        <v>3680</v>
      </c>
      <c r="D4453" s="968">
        <v>1</v>
      </c>
      <c r="E4453" s="968">
        <v>600000</v>
      </c>
    </row>
    <row r="4454" spans="1:5">
      <c r="A4454" s="968" t="s">
        <v>11257</v>
      </c>
      <c r="B4454" s="968" t="s">
        <v>11258</v>
      </c>
      <c r="C4454" s="968" t="s">
        <v>3460</v>
      </c>
      <c r="D4454" s="968">
        <v>0</v>
      </c>
      <c r="E4454" s="968">
        <v>992000</v>
      </c>
    </row>
    <row r="4455" spans="1:5">
      <c r="A4455" s="968" t="s">
        <v>1132</v>
      </c>
      <c r="B4455" s="968" t="s">
        <v>11259</v>
      </c>
      <c r="C4455" s="968" t="s">
        <v>3680</v>
      </c>
      <c r="D4455" s="968">
        <v>1</v>
      </c>
      <c r="E4455" s="968">
        <v>90000</v>
      </c>
    </row>
    <row r="4456" spans="1:5">
      <c r="A4456" s="968" t="s">
        <v>11260</v>
      </c>
      <c r="B4456" s="968" t="s">
        <v>11261</v>
      </c>
      <c r="C4456" s="968" t="s">
        <v>3661</v>
      </c>
      <c r="D4456" s="968">
        <v>5</v>
      </c>
      <c r="E4456" s="968">
        <v>920550</v>
      </c>
    </row>
    <row r="4457" spans="1:5">
      <c r="A4457" s="968" t="s">
        <v>11262</v>
      </c>
      <c r="B4457" s="968" t="s">
        <v>11263</v>
      </c>
      <c r="C4457" s="968" t="s">
        <v>3460</v>
      </c>
      <c r="D4457" s="968">
        <v>15</v>
      </c>
      <c r="E4457" s="968">
        <v>580000</v>
      </c>
    </row>
    <row r="4458" spans="1:5">
      <c r="A4458" s="968" t="s">
        <v>11264</v>
      </c>
      <c r="B4458" s="968" t="s">
        <v>11265</v>
      </c>
      <c r="C4458" s="968" t="s">
        <v>3680</v>
      </c>
      <c r="D4458" s="968">
        <v>0</v>
      </c>
      <c r="E4458" s="968">
        <v>35000</v>
      </c>
    </row>
    <row r="4459" spans="1:5">
      <c r="A4459" s="968" t="s">
        <v>11266</v>
      </c>
      <c r="B4459" s="968" t="s">
        <v>11267</v>
      </c>
      <c r="C4459" s="968" t="s">
        <v>3661</v>
      </c>
      <c r="D4459" s="968">
        <v>2</v>
      </c>
      <c r="E4459" s="968">
        <v>723750</v>
      </c>
    </row>
    <row r="4460" spans="1:5">
      <c r="A4460" s="968" t="s">
        <v>1957</v>
      </c>
      <c r="B4460" s="968" t="s">
        <v>11268</v>
      </c>
      <c r="C4460" s="968" t="s">
        <v>3680</v>
      </c>
      <c r="D4460" s="968">
        <v>0</v>
      </c>
      <c r="E4460" s="968">
        <v>1875000</v>
      </c>
    </row>
    <row r="4461" spans="1:5">
      <c r="A4461" s="968" t="s">
        <v>2740</v>
      </c>
      <c r="B4461" s="968" t="s">
        <v>11269</v>
      </c>
      <c r="C4461" s="968" t="s">
        <v>3680</v>
      </c>
      <c r="D4461" s="968">
        <v>0</v>
      </c>
      <c r="E4461" s="968">
        <v>160000</v>
      </c>
    </row>
    <row r="4462" spans="1:5">
      <c r="A4462" s="968" t="s">
        <v>3116</v>
      </c>
      <c r="B4462" s="968" t="s">
        <v>11270</v>
      </c>
      <c r="C4462" s="968" t="s">
        <v>3680</v>
      </c>
      <c r="D4462" s="968">
        <v>2</v>
      </c>
      <c r="E4462" s="968">
        <v>70000</v>
      </c>
    </row>
    <row r="4463" spans="1:5">
      <c r="A4463" s="968" t="s">
        <v>2254</v>
      </c>
      <c r="B4463" s="968" t="s">
        <v>11271</v>
      </c>
      <c r="C4463" s="968" t="s">
        <v>3680</v>
      </c>
      <c r="D4463" s="968">
        <v>1</v>
      </c>
      <c r="E4463" s="968">
        <v>50000</v>
      </c>
    </row>
    <row r="4464" spans="1:5">
      <c r="A4464" s="968" t="s">
        <v>1538</v>
      </c>
      <c r="B4464" s="968" t="s">
        <v>11272</v>
      </c>
      <c r="C4464" s="968" t="s">
        <v>3680</v>
      </c>
      <c r="D4464" s="968">
        <v>1</v>
      </c>
      <c r="E4464" s="968">
        <v>245000</v>
      </c>
    </row>
    <row r="4465" spans="1:5">
      <c r="A4465" s="968" t="s">
        <v>1094</v>
      </c>
      <c r="B4465" s="968" t="s">
        <v>11273</v>
      </c>
      <c r="C4465" s="968" t="s">
        <v>3680</v>
      </c>
      <c r="D4465" s="968">
        <v>0</v>
      </c>
      <c r="E4465" s="968">
        <v>85000</v>
      </c>
    </row>
    <row r="4466" spans="1:5">
      <c r="A4466" s="968" t="s">
        <v>2414</v>
      </c>
      <c r="B4466" s="968" t="s">
        <v>11274</v>
      </c>
      <c r="C4466" s="968" t="s">
        <v>3680</v>
      </c>
      <c r="D4466" s="968">
        <v>0</v>
      </c>
      <c r="E4466" s="968">
        <v>80000</v>
      </c>
    </row>
    <row r="4467" spans="1:5">
      <c r="A4467" s="968" t="s">
        <v>2287</v>
      </c>
      <c r="B4467" s="968" t="s">
        <v>11275</v>
      </c>
      <c r="C4467" s="968" t="s">
        <v>3680</v>
      </c>
      <c r="D4467" s="968">
        <v>0</v>
      </c>
      <c r="E4467" s="968">
        <v>125000</v>
      </c>
    </row>
    <row r="4468" spans="1:5">
      <c r="A4468" s="968" t="s">
        <v>2317</v>
      </c>
      <c r="B4468" s="968" t="s">
        <v>11276</v>
      </c>
      <c r="C4468" s="968" t="s">
        <v>3680</v>
      </c>
      <c r="D4468" s="968">
        <v>0</v>
      </c>
      <c r="E4468" s="968">
        <v>70000</v>
      </c>
    </row>
    <row r="4469" spans="1:5">
      <c r="A4469" s="968" t="s">
        <v>11277</v>
      </c>
      <c r="B4469" s="968" t="s">
        <v>11278</v>
      </c>
      <c r="C4469" s="968" t="s">
        <v>3680</v>
      </c>
      <c r="D4469" s="968">
        <v>0</v>
      </c>
      <c r="E4469" s="968">
        <v>20000</v>
      </c>
    </row>
    <row r="4470" spans="1:5">
      <c r="A4470" s="968" t="s">
        <v>11279</v>
      </c>
      <c r="B4470" s="968" t="s">
        <v>11280</v>
      </c>
      <c r="C4470" s="968" t="s">
        <v>3680</v>
      </c>
      <c r="D4470" s="968">
        <v>0</v>
      </c>
      <c r="E4470" s="968">
        <v>25000</v>
      </c>
    </row>
    <row r="4471" spans="1:5">
      <c r="A4471" s="968" t="s">
        <v>11281</v>
      </c>
      <c r="B4471" s="968" t="s">
        <v>11282</v>
      </c>
      <c r="C4471" s="968" t="s">
        <v>3680</v>
      </c>
      <c r="D4471" s="968">
        <v>0</v>
      </c>
      <c r="E4471" s="968">
        <v>6000</v>
      </c>
    </row>
    <row r="4472" spans="1:5">
      <c r="A4472" s="968" t="s">
        <v>11283</v>
      </c>
      <c r="B4472" s="968" t="s">
        <v>11284</v>
      </c>
      <c r="C4472" s="968" t="s">
        <v>3680</v>
      </c>
      <c r="D4472" s="968">
        <v>0</v>
      </c>
      <c r="E4472" s="968">
        <v>2000</v>
      </c>
    </row>
    <row r="4473" spans="1:5">
      <c r="A4473" s="968" t="s">
        <v>11285</v>
      </c>
      <c r="B4473" s="968" t="s">
        <v>11286</v>
      </c>
      <c r="C4473" s="968" t="s">
        <v>3661</v>
      </c>
      <c r="D4473" s="968">
        <v>0</v>
      </c>
      <c r="E4473" s="968">
        <v>2677500</v>
      </c>
    </row>
    <row r="4474" spans="1:5">
      <c r="A4474" s="968" t="s">
        <v>2137</v>
      </c>
      <c r="B4474" s="968" t="s">
        <v>11287</v>
      </c>
      <c r="C4474" s="968" t="s">
        <v>3680</v>
      </c>
      <c r="D4474" s="968">
        <v>2</v>
      </c>
      <c r="E4474" s="968">
        <v>495000</v>
      </c>
    </row>
    <row r="4475" spans="1:5">
      <c r="A4475" s="968" t="s">
        <v>2097</v>
      </c>
      <c r="B4475" s="968" t="s">
        <v>11288</v>
      </c>
      <c r="C4475" s="968" t="s">
        <v>3680</v>
      </c>
      <c r="D4475" s="968">
        <v>4</v>
      </c>
      <c r="E4475" s="968">
        <v>570000</v>
      </c>
    </row>
    <row r="4476" spans="1:5">
      <c r="A4476" s="968" t="s">
        <v>2100</v>
      </c>
      <c r="B4476" s="968" t="s">
        <v>11289</v>
      </c>
      <c r="C4476" s="968" t="s">
        <v>3680</v>
      </c>
      <c r="D4476" s="968">
        <v>4</v>
      </c>
      <c r="E4476" s="968">
        <v>570000</v>
      </c>
    </row>
    <row r="4477" spans="1:5">
      <c r="A4477" s="968" t="s">
        <v>11290</v>
      </c>
      <c r="B4477" s="968" t="s">
        <v>11291</v>
      </c>
      <c r="C4477" s="968" t="s">
        <v>3680</v>
      </c>
      <c r="D4477" s="968">
        <v>0</v>
      </c>
      <c r="E4477" s="968">
        <v>85000</v>
      </c>
    </row>
    <row r="4478" spans="1:5">
      <c r="A4478" s="968" t="s">
        <v>1295</v>
      </c>
      <c r="B4478" s="968" t="s">
        <v>11292</v>
      </c>
      <c r="C4478" s="968" t="s">
        <v>3680</v>
      </c>
      <c r="D4478" s="968">
        <v>0</v>
      </c>
      <c r="E4478" s="968">
        <v>90000</v>
      </c>
    </row>
    <row r="4479" spans="1:5">
      <c r="A4479" s="968" t="s">
        <v>820</v>
      </c>
      <c r="B4479" s="968" t="s">
        <v>11293</v>
      </c>
      <c r="C4479" s="968" t="s">
        <v>3680</v>
      </c>
      <c r="D4479" s="968">
        <v>0</v>
      </c>
      <c r="E4479" s="968">
        <v>190000</v>
      </c>
    </row>
    <row r="4480" spans="1:5">
      <c r="A4480" s="968" t="s">
        <v>11294</v>
      </c>
      <c r="B4480" s="968" t="s">
        <v>11295</v>
      </c>
      <c r="C4480" s="968" t="s">
        <v>3680</v>
      </c>
      <c r="D4480" s="968">
        <v>0</v>
      </c>
      <c r="E4480" s="968">
        <v>3400000</v>
      </c>
    </row>
    <row r="4481" spans="1:5">
      <c r="A4481" s="968" t="s">
        <v>11296</v>
      </c>
      <c r="B4481" s="968" t="s">
        <v>11297</v>
      </c>
      <c r="C4481" s="968" t="s">
        <v>3680</v>
      </c>
      <c r="D4481" s="968">
        <v>0</v>
      </c>
      <c r="E4481" s="968">
        <v>1450000</v>
      </c>
    </row>
    <row r="4482" spans="1:5">
      <c r="A4482" s="968" t="s">
        <v>11298</v>
      </c>
      <c r="B4482" s="968" t="s">
        <v>11299</v>
      </c>
      <c r="C4482" s="968" t="s">
        <v>3680</v>
      </c>
      <c r="D4482" s="968">
        <v>0</v>
      </c>
      <c r="E4482" s="968">
        <v>600000</v>
      </c>
    </row>
    <row r="4483" spans="1:5">
      <c r="A4483" s="968" t="s">
        <v>2094</v>
      </c>
      <c r="B4483" s="968" t="s">
        <v>11300</v>
      </c>
      <c r="C4483" s="968" t="s">
        <v>3680</v>
      </c>
      <c r="D4483" s="968">
        <v>0</v>
      </c>
      <c r="E4483" s="968">
        <v>420000</v>
      </c>
    </row>
    <row r="4484" spans="1:5">
      <c r="A4484" s="968" t="s">
        <v>1905</v>
      </c>
      <c r="B4484" s="968" t="s">
        <v>11301</v>
      </c>
      <c r="C4484" s="968" t="s">
        <v>3680</v>
      </c>
      <c r="D4484" s="968">
        <v>0</v>
      </c>
      <c r="E4484" s="968">
        <v>80000</v>
      </c>
    </row>
    <row r="4485" spans="1:5">
      <c r="A4485" s="968" t="s">
        <v>298</v>
      </c>
      <c r="B4485" s="968" t="s">
        <v>11302</v>
      </c>
      <c r="C4485" s="968" t="s">
        <v>3460</v>
      </c>
      <c r="D4485" s="968">
        <v>118</v>
      </c>
      <c r="E4485" s="968">
        <v>37756.82</v>
      </c>
    </row>
    <row r="4486" spans="1:5">
      <c r="A4486" s="968" t="s">
        <v>349</v>
      </c>
      <c r="B4486" s="968" t="s">
        <v>11303</v>
      </c>
      <c r="C4486" s="968" t="s">
        <v>3460</v>
      </c>
      <c r="D4486" s="968">
        <v>122</v>
      </c>
      <c r="E4486" s="968">
        <v>36601.379999999997</v>
      </c>
    </row>
    <row r="4487" spans="1:5">
      <c r="A4487" s="968" t="s">
        <v>11304</v>
      </c>
      <c r="B4487" s="968" t="s">
        <v>11305</v>
      </c>
      <c r="C4487" s="968" t="s">
        <v>3661</v>
      </c>
      <c r="D4487" s="968">
        <v>1</v>
      </c>
      <c r="E4487" s="968">
        <v>734400</v>
      </c>
    </row>
    <row r="4488" spans="1:5">
      <c r="A4488" s="968" t="s">
        <v>11306</v>
      </c>
      <c r="B4488" s="968" t="s">
        <v>11307</v>
      </c>
      <c r="C4488" s="968" t="s">
        <v>3680</v>
      </c>
      <c r="D4488" s="968">
        <v>0</v>
      </c>
      <c r="E4488" s="968">
        <v>160000</v>
      </c>
    </row>
    <row r="4489" spans="1:5">
      <c r="A4489" s="968" t="s">
        <v>11308</v>
      </c>
      <c r="B4489" s="968" t="s">
        <v>11309</v>
      </c>
      <c r="C4489" s="968" t="s">
        <v>3680</v>
      </c>
      <c r="D4489" s="968">
        <v>0</v>
      </c>
      <c r="E4489" s="968">
        <v>425000</v>
      </c>
    </row>
    <row r="4490" spans="1:5">
      <c r="A4490" s="968" t="s">
        <v>11310</v>
      </c>
      <c r="B4490" s="968" t="s">
        <v>11311</v>
      </c>
      <c r="C4490" s="968" t="s">
        <v>3680</v>
      </c>
      <c r="D4490" s="968">
        <v>0</v>
      </c>
      <c r="E4490" s="968">
        <v>160000</v>
      </c>
    </row>
    <row r="4491" spans="1:5">
      <c r="A4491" s="968" t="s">
        <v>11312</v>
      </c>
      <c r="B4491" s="968" t="s">
        <v>11313</v>
      </c>
      <c r="C4491" s="968" t="s">
        <v>3680</v>
      </c>
      <c r="D4491" s="968">
        <v>0</v>
      </c>
      <c r="E4491" s="968">
        <v>160000</v>
      </c>
    </row>
    <row r="4492" spans="1:5">
      <c r="A4492" s="968" t="s">
        <v>11314</v>
      </c>
      <c r="B4492" s="968" t="s">
        <v>11315</v>
      </c>
      <c r="C4492" s="968" t="s">
        <v>3680</v>
      </c>
      <c r="D4492" s="968">
        <v>0</v>
      </c>
      <c r="E4492" s="968">
        <v>50000</v>
      </c>
    </row>
    <row r="4493" spans="1:5">
      <c r="A4493" s="968" t="s">
        <v>11316</v>
      </c>
      <c r="B4493" s="968" t="s">
        <v>11317</v>
      </c>
      <c r="C4493" s="968" t="s">
        <v>3680</v>
      </c>
      <c r="D4493" s="968">
        <v>0</v>
      </c>
      <c r="E4493" s="968">
        <v>50000</v>
      </c>
    </row>
    <row r="4494" spans="1:5">
      <c r="A4494" s="968" t="s">
        <v>11318</v>
      </c>
      <c r="B4494" s="968" t="s">
        <v>11319</v>
      </c>
      <c r="C4494" s="968" t="s">
        <v>3460</v>
      </c>
      <c r="D4494" s="968">
        <v>0</v>
      </c>
      <c r="E4494" s="968">
        <v>225000</v>
      </c>
    </row>
    <row r="4495" spans="1:5">
      <c r="A4495" s="968" t="s">
        <v>11320</v>
      </c>
      <c r="B4495" s="968" t="s">
        <v>11321</v>
      </c>
      <c r="C4495" s="968" t="s">
        <v>3680</v>
      </c>
      <c r="D4495" s="968">
        <v>0</v>
      </c>
      <c r="E4495" s="968">
        <v>310000</v>
      </c>
    </row>
    <row r="4496" spans="1:5">
      <c r="A4496" s="968" t="s">
        <v>2764</v>
      </c>
      <c r="B4496" s="968" t="s">
        <v>11322</v>
      </c>
      <c r="C4496" s="968" t="s">
        <v>3680</v>
      </c>
      <c r="D4496" s="968">
        <v>1</v>
      </c>
      <c r="E4496" s="968">
        <v>336000</v>
      </c>
    </row>
    <row r="4497" spans="1:5">
      <c r="A4497" s="968" t="s">
        <v>11323</v>
      </c>
      <c r="B4497" s="968" t="s">
        <v>11324</v>
      </c>
      <c r="C4497" s="968" t="s">
        <v>3680</v>
      </c>
      <c r="D4497" s="968">
        <v>0</v>
      </c>
      <c r="E4497" s="968">
        <v>110000</v>
      </c>
    </row>
    <row r="4498" spans="1:5">
      <c r="A4498" s="968" t="s">
        <v>11325</v>
      </c>
      <c r="B4498" s="968" t="s">
        <v>11326</v>
      </c>
      <c r="C4498" s="968" t="s">
        <v>3680</v>
      </c>
      <c r="D4498" s="968">
        <v>0</v>
      </c>
      <c r="E4498" s="968">
        <v>50000</v>
      </c>
    </row>
    <row r="4499" spans="1:5">
      <c r="A4499" s="968" t="s">
        <v>2117</v>
      </c>
      <c r="B4499" s="968" t="s">
        <v>11327</v>
      </c>
      <c r="C4499" s="968" t="s">
        <v>3680</v>
      </c>
      <c r="D4499" s="968">
        <v>2</v>
      </c>
      <c r="E4499" s="968">
        <v>415000</v>
      </c>
    </row>
    <row r="4500" spans="1:5">
      <c r="A4500" s="968" t="s">
        <v>11328</v>
      </c>
      <c r="B4500" s="968" t="s">
        <v>11329</v>
      </c>
      <c r="C4500" s="968" t="s">
        <v>3680</v>
      </c>
      <c r="D4500" s="968">
        <v>0</v>
      </c>
      <c r="E4500" s="968">
        <v>415000</v>
      </c>
    </row>
    <row r="4501" spans="1:5">
      <c r="A4501" s="968" t="s">
        <v>2114</v>
      </c>
      <c r="B4501" s="968" t="s">
        <v>11330</v>
      </c>
      <c r="C4501" s="968" t="s">
        <v>3680</v>
      </c>
      <c r="D4501" s="968">
        <v>2</v>
      </c>
      <c r="E4501" s="968">
        <v>415000</v>
      </c>
    </row>
    <row r="4502" spans="1:5">
      <c r="A4502" s="968" t="s">
        <v>11331</v>
      </c>
      <c r="B4502" s="968" t="s">
        <v>11332</v>
      </c>
      <c r="C4502" s="968" t="s">
        <v>3680</v>
      </c>
      <c r="D4502" s="968">
        <v>0</v>
      </c>
      <c r="E4502" s="968">
        <v>415000</v>
      </c>
    </row>
    <row r="4503" spans="1:5">
      <c r="A4503" s="968" t="s">
        <v>2105</v>
      </c>
      <c r="B4503" s="968" t="s">
        <v>11333</v>
      </c>
      <c r="C4503" s="968" t="s">
        <v>3680</v>
      </c>
      <c r="D4503" s="968">
        <v>1</v>
      </c>
      <c r="E4503" s="968">
        <v>790000</v>
      </c>
    </row>
    <row r="4504" spans="1:5">
      <c r="A4504" s="968" t="s">
        <v>2102</v>
      </c>
      <c r="B4504" s="968" t="s">
        <v>11334</v>
      </c>
      <c r="C4504" s="968" t="s">
        <v>3680</v>
      </c>
      <c r="D4504" s="968">
        <v>2</v>
      </c>
      <c r="E4504" s="968">
        <v>790000</v>
      </c>
    </row>
    <row r="4505" spans="1:5">
      <c r="A4505" s="968" t="s">
        <v>3043</v>
      </c>
      <c r="B4505" s="968" t="s">
        <v>11335</v>
      </c>
      <c r="C4505" s="968" t="s">
        <v>3680</v>
      </c>
      <c r="D4505" s="968">
        <v>0</v>
      </c>
      <c r="E4505" s="968">
        <v>45000</v>
      </c>
    </row>
    <row r="4506" spans="1:5">
      <c r="A4506" s="968" t="s">
        <v>11336</v>
      </c>
      <c r="B4506" s="968" t="s">
        <v>11337</v>
      </c>
      <c r="C4506" s="968" t="s">
        <v>3680</v>
      </c>
      <c r="D4506" s="968">
        <v>0</v>
      </c>
      <c r="E4506" s="968">
        <v>5000</v>
      </c>
    </row>
    <row r="4507" spans="1:5">
      <c r="A4507" s="968" t="s">
        <v>11338</v>
      </c>
      <c r="B4507" s="968" t="s">
        <v>11339</v>
      </c>
      <c r="C4507" s="968" t="s">
        <v>3680</v>
      </c>
      <c r="D4507" s="968">
        <v>0</v>
      </c>
      <c r="E4507" s="968">
        <v>2000</v>
      </c>
    </row>
    <row r="4508" spans="1:5">
      <c r="A4508" s="968" t="s">
        <v>11340</v>
      </c>
      <c r="B4508" s="968" t="s">
        <v>11341</v>
      </c>
      <c r="C4508" s="968" t="s">
        <v>3460</v>
      </c>
      <c r="D4508" s="968">
        <v>0</v>
      </c>
      <c r="E4508" s="968">
        <v>1260000</v>
      </c>
    </row>
    <row r="4509" spans="1:5">
      <c r="A4509" s="968" t="s">
        <v>11342</v>
      </c>
      <c r="B4509" s="968" t="s">
        <v>11343</v>
      </c>
      <c r="C4509" s="968" t="s">
        <v>3680</v>
      </c>
      <c r="D4509" s="968">
        <v>0</v>
      </c>
      <c r="E4509" s="968">
        <v>80000</v>
      </c>
    </row>
    <row r="4510" spans="1:5">
      <c r="A4510" s="968" t="s">
        <v>2333</v>
      </c>
      <c r="B4510" s="968" t="s">
        <v>11344</v>
      </c>
      <c r="C4510" s="968" t="s">
        <v>3680</v>
      </c>
      <c r="D4510" s="968">
        <v>0</v>
      </c>
      <c r="E4510" s="968">
        <v>15000</v>
      </c>
    </row>
    <row r="4511" spans="1:5">
      <c r="A4511" s="968" t="s">
        <v>522</v>
      </c>
      <c r="B4511" s="968" t="s">
        <v>11345</v>
      </c>
      <c r="C4511" s="968" t="s">
        <v>9480</v>
      </c>
      <c r="D4511" s="968">
        <v>0</v>
      </c>
      <c r="E4511" s="968">
        <v>1</v>
      </c>
    </row>
    <row r="4512" spans="1:5">
      <c r="A4512" s="968" t="s">
        <v>11346</v>
      </c>
      <c r="B4512" s="968" t="s">
        <v>11347</v>
      </c>
      <c r="C4512" s="968" t="s">
        <v>3460</v>
      </c>
      <c r="D4512" s="968">
        <v>6</v>
      </c>
      <c r="E4512" s="968">
        <v>290000</v>
      </c>
    </row>
    <row r="4513" spans="1:5">
      <c r="A4513" s="968" t="s">
        <v>1702</v>
      </c>
      <c r="B4513" s="968" t="s">
        <v>11348</v>
      </c>
      <c r="C4513" s="968" t="s">
        <v>3680</v>
      </c>
      <c r="D4513" s="968">
        <v>0</v>
      </c>
      <c r="E4513" s="968">
        <v>1800000</v>
      </c>
    </row>
    <row r="4514" spans="1:5">
      <c r="A4514" s="968" t="s">
        <v>1705</v>
      </c>
      <c r="B4514" s="968" t="s">
        <v>11349</v>
      </c>
      <c r="C4514" s="968" t="s">
        <v>3680</v>
      </c>
      <c r="D4514" s="968">
        <v>0</v>
      </c>
      <c r="E4514" s="968">
        <v>340000</v>
      </c>
    </row>
    <row r="4515" spans="1:5">
      <c r="A4515" s="968" t="s">
        <v>11350</v>
      </c>
      <c r="B4515" s="968" t="s">
        <v>11351</v>
      </c>
      <c r="C4515" s="968" t="s">
        <v>3680</v>
      </c>
      <c r="D4515" s="968">
        <v>0</v>
      </c>
      <c r="E4515" s="968">
        <v>52500</v>
      </c>
    </row>
    <row r="4516" spans="1:5">
      <c r="A4516" s="968" t="s">
        <v>2752</v>
      </c>
      <c r="B4516" s="968" t="s">
        <v>11352</v>
      </c>
      <c r="C4516" s="968" t="s">
        <v>3680</v>
      </c>
      <c r="D4516" s="968">
        <v>0</v>
      </c>
      <c r="E4516" s="968">
        <v>40000</v>
      </c>
    </row>
    <row r="4517" spans="1:5">
      <c r="A4517" s="968" t="s">
        <v>2442</v>
      </c>
      <c r="B4517" s="968" t="s">
        <v>11353</v>
      </c>
      <c r="C4517" s="968" t="s">
        <v>3680</v>
      </c>
      <c r="D4517" s="968">
        <v>0</v>
      </c>
      <c r="E4517" s="968">
        <v>42500</v>
      </c>
    </row>
    <row r="4518" spans="1:5">
      <c r="A4518" s="968" t="s">
        <v>701</v>
      </c>
      <c r="B4518" s="968" t="s">
        <v>11354</v>
      </c>
      <c r="C4518" s="968" t="s">
        <v>3680</v>
      </c>
      <c r="D4518" s="968">
        <v>5</v>
      </c>
      <c r="E4518" s="968">
        <v>34000</v>
      </c>
    </row>
    <row r="4519" spans="1:5">
      <c r="A4519" s="968" t="s">
        <v>696</v>
      </c>
      <c r="B4519" s="968" t="s">
        <v>11355</v>
      </c>
      <c r="C4519" s="968" t="s">
        <v>3680</v>
      </c>
      <c r="D4519" s="968">
        <v>5</v>
      </c>
      <c r="E4519" s="968">
        <v>34000</v>
      </c>
    </row>
    <row r="4520" spans="1:5">
      <c r="A4520" s="968" t="s">
        <v>689</v>
      </c>
      <c r="B4520" s="968" t="s">
        <v>11356</v>
      </c>
      <c r="C4520" s="968" t="s">
        <v>3680</v>
      </c>
      <c r="D4520" s="968">
        <v>5</v>
      </c>
      <c r="E4520" s="968">
        <v>39500</v>
      </c>
    </row>
    <row r="4521" spans="1:5">
      <c r="A4521" s="968" t="s">
        <v>682</v>
      </c>
      <c r="B4521" s="968" t="s">
        <v>11357</v>
      </c>
      <c r="C4521" s="968" t="s">
        <v>3680</v>
      </c>
      <c r="D4521" s="968">
        <v>10</v>
      </c>
      <c r="E4521" s="968">
        <v>39500</v>
      </c>
    </row>
    <row r="4522" spans="1:5">
      <c r="A4522" s="968" t="s">
        <v>2171</v>
      </c>
      <c r="B4522" s="968" t="s">
        <v>11358</v>
      </c>
      <c r="C4522" s="968" t="s">
        <v>3680</v>
      </c>
      <c r="D4522" s="968">
        <v>0</v>
      </c>
      <c r="E4522" s="968">
        <v>52000</v>
      </c>
    </row>
    <row r="4523" spans="1:5">
      <c r="A4523" s="968" t="s">
        <v>2173</v>
      </c>
      <c r="B4523" s="968" t="s">
        <v>11359</v>
      </c>
      <c r="C4523" s="968" t="s">
        <v>3680</v>
      </c>
      <c r="D4523" s="968">
        <v>0</v>
      </c>
      <c r="E4523" s="968">
        <v>90000</v>
      </c>
    </row>
    <row r="4524" spans="1:5">
      <c r="A4524" s="968" t="s">
        <v>2523</v>
      </c>
      <c r="B4524" s="968" t="s">
        <v>11360</v>
      </c>
      <c r="C4524" s="968" t="s">
        <v>3680</v>
      </c>
      <c r="D4524" s="968">
        <v>0</v>
      </c>
      <c r="E4524" s="968">
        <v>300000</v>
      </c>
    </row>
    <row r="4525" spans="1:5">
      <c r="A4525" s="968" t="s">
        <v>2197</v>
      </c>
      <c r="B4525" s="968" t="s">
        <v>11361</v>
      </c>
      <c r="C4525" s="968" t="s">
        <v>3680</v>
      </c>
      <c r="D4525" s="968">
        <v>0</v>
      </c>
      <c r="E4525" s="968">
        <v>8255000</v>
      </c>
    </row>
    <row r="4526" spans="1:5">
      <c r="A4526" s="968" t="s">
        <v>2526</v>
      </c>
      <c r="B4526" s="968" t="s">
        <v>11362</v>
      </c>
      <c r="C4526" s="968" t="s">
        <v>3680</v>
      </c>
      <c r="D4526" s="968">
        <v>0</v>
      </c>
      <c r="E4526" s="968">
        <v>400000</v>
      </c>
    </row>
    <row r="4527" spans="1:5">
      <c r="A4527" s="968" t="s">
        <v>2667</v>
      </c>
      <c r="B4527" s="968" t="s">
        <v>11363</v>
      </c>
      <c r="C4527" s="968" t="s">
        <v>3680</v>
      </c>
      <c r="D4527" s="968">
        <v>0</v>
      </c>
      <c r="E4527" s="968">
        <v>5250000</v>
      </c>
    </row>
    <row r="4528" spans="1:5">
      <c r="A4528" s="968" t="s">
        <v>11364</v>
      </c>
      <c r="B4528" s="968" t="s">
        <v>11365</v>
      </c>
      <c r="C4528" s="968" t="s">
        <v>3680</v>
      </c>
      <c r="D4528" s="968">
        <v>0</v>
      </c>
      <c r="E4528" s="968">
        <v>650000</v>
      </c>
    </row>
    <row r="4529" spans="1:5">
      <c r="A4529" s="968" t="s">
        <v>79</v>
      </c>
      <c r="B4529" s="968" t="s">
        <v>11366</v>
      </c>
      <c r="C4529" s="968" t="s">
        <v>3460</v>
      </c>
      <c r="D4529" s="968">
        <v>1</v>
      </c>
      <c r="E4529" s="968">
        <v>138600</v>
      </c>
    </row>
    <row r="4530" spans="1:5">
      <c r="A4530" s="968" t="s">
        <v>100</v>
      </c>
      <c r="B4530" s="968" t="s">
        <v>11367</v>
      </c>
      <c r="C4530" s="968" t="s">
        <v>3460</v>
      </c>
      <c r="D4530" s="968">
        <v>5</v>
      </c>
      <c r="E4530" s="968">
        <v>794699.75</v>
      </c>
    </row>
    <row r="4531" spans="1:5">
      <c r="A4531" s="968" t="s">
        <v>65</v>
      </c>
      <c r="B4531" s="968" t="s">
        <v>11368</v>
      </c>
      <c r="C4531" s="968" t="s">
        <v>3460</v>
      </c>
      <c r="D4531" s="968">
        <v>6</v>
      </c>
      <c r="E4531" s="968">
        <v>324000</v>
      </c>
    </row>
    <row r="4532" spans="1:5">
      <c r="A4532" s="968" t="s">
        <v>11369</v>
      </c>
      <c r="B4532" s="968" t="s">
        <v>11370</v>
      </c>
      <c r="C4532" s="968" t="s">
        <v>3680</v>
      </c>
      <c r="D4532" s="968">
        <v>0</v>
      </c>
      <c r="E4532" s="968">
        <v>150000</v>
      </c>
    </row>
    <row r="4533" spans="1:5">
      <c r="A4533" s="968" t="s">
        <v>11371</v>
      </c>
      <c r="B4533" s="968" t="s">
        <v>11372</v>
      </c>
      <c r="C4533" s="968" t="s">
        <v>3680</v>
      </c>
      <c r="D4533" s="968">
        <v>0</v>
      </c>
      <c r="E4533" s="968">
        <v>250</v>
      </c>
    </row>
    <row r="4534" spans="1:5">
      <c r="A4534" s="968" t="s">
        <v>11373</v>
      </c>
      <c r="B4534" s="968" t="s">
        <v>11374</v>
      </c>
      <c r="C4534" s="968" t="s">
        <v>3680</v>
      </c>
      <c r="D4534" s="968">
        <v>0</v>
      </c>
      <c r="E4534" s="968">
        <v>450000</v>
      </c>
    </row>
    <row r="4535" spans="1:5">
      <c r="A4535" s="968" t="s">
        <v>11375</v>
      </c>
      <c r="B4535" s="968" t="s">
        <v>11376</v>
      </c>
      <c r="C4535" s="968" t="s">
        <v>3680</v>
      </c>
      <c r="D4535" s="968">
        <v>0</v>
      </c>
      <c r="E4535" s="968">
        <v>396000</v>
      </c>
    </row>
    <row r="4536" spans="1:5">
      <c r="A4536" s="968" t="s">
        <v>3069</v>
      </c>
      <c r="B4536" s="968" t="s">
        <v>11377</v>
      </c>
      <c r="C4536" s="968" t="s">
        <v>3680</v>
      </c>
      <c r="D4536" s="968">
        <v>0</v>
      </c>
      <c r="E4536" s="968">
        <v>250000</v>
      </c>
    </row>
    <row r="4537" spans="1:5">
      <c r="A4537" s="968" t="s">
        <v>11378</v>
      </c>
      <c r="B4537" s="968" t="s">
        <v>11379</v>
      </c>
      <c r="C4537" s="968" t="s">
        <v>3680</v>
      </c>
      <c r="D4537" s="968">
        <v>0</v>
      </c>
      <c r="E4537" s="968">
        <v>9744016</v>
      </c>
    </row>
    <row r="4538" spans="1:5">
      <c r="A4538" s="968" t="s">
        <v>627</v>
      </c>
      <c r="B4538" s="968" t="s">
        <v>11380</v>
      </c>
      <c r="C4538" s="968" t="s">
        <v>3680</v>
      </c>
      <c r="D4538" s="968">
        <v>0</v>
      </c>
      <c r="E4538" s="968">
        <v>2200000</v>
      </c>
    </row>
    <row r="4539" spans="1:5">
      <c r="A4539" s="968" t="s">
        <v>2271</v>
      </c>
      <c r="B4539" s="968" t="s">
        <v>11381</v>
      </c>
      <c r="C4539" s="968" t="s">
        <v>3680</v>
      </c>
      <c r="D4539" s="968">
        <v>0</v>
      </c>
      <c r="E4539" s="968">
        <v>160000</v>
      </c>
    </row>
    <row r="4540" spans="1:5">
      <c r="A4540" s="968" t="s">
        <v>11382</v>
      </c>
      <c r="B4540" s="968" t="s">
        <v>11383</v>
      </c>
      <c r="C4540" s="968" t="s">
        <v>3680</v>
      </c>
      <c r="D4540" s="968">
        <v>0</v>
      </c>
      <c r="E4540" s="968">
        <v>235000</v>
      </c>
    </row>
    <row r="4541" spans="1:5">
      <c r="A4541" s="968" t="s">
        <v>11384</v>
      </c>
      <c r="B4541" s="968" t="s">
        <v>11385</v>
      </c>
      <c r="C4541" s="968" t="s">
        <v>3680</v>
      </c>
      <c r="D4541" s="968">
        <v>0</v>
      </c>
      <c r="E4541" s="968">
        <v>1300000</v>
      </c>
    </row>
    <row r="4542" spans="1:5">
      <c r="A4542" s="968" t="s">
        <v>11386</v>
      </c>
      <c r="B4542" s="968" t="s">
        <v>11387</v>
      </c>
      <c r="C4542" s="968" t="s">
        <v>3680</v>
      </c>
      <c r="D4542" s="968">
        <v>0</v>
      </c>
      <c r="E4542" s="968">
        <v>1300000</v>
      </c>
    </row>
    <row r="4543" spans="1:5">
      <c r="A4543" s="968" t="s">
        <v>11388</v>
      </c>
      <c r="B4543" s="968" t="s">
        <v>11389</v>
      </c>
      <c r="C4543" s="968" t="s">
        <v>3680</v>
      </c>
      <c r="D4543" s="968">
        <v>0</v>
      </c>
      <c r="E4543" s="968">
        <v>15000</v>
      </c>
    </row>
    <row r="4544" spans="1:5">
      <c r="A4544" s="968" t="s">
        <v>1567</v>
      </c>
      <c r="B4544" s="968" t="s">
        <v>11390</v>
      </c>
      <c r="C4544" s="968" t="s">
        <v>3680</v>
      </c>
      <c r="D4544" s="968">
        <v>0</v>
      </c>
      <c r="E4544" s="968">
        <v>285000</v>
      </c>
    </row>
    <row r="4545" spans="1:5">
      <c r="A4545" s="968" t="s">
        <v>11391</v>
      </c>
      <c r="B4545" s="968" t="s">
        <v>11392</v>
      </c>
      <c r="C4545" s="968" t="s">
        <v>3460</v>
      </c>
      <c r="D4545" s="968">
        <v>0</v>
      </c>
      <c r="E4545" s="968">
        <v>154000</v>
      </c>
    </row>
    <row r="4546" spans="1:5">
      <c r="A4546" s="968" t="s">
        <v>11393</v>
      </c>
      <c r="B4546" s="968" t="s">
        <v>11394</v>
      </c>
      <c r="C4546" s="968" t="s">
        <v>3680</v>
      </c>
      <c r="D4546" s="968">
        <v>0</v>
      </c>
      <c r="E4546" s="968">
        <v>36000</v>
      </c>
    </row>
    <row r="4547" spans="1:5">
      <c r="A4547" s="968" t="s">
        <v>11395</v>
      </c>
      <c r="B4547" s="968" t="s">
        <v>11396</v>
      </c>
      <c r="C4547" s="968" t="s">
        <v>9480</v>
      </c>
      <c r="D4547" s="968">
        <v>0</v>
      </c>
      <c r="E4547" s="968">
        <v>1</v>
      </c>
    </row>
    <row r="4548" spans="1:5">
      <c r="A4548" s="968" t="s">
        <v>11397</v>
      </c>
      <c r="B4548" s="968" t="s">
        <v>11398</v>
      </c>
      <c r="C4548" s="968" t="s">
        <v>3680</v>
      </c>
      <c r="D4548" s="968">
        <v>0</v>
      </c>
      <c r="E4548" s="968">
        <v>315000</v>
      </c>
    </row>
    <row r="4549" spans="1:5">
      <c r="A4549" s="968" t="s">
        <v>11399</v>
      </c>
      <c r="B4549" s="968" t="s">
        <v>11400</v>
      </c>
      <c r="C4549" s="968" t="s">
        <v>3680</v>
      </c>
      <c r="D4549" s="968">
        <v>0</v>
      </c>
      <c r="E4549" s="968">
        <v>10000</v>
      </c>
    </row>
    <row r="4550" spans="1:5">
      <c r="A4550" s="968" t="s">
        <v>2179</v>
      </c>
      <c r="B4550" s="968" t="s">
        <v>11401</v>
      </c>
      <c r="C4550" s="968" t="s">
        <v>3680</v>
      </c>
      <c r="D4550" s="968">
        <v>0</v>
      </c>
      <c r="E4550" s="968">
        <v>200000</v>
      </c>
    </row>
    <row r="4551" spans="1:5">
      <c r="A4551" s="968" t="s">
        <v>2996</v>
      </c>
      <c r="B4551" s="968" t="s">
        <v>11402</v>
      </c>
      <c r="C4551" s="968" t="s">
        <v>3680</v>
      </c>
      <c r="D4551" s="968">
        <v>1</v>
      </c>
      <c r="E4551" s="968">
        <v>2150000</v>
      </c>
    </row>
    <row r="4552" spans="1:5">
      <c r="A4552" s="968" t="s">
        <v>11403</v>
      </c>
      <c r="B4552" s="968" t="s">
        <v>11404</v>
      </c>
      <c r="C4552" s="968" t="s">
        <v>3460</v>
      </c>
      <c r="D4552" s="968">
        <v>0</v>
      </c>
      <c r="E4552" s="968">
        <v>18750</v>
      </c>
    </row>
    <row r="4553" spans="1:5">
      <c r="A4553" s="968" t="s">
        <v>11405</v>
      </c>
      <c r="B4553" s="968" t="s">
        <v>11406</v>
      </c>
      <c r="C4553" s="968" t="s">
        <v>3680</v>
      </c>
      <c r="D4553" s="968">
        <v>0</v>
      </c>
      <c r="E4553" s="968">
        <v>80000</v>
      </c>
    </row>
    <row r="4554" spans="1:5">
      <c r="A4554" s="968" t="s">
        <v>11407</v>
      </c>
      <c r="B4554" s="968" t="s">
        <v>11408</v>
      </c>
      <c r="C4554" s="968" t="s">
        <v>3680</v>
      </c>
      <c r="D4554" s="968">
        <v>0</v>
      </c>
      <c r="E4554" s="968">
        <v>70000</v>
      </c>
    </row>
    <row r="4555" spans="1:5">
      <c r="A4555" s="968" t="s">
        <v>11409</v>
      </c>
      <c r="B4555" s="968" t="s">
        <v>11410</v>
      </c>
      <c r="C4555" s="968" t="s">
        <v>3680</v>
      </c>
      <c r="D4555" s="968">
        <v>0</v>
      </c>
      <c r="E4555" s="968">
        <v>195000</v>
      </c>
    </row>
    <row r="4556" spans="1:5">
      <c r="A4556" s="968" t="s">
        <v>11411</v>
      </c>
      <c r="B4556" s="968" t="s">
        <v>11412</v>
      </c>
      <c r="C4556" s="968" t="s">
        <v>3680</v>
      </c>
      <c r="D4556" s="968">
        <v>0</v>
      </c>
      <c r="E4556" s="968">
        <v>185000</v>
      </c>
    </row>
    <row r="4557" spans="1:5">
      <c r="A4557" s="968" t="s">
        <v>11413</v>
      </c>
      <c r="B4557" s="968" t="s">
        <v>11414</v>
      </c>
      <c r="C4557" s="968" t="s">
        <v>3680</v>
      </c>
      <c r="D4557" s="968">
        <v>0</v>
      </c>
      <c r="E4557" s="968">
        <v>160000</v>
      </c>
    </row>
    <row r="4558" spans="1:5">
      <c r="A4558" s="968" t="s">
        <v>11415</v>
      </c>
      <c r="B4558" s="968" t="s">
        <v>11416</v>
      </c>
      <c r="C4558" s="968" t="s">
        <v>3680</v>
      </c>
      <c r="D4558" s="968">
        <v>0</v>
      </c>
      <c r="E4558" s="968">
        <v>10000</v>
      </c>
    </row>
    <row r="4559" spans="1:5">
      <c r="A4559" s="968" t="s">
        <v>601</v>
      </c>
      <c r="B4559" s="968" t="s">
        <v>11417</v>
      </c>
      <c r="C4559" s="968" t="s">
        <v>3460</v>
      </c>
      <c r="D4559" s="968">
        <v>2</v>
      </c>
      <c r="E4559" s="968">
        <v>478239.5</v>
      </c>
    </row>
    <row r="4560" spans="1:5">
      <c r="A4560" s="968" t="s">
        <v>599</v>
      </c>
      <c r="B4560" s="968" t="s">
        <v>11418</v>
      </c>
      <c r="C4560" s="968" t="s">
        <v>3460</v>
      </c>
      <c r="D4560" s="968">
        <v>2</v>
      </c>
      <c r="E4560" s="968">
        <v>478239.3</v>
      </c>
    </row>
    <row r="4561" spans="1:5">
      <c r="A4561" s="968" t="s">
        <v>595</v>
      </c>
      <c r="B4561" s="968" t="s">
        <v>11419</v>
      </c>
      <c r="C4561" s="968" t="s">
        <v>3460</v>
      </c>
      <c r="D4561" s="968">
        <v>4</v>
      </c>
      <c r="E4561" s="968">
        <v>883621.2</v>
      </c>
    </row>
    <row r="4562" spans="1:5">
      <c r="A4562" s="968" t="s">
        <v>11420</v>
      </c>
      <c r="B4562" s="968" t="s">
        <v>11421</v>
      </c>
      <c r="C4562" s="968" t="s">
        <v>3661</v>
      </c>
      <c r="D4562" s="968">
        <v>0</v>
      </c>
      <c r="E4562" s="968">
        <v>1485000</v>
      </c>
    </row>
    <row r="4563" spans="1:5">
      <c r="A4563" s="968" t="s">
        <v>11422</v>
      </c>
      <c r="B4563" s="968" t="s">
        <v>11423</v>
      </c>
      <c r="C4563" s="968" t="s">
        <v>3680</v>
      </c>
      <c r="D4563" s="968">
        <v>0</v>
      </c>
      <c r="E4563" s="968">
        <v>7875</v>
      </c>
    </row>
    <row r="4564" spans="1:5">
      <c r="A4564" s="968" t="s">
        <v>11424</v>
      </c>
      <c r="B4564" s="968" t="s">
        <v>11425</v>
      </c>
      <c r="C4564" s="968" t="s">
        <v>3680</v>
      </c>
      <c r="D4564" s="968">
        <v>0</v>
      </c>
      <c r="E4564" s="968">
        <v>1050</v>
      </c>
    </row>
    <row r="4565" spans="1:5">
      <c r="A4565" s="968" t="s">
        <v>11426</v>
      </c>
      <c r="B4565" s="968" t="s">
        <v>11427</v>
      </c>
      <c r="C4565" s="968" t="s">
        <v>3680</v>
      </c>
      <c r="D4565" s="968">
        <v>0</v>
      </c>
      <c r="E4565" s="968">
        <v>5250</v>
      </c>
    </row>
    <row r="4566" spans="1:5">
      <c r="A4566" s="968" t="s">
        <v>11428</v>
      </c>
      <c r="B4566" s="968" t="s">
        <v>11429</v>
      </c>
      <c r="C4566" s="968" t="s">
        <v>3680</v>
      </c>
      <c r="D4566" s="968">
        <v>0</v>
      </c>
      <c r="E4566" s="968">
        <v>4200</v>
      </c>
    </row>
    <row r="4567" spans="1:5">
      <c r="A4567" s="968" t="s">
        <v>11430</v>
      </c>
      <c r="B4567" s="968" t="s">
        <v>11431</v>
      </c>
      <c r="C4567" s="968" t="s">
        <v>3680</v>
      </c>
      <c r="D4567" s="968">
        <v>0</v>
      </c>
      <c r="E4567" s="968">
        <v>39900</v>
      </c>
    </row>
    <row r="4568" spans="1:5">
      <c r="A4568" s="968" t="s">
        <v>11432</v>
      </c>
      <c r="B4568" s="968" t="s">
        <v>11433</v>
      </c>
      <c r="C4568" s="968" t="s">
        <v>3680</v>
      </c>
      <c r="D4568" s="968">
        <v>0</v>
      </c>
      <c r="E4568" s="968">
        <v>20000</v>
      </c>
    </row>
    <row r="4569" spans="1:5">
      <c r="A4569" s="968" t="s">
        <v>11434</v>
      </c>
      <c r="B4569" s="968" t="s">
        <v>11435</v>
      </c>
      <c r="C4569" s="968" t="s">
        <v>3680</v>
      </c>
      <c r="D4569" s="968">
        <v>0</v>
      </c>
      <c r="E4569" s="968">
        <v>5000</v>
      </c>
    </row>
    <row r="4570" spans="1:5">
      <c r="A4570" s="968" t="s">
        <v>2336</v>
      </c>
      <c r="B4570" s="968" t="s">
        <v>11436</v>
      </c>
      <c r="C4570" s="968" t="s">
        <v>3680</v>
      </c>
      <c r="D4570" s="968">
        <v>1</v>
      </c>
      <c r="E4570" s="968">
        <v>1350000</v>
      </c>
    </row>
    <row r="4571" spans="1:5">
      <c r="A4571" s="968" t="s">
        <v>3280</v>
      </c>
      <c r="B4571" s="968" t="s">
        <v>11437</v>
      </c>
      <c r="C4571" s="968" t="s">
        <v>3680</v>
      </c>
      <c r="D4571" s="968">
        <v>0</v>
      </c>
      <c r="E4571" s="968">
        <v>997500</v>
      </c>
    </row>
    <row r="4572" spans="1:5">
      <c r="A4572" s="968" t="s">
        <v>11438</v>
      </c>
      <c r="B4572" s="968" t="s">
        <v>11439</v>
      </c>
      <c r="C4572" s="968" t="s">
        <v>3680</v>
      </c>
      <c r="D4572" s="968">
        <v>0</v>
      </c>
      <c r="E4572" s="968">
        <v>277000</v>
      </c>
    </row>
    <row r="4573" spans="1:5">
      <c r="A4573" s="968" t="s">
        <v>11440</v>
      </c>
      <c r="B4573" s="968" t="s">
        <v>11441</v>
      </c>
      <c r="C4573" s="968" t="s">
        <v>3680</v>
      </c>
      <c r="D4573" s="968">
        <v>0</v>
      </c>
      <c r="E4573" s="968">
        <v>44000</v>
      </c>
    </row>
    <row r="4574" spans="1:5">
      <c r="A4574" s="968" t="s">
        <v>3282</v>
      </c>
      <c r="B4574" s="968" t="s">
        <v>11442</v>
      </c>
      <c r="C4574" s="968" t="s">
        <v>3680</v>
      </c>
      <c r="D4574" s="968">
        <v>0</v>
      </c>
      <c r="E4574" s="968">
        <v>390000</v>
      </c>
    </row>
    <row r="4575" spans="1:5">
      <c r="A4575" s="968" t="s">
        <v>11443</v>
      </c>
      <c r="B4575" s="968" t="s">
        <v>11444</v>
      </c>
      <c r="C4575" s="968" t="s">
        <v>3680</v>
      </c>
      <c r="D4575" s="968">
        <v>0</v>
      </c>
      <c r="E4575" s="968">
        <v>90000</v>
      </c>
    </row>
    <row r="4576" spans="1:5">
      <c r="A4576" s="968" t="s">
        <v>11445</v>
      </c>
      <c r="B4576" s="968" t="s">
        <v>11446</v>
      </c>
      <c r="C4576" s="968" t="s">
        <v>3680</v>
      </c>
      <c r="D4576" s="968">
        <v>0</v>
      </c>
      <c r="E4576" s="968">
        <v>150000</v>
      </c>
    </row>
    <row r="4577" spans="1:5">
      <c r="A4577" s="968" t="s">
        <v>11447</v>
      </c>
      <c r="B4577" s="968" t="s">
        <v>11448</v>
      </c>
      <c r="C4577" s="968" t="s">
        <v>3680</v>
      </c>
      <c r="D4577" s="968">
        <v>0</v>
      </c>
      <c r="E4577" s="968">
        <v>150000</v>
      </c>
    </row>
    <row r="4578" spans="1:5">
      <c r="A4578" s="968" t="s">
        <v>11449</v>
      </c>
      <c r="B4578" s="968" t="s">
        <v>11450</v>
      </c>
      <c r="C4578" s="968" t="s">
        <v>3680</v>
      </c>
      <c r="D4578" s="968">
        <v>0</v>
      </c>
      <c r="E4578" s="968">
        <v>165000</v>
      </c>
    </row>
    <row r="4579" spans="1:5">
      <c r="A4579" s="968" t="s">
        <v>11451</v>
      </c>
      <c r="B4579" s="968" t="s">
        <v>11452</v>
      </c>
      <c r="C4579" s="968" t="s">
        <v>3680</v>
      </c>
      <c r="D4579" s="968">
        <v>0</v>
      </c>
      <c r="E4579" s="968">
        <v>6000</v>
      </c>
    </row>
    <row r="4580" spans="1:5">
      <c r="A4580" s="968" t="s">
        <v>11453</v>
      </c>
      <c r="B4580" s="968" t="s">
        <v>11454</v>
      </c>
      <c r="C4580" s="968" t="s">
        <v>3680</v>
      </c>
      <c r="D4580" s="968">
        <v>0</v>
      </c>
      <c r="E4580" s="968">
        <v>30000</v>
      </c>
    </row>
    <row r="4581" spans="1:5">
      <c r="A4581" s="968" t="s">
        <v>11455</v>
      </c>
      <c r="B4581" s="968" t="s">
        <v>11456</v>
      </c>
      <c r="C4581" s="968" t="s">
        <v>3680</v>
      </c>
      <c r="D4581" s="968">
        <v>0</v>
      </c>
      <c r="E4581" s="968">
        <v>40000</v>
      </c>
    </row>
    <row r="4582" spans="1:5">
      <c r="A4582" s="968" t="s">
        <v>11457</v>
      </c>
      <c r="B4582" s="968" t="s">
        <v>11458</v>
      </c>
      <c r="C4582" s="968" t="s">
        <v>3680</v>
      </c>
      <c r="D4582" s="968">
        <v>0</v>
      </c>
      <c r="E4582" s="968">
        <v>85000</v>
      </c>
    </row>
    <row r="4583" spans="1:5">
      <c r="A4583" s="968" t="s">
        <v>11459</v>
      </c>
      <c r="B4583" s="968" t="s">
        <v>11460</v>
      </c>
      <c r="C4583" s="968" t="s">
        <v>3680</v>
      </c>
      <c r="D4583" s="968">
        <v>0</v>
      </c>
      <c r="E4583" s="968">
        <v>450000</v>
      </c>
    </row>
    <row r="4584" spans="1:5">
      <c r="A4584" s="968" t="s">
        <v>11461</v>
      </c>
      <c r="B4584" s="968" t="s">
        <v>11462</v>
      </c>
      <c r="C4584" s="968" t="s">
        <v>3680</v>
      </c>
      <c r="D4584" s="968">
        <v>0</v>
      </c>
      <c r="E4584" s="968">
        <v>120000</v>
      </c>
    </row>
    <row r="4585" spans="1:5">
      <c r="A4585" s="968" t="s">
        <v>11463</v>
      </c>
      <c r="B4585" s="968" t="s">
        <v>11464</v>
      </c>
      <c r="C4585" s="968" t="s">
        <v>3680</v>
      </c>
      <c r="D4585" s="968">
        <v>0</v>
      </c>
      <c r="E4585" s="968">
        <v>300000</v>
      </c>
    </row>
    <row r="4586" spans="1:5">
      <c r="A4586" s="968" t="s">
        <v>11465</v>
      </c>
      <c r="B4586" s="968" t="s">
        <v>11466</v>
      </c>
      <c r="C4586" s="968" t="s">
        <v>3680</v>
      </c>
      <c r="D4586" s="968">
        <v>0</v>
      </c>
      <c r="E4586" s="968">
        <v>725000</v>
      </c>
    </row>
    <row r="4587" spans="1:5">
      <c r="A4587" s="968" t="s">
        <v>11467</v>
      </c>
      <c r="B4587" s="968" t="s">
        <v>11468</v>
      </c>
      <c r="C4587" s="968" t="s">
        <v>3680</v>
      </c>
      <c r="D4587" s="968">
        <v>0</v>
      </c>
      <c r="E4587" s="968">
        <v>90000</v>
      </c>
    </row>
    <row r="4588" spans="1:5">
      <c r="A4588" s="968" t="s">
        <v>11469</v>
      </c>
      <c r="B4588" s="968" t="s">
        <v>11470</v>
      </c>
      <c r="C4588" s="968" t="s">
        <v>3680</v>
      </c>
      <c r="D4588" s="968">
        <v>0</v>
      </c>
      <c r="E4588" s="968">
        <v>120000</v>
      </c>
    </row>
    <row r="4589" spans="1:5">
      <c r="A4589" s="968" t="s">
        <v>11471</v>
      </c>
      <c r="B4589" s="968" t="s">
        <v>11472</v>
      </c>
      <c r="C4589" s="968" t="s">
        <v>3680</v>
      </c>
      <c r="D4589" s="968">
        <v>0</v>
      </c>
      <c r="E4589" s="968">
        <v>30000</v>
      </c>
    </row>
    <row r="4590" spans="1:5">
      <c r="A4590" s="968" t="s">
        <v>11473</v>
      </c>
      <c r="B4590" s="968" t="s">
        <v>11474</v>
      </c>
      <c r="C4590" s="968" t="s">
        <v>3680</v>
      </c>
      <c r="D4590" s="968">
        <v>0</v>
      </c>
      <c r="E4590" s="968">
        <v>35000</v>
      </c>
    </row>
    <row r="4591" spans="1:5">
      <c r="A4591" s="968" t="s">
        <v>11475</v>
      </c>
      <c r="B4591" s="968" t="s">
        <v>11476</v>
      </c>
      <c r="C4591" s="968" t="s">
        <v>3680</v>
      </c>
      <c r="D4591" s="968">
        <v>0</v>
      </c>
      <c r="E4591" s="968">
        <v>35000</v>
      </c>
    </row>
    <row r="4592" spans="1:5">
      <c r="A4592" s="968" t="s">
        <v>11477</v>
      </c>
      <c r="B4592" s="968" t="s">
        <v>11478</v>
      </c>
      <c r="C4592" s="968" t="s">
        <v>3680</v>
      </c>
      <c r="D4592" s="968">
        <v>0</v>
      </c>
      <c r="E4592" s="968">
        <v>35000</v>
      </c>
    </row>
    <row r="4593" spans="1:5">
      <c r="A4593" s="968" t="s">
        <v>344</v>
      </c>
      <c r="B4593" s="968" t="s">
        <v>11479</v>
      </c>
      <c r="C4593" s="968" t="s">
        <v>3460</v>
      </c>
      <c r="D4593" s="968">
        <v>0</v>
      </c>
      <c r="E4593" s="968">
        <v>37333.339999999997</v>
      </c>
    </row>
    <row r="4594" spans="1:5">
      <c r="A4594" s="968" t="s">
        <v>11480</v>
      </c>
      <c r="B4594" s="968" t="s">
        <v>11481</v>
      </c>
      <c r="C4594" s="968" t="s">
        <v>3680</v>
      </c>
      <c r="D4594" s="968">
        <v>0</v>
      </c>
      <c r="E4594" s="968">
        <v>30000</v>
      </c>
    </row>
    <row r="4595" spans="1:5">
      <c r="A4595" s="968" t="s">
        <v>11482</v>
      </c>
      <c r="B4595" s="968" t="s">
        <v>11483</v>
      </c>
      <c r="C4595" s="968" t="s">
        <v>3680</v>
      </c>
      <c r="D4595" s="968">
        <v>0</v>
      </c>
      <c r="E4595" s="968">
        <v>50000</v>
      </c>
    </row>
    <row r="4596" spans="1:5">
      <c r="A4596" s="968" t="s">
        <v>11484</v>
      </c>
      <c r="B4596" s="968" t="s">
        <v>11485</v>
      </c>
      <c r="C4596" s="968" t="s">
        <v>3680</v>
      </c>
      <c r="D4596" s="968">
        <v>0</v>
      </c>
      <c r="E4596" s="968">
        <v>75000</v>
      </c>
    </row>
    <row r="4597" spans="1:5">
      <c r="A4597" s="968" t="s">
        <v>11486</v>
      </c>
      <c r="B4597" s="968" t="s">
        <v>11487</v>
      </c>
      <c r="C4597" s="968" t="s">
        <v>3680</v>
      </c>
      <c r="D4597" s="968">
        <v>0</v>
      </c>
      <c r="E4597" s="968">
        <v>75000</v>
      </c>
    </row>
    <row r="4598" spans="1:5">
      <c r="A4598" s="968" t="s">
        <v>11488</v>
      </c>
      <c r="B4598" s="968" t="s">
        <v>11489</v>
      </c>
      <c r="C4598" s="968" t="s">
        <v>3680</v>
      </c>
      <c r="D4598" s="968">
        <v>0</v>
      </c>
      <c r="E4598" s="968">
        <v>150000</v>
      </c>
    </row>
    <row r="4599" spans="1:5">
      <c r="A4599" s="968" t="s">
        <v>11490</v>
      </c>
      <c r="B4599" s="968" t="s">
        <v>11491</v>
      </c>
      <c r="C4599" s="968" t="s">
        <v>3680</v>
      </c>
      <c r="D4599" s="968">
        <v>0</v>
      </c>
      <c r="E4599" s="968">
        <v>100000</v>
      </c>
    </row>
    <row r="4600" spans="1:5">
      <c r="A4600" s="968" t="s">
        <v>11492</v>
      </c>
      <c r="B4600" s="968" t="s">
        <v>11493</v>
      </c>
      <c r="C4600" s="968" t="s">
        <v>3680</v>
      </c>
      <c r="D4600" s="968">
        <v>0</v>
      </c>
      <c r="E4600" s="968">
        <v>50000</v>
      </c>
    </row>
    <row r="4601" spans="1:5">
      <c r="A4601" s="968" t="s">
        <v>11494</v>
      </c>
      <c r="B4601" s="968" t="s">
        <v>11495</v>
      </c>
      <c r="C4601" s="968" t="s">
        <v>3680</v>
      </c>
      <c r="D4601" s="968">
        <v>0</v>
      </c>
      <c r="E4601" s="968">
        <v>75000</v>
      </c>
    </row>
    <row r="4602" spans="1:5">
      <c r="A4602" s="968" t="s">
        <v>11496</v>
      </c>
      <c r="B4602" s="968" t="s">
        <v>11497</v>
      </c>
      <c r="C4602" s="968" t="s">
        <v>3680</v>
      </c>
      <c r="D4602" s="968">
        <v>0</v>
      </c>
      <c r="E4602" s="968">
        <v>50000</v>
      </c>
    </row>
    <row r="4603" spans="1:5">
      <c r="A4603" s="968" t="s">
        <v>11498</v>
      </c>
      <c r="B4603" s="968" t="s">
        <v>11499</v>
      </c>
      <c r="C4603" s="968" t="s">
        <v>3680</v>
      </c>
      <c r="D4603" s="968">
        <v>0</v>
      </c>
      <c r="E4603" s="968">
        <v>100000</v>
      </c>
    </row>
    <row r="4604" spans="1:5">
      <c r="A4604" s="968" t="s">
        <v>11500</v>
      </c>
      <c r="B4604" s="968" t="s">
        <v>11501</v>
      </c>
      <c r="C4604" s="968" t="s">
        <v>3680</v>
      </c>
      <c r="D4604" s="968">
        <v>0</v>
      </c>
      <c r="E4604" s="968">
        <v>125000</v>
      </c>
    </row>
    <row r="4605" spans="1:5">
      <c r="A4605" s="968" t="s">
        <v>11502</v>
      </c>
      <c r="B4605" s="968" t="s">
        <v>11503</v>
      </c>
      <c r="C4605" s="968" t="s">
        <v>3680</v>
      </c>
      <c r="D4605" s="968">
        <v>0</v>
      </c>
      <c r="E4605" s="968">
        <v>100000</v>
      </c>
    </row>
    <row r="4606" spans="1:5">
      <c r="A4606" s="968" t="s">
        <v>11504</v>
      </c>
      <c r="B4606" s="968" t="s">
        <v>11505</v>
      </c>
      <c r="C4606" s="968" t="s">
        <v>3680</v>
      </c>
      <c r="D4606" s="968">
        <v>0</v>
      </c>
      <c r="E4606" s="968">
        <v>50000</v>
      </c>
    </row>
    <row r="4607" spans="1:5">
      <c r="A4607" s="968" t="s">
        <v>11506</v>
      </c>
      <c r="B4607" s="968" t="s">
        <v>11507</v>
      </c>
      <c r="C4607" s="968" t="s">
        <v>3680</v>
      </c>
      <c r="D4607" s="968">
        <v>0</v>
      </c>
      <c r="E4607" s="968">
        <v>125000</v>
      </c>
    </row>
    <row r="4608" spans="1:5">
      <c r="A4608" s="968" t="s">
        <v>11508</v>
      </c>
      <c r="B4608" s="968" t="s">
        <v>11509</v>
      </c>
      <c r="C4608" s="968" t="s">
        <v>3680</v>
      </c>
      <c r="D4608" s="968">
        <v>0</v>
      </c>
      <c r="E4608" s="968">
        <v>50000</v>
      </c>
    </row>
    <row r="4609" spans="1:5">
      <c r="A4609" s="968" t="s">
        <v>11510</v>
      </c>
      <c r="B4609" s="968" t="s">
        <v>11511</v>
      </c>
      <c r="C4609" s="968" t="s">
        <v>3680</v>
      </c>
      <c r="D4609" s="968">
        <v>0</v>
      </c>
      <c r="E4609" s="968">
        <v>50000</v>
      </c>
    </row>
    <row r="4610" spans="1:5">
      <c r="A4610" s="968" t="s">
        <v>11512</v>
      </c>
      <c r="B4610" s="968" t="s">
        <v>11513</v>
      </c>
      <c r="C4610" s="968" t="s">
        <v>3680</v>
      </c>
      <c r="D4610" s="968">
        <v>0</v>
      </c>
      <c r="E4610" s="968">
        <v>20000</v>
      </c>
    </row>
    <row r="4611" spans="1:5">
      <c r="A4611" s="968" t="s">
        <v>11514</v>
      </c>
      <c r="B4611" s="968" t="s">
        <v>11515</v>
      </c>
      <c r="C4611" s="968" t="s">
        <v>3680</v>
      </c>
      <c r="D4611" s="968">
        <v>0</v>
      </c>
      <c r="E4611" s="968">
        <v>150000</v>
      </c>
    </row>
    <row r="4612" spans="1:5">
      <c r="A4612" s="968" t="s">
        <v>11516</v>
      </c>
      <c r="B4612" s="968" t="s">
        <v>11517</v>
      </c>
      <c r="C4612" s="968" t="s">
        <v>3680</v>
      </c>
      <c r="D4612" s="968">
        <v>0</v>
      </c>
      <c r="E4612" s="968">
        <v>200000</v>
      </c>
    </row>
    <row r="4613" spans="1:5">
      <c r="A4613" s="968" t="s">
        <v>11518</v>
      </c>
      <c r="B4613" s="968" t="s">
        <v>11519</v>
      </c>
      <c r="C4613" s="968" t="s">
        <v>3680</v>
      </c>
      <c r="D4613" s="968">
        <v>0</v>
      </c>
      <c r="E4613" s="968">
        <v>200000</v>
      </c>
    </row>
    <row r="4614" spans="1:5">
      <c r="A4614" s="968" t="s">
        <v>11520</v>
      </c>
      <c r="B4614" s="968" t="s">
        <v>11521</v>
      </c>
      <c r="C4614" s="968" t="s">
        <v>3680</v>
      </c>
      <c r="D4614" s="968">
        <v>0</v>
      </c>
      <c r="E4614" s="968">
        <v>50000</v>
      </c>
    </row>
    <row r="4615" spans="1:5">
      <c r="A4615" s="968" t="s">
        <v>11522</v>
      </c>
      <c r="B4615" s="968" t="s">
        <v>11523</v>
      </c>
      <c r="C4615" s="968" t="s">
        <v>3680</v>
      </c>
      <c r="D4615" s="968">
        <v>0</v>
      </c>
      <c r="E4615" s="968">
        <v>75000</v>
      </c>
    </row>
    <row r="4616" spans="1:5">
      <c r="A4616" s="968" t="s">
        <v>11524</v>
      </c>
      <c r="B4616" s="968" t="s">
        <v>11525</v>
      </c>
      <c r="C4616" s="968" t="s">
        <v>3680</v>
      </c>
      <c r="D4616" s="968">
        <v>0</v>
      </c>
      <c r="E4616" s="968">
        <v>400000</v>
      </c>
    </row>
    <row r="4617" spans="1:5">
      <c r="A4617" s="968" t="s">
        <v>11526</v>
      </c>
      <c r="B4617" s="968" t="s">
        <v>11527</v>
      </c>
      <c r="C4617" s="968" t="s">
        <v>3680</v>
      </c>
      <c r="D4617" s="968">
        <v>0</v>
      </c>
      <c r="E4617" s="968">
        <v>50000</v>
      </c>
    </row>
    <row r="4618" spans="1:5">
      <c r="A4618" s="968" t="s">
        <v>11528</v>
      </c>
      <c r="B4618" s="968" t="s">
        <v>11529</v>
      </c>
      <c r="C4618" s="968" t="s">
        <v>3680</v>
      </c>
      <c r="D4618" s="968">
        <v>0</v>
      </c>
      <c r="E4618" s="968">
        <v>750000</v>
      </c>
    </row>
    <row r="4619" spans="1:5">
      <c r="A4619" s="968" t="s">
        <v>11530</v>
      </c>
      <c r="B4619" s="968" t="s">
        <v>11531</v>
      </c>
      <c r="C4619" s="968" t="s">
        <v>3680</v>
      </c>
      <c r="D4619" s="968">
        <v>0</v>
      </c>
      <c r="E4619" s="968">
        <v>750000</v>
      </c>
    </row>
    <row r="4620" spans="1:5">
      <c r="A4620" s="968" t="s">
        <v>11532</v>
      </c>
      <c r="B4620" s="968" t="s">
        <v>11533</v>
      </c>
      <c r="C4620" s="968" t="s">
        <v>3680</v>
      </c>
      <c r="D4620" s="968">
        <v>0</v>
      </c>
      <c r="E4620" s="968">
        <v>250000</v>
      </c>
    </row>
    <row r="4621" spans="1:5">
      <c r="A4621" s="968" t="s">
        <v>11534</v>
      </c>
      <c r="B4621" s="968" t="s">
        <v>11535</v>
      </c>
      <c r="C4621" s="968" t="s">
        <v>3680</v>
      </c>
      <c r="D4621" s="968">
        <v>0</v>
      </c>
      <c r="E4621" s="968">
        <v>75000</v>
      </c>
    </row>
    <row r="4622" spans="1:5">
      <c r="A4622" s="968" t="s">
        <v>11536</v>
      </c>
      <c r="B4622" s="968" t="s">
        <v>11537</v>
      </c>
      <c r="C4622" s="968" t="s">
        <v>3680</v>
      </c>
      <c r="D4622" s="968">
        <v>0</v>
      </c>
      <c r="E4622" s="968">
        <v>2000000</v>
      </c>
    </row>
    <row r="4623" spans="1:5">
      <c r="A4623" s="968" t="s">
        <v>11538</v>
      </c>
      <c r="B4623" s="968" t="s">
        <v>11539</v>
      </c>
      <c r="C4623" s="968" t="s">
        <v>3680</v>
      </c>
      <c r="D4623" s="968">
        <v>0</v>
      </c>
      <c r="E4623" s="968">
        <v>200000</v>
      </c>
    </row>
    <row r="4624" spans="1:5">
      <c r="A4624" s="968" t="s">
        <v>11540</v>
      </c>
      <c r="B4624" s="968" t="s">
        <v>11541</v>
      </c>
      <c r="C4624" s="968" t="s">
        <v>3680</v>
      </c>
      <c r="D4624" s="968">
        <v>0</v>
      </c>
      <c r="E4624" s="968">
        <v>165000</v>
      </c>
    </row>
    <row r="4625" spans="1:5">
      <c r="A4625" s="968" t="s">
        <v>11542</v>
      </c>
      <c r="B4625" s="968" t="s">
        <v>11543</v>
      </c>
      <c r="C4625" s="968" t="s">
        <v>3680</v>
      </c>
      <c r="D4625" s="968">
        <v>0</v>
      </c>
      <c r="E4625" s="968">
        <v>165000</v>
      </c>
    </row>
    <row r="4626" spans="1:5">
      <c r="A4626" s="968" t="s">
        <v>11544</v>
      </c>
      <c r="B4626" s="968" t="s">
        <v>11545</v>
      </c>
      <c r="C4626" s="968" t="s">
        <v>3680</v>
      </c>
      <c r="D4626" s="968">
        <v>0</v>
      </c>
      <c r="E4626" s="968">
        <v>30000</v>
      </c>
    </row>
    <row r="4627" spans="1:5">
      <c r="A4627" s="968" t="s">
        <v>11546</v>
      </c>
      <c r="B4627" s="968" t="s">
        <v>11547</v>
      </c>
      <c r="C4627" s="968" t="s">
        <v>3680</v>
      </c>
      <c r="D4627" s="968">
        <v>0</v>
      </c>
      <c r="E4627" s="968">
        <v>35000</v>
      </c>
    </row>
    <row r="4628" spans="1:5">
      <c r="A4628" s="968" t="s">
        <v>11548</v>
      </c>
      <c r="B4628" s="968" t="s">
        <v>11549</v>
      </c>
      <c r="C4628" s="968" t="s">
        <v>3680</v>
      </c>
      <c r="D4628" s="968">
        <v>0</v>
      </c>
      <c r="E4628" s="968">
        <v>1500000</v>
      </c>
    </row>
    <row r="4629" spans="1:5">
      <c r="A4629" s="968" t="s">
        <v>11550</v>
      </c>
      <c r="B4629" s="968" t="s">
        <v>11551</v>
      </c>
      <c r="C4629" s="968" t="s">
        <v>3680</v>
      </c>
      <c r="D4629" s="968">
        <v>0</v>
      </c>
      <c r="E4629" s="968">
        <v>600000</v>
      </c>
    </row>
    <row r="4630" spans="1:5">
      <c r="A4630" s="968" t="s">
        <v>11552</v>
      </c>
      <c r="B4630" s="968" t="s">
        <v>11553</v>
      </c>
      <c r="C4630" s="968" t="s">
        <v>3680</v>
      </c>
      <c r="D4630" s="968">
        <v>0</v>
      </c>
      <c r="E4630" s="968">
        <v>100000</v>
      </c>
    </row>
    <row r="4631" spans="1:5">
      <c r="A4631" s="968" t="s">
        <v>11554</v>
      </c>
      <c r="B4631" s="968" t="s">
        <v>11555</v>
      </c>
      <c r="C4631" s="968" t="s">
        <v>3680</v>
      </c>
      <c r="D4631" s="968">
        <v>0</v>
      </c>
      <c r="E4631" s="968">
        <v>750000</v>
      </c>
    </row>
    <row r="4632" spans="1:5">
      <c r="A4632" s="968" t="s">
        <v>3285</v>
      </c>
      <c r="B4632" s="968" t="s">
        <v>11556</v>
      </c>
      <c r="C4632" s="968" t="s">
        <v>3680</v>
      </c>
      <c r="D4632" s="968">
        <v>0</v>
      </c>
      <c r="E4632" s="968">
        <v>1850000</v>
      </c>
    </row>
    <row r="4633" spans="1:5">
      <c r="A4633" s="968" t="s">
        <v>11557</v>
      </c>
      <c r="B4633" s="968" t="s">
        <v>11558</v>
      </c>
      <c r="C4633" s="968" t="s">
        <v>3460</v>
      </c>
      <c r="D4633" s="968">
        <v>29</v>
      </c>
      <c r="E4633" s="968">
        <v>911687.92</v>
      </c>
    </row>
    <row r="4634" spans="1:5">
      <c r="A4634" s="968" t="s">
        <v>3243</v>
      </c>
      <c r="B4634" s="968" t="s">
        <v>11559</v>
      </c>
      <c r="C4634" s="968" t="s">
        <v>3680</v>
      </c>
      <c r="D4634" s="968">
        <v>0</v>
      </c>
      <c r="E4634" s="968">
        <v>950000</v>
      </c>
    </row>
    <row r="4635" spans="1:5">
      <c r="A4635" s="968" t="s">
        <v>11560</v>
      </c>
      <c r="B4635" s="968" t="s">
        <v>11561</v>
      </c>
      <c r="C4635" s="968" t="s">
        <v>3680</v>
      </c>
      <c r="D4635" s="968">
        <v>0</v>
      </c>
      <c r="E4635" s="968">
        <v>225000</v>
      </c>
    </row>
    <row r="4636" spans="1:5">
      <c r="A4636" s="968" t="s">
        <v>11562</v>
      </c>
      <c r="B4636" s="968" t="s">
        <v>11563</v>
      </c>
      <c r="C4636" s="968" t="s">
        <v>3680</v>
      </c>
      <c r="D4636" s="968">
        <v>0</v>
      </c>
      <c r="E4636" s="968">
        <v>400000</v>
      </c>
    </row>
    <row r="4637" spans="1:5">
      <c r="A4637" s="968" t="s">
        <v>11564</v>
      </c>
      <c r="B4637" s="968" t="s">
        <v>11565</v>
      </c>
      <c r="C4637" s="968" t="s">
        <v>3680</v>
      </c>
      <c r="D4637" s="968">
        <v>0</v>
      </c>
      <c r="E4637" s="968">
        <v>400000</v>
      </c>
    </row>
    <row r="4638" spans="1:5">
      <c r="A4638" s="968" t="s">
        <v>11566</v>
      </c>
      <c r="B4638" s="968" t="s">
        <v>11567</v>
      </c>
      <c r="C4638" s="968" t="s">
        <v>3680</v>
      </c>
      <c r="D4638" s="968">
        <v>0</v>
      </c>
      <c r="E4638" s="968">
        <v>90000</v>
      </c>
    </row>
    <row r="4639" spans="1:5">
      <c r="A4639" s="968" t="s">
        <v>11568</v>
      </c>
      <c r="B4639" s="968" t="s">
        <v>11569</v>
      </c>
      <c r="C4639" s="968" t="s">
        <v>3680</v>
      </c>
      <c r="D4639" s="968">
        <v>0</v>
      </c>
      <c r="E4639" s="968">
        <v>40000</v>
      </c>
    </row>
    <row r="4640" spans="1:5">
      <c r="A4640" s="968" t="s">
        <v>11570</v>
      </c>
      <c r="B4640" s="968" t="s">
        <v>11571</v>
      </c>
      <c r="C4640" s="968" t="s">
        <v>3680</v>
      </c>
      <c r="D4640" s="968">
        <v>0</v>
      </c>
      <c r="E4640" s="968">
        <v>40000</v>
      </c>
    </row>
    <row r="4641" spans="1:5">
      <c r="A4641" s="968" t="s">
        <v>11572</v>
      </c>
      <c r="B4641" s="968" t="s">
        <v>11573</v>
      </c>
      <c r="C4641" s="968" t="s">
        <v>3680</v>
      </c>
      <c r="D4641" s="968">
        <v>0</v>
      </c>
      <c r="E4641" s="968">
        <v>150000</v>
      </c>
    </row>
    <row r="4642" spans="1:5">
      <c r="A4642" s="968" t="s">
        <v>11574</v>
      </c>
      <c r="B4642" s="968" t="s">
        <v>11575</v>
      </c>
      <c r="C4642" s="968" t="s">
        <v>3680</v>
      </c>
      <c r="D4642" s="968">
        <v>0</v>
      </c>
      <c r="E4642" s="968">
        <v>35000</v>
      </c>
    </row>
    <row r="4643" spans="1:5">
      <c r="A4643" s="968" t="s">
        <v>11576</v>
      </c>
      <c r="B4643" s="968" t="s">
        <v>11577</v>
      </c>
      <c r="C4643" s="968" t="s">
        <v>3680</v>
      </c>
      <c r="D4643" s="968">
        <v>0</v>
      </c>
      <c r="E4643" s="968">
        <v>37500</v>
      </c>
    </row>
    <row r="4644" spans="1:5">
      <c r="A4644" s="968" t="s">
        <v>11578</v>
      </c>
      <c r="B4644" s="968" t="s">
        <v>11579</v>
      </c>
      <c r="C4644" s="968" t="s">
        <v>3680</v>
      </c>
      <c r="D4644" s="968">
        <v>0</v>
      </c>
      <c r="E4644" s="968">
        <v>20000</v>
      </c>
    </row>
    <row r="4645" spans="1:5">
      <c r="A4645" s="968" t="s">
        <v>11580</v>
      </c>
      <c r="B4645" s="968" t="s">
        <v>11581</v>
      </c>
      <c r="C4645" s="968" t="s">
        <v>3661</v>
      </c>
      <c r="D4645" s="968">
        <v>0</v>
      </c>
      <c r="E4645" s="968">
        <v>325000</v>
      </c>
    </row>
    <row r="4646" spans="1:5">
      <c r="A4646" s="968" t="s">
        <v>11582</v>
      </c>
      <c r="B4646" s="968" t="s">
        <v>11583</v>
      </c>
      <c r="C4646" s="968" t="s">
        <v>3661</v>
      </c>
      <c r="D4646" s="968">
        <v>0</v>
      </c>
      <c r="E4646" s="968">
        <v>1750000</v>
      </c>
    </row>
    <row r="4647" spans="1:5">
      <c r="A4647" s="968" t="s">
        <v>11584</v>
      </c>
      <c r="B4647" s="968" t="s">
        <v>11585</v>
      </c>
      <c r="C4647" s="968" t="s">
        <v>9480</v>
      </c>
      <c r="D4647" s="968">
        <v>0</v>
      </c>
      <c r="E4647" s="968">
        <v>0</v>
      </c>
    </row>
    <row r="4648" spans="1:5">
      <c r="A4648" s="968" t="s">
        <v>283</v>
      </c>
      <c r="B4648" s="968" t="s">
        <v>11586</v>
      </c>
      <c r="C4648" s="968" t="s">
        <v>3460</v>
      </c>
      <c r="D4648" s="968">
        <v>0</v>
      </c>
      <c r="E4648" s="968">
        <v>29978.44</v>
      </c>
    </row>
    <row r="4649" spans="1:5">
      <c r="A4649" s="968" t="s">
        <v>11587</v>
      </c>
      <c r="B4649" s="968" t="s">
        <v>11588</v>
      </c>
      <c r="C4649" s="968" t="s">
        <v>3680</v>
      </c>
      <c r="D4649" s="968">
        <v>0</v>
      </c>
      <c r="E4649" s="968">
        <v>355000</v>
      </c>
    </row>
    <row r="4650" spans="1:5">
      <c r="A4650" s="968" t="s">
        <v>11589</v>
      </c>
      <c r="B4650" s="968" t="s">
        <v>11590</v>
      </c>
      <c r="C4650" s="968" t="s">
        <v>3680</v>
      </c>
      <c r="D4650" s="968">
        <v>0</v>
      </c>
      <c r="E4650" s="968">
        <v>103350</v>
      </c>
    </row>
    <row r="4651" spans="1:5">
      <c r="A4651" s="968" t="s">
        <v>11591</v>
      </c>
      <c r="B4651" s="968" t="s">
        <v>11592</v>
      </c>
      <c r="C4651" s="968" t="s">
        <v>3680</v>
      </c>
      <c r="D4651" s="968">
        <v>0</v>
      </c>
      <c r="E4651" s="968">
        <v>1000</v>
      </c>
    </row>
    <row r="4652" spans="1:5">
      <c r="A4652" s="968" t="s">
        <v>11593</v>
      </c>
      <c r="B4652" s="968" t="s">
        <v>11594</v>
      </c>
      <c r="C4652" s="968" t="s">
        <v>3680</v>
      </c>
      <c r="D4652" s="968">
        <v>0</v>
      </c>
      <c r="E4652" s="968">
        <v>100000</v>
      </c>
    </row>
    <row r="4653" spans="1:5">
      <c r="A4653" s="968" t="s">
        <v>3258</v>
      </c>
      <c r="B4653" s="968" t="s">
        <v>11595</v>
      </c>
      <c r="C4653" s="968" t="s">
        <v>3680</v>
      </c>
      <c r="D4653" s="968">
        <v>0</v>
      </c>
      <c r="E4653" s="968">
        <v>25000</v>
      </c>
    </row>
    <row r="4654" spans="1:5">
      <c r="A4654" s="968" t="s">
        <v>3260</v>
      </c>
      <c r="B4654" s="968" t="s">
        <v>11596</v>
      </c>
      <c r="C4654" s="968" t="s">
        <v>3680</v>
      </c>
      <c r="D4654" s="968">
        <v>0</v>
      </c>
      <c r="E4654" s="968">
        <v>137500</v>
      </c>
    </row>
    <row r="4655" spans="1:5">
      <c r="A4655" s="968" t="s">
        <v>3272</v>
      </c>
      <c r="B4655" s="968" t="s">
        <v>11597</v>
      </c>
      <c r="C4655" s="968" t="s">
        <v>3680</v>
      </c>
      <c r="D4655" s="968">
        <v>0</v>
      </c>
      <c r="E4655" s="968">
        <v>30000</v>
      </c>
    </row>
    <row r="4656" spans="1:5">
      <c r="A4656" s="968" t="s">
        <v>3275</v>
      </c>
      <c r="B4656" s="968" t="s">
        <v>11598</v>
      </c>
      <c r="C4656" s="968" t="s">
        <v>3680</v>
      </c>
      <c r="D4656" s="968">
        <v>0</v>
      </c>
      <c r="E4656" s="968">
        <v>55000</v>
      </c>
    </row>
    <row r="4657" spans="1:5">
      <c r="A4657" s="968" t="s">
        <v>11599</v>
      </c>
      <c r="B4657" s="968" t="s">
        <v>11600</v>
      </c>
      <c r="C4657" s="968" t="s">
        <v>3680</v>
      </c>
      <c r="D4657" s="968">
        <v>0</v>
      </c>
      <c r="E4657" s="968">
        <v>40000</v>
      </c>
    </row>
    <row r="4658" spans="1:5">
      <c r="A4658" s="968" t="s">
        <v>3277</v>
      </c>
      <c r="B4658" s="968" t="s">
        <v>11601</v>
      </c>
      <c r="C4658" s="968" t="s">
        <v>3680</v>
      </c>
      <c r="D4658" s="968">
        <v>0</v>
      </c>
      <c r="E4658" s="968">
        <v>45000</v>
      </c>
    </row>
    <row r="4659" spans="1:5">
      <c r="A4659" s="968" t="s">
        <v>750</v>
      </c>
      <c r="B4659" s="968" t="s">
        <v>11602</v>
      </c>
      <c r="C4659" s="968" t="s">
        <v>3680</v>
      </c>
      <c r="D4659" s="968">
        <v>0</v>
      </c>
      <c r="E4659" s="968">
        <v>40000</v>
      </c>
    </row>
    <row r="4660" spans="1:5">
      <c r="A4660" s="968" t="s">
        <v>11603</v>
      </c>
      <c r="B4660" s="968" t="s">
        <v>11604</v>
      </c>
      <c r="C4660" s="968" t="s">
        <v>3661</v>
      </c>
      <c r="D4660" s="968">
        <v>0</v>
      </c>
      <c r="E4660" s="968">
        <v>1475000</v>
      </c>
    </row>
    <row r="4661" spans="1:5">
      <c r="A4661" s="968" t="s">
        <v>1324</v>
      </c>
      <c r="B4661" s="968" t="s">
        <v>11605</v>
      </c>
      <c r="C4661" s="968" t="s">
        <v>3680</v>
      </c>
      <c r="D4661" s="968">
        <v>0</v>
      </c>
      <c r="E4661" s="968">
        <v>9250000</v>
      </c>
    </row>
    <row r="4662" spans="1:5">
      <c r="A4662" s="968" t="s">
        <v>11606</v>
      </c>
      <c r="B4662" s="968" t="s">
        <v>11607</v>
      </c>
      <c r="C4662" s="968" t="s">
        <v>3680</v>
      </c>
      <c r="D4662" s="968">
        <v>0</v>
      </c>
      <c r="E4662" s="968">
        <v>625000</v>
      </c>
    </row>
    <row r="4663" spans="1:5">
      <c r="A4663" s="968" t="s">
        <v>11608</v>
      </c>
      <c r="B4663" s="968" t="s">
        <v>11609</v>
      </c>
      <c r="C4663" s="968" t="s">
        <v>3680</v>
      </c>
      <c r="D4663" s="968">
        <v>0</v>
      </c>
      <c r="E4663" s="968">
        <v>150000</v>
      </c>
    </row>
    <row r="4664" spans="1:5">
      <c r="A4664" s="968" t="s">
        <v>11610</v>
      </c>
      <c r="B4664" s="968" t="s">
        <v>11611</v>
      </c>
      <c r="C4664" s="968" t="s">
        <v>3680</v>
      </c>
      <c r="D4664" s="968">
        <v>0</v>
      </c>
      <c r="E4664" s="968">
        <v>29000</v>
      </c>
    </row>
    <row r="4665" spans="1:5">
      <c r="A4665" s="968" t="s">
        <v>2285</v>
      </c>
      <c r="B4665" s="968" t="s">
        <v>11612</v>
      </c>
      <c r="C4665" s="968" t="s">
        <v>3680</v>
      </c>
      <c r="D4665" s="968">
        <v>0</v>
      </c>
      <c r="E4665" s="968">
        <v>160000</v>
      </c>
    </row>
    <row r="4666" spans="1:5">
      <c r="A4666" s="968" t="s">
        <v>867</v>
      </c>
      <c r="B4666" s="968" t="s">
        <v>11613</v>
      </c>
      <c r="C4666" s="968" t="s">
        <v>3680</v>
      </c>
      <c r="D4666" s="968">
        <v>0</v>
      </c>
      <c r="E4666" s="968">
        <v>590000</v>
      </c>
    </row>
    <row r="4667" spans="1:5">
      <c r="A4667" s="968" t="s">
        <v>870</v>
      </c>
      <c r="B4667" s="968" t="s">
        <v>11614</v>
      </c>
      <c r="C4667" s="968" t="s">
        <v>3680</v>
      </c>
      <c r="D4667" s="968">
        <v>0</v>
      </c>
      <c r="E4667" s="968">
        <v>380000</v>
      </c>
    </row>
    <row r="4668" spans="1:5">
      <c r="A4668" s="968" t="s">
        <v>3287</v>
      </c>
      <c r="B4668" s="968" t="s">
        <v>11615</v>
      </c>
      <c r="C4668" s="968" t="s">
        <v>3680</v>
      </c>
      <c r="D4668" s="968">
        <v>0</v>
      </c>
      <c r="E4668" s="968">
        <v>696000</v>
      </c>
    </row>
    <row r="4669" spans="1:5">
      <c r="A4669" s="968" t="s">
        <v>3289</v>
      </c>
      <c r="B4669" s="968" t="s">
        <v>11616</v>
      </c>
      <c r="C4669" s="968" t="s">
        <v>3680</v>
      </c>
      <c r="D4669" s="968">
        <v>0</v>
      </c>
      <c r="E4669" s="968">
        <v>696000</v>
      </c>
    </row>
    <row r="4670" spans="1:5">
      <c r="A4670" s="968" t="s">
        <v>11617</v>
      </c>
      <c r="B4670" s="968" t="s">
        <v>11618</v>
      </c>
      <c r="C4670" s="968" t="s">
        <v>3680</v>
      </c>
      <c r="D4670" s="968">
        <v>0</v>
      </c>
      <c r="E4670" s="968">
        <v>500000</v>
      </c>
    </row>
    <row r="4671" spans="1:5">
      <c r="A4671" s="968" t="s">
        <v>11619</v>
      </c>
      <c r="B4671" s="968" t="s">
        <v>11620</v>
      </c>
      <c r="C4671" s="968" t="s">
        <v>3680</v>
      </c>
      <c r="D4671" s="968">
        <v>0</v>
      </c>
      <c r="E4671" s="968">
        <v>450000</v>
      </c>
    </row>
    <row r="4672" spans="1:5">
      <c r="A4672" s="968" t="s">
        <v>11621</v>
      </c>
      <c r="B4672" s="968" t="s">
        <v>11622</v>
      </c>
      <c r="C4672" s="968" t="s">
        <v>3680</v>
      </c>
      <c r="D4672" s="968">
        <v>0</v>
      </c>
      <c r="E4672" s="968">
        <v>160000</v>
      </c>
    </row>
    <row r="4673" spans="1:5">
      <c r="A4673" s="968" t="s">
        <v>11623</v>
      </c>
      <c r="B4673" s="968" t="s">
        <v>11624</v>
      </c>
      <c r="C4673" s="968" t="s">
        <v>3680</v>
      </c>
      <c r="D4673" s="968">
        <v>0</v>
      </c>
      <c r="E4673" s="968">
        <v>150000</v>
      </c>
    </row>
    <row r="4674" spans="1:5">
      <c r="A4674" s="968" t="s">
        <v>11625</v>
      </c>
      <c r="B4674" s="968" t="s">
        <v>11626</v>
      </c>
      <c r="C4674" s="968" t="s">
        <v>3680</v>
      </c>
      <c r="D4674" s="968">
        <v>0</v>
      </c>
      <c r="E4674" s="968">
        <v>2500000</v>
      </c>
    </row>
    <row r="4675" spans="1:5">
      <c r="A4675" s="968" t="s">
        <v>11627</v>
      </c>
      <c r="B4675" s="968" t="s">
        <v>11628</v>
      </c>
      <c r="C4675" s="968" t="s">
        <v>3680</v>
      </c>
      <c r="D4675" s="968">
        <v>0</v>
      </c>
      <c r="E4675" s="968">
        <v>8500</v>
      </c>
    </row>
    <row r="4676" spans="1:5">
      <c r="A4676" s="968" t="s">
        <v>11629</v>
      </c>
      <c r="B4676" s="968" t="s">
        <v>11630</v>
      </c>
      <c r="C4676" s="968" t="s">
        <v>3680</v>
      </c>
      <c r="D4676" s="968">
        <v>0</v>
      </c>
      <c r="E4676" s="968">
        <v>225000</v>
      </c>
    </row>
    <row r="4677" spans="1:5">
      <c r="A4677" s="968" t="s">
        <v>11631</v>
      </c>
      <c r="B4677" s="968" t="s">
        <v>11632</v>
      </c>
      <c r="C4677" s="968" t="s">
        <v>3680</v>
      </c>
      <c r="D4677" s="968">
        <v>0</v>
      </c>
      <c r="E4677" s="968">
        <v>1750000</v>
      </c>
    </row>
    <row r="4678" spans="1:5">
      <c r="A4678" s="968" t="s">
        <v>11633</v>
      </c>
      <c r="B4678" s="968" t="s">
        <v>11634</v>
      </c>
      <c r="C4678" s="968" t="s">
        <v>3680</v>
      </c>
      <c r="D4678" s="968">
        <v>0</v>
      </c>
      <c r="E4678" s="968">
        <v>675000</v>
      </c>
    </row>
    <row r="4679" spans="1:5">
      <c r="A4679" s="968" t="s">
        <v>11635</v>
      </c>
      <c r="B4679" s="968" t="s">
        <v>11636</v>
      </c>
      <c r="C4679" s="968" t="s">
        <v>3680</v>
      </c>
      <c r="D4679" s="968">
        <v>0</v>
      </c>
      <c r="E4679" s="968">
        <v>75000</v>
      </c>
    </row>
    <row r="4680" spans="1:5">
      <c r="A4680" s="968" t="s">
        <v>11637</v>
      </c>
      <c r="B4680" s="968" t="s">
        <v>11638</v>
      </c>
      <c r="C4680" s="968" t="s">
        <v>3680</v>
      </c>
      <c r="D4680" s="968">
        <v>0</v>
      </c>
      <c r="E4680" s="968">
        <v>75000</v>
      </c>
    </row>
    <row r="4681" spans="1:5">
      <c r="A4681" s="968" t="s">
        <v>11639</v>
      </c>
      <c r="B4681" s="968" t="s">
        <v>11640</v>
      </c>
      <c r="C4681" s="968" t="s">
        <v>3680</v>
      </c>
      <c r="D4681" s="968">
        <v>0</v>
      </c>
      <c r="E4681" s="968">
        <v>25000</v>
      </c>
    </row>
    <row r="4682" spans="1:5">
      <c r="A4682" s="968" t="s">
        <v>11641</v>
      </c>
      <c r="B4682" s="968" t="s">
        <v>11642</v>
      </c>
      <c r="C4682" s="968" t="s">
        <v>3680</v>
      </c>
      <c r="D4682" s="968">
        <v>0</v>
      </c>
      <c r="E4682" s="968">
        <v>50000</v>
      </c>
    </row>
    <row r="4683" spans="1:5">
      <c r="A4683" s="968" t="s">
        <v>11643</v>
      </c>
      <c r="B4683" s="968" t="s">
        <v>11644</v>
      </c>
      <c r="C4683" s="968" t="s">
        <v>3680</v>
      </c>
      <c r="D4683" s="968">
        <v>0</v>
      </c>
      <c r="E4683" s="968">
        <v>35000</v>
      </c>
    </row>
    <row r="4684" spans="1:5">
      <c r="A4684" s="968" t="s">
        <v>11645</v>
      </c>
      <c r="B4684" s="968" t="s">
        <v>11646</v>
      </c>
      <c r="C4684" s="968" t="s">
        <v>3680</v>
      </c>
      <c r="D4684" s="968">
        <v>0</v>
      </c>
      <c r="E4684" s="968">
        <v>75000</v>
      </c>
    </row>
    <row r="4685" spans="1:5">
      <c r="A4685" s="968" t="s">
        <v>1454</v>
      </c>
      <c r="B4685" s="968" t="s">
        <v>11647</v>
      </c>
      <c r="C4685" s="968" t="s">
        <v>3680</v>
      </c>
      <c r="D4685" s="968">
        <v>1</v>
      </c>
      <c r="E4685" s="968">
        <v>26250</v>
      </c>
    </row>
    <row r="4686" spans="1:5">
      <c r="A4686" s="968" t="s">
        <v>1544</v>
      </c>
      <c r="B4686" s="968" t="s">
        <v>11648</v>
      </c>
      <c r="C4686" s="968" t="s">
        <v>3680</v>
      </c>
      <c r="D4686" s="968">
        <v>2</v>
      </c>
      <c r="E4686" s="968">
        <v>55000</v>
      </c>
    </row>
    <row r="4687" spans="1:5">
      <c r="A4687" s="968" t="s">
        <v>11649</v>
      </c>
      <c r="B4687" s="968" t="s">
        <v>11650</v>
      </c>
      <c r="C4687" s="968" t="s">
        <v>3680</v>
      </c>
      <c r="D4687" s="968">
        <v>0</v>
      </c>
      <c r="E4687" s="968">
        <v>300000</v>
      </c>
    </row>
    <row r="4688" spans="1:5">
      <c r="A4688" s="968" t="s">
        <v>11651</v>
      </c>
      <c r="B4688" s="968" t="s">
        <v>11652</v>
      </c>
      <c r="C4688" s="968" t="s">
        <v>3680</v>
      </c>
      <c r="D4688" s="968">
        <v>0</v>
      </c>
      <c r="E4688" s="968">
        <v>70000</v>
      </c>
    </row>
    <row r="4689" spans="1:5">
      <c r="A4689" s="968" t="s">
        <v>11653</v>
      </c>
      <c r="B4689" s="968" t="s">
        <v>11654</v>
      </c>
      <c r="C4689" s="968" t="s">
        <v>3680</v>
      </c>
      <c r="D4689" s="968">
        <v>0</v>
      </c>
      <c r="E4689" s="968">
        <v>150000</v>
      </c>
    </row>
    <row r="4690" spans="1:5">
      <c r="A4690" s="968" t="s">
        <v>11655</v>
      </c>
      <c r="B4690" s="968" t="s">
        <v>11656</v>
      </c>
      <c r="C4690" s="968" t="s">
        <v>3680</v>
      </c>
      <c r="D4690" s="968">
        <v>0</v>
      </c>
      <c r="E4690" s="968">
        <v>200000</v>
      </c>
    </row>
    <row r="4691" spans="1:5">
      <c r="A4691" s="968" t="s">
        <v>11657</v>
      </c>
      <c r="B4691" s="968" t="s">
        <v>11658</v>
      </c>
      <c r="C4691" s="968" t="s">
        <v>3680</v>
      </c>
      <c r="D4691" s="968">
        <v>0</v>
      </c>
      <c r="E4691" s="968">
        <v>1050000</v>
      </c>
    </row>
    <row r="4692" spans="1:5">
      <c r="A4692" s="968" t="s">
        <v>11659</v>
      </c>
      <c r="B4692" s="968" t="s">
        <v>11660</v>
      </c>
      <c r="C4692" s="968" t="s">
        <v>3680</v>
      </c>
      <c r="D4692" s="968">
        <v>0</v>
      </c>
      <c r="E4692" s="968">
        <v>150000</v>
      </c>
    </row>
    <row r="4693" spans="1:5">
      <c r="A4693" s="968" t="s">
        <v>11661</v>
      </c>
      <c r="B4693" s="968" t="s">
        <v>11662</v>
      </c>
      <c r="C4693" s="968" t="s">
        <v>3680</v>
      </c>
      <c r="D4693" s="968">
        <v>0</v>
      </c>
      <c r="E4693" s="968">
        <v>2000</v>
      </c>
    </row>
    <row r="4694" spans="1:5">
      <c r="A4694" s="968" t="s">
        <v>11663</v>
      </c>
      <c r="B4694" s="968" t="s">
        <v>11664</v>
      </c>
      <c r="C4694" s="968" t="s">
        <v>3680</v>
      </c>
      <c r="D4694" s="968">
        <v>0</v>
      </c>
      <c r="E4694" s="968">
        <v>300000</v>
      </c>
    </row>
    <row r="4695" spans="1:5">
      <c r="A4695" s="968" t="s">
        <v>11665</v>
      </c>
      <c r="B4695" s="968" t="s">
        <v>11666</v>
      </c>
      <c r="C4695" s="968" t="s">
        <v>3680</v>
      </c>
      <c r="D4695" s="968">
        <v>0</v>
      </c>
      <c r="E4695" s="968">
        <v>50000</v>
      </c>
    </row>
    <row r="4696" spans="1:5">
      <c r="A4696" s="968" t="s">
        <v>11667</v>
      </c>
      <c r="B4696" s="968" t="s">
        <v>11668</v>
      </c>
      <c r="C4696" s="968" t="s">
        <v>3680</v>
      </c>
      <c r="D4696" s="968">
        <v>0</v>
      </c>
      <c r="E4696" s="968">
        <v>150000</v>
      </c>
    </row>
    <row r="4697" spans="1:5">
      <c r="A4697" s="968" t="s">
        <v>11669</v>
      </c>
      <c r="B4697" s="968" t="s">
        <v>11670</v>
      </c>
      <c r="C4697" s="968" t="s">
        <v>3680</v>
      </c>
      <c r="D4697" s="968">
        <v>0</v>
      </c>
      <c r="E4697" s="968">
        <v>150000</v>
      </c>
    </row>
    <row r="4698" spans="1:5">
      <c r="A4698" s="968" t="s">
        <v>11671</v>
      </c>
      <c r="B4698" s="968" t="s">
        <v>11672</v>
      </c>
      <c r="C4698" s="968" t="s">
        <v>3680</v>
      </c>
      <c r="D4698" s="968">
        <v>0</v>
      </c>
      <c r="E4698" s="968">
        <v>30000</v>
      </c>
    </row>
    <row r="4699" spans="1:5">
      <c r="A4699" s="968" t="s">
        <v>11673</v>
      </c>
      <c r="B4699" s="968" t="s">
        <v>11674</v>
      </c>
      <c r="C4699" s="968" t="s">
        <v>3680</v>
      </c>
      <c r="D4699" s="968">
        <v>0</v>
      </c>
      <c r="E4699" s="968">
        <v>850000</v>
      </c>
    </row>
    <row r="4700" spans="1:5">
      <c r="A4700" s="968" t="s">
        <v>189</v>
      </c>
      <c r="B4700" s="968" t="s">
        <v>11675</v>
      </c>
      <c r="C4700" s="968" t="s">
        <v>3460</v>
      </c>
      <c r="D4700" s="968">
        <v>39</v>
      </c>
      <c r="E4700" s="968">
        <v>3500</v>
      </c>
    </row>
    <row r="4701" spans="1:5">
      <c r="A4701" s="968" t="s">
        <v>11676</v>
      </c>
      <c r="B4701" s="968" t="s">
        <v>11677</v>
      </c>
      <c r="C4701" s="968" t="s">
        <v>3460</v>
      </c>
      <c r="D4701" s="968">
        <v>0</v>
      </c>
      <c r="E4701" s="968">
        <v>178500</v>
      </c>
    </row>
    <row r="4702" spans="1:5">
      <c r="A4702" s="968" t="s">
        <v>11678</v>
      </c>
      <c r="B4702" s="968" t="s">
        <v>11679</v>
      </c>
      <c r="C4702" s="968" t="s">
        <v>3460</v>
      </c>
      <c r="D4702" s="968">
        <v>0</v>
      </c>
      <c r="E4702" s="968">
        <v>96000</v>
      </c>
    </row>
    <row r="4703" spans="1:5">
      <c r="A4703" s="968" t="s">
        <v>11680</v>
      </c>
      <c r="B4703" s="968" t="s">
        <v>11681</v>
      </c>
      <c r="C4703" s="968" t="s">
        <v>3680</v>
      </c>
      <c r="D4703" s="968">
        <v>0</v>
      </c>
      <c r="E4703" s="968">
        <v>5000</v>
      </c>
    </row>
    <row r="4704" spans="1:5">
      <c r="A4704" s="968" t="s">
        <v>11682</v>
      </c>
      <c r="B4704" s="968" t="s">
        <v>11683</v>
      </c>
      <c r="C4704" s="968" t="s">
        <v>3680</v>
      </c>
      <c r="D4704" s="968">
        <v>0</v>
      </c>
      <c r="E4704" s="968">
        <v>30000</v>
      </c>
    </row>
    <row r="4705" spans="1:5">
      <c r="A4705" s="968" t="s">
        <v>11684</v>
      </c>
      <c r="B4705" s="968" t="s">
        <v>11685</v>
      </c>
      <c r="C4705" s="968" t="s">
        <v>3680</v>
      </c>
      <c r="D4705" s="968">
        <v>0</v>
      </c>
      <c r="E4705" s="968">
        <v>6500</v>
      </c>
    </row>
    <row r="4706" spans="1:5">
      <c r="A4706" s="968" t="s">
        <v>11686</v>
      </c>
      <c r="B4706" s="968" t="s">
        <v>11687</v>
      </c>
      <c r="C4706" s="968" t="s">
        <v>3680</v>
      </c>
      <c r="D4706" s="968">
        <v>0</v>
      </c>
      <c r="E4706" s="968">
        <v>25000</v>
      </c>
    </row>
    <row r="4707" spans="1:5">
      <c r="A4707" s="968" t="s">
        <v>11688</v>
      </c>
      <c r="B4707" s="968" t="s">
        <v>11689</v>
      </c>
      <c r="C4707" s="968" t="s">
        <v>3680</v>
      </c>
      <c r="D4707" s="968">
        <v>0</v>
      </c>
      <c r="E4707" s="968">
        <v>15000</v>
      </c>
    </row>
    <row r="4708" spans="1:5">
      <c r="A4708" s="968" t="s">
        <v>11690</v>
      </c>
      <c r="B4708" s="968" t="s">
        <v>11691</v>
      </c>
      <c r="C4708" s="968" t="s">
        <v>3680</v>
      </c>
      <c r="D4708" s="968">
        <v>0</v>
      </c>
      <c r="E4708" s="968">
        <v>6000</v>
      </c>
    </row>
    <row r="4709" spans="1:5">
      <c r="A4709" s="968" t="s">
        <v>11692</v>
      </c>
      <c r="B4709" s="968" t="s">
        <v>11693</v>
      </c>
      <c r="C4709" s="968" t="s">
        <v>3460</v>
      </c>
      <c r="D4709" s="968">
        <v>0</v>
      </c>
      <c r="E4709" s="968">
        <v>945000</v>
      </c>
    </row>
    <row r="4710" spans="1:5">
      <c r="A4710" s="968" t="s">
        <v>11694</v>
      </c>
      <c r="B4710" s="968" t="s">
        <v>11695</v>
      </c>
      <c r="C4710" s="968" t="s">
        <v>3680</v>
      </c>
      <c r="D4710" s="968">
        <v>0</v>
      </c>
      <c r="E4710" s="968">
        <v>350000</v>
      </c>
    </row>
    <row r="4711" spans="1:5">
      <c r="A4711" s="968" t="s">
        <v>11696</v>
      </c>
      <c r="B4711" s="968" t="s">
        <v>11697</v>
      </c>
      <c r="C4711" s="968" t="s">
        <v>3680</v>
      </c>
      <c r="D4711" s="968">
        <v>0</v>
      </c>
      <c r="E4711" s="968">
        <v>550000</v>
      </c>
    </row>
    <row r="4712" spans="1:5">
      <c r="A4712" s="968" t="s">
        <v>11698</v>
      </c>
      <c r="B4712" s="968" t="s">
        <v>11699</v>
      </c>
      <c r="C4712" s="968" t="s">
        <v>3680</v>
      </c>
      <c r="D4712" s="968">
        <v>0</v>
      </c>
      <c r="E4712" s="968">
        <v>350000</v>
      </c>
    </row>
    <row r="4713" spans="1:5">
      <c r="A4713" s="968" t="s">
        <v>11700</v>
      </c>
      <c r="B4713" s="968" t="s">
        <v>11701</v>
      </c>
      <c r="C4713" s="968" t="s">
        <v>3680</v>
      </c>
      <c r="D4713" s="968">
        <v>0</v>
      </c>
      <c r="E4713" s="968">
        <v>577500</v>
      </c>
    </row>
    <row r="4714" spans="1:5">
      <c r="A4714" s="968" t="s">
        <v>11702</v>
      </c>
      <c r="B4714" s="968" t="s">
        <v>11703</v>
      </c>
      <c r="C4714" s="968" t="s">
        <v>3680</v>
      </c>
      <c r="D4714" s="968">
        <v>0</v>
      </c>
      <c r="E4714" s="968">
        <v>236250</v>
      </c>
    </row>
    <row r="4715" spans="1:5">
      <c r="A4715" s="968" t="s">
        <v>3291</v>
      </c>
      <c r="B4715" s="968" t="s">
        <v>11704</v>
      </c>
      <c r="C4715" s="968" t="s">
        <v>3680</v>
      </c>
      <c r="D4715" s="968">
        <v>3</v>
      </c>
      <c r="E4715" s="968">
        <v>300000</v>
      </c>
    </row>
    <row r="4716" spans="1:5">
      <c r="A4716" s="968" t="s">
        <v>3294</v>
      </c>
      <c r="B4716" s="968" t="s">
        <v>11705</v>
      </c>
      <c r="C4716" s="968" t="s">
        <v>3680</v>
      </c>
      <c r="D4716" s="968">
        <v>3</v>
      </c>
      <c r="E4716" s="968">
        <v>300000</v>
      </c>
    </row>
    <row r="4717" spans="1:5">
      <c r="A4717" s="968" t="s">
        <v>3303</v>
      </c>
      <c r="B4717" s="968" t="s">
        <v>11706</v>
      </c>
      <c r="C4717" s="968" t="s">
        <v>3680</v>
      </c>
      <c r="D4717" s="968">
        <v>2</v>
      </c>
      <c r="E4717" s="968">
        <v>40000</v>
      </c>
    </row>
    <row r="4718" spans="1:5">
      <c r="A4718" s="968" t="s">
        <v>3306</v>
      </c>
      <c r="B4718" s="968" t="s">
        <v>11707</v>
      </c>
      <c r="C4718" s="968" t="s">
        <v>3680</v>
      </c>
      <c r="D4718" s="968">
        <v>2</v>
      </c>
      <c r="E4718" s="968">
        <v>40000</v>
      </c>
    </row>
    <row r="4719" spans="1:5">
      <c r="A4719" s="968" t="s">
        <v>3301</v>
      </c>
      <c r="B4719" s="968" t="s">
        <v>11708</v>
      </c>
      <c r="C4719" s="968" t="s">
        <v>3680</v>
      </c>
      <c r="D4719" s="968">
        <v>2</v>
      </c>
      <c r="E4719" s="968">
        <v>20000</v>
      </c>
    </row>
    <row r="4720" spans="1:5">
      <c r="A4720" s="968" t="s">
        <v>3309</v>
      </c>
      <c r="B4720" s="968" t="s">
        <v>11709</v>
      </c>
      <c r="C4720" s="968" t="s">
        <v>3680</v>
      </c>
      <c r="D4720" s="968">
        <v>2</v>
      </c>
      <c r="E4720" s="968">
        <v>55000</v>
      </c>
    </row>
    <row r="4721" spans="1:5">
      <c r="A4721" s="968" t="s">
        <v>3311</v>
      </c>
      <c r="B4721" s="968" t="s">
        <v>11710</v>
      </c>
      <c r="C4721" s="968" t="s">
        <v>3680</v>
      </c>
      <c r="D4721" s="968">
        <v>2</v>
      </c>
      <c r="E4721" s="968">
        <v>55000</v>
      </c>
    </row>
    <row r="4722" spans="1:5">
      <c r="A4722" s="968" t="s">
        <v>3317</v>
      </c>
      <c r="B4722" s="968" t="s">
        <v>11711</v>
      </c>
      <c r="C4722" s="968" t="s">
        <v>3680</v>
      </c>
      <c r="D4722" s="968">
        <v>2</v>
      </c>
      <c r="E4722" s="968">
        <v>20000</v>
      </c>
    </row>
    <row r="4723" spans="1:5">
      <c r="A4723" s="968" t="s">
        <v>3320</v>
      </c>
      <c r="B4723" s="968" t="s">
        <v>11712</v>
      </c>
      <c r="C4723" s="968" t="s">
        <v>3680</v>
      </c>
      <c r="D4723" s="968">
        <v>2</v>
      </c>
      <c r="E4723" s="968">
        <v>20000</v>
      </c>
    </row>
    <row r="4724" spans="1:5">
      <c r="A4724" s="968" t="s">
        <v>3324</v>
      </c>
      <c r="B4724" s="968" t="s">
        <v>11713</v>
      </c>
      <c r="C4724" s="968" t="s">
        <v>3680</v>
      </c>
      <c r="D4724" s="968">
        <v>0</v>
      </c>
      <c r="E4724" s="968">
        <v>2000000</v>
      </c>
    </row>
    <row r="4725" spans="1:5">
      <c r="A4725" s="968" t="s">
        <v>11714</v>
      </c>
      <c r="B4725" s="968" t="s">
        <v>11715</v>
      </c>
      <c r="C4725" s="968" t="s">
        <v>3460</v>
      </c>
      <c r="D4725" s="968">
        <v>0</v>
      </c>
      <c r="E4725" s="968">
        <v>303079</v>
      </c>
    </row>
    <row r="4726" spans="1:5">
      <c r="A4726" s="968" t="s">
        <v>11716</v>
      </c>
      <c r="B4726" s="968" t="s">
        <v>11717</v>
      </c>
      <c r="C4726" s="968" t="s">
        <v>3680</v>
      </c>
      <c r="D4726" s="968">
        <v>0</v>
      </c>
      <c r="E4726" s="968">
        <v>65000</v>
      </c>
    </row>
    <row r="4727" spans="1:5">
      <c r="A4727" s="968" t="s">
        <v>11718</v>
      </c>
      <c r="B4727" s="968" t="s">
        <v>11719</v>
      </c>
      <c r="C4727" s="968" t="s">
        <v>3680</v>
      </c>
      <c r="D4727" s="968">
        <v>1</v>
      </c>
      <c r="E4727" s="968">
        <v>275000</v>
      </c>
    </row>
    <row r="4728" spans="1:5">
      <c r="A4728" s="968" t="s">
        <v>11720</v>
      </c>
      <c r="B4728" s="968" t="s">
        <v>11721</v>
      </c>
      <c r="C4728" s="968" t="s">
        <v>3680</v>
      </c>
      <c r="D4728" s="968">
        <v>0</v>
      </c>
      <c r="E4728" s="968">
        <v>237500</v>
      </c>
    </row>
    <row r="4729" spans="1:5">
      <c r="A4729" s="968" t="s">
        <v>11722</v>
      </c>
      <c r="B4729" s="968" t="s">
        <v>11723</v>
      </c>
      <c r="C4729" s="968" t="s">
        <v>3680</v>
      </c>
      <c r="D4729" s="968">
        <v>0</v>
      </c>
      <c r="E4729" s="968">
        <v>400000</v>
      </c>
    </row>
    <row r="4730" spans="1:5">
      <c r="A4730" s="968" t="s">
        <v>11724</v>
      </c>
      <c r="B4730" s="968" t="s">
        <v>11725</v>
      </c>
      <c r="C4730" s="968" t="s">
        <v>3680</v>
      </c>
      <c r="D4730" s="968">
        <v>0</v>
      </c>
      <c r="E4730" s="968">
        <v>100000</v>
      </c>
    </row>
    <row r="4731" spans="1:5">
      <c r="A4731" s="968" t="s">
        <v>11726</v>
      </c>
      <c r="B4731" s="968" t="s">
        <v>11727</v>
      </c>
      <c r="C4731" s="968" t="s">
        <v>3680</v>
      </c>
      <c r="D4731" s="968">
        <v>0</v>
      </c>
      <c r="E4731" s="968">
        <v>50000</v>
      </c>
    </row>
    <row r="4732" spans="1:5">
      <c r="A4732" s="968" t="s">
        <v>11728</v>
      </c>
      <c r="B4732" s="968" t="s">
        <v>11729</v>
      </c>
      <c r="C4732" s="968" t="s">
        <v>9480</v>
      </c>
      <c r="D4732" s="968">
        <v>0</v>
      </c>
      <c r="E4732" s="968">
        <v>1</v>
      </c>
    </row>
    <row r="4733" spans="1:5">
      <c r="A4733" s="968" t="s">
        <v>11730</v>
      </c>
      <c r="B4733" s="968" t="s">
        <v>11731</v>
      </c>
      <c r="C4733" s="968" t="s">
        <v>3661</v>
      </c>
      <c r="D4733" s="968">
        <v>32</v>
      </c>
      <c r="E4733" s="968">
        <v>2960000</v>
      </c>
    </row>
    <row r="4734" spans="1:5">
      <c r="A4734" s="968" t="s">
        <v>11732</v>
      </c>
      <c r="B4734" s="968" t="s">
        <v>11733</v>
      </c>
      <c r="C4734" s="968" t="s">
        <v>3680</v>
      </c>
      <c r="D4734" s="968">
        <v>0</v>
      </c>
      <c r="E4734" s="968">
        <v>482908</v>
      </c>
    </row>
    <row r="4735" spans="1:5">
      <c r="A4735" s="968" t="s">
        <v>11734</v>
      </c>
      <c r="B4735" s="968" t="s">
        <v>11735</v>
      </c>
      <c r="C4735" s="968" t="s">
        <v>3680</v>
      </c>
      <c r="D4735" s="968">
        <v>0</v>
      </c>
      <c r="E4735" s="968">
        <v>11000</v>
      </c>
    </row>
    <row r="4736" spans="1:5">
      <c r="A4736" s="968" t="s">
        <v>11736</v>
      </c>
      <c r="B4736" s="968" t="s">
        <v>11737</v>
      </c>
      <c r="C4736" s="968" t="s">
        <v>3680</v>
      </c>
      <c r="D4736" s="968">
        <v>0</v>
      </c>
      <c r="E4736" s="968">
        <v>500000</v>
      </c>
    </row>
    <row r="4737" spans="1:5">
      <c r="A4737" s="968" t="s">
        <v>11738</v>
      </c>
      <c r="B4737" s="968" t="s">
        <v>11739</v>
      </c>
      <c r="C4737" s="968" t="s">
        <v>3680</v>
      </c>
      <c r="D4737" s="968">
        <v>0</v>
      </c>
      <c r="E4737" s="968">
        <v>10500</v>
      </c>
    </row>
    <row r="4738" spans="1:5">
      <c r="A4738" s="968" t="s">
        <v>11740</v>
      </c>
      <c r="B4738" s="968" t="s">
        <v>11741</v>
      </c>
      <c r="C4738" s="968" t="s">
        <v>3680</v>
      </c>
      <c r="D4738" s="968">
        <v>0</v>
      </c>
      <c r="E4738" s="968">
        <v>17200</v>
      </c>
    </row>
    <row r="4739" spans="1:5">
      <c r="A4739" s="968" t="s">
        <v>11742</v>
      </c>
      <c r="B4739" s="968" t="s">
        <v>11743</v>
      </c>
      <c r="C4739" s="968" t="s">
        <v>3680</v>
      </c>
      <c r="D4739" s="968">
        <v>0</v>
      </c>
      <c r="E4739" s="968">
        <v>332600</v>
      </c>
    </row>
    <row r="4740" spans="1:5">
      <c r="A4740" s="968" t="s">
        <v>11744</v>
      </c>
      <c r="B4740" s="968" t="s">
        <v>11745</v>
      </c>
      <c r="C4740" s="968" t="s">
        <v>3680</v>
      </c>
      <c r="D4740" s="968">
        <v>0</v>
      </c>
      <c r="E4740" s="968">
        <v>130000</v>
      </c>
    </row>
    <row r="4741" spans="1:5">
      <c r="A4741" s="968" t="s">
        <v>11746</v>
      </c>
      <c r="B4741" s="968" t="s">
        <v>11747</v>
      </c>
      <c r="C4741" s="968" t="s">
        <v>3680</v>
      </c>
      <c r="D4741" s="968">
        <v>0</v>
      </c>
      <c r="E4741" s="968">
        <v>300000</v>
      </c>
    </row>
    <row r="4742" spans="1:5">
      <c r="A4742" s="968" t="s">
        <v>11748</v>
      </c>
      <c r="B4742" s="968" t="s">
        <v>11749</v>
      </c>
      <c r="C4742" s="968" t="s">
        <v>3680</v>
      </c>
      <c r="D4742" s="968">
        <v>0</v>
      </c>
      <c r="E4742" s="968">
        <v>20000</v>
      </c>
    </row>
    <row r="4743" spans="1:5">
      <c r="A4743" s="968" t="s">
        <v>11750</v>
      </c>
      <c r="B4743" s="968" t="s">
        <v>11751</v>
      </c>
      <c r="C4743" s="968" t="s">
        <v>3680</v>
      </c>
      <c r="D4743" s="968">
        <v>0</v>
      </c>
      <c r="E4743" s="968">
        <v>30000</v>
      </c>
    </row>
    <row r="4744" spans="1:5">
      <c r="A4744" s="968" t="s">
        <v>11752</v>
      </c>
      <c r="B4744" s="968" t="s">
        <v>11753</v>
      </c>
      <c r="C4744" s="968" t="s">
        <v>3680</v>
      </c>
      <c r="D4744" s="968">
        <v>0</v>
      </c>
      <c r="E4744" s="968">
        <v>37500</v>
      </c>
    </row>
    <row r="4745" spans="1:5">
      <c r="A4745" s="968" t="s">
        <v>11754</v>
      </c>
      <c r="B4745" s="968" t="s">
        <v>11755</v>
      </c>
      <c r="C4745" s="968" t="s">
        <v>3680</v>
      </c>
      <c r="D4745" s="968">
        <v>0</v>
      </c>
      <c r="E4745" s="968">
        <v>4000</v>
      </c>
    </row>
    <row r="4746" spans="1:5">
      <c r="A4746" s="968" t="s">
        <v>11756</v>
      </c>
      <c r="B4746" s="968" t="s">
        <v>11757</v>
      </c>
      <c r="C4746" s="968" t="s">
        <v>3680</v>
      </c>
      <c r="D4746" s="968">
        <v>0</v>
      </c>
      <c r="E4746" s="968">
        <v>7500</v>
      </c>
    </row>
    <row r="4747" spans="1:5">
      <c r="A4747" s="968" t="s">
        <v>11758</v>
      </c>
      <c r="B4747" s="968" t="s">
        <v>11759</v>
      </c>
      <c r="C4747" s="968" t="s">
        <v>3680</v>
      </c>
      <c r="D4747" s="968">
        <v>0</v>
      </c>
      <c r="E4747" s="968">
        <v>5000</v>
      </c>
    </row>
    <row r="4748" spans="1:5">
      <c r="A4748" s="968" t="s">
        <v>11760</v>
      </c>
      <c r="B4748" s="968" t="s">
        <v>11761</v>
      </c>
      <c r="C4748" s="968" t="s">
        <v>3680</v>
      </c>
      <c r="D4748" s="968">
        <v>0</v>
      </c>
      <c r="E4748" s="968">
        <v>8500</v>
      </c>
    </row>
    <row r="4749" spans="1:5">
      <c r="A4749" s="968" t="s">
        <v>1500</v>
      </c>
      <c r="B4749" s="968" t="s">
        <v>11762</v>
      </c>
      <c r="C4749" s="968" t="s">
        <v>3680</v>
      </c>
      <c r="D4749" s="968">
        <v>3</v>
      </c>
      <c r="E4749" s="968">
        <v>58500</v>
      </c>
    </row>
    <row r="4750" spans="1:5">
      <c r="A4750" s="968" t="s">
        <v>11763</v>
      </c>
      <c r="B4750" s="968" t="s">
        <v>11764</v>
      </c>
      <c r="C4750" s="968" t="s">
        <v>3680</v>
      </c>
      <c r="D4750" s="968">
        <v>0</v>
      </c>
      <c r="E4750" s="968">
        <v>3000</v>
      </c>
    </row>
    <row r="4751" spans="1:5">
      <c r="A4751" s="968" t="s">
        <v>11765</v>
      </c>
      <c r="B4751" s="968" t="s">
        <v>11766</v>
      </c>
      <c r="C4751" s="968" t="s">
        <v>3680</v>
      </c>
      <c r="D4751" s="968">
        <v>0</v>
      </c>
      <c r="E4751" s="968">
        <v>60000</v>
      </c>
    </row>
    <row r="4752" spans="1:5">
      <c r="A4752" s="968" t="s">
        <v>11767</v>
      </c>
      <c r="B4752" s="968" t="s">
        <v>11768</v>
      </c>
      <c r="C4752" s="968" t="s">
        <v>3680</v>
      </c>
      <c r="D4752" s="968">
        <v>0</v>
      </c>
      <c r="E4752" s="968">
        <v>50000</v>
      </c>
    </row>
    <row r="4753" spans="1:5">
      <c r="A4753" s="968" t="s">
        <v>11769</v>
      </c>
      <c r="B4753" s="968" t="s">
        <v>11770</v>
      </c>
      <c r="C4753" s="968" t="s">
        <v>3680</v>
      </c>
      <c r="D4753" s="968">
        <v>0</v>
      </c>
      <c r="E4753" s="968">
        <v>35000</v>
      </c>
    </row>
    <row r="4754" spans="1:5">
      <c r="A4754" s="968" t="s">
        <v>11771</v>
      </c>
      <c r="B4754" s="968" t="s">
        <v>11772</v>
      </c>
      <c r="C4754" s="968" t="s">
        <v>3680</v>
      </c>
      <c r="D4754" s="968">
        <v>0</v>
      </c>
      <c r="E4754" s="968">
        <v>25000</v>
      </c>
    </row>
    <row r="4755" spans="1:5">
      <c r="A4755" s="968" t="s">
        <v>11773</v>
      </c>
      <c r="B4755" s="968" t="s">
        <v>11774</v>
      </c>
      <c r="C4755" s="968" t="s">
        <v>3680</v>
      </c>
      <c r="D4755" s="968">
        <v>0</v>
      </c>
      <c r="E4755" s="968">
        <v>2500</v>
      </c>
    </row>
    <row r="4756" spans="1:5">
      <c r="A4756" s="968" t="s">
        <v>11775</v>
      </c>
      <c r="B4756" s="968" t="s">
        <v>11776</v>
      </c>
      <c r="C4756" s="968" t="s">
        <v>3680</v>
      </c>
      <c r="D4756" s="968">
        <v>0</v>
      </c>
      <c r="E4756" s="968">
        <v>15000</v>
      </c>
    </row>
    <row r="4757" spans="1:5">
      <c r="A4757" s="968" t="s">
        <v>11777</v>
      </c>
      <c r="B4757" s="968" t="s">
        <v>11778</v>
      </c>
      <c r="C4757" s="968" t="s">
        <v>3680</v>
      </c>
      <c r="D4757" s="968">
        <v>0</v>
      </c>
      <c r="E4757" s="968">
        <v>55000</v>
      </c>
    </row>
    <row r="4758" spans="1:5">
      <c r="A4758" s="968" t="s">
        <v>1384</v>
      </c>
      <c r="B4758" s="968" t="s">
        <v>11779</v>
      </c>
      <c r="C4758" s="968" t="s">
        <v>3680</v>
      </c>
      <c r="D4758" s="968">
        <v>2</v>
      </c>
      <c r="E4758" s="968">
        <v>42000</v>
      </c>
    </row>
    <row r="4759" spans="1:5">
      <c r="A4759" s="968" t="s">
        <v>2726</v>
      </c>
      <c r="B4759" s="968" t="s">
        <v>11780</v>
      </c>
      <c r="C4759" s="968" t="s">
        <v>3680</v>
      </c>
      <c r="D4759" s="968">
        <v>0</v>
      </c>
      <c r="E4759" s="968">
        <v>45000</v>
      </c>
    </row>
    <row r="4760" spans="1:5">
      <c r="A4760" s="968" t="s">
        <v>2894</v>
      </c>
      <c r="B4760" s="968" t="s">
        <v>11781</v>
      </c>
      <c r="C4760" s="968" t="s">
        <v>3680</v>
      </c>
      <c r="D4760" s="968">
        <v>0</v>
      </c>
      <c r="E4760" s="968">
        <v>200000</v>
      </c>
    </row>
    <row r="4761" spans="1:5">
      <c r="A4761" s="968" t="s">
        <v>3075</v>
      </c>
      <c r="B4761" s="968" t="s">
        <v>11782</v>
      </c>
      <c r="C4761" s="968" t="s">
        <v>3680</v>
      </c>
      <c r="D4761" s="968">
        <v>0</v>
      </c>
      <c r="E4761" s="968">
        <v>750000</v>
      </c>
    </row>
    <row r="4762" spans="1:5">
      <c r="A4762" s="968" t="s">
        <v>2003</v>
      </c>
      <c r="B4762" s="968" t="s">
        <v>11783</v>
      </c>
      <c r="C4762" s="968" t="s">
        <v>3680</v>
      </c>
      <c r="D4762" s="968">
        <v>0</v>
      </c>
      <c r="E4762" s="968">
        <v>275000</v>
      </c>
    </row>
    <row r="4763" spans="1:5">
      <c r="A4763" s="968" t="s">
        <v>2040</v>
      </c>
      <c r="B4763" s="968" t="s">
        <v>11784</v>
      </c>
      <c r="C4763" s="968" t="s">
        <v>3680</v>
      </c>
      <c r="D4763" s="968">
        <v>0</v>
      </c>
      <c r="E4763" s="968">
        <v>45000</v>
      </c>
    </row>
    <row r="4764" spans="1:5">
      <c r="A4764" s="968" t="s">
        <v>2042</v>
      </c>
      <c r="B4764" s="968" t="s">
        <v>11785</v>
      </c>
      <c r="C4764" s="968" t="s">
        <v>3680</v>
      </c>
      <c r="D4764" s="968">
        <v>0</v>
      </c>
      <c r="E4764" s="968">
        <v>45000</v>
      </c>
    </row>
    <row r="4765" spans="1:5">
      <c r="A4765" s="968" t="s">
        <v>2006</v>
      </c>
      <c r="B4765" s="968" t="s">
        <v>11786</v>
      </c>
      <c r="C4765" s="968" t="s">
        <v>3680</v>
      </c>
      <c r="D4765" s="968">
        <v>0</v>
      </c>
      <c r="E4765" s="968">
        <v>275000</v>
      </c>
    </row>
    <row r="4766" spans="1:5">
      <c r="A4766" s="968" t="s">
        <v>11787</v>
      </c>
      <c r="B4766" s="968" t="s">
        <v>11788</v>
      </c>
      <c r="C4766" s="968" t="s">
        <v>3680</v>
      </c>
      <c r="D4766" s="968">
        <v>0</v>
      </c>
      <c r="E4766" s="968">
        <v>30000</v>
      </c>
    </row>
    <row r="4767" spans="1:5">
      <c r="A4767" s="968" t="s">
        <v>11789</v>
      </c>
      <c r="B4767" s="968" t="s">
        <v>11790</v>
      </c>
      <c r="C4767" s="968" t="s">
        <v>3460</v>
      </c>
      <c r="D4767" s="968">
        <v>0</v>
      </c>
      <c r="E4767" s="968">
        <v>32538</v>
      </c>
    </row>
    <row r="4768" spans="1:5">
      <c r="A4768" s="968" t="s">
        <v>300</v>
      </c>
      <c r="B4768" s="968" t="s">
        <v>11791</v>
      </c>
      <c r="C4768" s="968" t="s">
        <v>3460</v>
      </c>
      <c r="D4768" s="968">
        <v>122</v>
      </c>
      <c r="E4768" s="968">
        <v>39720.379999999997</v>
      </c>
    </row>
    <row r="4769" spans="1:5">
      <c r="A4769" s="968" t="s">
        <v>11792</v>
      </c>
      <c r="B4769" s="968" t="s">
        <v>11793</v>
      </c>
      <c r="C4769" s="968" t="s">
        <v>3460</v>
      </c>
      <c r="D4769" s="968">
        <v>0</v>
      </c>
      <c r="E4769" s="968">
        <v>32775.120000000003</v>
      </c>
    </row>
    <row r="4770" spans="1:5">
      <c r="A4770" s="968" t="s">
        <v>11794</v>
      </c>
      <c r="B4770" s="968" t="s">
        <v>11795</v>
      </c>
      <c r="C4770" s="968" t="s">
        <v>3680</v>
      </c>
      <c r="D4770" s="968">
        <v>0</v>
      </c>
      <c r="E4770" s="968">
        <v>472500</v>
      </c>
    </row>
    <row r="4771" spans="1:5">
      <c r="A4771" s="968" t="s">
        <v>11796</v>
      </c>
      <c r="B4771" s="968" t="s">
        <v>11797</v>
      </c>
      <c r="C4771" s="968" t="s">
        <v>3680</v>
      </c>
      <c r="D4771" s="968">
        <v>0</v>
      </c>
      <c r="E4771" s="968">
        <v>105000</v>
      </c>
    </row>
    <row r="4772" spans="1:5">
      <c r="A4772" s="968" t="s">
        <v>11798</v>
      </c>
      <c r="B4772" s="968" t="s">
        <v>11799</v>
      </c>
      <c r="C4772" s="968" t="s">
        <v>3680</v>
      </c>
      <c r="D4772" s="968">
        <v>0</v>
      </c>
      <c r="E4772" s="968">
        <v>78750</v>
      </c>
    </row>
    <row r="4773" spans="1:5">
      <c r="A4773" s="968" t="s">
        <v>11800</v>
      </c>
      <c r="B4773" s="968" t="s">
        <v>11801</v>
      </c>
      <c r="C4773" s="968" t="s">
        <v>3680</v>
      </c>
      <c r="D4773" s="968">
        <v>0</v>
      </c>
      <c r="E4773" s="968">
        <v>78750</v>
      </c>
    </row>
    <row r="4774" spans="1:5">
      <c r="A4774" s="968" t="s">
        <v>11802</v>
      </c>
      <c r="B4774" s="968" t="s">
        <v>11803</v>
      </c>
      <c r="C4774" s="968" t="s">
        <v>3680</v>
      </c>
      <c r="D4774" s="968">
        <v>0</v>
      </c>
      <c r="E4774" s="968">
        <v>254000</v>
      </c>
    </row>
    <row r="4775" spans="1:5">
      <c r="A4775" s="968" t="s">
        <v>11804</v>
      </c>
      <c r="B4775" s="968" t="s">
        <v>11805</v>
      </c>
      <c r="C4775" s="968" t="s">
        <v>3661</v>
      </c>
      <c r="D4775" s="968">
        <v>20</v>
      </c>
      <c r="E4775" s="968">
        <v>3200000</v>
      </c>
    </row>
    <row r="4776" spans="1:5">
      <c r="A4776" s="968" t="s">
        <v>3361</v>
      </c>
      <c r="B4776" s="968" t="s">
        <v>11806</v>
      </c>
      <c r="C4776" s="968" t="s">
        <v>3460</v>
      </c>
      <c r="D4776" s="968">
        <v>73</v>
      </c>
      <c r="E4776" s="968">
        <v>41950.7</v>
      </c>
    </row>
    <row r="4777" spans="1:5">
      <c r="A4777" s="968" t="s">
        <v>11807</v>
      </c>
      <c r="B4777" s="968" t="s">
        <v>11808</v>
      </c>
      <c r="C4777" s="968" t="s">
        <v>3460</v>
      </c>
      <c r="D4777" s="968">
        <v>0</v>
      </c>
      <c r="E4777" s="968">
        <v>550000</v>
      </c>
    </row>
    <row r="4778" spans="1:5">
      <c r="A4778" s="968" t="s">
        <v>11809</v>
      </c>
      <c r="B4778" s="968" t="s">
        <v>11810</v>
      </c>
      <c r="C4778" s="968" t="s">
        <v>3680</v>
      </c>
      <c r="D4778" s="968">
        <v>0</v>
      </c>
      <c r="E4778" s="968">
        <v>750000</v>
      </c>
    </row>
    <row r="4779" spans="1:5">
      <c r="A4779" s="968" t="s">
        <v>3374</v>
      </c>
      <c r="B4779" s="968" t="s">
        <v>11811</v>
      </c>
      <c r="C4779" s="968" t="s">
        <v>3680</v>
      </c>
      <c r="D4779" s="968">
        <v>3</v>
      </c>
      <c r="E4779" s="968">
        <v>70650</v>
      </c>
    </row>
    <row r="4780" spans="1:5">
      <c r="A4780" s="968" t="s">
        <v>3375</v>
      </c>
      <c r="B4780" s="968" t="s">
        <v>11812</v>
      </c>
      <c r="C4780" s="968" t="s">
        <v>3680</v>
      </c>
      <c r="D4780" s="968">
        <v>3</v>
      </c>
      <c r="E4780" s="968">
        <v>70650</v>
      </c>
    </row>
    <row r="4781" spans="1:5">
      <c r="A4781" s="968" t="s">
        <v>3376</v>
      </c>
      <c r="B4781" s="968" t="s">
        <v>11813</v>
      </c>
      <c r="C4781" s="968" t="s">
        <v>3680</v>
      </c>
      <c r="D4781" s="968">
        <v>0</v>
      </c>
      <c r="E4781" s="968">
        <v>53100</v>
      </c>
    </row>
    <row r="4782" spans="1:5">
      <c r="A4782" s="968" t="s">
        <v>11814</v>
      </c>
      <c r="B4782" s="968" t="s">
        <v>11815</v>
      </c>
      <c r="C4782" s="968" t="s">
        <v>3680</v>
      </c>
      <c r="D4782" s="968">
        <v>0</v>
      </c>
      <c r="E4782" s="968">
        <v>1500</v>
      </c>
    </row>
    <row r="4783" spans="1:5">
      <c r="A4783" s="968" t="s">
        <v>11816</v>
      </c>
      <c r="B4783" s="968" t="s">
        <v>11817</v>
      </c>
      <c r="C4783" s="968" t="s">
        <v>3680</v>
      </c>
      <c r="D4783" s="968">
        <v>0</v>
      </c>
      <c r="E4783" s="968">
        <v>3000</v>
      </c>
    </row>
    <row r="4784" spans="1:5">
      <c r="A4784" s="968" t="s">
        <v>11818</v>
      </c>
      <c r="B4784" s="968" t="s">
        <v>11819</v>
      </c>
      <c r="C4784" s="968" t="s">
        <v>3680</v>
      </c>
      <c r="D4784" s="968">
        <v>0</v>
      </c>
      <c r="E4784" s="968">
        <v>15000</v>
      </c>
    </row>
    <row r="4785" spans="1:5">
      <c r="A4785" s="968" t="s">
        <v>11820</v>
      </c>
      <c r="B4785" s="968" t="s">
        <v>11821</v>
      </c>
      <c r="C4785" s="968" t="s">
        <v>3680</v>
      </c>
      <c r="D4785" s="968">
        <v>0</v>
      </c>
      <c r="E4785" s="968">
        <v>35000</v>
      </c>
    </row>
    <row r="4786" spans="1:5">
      <c r="A4786" s="968" t="s">
        <v>11822</v>
      </c>
      <c r="B4786" s="968" t="s">
        <v>11823</v>
      </c>
      <c r="C4786" s="968" t="s">
        <v>3680</v>
      </c>
      <c r="D4786" s="968">
        <v>0</v>
      </c>
      <c r="E4786" s="968">
        <v>2500</v>
      </c>
    </row>
    <row r="4787" spans="1:5">
      <c r="A4787" s="968" t="s">
        <v>3384</v>
      </c>
      <c r="B4787" s="968" t="s">
        <v>11824</v>
      </c>
      <c r="C4787" s="968" t="s">
        <v>3680</v>
      </c>
      <c r="D4787" s="968">
        <v>50</v>
      </c>
      <c r="E4787" s="968">
        <v>20000</v>
      </c>
    </row>
    <row r="4788" spans="1:5">
      <c r="A4788" s="968" t="s">
        <v>3385</v>
      </c>
      <c r="B4788" s="968" t="s">
        <v>11825</v>
      </c>
      <c r="C4788" s="968" t="s">
        <v>3680</v>
      </c>
      <c r="D4788" s="968">
        <v>4</v>
      </c>
      <c r="E4788" s="968">
        <v>200000</v>
      </c>
    </row>
    <row r="4789" spans="1:5">
      <c r="A4789" s="968" t="s">
        <v>3386</v>
      </c>
      <c r="B4789" s="968" t="s">
        <v>11826</v>
      </c>
      <c r="C4789" s="968" t="s">
        <v>3680</v>
      </c>
      <c r="D4789" s="968">
        <v>1</v>
      </c>
      <c r="E4789" s="968">
        <v>1900000</v>
      </c>
    </row>
    <row r="4790" spans="1:5">
      <c r="A4790" s="968" t="s">
        <v>11827</v>
      </c>
      <c r="B4790" s="968" t="s">
        <v>11828</v>
      </c>
      <c r="C4790" s="968" t="s">
        <v>3680</v>
      </c>
      <c r="D4790" s="968">
        <v>0</v>
      </c>
      <c r="E4790" s="968">
        <v>90000</v>
      </c>
    </row>
    <row r="4791" spans="1:5">
      <c r="A4791" s="968" t="s">
        <v>11829</v>
      </c>
      <c r="B4791" s="968" t="s">
        <v>11830</v>
      </c>
      <c r="C4791" s="968" t="s">
        <v>3680</v>
      </c>
      <c r="D4791" s="968">
        <v>0</v>
      </c>
      <c r="E4791" s="968">
        <v>294000</v>
      </c>
    </row>
    <row r="4792" spans="1:5">
      <c r="A4792" s="968" t="s">
        <v>11831</v>
      </c>
      <c r="B4792" s="968" t="s">
        <v>11832</v>
      </c>
      <c r="C4792" s="968" t="s">
        <v>3661</v>
      </c>
      <c r="D4792" s="968">
        <v>0</v>
      </c>
      <c r="E4792" s="968">
        <v>0</v>
      </c>
    </row>
    <row r="4793" spans="1:5">
      <c r="A4793" s="968" t="s">
        <v>11833</v>
      </c>
      <c r="B4793" s="968" t="s">
        <v>11834</v>
      </c>
      <c r="C4793" s="968" t="s">
        <v>3680</v>
      </c>
      <c r="D4793" s="968">
        <v>0</v>
      </c>
      <c r="E4793" s="968">
        <v>20000</v>
      </c>
    </row>
    <row r="4794" spans="1:5">
      <c r="A4794" s="968" t="s">
        <v>11835</v>
      </c>
      <c r="B4794" s="968" t="s">
        <v>11836</v>
      </c>
      <c r="C4794" s="968" t="s">
        <v>3680</v>
      </c>
      <c r="D4794" s="968">
        <v>0</v>
      </c>
      <c r="E4794" s="968">
        <v>6000</v>
      </c>
    </row>
    <row r="4795" spans="1:5">
      <c r="A4795" s="968" t="s">
        <v>11837</v>
      </c>
      <c r="B4795" s="968" t="s">
        <v>11838</v>
      </c>
      <c r="C4795" s="968" t="s">
        <v>3680</v>
      </c>
      <c r="D4795" s="968">
        <v>0</v>
      </c>
      <c r="E4795" s="968">
        <v>3000</v>
      </c>
    </row>
    <row r="4796" spans="1:5">
      <c r="A4796" s="968" t="s">
        <v>11839</v>
      </c>
      <c r="B4796" s="968" t="s">
        <v>11840</v>
      </c>
      <c r="C4796" s="968" t="s">
        <v>3680</v>
      </c>
      <c r="D4796" s="968">
        <v>0</v>
      </c>
      <c r="E4796" s="968">
        <v>3000</v>
      </c>
    </row>
    <row r="4797" spans="1:5">
      <c r="A4797" s="968" t="s">
        <v>11841</v>
      </c>
      <c r="B4797" s="968" t="s">
        <v>11842</v>
      </c>
      <c r="C4797" s="968" t="s">
        <v>3680</v>
      </c>
      <c r="D4797" s="968">
        <v>0</v>
      </c>
      <c r="E4797" s="968">
        <v>5000</v>
      </c>
    </row>
    <row r="4798" spans="1:5">
      <c r="A4798" s="968" t="s">
        <v>11843</v>
      </c>
      <c r="B4798" s="968" t="s">
        <v>11844</v>
      </c>
      <c r="C4798" s="968" t="s">
        <v>3680</v>
      </c>
      <c r="D4798" s="968">
        <v>0</v>
      </c>
      <c r="E4798" s="968">
        <v>2000</v>
      </c>
    </row>
    <row r="4799" spans="1:5">
      <c r="A4799" s="968" t="s">
        <v>11845</v>
      </c>
      <c r="B4799" s="968" t="s">
        <v>11846</v>
      </c>
      <c r="C4799" s="968" t="s">
        <v>3680</v>
      </c>
      <c r="D4799" s="968">
        <v>0</v>
      </c>
      <c r="E4799" s="968">
        <v>32500</v>
      </c>
    </row>
    <row r="4800" spans="1:5">
      <c r="A4800" s="968" t="s">
        <v>11847</v>
      </c>
      <c r="B4800" s="968" t="s">
        <v>11848</v>
      </c>
      <c r="C4800" s="968" t="s">
        <v>3680</v>
      </c>
      <c r="D4800" s="968">
        <v>0</v>
      </c>
      <c r="E4800" s="968">
        <v>1000</v>
      </c>
    </row>
    <row r="4801" spans="1:5">
      <c r="A4801" s="968" t="s">
        <v>11849</v>
      </c>
      <c r="B4801" s="968" t="s">
        <v>11850</v>
      </c>
      <c r="C4801" s="968" t="s">
        <v>3680</v>
      </c>
      <c r="D4801" s="968">
        <v>0</v>
      </c>
      <c r="E4801" s="968">
        <v>425000</v>
      </c>
    </row>
    <row r="4802" spans="1:5">
      <c r="A4802" s="968" t="s">
        <v>11851</v>
      </c>
      <c r="B4802" s="968" t="s">
        <v>11852</v>
      </c>
      <c r="C4802" s="968" t="s">
        <v>3680</v>
      </c>
      <c r="D4802" s="968">
        <v>0</v>
      </c>
      <c r="E4802" s="968">
        <v>225000</v>
      </c>
    </row>
    <row r="4803" spans="1:5">
      <c r="A4803" s="968" t="s">
        <v>11853</v>
      </c>
      <c r="B4803" s="968" t="s">
        <v>11854</v>
      </c>
      <c r="C4803" s="968" t="s">
        <v>3680</v>
      </c>
      <c r="D4803" s="968">
        <v>0</v>
      </c>
      <c r="E4803" s="968">
        <v>100000</v>
      </c>
    </row>
    <row r="4804" spans="1:5">
      <c r="A4804" s="968" t="s">
        <v>11855</v>
      </c>
      <c r="B4804" s="968" t="s">
        <v>11856</v>
      </c>
      <c r="C4804" s="968" t="s">
        <v>3680</v>
      </c>
      <c r="D4804" s="968">
        <v>0</v>
      </c>
      <c r="E4804" s="968">
        <v>15000</v>
      </c>
    </row>
    <row r="4805" spans="1:5">
      <c r="A4805" s="968" t="s">
        <v>11857</v>
      </c>
      <c r="B4805" s="968" t="s">
        <v>11858</v>
      </c>
      <c r="C4805" s="968" t="s">
        <v>3460</v>
      </c>
      <c r="D4805" s="968">
        <v>0</v>
      </c>
      <c r="E4805" s="968">
        <v>171380</v>
      </c>
    </row>
    <row r="4806" spans="1:5">
      <c r="A4806" s="968" t="s">
        <v>11859</v>
      </c>
      <c r="B4806" s="968" t="s">
        <v>11860</v>
      </c>
      <c r="C4806" s="968" t="s">
        <v>3680</v>
      </c>
      <c r="D4806" s="968">
        <v>0</v>
      </c>
      <c r="E4806" s="968">
        <v>850000</v>
      </c>
    </row>
    <row r="4807" spans="1:5">
      <c r="A4807" s="968" t="s">
        <v>11861</v>
      </c>
      <c r="B4807" s="968" t="s">
        <v>11862</v>
      </c>
      <c r="C4807" s="968" t="s">
        <v>3680</v>
      </c>
      <c r="D4807" s="968">
        <v>0</v>
      </c>
      <c r="E4807" s="968">
        <v>40000</v>
      </c>
    </row>
    <row r="4808" spans="1:5">
      <c r="A4808" s="968" t="s">
        <v>3389</v>
      </c>
      <c r="B4808" s="968" t="s">
        <v>3390</v>
      </c>
      <c r="C4808" s="968" t="s">
        <v>3680</v>
      </c>
      <c r="D4808" s="968">
        <v>0</v>
      </c>
      <c r="E4808" s="968">
        <v>1100000</v>
      </c>
    </row>
    <row r="4809" spans="1:5">
      <c r="A4809" s="968" t="s">
        <v>3391</v>
      </c>
      <c r="B4809" s="968" t="s">
        <v>3392</v>
      </c>
      <c r="C4809" s="968" t="s">
        <v>3680</v>
      </c>
      <c r="D4809" s="968">
        <v>0</v>
      </c>
      <c r="E4809" s="968">
        <v>44625</v>
      </c>
    </row>
    <row r="4810" spans="1:5">
      <c r="A4810" s="968" t="s">
        <v>3393</v>
      </c>
      <c r="B4810" s="968" t="s">
        <v>3394</v>
      </c>
      <c r="C4810" s="968" t="s">
        <v>3680</v>
      </c>
      <c r="D4810" s="968">
        <v>0</v>
      </c>
      <c r="E4810" s="968">
        <v>950000</v>
      </c>
    </row>
    <row r="4811" spans="1:5">
      <c r="A4811" s="968" t="s">
        <v>3397</v>
      </c>
      <c r="B4811" s="968" t="s">
        <v>11863</v>
      </c>
      <c r="C4811" s="968" t="s">
        <v>3680</v>
      </c>
      <c r="D4811" s="968">
        <v>3</v>
      </c>
      <c r="E4811" s="968">
        <v>945000</v>
      </c>
    </row>
    <row r="4812" spans="1:5">
      <c r="A4812" s="968" t="s">
        <v>11864</v>
      </c>
      <c r="B4812" s="968" t="s">
        <v>11865</v>
      </c>
      <c r="C4812" s="968" t="s">
        <v>3661</v>
      </c>
      <c r="D4812" s="968">
        <v>0</v>
      </c>
      <c r="E4812" s="968">
        <v>490200</v>
      </c>
    </row>
    <row r="4813" spans="1:5">
      <c r="A4813" s="968" t="s">
        <v>11866</v>
      </c>
      <c r="B4813" s="968" t="s">
        <v>11867</v>
      </c>
      <c r="C4813" s="968" t="s">
        <v>3680</v>
      </c>
      <c r="D4813" s="968">
        <v>0</v>
      </c>
      <c r="E4813" s="968">
        <v>7000</v>
      </c>
    </row>
    <row r="4814" spans="1:5">
      <c r="A4814" s="968" t="s">
        <v>11868</v>
      </c>
      <c r="B4814" s="968" t="s">
        <v>11869</v>
      </c>
      <c r="C4814" s="968" t="s">
        <v>3680</v>
      </c>
      <c r="D4814" s="968">
        <v>0</v>
      </c>
      <c r="E4814" s="968">
        <v>3000</v>
      </c>
    </row>
    <row r="4815" spans="1:5">
      <c r="A4815" s="968" t="s">
        <v>11870</v>
      </c>
      <c r="B4815" s="968" t="s">
        <v>11871</v>
      </c>
      <c r="C4815" s="968" t="s">
        <v>3680</v>
      </c>
      <c r="D4815" s="968">
        <v>0</v>
      </c>
      <c r="E4815" s="968">
        <v>8500</v>
      </c>
    </row>
    <row r="4816" spans="1:5">
      <c r="A4816" s="968" t="s">
        <v>11872</v>
      </c>
      <c r="B4816" s="968" t="s">
        <v>11873</v>
      </c>
      <c r="C4816" s="968" t="s">
        <v>3680</v>
      </c>
      <c r="D4816" s="968">
        <v>0</v>
      </c>
      <c r="E4816" s="968">
        <v>15000</v>
      </c>
    </row>
    <row r="4817" spans="1:5">
      <c r="A4817" s="968" t="s">
        <v>11874</v>
      </c>
      <c r="B4817" s="968" t="s">
        <v>11875</v>
      </c>
      <c r="C4817" s="968" t="s">
        <v>3680</v>
      </c>
      <c r="D4817" s="968">
        <v>0</v>
      </c>
      <c r="E4817" s="968">
        <v>5000</v>
      </c>
    </row>
    <row r="4818" spans="1:5">
      <c r="A4818" s="968" t="s">
        <v>11876</v>
      </c>
      <c r="B4818" s="968" t="s">
        <v>11877</v>
      </c>
      <c r="C4818" s="968" t="s">
        <v>3680</v>
      </c>
      <c r="D4818" s="968">
        <v>0</v>
      </c>
      <c r="E4818" s="968">
        <v>230000</v>
      </c>
    </row>
    <row r="4819" spans="1:5">
      <c r="A4819" s="968" t="s">
        <v>11878</v>
      </c>
      <c r="B4819" s="968" t="s">
        <v>11879</v>
      </c>
      <c r="C4819" s="968" t="s">
        <v>3680</v>
      </c>
      <c r="D4819" s="968">
        <v>0</v>
      </c>
      <c r="E4819" s="968">
        <v>50000</v>
      </c>
    </row>
    <row r="4820" spans="1:5">
      <c r="A4820" s="968" t="s">
        <v>11880</v>
      </c>
      <c r="B4820" s="968" t="s">
        <v>11881</v>
      </c>
      <c r="C4820" s="968" t="s">
        <v>3680</v>
      </c>
      <c r="D4820" s="968">
        <v>0</v>
      </c>
      <c r="E4820" s="968">
        <v>40000</v>
      </c>
    </row>
    <row r="4821" spans="1:5">
      <c r="A4821" s="968" t="s">
        <v>11882</v>
      </c>
      <c r="B4821" s="968" t="s">
        <v>11883</v>
      </c>
      <c r="C4821" s="968" t="s">
        <v>3680</v>
      </c>
      <c r="D4821" s="968">
        <v>0</v>
      </c>
      <c r="E4821" s="968">
        <v>15000</v>
      </c>
    </row>
    <row r="4822" spans="1:5">
      <c r="A4822" s="968" t="s">
        <v>11884</v>
      </c>
      <c r="B4822" s="968" t="s">
        <v>11885</v>
      </c>
      <c r="C4822" s="968" t="s">
        <v>3680</v>
      </c>
      <c r="D4822" s="968">
        <v>0</v>
      </c>
      <c r="E4822" s="968">
        <v>40000</v>
      </c>
    </row>
    <row r="4823" spans="1:5">
      <c r="A4823" s="968" t="s">
        <v>11886</v>
      </c>
      <c r="B4823" s="968" t="s">
        <v>11887</v>
      </c>
      <c r="C4823" s="968" t="s">
        <v>3680</v>
      </c>
      <c r="D4823" s="968">
        <v>0</v>
      </c>
      <c r="E4823" s="968">
        <v>15000</v>
      </c>
    </row>
    <row r="4824" spans="1:5">
      <c r="A4824" s="968" t="s">
        <v>11888</v>
      </c>
      <c r="B4824" s="968" t="s">
        <v>11889</v>
      </c>
      <c r="C4824" s="968" t="s">
        <v>3680</v>
      </c>
      <c r="D4824" s="968">
        <v>0</v>
      </c>
      <c r="E4824" s="968">
        <v>30000</v>
      </c>
    </row>
    <row r="4825" spans="1:5">
      <c r="A4825" s="968" t="s">
        <v>11890</v>
      </c>
      <c r="B4825" s="968" t="s">
        <v>11891</v>
      </c>
      <c r="C4825" s="968" t="s">
        <v>3680</v>
      </c>
      <c r="D4825" s="968">
        <v>0</v>
      </c>
      <c r="E4825" s="968">
        <v>55000</v>
      </c>
    </row>
    <row r="4826" spans="1:5">
      <c r="A4826" s="968" t="s">
        <v>11892</v>
      </c>
      <c r="B4826" s="968" t="s">
        <v>11893</v>
      </c>
      <c r="C4826" s="968" t="s">
        <v>3680</v>
      </c>
      <c r="D4826" s="968">
        <v>0</v>
      </c>
      <c r="E4826" s="968">
        <v>70000</v>
      </c>
    </row>
    <row r="4827" spans="1:5">
      <c r="A4827" s="968" t="s">
        <v>11894</v>
      </c>
      <c r="B4827" s="968" t="s">
        <v>11895</v>
      </c>
      <c r="C4827" s="968" t="s">
        <v>3680</v>
      </c>
      <c r="D4827" s="968">
        <v>0</v>
      </c>
      <c r="E4827" s="968">
        <v>25000</v>
      </c>
    </row>
    <row r="4828" spans="1:5">
      <c r="A4828" s="968" t="s">
        <v>11896</v>
      </c>
      <c r="B4828" s="968" t="s">
        <v>11897</v>
      </c>
      <c r="C4828" s="968" t="s">
        <v>3680</v>
      </c>
      <c r="D4828" s="968">
        <v>0</v>
      </c>
      <c r="E4828" s="968">
        <v>1000</v>
      </c>
    </row>
    <row r="4829" spans="1:5">
      <c r="A4829" s="968" t="s">
        <v>11898</v>
      </c>
      <c r="B4829" s="968" t="s">
        <v>11899</v>
      </c>
      <c r="C4829" s="968" t="s">
        <v>3680</v>
      </c>
      <c r="D4829" s="968">
        <v>0</v>
      </c>
      <c r="E4829" s="968">
        <v>3000</v>
      </c>
    </row>
    <row r="4830" spans="1:5">
      <c r="A4830" s="968" t="s">
        <v>11900</v>
      </c>
      <c r="B4830" s="968" t="s">
        <v>11901</v>
      </c>
      <c r="C4830" s="968" t="s">
        <v>3680</v>
      </c>
      <c r="D4830" s="968">
        <v>0</v>
      </c>
      <c r="E4830" s="968">
        <v>68000</v>
      </c>
    </row>
    <row r="4831" spans="1:5">
      <c r="A4831" s="968" t="s">
        <v>11902</v>
      </c>
      <c r="B4831" s="968" t="s">
        <v>11903</v>
      </c>
      <c r="C4831" s="968" t="s">
        <v>3680</v>
      </c>
      <c r="D4831" s="968">
        <v>0</v>
      </c>
      <c r="E4831" s="968">
        <v>80000</v>
      </c>
    </row>
    <row r="4832" spans="1:5">
      <c r="A4832" s="968" t="s">
        <v>11904</v>
      </c>
      <c r="B4832" s="968" t="s">
        <v>11905</v>
      </c>
      <c r="C4832" s="968" t="s">
        <v>3680</v>
      </c>
      <c r="D4832" s="968">
        <v>0</v>
      </c>
      <c r="E4832" s="968">
        <v>200000</v>
      </c>
    </row>
    <row r="4833" spans="1:5">
      <c r="A4833" s="968" t="s">
        <v>3400</v>
      </c>
      <c r="B4833" s="968" t="s">
        <v>11906</v>
      </c>
      <c r="C4833" s="968" t="s">
        <v>3460</v>
      </c>
      <c r="D4833" s="968">
        <v>47</v>
      </c>
      <c r="E4833" s="968">
        <v>14545.07</v>
      </c>
    </row>
    <row r="4834" spans="1:5">
      <c r="A4834" s="968" t="s">
        <v>11907</v>
      </c>
      <c r="B4834" s="968" t="s">
        <v>11908</v>
      </c>
      <c r="C4834" s="968" t="s">
        <v>3680</v>
      </c>
      <c r="D4834" s="968">
        <v>0</v>
      </c>
      <c r="E4834" s="968">
        <v>67500</v>
      </c>
    </row>
    <row r="4835" spans="1:5">
      <c r="A4835" s="968" t="s">
        <v>11909</v>
      </c>
      <c r="B4835" s="968" t="s">
        <v>11910</v>
      </c>
      <c r="C4835" s="968" t="s">
        <v>3680</v>
      </c>
      <c r="D4835" s="968">
        <v>0</v>
      </c>
      <c r="E4835" s="968">
        <v>110000</v>
      </c>
    </row>
    <row r="4836" spans="1:5">
      <c r="A4836" s="968" t="s">
        <v>11911</v>
      </c>
      <c r="B4836" s="968" t="s">
        <v>11912</v>
      </c>
      <c r="C4836" s="968" t="s">
        <v>3680</v>
      </c>
      <c r="D4836" s="968">
        <v>0</v>
      </c>
      <c r="E4836" s="968">
        <v>95000</v>
      </c>
    </row>
    <row r="4837" spans="1:5">
      <c r="A4837" s="968" t="s">
        <v>11913</v>
      </c>
      <c r="B4837" s="968" t="s">
        <v>11914</v>
      </c>
      <c r="C4837" s="968" t="s">
        <v>3680</v>
      </c>
      <c r="D4837" s="968">
        <v>0</v>
      </c>
      <c r="E4837" s="968">
        <v>60000</v>
      </c>
    </row>
    <row r="4838" spans="1:5">
      <c r="A4838" s="968" t="s">
        <v>11915</v>
      </c>
      <c r="B4838" s="968" t="s">
        <v>11916</v>
      </c>
      <c r="C4838" s="968" t="s">
        <v>3680</v>
      </c>
      <c r="D4838" s="968">
        <v>0</v>
      </c>
      <c r="E4838" s="968">
        <v>200000</v>
      </c>
    </row>
    <row r="4839" spans="1:5">
      <c r="A4839" s="968" t="s">
        <v>11917</v>
      </c>
      <c r="B4839" s="968" t="s">
        <v>11918</v>
      </c>
      <c r="C4839" s="968" t="s">
        <v>3680</v>
      </c>
      <c r="D4839" s="968">
        <v>0</v>
      </c>
      <c r="E4839" s="968">
        <v>42000</v>
      </c>
    </row>
    <row r="4840" spans="1:5">
      <c r="A4840" s="968" t="s">
        <v>11919</v>
      </c>
      <c r="B4840" s="968" t="s">
        <v>11920</v>
      </c>
      <c r="C4840" s="968" t="s">
        <v>3680</v>
      </c>
      <c r="D4840" s="968">
        <v>0</v>
      </c>
      <c r="E4840" s="968">
        <v>26250</v>
      </c>
    </row>
    <row r="4841" spans="1:5">
      <c r="A4841" s="968" t="s">
        <v>11921</v>
      </c>
      <c r="B4841" s="968" t="s">
        <v>11922</v>
      </c>
      <c r="C4841" s="968" t="s">
        <v>3680</v>
      </c>
      <c r="D4841" s="968">
        <v>0</v>
      </c>
      <c r="E4841" s="968">
        <v>1504800</v>
      </c>
    </row>
    <row r="4842" spans="1:5">
      <c r="A4842" s="968" t="s">
        <v>3419</v>
      </c>
      <c r="B4842" s="968" t="s">
        <v>11923</v>
      </c>
      <c r="C4842" s="968" t="s">
        <v>3680</v>
      </c>
      <c r="D4842" s="968">
        <v>3</v>
      </c>
      <c r="E4842" s="968">
        <v>105000</v>
      </c>
    </row>
    <row r="4843" spans="1:5">
      <c r="A4843" s="968" t="s">
        <v>11924</v>
      </c>
      <c r="B4843" s="968" t="s">
        <v>11925</v>
      </c>
      <c r="C4843" s="968" t="s">
        <v>3680</v>
      </c>
      <c r="D4843" s="968">
        <v>0</v>
      </c>
      <c r="E4843" s="968">
        <v>650000</v>
      </c>
    </row>
    <row r="4844" spans="1:5">
      <c r="A4844" s="968" t="s">
        <v>11926</v>
      </c>
      <c r="B4844" s="968" t="s">
        <v>11927</v>
      </c>
      <c r="C4844" s="968" t="s">
        <v>3680</v>
      </c>
      <c r="D4844" s="968">
        <v>0</v>
      </c>
      <c r="E4844" s="968">
        <v>1750000</v>
      </c>
    </row>
    <row r="4845" spans="1:5">
      <c r="A4845" s="968" t="s">
        <v>11928</v>
      </c>
      <c r="B4845" s="968" t="s">
        <v>11929</v>
      </c>
      <c r="C4845" s="968" t="s">
        <v>3661</v>
      </c>
      <c r="D4845" s="968">
        <v>15</v>
      </c>
      <c r="E4845" s="968">
        <v>3054900</v>
      </c>
    </row>
    <row r="4846" spans="1:5">
      <c r="A4846" s="968" t="s">
        <v>11930</v>
      </c>
      <c r="B4846" s="968" t="s">
        <v>11931</v>
      </c>
      <c r="C4846" s="968" t="s">
        <v>3661</v>
      </c>
      <c r="D4846" s="968">
        <v>20</v>
      </c>
      <c r="E4846" s="968">
        <v>1400000</v>
      </c>
    </row>
    <row r="4847" spans="1:5">
      <c r="A4847" s="968" t="s">
        <v>11932</v>
      </c>
      <c r="B4847" s="968" t="s">
        <v>11933</v>
      </c>
      <c r="C4847" s="968" t="s">
        <v>3680</v>
      </c>
      <c r="D4847" s="968">
        <v>0</v>
      </c>
      <c r="E4847" s="968">
        <v>90000</v>
      </c>
    </row>
    <row r="4848" spans="1:5">
      <c r="A4848" s="968" t="s">
        <v>3425</v>
      </c>
      <c r="B4848" s="968" t="s">
        <v>11934</v>
      </c>
      <c r="C4848" s="968" t="s">
        <v>3460</v>
      </c>
      <c r="D4848" s="968">
        <v>1</v>
      </c>
      <c r="E4848" s="968">
        <v>1034250</v>
      </c>
    </row>
    <row r="4849" spans="1:5">
      <c r="A4849" s="968" t="s">
        <v>11935</v>
      </c>
      <c r="B4849" s="968" t="s">
        <v>11936</v>
      </c>
      <c r="C4849" s="968" t="s">
        <v>3680</v>
      </c>
      <c r="D4849" s="968">
        <v>0</v>
      </c>
      <c r="E4849" s="968">
        <v>107999</v>
      </c>
    </row>
    <row r="4850" spans="1:5">
      <c r="A4850" s="968" t="s">
        <v>11937</v>
      </c>
      <c r="B4850" s="968" t="s">
        <v>11938</v>
      </c>
      <c r="C4850" s="968" t="s">
        <v>3680</v>
      </c>
      <c r="D4850" s="968">
        <v>0</v>
      </c>
      <c r="E4850" s="968">
        <v>450000</v>
      </c>
    </row>
    <row r="4851" spans="1:5">
      <c r="A4851" s="968" t="s">
        <v>3431</v>
      </c>
      <c r="B4851" s="968" t="s">
        <v>11939</v>
      </c>
      <c r="C4851" s="968" t="s">
        <v>3680</v>
      </c>
      <c r="D4851" s="968">
        <v>0</v>
      </c>
      <c r="E4851" s="968">
        <v>105000</v>
      </c>
    </row>
    <row r="4852" spans="1:5">
      <c r="A4852" s="968" t="s">
        <v>3432</v>
      </c>
      <c r="B4852" s="968" t="s">
        <v>11940</v>
      </c>
      <c r="C4852" s="968" t="s">
        <v>3680</v>
      </c>
      <c r="D4852" s="968">
        <v>0</v>
      </c>
      <c r="E4852" s="968">
        <v>1750000</v>
      </c>
    </row>
    <row r="4853" spans="1:5">
      <c r="A4853" s="968" t="s">
        <v>3433</v>
      </c>
      <c r="B4853" s="968" t="s">
        <v>11941</v>
      </c>
      <c r="C4853" s="968" t="s">
        <v>3680</v>
      </c>
      <c r="D4853" s="968">
        <v>0</v>
      </c>
      <c r="E4853" s="968">
        <v>575000</v>
      </c>
    </row>
    <row r="4854" spans="1:5">
      <c r="A4854" s="968" t="s">
        <v>11942</v>
      </c>
      <c r="B4854" s="968" t="s">
        <v>11943</v>
      </c>
      <c r="C4854" s="968" t="s">
        <v>3460</v>
      </c>
      <c r="D4854" s="968">
        <v>2</v>
      </c>
      <c r="E4854" s="968">
        <v>290000</v>
      </c>
    </row>
    <row r="4855" spans="1:5">
      <c r="A4855" s="968" t="s">
        <v>3435</v>
      </c>
      <c r="B4855" s="968" t="s">
        <v>11944</v>
      </c>
      <c r="C4855" s="968" t="s">
        <v>3680</v>
      </c>
      <c r="D4855" s="968">
        <v>0</v>
      </c>
      <c r="E4855" s="968">
        <v>200000</v>
      </c>
    </row>
    <row r="4856" spans="1:5">
      <c r="A4856" s="968" t="s">
        <v>3436</v>
      </c>
      <c r="B4856" s="968" t="s">
        <v>11945</v>
      </c>
      <c r="C4856" s="968" t="s">
        <v>3680</v>
      </c>
      <c r="D4856" s="968">
        <v>0</v>
      </c>
      <c r="E4856" s="968">
        <v>15000</v>
      </c>
    </row>
    <row r="4857" spans="1:5">
      <c r="A4857" s="968" t="s">
        <v>3437</v>
      </c>
      <c r="B4857" s="968" t="s">
        <v>11946</v>
      </c>
      <c r="C4857" s="968" t="s">
        <v>3680</v>
      </c>
      <c r="D4857" s="968">
        <v>0</v>
      </c>
      <c r="E4857" s="968">
        <v>5000</v>
      </c>
    </row>
    <row r="4858" spans="1:5">
      <c r="A4858" s="968" t="s">
        <v>3438</v>
      </c>
      <c r="B4858" s="968" t="s">
        <v>11947</v>
      </c>
      <c r="C4858" s="968" t="s">
        <v>3680</v>
      </c>
      <c r="D4858" s="968">
        <v>0</v>
      </c>
      <c r="E4858" s="968">
        <v>10000</v>
      </c>
    </row>
    <row r="4859" spans="1:5">
      <c r="A4859" s="968" t="s">
        <v>3457</v>
      </c>
      <c r="B4859" s="968" t="s">
        <v>3452</v>
      </c>
      <c r="C4859" s="968" t="s">
        <v>3680</v>
      </c>
      <c r="D4859" s="968">
        <v>4</v>
      </c>
      <c r="E4859" s="968">
        <v>35000</v>
      </c>
    </row>
    <row r="4860" spans="1:5">
      <c r="A4860" s="968" t="s">
        <v>11960</v>
      </c>
      <c r="B4860" s="968" t="s">
        <v>11961</v>
      </c>
      <c r="C4860" s="968" t="s">
        <v>3680</v>
      </c>
      <c r="D4860" s="968">
        <v>0</v>
      </c>
      <c r="E4860" s="968">
        <v>250000</v>
      </c>
    </row>
    <row r="4861" spans="1:5">
      <c r="A4861" s="968" t="s">
        <v>11962</v>
      </c>
      <c r="B4861" s="968" t="s">
        <v>11966</v>
      </c>
      <c r="C4861" s="968" t="s">
        <v>3680</v>
      </c>
      <c r="D4861" s="968">
        <v>0</v>
      </c>
      <c r="E4861" s="968">
        <v>325000</v>
      </c>
    </row>
    <row r="4862" spans="1:5">
      <c r="A4862" s="968" t="s">
        <v>11963</v>
      </c>
      <c r="B4862" s="968" t="s">
        <v>11964</v>
      </c>
      <c r="C4862" s="968" t="s">
        <v>3661</v>
      </c>
      <c r="D4862" s="968">
        <v>13</v>
      </c>
      <c r="E4862" s="968">
        <v>3264000</v>
      </c>
    </row>
    <row r="4863" spans="1:5">
      <c r="A4863" s="968" t="s">
        <v>11967</v>
      </c>
      <c r="B4863" s="968" t="s">
        <v>11968</v>
      </c>
      <c r="C4863" s="968" t="s">
        <v>3680</v>
      </c>
      <c r="D4863" s="968">
        <v>0</v>
      </c>
      <c r="E4863" s="968">
        <v>180000</v>
      </c>
    </row>
    <row r="4864" spans="1:5">
      <c r="A4864" s="968" t="s">
        <v>11969</v>
      </c>
      <c r="B4864" s="968" t="s">
        <v>11970</v>
      </c>
      <c r="C4864" s="968" t="s">
        <v>3680</v>
      </c>
      <c r="D4864" s="968">
        <v>0</v>
      </c>
      <c r="E4864" s="968">
        <v>450000</v>
      </c>
    </row>
    <row r="4865" spans="1:5">
      <c r="A4865" s="968" t="s">
        <v>11971</v>
      </c>
      <c r="B4865" s="968" t="s">
        <v>11972</v>
      </c>
      <c r="C4865" s="968" t="s">
        <v>3680</v>
      </c>
      <c r="D4865" s="968">
        <v>0</v>
      </c>
      <c r="E4865" s="968">
        <v>140000</v>
      </c>
    </row>
    <row r="4866" spans="1:5">
      <c r="A4866" s="968" t="s">
        <v>11973</v>
      </c>
      <c r="B4866" s="968" t="s">
        <v>11974</v>
      </c>
      <c r="C4866" s="968" t="s">
        <v>3680</v>
      </c>
      <c r="D4866" s="968">
        <v>0</v>
      </c>
      <c r="E4866" s="968">
        <v>200000</v>
      </c>
    </row>
    <row r="4867" spans="1:5">
      <c r="A4867" s="968" t="s">
        <v>11975</v>
      </c>
      <c r="B4867" s="968" t="s">
        <v>11976</v>
      </c>
      <c r="C4867" s="968" t="s">
        <v>3680</v>
      </c>
      <c r="D4867" s="968">
        <v>0</v>
      </c>
      <c r="E4867" s="968">
        <v>30000</v>
      </c>
    </row>
    <row r="4868" spans="1:5">
      <c r="A4868" s="968" t="s">
        <v>11977</v>
      </c>
      <c r="B4868" s="968" t="s">
        <v>11978</v>
      </c>
      <c r="C4868" s="968" t="s">
        <v>3680</v>
      </c>
      <c r="D4868" s="968">
        <v>0</v>
      </c>
      <c r="E4868" s="968">
        <v>380000</v>
      </c>
    </row>
    <row r="4869" spans="1:5">
      <c r="A4869" s="968" t="s">
        <v>11979</v>
      </c>
      <c r="B4869" s="968" t="s">
        <v>11980</v>
      </c>
      <c r="C4869" s="968" t="s">
        <v>3680</v>
      </c>
      <c r="D4869" s="968">
        <v>0</v>
      </c>
      <c r="E4869" s="968">
        <v>125000</v>
      </c>
    </row>
    <row r="4870" spans="1:5">
      <c r="A4870" s="968" t="s">
        <v>11989</v>
      </c>
      <c r="B4870" s="968" t="s">
        <v>11990</v>
      </c>
      <c r="C4870" s="968" t="s">
        <v>3680</v>
      </c>
      <c r="D4870" s="968">
        <v>3</v>
      </c>
      <c r="E4870" s="968">
        <v>222950</v>
      </c>
    </row>
    <row r="4871" spans="1:5">
      <c r="A4871" s="968" t="s">
        <v>11991</v>
      </c>
      <c r="B4871" s="968" t="s">
        <v>11992</v>
      </c>
      <c r="C4871" s="968" t="s">
        <v>3661</v>
      </c>
      <c r="D4871" s="968">
        <v>0</v>
      </c>
      <c r="E4871" s="968">
        <v>0</v>
      </c>
    </row>
    <row r="4872" spans="1:5">
      <c r="A4872" s="968" t="s">
        <v>11993</v>
      </c>
      <c r="B4872" s="968" t="s">
        <v>11994</v>
      </c>
      <c r="C4872" s="968" t="s">
        <v>3460</v>
      </c>
      <c r="D4872" s="968">
        <v>16</v>
      </c>
      <c r="E4872" s="968">
        <v>1100000</v>
      </c>
    </row>
    <row r="4873" spans="1:5">
      <c r="A4873" s="968" t="s">
        <v>12005</v>
      </c>
      <c r="B4873" s="968" t="s">
        <v>12006</v>
      </c>
      <c r="C4873" s="968" t="s">
        <v>3680</v>
      </c>
      <c r="D4873" s="968">
        <v>0</v>
      </c>
      <c r="E4873" s="968">
        <v>175000</v>
      </c>
    </row>
    <row r="4874" spans="1:5">
      <c r="A4874" s="968" t="s">
        <v>12007</v>
      </c>
      <c r="B4874" s="968" t="s">
        <v>12008</v>
      </c>
      <c r="C4874" s="968" t="s">
        <v>3680</v>
      </c>
      <c r="D4874" s="968">
        <v>0</v>
      </c>
      <c r="E4874" s="968">
        <v>70000</v>
      </c>
    </row>
    <row r="4875" spans="1:5">
      <c r="A4875" s="968" t="s">
        <v>12009</v>
      </c>
      <c r="B4875" s="968" t="s">
        <v>12010</v>
      </c>
      <c r="C4875" s="968" t="s">
        <v>3680</v>
      </c>
      <c r="D4875" s="968">
        <v>0</v>
      </c>
      <c r="E4875" s="968">
        <v>87000</v>
      </c>
    </row>
    <row r="4876" spans="1:5">
      <c r="A4876" s="968" t="s">
        <v>12011</v>
      </c>
      <c r="B4876" s="968" t="s">
        <v>12012</v>
      </c>
      <c r="C4876" s="968" t="s">
        <v>3680</v>
      </c>
      <c r="D4876" s="968">
        <v>0</v>
      </c>
      <c r="E4876" s="968">
        <v>85000</v>
      </c>
    </row>
    <row r="4877" spans="1:5">
      <c r="A4877" s="968" t="s">
        <v>12013</v>
      </c>
      <c r="B4877" s="968" t="s">
        <v>12014</v>
      </c>
      <c r="C4877" s="968" t="s">
        <v>3680</v>
      </c>
      <c r="D4877" s="968">
        <v>0</v>
      </c>
      <c r="E4877" s="968">
        <v>150000</v>
      </c>
    </row>
    <row r="4878" spans="1:5">
      <c r="A4878" s="968" t="s">
        <v>12015</v>
      </c>
      <c r="B4878" s="968" t="s">
        <v>12016</v>
      </c>
      <c r="C4878" s="968" t="s">
        <v>3680</v>
      </c>
      <c r="D4878" s="968">
        <v>1</v>
      </c>
      <c r="E4878" s="968">
        <v>325000</v>
      </c>
    </row>
    <row r="4879" spans="1:5">
      <c r="A4879" s="968" t="s">
        <v>12017</v>
      </c>
      <c r="B4879" s="968" t="s">
        <v>12018</v>
      </c>
      <c r="C4879" s="968" t="s">
        <v>3680</v>
      </c>
      <c r="D4879" s="968">
        <v>0</v>
      </c>
      <c r="E4879" s="968">
        <v>52000</v>
      </c>
    </row>
    <row r="4880" spans="1:5">
      <c r="A4880" s="968" t="s">
        <v>12019</v>
      </c>
      <c r="B4880" s="968" t="s">
        <v>12020</v>
      </c>
      <c r="C4880" s="968" t="s">
        <v>3680</v>
      </c>
      <c r="D4880" s="968">
        <v>0</v>
      </c>
      <c r="E4880" s="968">
        <v>1980000</v>
      </c>
    </row>
    <row r="4881" spans="1:5">
      <c r="A4881" s="968" t="s">
        <v>12021</v>
      </c>
      <c r="B4881" s="968" t="s">
        <v>12022</v>
      </c>
      <c r="C4881" s="968" t="s">
        <v>3680</v>
      </c>
      <c r="D4881" s="968">
        <v>0</v>
      </c>
      <c r="E4881" s="968">
        <v>145000</v>
      </c>
    </row>
    <row r="4882" spans="1:5">
      <c r="A4882" s="968" t="s">
        <v>12023</v>
      </c>
      <c r="B4882" s="968" t="s">
        <v>12024</v>
      </c>
      <c r="C4882" s="968" t="s">
        <v>3680</v>
      </c>
      <c r="D4882" s="968">
        <v>0</v>
      </c>
      <c r="E4882" s="968">
        <v>172000</v>
      </c>
    </row>
    <row r="4883" spans="1:5">
      <c r="A4883" s="968" t="s">
        <v>12025</v>
      </c>
      <c r="B4883" s="968" t="s">
        <v>12026</v>
      </c>
      <c r="C4883" s="968" t="s">
        <v>3680</v>
      </c>
      <c r="D4883" s="968">
        <v>0</v>
      </c>
      <c r="E4883" s="968">
        <v>45000</v>
      </c>
    </row>
    <row r="4884" spans="1:5">
      <c r="A4884" s="968" t="s">
        <v>12027</v>
      </c>
      <c r="B4884" s="968" t="s">
        <v>12028</v>
      </c>
      <c r="C4884" s="968" t="s">
        <v>3661</v>
      </c>
      <c r="D4884" s="968">
        <v>28</v>
      </c>
      <c r="E4884" s="968">
        <v>3450000</v>
      </c>
    </row>
    <row r="4885" spans="1:5">
      <c r="A4885" s="968" t="s">
        <v>12041</v>
      </c>
      <c r="B4885" s="968" t="s">
        <v>12042</v>
      </c>
      <c r="C4885" s="968" t="s">
        <v>3680</v>
      </c>
      <c r="D4885" s="968">
        <v>0</v>
      </c>
      <c r="E4885" s="968">
        <v>545000</v>
      </c>
    </row>
    <row r="4886" spans="1:5">
      <c r="A4886" s="968" t="s">
        <v>12043</v>
      </c>
      <c r="B4886" s="968" t="s">
        <v>12044</v>
      </c>
      <c r="C4886" s="968" t="s">
        <v>3680</v>
      </c>
      <c r="D4886" s="968">
        <v>0</v>
      </c>
      <c r="E4886" s="968">
        <v>145000</v>
      </c>
    </row>
    <row r="4887" spans="1:5">
      <c r="A4887" s="968" t="s">
        <v>12045</v>
      </c>
      <c r="B4887" s="968" t="s">
        <v>12046</v>
      </c>
      <c r="C4887" s="968" t="s">
        <v>3680</v>
      </c>
      <c r="D4887" s="968">
        <v>0</v>
      </c>
      <c r="E4887" s="968">
        <v>13000</v>
      </c>
    </row>
    <row r="4888" spans="1:5">
      <c r="A4888" s="968" t="s">
        <v>12047</v>
      </c>
      <c r="B4888" s="968" t="s">
        <v>12048</v>
      </c>
      <c r="C4888" s="968" t="s">
        <v>3680</v>
      </c>
      <c r="D4888" s="968">
        <v>0</v>
      </c>
      <c r="E4888" s="968">
        <v>590000</v>
      </c>
    </row>
    <row r="4889" spans="1:5">
      <c r="A4889" s="968" t="s">
        <v>12049</v>
      </c>
      <c r="B4889" s="968" t="s">
        <v>12050</v>
      </c>
      <c r="C4889" s="968" t="s">
        <v>3680</v>
      </c>
      <c r="D4889" s="968">
        <v>1</v>
      </c>
      <c r="E4889" s="968">
        <v>350000</v>
      </c>
    </row>
    <row r="4890" spans="1:5">
      <c r="A4890" s="968" t="s">
        <v>12051</v>
      </c>
      <c r="B4890" s="968" t="s">
        <v>12052</v>
      </c>
      <c r="C4890" s="968" t="s">
        <v>3680</v>
      </c>
      <c r="D4890" s="968">
        <v>0</v>
      </c>
      <c r="E4890" s="968">
        <v>50000</v>
      </c>
    </row>
    <row r="4891" spans="1:5">
      <c r="A4891" s="968" t="s">
        <v>12053</v>
      </c>
      <c r="B4891" s="968" t="s">
        <v>12054</v>
      </c>
      <c r="C4891" s="968" t="s">
        <v>3680</v>
      </c>
      <c r="D4891" s="968">
        <v>0</v>
      </c>
      <c r="E4891" s="968">
        <v>50000</v>
      </c>
    </row>
    <row r="4892" spans="1:5">
      <c r="A4892" s="968" t="s">
        <v>12055</v>
      </c>
      <c r="B4892" s="968" t="s">
        <v>12056</v>
      </c>
      <c r="C4892" s="968" t="s">
        <v>3680</v>
      </c>
      <c r="D4892" s="968">
        <v>0</v>
      </c>
      <c r="E4892" s="968">
        <v>205000</v>
      </c>
    </row>
    <row r="4893" spans="1:5">
      <c r="A4893" s="968" t="s">
        <v>12070</v>
      </c>
      <c r="B4893" s="968" t="s">
        <v>12071</v>
      </c>
      <c r="C4893" s="968" t="s">
        <v>3661</v>
      </c>
      <c r="D4893" s="968">
        <v>0</v>
      </c>
      <c r="E4893" s="968">
        <v>0</v>
      </c>
    </row>
    <row r="4894" spans="1:5">
      <c r="A4894" s="968" t="s">
        <v>12072</v>
      </c>
      <c r="B4894" s="968" t="s">
        <v>12073</v>
      </c>
      <c r="C4894" s="968" t="s">
        <v>3680</v>
      </c>
      <c r="D4894" s="968">
        <v>0</v>
      </c>
      <c r="E4894" s="968">
        <v>800000</v>
      </c>
    </row>
    <row r="4895" spans="1:5">
      <c r="A4895" s="968" t="s">
        <v>12074</v>
      </c>
      <c r="B4895" s="968" t="s">
        <v>12075</v>
      </c>
      <c r="C4895" s="968" t="s">
        <v>3680</v>
      </c>
      <c r="D4895" s="968">
        <v>0</v>
      </c>
      <c r="E4895" s="968">
        <v>1000000</v>
      </c>
    </row>
    <row r="4896" spans="1:5">
      <c r="A4896" s="968" t="s">
        <v>12076</v>
      </c>
      <c r="B4896" s="968" t="s">
        <v>12077</v>
      </c>
      <c r="C4896" s="968" t="s">
        <v>9480</v>
      </c>
      <c r="D4896" s="968">
        <v>0</v>
      </c>
      <c r="E4896" s="968">
        <v>1</v>
      </c>
    </row>
    <row r="4897" spans="1:5">
      <c r="A4897" s="968" t="s">
        <v>12078</v>
      </c>
      <c r="B4897" s="968" t="s">
        <v>3402</v>
      </c>
      <c r="C4897" s="968" t="s">
        <v>9480</v>
      </c>
      <c r="D4897" s="968">
        <v>0</v>
      </c>
      <c r="E4897" s="968">
        <v>0</v>
      </c>
    </row>
    <row r="4898" spans="1:5">
      <c r="A4898" s="968" t="s">
        <v>12080</v>
      </c>
      <c r="B4898" s="968" t="s">
        <v>12081</v>
      </c>
      <c r="C4898" s="968" t="s">
        <v>3680</v>
      </c>
      <c r="D4898" s="968">
        <v>0</v>
      </c>
      <c r="E4898" s="968">
        <v>127000</v>
      </c>
    </row>
    <row r="4899" spans="1:5">
      <c r="A4899" s="968" t="s">
        <v>12087</v>
      </c>
      <c r="B4899" s="968" t="s">
        <v>12088</v>
      </c>
      <c r="C4899" s="968" t="s">
        <v>3680</v>
      </c>
      <c r="D4899" s="968">
        <v>0</v>
      </c>
      <c r="E4899" s="968">
        <v>85000</v>
      </c>
    </row>
    <row r="4900" spans="1:5">
      <c r="A4900" s="968" t="s">
        <v>12089</v>
      </c>
      <c r="B4900" s="968" t="s">
        <v>12090</v>
      </c>
      <c r="C4900" s="968" t="s">
        <v>3680</v>
      </c>
      <c r="D4900" s="968">
        <v>0</v>
      </c>
      <c r="E4900" s="968">
        <v>55000</v>
      </c>
    </row>
    <row r="4901" spans="1:5">
      <c r="A4901" s="968" t="s">
        <v>12091</v>
      </c>
      <c r="B4901" s="968" t="s">
        <v>12092</v>
      </c>
      <c r="C4901" s="968" t="s">
        <v>3680</v>
      </c>
      <c r="D4901" s="968">
        <v>0</v>
      </c>
      <c r="E4901" s="968">
        <v>75000</v>
      </c>
    </row>
    <row r="4902" spans="1:5">
      <c r="A4902" s="968" t="s">
        <v>12093</v>
      </c>
      <c r="B4902" s="968" t="s">
        <v>12094</v>
      </c>
      <c r="C4902" s="968" t="s">
        <v>3680</v>
      </c>
      <c r="D4902" s="968">
        <v>0</v>
      </c>
      <c r="E4902" s="968">
        <v>175000</v>
      </c>
    </row>
    <row r="4903" spans="1:5">
      <c r="A4903" s="968" t="s">
        <v>12095</v>
      </c>
      <c r="B4903" s="968" t="s">
        <v>12096</v>
      </c>
      <c r="C4903" s="968" t="s">
        <v>3680</v>
      </c>
      <c r="D4903" s="968">
        <v>0</v>
      </c>
      <c r="E4903" s="968">
        <v>130000</v>
      </c>
    </row>
    <row r="4904" spans="1:5">
      <c r="A4904" s="968" t="s">
        <v>12097</v>
      </c>
      <c r="B4904" s="968" t="s">
        <v>12064</v>
      </c>
      <c r="C4904" s="968" t="s">
        <v>3680</v>
      </c>
      <c r="D4904" s="968">
        <v>0</v>
      </c>
      <c r="E4904" s="968">
        <v>55000</v>
      </c>
    </row>
    <row r="4905" spans="1:5">
      <c r="A4905" s="968" t="s">
        <v>12098</v>
      </c>
      <c r="B4905" s="968" t="s">
        <v>12099</v>
      </c>
      <c r="C4905" s="968" t="s">
        <v>3680</v>
      </c>
      <c r="D4905" s="968">
        <v>0</v>
      </c>
      <c r="E4905" s="968">
        <v>30000</v>
      </c>
    </row>
    <row r="4906" spans="1:5">
      <c r="A4906" s="968" t="s">
        <v>12100</v>
      </c>
      <c r="B4906" s="968" t="s">
        <v>12101</v>
      </c>
      <c r="C4906" s="968" t="s">
        <v>3680</v>
      </c>
      <c r="D4906" s="968">
        <v>2</v>
      </c>
      <c r="E4906" s="968">
        <v>250000</v>
      </c>
    </row>
    <row r="4907" spans="1:5">
      <c r="A4907" s="968" t="s">
        <v>12108</v>
      </c>
      <c r="B4907" s="968" t="s">
        <v>12109</v>
      </c>
      <c r="C4907" s="968" t="s">
        <v>3680</v>
      </c>
      <c r="D4907" s="968">
        <v>0</v>
      </c>
      <c r="E4907" s="968">
        <v>200000</v>
      </c>
    </row>
    <row r="4908" spans="1:5">
      <c r="A4908" s="968" t="s">
        <v>12110</v>
      </c>
      <c r="B4908" s="968" t="s">
        <v>12111</v>
      </c>
      <c r="C4908" s="968" t="s">
        <v>3680</v>
      </c>
      <c r="D4908" s="968">
        <v>0</v>
      </c>
      <c r="E4908" s="968">
        <v>25000</v>
      </c>
    </row>
    <row r="4909" spans="1:5">
      <c r="A4909" s="968" t="s">
        <v>12112</v>
      </c>
      <c r="B4909" s="968" t="s">
        <v>12113</v>
      </c>
      <c r="C4909" s="968" t="s">
        <v>3680</v>
      </c>
      <c r="D4909" s="968">
        <v>0</v>
      </c>
      <c r="E4909" s="968">
        <v>40000</v>
      </c>
    </row>
    <row r="4910" spans="1:5">
      <c r="A4910" s="968" t="s">
        <v>12114</v>
      </c>
      <c r="B4910" s="968" t="s">
        <v>12115</v>
      </c>
      <c r="C4910" s="968" t="s">
        <v>3680</v>
      </c>
      <c r="D4910" s="968">
        <v>0</v>
      </c>
      <c r="E4910" s="968">
        <v>375000</v>
      </c>
    </row>
    <row r="4911" spans="1:5">
      <c r="A4911" s="968" t="s">
        <v>12116</v>
      </c>
      <c r="B4911" s="968" t="s">
        <v>12117</v>
      </c>
      <c r="C4911" s="968" t="s">
        <v>3680</v>
      </c>
      <c r="D4911" s="968">
        <v>0</v>
      </c>
      <c r="E4911" s="968">
        <v>250000</v>
      </c>
    </row>
    <row r="4912" spans="1:5">
      <c r="A4912" s="968" t="s">
        <v>12118</v>
      </c>
      <c r="B4912" s="968" t="s">
        <v>12119</v>
      </c>
      <c r="C4912" s="968" t="s">
        <v>3680</v>
      </c>
      <c r="D4912" s="968">
        <v>0</v>
      </c>
      <c r="E4912" s="968">
        <v>1890000</v>
      </c>
    </row>
    <row r="4913" spans="1:5">
      <c r="A4913" s="968" t="s">
        <v>12120</v>
      </c>
      <c r="B4913" s="968" t="s">
        <v>12121</v>
      </c>
      <c r="C4913" s="968" t="s">
        <v>3680</v>
      </c>
      <c r="D4913" s="968">
        <v>0</v>
      </c>
      <c r="E4913" s="968">
        <v>950000</v>
      </c>
    </row>
    <row r="4914" spans="1:5">
      <c r="A4914" s="968" t="s">
        <v>12122</v>
      </c>
      <c r="B4914" s="968" t="s">
        <v>12123</v>
      </c>
      <c r="C4914" s="968" t="s">
        <v>3680</v>
      </c>
      <c r="D4914" s="968">
        <v>0</v>
      </c>
      <c r="E4914" s="968">
        <v>300000</v>
      </c>
    </row>
    <row r="4915" spans="1:5">
      <c r="A4915" s="968" t="s">
        <v>12124</v>
      </c>
      <c r="B4915" s="968" t="s">
        <v>12125</v>
      </c>
      <c r="C4915" s="968" t="s">
        <v>3680</v>
      </c>
      <c r="D4915" s="968">
        <v>0</v>
      </c>
      <c r="E4915" s="968">
        <v>2600000</v>
      </c>
    </row>
    <row r="4916" spans="1:5">
      <c r="A4916" s="968" t="s">
        <v>12130</v>
      </c>
      <c r="B4916" s="968" t="s">
        <v>12131</v>
      </c>
      <c r="C4916" s="968" t="s">
        <v>9480</v>
      </c>
      <c r="D4916" s="968">
        <v>0</v>
      </c>
      <c r="E4916" s="968">
        <v>0</v>
      </c>
    </row>
    <row r="4917" spans="1:5">
      <c r="A4917" s="968" t="s">
        <v>12132</v>
      </c>
      <c r="B4917" s="968" t="s">
        <v>12133</v>
      </c>
      <c r="C4917" s="968" t="s">
        <v>3680</v>
      </c>
      <c r="D4917" s="968">
        <v>0</v>
      </c>
      <c r="E4917" s="968">
        <v>149999.99</v>
      </c>
    </row>
    <row r="4918" spans="1:5">
      <c r="A4918" s="968" t="s">
        <v>12134</v>
      </c>
      <c r="B4918" s="968" t="s">
        <v>12135</v>
      </c>
      <c r="C4918" s="968" t="s">
        <v>3680</v>
      </c>
      <c r="D4918" s="968">
        <v>20</v>
      </c>
      <c r="E4918" s="968">
        <v>21262.5</v>
      </c>
    </row>
    <row r="4919" spans="1:5">
      <c r="A4919" s="968" t="s">
        <v>12136</v>
      </c>
      <c r="B4919" s="968" t="s">
        <v>12137</v>
      </c>
      <c r="C4919" s="968" t="s">
        <v>3680</v>
      </c>
      <c r="D4919" s="968">
        <v>0</v>
      </c>
      <c r="E4919" s="968">
        <v>130680</v>
      </c>
    </row>
    <row r="4920" spans="1:5">
      <c r="A4920" s="968" t="s">
        <v>12138</v>
      </c>
      <c r="B4920" s="968" t="s">
        <v>12139</v>
      </c>
      <c r="C4920" s="968" t="s">
        <v>3680</v>
      </c>
      <c r="D4920" s="968">
        <v>0</v>
      </c>
      <c r="E4920" s="968">
        <v>163350</v>
      </c>
    </row>
    <row r="4921" spans="1:5">
      <c r="A4921" s="968" t="s">
        <v>12142</v>
      </c>
      <c r="B4921" s="968" t="s">
        <v>12143</v>
      </c>
      <c r="C4921" s="968" t="s">
        <v>3680</v>
      </c>
      <c r="D4921" s="968">
        <v>0</v>
      </c>
      <c r="E4921" s="968">
        <v>280000</v>
      </c>
    </row>
    <row r="4922" spans="1:5">
      <c r="A4922" s="968" t="s">
        <v>12144</v>
      </c>
      <c r="B4922" s="968" t="s">
        <v>12145</v>
      </c>
      <c r="C4922" s="968" t="s">
        <v>3680</v>
      </c>
      <c r="D4922" s="968">
        <v>1</v>
      </c>
      <c r="E4922" s="968">
        <v>20000</v>
      </c>
    </row>
    <row r="4923" spans="1:5">
      <c r="A4923" s="968" t="s">
        <v>12146</v>
      </c>
      <c r="B4923" s="968" t="s">
        <v>12147</v>
      </c>
      <c r="C4923" s="968" t="s">
        <v>3680</v>
      </c>
      <c r="D4923" s="968">
        <v>0</v>
      </c>
      <c r="E4923" s="968">
        <v>2415000</v>
      </c>
    </row>
    <row r="4924" spans="1:5">
      <c r="A4924" s="968" t="s">
        <v>12148</v>
      </c>
      <c r="B4924" s="968" t="s">
        <v>12149</v>
      </c>
      <c r="C4924" s="968" t="s">
        <v>3680</v>
      </c>
      <c r="D4924" s="968">
        <v>0</v>
      </c>
      <c r="E4924" s="968">
        <v>320000</v>
      </c>
    </row>
    <row r="4925" spans="1:5">
      <c r="A4925" s="968" t="s">
        <v>12160</v>
      </c>
      <c r="B4925" s="968" t="s">
        <v>12161</v>
      </c>
      <c r="C4925" s="968" t="s">
        <v>3680</v>
      </c>
      <c r="D4925" s="968">
        <v>1</v>
      </c>
      <c r="E4925" s="968">
        <v>157500</v>
      </c>
    </row>
    <row r="4926" spans="1:5">
      <c r="A4926" s="968" t="s">
        <v>12162</v>
      </c>
      <c r="B4926" s="968" t="s">
        <v>12163</v>
      </c>
      <c r="C4926" s="968" t="s">
        <v>3680</v>
      </c>
      <c r="D4926" s="968">
        <v>4</v>
      </c>
      <c r="E4926" s="968">
        <v>10500</v>
      </c>
    </row>
    <row r="4927" spans="1:5">
      <c r="A4927" s="968" t="s">
        <v>12164</v>
      </c>
      <c r="B4927" s="968" t="s">
        <v>12165</v>
      </c>
      <c r="C4927" s="968" t="s">
        <v>3680</v>
      </c>
      <c r="D4927" s="968">
        <v>1</v>
      </c>
      <c r="E4927" s="968">
        <v>26250</v>
      </c>
    </row>
    <row r="4928" spans="1:5">
      <c r="A4928" s="968" t="s">
        <v>12166</v>
      </c>
      <c r="B4928" s="968" t="s">
        <v>12167</v>
      </c>
      <c r="C4928" s="968" t="s">
        <v>3680</v>
      </c>
      <c r="D4928" s="968">
        <v>1</v>
      </c>
      <c r="E4928" s="968">
        <v>55000</v>
      </c>
    </row>
    <row r="4929" spans="1:5">
      <c r="A4929" s="968" t="s">
        <v>12168</v>
      </c>
      <c r="B4929" s="968" t="s">
        <v>12169</v>
      </c>
      <c r="C4929" s="968" t="s">
        <v>3680</v>
      </c>
      <c r="D4929" s="968">
        <v>1</v>
      </c>
      <c r="E4929" s="968">
        <v>65000</v>
      </c>
    </row>
    <row r="4930" spans="1:5">
      <c r="A4930" s="968" t="s">
        <v>12170</v>
      </c>
      <c r="B4930" s="968" t="s">
        <v>12171</v>
      </c>
      <c r="C4930" s="968" t="s">
        <v>3680</v>
      </c>
      <c r="D4930" s="968">
        <v>0</v>
      </c>
      <c r="E4930" s="968">
        <v>600000</v>
      </c>
    </row>
    <row r="4931" spans="1:5">
      <c r="A4931" s="968" t="s">
        <v>12175</v>
      </c>
      <c r="B4931" s="968" t="s">
        <v>12176</v>
      </c>
      <c r="C4931" s="968" t="s">
        <v>3680</v>
      </c>
      <c r="D4931" s="968">
        <v>1</v>
      </c>
      <c r="E4931" s="968">
        <v>250000</v>
      </c>
    </row>
    <row r="4932" spans="1:5">
      <c r="A4932" s="968" t="s">
        <v>12177</v>
      </c>
      <c r="B4932" s="968" t="s">
        <v>12178</v>
      </c>
      <c r="C4932" s="968" t="s">
        <v>3680</v>
      </c>
      <c r="D4932" s="968">
        <v>0</v>
      </c>
      <c r="E4932" s="968">
        <v>1550000</v>
      </c>
    </row>
    <row r="4933" spans="1:5">
      <c r="A4933" s="968" t="s">
        <v>12186</v>
      </c>
      <c r="B4933" s="968" t="s">
        <v>12187</v>
      </c>
      <c r="C4933" s="968" t="s">
        <v>3680</v>
      </c>
      <c r="D4933" s="968">
        <v>0</v>
      </c>
      <c r="E4933" s="968">
        <v>20000</v>
      </c>
    </row>
    <row r="4934" spans="1:5">
      <c r="A4934" s="968" t="s">
        <v>12188</v>
      </c>
      <c r="B4934" s="968" t="s">
        <v>12189</v>
      </c>
      <c r="C4934" s="968" t="s">
        <v>3680</v>
      </c>
      <c r="D4934" s="968">
        <v>0</v>
      </c>
      <c r="E4934" s="968">
        <v>8000</v>
      </c>
    </row>
    <row r="4935" spans="1:5">
      <c r="A4935" s="968" t="s">
        <v>12190</v>
      </c>
      <c r="B4935" s="968" t="s">
        <v>12191</v>
      </c>
      <c r="C4935" s="968" t="s">
        <v>3680</v>
      </c>
      <c r="D4935" s="968">
        <v>0</v>
      </c>
      <c r="E4935" s="968">
        <v>50000</v>
      </c>
    </row>
    <row r="4936" spans="1:5">
      <c r="A4936" s="968" t="s">
        <v>12192</v>
      </c>
      <c r="B4936" s="968" t="s">
        <v>12193</v>
      </c>
      <c r="C4936" s="968" t="s">
        <v>3680</v>
      </c>
      <c r="D4936" s="968">
        <v>0</v>
      </c>
      <c r="E4936" s="968">
        <v>20000</v>
      </c>
    </row>
    <row r="4937" spans="1:5">
      <c r="A4937" s="968" t="s">
        <v>12194</v>
      </c>
      <c r="B4937" s="968" t="s">
        <v>12195</v>
      </c>
      <c r="C4937" s="968" t="s">
        <v>3680</v>
      </c>
      <c r="D4937" s="968">
        <v>0</v>
      </c>
      <c r="E4937" s="968">
        <v>58000</v>
      </c>
    </row>
    <row r="4938" spans="1:5">
      <c r="A4938" s="968" t="s">
        <v>12196</v>
      </c>
      <c r="B4938" s="968" t="s">
        <v>12197</v>
      </c>
      <c r="C4938" s="968" t="s">
        <v>3680</v>
      </c>
      <c r="D4938" s="968">
        <v>0</v>
      </c>
      <c r="E4938" s="968">
        <v>2500</v>
      </c>
    </row>
    <row r="4939" spans="1:5">
      <c r="A4939" s="968" t="s">
        <v>12207</v>
      </c>
      <c r="B4939" s="968" t="s">
        <v>12208</v>
      </c>
      <c r="C4939" s="968" t="s">
        <v>3680</v>
      </c>
      <c r="D4939" s="968">
        <v>0</v>
      </c>
      <c r="E4939" s="968">
        <v>140000</v>
      </c>
    </row>
    <row r="4940" spans="1:5">
      <c r="A4940" s="968" t="s">
        <v>12209</v>
      </c>
      <c r="B4940" s="968" t="s">
        <v>12210</v>
      </c>
      <c r="C4940" s="968" t="s">
        <v>3661</v>
      </c>
      <c r="D4940" s="968">
        <v>0</v>
      </c>
      <c r="E4940" s="968">
        <v>0</v>
      </c>
    </row>
    <row r="4941" spans="1:5">
      <c r="A4941" s="968" t="s">
        <v>12211</v>
      </c>
      <c r="B4941" s="968" t="s">
        <v>12212</v>
      </c>
      <c r="C4941" s="968" t="s">
        <v>3680</v>
      </c>
      <c r="D4941" s="968">
        <v>2</v>
      </c>
      <c r="E4941" s="968">
        <v>325000</v>
      </c>
    </row>
    <row r="4942" spans="1:5">
      <c r="A4942" s="968" t="s">
        <v>12213</v>
      </c>
      <c r="B4942" s="968" t="s">
        <v>12214</v>
      </c>
      <c r="C4942" s="968" t="s">
        <v>3680</v>
      </c>
      <c r="D4942" s="968">
        <v>0</v>
      </c>
      <c r="E4942" s="968">
        <v>100000</v>
      </c>
    </row>
    <row r="4943" spans="1:5">
      <c r="A4943" s="968" t="s">
        <v>12215</v>
      </c>
      <c r="B4943" s="968" t="s">
        <v>12216</v>
      </c>
      <c r="C4943" s="968" t="s">
        <v>3680</v>
      </c>
      <c r="D4943" s="968">
        <v>1</v>
      </c>
      <c r="E4943" s="968">
        <v>95000</v>
      </c>
    </row>
    <row r="4944" spans="1:5">
      <c r="A4944" s="968" t="s">
        <v>12217</v>
      </c>
      <c r="B4944" s="968" t="s">
        <v>12218</v>
      </c>
      <c r="C4944" s="968" t="s">
        <v>3680</v>
      </c>
      <c r="D4944" s="968">
        <v>0</v>
      </c>
      <c r="E4944" s="968">
        <v>85000</v>
      </c>
    </row>
    <row r="4945" spans="1:5">
      <c r="A4945" s="968" t="s">
        <v>12219</v>
      </c>
      <c r="B4945" s="968" t="s">
        <v>12220</v>
      </c>
      <c r="C4945" s="968" t="s">
        <v>3680</v>
      </c>
      <c r="D4945" s="968">
        <v>0</v>
      </c>
      <c r="E4945" s="968">
        <v>110000</v>
      </c>
    </row>
    <row r="4946" spans="1:5">
      <c r="A4946" s="968" t="s">
        <v>12221</v>
      </c>
      <c r="B4946" s="968" t="s">
        <v>12222</v>
      </c>
      <c r="C4946" s="968" t="s">
        <v>3661</v>
      </c>
      <c r="D4946" s="968">
        <v>0</v>
      </c>
      <c r="E4946" s="968">
        <v>0</v>
      </c>
    </row>
    <row r="4947" spans="1:5">
      <c r="A4947" s="968" t="s">
        <v>12223</v>
      </c>
      <c r="B4947" s="968" t="s">
        <v>12224</v>
      </c>
      <c r="C4947" s="968" t="s">
        <v>3680</v>
      </c>
      <c r="D4947" s="968">
        <v>2</v>
      </c>
      <c r="E4947" s="968">
        <v>120000</v>
      </c>
    </row>
    <row r="4948" spans="1:5">
      <c r="A4948" s="968" t="s">
        <v>12225</v>
      </c>
      <c r="B4948" s="968" t="s">
        <v>12226</v>
      </c>
      <c r="C4948" s="968" t="s">
        <v>3680</v>
      </c>
      <c r="D4948" s="968">
        <v>0</v>
      </c>
      <c r="E4948" s="968">
        <v>600000</v>
      </c>
    </row>
    <row r="4949" spans="1:5">
      <c r="A4949" s="968" t="s">
        <v>12227</v>
      </c>
      <c r="B4949" s="968" t="s">
        <v>12228</v>
      </c>
      <c r="C4949" s="968" t="s">
        <v>3661</v>
      </c>
      <c r="D4949" s="968">
        <v>3</v>
      </c>
      <c r="E4949" s="968">
        <v>500000</v>
      </c>
    </row>
    <row r="4950" spans="1:5">
      <c r="A4950" s="968" t="s">
        <v>12229</v>
      </c>
      <c r="B4950" s="968" t="s">
        <v>12230</v>
      </c>
      <c r="C4950" s="968" t="s">
        <v>3661</v>
      </c>
      <c r="D4950" s="968">
        <v>5</v>
      </c>
      <c r="E4950" s="968">
        <v>850000</v>
      </c>
    </row>
    <row r="4951" spans="1:5">
      <c r="A4951" s="968" t="s">
        <v>12236</v>
      </c>
      <c r="B4951" s="968" t="s">
        <v>12237</v>
      </c>
      <c r="C4951" s="968" t="s">
        <v>3680</v>
      </c>
      <c r="D4951" s="968">
        <v>1</v>
      </c>
      <c r="E4951" s="968">
        <v>300000</v>
      </c>
    </row>
    <row r="4952" spans="1:5">
      <c r="A4952" s="968" t="s">
        <v>12238</v>
      </c>
      <c r="B4952" s="968" t="s">
        <v>12239</v>
      </c>
      <c r="C4952" s="968" t="s">
        <v>3680</v>
      </c>
      <c r="D4952" s="968">
        <v>0</v>
      </c>
      <c r="E4952" s="968">
        <v>45000</v>
      </c>
    </row>
    <row r="4953" spans="1:5">
      <c r="A4953" s="968" t="s">
        <v>12240</v>
      </c>
      <c r="B4953" s="968" t="s">
        <v>12241</v>
      </c>
      <c r="C4953" s="968" t="s">
        <v>3680</v>
      </c>
      <c r="D4953" s="968">
        <v>2</v>
      </c>
      <c r="E4953" s="968">
        <v>225000</v>
      </c>
    </row>
    <row r="4954" spans="1:5">
      <c r="A4954" s="968" t="s">
        <v>12242</v>
      </c>
      <c r="B4954" s="968" t="s">
        <v>12243</v>
      </c>
      <c r="C4954" s="968" t="s">
        <v>3680</v>
      </c>
      <c r="D4954" s="968">
        <v>1</v>
      </c>
      <c r="E4954" s="968">
        <v>1100000</v>
      </c>
    </row>
    <row r="4955" spans="1:5">
      <c r="A4955" s="968" t="s">
        <v>12264</v>
      </c>
      <c r="B4955" s="968" t="s">
        <v>12265</v>
      </c>
      <c r="C4955" s="968" t="s">
        <v>3460</v>
      </c>
      <c r="D4955" s="968">
        <v>241</v>
      </c>
      <c r="E4955" s="968">
        <v>42000</v>
      </c>
    </row>
    <row r="4956" spans="1:5">
      <c r="A4956" s="968" t="s">
        <v>12266</v>
      </c>
      <c r="B4956" s="968" t="s">
        <v>12267</v>
      </c>
      <c r="C4956" s="968" t="s">
        <v>3680</v>
      </c>
      <c r="D4956" s="968">
        <v>0</v>
      </c>
      <c r="E4956" s="968">
        <v>170000</v>
      </c>
    </row>
    <row r="4957" spans="1:5">
      <c r="A4957" s="968" t="s">
        <v>12268</v>
      </c>
      <c r="B4957" s="968" t="s">
        <v>12269</v>
      </c>
      <c r="C4957" s="968" t="s">
        <v>3680</v>
      </c>
      <c r="D4957" s="968">
        <v>0</v>
      </c>
      <c r="E4957" s="968">
        <v>50000</v>
      </c>
    </row>
    <row r="4958" spans="1:5">
      <c r="A4958" s="968" t="s">
        <v>12270</v>
      </c>
      <c r="B4958" s="968" t="s">
        <v>12271</v>
      </c>
      <c r="C4958" s="968" t="s">
        <v>3680</v>
      </c>
      <c r="D4958" s="968">
        <v>0</v>
      </c>
      <c r="E4958" s="968">
        <v>110000</v>
      </c>
    </row>
    <row r="4959" spans="1:5">
      <c r="A4959" s="968" t="s">
        <v>12272</v>
      </c>
      <c r="B4959" s="968" t="s">
        <v>12273</v>
      </c>
      <c r="C4959" s="968" t="s">
        <v>3680</v>
      </c>
      <c r="D4959" s="968">
        <v>0</v>
      </c>
      <c r="E4959" s="968">
        <v>25000</v>
      </c>
    </row>
    <row r="4960" spans="1:5">
      <c r="A4960" s="968" t="s">
        <v>12274</v>
      </c>
      <c r="B4960" s="968" t="s">
        <v>12275</v>
      </c>
      <c r="C4960" s="968" t="s">
        <v>3680</v>
      </c>
      <c r="D4960" s="968">
        <v>0</v>
      </c>
      <c r="E4960" s="968">
        <v>250000</v>
      </c>
    </row>
    <row r="4961" spans="1:5">
      <c r="A4961" s="968" t="s">
        <v>12276</v>
      </c>
      <c r="B4961" s="968" t="s">
        <v>12277</v>
      </c>
      <c r="C4961" s="968" t="s">
        <v>3680</v>
      </c>
      <c r="D4961" s="968">
        <v>0</v>
      </c>
      <c r="E4961" s="968">
        <v>50000</v>
      </c>
    </row>
    <row r="4962" spans="1:5">
      <c r="A4962" s="968" t="s">
        <v>12278</v>
      </c>
      <c r="B4962" s="968" t="s">
        <v>12279</v>
      </c>
      <c r="C4962" s="968" t="s">
        <v>3680</v>
      </c>
      <c r="D4962" s="968">
        <v>0</v>
      </c>
      <c r="E4962" s="968">
        <v>6000</v>
      </c>
    </row>
    <row r="4963" spans="1:5">
      <c r="A4963" s="968" t="s">
        <v>12280</v>
      </c>
      <c r="B4963" s="968" t="s">
        <v>12281</v>
      </c>
      <c r="C4963" s="968" t="s">
        <v>3680</v>
      </c>
      <c r="D4963" s="968">
        <v>0</v>
      </c>
      <c r="E4963" s="968">
        <v>25000</v>
      </c>
    </row>
    <row r="4964" spans="1:5">
      <c r="A4964" s="968" t="s">
        <v>12282</v>
      </c>
      <c r="B4964" s="968" t="s">
        <v>12283</v>
      </c>
      <c r="C4964" s="968" t="s">
        <v>3680</v>
      </c>
      <c r="D4964" s="968">
        <v>0</v>
      </c>
      <c r="E4964" s="968">
        <v>680000</v>
      </c>
    </row>
    <row r="4965" spans="1:5">
      <c r="A4965" s="968" t="s">
        <v>12284</v>
      </c>
      <c r="B4965" s="968" t="s">
        <v>12285</v>
      </c>
      <c r="C4965" s="968" t="s">
        <v>3680</v>
      </c>
      <c r="D4965" s="968">
        <v>0</v>
      </c>
      <c r="E4965" s="968">
        <v>170000</v>
      </c>
    </row>
    <row r="4966" spans="1:5">
      <c r="A4966" s="968" t="s">
        <v>12286</v>
      </c>
      <c r="B4966" s="968" t="s">
        <v>12287</v>
      </c>
      <c r="C4966" s="968" t="s">
        <v>3680</v>
      </c>
      <c r="D4966" s="968">
        <v>0</v>
      </c>
      <c r="E4966" s="968">
        <v>100000</v>
      </c>
    </row>
    <row r="4967" spans="1:5">
      <c r="A4967" s="968" t="s">
        <v>12288</v>
      </c>
      <c r="B4967" s="968" t="s">
        <v>12289</v>
      </c>
      <c r="C4967" s="968" t="s">
        <v>3680</v>
      </c>
      <c r="D4967" s="968">
        <v>0</v>
      </c>
      <c r="E4967" s="968">
        <v>265000</v>
      </c>
    </row>
    <row r="4968" spans="1:5">
      <c r="A4968" s="968" t="s">
        <v>12293</v>
      </c>
      <c r="B4968" s="968" t="s">
        <v>12294</v>
      </c>
      <c r="C4968" s="968" t="s">
        <v>3680</v>
      </c>
      <c r="D4968" s="968">
        <v>0</v>
      </c>
      <c r="E4968" s="968">
        <v>250000</v>
      </c>
    </row>
    <row r="4969" spans="1:5">
      <c r="A4969" s="968" t="s">
        <v>12295</v>
      </c>
      <c r="B4969" s="968" t="s">
        <v>12296</v>
      </c>
      <c r="C4969" s="968" t="s">
        <v>3680</v>
      </c>
      <c r="D4969" s="968">
        <v>0</v>
      </c>
      <c r="E4969" s="968">
        <v>195000</v>
      </c>
    </row>
    <row r="4970" spans="1:5">
      <c r="A4970" s="968" t="s">
        <v>12297</v>
      </c>
      <c r="B4970" s="968" t="s">
        <v>12298</v>
      </c>
      <c r="C4970" s="968" t="s">
        <v>3680</v>
      </c>
      <c r="D4970" s="968">
        <v>0</v>
      </c>
      <c r="E4970" s="968">
        <v>6000</v>
      </c>
    </row>
    <row r="4971" spans="1:5">
      <c r="A4971" s="968" t="s">
        <v>12303</v>
      </c>
      <c r="B4971" s="968" t="s">
        <v>12304</v>
      </c>
      <c r="C4971" s="968" t="s">
        <v>3661</v>
      </c>
      <c r="D4971" s="968">
        <v>1</v>
      </c>
      <c r="E4971" s="968">
        <v>419900</v>
      </c>
    </row>
    <row r="4972" spans="1:5">
      <c r="A4972" s="968" t="s">
        <v>12305</v>
      </c>
      <c r="B4972" s="968" t="s">
        <v>12306</v>
      </c>
      <c r="C4972" s="968" t="s">
        <v>3680</v>
      </c>
      <c r="D4972" s="968">
        <v>0</v>
      </c>
      <c r="E4972" s="968">
        <v>22500</v>
      </c>
    </row>
    <row r="4973" spans="1:5">
      <c r="A4973" s="968" t="s">
        <v>12307</v>
      </c>
      <c r="B4973" s="968" t="s">
        <v>12308</v>
      </c>
      <c r="C4973" s="968" t="s">
        <v>3680</v>
      </c>
      <c r="D4973" s="968">
        <v>0</v>
      </c>
      <c r="E4973" s="968">
        <v>375000</v>
      </c>
    </row>
    <row r="4974" spans="1:5">
      <c r="A4974" s="968" t="s">
        <v>12309</v>
      </c>
      <c r="B4974" s="968" t="s">
        <v>12310</v>
      </c>
      <c r="C4974" s="968" t="s">
        <v>3680</v>
      </c>
      <c r="D4974" s="968">
        <v>0</v>
      </c>
      <c r="E4974" s="968">
        <v>240000</v>
      </c>
    </row>
    <row r="4975" spans="1:5">
      <c r="A4975" s="968" t="s">
        <v>12311</v>
      </c>
      <c r="B4975" s="968" t="s">
        <v>12312</v>
      </c>
      <c r="C4975" s="968" t="s">
        <v>3680</v>
      </c>
      <c r="D4975" s="968">
        <v>0</v>
      </c>
      <c r="E4975" s="968">
        <v>245000</v>
      </c>
    </row>
    <row r="4976" spans="1:5">
      <c r="A4976" s="968" t="s">
        <v>12313</v>
      </c>
      <c r="B4976" s="968" t="s">
        <v>12314</v>
      </c>
      <c r="C4976" s="968" t="s">
        <v>3680</v>
      </c>
      <c r="D4976" s="968">
        <v>0</v>
      </c>
      <c r="E4976" s="968">
        <v>320000</v>
      </c>
    </row>
    <row r="4977" spans="1:5">
      <c r="A4977" s="968" t="s">
        <v>12315</v>
      </c>
      <c r="B4977" s="968" t="s">
        <v>12316</v>
      </c>
      <c r="C4977" s="968" t="s">
        <v>3661</v>
      </c>
      <c r="D4977" s="968">
        <v>0</v>
      </c>
      <c r="E4977" s="968">
        <v>725000</v>
      </c>
    </row>
    <row r="4978" spans="1:5">
      <c r="A4978" s="968" t="s">
        <v>12320</v>
      </c>
      <c r="B4978" s="968" t="s">
        <v>12321</v>
      </c>
      <c r="C4978" s="968" t="s">
        <v>3680</v>
      </c>
      <c r="D4978" s="968">
        <v>0</v>
      </c>
      <c r="E4978" s="968">
        <v>79000</v>
      </c>
    </row>
    <row r="4979" spans="1:5">
      <c r="A4979" s="968" t="s">
        <v>12322</v>
      </c>
      <c r="B4979" s="968" t="s">
        <v>12323</v>
      </c>
      <c r="C4979" s="968" t="s">
        <v>3680</v>
      </c>
      <c r="D4979" s="968">
        <v>2</v>
      </c>
      <c r="E4979" s="968">
        <v>26500</v>
      </c>
    </row>
    <row r="4980" spans="1:5">
      <c r="A4980" s="968" t="s">
        <v>12324</v>
      </c>
      <c r="B4980" s="968" t="s">
        <v>12325</v>
      </c>
      <c r="C4980" s="968" t="s">
        <v>3680</v>
      </c>
      <c r="D4980" s="968">
        <v>0</v>
      </c>
      <c r="E4980" s="968">
        <v>475000</v>
      </c>
    </row>
    <row r="4981" spans="1:5">
      <c r="A4981" s="968" t="s">
        <v>12326</v>
      </c>
      <c r="B4981" s="968" t="s">
        <v>12327</v>
      </c>
      <c r="C4981" s="968" t="s">
        <v>3680</v>
      </c>
      <c r="D4981" s="968">
        <v>0</v>
      </c>
      <c r="E4981" s="968">
        <v>150000</v>
      </c>
    </row>
    <row r="4982" spans="1:5">
      <c r="A4982" s="968" t="s">
        <v>12328</v>
      </c>
      <c r="B4982" s="968" t="s">
        <v>12329</v>
      </c>
      <c r="C4982" s="968" t="s">
        <v>3680</v>
      </c>
      <c r="D4982" s="968">
        <v>0</v>
      </c>
      <c r="E4982" s="968">
        <v>250000</v>
      </c>
    </row>
    <row r="4983" spans="1:5">
      <c r="A4983" s="968" t="s">
        <v>12330</v>
      </c>
      <c r="B4983" s="968" t="s">
        <v>12331</v>
      </c>
      <c r="C4983" s="968" t="s">
        <v>3680</v>
      </c>
      <c r="D4983" s="968">
        <v>0</v>
      </c>
      <c r="E4983" s="968">
        <v>10000</v>
      </c>
    </row>
    <row r="4984" spans="1:5">
      <c r="A4984" s="968" t="s">
        <v>12332</v>
      </c>
      <c r="B4984" s="968" t="s">
        <v>12333</v>
      </c>
      <c r="C4984" s="968" t="s">
        <v>3680</v>
      </c>
      <c r="D4984" s="968">
        <v>1</v>
      </c>
      <c r="E4984" s="968">
        <v>300000</v>
      </c>
    </row>
    <row r="4985" spans="1:5">
      <c r="A4985" s="968" t="s">
        <v>12334</v>
      </c>
      <c r="B4985" s="968" t="s">
        <v>12335</v>
      </c>
      <c r="C4985" s="968" t="s">
        <v>3680</v>
      </c>
      <c r="D4985" s="968">
        <v>0</v>
      </c>
      <c r="E4985" s="968">
        <v>2250000</v>
      </c>
    </row>
    <row r="4986" spans="1:5">
      <c r="A4986" s="968" t="s">
        <v>12336</v>
      </c>
      <c r="B4986" s="968" t="s">
        <v>12337</v>
      </c>
      <c r="C4986" s="968" t="s">
        <v>3680</v>
      </c>
      <c r="D4986" s="968">
        <v>0</v>
      </c>
      <c r="E4986" s="968">
        <v>185000</v>
      </c>
    </row>
    <row r="4987" spans="1:5">
      <c r="A4987" s="968" t="s">
        <v>12338</v>
      </c>
      <c r="B4987" s="968" t="s">
        <v>12339</v>
      </c>
      <c r="C4987" s="968" t="s">
        <v>3680</v>
      </c>
      <c r="D4987" s="968">
        <v>0</v>
      </c>
      <c r="E4987" s="968">
        <v>22500</v>
      </c>
    </row>
    <row r="4988" spans="1:5">
      <c r="A4988" s="968" t="s">
        <v>12340</v>
      </c>
      <c r="B4988" s="968" t="s">
        <v>12341</v>
      </c>
      <c r="C4988" s="968" t="s">
        <v>3680</v>
      </c>
      <c r="D4988" s="968">
        <v>0</v>
      </c>
      <c r="E4988" s="968">
        <v>20000</v>
      </c>
    </row>
    <row r="4989" spans="1:5">
      <c r="A4989" s="968" t="s">
        <v>12342</v>
      </c>
      <c r="B4989" s="968" t="s">
        <v>12343</v>
      </c>
      <c r="C4989" s="968" t="s">
        <v>3680</v>
      </c>
      <c r="D4989" s="968">
        <v>0</v>
      </c>
      <c r="E4989" s="968">
        <v>55000</v>
      </c>
    </row>
    <row r="4990" spans="1:5">
      <c r="A4990" s="968" t="s">
        <v>12344</v>
      </c>
      <c r="B4990" s="968" t="s">
        <v>12345</v>
      </c>
      <c r="C4990" s="968" t="s">
        <v>3680</v>
      </c>
      <c r="D4990" s="968">
        <v>0</v>
      </c>
      <c r="E4990" s="968">
        <v>125000</v>
      </c>
    </row>
    <row r="4991" spans="1:5">
      <c r="A4991" s="968" t="s">
        <v>12346</v>
      </c>
      <c r="B4991" s="968" t="s">
        <v>12347</v>
      </c>
      <c r="C4991" s="968" t="s">
        <v>3680</v>
      </c>
      <c r="D4991" s="968">
        <v>0</v>
      </c>
      <c r="E4991" s="968">
        <v>80000</v>
      </c>
    </row>
    <row r="4992" spans="1:5">
      <c r="A4992" s="968" t="s">
        <v>12348</v>
      </c>
      <c r="B4992" s="968" t="s">
        <v>12349</v>
      </c>
      <c r="C4992" s="968" t="s">
        <v>3680</v>
      </c>
      <c r="D4992" s="968">
        <v>0</v>
      </c>
      <c r="E4992" s="968">
        <v>20000</v>
      </c>
    </row>
    <row r="4993" spans="1:5">
      <c r="A4993" s="968" t="s">
        <v>12350</v>
      </c>
      <c r="B4993" s="968" t="s">
        <v>12351</v>
      </c>
      <c r="C4993" s="968" t="s">
        <v>3680</v>
      </c>
      <c r="D4993" s="968">
        <v>4</v>
      </c>
      <c r="E4993" s="968">
        <v>412500</v>
      </c>
    </row>
    <row r="4994" spans="1:5">
      <c r="A4994" s="968" t="s">
        <v>12352</v>
      </c>
      <c r="B4994" s="968" t="s">
        <v>12353</v>
      </c>
      <c r="C4994" s="968" t="s">
        <v>3680</v>
      </c>
      <c r="D4994" s="968">
        <v>0</v>
      </c>
      <c r="E4994" s="968">
        <v>286000</v>
      </c>
    </row>
    <row r="4995" spans="1:5">
      <c r="A4995" s="968" t="s">
        <v>12354</v>
      </c>
      <c r="B4995" s="968" t="s">
        <v>12355</v>
      </c>
      <c r="C4995" s="968" t="s">
        <v>3680</v>
      </c>
      <c r="D4995" s="968">
        <v>0</v>
      </c>
      <c r="E4995" s="968">
        <v>429000</v>
      </c>
    </row>
    <row r="4996" spans="1:5">
      <c r="A4996" s="968" t="s">
        <v>12356</v>
      </c>
      <c r="B4996" s="968" t="s">
        <v>12357</v>
      </c>
      <c r="C4996" s="968" t="s">
        <v>3460</v>
      </c>
      <c r="D4996" s="968">
        <v>0</v>
      </c>
      <c r="E4996" s="968">
        <v>45000</v>
      </c>
    </row>
    <row r="4997" spans="1:5">
      <c r="A4997" s="968" t="s">
        <v>12358</v>
      </c>
      <c r="B4997" s="968" t="s">
        <v>12359</v>
      </c>
      <c r="C4997" s="968" t="s">
        <v>3661</v>
      </c>
      <c r="D4997" s="968">
        <v>26</v>
      </c>
      <c r="E4997" s="968">
        <v>1224000</v>
      </c>
    </row>
    <row r="4998" spans="1:5">
      <c r="A4998" s="968" t="s">
        <v>12360</v>
      </c>
      <c r="B4998" s="968" t="s">
        <v>12361</v>
      </c>
      <c r="C4998" s="968" t="s">
        <v>3661</v>
      </c>
      <c r="D4998" s="968">
        <v>0</v>
      </c>
      <c r="E4998" s="968">
        <v>275000</v>
      </c>
    </row>
    <row r="4999" spans="1:5">
      <c r="A4999" s="968" t="s">
        <v>12368</v>
      </c>
      <c r="B4999" s="968" t="s">
        <v>12369</v>
      </c>
      <c r="C4999" s="968" t="s">
        <v>3680</v>
      </c>
      <c r="D4999" s="968">
        <v>0</v>
      </c>
      <c r="E4999" s="968">
        <v>63000</v>
      </c>
    </row>
    <row r="5000" spans="1:5">
      <c r="A5000" s="968" t="s">
        <v>12370</v>
      </c>
      <c r="B5000" s="968" t="s">
        <v>12371</v>
      </c>
      <c r="C5000" s="968" t="s">
        <v>3680</v>
      </c>
      <c r="D5000" s="968">
        <v>0</v>
      </c>
      <c r="E5000" s="968">
        <v>45000</v>
      </c>
    </row>
    <row r="5001" spans="1:5">
      <c r="A5001" s="968" t="s">
        <v>12372</v>
      </c>
      <c r="B5001" s="968" t="s">
        <v>12373</v>
      </c>
      <c r="C5001" s="968" t="s">
        <v>3680</v>
      </c>
      <c r="D5001" s="968">
        <v>0</v>
      </c>
      <c r="E5001" s="968">
        <v>30000</v>
      </c>
    </row>
    <row r="5002" spans="1:5">
      <c r="A5002" s="968" t="s">
        <v>12374</v>
      </c>
      <c r="B5002" s="968" t="s">
        <v>12375</v>
      </c>
      <c r="C5002" s="968" t="s">
        <v>3680</v>
      </c>
      <c r="D5002" s="968">
        <v>0</v>
      </c>
      <c r="E5002" s="968">
        <v>25000</v>
      </c>
    </row>
    <row r="5003" spans="1:5">
      <c r="A5003" s="968" t="s">
        <v>12376</v>
      </c>
      <c r="B5003" s="968" t="s">
        <v>12377</v>
      </c>
      <c r="C5003" s="968" t="s">
        <v>3680</v>
      </c>
      <c r="D5003" s="968">
        <v>0</v>
      </c>
      <c r="E5003" s="968">
        <v>525000</v>
      </c>
    </row>
    <row r="5004" spans="1:5">
      <c r="A5004" s="968" t="s">
        <v>12378</v>
      </c>
      <c r="B5004" s="968" t="s">
        <v>12379</v>
      </c>
      <c r="C5004" s="968" t="s">
        <v>3680</v>
      </c>
      <c r="D5004" s="968">
        <v>0</v>
      </c>
      <c r="E5004" s="968">
        <v>2500</v>
      </c>
    </row>
    <row r="5005" spans="1:5">
      <c r="A5005" s="968" t="s">
        <v>12380</v>
      </c>
      <c r="B5005" s="968" t="s">
        <v>12381</v>
      </c>
      <c r="C5005" s="968" t="s">
        <v>3680</v>
      </c>
      <c r="D5005" s="968">
        <v>0</v>
      </c>
      <c r="E5005" s="968">
        <v>115000</v>
      </c>
    </row>
    <row r="5006" spans="1:5">
      <c r="A5006" s="968" t="s">
        <v>12382</v>
      </c>
      <c r="B5006" s="968" t="s">
        <v>12383</v>
      </c>
      <c r="C5006" s="968" t="s">
        <v>3460</v>
      </c>
      <c r="D5006" s="968">
        <v>9</v>
      </c>
      <c r="E5006" s="968">
        <v>45000</v>
      </c>
    </row>
    <row r="5007" spans="1:5">
      <c r="A5007" s="968" t="s">
        <v>12392</v>
      </c>
      <c r="B5007" s="968" t="s">
        <v>12393</v>
      </c>
      <c r="C5007" s="968" t="s">
        <v>3680</v>
      </c>
      <c r="D5007" s="968">
        <v>0</v>
      </c>
      <c r="E5007" s="968">
        <v>450000</v>
      </c>
    </row>
    <row r="5008" spans="1:5">
      <c r="A5008" s="968" t="s">
        <v>12396</v>
      </c>
      <c r="B5008" s="968" t="s">
        <v>12397</v>
      </c>
      <c r="C5008" s="968" t="s">
        <v>3680</v>
      </c>
      <c r="D5008" s="968">
        <v>2</v>
      </c>
      <c r="E5008" s="968">
        <v>105000</v>
      </c>
    </row>
    <row r="5009" spans="1:5">
      <c r="A5009" s="968" t="s">
        <v>12398</v>
      </c>
      <c r="B5009" s="968" t="s">
        <v>12399</v>
      </c>
      <c r="C5009" s="968" t="s">
        <v>3680</v>
      </c>
      <c r="D5009" s="968">
        <v>0</v>
      </c>
      <c r="E5009" s="968">
        <v>6500</v>
      </c>
    </row>
    <row r="5010" spans="1:5">
      <c r="A5010" s="968" t="s">
        <v>12400</v>
      </c>
      <c r="B5010" s="968" t="s">
        <v>12401</v>
      </c>
      <c r="C5010" s="968" t="s">
        <v>3680</v>
      </c>
      <c r="D5010" s="968">
        <v>2</v>
      </c>
      <c r="E5010" s="968">
        <v>71958.600000000006</v>
      </c>
    </row>
    <row r="5011" spans="1:5">
      <c r="A5011" s="968" t="s">
        <v>12402</v>
      </c>
      <c r="B5011" s="968" t="s">
        <v>12403</v>
      </c>
      <c r="C5011" s="968" t="s">
        <v>3460</v>
      </c>
      <c r="D5011" s="968">
        <v>0</v>
      </c>
      <c r="E5011" s="968">
        <v>12000</v>
      </c>
    </row>
    <row r="5012" spans="1:5">
      <c r="A5012" s="968" t="s">
        <v>12410</v>
      </c>
      <c r="B5012" s="968" t="s">
        <v>12411</v>
      </c>
      <c r="C5012" s="968" t="s">
        <v>3680</v>
      </c>
      <c r="D5012" s="968">
        <v>0</v>
      </c>
      <c r="E5012" s="968">
        <v>125000</v>
      </c>
    </row>
    <row r="5013" spans="1:5">
      <c r="A5013" s="968" t="s">
        <v>12412</v>
      </c>
      <c r="B5013" s="968" t="s">
        <v>12413</v>
      </c>
      <c r="C5013" s="968" t="s">
        <v>3680</v>
      </c>
      <c r="D5013" s="968">
        <v>0</v>
      </c>
      <c r="E5013" s="968">
        <v>55125</v>
      </c>
    </row>
    <row r="5014" spans="1:5">
      <c r="A5014" s="968" t="s">
        <v>12424</v>
      </c>
      <c r="B5014" s="968" t="s">
        <v>12425</v>
      </c>
      <c r="C5014" s="968" t="s">
        <v>3661</v>
      </c>
      <c r="D5014" s="968">
        <v>11</v>
      </c>
      <c r="E5014" s="968">
        <v>4000000</v>
      </c>
    </row>
    <row r="5015" spans="1:5">
      <c r="A5015" s="968" t="s">
        <v>12426</v>
      </c>
      <c r="B5015" s="968" t="s">
        <v>12423</v>
      </c>
      <c r="C5015" s="968" t="s">
        <v>9480</v>
      </c>
      <c r="D5015" s="968">
        <v>0</v>
      </c>
      <c r="E5015" s="968">
        <v>1</v>
      </c>
    </row>
    <row r="5016" spans="1:5">
      <c r="A5016" s="968" t="s">
        <v>12427</v>
      </c>
      <c r="B5016" s="968" t="s">
        <v>12428</v>
      </c>
      <c r="C5016" s="968" t="s">
        <v>3680</v>
      </c>
      <c r="D5016" s="968">
        <v>0</v>
      </c>
      <c r="E5016" s="968">
        <v>5000</v>
      </c>
    </row>
    <row r="5017" spans="1:5">
      <c r="A5017" s="968" t="s">
        <v>12442</v>
      </c>
      <c r="B5017" s="968" t="s">
        <v>12443</v>
      </c>
      <c r="C5017" s="968" t="s">
        <v>3680</v>
      </c>
      <c r="D5017" s="968">
        <v>0</v>
      </c>
      <c r="E5017" s="968">
        <v>65000</v>
      </c>
    </row>
    <row r="5018" spans="1:5">
      <c r="A5018" s="968" t="s">
        <v>12444</v>
      </c>
      <c r="B5018" s="968" t="s">
        <v>12445</v>
      </c>
      <c r="C5018" s="968" t="s">
        <v>3680</v>
      </c>
      <c r="D5018" s="968">
        <v>0</v>
      </c>
      <c r="E5018" s="968">
        <v>47500</v>
      </c>
    </row>
    <row r="5019" spans="1:5">
      <c r="A5019" s="968" t="s">
        <v>12446</v>
      </c>
      <c r="B5019" s="968" t="s">
        <v>12447</v>
      </c>
      <c r="C5019" s="968" t="s">
        <v>3680</v>
      </c>
      <c r="D5019" s="968">
        <v>0</v>
      </c>
      <c r="E5019" s="968">
        <v>15000</v>
      </c>
    </row>
    <row r="5020" spans="1:5">
      <c r="A5020" s="968" t="s">
        <v>12448</v>
      </c>
      <c r="B5020" s="968" t="s">
        <v>12449</v>
      </c>
      <c r="C5020" s="968" t="s">
        <v>3680</v>
      </c>
      <c r="D5020" s="968">
        <v>0</v>
      </c>
      <c r="E5020" s="968">
        <v>1500</v>
      </c>
    </row>
    <row r="5021" spans="1:5">
      <c r="A5021" s="968" t="s">
        <v>12450</v>
      </c>
      <c r="B5021" s="968" t="s">
        <v>12451</v>
      </c>
      <c r="C5021" s="968" t="s">
        <v>3680</v>
      </c>
      <c r="D5021" s="968">
        <v>0</v>
      </c>
      <c r="E5021" s="968">
        <v>340000</v>
      </c>
    </row>
    <row r="5022" spans="1:5">
      <c r="A5022" s="968" t="s">
        <v>12452</v>
      </c>
      <c r="B5022" s="968" t="s">
        <v>12453</v>
      </c>
      <c r="C5022" s="968" t="s">
        <v>3460</v>
      </c>
      <c r="D5022" s="968">
        <v>0</v>
      </c>
      <c r="E5022" s="968">
        <v>25000</v>
      </c>
    </row>
    <row r="5023" spans="1:5">
      <c r="A5023" s="968" t="s">
        <v>12454</v>
      </c>
      <c r="B5023" s="968" t="s">
        <v>12455</v>
      </c>
      <c r="C5023" s="968" t="s">
        <v>3680</v>
      </c>
      <c r="D5023" s="968">
        <v>0</v>
      </c>
      <c r="E5023" s="968">
        <v>530000</v>
      </c>
    </row>
    <row r="5024" spans="1:5">
      <c r="A5024" s="968" t="s">
        <v>12456</v>
      </c>
      <c r="B5024" s="968" t="s">
        <v>12457</v>
      </c>
      <c r="C5024" s="968" t="s">
        <v>3680</v>
      </c>
      <c r="D5024" s="968">
        <v>0</v>
      </c>
      <c r="E5024" s="968">
        <v>75000</v>
      </c>
    </row>
    <row r="5025" spans="1:5">
      <c r="A5025" s="968" t="s">
        <v>12458</v>
      </c>
      <c r="B5025" s="968" t="s">
        <v>12459</v>
      </c>
      <c r="C5025" s="968" t="s">
        <v>3460</v>
      </c>
      <c r="D5025" s="968">
        <v>0</v>
      </c>
      <c r="E5025" s="968">
        <v>131250</v>
      </c>
    </row>
    <row r="5026" spans="1:5">
      <c r="A5026" s="968" t="s">
        <v>12467</v>
      </c>
      <c r="B5026" s="968" t="s">
        <v>12468</v>
      </c>
      <c r="C5026" s="968" t="s">
        <v>3680</v>
      </c>
      <c r="D5026" s="968">
        <v>0</v>
      </c>
      <c r="E5026" s="968">
        <v>20000</v>
      </c>
    </row>
    <row r="5027" spans="1:5">
      <c r="A5027" s="968" t="s">
        <v>12469</v>
      </c>
      <c r="B5027" s="968" t="s">
        <v>12470</v>
      </c>
      <c r="C5027" s="968" t="s">
        <v>3680</v>
      </c>
      <c r="D5027" s="968">
        <v>0</v>
      </c>
      <c r="E5027" s="968">
        <v>8000</v>
      </c>
    </row>
    <row r="5028" spans="1:5">
      <c r="A5028" s="968" t="s">
        <v>12471</v>
      </c>
      <c r="B5028" s="968" t="s">
        <v>12472</v>
      </c>
      <c r="C5028" s="968" t="s">
        <v>9480</v>
      </c>
      <c r="D5028" s="968">
        <v>0</v>
      </c>
      <c r="E5028" s="968">
        <v>0</v>
      </c>
    </row>
    <row r="5029" spans="1:5">
      <c r="A5029" s="968" t="s">
        <v>12473</v>
      </c>
      <c r="B5029" s="968" t="s">
        <v>12474</v>
      </c>
      <c r="C5029" s="968" t="s">
        <v>3680</v>
      </c>
      <c r="D5029" s="968">
        <v>0</v>
      </c>
      <c r="E5029" s="968">
        <v>6000</v>
      </c>
    </row>
    <row r="5030" spans="1:5">
      <c r="A5030" s="968" t="s">
        <v>12475</v>
      </c>
      <c r="B5030" s="968" t="s">
        <v>12476</v>
      </c>
      <c r="C5030" s="968" t="s">
        <v>3680</v>
      </c>
      <c r="D5030" s="968">
        <v>0</v>
      </c>
      <c r="E5030" s="968">
        <v>7500</v>
      </c>
    </row>
    <row r="5031" spans="1:5">
      <c r="A5031" s="968" t="s">
        <v>12477</v>
      </c>
      <c r="B5031" s="968" t="s">
        <v>12478</v>
      </c>
      <c r="C5031" s="968" t="s">
        <v>3680</v>
      </c>
      <c r="D5031" s="968">
        <v>0</v>
      </c>
      <c r="E5031" s="968">
        <v>35000</v>
      </c>
    </row>
    <row r="5032" spans="1:5">
      <c r="A5032" s="968" t="s">
        <v>12479</v>
      </c>
      <c r="B5032" s="968" t="s">
        <v>12480</v>
      </c>
      <c r="C5032" s="968" t="s">
        <v>3680</v>
      </c>
      <c r="D5032" s="968">
        <v>0</v>
      </c>
      <c r="E5032" s="968">
        <v>20000</v>
      </c>
    </row>
    <row r="5033" spans="1:5">
      <c r="A5033" s="968" t="s">
        <v>12481</v>
      </c>
      <c r="B5033" s="968" t="s">
        <v>12482</v>
      </c>
      <c r="C5033" s="968" t="s">
        <v>3680</v>
      </c>
      <c r="D5033" s="968">
        <v>0</v>
      </c>
      <c r="E5033" s="968">
        <v>6000</v>
      </c>
    </row>
    <row r="5034" spans="1:5">
      <c r="A5034" s="968" t="s">
        <v>12483</v>
      </c>
      <c r="B5034" s="968" t="s">
        <v>12484</v>
      </c>
      <c r="C5034" s="968" t="s">
        <v>3680</v>
      </c>
      <c r="D5034" s="968">
        <v>0</v>
      </c>
      <c r="E5034" s="968">
        <v>10000</v>
      </c>
    </row>
    <row r="5035" spans="1:5">
      <c r="A5035" s="968" t="s">
        <v>12485</v>
      </c>
      <c r="B5035" s="968" t="s">
        <v>12486</v>
      </c>
      <c r="C5035" s="968" t="s">
        <v>3680</v>
      </c>
      <c r="D5035" s="968">
        <v>20</v>
      </c>
      <c r="E5035" s="968">
        <v>7000</v>
      </c>
    </row>
    <row r="5036" spans="1:5">
      <c r="A5036" s="968" t="s">
        <v>12487</v>
      </c>
      <c r="B5036" s="968" t="s">
        <v>12488</v>
      </c>
      <c r="C5036" s="968" t="s">
        <v>3680</v>
      </c>
      <c r="D5036" s="968">
        <v>0</v>
      </c>
      <c r="E5036" s="968">
        <v>9000</v>
      </c>
    </row>
    <row r="5037" spans="1:5">
      <c r="A5037" s="968" t="s">
        <v>12489</v>
      </c>
      <c r="B5037" s="968" t="s">
        <v>12490</v>
      </c>
      <c r="C5037" s="968" t="s">
        <v>3680</v>
      </c>
      <c r="D5037" s="968">
        <v>0</v>
      </c>
      <c r="E5037" s="968">
        <v>80000</v>
      </c>
    </row>
    <row r="5038" spans="1:5">
      <c r="A5038" s="968" t="s">
        <v>12491</v>
      </c>
      <c r="B5038" s="968" t="s">
        <v>12492</v>
      </c>
      <c r="C5038" s="968" t="s">
        <v>3680</v>
      </c>
      <c r="D5038" s="968">
        <v>0</v>
      </c>
      <c r="E5038" s="968">
        <v>45000</v>
      </c>
    </row>
    <row r="5039" spans="1:5">
      <c r="A5039" s="968" t="s">
        <v>12493</v>
      </c>
      <c r="B5039" s="968" t="s">
        <v>12494</v>
      </c>
      <c r="C5039" s="968" t="s">
        <v>3680</v>
      </c>
      <c r="D5039" s="968">
        <v>0</v>
      </c>
      <c r="E5039" s="968">
        <v>8000</v>
      </c>
    </row>
    <row r="5040" spans="1:5">
      <c r="A5040" s="968" t="s">
        <v>12495</v>
      </c>
      <c r="B5040" s="968" t="s">
        <v>12496</v>
      </c>
      <c r="C5040" s="968" t="s">
        <v>3680</v>
      </c>
      <c r="D5040" s="968">
        <v>2</v>
      </c>
      <c r="E5040" s="968">
        <v>147015</v>
      </c>
    </row>
    <row r="5041" spans="1:5">
      <c r="A5041" s="968" t="s">
        <v>12497</v>
      </c>
      <c r="B5041" s="968" t="s">
        <v>12498</v>
      </c>
      <c r="C5041" s="968" t="s">
        <v>3680</v>
      </c>
      <c r="D5041" s="968">
        <v>0</v>
      </c>
      <c r="E5041" s="968">
        <v>163350</v>
      </c>
    </row>
    <row r="5042" spans="1:5">
      <c r="A5042" s="968" t="s">
        <v>12499</v>
      </c>
      <c r="B5042" s="968" t="s">
        <v>12500</v>
      </c>
      <c r="C5042" s="968" t="s">
        <v>3680</v>
      </c>
      <c r="D5042" s="968">
        <v>0</v>
      </c>
      <c r="E5042" s="968">
        <v>1504800</v>
      </c>
    </row>
    <row r="5043" spans="1:5">
      <c r="A5043" s="968" t="s">
        <v>12501</v>
      </c>
      <c r="B5043" s="968" t="s">
        <v>12502</v>
      </c>
      <c r="C5043" s="968" t="s">
        <v>3661</v>
      </c>
      <c r="D5043" s="968">
        <v>1</v>
      </c>
      <c r="E5043" s="968">
        <v>318962.5</v>
      </c>
    </row>
    <row r="5044" spans="1:5">
      <c r="A5044" s="968" t="s">
        <v>12506</v>
      </c>
      <c r="B5044" s="968" t="s">
        <v>12507</v>
      </c>
      <c r="C5044" s="968" t="s">
        <v>3680</v>
      </c>
      <c r="D5044" s="968">
        <v>0</v>
      </c>
      <c r="E5044" s="968">
        <v>75000</v>
      </c>
    </row>
    <row r="5045" spans="1:5">
      <c r="A5045" s="968" t="s">
        <v>12508</v>
      </c>
      <c r="B5045" s="968" t="s">
        <v>12509</v>
      </c>
      <c r="C5045" s="968" t="s">
        <v>3680</v>
      </c>
      <c r="D5045" s="968">
        <v>0</v>
      </c>
      <c r="E5045" s="968">
        <v>25000</v>
      </c>
    </row>
    <row r="5046" spans="1:5">
      <c r="A5046" s="968" t="s">
        <v>12510</v>
      </c>
      <c r="B5046" s="968" t="s">
        <v>12511</v>
      </c>
      <c r="C5046" s="968" t="s">
        <v>3680</v>
      </c>
      <c r="D5046" s="968">
        <v>2</v>
      </c>
      <c r="E5046" s="968">
        <v>35000</v>
      </c>
    </row>
    <row r="5047" spans="1:5">
      <c r="A5047" s="968" t="s">
        <v>12512</v>
      </c>
      <c r="B5047" s="968" t="s">
        <v>12513</v>
      </c>
      <c r="C5047" s="968" t="s">
        <v>3680</v>
      </c>
      <c r="D5047" s="968">
        <v>1</v>
      </c>
      <c r="E5047" s="968">
        <v>25000</v>
      </c>
    </row>
    <row r="5048" spans="1:5">
      <c r="A5048" s="968" t="s">
        <v>12537</v>
      </c>
      <c r="B5048" s="968" t="s">
        <v>12538</v>
      </c>
      <c r="C5048" s="968" t="s">
        <v>9480</v>
      </c>
      <c r="D5048" s="968">
        <v>0</v>
      </c>
      <c r="E5048" s="968">
        <v>0</v>
      </c>
    </row>
    <row r="5049" spans="1:5">
      <c r="A5049" s="968" t="s">
        <v>12539</v>
      </c>
      <c r="B5049" s="968" t="s">
        <v>12540</v>
      </c>
      <c r="C5049" s="968" t="s">
        <v>3680</v>
      </c>
      <c r="D5049" s="968">
        <v>0</v>
      </c>
      <c r="E5049" s="968">
        <v>180000</v>
      </c>
    </row>
    <row r="5050" spans="1:5">
      <c r="A5050" s="968" t="s">
        <v>12541</v>
      </c>
      <c r="B5050" s="968" t="s">
        <v>12542</v>
      </c>
      <c r="C5050" s="968" t="s">
        <v>3680</v>
      </c>
      <c r="D5050" s="968">
        <v>0</v>
      </c>
      <c r="E5050" s="968">
        <v>25000</v>
      </c>
    </row>
    <row r="5051" spans="1:5">
      <c r="A5051" s="968" t="s">
        <v>12543</v>
      </c>
      <c r="B5051" s="968" t="s">
        <v>12544</v>
      </c>
      <c r="C5051" s="968" t="s">
        <v>3680</v>
      </c>
      <c r="D5051" s="968">
        <v>0</v>
      </c>
      <c r="E5051" s="968">
        <v>200</v>
      </c>
    </row>
    <row r="5052" spans="1:5">
      <c r="A5052" s="968" t="s">
        <v>12545</v>
      </c>
      <c r="B5052" s="968" t="s">
        <v>12546</v>
      </c>
      <c r="C5052" s="968" t="s">
        <v>3680</v>
      </c>
      <c r="D5052" s="968">
        <v>0</v>
      </c>
      <c r="E5052" s="968">
        <v>3000</v>
      </c>
    </row>
    <row r="5053" spans="1:5">
      <c r="A5053" s="968" t="s">
        <v>12547</v>
      </c>
      <c r="B5053" s="968" t="s">
        <v>12548</v>
      </c>
      <c r="C5053" s="968" t="s">
        <v>3680</v>
      </c>
      <c r="D5053" s="968">
        <v>0</v>
      </c>
      <c r="E5053" s="968">
        <v>42500</v>
      </c>
    </row>
    <row r="5054" spans="1:5">
      <c r="A5054" s="968" t="s">
        <v>12549</v>
      </c>
      <c r="B5054" s="968" t="s">
        <v>12550</v>
      </c>
      <c r="C5054" s="968" t="s">
        <v>3680</v>
      </c>
      <c r="D5054" s="968">
        <v>1</v>
      </c>
      <c r="E5054" s="968">
        <v>225000</v>
      </c>
    </row>
    <row r="5055" spans="1:5">
      <c r="A5055" s="968" t="s">
        <v>12598</v>
      </c>
      <c r="B5055" s="968" t="s">
        <v>12599</v>
      </c>
      <c r="C5055" s="968" t="s">
        <v>3680</v>
      </c>
      <c r="D5055" s="968">
        <v>1</v>
      </c>
      <c r="E5055" s="968">
        <v>125000</v>
      </c>
    </row>
    <row r="5056" spans="1:5">
      <c r="A5056" s="968" t="s">
        <v>12600</v>
      </c>
      <c r="B5056" s="968" t="s">
        <v>12601</v>
      </c>
      <c r="C5056" s="968" t="s">
        <v>3680</v>
      </c>
      <c r="D5056" s="968">
        <v>1</v>
      </c>
      <c r="E5056" s="968">
        <v>30000</v>
      </c>
    </row>
    <row r="5057" spans="1:5">
      <c r="A5057" s="968" t="s">
        <v>12602</v>
      </c>
      <c r="B5057" s="968" t="s">
        <v>12603</v>
      </c>
      <c r="C5057" s="968" t="s">
        <v>3680</v>
      </c>
      <c r="D5057" s="968">
        <v>0</v>
      </c>
      <c r="E5057" s="968">
        <v>74000</v>
      </c>
    </row>
    <row r="5058" spans="1:5">
      <c r="A5058" s="968" t="s">
        <v>12604</v>
      </c>
      <c r="B5058" s="968" t="s">
        <v>12605</v>
      </c>
      <c r="C5058" s="968" t="s">
        <v>3680</v>
      </c>
      <c r="D5058" s="968">
        <v>0</v>
      </c>
      <c r="E5058" s="968">
        <v>25000</v>
      </c>
    </row>
    <row r="5059" spans="1:5">
      <c r="A5059" s="968" t="s">
        <v>12606</v>
      </c>
      <c r="B5059" s="968" t="s">
        <v>12607</v>
      </c>
      <c r="C5059" s="968" t="s">
        <v>3680</v>
      </c>
      <c r="D5059" s="968">
        <v>0</v>
      </c>
      <c r="E5059" s="968">
        <v>55000</v>
      </c>
    </row>
    <row r="5060" spans="1:5">
      <c r="A5060" s="968" t="s">
        <v>12608</v>
      </c>
      <c r="B5060" s="968" t="s">
        <v>12609</v>
      </c>
      <c r="C5060" s="968" t="s">
        <v>3680</v>
      </c>
      <c r="D5060" s="968">
        <v>0</v>
      </c>
      <c r="E5060" s="968">
        <v>80000</v>
      </c>
    </row>
    <row r="5061" spans="1:5">
      <c r="A5061" s="968" t="s">
        <v>12610</v>
      </c>
      <c r="B5061" s="968" t="s">
        <v>12611</v>
      </c>
      <c r="C5061" s="968" t="s">
        <v>3680</v>
      </c>
      <c r="D5061" s="968">
        <v>0</v>
      </c>
      <c r="E5061" s="968">
        <v>65000</v>
      </c>
    </row>
    <row r="5062" spans="1:5">
      <c r="A5062" s="968" t="s">
        <v>12612</v>
      </c>
      <c r="B5062" s="968" t="s">
        <v>12613</v>
      </c>
      <c r="C5062" s="968" t="s">
        <v>3680</v>
      </c>
      <c r="D5062" s="968">
        <v>0</v>
      </c>
      <c r="E5062" s="968">
        <v>50000</v>
      </c>
    </row>
    <row r="5063" spans="1:5">
      <c r="A5063" s="968" t="s">
        <v>12614</v>
      </c>
      <c r="B5063" s="968" t="s">
        <v>12615</v>
      </c>
      <c r="C5063" s="968" t="s">
        <v>3680</v>
      </c>
      <c r="D5063" s="968">
        <v>0</v>
      </c>
      <c r="E5063" s="968">
        <v>80000</v>
      </c>
    </row>
    <row r="5064" spans="1:5">
      <c r="A5064" s="968" t="s">
        <v>12616</v>
      </c>
      <c r="B5064" s="968" t="s">
        <v>12617</v>
      </c>
      <c r="C5064" s="968" t="s">
        <v>3680</v>
      </c>
      <c r="D5064" s="968">
        <v>0</v>
      </c>
      <c r="E5064" s="968">
        <v>35000</v>
      </c>
    </row>
    <row r="5065" spans="1:5">
      <c r="A5065" s="968" t="s">
        <v>12618</v>
      </c>
      <c r="B5065" s="968" t="s">
        <v>12619</v>
      </c>
      <c r="C5065" s="968" t="s">
        <v>3680</v>
      </c>
      <c r="D5065" s="968">
        <v>0</v>
      </c>
      <c r="E5065" s="968">
        <v>165000</v>
      </c>
    </row>
    <row r="5066" spans="1:5">
      <c r="A5066" s="968" t="s">
        <v>12620</v>
      </c>
      <c r="B5066" s="968" t="s">
        <v>12621</v>
      </c>
      <c r="C5066" s="968" t="s">
        <v>3680</v>
      </c>
      <c r="D5066" s="968">
        <v>0</v>
      </c>
      <c r="E5066" s="968">
        <v>40000</v>
      </c>
    </row>
    <row r="5067" spans="1:5">
      <c r="A5067" s="968" t="s">
        <v>12622</v>
      </c>
      <c r="B5067" s="968" t="s">
        <v>12623</v>
      </c>
      <c r="C5067" s="968" t="s">
        <v>3680</v>
      </c>
      <c r="D5067" s="968">
        <v>0</v>
      </c>
      <c r="E5067" s="968">
        <v>80000</v>
      </c>
    </row>
    <row r="5068" spans="1:5">
      <c r="A5068" s="968" t="s">
        <v>12624</v>
      </c>
      <c r="B5068" s="968" t="s">
        <v>12625</v>
      </c>
      <c r="C5068" s="968" t="s">
        <v>3680</v>
      </c>
      <c r="D5068" s="968">
        <v>0</v>
      </c>
      <c r="E5068" s="968">
        <v>50000</v>
      </c>
    </row>
    <row r="5069" spans="1:5">
      <c r="A5069" s="968" t="s">
        <v>12626</v>
      </c>
      <c r="B5069" s="968" t="s">
        <v>12627</v>
      </c>
      <c r="C5069" s="968" t="s">
        <v>3680</v>
      </c>
      <c r="D5069" s="968">
        <v>0</v>
      </c>
      <c r="E5069" s="968">
        <v>230000</v>
      </c>
    </row>
    <row r="5070" spans="1:5">
      <c r="A5070" s="968" t="s">
        <v>12628</v>
      </c>
      <c r="B5070" s="968" t="s">
        <v>12629</v>
      </c>
      <c r="C5070" s="968" t="s">
        <v>3680</v>
      </c>
      <c r="D5070" s="968">
        <v>0</v>
      </c>
      <c r="E5070" s="968">
        <v>200000</v>
      </c>
    </row>
    <row r="5071" spans="1:5">
      <c r="A5071" s="968" t="s">
        <v>12630</v>
      </c>
      <c r="B5071" s="968" t="s">
        <v>12631</v>
      </c>
      <c r="C5071" s="968" t="s">
        <v>3460</v>
      </c>
      <c r="D5071" s="968">
        <v>0</v>
      </c>
      <c r="E5071" s="968">
        <v>760000</v>
      </c>
    </row>
    <row r="5072" spans="1:5">
      <c r="A5072" s="968" t="s">
        <v>12632</v>
      </c>
      <c r="B5072" s="968" t="s">
        <v>12633</v>
      </c>
      <c r="C5072" s="968" t="s">
        <v>3661</v>
      </c>
      <c r="D5072" s="968">
        <v>1</v>
      </c>
      <c r="E5072" s="968">
        <v>565250</v>
      </c>
    </row>
    <row r="5073" spans="1:5">
      <c r="A5073" s="968" t="s">
        <v>12634</v>
      </c>
      <c r="B5073" s="968" t="s">
        <v>12635</v>
      </c>
      <c r="C5073" s="968" t="s">
        <v>3460</v>
      </c>
      <c r="D5073" s="968">
        <v>107.4</v>
      </c>
      <c r="E5073" s="968">
        <v>41536.78</v>
      </c>
    </row>
    <row r="5074" spans="1:5">
      <c r="A5074" s="968" t="s">
        <v>12768</v>
      </c>
      <c r="B5074" s="968" t="s">
        <v>12769</v>
      </c>
      <c r="C5074" s="968" t="s">
        <v>3680</v>
      </c>
      <c r="D5074" s="968">
        <v>0</v>
      </c>
      <c r="E5074" s="968">
        <v>1500</v>
      </c>
    </row>
    <row r="5075" spans="1:5">
      <c r="A5075" s="968" t="s">
        <v>12770</v>
      </c>
      <c r="B5075" s="968" t="s">
        <v>12771</v>
      </c>
      <c r="C5075" s="968" t="s">
        <v>3680</v>
      </c>
      <c r="D5075" s="968">
        <v>0</v>
      </c>
      <c r="E5075" s="968">
        <v>300</v>
      </c>
    </row>
    <row r="5076" spans="1:5">
      <c r="A5076" s="968" t="s">
        <v>12772</v>
      </c>
      <c r="B5076" s="968" t="s">
        <v>12773</v>
      </c>
      <c r="C5076" s="968" t="s">
        <v>3680</v>
      </c>
      <c r="D5076" s="968">
        <v>0</v>
      </c>
      <c r="E5076" s="968">
        <v>3150</v>
      </c>
    </row>
    <row r="5077" spans="1:5">
      <c r="A5077" s="968" t="s">
        <v>12774</v>
      </c>
      <c r="B5077" s="968" t="s">
        <v>12775</v>
      </c>
      <c r="C5077" s="968" t="s">
        <v>3680</v>
      </c>
      <c r="D5077" s="968">
        <v>0</v>
      </c>
      <c r="E5077" s="968">
        <v>400000</v>
      </c>
    </row>
    <row r="5078" spans="1:5">
      <c r="A5078" s="968" t="s">
        <v>12776</v>
      </c>
      <c r="B5078" s="968" t="s">
        <v>12777</v>
      </c>
      <c r="C5078" s="968" t="s">
        <v>3680</v>
      </c>
      <c r="D5078" s="968">
        <v>0</v>
      </c>
      <c r="E5078" s="968">
        <v>350000</v>
      </c>
    </row>
    <row r="5079" spans="1:5">
      <c r="A5079" s="968" t="s">
        <v>12778</v>
      </c>
      <c r="B5079" s="968" t="s">
        <v>12779</v>
      </c>
      <c r="C5079" s="968" t="s">
        <v>3680</v>
      </c>
      <c r="D5079" s="968">
        <v>0</v>
      </c>
      <c r="E5079" s="968">
        <v>125000</v>
      </c>
    </row>
    <row r="5080" spans="1:5">
      <c r="A5080" s="968" t="s">
        <v>12780</v>
      </c>
      <c r="B5080" s="968" t="s">
        <v>12781</v>
      </c>
      <c r="C5080" s="968" t="s">
        <v>3680</v>
      </c>
      <c r="D5080" s="968">
        <v>4</v>
      </c>
      <c r="E5080" s="968">
        <v>25000</v>
      </c>
    </row>
    <row r="5081" spans="1:5">
      <c r="A5081" s="968" t="s">
        <v>12782</v>
      </c>
      <c r="B5081" s="968" t="s">
        <v>12783</v>
      </c>
      <c r="C5081" s="968" t="s">
        <v>3680</v>
      </c>
      <c r="D5081" s="968">
        <v>2</v>
      </c>
      <c r="E5081" s="968">
        <v>25000</v>
      </c>
    </row>
    <row r="5082" spans="1:5">
      <c r="A5082" s="968" t="s">
        <v>12784</v>
      </c>
      <c r="B5082" s="968" t="s">
        <v>12785</v>
      </c>
      <c r="C5082" s="968" t="s">
        <v>3680</v>
      </c>
      <c r="D5082" s="968">
        <v>0</v>
      </c>
      <c r="E5082" s="968">
        <v>500000</v>
      </c>
    </row>
    <row r="5083" spans="1:5">
      <c r="A5083" s="968" t="s">
        <v>12786</v>
      </c>
      <c r="B5083" s="968" t="s">
        <v>12787</v>
      </c>
      <c r="C5083" s="968" t="s">
        <v>3680</v>
      </c>
      <c r="D5083" s="968">
        <v>0</v>
      </c>
      <c r="E5083" s="968">
        <v>450000</v>
      </c>
    </row>
    <row r="5084" spans="1:5">
      <c r="A5084" s="968" t="s">
        <v>12788</v>
      </c>
      <c r="B5084" s="968" t="s">
        <v>12789</v>
      </c>
      <c r="C5084" s="968" t="s">
        <v>3680</v>
      </c>
      <c r="D5084" s="968">
        <v>0</v>
      </c>
      <c r="E5084" s="968">
        <v>1000</v>
      </c>
    </row>
    <row r="5085" spans="1:5">
      <c r="A5085" s="968" t="s">
        <v>12790</v>
      </c>
      <c r="B5085" s="968" t="s">
        <v>12791</v>
      </c>
      <c r="C5085" s="968" t="s">
        <v>3680</v>
      </c>
      <c r="D5085" s="968">
        <v>0</v>
      </c>
      <c r="E5085" s="968">
        <v>1500</v>
      </c>
    </row>
    <row r="5086" spans="1:5">
      <c r="A5086" s="968" t="s">
        <v>12792</v>
      </c>
      <c r="B5086" s="968" t="s">
        <v>12793</v>
      </c>
      <c r="C5086" s="968" t="s">
        <v>3680</v>
      </c>
      <c r="D5086" s="968">
        <v>0</v>
      </c>
      <c r="E5086" s="968">
        <v>1500</v>
      </c>
    </row>
    <row r="5087" spans="1:5">
      <c r="A5087" s="968" t="s">
        <v>12794</v>
      </c>
      <c r="B5087" s="968" t="s">
        <v>12795</v>
      </c>
      <c r="C5087" s="968" t="s">
        <v>3680</v>
      </c>
      <c r="D5087" s="968">
        <v>0</v>
      </c>
      <c r="E5087" s="968">
        <v>500</v>
      </c>
    </row>
    <row r="5088" spans="1:5">
      <c r="A5088" s="968" t="s">
        <v>12796</v>
      </c>
      <c r="B5088" s="968" t="s">
        <v>12797</v>
      </c>
      <c r="C5088" s="968" t="s">
        <v>3680</v>
      </c>
      <c r="D5088" s="968">
        <v>0</v>
      </c>
      <c r="E5088" s="968">
        <v>675000</v>
      </c>
    </row>
    <row r="5089" spans="1:5">
      <c r="A5089" s="968" t="s">
        <v>12798</v>
      </c>
      <c r="B5089" s="968" t="s">
        <v>12799</v>
      </c>
      <c r="C5089" s="968" t="s">
        <v>9480</v>
      </c>
      <c r="D5089" s="968">
        <v>0</v>
      </c>
      <c r="E5089" s="968">
        <v>0</v>
      </c>
    </row>
    <row r="5090" spans="1:5">
      <c r="A5090" s="968" t="s">
        <v>12800</v>
      </c>
      <c r="B5090" s="968" t="s">
        <v>12801</v>
      </c>
      <c r="C5090" s="968" t="s">
        <v>3680</v>
      </c>
      <c r="D5090" s="968">
        <v>0</v>
      </c>
      <c r="E5090" s="968">
        <v>385000</v>
      </c>
    </row>
    <row r="5091" spans="1:5">
      <c r="A5091" s="968" t="s">
        <v>12802</v>
      </c>
      <c r="B5091" s="968" t="s">
        <v>12803</v>
      </c>
      <c r="C5091" s="968" t="s">
        <v>3680</v>
      </c>
      <c r="D5091" s="968">
        <v>0</v>
      </c>
      <c r="E5091" s="968">
        <v>400000</v>
      </c>
    </row>
    <row r="5092" spans="1:5">
      <c r="A5092" s="968" t="s">
        <v>12804</v>
      </c>
      <c r="B5092" s="968" t="s">
        <v>12805</v>
      </c>
      <c r="C5092" s="968" t="s">
        <v>3680</v>
      </c>
      <c r="D5092" s="968">
        <v>0</v>
      </c>
      <c r="E5092" s="968">
        <v>400000</v>
      </c>
    </row>
    <row r="5093" spans="1:5">
      <c r="A5093" s="968" t="s">
        <v>12806</v>
      </c>
      <c r="B5093" s="968" t="s">
        <v>12807</v>
      </c>
      <c r="C5093" s="968" t="s">
        <v>3680</v>
      </c>
      <c r="D5093" s="968">
        <v>0</v>
      </c>
      <c r="E5093" s="968">
        <v>380000</v>
      </c>
    </row>
    <row r="5094" spans="1:5">
      <c r="A5094" s="968" t="s">
        <v>13005</v>
      </c>
      <c r="B5094" s="968" t="s">
        <v>13006</v>
      </c>
      <c r="C5094" s="968" t="s">
        <v>3680</v>
      </c>
      <c r="D5094" s="968">
        <v>0</v>
      </c>
      <c r="E5094" s="968">
        <v>5000</v>
      </c>
    </row>
    <row r="5095" spans="1:5">
      <c r="A5095" s="968" t="s">
        <v>13007</v>
      </c>
      <c r="B5095" s="968" t="s">
        <v>13008</v>
      </c>
      <c r="C5095" s="968" t="s">
        <v>3680</v>
      </c>
      <c r="D5095" s="968">
        <v>0</v>
      </c>
      <c r="E5095" s="968">
        <v>248001</v>
      </c>
    </row>
    <row r="5096" spans="1:5">
      <c r="A5096" s="968" t="s">
        <v>13009</v>
      </c>
      <c r="B5096" s="968" t="s">
        <v>12843</v>
      </c>
      <c r="C5096" s="968" t="s">
        <v>9480</v>
      </c>
      <c r="D5096" s="968">
        <v>0</v>
      </c>
      <c r="E5096" s="968">
        <v>0</v>
      </c>
    </row>
    <row r="5097" spans="1:5">
      <c r="A5097" s="968" t="s">
        <v>13010</v>
      </c>
      <c r="B5097" s="968" t="s">
        <v>13011</v>
      </c>
      <c r="C5097" s="968" t="s">
        <v>3680</v>
      </c>
      <c r="D5097" s="968">
        <v>0</v>
      </c>
      <c r="E5097" s="968">
        <v>220000</v>
      </c>
    </row>
    <row r="5098" spans="1:5">
      <c r="A5098" s="968" t="s">
        <v>13012</v>
      </c>
      <c r="B5098" s="968" t="s">
        <v>13013</v>
      </c>
      <c r="C5098" s="968" t="s">
        <v>3680</v>
      </c>
      <c r="D5098" s="968">
        <v>0</v>
      </c>
      <c r="E5098" s="968">
        <v>257250</v>
      </c>
    </row>
    <row r="5099" spans="1:5">
      <c r="A5099" s="968" t="s">
        <v>13014</v>
      </c>
      <c r="B5099" s="968" t="s">
        <v>13015</v>
      </c>
      <c r="C5099" s="968" t="s">
        <v>3680</v>
      </c>
      <c r="D5099" s="968">
        <v>0</v>
      </c>
      <c r="E5099" s="968">
        <v>150000</v>
      </c>
    </row>
    <row r="5100" spans="1:5">
      <c r="A5100" s="968" t="s">
        <v>13016</v>
      </c>
      <c r="B5100" s="968" t="s">
        <v>13017</v>
      </c>
      <c r="C5100" s="968" t="s">
        <v>3680</v>
      </c>
      <c r="D5100" s="968">
        <v>0</v>
      </c>
      <c r="E5100" s="968">
        <v>270000</v>
      </c>
    </row>
    <row r="5101" spans="1:5">
      <c r="A5101" s="968" t="s">
        <v>13018</v>
      </c>
      <c r="B5101" s="968" t="s">
        <v>13019</v>
      </c>
      <c r="C5101" s="968" t="s">
        <v>3680</v>
      </c>
      <c r="D5101" s="968">
        <v>1</v>
      </c>
      <c r="E5101" s="968">
        <v>80000</v>
      </c>
    </row>
    <row r="5102" spans="1:5">
      <c r="A5102" s="968" t="s">
        <v>13020</v>
      </c>
      <c r="B5102" s="968" t="s">
        <v>13021</v>
      </c>
      <c r="C5102" s="968" t="s">
        <v>3680</v>
      </c>
      <c r="D5102" s="968">
        <v>0</v>
      </c>
      <c r="E5102" s="968">
        <v>86300</v>
      </c>
    </row>
    <row r="5103" spans="1:5">
      <c r="A5103" s="968" t="s">
        <v>13022</v>
      </c>
      <c r="B5103" s="968" t="s">
        <v>13023</v>
      </c>
      <c r="C5103" s="968" t="s">
        <v>3460</v>
      </c>
      <c r="D5103" s="968">
        <v>0</v>
      </c>
      <c r="E5103" s="968">
        <v>45000</v>
      </c>
    </row>
    <row r="5104" spans="1:5">
      <c r="A5104" s="968" t="s">
        <v>13024</v>
      </c>
      <c r="B5104" s="968" t="s">
        <v>13025</v>
      </c>
      <c r="C5104" s="968" t="s">
        <v>3680</v>
      </c>
      <c r="D5104" s="968">
        <v>0</v>
      </c>
      <c r="E5104" s="968">
        <v>70000</v>
      </c>
    </row>
    <row r="5105" spans="1:5">
      <c r="A5105" s="968" t="s">
        <v>13026</v>
      </c>
      <c r="B5105" s="968" t="s">
        <v>13027</v>
      </c>
      <c r="C5105" s="968" t="s">
        <v>3680</v>
      </c>
      <c r="D5105" s="968">
        <v>0</v>
      </c>
      <c r="E5105" s="968">
        <v>825000</v>
      </c>
    </row>
    <row r="5106" spans="1:5">
      <c r="A5106" s="968" t="s">
        <v>13028</v>
      </c>
      <c r="B5106" s="968" t="s">
        <v>13029</v>
      </c>
      <c r="C5106" s="968" t="s">
        <v>3680</v>
      </c>
      <c r="D5106" s="968">
        <v>0</v>
      </c>
      <c r="E5106" s="968">
        <v>745000</v>
      </c>
    </row>
    <row r="5107" spans="1:5">
      <c r="A5107" s="968" t="s">
        <v>13060</v>
      </c>
      <c r="B5107" s="968" t="s">
        <v>13061</v>
      </c>
      <c r="C5107" s="968" t="s">
        <v>3680</v>
      </c>
      <c r="D5107" s="968">
        <v>0</v>
      </c>
      <c r="E5107" s="968">
        <v>500000</v>
      </c>
    </row>
    <row r="5108" spans="1:5">
      <c r="A5108" s="968" t="s">
        <v>13062</v>
      </c>
      <c r="B5108" s="968" t="s">
        <v>13063</v>
      </c>
      <c r="C5108" s="968" t="s">
        <v>3680</v>
      </c>
      <c r="D5108" s="968">
        <v>0</v>
      </c>
      <c r="E5108" s="968">
        <v>850000</v>
      </c>
    </row>
    <row r="5109" spans="1:5">
      <c r="A5109" s="968" t="s">
        <v>13064</v>
      </c>
      <c r="B5109" s="968" t="s">
        <v>13065</v>
      </c>
      <c r="C5109" s="968" t="s">
        <v>3680</v>
      </c>
      <c r="D5109" s="968">
        <v>0</v>
      </c>
      <c r="E5109" s="968">
        <v>50000</v>
      </c>
    </row>
    <row r="5110" spans="1:5">
      <c r="A5110" s="968" t="s">
        <v>13066</v>
      </c>
      <c r="B5110" s="968" t="s">
        <v>13067</v>
      </c>
      <c r="C5110" s="968" t="s">
        <v>3680</v>
      </c>
      <c r="D5110" s="968">
        <v>0</v>
      </c>
      <c r="E5110" s="968">
        <v>175000</v>
      </c>
    </row>
    <row r="5111" spans="1:5">
      <c r="A5111" s="968" t="s">
        <v>13068</v>
      </c>
      <c r="B5111" s="968" t="s">
        <v>13069</v>
      </c>
      <c r="C5111" s="968" t="s">
        <v>3680</v>
      </c>
      <c r="D5111" s="968">
        <v>0</v>
      </c>
      <c r="E5111" s="968">
        <v>75000</v>
      </c>
    </row>
    <row r="5112" spans="1:5">
      <c r="A5112" s="968" t="s">
        <v>13070</v>
      </c>
      <c r="B5112" s="968" t="s">
        <v>13071</v>
      </c>
      <c r="C5112" s="968" t="s">
        <v>3680</v>
      </c>
      <c r="D5112" s="968">
        <v>0</v>
      </c>
      <c r="E5112" s="968">
        <v>40000</v>
      </c>
    </row>
    <row r="5113" spans="1:5">
      <c r="A5113" s="968" t="s">
        <v>13072</v>
      </c>
      <c r="B5113" s="968" t="s">
        <v>13073</v>
      </c>
      <c r="C5113" s="968" t="s">
        <v>3680</v>
      </c>
      <c r="D5113" s="968">
        <v>0</v>
      </c>
      <c r="E5113" s="968">
        <v>200000</v>
      </c>
    </row>
    <row r="5114" spans="1:5">
      <c r="A5114" s="968" t="s">
        <v>13074</v>
      </c>
      <c r="B5114" s="968" t="s">
        <v>13075</v>
      </c>
      <c r="C5114" s="968" t="s">
        <v>3680</v>
      </c>
      <c r="D5114" s="968">
        <v>0</v>
      </c>
      <c r="E5114" s="968">
        <v>300000</v>
      </c>
    </row>
    <row r="5115" spans="1:5">
      <c r="A5115" s="968" t="s">
        <v>13076</v>
      </c>
      <c r="B5115" s="968" t="s">
        <v>13077</v>
      </c>
      <c r="C5115" s="968" t="s">
        <v>3680</v>
      </c>
      <c r="D5115" s="968">
        <v>0</v>
      </c>
      <c r="E5115" s="968">
        <v>375000</v>
      </c>
    </row>
    <row r="5116" spans="1:5">
      <c r="A5116" s="968" t="s">
        <v>13078</v>
      </c>
      <c r="B5116" s="968" t="s">
        <v>13079</v>
      </c>
      <c r="C5116" s="968" t="s">
        <v>3680</v>
      </c>
      <c r="D5116" s="968">
        <v>0</v>
      </c>
      <c r="E5116" s="968">
        <v>90000</v>
      </c>
    </row>
    <row r="5117" spans="1:5">
      <c r="A5117" s="968" t="s">
        <v>13080</v>
      </c>
      <c r="B5117" s="968" t="s">
        <v>13081</v>
      </c>
      <c r="C5117" s="968" t="s">
        <v>3680</v>
      </c>
      <c r="D5117" s="968">
        <v>0</v>
      </c>
      <c r="E5117" s="968">
        <v>10000</v>
      </c>
    </row>
    <row r="5118" spans="1:5">
      <c r="A5118" s="968" t="s">
        <v>13082</v>
      </c>
      <c r="B5118" s="968" t="s">
        <v>13083</v>
      </c>
      <c r="C5118" s="968" t="s">
        <v>3680</v>
      </c>
      <c r="D5118" s="968">
        <v>0</v>
      </c>
      <c r="E5118" s="968">
        <v>100000</v>
      </c>
    </row>
    <row r="5119" spans="1:5">
      <c r="A5119" s="968" t="s">
        <v>13084</v>
      </c>
      <c r="B5119" s="968" t="s">
        <v>13085</v>
      </c>
      <c r="C5119" s="968" t="s">
        <v>3680</v>
      </c>
      <c r="D5119" s="968">
        <v>0</v>
      </c>
      <c r="E5119" s="968">
        <v>500000</v>
      </c>
    </row>
    <row r="5120" spans="1:5">
      <c r="A5120" s="968" t="s">
        <v>13086</v>
      </c>
      <c r="B5120" s="968" t="s">
        <v>13087</v>
      </c>
      <c r="C5120" s="968" t="s">
        <v>3680</v>
      </c>
      <c r="D5120" s="968">
        <v>0</v>
      </c>
      <c r="E5120" s="968">
        <v>400000</v>
      </c>
    </row>
    <row r="5121" spans="1:5">
      <c r="A5121" s="968" t="s">
        <v>13088</v>
      </c>
      <c r="B5121" s="968" t="s">
        <v>13089</v>
      </c>
      <c r="C5121" s="968" t="s">
        <v>3680</v>
      </c>
      <c r="D5121" s="968">
        <v>0</v>
      </c>
      <c r="E5121" s="968">
        <v>25000</v>
      </c>
    </row>
    <row r="5122" spans="1:5">
      <c r="A5122" s="968" t="s">
        <v>13090</v>
      </c>
      <c r="B5122" s="968" t="s">
        <v>13091</v>
      </c>
      <c r="C5122" s="968" t="s">
        <v>3680</v>
      </c>
      <c r="D5122" s="968">
        <v>0</v>
      </c>
      <c r="E5122" s="968">
        <v>364999.8</v>
      </c>
    </row>
    <row r="5123" spans="1:5">
      <c r="A5123" s="968" t="s">
        <v>13092</v>
      </c>
      <c r="B5123" s="968" t="s">
        <v>13093</v>
      </c>
      <c r="C5123" s="968" t="s">
        <v>3680</v>
      </c>
      <c r="D5123" s="968">
        <v>0</v>
      </c>
      <c r="E5123" s="968">
        <v>218159.7</v>
      </c>
    </row>
    <row r="5124" spans="1:5">
      <c r="A5124" s="968" t="s">
        <v>13094</v>
      </c>
      <c r="B5124" s="968" t="s">
        <v>13095</v>
      </c>
      <c r="C5124" s="968" t="s">
        <v>3680</v>
      </c>
      <c r="D5124" s="968">
        <v>0</v>
      </c>
      <c r="E5124" s="968">
        <v>159839.9</v>
      </c>
    </row>
    <row r="5125" spans="1:5">
      <c r="A5125" s="968" t="s">
        <v>13096</v>
      </c>
      <c r="B5125" s="968" t="s">
        <v>13097</v>
      </c>
      <c r="C5125" s="968" t="s">
        <v>3680</v>
      </c>
      <c r="D5125" s="968">
        <v>0</v>
      </c>
      <c r="E5125" s="968">
        <v>30000</v>
      </c>
    </row>
    <row r="5126" spans="1:5">
      <c r="A5126" s="968" t="s">
        <v>13098</v>
      </c>
      <c r="B5126" s="968" t="s">
        <v>13099</v>
      </c>
      <c r="C5126" s="968" t="s">
        <v>3680</v>
      </c>
      <c r="D5126" s="968">
        <v>0</v>
      </c>
      <c r="E5126" s="968">
        <v>20000</v>
      </c>
    </row>
    <row r="5127" spans="1:5">
      <c r="A5127" s="902"/>
      <c r="B5127" s="902"/>
      <c r="C5127" s="902"/>
      <c r="D5127" s="902"/>
      <c r="E5127" s="902"/>
    </row>
    <row r="5128" spans="1:5">
      <c r="A5128" s="902"/>
      <c r="B5128" s="902"/>
      <c r="C5128" s="902"/>
      <c r="D5128" s="902"/>
      <c r="E5128" s="902"/>
    </row>
    <row r="5129" spans="1:5">
      <c r="A5129" s="902"/>
      <c r="B5129" s="902"/>
      <c r="C5129" s="902"/>
      <c r="D5129" s="902"/>
      <c r="E5129" s="902"/>
    </row>
    <row r="5130" spans="1:5">
      <c r="A5130" s="902"/>
      <c r="B5130" s="902"/>
      <c r="C5130" s="902"/>
      <c r="D5130" s="902"/>
      <c r="E5130" s="902"/>
    </row>
    <row r="5131" spans="1:5">
      <c r="A5131" s="902"/>
      <c r="B5131" s="902"/>
      <c r="C5131" s="902"/>
      <c r="D5131" s="902"/>
      <c r="E5131" s="902"/>
    </row>
    <row r="5132" spans="1:5">
      <c r="A5132" s="902"/>
      <c r="B5132" s="902"/>
      <c r="C5132" s="902"/>
      <c r="D5132" s="902"/>
      <c r="E5132" s="902"/>
    </row>
    <row r="5133" spans="1:5">
      <c r="A5133" s="902"/>
      <c r="B5133" s="902"/>
      <c r="C5133" s="902"/>
      <c r="D5133" s="902"/>
      <c r="E5133" s="902"/>
    </row>
    <row r="5134" spans="1:5">
      <c r="A5134" s="902"/>
      <c r="B5134" s="902"/>
      <c r="C5134" s="902"/>
      <c r="D5134" s="902"/>
      <c r="E5134" s="902"/>
    </row>
    <row r="5135" spans="1:5">
      <c r="A5135" s="902"/>
      <c r="B5135" s="902"/>
      <c r="C5135" s="902"/>
      <c r="D5135" s="902"/>
      <c r="E5135" s="902"/>
    </row>
    <row r="5136" spans="1:5">
      <c r="A5136" s="902"/>
      <c r="B5136" s="902"/>
      <c r="C5136" s="902"/>
      <c r="D5136" s="902"/>
      <c r="E5136" s="902"/>
    </row>
    <row r="5137" spans="1:5">
      <c r="A5137" s="902"/>
      <c r="B5137" s="902"/>
      <c r="C5137" s="902"/>
      <c r="D5137" s="902"/>
      <c r="E5137" s="902"/>
    </row>
    <row r="5138" spans="1:5">
      <c r="A5138" s="902"/>
      <c r="B5138" s="902"/>
      <c r="C5138" s="902"/>
      <c r="D5138" s="902"/>
      <c r="E5138" s="902"/>
    </row>
    <row r="5139" spans="1:5">
      <c r="A5139" s="902"/>
      <c r="B5139" s="902"/>
      <c r="C5139" s="902"/>
      <c r="D5139" s="902"/>
      <c r="E5139" s="902"/>
    </row>
    <row r="5140" spans="1:5">
      <c r="A5140" s="902"/>
      <c r="B5140" s="902"/>
      <c r="C5140" s="902"/>
      <c r="D5140" s="902"/>
      <c r="E5140" s="902"/>
    </row>
    <row r="5141" spans="1:5">
      <c r="A5141" s="902"/>
      <c r="B5141" s="902"/>
      <c r="C5141" s="902"/>
      <c r="D5141" s="902"/>
      <c r="E5141" s="902"/>
    </row>
    <row r="5142" spans="1:5">
      <c r="A5142" s="902"/>
      <c r="B5142" s="902"/>
      <c r="C5142" s="902"/>
      <c r="D5142" s="902"/>
      <c r="E5142" s="902"/>
    </row>
    <row r="5143" spans="1:5">
      <c r="A5143" s="902"/>
      <c r="B5143" s="902"/>
      <c r="C5143" s="902"/>
      <c r="D5143" s="902"/>
      <c r="E5143" s="902"/>
    </row>
    <row r="5144" spans="1:5">
      <c r="A5144" s="902"/>
      <c r="B5144" s="902"/>
      <c r="C5144" s="902"/>
      <c r="D5144" s="902"/>
      <c r="E5144" s="902"/>
    </row>
    <row r="5145" spans="1:5">
      <c r="A5145" s="902"/>
      <c r="B5145" s="902"/>
      <c r="C5145" s="902"/>
      <c r="D5145" s="902"/>
      <c r="E5145" s="902"/>
    </row>
    <row r="5146" spans="1:5">
      <c r="A5146" s="902"/>
      <c r="B5146" s="902"/>
      <c r="C5146" s="902"/>
      <c r="D5146" s="902"/>
      <c r="E5146" s="902"/>
    </row>
    <row r="5147" spans="1:5">
      <c r="A5147" s="902"/>
      <c r="B5147" s="902"/>
      <c r="C5147" s="902"/>
      <c r="D5147" s="902"/>
      <c r="E5147" s="902"/>
    </row>
    <row r="5148" spans="1:5">
      <c r="A5148" s="902"/>
      <c r="B5148" s="902"/>
      <c r="C5148" s="902"/>
      <c r="D5148" s="902"/>
      <c r="E5148" s="902"/>
    </row>
    <row r="5149" spans="1:5">
      <c r="A5149" s="902"/>
      <c r="B5149" s="902"/>
      <c r="C5149" s="902"/>
      <c r="D5149" s="902"/>
      <c r="E5149" s="902"/>
    </row>
    <row r="5150" spans="1:5">
      <c r="A5150" s="902"/>
      <c r="B5150" s="902"/>
      <c r="C5150" s="902"/>
      <c r="D5150" s="902"/>
      <c r="E5150" s="902"/>
    </row>
    <row r="5151" spans="1:5">
      <c r="A5151" s="902"/>
      <c r="B5151" s="902"/>
      <c r="C5151" s="902"/>
      <c r="D5151" s="902"/>
      <c r="E5151" s="902"/>
    </row>
    <row r="5152" spans="1:5">
      <c r="A5152" s="902"/>
      <c r="B5152" s="902"/>
      <c r="C5152" s="902"/>
      <c r="D5152" s="902"/>
      <c r="E5152" s="902"/>
    </row>
    <row r="5153" spans="1:5">
      <c r="A5153" s="902"/>
      <c r="B5153" s="902"/>
      <c r="C5153" s="902"/>
      <c r="D5153" s="902"/>
      <c r="E5153" s="902"/>
    </row>
    <row r="5154" spans="1:5">
      <c r="A5154" s="902"/>
      <c r="B5154" s="902"/>
      <c r="C5154" s="902"/>
      <c r="D5154" s="902"/>
      <c r="E5154" s="902"/>
    </row>
    <row r="5155" spans="1:5">
      <c r="A5155" s="902"/>
      <c r="B5155" s="902"/>
      <c r="C5155" s="902"/>
      <c r="D5155" s="902"/>
      <c r="E5155" s="902"/>
    </row>
    <row r="5156" spans="1:5">
      <c r="A5156" s="902"/>
      <c r="B5156" s="902"/>
      <c r="C5156" s="902"/>
      <c r="D5156" s="902"/>
      <c r="E5156" s="902"/>
    </row>
    <row r="5157" spans="1:5">
      <c r="A5157" s="902"/>
      <c r="B5157" s="902"/>
      <c r="C5157" s="902"/>
      <c r="D5157" s="902"/>
      <c r="E5157" s="902"/>
    </row>
    <row r="5158" spans="1:5">
      <c r="A5158" s="902"/>
      <c r="B5158" s="902"/>
      <c r="C5158" s="902"/>
      <c r="D5158" s="902"/>
      <c r="E5158" s="902"/>
    </row>
    <row r="5159" spans="1:5">
      <c r="A5159" s="902"/>
      <c r="B5159" s="902"/>
      <c r="C5159" s="902"/>
      <c r="D5159" s="902"/>
      <c r="E5159" s="902"/>
    </row>
    <row r="5160" spans="1:5">
      <c r="A5160" s="902"/>
      <c r="B5160" s="902"/>
      <c r="C5160" s="902"/>
      <c r="D5160" s="902"/>
      <c r="E5160" s="902"/>
    </row>
    <row r="5161" spans="1:5">
      <c r="A5161" s="902"/>
      <c r="B5161" s="902"/>
      <c r="C5161" s="902"/>
      <c r="D5161" s="902"/>
      <c r="E5161" s="902"/>
    </row>
    <row r="5162" spans="1:5">
      <c r="A5162" s="902"/>
      <c r="B5162" s="902"/>
      <c r="C5162" s="902"/>
      <c r="D5162" s="902"/>
      <c r="E5162" s="902"/>
    </row>
    <row r="5163" spans="1:5">
      <c r="A5163" s="902"/>
      <c r="B5163" s="902"/>
      <c r="C5163" s="902"/>
      <c r="D5163" s="902"/>
      <c r="E5163" s="902"/>
    </row>
    <row r="5164" spans="1:5">
      <c r="A5164" s="902"/>
      <c r="B5164" s="902"/>
      <c r="C5164" s="902"/>
      <c r="D5164" s="902"/>
      <c r="E5164" s="902"/>
    </row>
    <row r="5165" spans="1:5">
      <c r="A5165" s="902"/>
      <c r="B5165" s="902"/>
      <c r="C5165" s="902"/>
      <c r="D5165" s="902"/>
      <c r="E5165" s="902"/>
    </row>
    <row r="5166" spans="1:5">
      <c r="A5166" s="902"/>
      <c r="B5166" s="902"/>
      <c r="C5166" s="902"/>
      <c r="D5166" s="902"/>
      <c r="E5166" s="902"/>
    </row>
    <row r="5167" spans="1:5">
      <c r="A5167" s="902"/>
      <c r="B5167" s="902"/>
      <c r="C5167" s="902"/>
      <c r="D5167" s="902"/>
      <c r="E5167" s="902"/>
    </row>
    <row r="5168" spans="1:5">
      <c r="A5168" s="902"/>
      <c r="B5168" s="902"/>
      <c r="C5168" s="902"/>
      <c r="D5168" s="902"/>
      <c r="E5168" s="902"/>
    </row>
    <row r="5169" spans="1:5">
      <c r="A5169" s="902"/>
      <c r="B5169" s="902"/>
      <c r="C5169" s="902"/>
      <c r="D5169" s="902"/>
      <c r="E5169" s="902"/>
    </row>
    <row r="5170" spans="1:5">
      <c r="A5170" s="902"/>
      <c r="B5170" s="902"/>
      <c r="C5170" s="902"/>
      <c r="D5170" s="902"/>
      <c r="E5170" s="902"/>
    </row>
    <row r="5171" spans="1:5">
      <c r="A5171" s="902"/>
      <c r="B5171" s="902"/>
      <c r="C5171" s="902"/>
      <c r="D5171" s="902"/>
      <c r="E5171" s="902"/>
    </row>
    <row r="5172" spans="1:5">
      <c r="A5172" s="902"/>
      <c r="B5172" s="902"/>
      <c r="C5172" s="902"/>
      <c r="D5172" s="902"/>
      <c r="E5172" s="902"/>
    </row>
    <row r="5173" spans="1:5">
      <c r="A5173" s="902"/>
      <c r="B5173" s="902"/>
      <c r="C5173" s="902"/>
      <c r="D5173" s="902"/>
      <c r="E5173" s="902"/>
    </row>
    <row r="5174" spans="1:5">
      <c r="A5174" s="902"/>
      <c r="B5174" s="902"/>
      <c r="C5174" s="902"/>
      <c r="D5174" s="902"/>
      <c r="E5174" s="902"/>
    </row>
    <row r="5175" spans="1:5">
      <c r="A5175" s="902"/>
      <c r="B5175" s="902"/>
      <c r="C5175" s="902"/>
      <c r="D5175" s="902"/>
      <c r="E5175" s="902"/>
    </row>
    <row r="5176" spans="1:5">
      <c r="A5176" s="902"/>
      <c r="B5176" s="902"/>
      <c r="C5176" s="902"/>
      <c r="D5176" s="902"/>
      <c r="E5176" s="902"/>
    </row>
    <row r="5177" spans="1:5">
      <c r="A5177" s="902"/>
      <c r="B5177" s="902"/>
      <c r="C5177" s="902"/>
      <c r="D5177" s="902"/>
      <c r="E5177" s="902"/>
    </row>
    <row r="5178" spans="1:5">
      <c r="A5178" s="902"/>
      <c r="B5178" s="902"/>
      <c r="C5178" s="902"/>
      <c r="D5178" s="902"/>
      <c r="E5178" s="902"/>
    </row>
    <row r="5179" spans="1:5">
      <c r="A5179" s="902"/>
      <c r="B5179" s="902"/>
      <c r="C5179" s="902"/>
      <c r="D5179" s="902"/>
      <c r="E5179" s="902"/>
    </row>
    <row r="5180" spans="1:5">
      <c r="A5180" s="902"/>
      <c r="B5180" s="902"/>
      <c r="C5180" s="902"/>
      <c r="D5180" s="902"/>
      <c r="E5180" s="902"/>
    </row>
    <row r="5181" spans="1:5">
      <c r="A5181" s="902"/>
      <c r="B5181" s="902"/>
      <c r="C5181" s="902"/>
      <c r="D5181" s="902"/>
      <c r="E5181" s="902"/>
    </row>
    <row r="5182" spans="1:5">
      <c r="A5182" s="902"/>
      <c r="B5182" s="902"/>
      <c r="C5182" s="902"/>
      <c r="D5182" s="902"/>
      <c r="E5182" s="902"/>
    </row>
    <row r="5183" spans="1:5">
      <c r="A5183" s="902"/>
      <c r="B5183" s="902"/>
      <c r="C5183" s="902"/>
      <c r="D5183" s="902"/>
      <c r="E5183" s="902"/>
    </row>
    <row r="5184" spans="1:5">
      <c r="A5184" s="902"/>
      <c r="B5184" s="902"/>
      <c r="C5184" s="902"/>
      <c r="D5184" s="902"/>
      <c r="E5184" s="902"/>
    </row>
    <row r="5185" spans="1:5">
      <c r="A5185" s="902"/>
      <c r="B5185" s="902"/>
      <c r="C5185" s="902"/>
      <c r="D5185" s="902"/>
      <c r="E5185" s="902"/>
    </row>
    <row r="5186" spans="1:5">
      <c r="A5186" s="902"/>
      <c r="B5186" s="902"/>
      <c r="C5186" s="902"/>
      <c r="D5186" s="902"/>
      <c r="E5186" s="902"/>
    </row>
    <row r="5187" spans="1:5">
      <c r="A5187" s="902"/>
      <c r="B5187" s="902"/>
      <c r="C5187" s="902"/>
      <c r="D5187" s="902"/>
      <c r="E5187" s="902"/>
    </row>
    <row r="5188" spans="1:5">
      <c r="A5188" s="902"/>
      <c r="B5188" s="902"/>
      <c r="C5188" s="902"/>
      <c r="D5188" s="902"/>
      <c r="E5188" s="902"/>
    </row>
    <row r="5189" spans="1:5">
      <c r="A5189" s="902"/>
      <c r="B5189" s="902"/>
      <c r="C5189" s="902"/>
      <c r="D5189" s="902"/>
      <c r="E5189" s="902"/>
    </row>
    <row r="5190" spans="1:5">
      <c r="A5190" s="902"/>
      <c r="B5190" s="902"/>
      <c r="C5190" s="902"/>
      <c r="D5190" s="902"/>
      <c r="E5190" s="902"/>
    </row>
    <row r="5191" spans="1:5">
      <c r="A5191" s="902"/>
      <c r="B5191" s="902"/>
      <c r="C5191" s="902"/>
      <c r="D5191" s="902"/>
      <c r="E5191" s="902"/>
    </row>
    <row r="5192" spans="1:5">
      <c r="A5192" s="902"/>
      <c r="B5192" s="902"/>
      <c r="C5192" s="902"/>
      <c r="D5192" s="902"/>
      <c r="E5192" s="902"/>
    </row>
    <row r="5193" spans="1:5">
      <c r="A5193" s="902"/>
      <c r="B5193" s="902"/>
      <c r="C5193" s="902"/>
      <c r="D5193" s="902"/>
      <c r="E5193" s="902"/>
    </row>
    <row r="5194" spans="1:5">
      <c r="A5194" s="902"/>
      <c r="B5194" s="902"/>
      <c r="C5194" s="902"/>
      <c r="D5194" s="902"/>
      <c r="E5194" s="902"/>
    </row>
    <row r="5195" spans="1:5">
      <c r="A5195" s="902"/>
      <c r="B5195" s="902"/>
      <c r="C5195" s="902"/>
      <c r="D5195" s="902"/>
      <c r="E5195" s="902"/>
    </row>
    <row r="5196" spans="1:5">
      <c r="A5196" s="902"/>
      <c r="B5196" s="902"/>
      <c r="C5196" s="902"/>
      <c r="D5196" s="902"/>
      <c r="E5196" s="902"/>
    </row>
    <row r="5197" spans="1:5">
      <c r="A5197" s="902"/>
      <c r="B5197" s="902"/>
      <c r="C5197" s="902"/>
      <c r="D5197" s="902"/>
      <c r="E5197" s="902"/>
    </row>
    <row r="5198" spans="1:5">
      <c r="A5198" s="902"/>
      <c r="B5198" s="902"/>
      <c r="C5198" s="902"/>
      <c r="D5198" s="902"/>
      <c r="E5198" s="902"/>
    </row>
    <row r="5199" spans="1:5">
      <c r="A5199" s="902"/>
      <c r="B5199" s="902"/>
      <c r="C5199" s="902"/>
      <c r="D5199" s="902"/>
      <c r="E5199" s="902"/>
    </row>
    <row r="5200" spans="1:5">
      <c r="A5200" s="902"/>
      <c r="B5200" s="902"/>
      <c r="C5200" s="902"/>
      <c r="D5200" s="902"/>
      <c r="E5200" s="902"/>
    </row>
    <row r="5201" spans="1:5">
      <c r="A5201" s="902"/>
      <c r="B5201" s="902"/>
      <c r="C5201" s="902"/>
      <c r="D5201" s="902"/>
      <c r="E5201" s="902"/>
    </row>
    <row r="5202" spans="1:5">
      <c r="A5202" s="902"/>
      <c r="B5202" s="902"/>
      <c r="C5202" s="902"/>
      <c r="D5202" s="902"/>
      <c r="E5202" s="902"/>
    </row>
    <row r="5203" spans="1:5">
      <c r="A5203" s="902"/>
      <c r="B5203" s="902"/>
      <c r="C5203" s="902"/>
      <c r="D5203" s="902"/>
      <c r="E5203" s="902"/>
    </row>
    <row r="5204" spans="1:5">
      <c r="A5204" s="902"/>
      <c r="B5204" s="902"/>
      <c r="C5204" s="902"/>
      <c r="D5204" s="902"/>
      <c r="E5204" s="902"/>
    </row>
    <row r="5205" spans="1:5">
      <c r="A5205" s="902"/>
      <c r="B5205" s="902"/>
      <c r="C5205" s="902"/>
      <c r="D5205" s="902"/>
      <c r="E5205" s="902"/>
    </row>
    <row r="5206" spans="1:5">
      <c r="A5206" s="902"/>
      <c r="B5206" s="902"/>
      <c r="C5206" s="902"/>
      <c r="D5206" s="902"/>
      <c r="E5206" s="902"/>
    </row>
    <row r="5207" spans="1:5">
      <c r="A5207" s="902"/>
      <c r="B5207" s="902"/>
      <c r="C5207" s="902"/>
      <c r="D5207" s="902"/>
      <c r="E5207" s="902"/>
    </row>
    <row r="5208" spans="1:5">
      <c r="A5208" s="902"/>
      <c r="B5208" s="902"/>
      <c r="C5208" s="902"/>
      <c r="D5208" s="902"/>
      <c r="E5208" s="902"/>
    </row>
    <row r="5209" spans="1:5">
      <c r="A5209" s="902"/>
      <c r="B5209" s="902"/>
      <c r="C5209" s="902"/>
      <c r="D5209" s="902"/>
      <c r="E5209" s="902"/>
    </row>
    <row r="5210" spans="1:5">
      <c r="A5210" s="902"/>
      <c r="B5210" s="902"/>
      <c r="C5210" s="902"/>
      <c r="D5210" s="902"/>
      <c r="E5210" s="902"/>
    </row>
    <row r="5211" spans="1:5">
      <c r="A5211" s="902"/>
      <c r="B5211" s="902"/>
      <c r="C5211" s="902"/>
      <c r="D5211" s="902"/>
      <c r="E5211" s="902"/>
    </row>
    <row r="5212" spans="1:5">
      <c r="A5212" s="902"/>
      <c r="B5212" s="902"/>
      <c r="C5212" s="902"/>
      <c r="D5212" s="902"/>
      <c r="E5212" s="902"/>
    </row>
    <row r="5213" spans="1:5">
      <c r="A5213" s="902"/>
      <c r="B5213" s="902"/>
      <c r="C5213" s="902"/>
      <c r="D5213" s="902"/>
      <c r="E5213" s="902"/>
    </row>
    <row r="5214" spans="1:5">
      <c r="A5214" s="902"/>
      <c r="B5214" s="902"/>
      <c r="C5214" s="902"/>
      <c r="D5214" s="902"/>
      <c r="E5214" s="902"/>
    </row>
    <row r="5215" spans="1:5">
      <c r="A5215" s="902"/>
      <c r="B5215" s="902"/>
      <c r="C5215" s="902"/>
      <c r="D5215" s="902"/>
      <c r="E5215" s="902"/>
    </row>
    <row r="5216" spans="1:5">
      <c r="A5216" s="902"/>
      <c r="B5216" s="902"/>
      <c r="C5216" s="902"/>
      <c r="D5216" s="902"/>
      <c r="E5216" s="902"/>
    </row>
    <row r="5217" spans="1:5">
      <c r="A5217" s="902"/>
      <c r="B5217" s="902"/>
      <c r="C5217" s="902"/>
      <c r="D5217" s="902"/>
      <c r="E5217" s="902"/>
    </row>
    <row r="5218" spans="1:5">
      <c r="A5218" s="902"/>
      <c r="B5218" s="902"/>
      <c r="C5218" s="902"/>
      <c r="D5218" s="902"/>
      <c r="E5218" s="902"/>
    </row>
    <row r="5219" spans="1:5">
      <c r="A5219" s="902"/>
      <c r="B5219" s="902"/>
      <c r="C5219" s="902"/>
      <c r="D5219" s="902"/>
      <c r="E5219" s="902"/>
    </row>
    <row r="5220" spans="1:5">
      <c r="A5220" s="902"/>
      <c r="B5220" s="902"/>
      <c r="C5220" s="902"/>
      <c r="D5220" s="902"/>
      <c r="E5220" s="902"/>
    </row>
    <row r="5221" spans="1:5">
      <c r="A5221" s="902"/>
      <c r="B5221" s="902"/>
      <c r="C5221" s="902"/>
      <c r="D5221" s="902"/>
      <c r="E5221" s="902"/>
    </row>
    <row r="5222" spans="1:5">
      <c r="A5222" s="902"/>
      <c r="B5222" s="902"/>
      <c r="C5222" s="902"/>
      <c r="D5222" s="902"/>
      <c r="E5222" s="902"/>
    </row>
    <row r="5223" spans="1:5">
      <c r="A5223" s="902"/>
      <c r="B5223" s="902"/>
      <c r="C5223" s="902"/>
      <c r="D5223" s="902"/>
      <c r="E5223" s="902"/>
    </row>
    <row r="5224" spans="1:5">
      <c r="A5224" s="902"/>
      <c r="B5224" s="902"/>
      <c r="C5224" s="902"/>
      <c r="D5224" s="902"/>
      <c r="E5224" s="902"/>
    </row>
    <row r="5225" spans="1:5">
      <c r="A5225" s="902"/>
      <c r="B5225" s="902"/>
      <c r="C5225" s="902"/>
      <c r="D5225" s="902"/>
      <c r="E5225" s="902"/>
    </row>
    <row r="5226" spans="1:5">
      <c r="A5226" s="902"/>
      <c r="B5226" s="902"/>
      <c r="C5226" s="902"/>
      <c r="D5226" s="902"/>
      <c r="E5226" s="902"/>
    </row>
    <row r="5227" spans="1:5">
      <c r="A5227" s="902"/>
      <c r="B5227" s="902"/>
      <c r="C5227" s="902"/>
      <c r="D5227" s="902"/>
      <c r="E5227" s="902"/>
    </row>
    <row r="5228" spans="1:5">
      <c r="A5228" s="902"/>
      <c r="B5228" s="902"/>
      <c r="C5228" s="902"/>
      <c r="D5228" s="902"/>
      <c r="E5228" s="902"/>
    </row>
    <row r="5229" spans="1:5">
      <c r="A5229" s="902"/>
      <c r="B5229" s="902"/>
      <c r="C5229" s="902"/>
      <c r="D5229" s="902"/>
      <c r="E5229" s="902"/>
    </row>
    <row r="5230" spans="1:5">
      <c r="A5230" s="902"/>
      <c r="B5230" s="902"/>
      <c r="C5230" s="902"/>
      <c r="D5230" s="902"/>
      <c r="E5230" s="902"/>
    </row>
    <row r="5231" spans="1:5">
      <c r="A5231" s="902"/>
      <c r="B5231" s="902"/>
      <c r="C5231" s="902"/>
      <c r="D5231" s="902"/>
      <c r="E5231" s="902"/>
    </row>
    <row r="5232" spans="1:5">
      <c r="A5232" s="902"/>
      <c r="B5232" s="902"/>
      <c r="C5232" s="902"/>
      <c r="D5232" s="902"/>
      <c r="E5232" s="902"/>
    </row>
    <row r="5233" spans="1:5">
      <c r="A5233" s="902"/>
      <c r="B5233" s="902"/>
      <c r="C5233" s="902"/>
      <c r="D5233" s="902"/>
      <c r="E5233" s="902"/>
    </row>
    <row r="5234" spans="1:5">
      <c r="A5234" s="902"/>
      <c r="B5234" s="902"/>
      <c r="C5234" s="902"/>
      <c r="D5234" s="902"/>
      <c r="E5234" s="902"/>
    </row>
    <row r="5235" spans="1:5">
      <c r="A5235" s="902"/>
      <c r="B5235" s="902"/>
      <c r="C5235" s="902"/>
      <c r="D5235" s="902"/>
      <c r="E5235" s="902"/>
    </row>
    <row r="5236" spans="1:5">
      <c r="A5236" s="902"/>
      <c r="B5236" s="902"/>
      <c r="C5236" s="902"/>
      <c r="D5236" s="902"/>
      <c r="E5236" s="902"/>
    </row>
    <row r="5237" spans="1:5">
      <c r="A5237" s="902"/>
      <c r="B5237" s="902"/>
      <c r="C5237" s="902"/>
      <c r="D5237" s="902"/>
      <c r="E5237" s="902"/>
    </row>
    <row r="5238" spans="1:5">
      <c r="A5238" s="902"/>
      <c r="B5238" s="902"/>
      <c r="C5238" s="902"/>
      <c r="D5238" s="902"/>
      <c r="E5238" s="902"/>
    </row>
    <row r="5239" spans="1:5">
      <c r="A5239" s="902"/>
      <c r="B5239" s="902"/>
      <c r="C5239" s="902"/>
      <c r="D5239" s="902"/>
      <c r="E5239" s="902"/>
    </row>
    <row r="5240" spans="1:5">
      <c r="A5240" s="902"/>
      <c r="B5240" s="902"/>
      <c r="C5240" s="902"/>
      <c r="D5240" s="902"/>
      <c r="E5240" s="902"/>
    </row>
    <row r="5241" spans="1:5">
      <c r="A5241" s="902"/>
      <c r="B5241" s="902"/>
      <c r="C5241" s="902"/>
      <c r="D5241" s="902"/>
      <c r="E5241" s="902"/>
    </row>
    <row r="5242" spans="1:5">
      <c r="A5242" s="902"/>
      <c r="B5242" s="902"/>
      <c r="C5242" s="902"/>
      <c r="D5242" s="902"/>
      <c r="E5242" s="902"/>
    </row>
    <row r="5243" spans="1:5">
      <c r="A5243" s="902"/>
      <c r="B5243" s="902"/>
      <c r="C5243" s="902"/>
      <c r="D5243" s="902"/>
      <c r="E5243" s="902"/>
    </row>
    <row r="5244" spans="1:5">
      <c r="A5244" s="902"/>
      <c r="B5244" s="902"/>
      <c r="C5244" s="902"/>
      <c r="D5244" s="902"/>
      <c r="E5244" s="902"/>
    </row>
    <row r="5245" spans="1:5">
      <c r="A5245" s="902"/>
      <c r="B5245" s="902"/>
      <c r="C5245" s="902"/>
      <c r="D5245" s="902"/>
      <c r="E5245" s="902"/>
    </row>
    <row r="5246" spans="1:5">
      <c r="A5246" s="902"/>
      <c r="B5246" s="902"/>
      <c r="C5246" s="902"/>
      <c r="D5246" s="902"/>
      <c r="E5246" s="902"/>
    </row>
    <row r="5247" spans="1:5">
      <c r="A5247" s="902"/>
      <c r="B5247" s="902"/>
      <c r="C5247" s="902"/>
      <c r="D5247" s="902"/>
      <c r="E5247" s="902"/>
    </row>
    <row r="5248" spans="1:5">
      <c r="A5248" s="902"/>
      <c r="B5248" s="902"/>
      <c r="C5248" s="902"/>
      <c r="D5248" s="902"/>
      <c r="E5248" s="902"/>
    </row>
    <row r="5249" spans="1:5">
      <c r="A5249" s="902"/>
      <c r="B5249" s="902"/>
      <c r="C5249" s="902"/>
      <c r="D5249" s="902"/>
      <c r="E5249" s="902"/>
    </row>
    <row r="5250" spans="1:5">
      <c r="A5250" s="902"/>
      <c r="B5250" s="902"/>
      <c r="C5250" s="902"/>
      <c r="D5250" s="902"/>
      <c r="E5250" s="902"/>
    </row>
    <row r="5251" spans="1:5">
      <c r="A5251" s="902"/>
      <c r="B5251" s="902"/>
      <c r="C5251" s="902"/>
      <c r="D5251" s="902"/>
      <c r="E5251" s="902"/>
    </row>
    <row r="5252" spans="1:5">
      <c r="A5252" s="902"/>
      <c r="B5252" s="902"/>
      <c r="C5252" s="902"/>
      <c r="D5252" s="902"/>
      <c r="E5252" s="902"/>
    </row>
    <row r="5253" spans="1:5">
      <c r="A5253" s="902"/>
      <c r="B5253" s="902"/>
      <c r="C5253" s="902"/>
      <c r="D5253" s="902"/>
      <c r="E5253" s="902"/>
    </row>
    <row r="5254" spans="1:5">
      <c r="A5254" s="902"/>
      <c r="B5254" s="902"/>
      <c r="C5254" s="902"/>
      <c r="D5254" s="902"/>
      <c r="E5254" s="902"/>
    </row>
    <row r="5255" spans="1:5">
      <c r="A5255" s="902"/>
      <c r="B5255" s="902"/>
      <c r="C5255" s="902"/>
      <c r="D5255" s="902"/>
      <c r="E5255" s="902"/>
    </row>
    <row r="5256" spans="1:5">
      <c r="A5256" s="902"/>
      <c r="B5256" s="902"/>
      <c r="C5256" s="902"/>
      <c r="D5256" s="902"/>
      <c r="E5256" s="902"/>
    </row>
    <row r="5257" spans="1:5">
      <c r="A5257" s="902"/>
      <c r="B5257" s="902"/>
      <c r="C5257" s="902"/>
      <c r="D5257" s="902"/>
      <c r="E5257" s="902"/>
    </row>
    <row r="5258" spans="1:5">
      <c r="A5258" s="902"/>
      <c r="B5258" s="902"/>
      <c r="C5258" s="902"/>
      <c r="D5258" s="902"/>
      <c r="E5258" s="902"/>
    </row>
    <row r="5259" spans="1:5">
      <c r="A5259" s="902"/>
      <c r="B5259" s="902"/>
      <c r="C5259" s="902"/>
      <c r="D5259" s="902"/>
      <c r="E5259" s="902"/>
    </row>
    <row r="5260" spans="1:5">
      <c r="A5260" s="902"/>
      <c r="B5260" s="902"/>
      <c r="C5260" s="902"/>
      <c r="D5260" s="902"/>
      <c r="E5260" s="902"/>
    </row>
    <row r="5261" spans="1:5">
      <c r="A5261" s="902"/>
      <c r="B5261" s="902"/>
      <c r="C5261" s="902"/>
      <c r="D5261" s="902"/>
      <c r="E5261" s="902"/>
    </row>
    <row r="5262" spans="1:5">
      <c r="A5262" s="902"/>
      <c r="B5262" s="902"/>
      <c r="C5262" s="902"/>
      <c r="D5262" s="902"/>
      <c r="E5262" s="902"/>
    </row>
    <row r="5263" spans="1:5">
      <c r="A5263" s="902"/>
      <c r="B5263" s="902"/>
      <c r="C5263" s="902"/>
      <c r="D5263" s="902"/>
      <c r="E5263" s="902"/>
    </row>
    <row r="5264" spans="1:5">
      <c r="A5264" s="902"/>
      <c r="B5264" s="902"/>
      <c r="C5264" s="902"/>
      <c r="D5264" s="902"/>
      <c r="E5264" s="902"/>
    </row>
    <row r="5265" spans="1:5">
      <c r="A5265" s="902"/>
      <c r="B5265" s="902"/>
      <c r="C5265" s="902"/>
      <c r="D5265" s="902"/>
      <c r="E5265" s="902"/>
    </row>
    <row r="5266" spans="1:5">
      <c r="A5266" s="902"/>
      <c r="B5266" s="902"/>
      <c r="C5266" s="902"/>
      <c r="D5266" s="902"/>
      <c r="E5266" s="902"/>
    </row>
    <row r="5267" spans="1:5">
      <c r="A5267" s="902"/>
      <c r="B5267" s="902"/>
      <c r="C5267" s="902"/>
      <c r="D5267" s="902"/>
      <c r="E5267" s="902"/>
    </row>
    <row r="5268" spans="1:5">
      <c r="A5268" s="902"/>
      <c r="B5268" s="902"/>
      <c r="C5268" s="902"/>
      <c r="D5268" s="902"/>
      <c r="E5268" s="902"/>
    </row>
    <row r="5269" spans="1:5">
      <c r="A5269" s="902"/>
      <c r="B5269" s="902"/>
      <c r="C5269" s="902"/>
      <c r="D5269" s="902"/>
      <c r="E5269" s="902"/>
    </row>
    <row r="5270" spans="1:5">
      <c r="A5270" s="902"/>
      <c r="B5270" s="902"/>
      <c r="C5270" s="902"/>
      <c r="D5270" s="902"/>
      <c r="E5270" s="902"/>
    </row>
    <row r="5271" spans="1:5">
      <c r="A5271" s="902"/>
      <c r="B5271" s="902"/>
      <c r="C5271" s="902"/>
      <c r="D5271" s="902"/>
      <c r="E5271" s="902"/>
    </row>
    <row r="5272" spans="1:5">
      <c r="A5272" s="902"/>
      <c r="B5272" s="902"/>
      <c r="C5272" s="902"/>
      <c r="D5272" s="902"/>
      <c r="E5272" s="902"/>
    </row>
    <row r="5273" spans="1:5">
      <c r="A5273" s="902"/>
      <c r="B5273" s="902"/>
      <c r="C5273" s="902"/>
      <c r="D5273" s="902"/>
      <c r="E5273" s="902"/>
    </row>
    <row r="5274" spans="1:5">
      <c r="A5274" s="902"/>
      <c r="B5274" s="902"/>
      <c r="C5274" s="902"/>
      <c r="D5274" s="902"/>
      <c r="E5274" s="902"/>
    </row>
    <row r="5275" spans="1:5">
      <c r="A5275" s="902"/>
      <c r="B5275" s="902"/>
      <c r="C5275" s="902"/>
      <c r="D5275" s="902"/>
      <c r="E5275" s="902"/>
    </row>
    <row r="5276" spans="1:5">
      <c r="A5276" s="902"/>
      <c r="B5276" s="902"/>
      <c r="C5276" s="902"/>
      <c r="D5276" s="902"/>
      <c r="E5276" s="902"/>
    </row>
    <row r="5277" spans="1:5">
      <c r="A5277" s="902"/>
      <c r="B5277" s="902"/>
      <c r="C5277" s="902"/>
      <c r="D5277" s="902"/>
      <c r="E5277" s="902"/>
    </row>
    <row r="5278" spans="1:5">
      <c r="A5278" s="902"/>
      <c r="B5278" s="902"/>
      <c r="C5278" s="902"/>
      <c r="D5278" s="902"/>
      <c r="E5278" s="902"/>
    </row>
    <row r="5279" spans="1:5">
      <c r="A5279" s="902"/>
      <c r="B5279" s="902"/>
      <c r="C5279" s="902"/>
      <c r="D5279" s="902"/>
      <c r="E5279" s="902"/>
    </row>
    <row r="5280" spans="1:5">
      <c r="A5280" s="902"/>
      <c r="B5280" s="902"/>
      <c r="C5280" s="902"/>
      <c r="D5280" s="902"/>
      <c r="E5280" s="902"/>
    </row>
    <row r="5281" spans="1:5">
      <c r="A5281" s="902"/>
      <c r="B5281" s="902"/>
      <c r="C5281" s="902"/>
      <c r="D5281" s="902"/>
      <c r="E5281" s="902"/>
    </row>
    <row r="5282" spans="1:5">
      <c r="A5282" s="902"/>
      <c r="B5282" s="902"/>
      <c r="C5282" s="902"/>
      <c r="D5282" s="902"/>
      <c r="E5282" s="902"/>
    </row>
    <row r="5283" spans="1:5">
      <c r="A5283" s="902"/>
      <c r="B5283" s="902"/>
      <c r="C5283" s="902"/>
      <c r="D5283" s="902"/>
      <c r="E5283" s="902"/>
    </row>
    <row r="5284" spans="1:5">
      <c r="A5284" s="902"/>
      <c r="B5284" s="902"/>
      <c r="C5284" s="902"/>
      <c r="D5284" s="902"/>
      <c r="E5284" s="902"/>
    </row>
    <row r="5285" spans="1:5">
      <c r="A5285" s="902"/>
      <c r="B5285" s="902"/>
      <c r="C5285" s="902"/>
      <c r="D5285" s="902"/>
      <c r="E5285" s="902"/>
    </row>
    <row r="5286" spans="1:5">
      <c r="A5286" s="902"/>
      <c r="B5286" s="902"/>
      <c r="C5286" s="902"/>
      <c r="D5286" s="902"/>
      <c r="E5286" s="902"/>
    </row>
    <row r="5287" spans="1:5">
      <c r="A5287" s="902"/>
      <c r="B5287" s="902"/>
      <c r="C5287" s="902"/>
      <c r="D5287" s="902"/>
      <c r="E5287" s="902"/>
    </row>
    <row r="5288" spans="1:5">
      <c r="A5288" s="902"/>
      <c r="B5288" s="902"/>
      <c r="C5288" s="902"/>
      <c r="D5288" s="902"/>
      <c r="E5288" s="902"/>
    </row>
    <row r="5289" spans="1:5">
      <c r="A5289" s="902"/>
      <c r="B5289" s="902"/>
      <c r="C5289" s="902"/>
      <c r="D5289" s="902"/>
      <c r="E5289" s="902"/>
    </row>
    <row r="5290" spans="1:5">
      <c r="A5290" s="902"/>
      <c r="B5290" s="902"/>
      <c r="C5290" s="902"/>
      <c r="D5290" s="902"/>
      <c r="E5290" s="902"/>
    </row>
    <row r="5291" spans="1:5">
      <c r="A5291" s="902"/>
      <c r="B5291" s="902"/>
      <c r="C5291" s="902"/>
      <c r="D5291" s="902"/>
      <c r="E5291" s="902"/>
    </row>
    <row r="5292" spans="1:5">
      <c r="A5292" s="902"/>
      <c r="B5292" s="902"/>
      <c r="C5292" s="902"/>
      <c r="D5292" s="902"/>
      <c r="E5292" s="902"/>
    </row>
    <row r="5293" spans="1:5">
      <c r="A5293" s="902"/>
      <c r="B5293" s="902"/>
      <c r="C5293" s="902"/>
      <c r="D5293" s="902"/>
      <c r="E5293" s="902"/>
    </row>
    <row r="5294" spans="1:5">
      <c r="A5294" s="902"/>
      <c r="B5294" s="902"/>
      <c r="C5294" s="902"/>
      <c r="D5294" s="902"/>
      <c r="E5294" s="902"/>
    </row>
    <row r="5295" spans="1:5">
      <c r="A5295" s="902"/>
      <c r="B5295" s="902"/>
      <c r="C5295" s="902"/>
      <c r="D5295" s="902"/>
      <c r="E5295" s="902"/>
    </row>
    <row r="5296" spans="1:5">
      <c r="A5296" s="902"/>
      <c r="B5296" s="902"/>
      <c r="C5296" s="902"/>
      <c r="D5296" s="902"/>
      <c r="E5296" s="902"/>
    </row>
    <row r="5297" spans="1:5">
      <c r="A5297" s="902"/>
      <c r="B5297" s="902"/>
      <c r="C5297" s="902"/>
      <c r="D5297" s="902"/>
      <c r="E5297" s="902"/>
    </row>
    <row r="5298" spans="1:5">
      <c r="A5298" s="902"/>
      <c r="B5298" s="902"/>
      <c r="C5298" s="902"/>
      <c r="D5298" s="902"/>
      <c r="E5298" s="902"/>
    </row>
    <row r="5299" spans="1:5">
      <c r="A5299" s="902"/>
      <c r="B5299" s="902"/>
      <c r="C5299" s="902"/>
      <c r="D5299" s="902"/>
      <c r="E5299" s="902"/>
    </row>
    <row r="5300" spans="1:5">
      <c r="A5300" s="902"/>
      <c r="B5300" s="902"/>
      <c r="C5300" s="902"/>
      <c r="D5300" s="902"/>
      <c r="E5300" s="902"/>
    </row>
    <row r="5301" spans="1:5">
      <c r="A5301" s="902"/>
      <c r="B5301" s="902"/>
      <c r="C5301" s="902"/>
      <c r="D5301" s="902"/>
      <c r="E5301" s="902"/>
    </row>
    <row r="5302" spans="1:5">
      <c r="A5302" s="902"/>
      <c r="B5302" s="902"/>
      <c r="C5302" s="902"/>
      <c r="D5302" s="902"/>
      <c r="E5302" s="902"/>
    </row>
    <row r="5303" spans="1:5">
      <c r="A5303" s="902"/>
      <c r="B5303" s="902"/>
      <c r="C5303" s="902"/>
      <c r="D5303" s="902"/>
      <c r="E5303" s="902"/>
    </row>
    <row r="5304" spans="1:5">
      <c r="A5304" s="902"/>
      <c r="B5304" s="902"/>
      <c r="C5304" s="902"/>
      <c r="D5304" s="902"/>
      <c r="E5304" s="902"/>
    </row>
    <row r="5305" spans="1:5">
      <c r="A5305" s="902"/>
      <c r="B5305" s="902"/>
      <c r="C5305" s="902"/>
      <c r="D5305" s="902"/>
      <c r="E5305" s="902"/>
    </row>
    <row r="5306" spans="1:5">
      <c r="A5306" s="902"/>
      <c r="B5306" s="902"/>
      <c r="C5306" s="902"/>
      <c r="D5306" s="902"/>
      <c r="E5306" s="902"/>
    </row>
    <row r="5307" spans="1:5">
      <c r="A5307" s="902"/>
      <c r="B5307" s="902"/>
      <c r="C5307" s="902"/>
      <c r="D5307" s="902"/>
      <c r="E5307" s="902"/>
    </row>
    <row r="5308" spans="1:5">
      <c r="A5308" s="902"/>
      <c r="B5308" s="902"/>
      <c r="C5308" s="902"/>
      <c r="D5308" s="902"/>
      <c r="E5308" s="902"/>
    </row>
    <row r="5309" spans="1:5">
      <c r="A5309" s="902"/>
      <c r="B5309" s="902"/>
      <c r="C5309" s="902"/>
      <c r="D5309" s="902"/>
      <c r="E5309" s="902"/>
    </row>
    <row r="5310" spans="1:5">
      <c r="A5310" s="902"/>
      <c r="B5310" s="902"/>
      <c r="C5310" s="902"/>
      <c r="D5310" s="902"/>
      <c r="E5310" s="902"/>
    </row>
    <row r="5311" spans="1:5">
      <c r="A5311" s="902"/>
      <c r="B5311" s="902"/>
      <c r="C5311" s="902"/>
      <c r="D5311" s="902"/>
      <c r="E5311" s="902"/>
    </row>
    <row r="5312" spans="1:5">
      <c r="A5312" s="902"/>
      <c r="B5312" s="902"/>
      <c r="C5312" s="902"/>
      <c r="D5312" s="902"/>
      <c r="E5312" s="902"/>
    </row>
    <row r="5313" spans="1:5">
      <c r="A5313" s="902"/>
      <c r="B5313" s="902"/>
      <c r="C5313" s="902"/>
      <c r="D5313" s="902"/>
      <c r="E5313" s="902"/>
    </row>
    <row r="5314" spans="1:5">
      <c r="A5314" s="902"/>
      <c r="B5314" s="902"/>
      <c r="C5314" s="902"/>
      <c r="D5314" s="902"/>
      <c r="E5314" s="902"/>
    </row>
    <row r="5315" spans="1:5">
      <c r="A5315" s="902"/>
      <c r="B5315" s="902"/>
      <c r="C5315" s="902"/>
      <c r="D5315" s="902"/>
      <c r="E5315" s="902"/>
    </row>
    <row r="5316" spans="1:5">
      <c r="A5316" s="902"/>
      <c r="B5316" s="902"/>
      <c r="C5316" s="902"/>
      <c r="D5316" s="902"/>
      <c r="E5316" s="902"/>
    </row>
    <row r="5317" spans="1:5">
      <c r="A5317" s="902"/>
      <c r="B5317" s="902"/>
      <c r="C5317" s="902"/>
      <c r="D5317" s="902"/>
      <c r="E5317" s="902"/>
    </row>
    <row r="5318" spans="1:5">
      <c r="A5318" s="902"/>
      <c r="B5318" s="902"/>
      <c r="C5318" s="902"/>
      <c r="D5318" s="902"/>
      <c r="E5318" s="902"/>
    </row>
    <row r="5319" spans="1:5">
      <c r="A5319" s="902"/>
      <c r="B5319" s="902"/>
      <c r="C5319" s="902"/>
      <c r="D5319" s="902"/>
      <c r="E5319" s="902"/>
    </row>
    <row r="5320" spans="1:5">
      <c r="A5320" s="902"/>
      <c r="B5320" s="902"/>
      <c r="C5320" s="902"/>
      <c r="D5320" s="902"/>
      <c r="E5320" s="902"/>
    </row>
    <row r="5321" spans="1:5">
      <c r="A5321" s="902"/>
      <c r="B5321" s="902"/>
      <c r="C5321" s="902"/>
      <c r="D5321" s="902"/>
      <c r="E5321" s="902"/>
    </row>
    <row r="5322" spans="1:5">
      <c r="A5322" s="902"/>
      <c r="B5322" s="902"/>
      <c r="C5322" s="902"/>
      <c r="D5322" s="902"/>
      <c r="E5322" s="902"/>
    </row>
    <row r="5323" spans="1:5">
      <c r="A5323" s="902"/>
      <c r="B5323" s="902"/>
      <c r="C5323" s="902"/>
      <c r="D5323" s="902"/>
      <c r="E5323" s="902"/>
    </row>
    <row r="5324" spans="1:5">
      <c r="A5324" s="902"/>
      <c r="B5324" s="902"/>
      <c r="C5324" s="902"/>
      <c r="D5324" s="902"/>
      <c r="E5324" s="902"/>
    </row>
    <row r="5325" spans="1:5">
      <c r="A5325" s="902"/>
      <c r="B5325" s="902"/>
      <c r="C5325" s="902"/>
      <c r="D5325" s="902"/>
      <c r="E5325" s="902"/>
    </row>
    <row r="5326" spans="1:5">
      <c r="A5326" s="902"/>
      <c r="B5326" s="902"/>
      <c r="C5326" s="902"/>
      <c r="D5326" s="902"/>
      <c r="E5326" s="902"/>
    </row>
    <row r="5327" spans="1:5">
      <c r="A5327" s="902"/>
      <c r="B5327" s="902"/>
      <c r="C5327" s="902"/>
      <c r="D5327" s="902"/>
      <c r="E5327" s="902"/>
    </row>
    <row r="5328" spans="1:5">
      <c r="A5328" s="902"/>
      <c r="B5328" s="902"/>
      <c r="C5328" s="902"/>
      <c r="D5328" s="902"/>
      <c r="E5328" s="902"/>
    </row>
    <row r="5329" spans="1:5">
      <c r="A5329" s="902"/>
      <c r="B5329" s="902"/>
      <c r="C5329" s="902"/>
      <c r="D5329" s="902"/>
      <c r="E5329" s="902"/>
    </row>
    <row r="5330" spans="1:5">
      <c r="A5330" s="902"/>
      <c r="B5330" s="902"/>
      <c r="C5330" s="902"/>
      <c r="D5330" s="902"/>
      <c r="E5330" s="902"/>
    </row>
    <row r="5331" spans="1:5">
      <c r="A5331" s="902"/>
      <c r="B5331" s="902"/>
      <c r="C5331" s="902"/>
      <c r="D5331" s="902"/>
      <c r="E5331" s="902"/>
    </row>
    <row r="5332" spans="1:5">
      <c r="A5332" s="902"/>
      <c r="B5332" s="902"/>
      <c r="C5332" s="902"/>
      <c r="D5332" s="902"/>
      <c r="E5332" s="902"/>
    </row>
    <row r="5333" spans="1:5">
      <c r="A5333" s="902"/>
      <c r="B5333" s="902"/>
      <c r="C5333" s="902"/>
      <c r="D5333" s="902"/>
      <c r="E5333" s="902"/>
    </row>
    <row r="5334" spans="1:5">
      <c r="A5334" s="902"/>
      <c r="B5334" s="902"/>
      <c r="C5334" s="902"/>
      <c r="D5334" s="902"/>
      <c r="E5334" s="902"/>
    </row>
    <row r="5335" spans="1:5">
      <c r="A5335" s="902"/>
      <c r="B5335" s="902"/>
      <c r="C5335" s="902"/>
      <c r="D5335" s="902"/>
      <c r="E5335" s="902"/>
    </row>
    <row r="5336" spans="1:5">
      <c r="A5336" s="902"/>
      <c r="B5336" s="902"/>
      <c r="C5336" s="902"/>
      <c r="D5336" s="902"/>
      <c r="E5336" s="902"/>
    </row>
    <row r="5337" spans="1:5">
      <c r="A5337" s="902"/>
      <c r="B5337" s="902"/>
      <c r="C5337" s="902"/>
      <c r="D5337" s="902"/>
      <c r="E5337" s="902"/>
    </row>
    <row r="5338" spans="1:5">
      <c r="A5338" s="902"/>
      <c r="B5338" s="902"/>
      <c r="C5338" s="902"/>
      <c r="D5338" s="902"/>
      <c r="E5338" s="902"/>
    </row>
    <row r="5339" spans="1:5">
      <c r="A5339" s="902"/>
      <c r="B5339" s="902"/>
      <c r="C5339" s="902"/>
      <c r="D5339" s="902"/>
      <c r="E5339" s="902"/>
    </row>
    <row r="5340" spans="1:5">
      <c r="A5340" s="902"/>
      <c r="B5340" s="902"/>
      <c r="C5340" s="902"/>
      <c r="D5340" s="902"/>
      <c r="E5340" s="902"/>
    </row>
    <row r="5341" spans="1:5">
      <c r="A5341" s="902"/>
      <c r="B5341" s="902"/>
      <c r="C5341" s="902"/>
      <c r="D5341" s="902"/>
      <c r="E5341" s="902"/>
    </row>
    <row r="5342" spans="1:5">
      <c r="A5342" s="902"/>
      <c r="B5342" s="902"/>
      <c r="C5342" s="902"/>
      <c r="D5342" s="902"/>
      <c r="E5342" s="902"/>
    </row>
    <row r="5343" spans="1:5">
      <c r="A5343" s="902"/>
      <c r="B5343" s="902"/>
      <c r="C5343" s="902"/>
      <c r="D5343" s="902"/>
      <c r="E5343" s="902"/>
    </row>
    <row r="5344" spans="1:5">
      <c r="A5344" s="902"/>
      <c r="B5344" s="902"/>
      <c r="C5344" s="902"/>
      <c r="D5344" s="902"/>
      <c r="E5344" s="902"/>
    </row>
    <row r="5345" spans="1:5">
      <c r="A5345" s="902"/>
      <c r="B5345" s="902"/>
      <c r="C5345" s="902"/>
      <c r="D5345" s="902"/>
      <c r="E5345" s="902"/>
    </row>
    <row r="5346" spans="1:5">
      <c r="A5346" s="902"/>
      <c r="B5346" s="902"/>
      <c r="C5346" s="902"/>
      <c r="D5346" s="902"/>
      <c r="E5346" s="902"/>
    </row>
    <row r="5347" spans="1:5">
      <c r="A5347" s="902"/>
      <c r="B5347" s="902"/>
      <c r="C5347" s="902"/>
      <c r="D5347" s="902"/>
      <c r="E5347" s="902"/>
    </row>
    <row r="5348" spans="1:5">
      <c r="A5348" s="902"/>
      <c r="B5348" s="902"/>
      <c r="C5348" s="902"/>
      <c r="D5348" s="902"/>
      <c r="E5348" s="902"/>
    </row>
    <row r="5349" spans="1:5">
      <c r="A5349" s="902"/>
      <c r="B5349" s="902"/>
      <c r="C5349" s="902"/>
      <c r="D5349" s="902"/>
      <c r="E5349" s="902"/>
    </row>
    <row r="5350" spans="1:5">
      <c r="A5350" s="902"/>
      <c r="B5350" s="902"/>
      <c r="C5350" s="902"/>
      <c r="D5350" s="902"/>
      <c r="E5350" s="902"/>
    </row>
    <row r="5351" spans="1:5">
      <c r="A5351" s="902"/>
      <c r="B5351" s="902"/>
      <c r="C5351" s="902"/>
      <c r="D5351" s="902"/>
      <c r="E5351" s="902"/>
    </row>
    <row r="5352" spans="1:5">
      <c r="A5352" s="902"/>
      <c r="B5352" s="902"/>
      <c r="C5352" s="902"/>
      <c r="D5352" s="902"/>
      <c r="E5352" s="902"/>
    </row>
    <row r="5353" spans="1:5">
      <c r="A5353" s="902"/>
      <c r="B5353" s="902"/>
      <c r="C5353" s="902"/>
      <c r="D5353" s="902"/>
      <c r="E5353" s="902"/>
    </row>
    <row r="5354" spans="1:5">
      <c r="A5354" s="902"/>
      <c r="B5354" s="902"/>
      <c r="C5354" s="902"/>
      <c r="D5354" s="902"/>
      <c r="E5354" s="902"/>
    </row>
    <row r="5355" spans="1:5">
      <c r="A5355" s="902"/>
      <c r="B5355" s="902"/>
      <c r="C5355" s="902"/>
      <c r="D5355" s="902"/>
      <c r="E5355" s="902"/>
    </row>
    <row r="5356" spans="1:5">
      <c r="A5356" s="902"/>
      <c r="B5356" s="902"/>
      <c r="C5356" s="902"/>
      <c r="D5356" s="902"/>
      <c r="E5356" s="902"/>
    </row>
    <row r="5357" spans="1:5">
      <c r="A5357" s="902"/>
      <c r="B5357" s="902"/>
      <c r="C5357" s="902"/>
      <c r="D5357" s="902"/>
      <c r="E5357" s="902"/>
    </row>
    <row r="5358" spans="1:5">
      <c r="A5358" s="902"/>
      <c r="B5358" s="902"/>
      <c r="C5358" s="902"/>
      <c r="D5358" s="902"/>
      <c r="E5358" s="902"/>
    </row>
    <row r="5359" spans="1:5">
      <c r="A5359" s="902"/>
      <c r="B5359" s="902"/>
      <c r="C5359" s="902"/>
      <c r="D5359" s="902"/>
      <c r="E5359" s="902"/>
    </row>
    <row r="5360" spans="1:5">
      <c r="A5360" s="902"/>
      <c r="B5360" s="902"/>
      <c r="C5360" s="902"/>
      <c r="D5360" s="902"/>
      <c r="E5360" s="902"/>
    </row>
    <row r="5361" spans="1:5">
      <c r="A5361" s="902"/>
      <c r="B5361" s="902"/>
      <c r="C5361" s="902"/>
      <c r="D5361" s="902"/>
      <c r="E5361" s="902"/>
    </row>
    <row r="5362" spans="1:5">
      <c r="A5362" s="902"/>
      <c r="B5362" s="902"/>
      <c r="C5362" s="902"/>
      <c r="D5362" s="902"/>
      <c r="E5362" s="902"/>
    </row>
    <row r="5363" spans="1:5">
      <c r="A5363" s="902"/>
      <c r="B5363" s="902"/>
      <c r="C5363" s="902"/>
      <c r="D5363" s="902"/>
      <c r="E5363" s="902"/>
    </row>
    <row r="5364" spans="1:5">
      <c r="A5364" s="902"/>
      <c r="B5364" s="902"/>
      <c r="C5364" s="902"/>
      <c r="D5364" s="902"/>
      <c r="E5364" s="902"/>
    </row>
    <row r="5365" spans="1:5">
      <c r="A5365" s="902"/>
      <c r="B5365" s="902"/>
      <c r="C5365" s="902"/>
      <c r="D5365" s="902"/>
      <c r="E5365" s="902"/>
    </row>
    <row r="5366" spans="1:5">
      <c r="A5366" s="902"/>
      <c r="B5366" s="902"/>
      <c r="C5366" s="902"/>
      <c r="D5366" s="902"/>
      <c r="E5366" s="902"/>
    </row>
    <row r="5367" spans="1:5">
      <c r="A5367" s="902"/>
      <c r="B5367" s="902"/>
      <c r="C5367" s="902"/>
      <c r="D5367" s="902"/>
      <c r="E5367" s="902"/>
    </row>
    <row r="5368" spans="1:5">
      <c r="A5368" s="902"/>
      <c r="B5368" s="902"/>
      <c r="C5368" s="902"/>
      <c r="D5368" s="902"/>
      <c r="E5368" s="902"/>
    </row>
    <row r="5369" spans="1:5">
      <c r="A5369" s="902"/>
      <c r="B5369" s="902"/>
      <c r="C5369" s="902"/>
      <c r="D5369" s="902"/>
      <c r="E5369" s="902"/>
    </row>
    <row r="5370" spans="1:5">
      <c r="A5370" s="902"/>
      <c r="B5370" s="902"/>
      <c r="C5370" s="902"/>
      <c r="D5370" s="902"/>
      <c r="E5370" s="902"/>
    </row>
    <row r="5371" spans="1:5">
      <c r="A5371" s="902"/>
      <c r="B5371" s="902"/>
      <c r="C5371" s="902"/>
      <c r="D5371" s="902"/>
      <c r="E5371" s="902"/>
    </row>
    <row r="5372" spans="1:5">
      <c r="A5372" s="902"/>
      <c r="B5372" s="902"/>
      <c r="C5372" s="902"/>
      <c r="D5372" s="902"/>
      <c r="E5372" s="902"/>
    </row>
    <row r="5373" spans="1:5">
      <c r="A5373" s="902"/>
      <c r="B5373" s="902"/>
      <c r="C5373" s="902"/>
      <c r="D5373" s="902"/>
      <c r="E5373" s="902"/>
    </row>
    <row r="5374" spans="1:5">
      <c r="A5374" s="902"/>
      <c r="B5374" s="902"/>
      <c r="C5374" s="902"/>
      <c r="D5374" s="902"/>
      <c r="E5374" s="902"/>
    </row>
    <row r="5375" spans="1:5">
      <c r="A5375" s="902"/>
      <c r="B5375" s="902"/>
      <c r="C5375" s="902"/>
      <c r="D5375" s="902"/>
      <c r="E5375" s="902"/>
    </row>
    <row r="5376" spans="1:5">
      <c r="A5376" s="902"/>
      <c r="B5376" s="902"/>
      <c r="C5376" s="902"/>
      <c r="D5376" s="902"/>
      <c r="E5376" s="902"/>
    </row>
    <row r="5377" spans="1:5">
      <c r="A5377" s="902"/>
      <c r="B5377" s="902"/>
      <c r="C5377" s="902"/>
      <c r="D5377" s="902"/>
      <c r="E5377" s="902"/>
    </row>
    <row r="5378" spans="1:5">
      <c r="A5378" s="902"/>
      <c r="B5378" s="902"/>
      <c r="C5378" s="902"/>
      <c r="D5378" s="902"/>
      <c r="E5378" s="902"/>
    </row>
    <row r="5379" spans="1:5">
      <c r="A5379" s="902"/>
      <c r="B5379" s="902"/>
      <c r="C5379" s="902"/>
      <c r="D5379" s="902"/>
      <c r="E5379" s="902"/>
    </row>
    <row r="5380" spans="1:5">
      <c r="A5380" s="902"/>
      <c r="B5380" s="902"/>
      <c r="C5380" s="902"/>
      <c r="D5380" s="902"/>
      <c r="E5380" s="902"/>
    </row>
    <row r="5381" spans="1:5">
      <c r="A5381" s="902"/>
      <c r="B5381" s="902"/>
      <c r="C5381" s="902"/>
      <c r="D5381" s="902"/>
      <c r="E5381" s="902"/>
    </row>
    <row r="5382" spans="1:5">
      <c r="A5382" s="902"/>
      <c r="B5382" s="902"/>
      <c r="C5382" s="902"/>
      <c r="D5382" s="902"/>
      <c r="E5382" s="902"/>
    </row>
    <row r="5383" spans="1:5">
      <c r="A5383" s="902"/>
      <c r="B5383" s="902"/>
      <c r="C5383" s="902"/>
      <c r="D5383" s="902"/>
      <c r="E5383" s="902"/>
    </row>
    <row r="5384" spans="1:5">
      <c r="A5384" s="902"/>
      <c r="B5384" s="902"/>
      <c r="C5384" s="902"/>
      <c r="D5384" s="902"/>
      <c r="E5384" s="902"/>
    </row>
    <row r="5385" spans="1:5">
      <c r="A5385" s="902"/>
      <c r="B5385" s="902"/>
      <c r="C5385" s="902"/>
      <c r="D5385" s="902"/>
      <c r="E5385" s="902"/>
    </row>
    <row r="5386" spans="1:5">
      <c r="A5386" s="902"/>
      <c r="B5386" s="902"/>
      <c r="C5386" s="902"/>
      <c r="D5386" s="902"/>
      <c r="E5386" s="902"/>
    </row>
    <row r="5387" spans="1:5">
      <c r="A5387" s="902"/>
      <c r="B5387" s="902"/>
      <c r="C5387" s="902"/>
      <c r="D5387" s="902"/>
      <c r="E5387" s="902"/>
    </row>
    <row r="5388" spans="1:5">
      <c r="A5388" s="902"/>
      <c r="B5388" s="902"/>
      <c r="C5388" s="902"/>
      <c r="D5388" s="902"/>
      <c r="E5388" s="902"/>
    </row>
    <row r="5389" spans="1:5">
      <c r="A5389" s="902"/>
      <c r="B5389" s="902"/>
      <c r="C5389" s="902"/>
      <c r="D5389" s="902"/>
      <c r="E5389" s="902"/>
    </row>
    <row r="5390" spans="1:5">
      <c r="A5390" s="902"/>
      <c r="B5390" s="902"/>
      <c r="C5390" s="902"/>
      <c r="D5390" s="902"/>
      <c r="E5390" s="902"/>
    </row>
    <row r="5391" spans="1:5">
      <c r="A5391" s="902"/>
      <c r="B5391" s="902"/>
      <c r="C5391" s="902"/>
      <c r="D5391" s="902"/>
      <c r="E5391" s="902"/>
    </row>
    <row r="5392" spans="1:5">
      <c r="A5392" s="902"/>
      <c r="B5392" s="902"/>
      <c r="C5392" s="902"/>
      <c r="D5392" s="902"/>
      <c r="E5392" s="902"/>
    </row>
    <row r="5393" spans="1:5">
      <c r="A5393" s="902"/>
      <c r="B5393" s="902"/>
      <c r="C5393" s="902"/>
      <c r="D5393" s="902"/>
      <c r="E5393" s="902"/>
    </row>
    <row r="5394" spans="1:5">
      <c r="A5394" s="902"/>
      <c r="B5394" s="902"/>
      <c r="C5394" s="902"/>
      <c r="D5394" s="902"/>
      <c r="E5394" s="902"/>
    </row>
    <row r="5395" spans="1:5">
      <c r="A5395" s="902"/>
      <c r="B5395" s="902"/>
      <c r="C5395" s="902"/>
      <c r="D5395" s="902"/>
      <c r="E5395" s="902"/>
    </row>
    <row r="5396" spans="1:5">
      <c r="A5396" s="902"/>
      <c r="B5396" s="902"/>
      <c r="C5396" s="902"/>
      <c r="D5396" s="902"/>
      <c r="E5396" s="902"/>
    </row>
    <row r="5397" spans="1:5">
      <c r="A5397" s="902"/>
      <c r="B5397" s="902"/>
      <c r="C5397" s="902"/>
      <c r="D5397" s="902"/>
      <c r="E5397" s="902"/>
    </row>
    <row r="5398" spans="1:5">
      <c r="A5398" s="902"/>
      <c r="B5398" s="902"/>
      <c r="C5398" s="902"/>
      <c r="D5398" s="902"/>
      <c r="E5398" s="902"/>
    </row>
    <row r="5399" spans="1:5">
      <c r="A5399" s="902"/>
      <c r="B5399" s="902"/>
      <c r="C5399" s="902"/>
      <c r="D5399" s="902"/>
      <c r="E5399" s="902"/>
    </row>
    <row r="5400" spans="1:5">
      <c r="A5400" s="902"/>
      <c r="B5400" s="902"/>
      <c r="C5400" s="902"/>
      <c r="D5400" s="902"/>
      <c r="E5400" s="902"/>
    </row>
    <row r="5401" spans="1:5">
      <c r="A5401" s="902"/>
      <c r="B5401" s="902"/>
      <c r="C5401" s="902"/>
      <c r="D5401" s="902"/>
      <c r="E5401" s="902"/>
    </row>
    <row r="5402" spans="1:5">
      <c r="A5402" s="902"/>
      <c r="B5402" s="902"/>
      <c r="C5402" s="902"/>
      <c r="D5402" s="902"/>
      <c r="E5402" s="902"/>
    </row>
    <row r="5403" spans="1:5">
      <c r="A5403" s="902"/>
      <c r="B5403" s="902"/>
      <c r="C5403" s="902"/>
      <c r="D5403" s="902"/>
      <c r="E5403" s="902"/>
    </row>
    <row r="5404" spans="1:5">
      <c r="A5404" s="902"/>
      <c r="B5404" s="902"/>
      <c r="C5404" s="902"/>
      <c r="D5404" s="902"/>
      <c r="E5404" s="902"/>
    </row>
    <row r="5405" spans="1:5">
      <c r="A5405" s="902"/>
      <c r="B5405" s="902"/>
      <c r="C5405" s="902"/>
      <c r="D5405" s="902"/>
      <c r="E5405" s="902"/>
    </row>
    <row r="5406" spans="1:5">
      <c r="A5406" s="902"/>
      <c r="B5406" s="902"/>
      <c r="C5406" s="902"/>
      <c r="D5406" s="902"/>
      <c r="E5406" s="902"/>
    </row>
    <row r="5407" spans="1:5">
      <c r="A5407" s="902"/>
      <c r="B5407" s="902"/>
      <c r="C5407" s="902"/>
      <c r="D5407" s="902"/>
      <c r="E5407" s="902"/>
    </row>
    <row r="5408" spans="1:5">
      <c r="A5408" s="902"/>
      <c r="B5408" s="902"/>
      <c r="C5408" s="902"/>
      <c r="D5408" s="902"/>
      <c r="E5408" s="902"/>
    </row>
    <row r="5409" spans="1:5">
      <c r="A5409" s="902"/>
      <c r="B5409" s="902"/>
      <c r="C5409" s="902"/>
      <c r="D5409" s="902"/>
      <c r="E5409" s="902"/>
    </row>
    <row r="5410" spans="1:5">
      <c r="A5410" s="902"/>
      <c r="B5410" s="902"/>
      <c r="C5410" s="902"/>
      <c r="D5410" s="902"/>
      <c r="E5410" s="902"/>
    </row>
    <row r="5411" spans="1:5">
      <c r="A5411" s="902"/>
      <c r="B5411" s="902"/>
      <c r="C5411" s="902"/>
      <c r="D5411" s="902"/>
      <c r="E5411" s="902"/>
    </row>
    <row r="5412" spans="1:5">
      <c r="A5412" s="902"/>
      <c r="B5412" s="902"/>
      <c r="C5412" s="902"/>
      <c r="D5412" s="902"/>
      <c r="E5412" s="902"/>
    </row>
    <row r="5413" spans="1:5">
      <c r="A5413" s="902"/>
      <c r="B5413" s="902"/>
      <c r="C5413" s="902"/>
      <c r="D5413" s="902"/>
      <c r="E5413" s="902"/>
    </row>
    <row r="5414" spans="1:5">
      <c r="A5414" s="902"/>
      <c r="B5414" s="902"/>
      <c r="C5414" s="902"/>
      <c r="D5414" s="902"/>
      <c r="E5414" s="902"/>
    </row>
    <row r="5415" spans="1:5">
      <c r="A5415" s="902"/>
      <c r="B5415" s="902"/>
      <c r="C5415" s="902"/>
      <c r="D5415" s="902"/>
      <c r="E5415" s="902"/>
    </row>
    <row r="5416" spans="1:5">
      <c r="A5416" s="902"/>
      <c r="B5416" s="902"/>
      <c r="C5416" s="902"/>
      <c r="D5416" s="902"/>
      <c r="E5416" s="902"/>
    </row>
    <row r="5417" spans="1:5">
      <c r="A5417" s="902"/>
      <c r="B5417" s="902"/>
      <c r="C5417" s="902"/>
      <c r="D5417" s="902"/>
      <c r="E5417" s="902"/>
    </row>
    <row r="5418" spans="1:5">
      <c r="A5418" s="902"/>
      <c r="B5418" s="902"/>
      <c r="C5418" s="902"/>
      <c r="D5418" s="902"/>
      <c r="E5418" s="902"/>
    </row>
    <row r="5419" spans="1:5">
      <c r="A5419" s="902"/>
      <c r="B5419" s="902"/>
      <c r="C5419" s="902"/>
      <c r="D5419" s="902"/>
      <c r="E5419" s="902"/>
    </row>
    <row r="5420" spans="1:5">
      <c r="A5420" s="902"/>
      <c r="B5420" s="902"/>
      <c r="C5420" s="902"/>
      <c r="D5420" s="902"/>
      <c r="E5420" s="902"/>
    </row>
    <row r="5421" spans="1:5">
      <c r="A5421" s="902"/>
      <c r="B5421" s="902"/>
      <c r="C5421" s="902"/>
      <c r="D5421" s="902"/>
      <c r="E5421" s="902"/>
    </row>
    <row r="5422" spans="1:5">
      <c r="A5422" s="902"/>
      <c r="B5422" s="902"/>
      <c r="C5422" s="902"/>
      <c r="D5422" s="902"/>
      <c r="E5422" s="902"/>
    </row>
    <row r="5423" spans="1:5">
      <c r="A5423" s="902"/>
      <c r="B5423" s="902"/>
      <c r="C5423" s="902"/>
      <c r="D5423" s="902"/>
      <c r="E5423" s="902"/>
    </row>
    <row r="5424" spans="1:5">
      <c r="A5424" s="902"/>
      <c r="B5424" s="902"/>
      <c r="C5424" s="902"/>
      <c r="D5424" s="902"/>
      <c r="E5424" s="902"/>
    </row>
    <row r="5425" spans="1:5">
      <c r="A5425" s="902"/>
      <c r="B5425" s="902"/>
      <c r="C5425" s="902"/>
      <c r="D5425" s="902"/>
      <c r="E5425" s="902"/>
    </row>
    <row r="5426" spans="1:5">
      <c r="A5426" s="902"/>
      <c r="B5426" s="902"/>
      <c r="C5426" s="902"/>
      <c r="D5426" s="902"/>
      <c r="E5426" s="902"/>
    </row>
    <row r="5427" spans="1:5">
      <c r="A5427" s="902"/>
      <c r="B5427" s="902"/>
      <c r="C5427" s="902"/>
      <c r="D5427" s="902"/>
      <c r="E5427" s="902"/>
    </row>
    <row r="5428" spans="1:5">
      <c r="A5428" s="902"/>
      <c r="B5428" s="902"/>
      <c r="C5428" s="902"/>
      <c r="D5428" s="902"/>
      <c r="E5428" s="902"/>
    </row>
    <row r="5429" spans="1:5">
      <c r="A5429" s="902"/>
      <c r="B5429" s="902"/>
      <c r="C5429" s="902"/>
      <c r="D5429" s="902"/>
      <c r="E5429" s="902"/>
    </row>
    <row r="5430" spans="1:5">
      <c r="A5430" s="902"/>
      <c r="B5430" s="902"/>
      <c r="C5430" s="902"/>
      <c r="D5430" s="902"/>
      <c r="E5430" s="902"/>
    </row>
    <row r="5431" spans="1:5">
      <c r="A5431" s="902"/>
      <c r="B5431" s="902"/>
      <c r="C5431" s="902"/>
      <c r="D5431" s="902"/>
      <c r="E5431" s="902"/>
    </row>
    <row r="5432" spans="1:5">
      <c r="A5432" s="902"/>
      <c r="B5432" s="902"/>
      <c r="C5432" s="902"/>
      <c r="D5432" s="902"/>
      <c r="E5432" s="902"/>
    </row>
    <row r="5433" spans="1:5">
      <c r="A5433" s="902"/>
      <c r="B5433" s="902"/>
      <c r="C5433" s="902"/>
      <c r="D5433" s="902"/>
      <c r="E5433" s="902"/>
    </row>
    <row r="5434" spans="1:5">
      <c r="A5434" s="902"/>
      <c r="B5434" s="902"/>
      <c r="C5434" s="902"/>
      <c r="D5434" s="902"/>
      <c r="E5434" s="902"/>
    </row>
    <row r="5435" spans="1:5">
      <c r="A5435" s="902"/>
      <c r="B5435" s="902"/>
      <c r="C5435" s="902"/>
      <c r="D5435" s="902"/>
      <c r="E5435" s="902"/>
    </row>
    <row r="5436" spans="1:5">
      <c r="A5436" s="902"/>
      <c r="B5436" s="902"/>
      <c r="C5436" s="902"/>
      <c r="D5436" s="902"/>
      <c r="E5436" s="902"/>
    </row>
    <row r="5437" spans="1:5">
      <c r="A5437" s="902"/>
      <c r="B5437" s="902"/>
      <c r="C5437" s="902"/>
      <c r="D5437" s="902"/>
      <c r="E5437" s="902"/>
    </row>
    <row r="5438" spans="1:5">
      <c r="A5438" s="902"/>
      <c r="B5438" s="902"/>
      <c r="C5438" s="902"/>
      <c r="D5438" s="902"/>
      <c r="E5438" s="902"/>
    </row>
    <row r="5439" spans="1:5">
      <c r="A5439" s="902"/>
      <c r="B5439" s="902"/>
      <c r="C5439" s="902"/>
      <c r="D5439" s="902"/>
      <c r="E5439" s="902"/>
    </row>
    <row r="5440" spans="1:5">
      <c r="A5440" s="902"/>
      <c r="B5440" s="902"/>
      <c r="C5440" s="902"/>
      <c r="D5440" s="902"/>
      <c r="E5440" s="902"/>
    </row>
    <row r="5441" spans="1:5">
      <c r="A5441" s="902"/>
      <c r="B5441" s="902"/>
      <c r="C5441" s="902"/>
      <c r="D5441" s="902"/>
      <c r="E5441" s="902"/>
    </row>
    <row r="5442" spans="1:5">
      <c r="A5442" s="902"/>
      <c r="B5442" s="902"/>
      <c r="C5442" s="902"/>
      <c r="D5442" s="902"/>
      <c r="E5442" s="902"/>
    </row>
    <row r="5443" spans="1:5">
      <c r="A5443" s="902"/>
      <c r="B5443" s="902"/>
      <c r="C5443" s="902"/>
      <c r="D5443" s="902"/>
      <c r="E5443" s="902"/>
    </row>
    <row r="5444" spans="1:5">
      <c r="A5444" s="902"/>
      <c r="B5444" s="902"/>
      <c r="C5444" s="902"/>
      <c r="D5444" s="902"/>
      <c r="E5444" s="902"/>
    </row>
    <row r="5445" spans="1:5">
      <c r="A5445" s="902"/>
      <c r="B5445" s="902"/>
      <c r="C5445" s="902"/>
      <c r="D5445" s="902"/>
      <c r="E5445" s="902"/>
    </row>
    <row r="5446" spans="1:5">
      <c r="A5446" s="902"/>
      <c r="B5446" s="902"/>
      <c r="C5446" s="902"/>
      <c r="D5446" s="902"/>
      <c r="E5446" s="902"/>
    </row>
    <row r="5447" spans="1:5">
      <c r="A5447" s="902"/>
      <c r="B5447" s="902"/>
      <c r="C5447" s="902"/>
      <c r="D5447" s="902"/>
      <c r="E5447" s="902"/>
    </row>
    <row r="5448" spans="1:5">
      <c r="A5448" s="902"/>
      <c r="B5448" s="902"/>
      <c r="C5448" s="902"/>
      <c r="D5448" s="902"/>
      <c r="E5448" s="902"/>
    </row>
    <row r="5449" spans="1:5">
      <c r="A5449" s="902"/>
      <c r="B5449" s="902"/>
      <c r="C5449" s="902"/>
      <c r="D5449" s="902"/>
      <c r="E5449" s="902"/>
    </row>
    <row r="5450" spans="1:5">
      <c r="A5450" s="902"/>
      <c r="B5450" s="902"/>
      <c r="C5450" s="902"/>
      <c r="D5450" s="902"/>
      <c r="E5450" s="902"/>
    </row>
    <row r="5451" spans="1:5">
      <c r="A5451" s="902"/>
      <c r="B5451" s="902"/>
      <c r="C5451" s="902"/>
      <c r="D5451" s="902"/>
      <c r="E5451" s="902"/>
    </row>
    <row r="5452" spans="1:5">
      <c r="A5452" s="902"/>
      <c r="B5452" s="902"/>
      <c r="C5452" s="902"/>
      <c r="D5452" s="902"/>
      <c r="E5452" s="902"/>
    </row>
    <row r="5453" spans="1:5">
      <c r="A5453" s="902"/>
      <c r="B5453" s="902"/>
      <c r="C5453" s="902"/>
      <c r="D5453" s="902"/>
      <c r="E5453" s="902"/>
    </row>
    <row r="5454" spans="1:5">
      <c r="A5454" s="902"/>
      <c r="B5454" s="902"/>
      <c r="C5454" s="902"/>
      <c r="D5454" s="902"/>
      <c r="E5454" s="902"/>
    </row>
    <row r="5455" spans="1:5">
      <c r="A5455" s="902"/>
      <c r="B5455" s="902"/>
      <c r="C5455" s="902"/>
      <c r="D5455" s="902"/>
      <c r="E5455" s="902"/>
    </row>
    <row r="5456" spans="1:5">
      <c r="A5456" s="902"/>
      <c r="B5456" s="902"/>
      <c r="C5456" s="902"/>
      <c r="D5456" s="902"/>
      <c r="E5456" s="902"/>
    </row>
    <row r="5457" spans="1:5">
      <c r="A5457" s="902"/>
      <c r="B5457" s="902"/>
      <c r="C5457" s="902"/>
      <c r="D5457" s="902"/>
      <c r="E5457" s="902"/>
    </row>
    <row r="5458" spans="1:5">
      <c r="A5458" s="902"/>
      <c r="B5458" s="902"/>
      <c r="C5458" s="902"/>
      <c r="D5458" s="902"/>
      <c r="E5458" s="902"/>
    </row>
    <row r="5459" spans="1:5">
      <c r="A5459" s="902"/>
      <c r="B5459" s="902"/>
      <c r="C5459" s="902"/>
      <c r="D5459" s="902"/>
      <c r="E5459" s="902"/>
    </row>
    <row r="5460" spans="1:5">
      <c r="A5460" s="902"/>
      <c r="B5460" s="902"/>
      <c r="C5460" s="902"/>
      <c r="D5460" s="902"/>
      <c r="E5460" s="902"/>
    </row>
    <row r="5461" spans="1:5">
      <c r="A5461" s="902"/>
      <c r="B5461" s="902"/>
      <c r="C5461" s="902"/>
      <c r="D5461" s="902"/>
      <c r="E5461" s="902"/>
    </row>
    <row r="5462" spans="1:5">
      <c r="A5462" s="902"/>
      <c r="B5462" s="902"/>
      <c r="C5462" s="902"/>
      <c r="D5462" s="902"/>
      <c r="E5462" s="902"/>
    </row>
    <row r="5463" spans="1:5">
      <c r="A5463" s="902"/>
      <c r="B5463" s="902"/>
      <c r="C5463" s="902"/>
      <c r="D5463" s="902"/>
      <c r="E5463" s="902"/>
    </row>
    <row r="5464" spans="1:5">
      <c r="A5464" s="902"/>
      <c r="B5464" s="902"/>
      <c r="C5464" s="902"/>
      <c r="D5464" s="902"/>
      <c r="E5464" s="902"/>
    </row>
    <row r="5465" spans="1:5">
      <c r="A5465" s="902"/>
      <c r="B5465" s="902"/>
      <c r="C5465" s="902"/>
      <c r="D5465" s="902"/>
      <c r="E5465" s="902"/>
    </row>
    <row r="5466" spans="1:5">
      <c r="A5466" s="902"/>
      <c r="B5466" s="902"/>
      <c r="C5466" s="902"/>
      <c r="D5466" s="902"/>
      <c r="E5466" s="902"/>
    </row>
    <row r="5467" spans="1:5">
      <c r="A5467" s="902"/>
      <c r="B5467" s="902"/>
      <c r="C5467" s="902"/>
      <c r="D5467" s="902"/>
      <c r="E5467" s="902"/>
    </row>
    <row r="5468" spans="1:5">
      <c r="A5468" s="902"/>
      <c r="B5468" s="902"/>
      <c r="C5468" s="902"/>
      <c r="D5468" s="902"/>
      <c r="E5468" s="902"/>
    </row>
    <row r="5469" spans="1:5">
      <c r="A5469" s="902"/>
      <c r="B5469" s="902"/>
      <c r="C5469" s="902"/>
      <c r="D5469" s="902"/>
      <c r="E5469" s="902"/>
    </row>
    <row r="5470" spans="1:5">
      <c r="A5470" s="902"/>
      <c r="B5470" s="902"/>
      <c r="C5470" s="902"/>
      <c r="D5470" s="902"/>
      <c r="E5470" s="902"/>
    </row>
    <row r="5471" spans="1:5">
      <c r="A5471" s="902"/>
      <c r="B5471" s="902"/>
      <c r="C5471" s="902"/>
      <c r="D5471" s="902"/>
      <c r="E5471" s="902"/>
    </row>
    <row r="5472" spans="1:5">
      <c r="A5472" s="902"/>
      <c r="B5472" s="902"/>
      <c r="C5472" s="902"/>
      <c r="D5472" s="902"/>
      <c r="E5472" s="902"/>
    </row>
    <row r="5473" spans="1:5">
      <c r="A5473" s="902"/>
      <c r="B5473" s="902"/>
      <c r="C5473" s="902"/>
      <c r="D5473" s="902"/>
      <c r="E5473" s="902"/>
    </row>
    <row r="5474" spans="1:5">
      <c r="A5474" s="902"/>
      <c r="B5474" s="902"/>
      <c r="C5474" s="902"/>
      <c r="D5474" s="902"/>
      <c r="E5474" s="902"/>
    </row>
    <row r="5475" spans="1:5">
      <c r="A5475" s="902"/>
      <c r="B5475" s="902"/>
      <c r="C5475" s="902"/>
      <c r="D5475" s="902"/>
      <c r="E5475" s="902"/>
    </row>
    <row r="5476" spans="1:5">
      <c r="A5476" s="902"/>
      <c r="B5476" s="902"/>
      <c r="C5476" s="902"/>
      <c r="D5476" s="902"/>
      <c r="E5476" s="902"/>
    </row>
    <row r="5477" spans="1:5">
      <c r="A5477" s="902"/>
      <c r="B5477" s="902"/>
      <c r="C5477" s="902"/>
      <c r="D5477" s="902"/>
      <c r="E5477" s="902"/>
    </row>
    <row r="5478" spans="1:5">
      <c r="A5478" s="902"/>
      <c r="B5478" s="902"/>
      <c r="C5478" s="902"/>
      <c r="D5478" s="902"/>
      <c r="E5478" s="902"/>
    </row>
    <row r="5479" spans="1:5">
      <c r="A5479" s="902"/>
      <c r="B5479" s="902"/>
      <c r="C5479" s="902"/>
      <c r="D5479" s="902"/>
      <c r="E5479" s="902"/>
    </row>
    <row r="5480" spans="1:5">
      <c r="A5480" s="902"/>
      <c r="B5480" s="902"/>
      <c r="C5480" s="902"/>
      <c r="D5480" s="902"/>
      <c r="E5480" s="902"/>
    </row>
    <row r="5481" spans="1:5">
      <c r="A5481" s="902"/>
      <c r="B5481" s="902"/>
      <c r="C5481" s="902"/>
      <c r="D5481" s="902"/>
      <c r="E5481" s="902"/>
    </row>
    <row r="5482" spans="1:5">
      <c r="A5482" s="902"/>
      <c r="B5482" s="902"/>
      <c r="C5482" s="902"/>
      <c r="D5482" s="902"/>
      <c r="E5482" s="902"/>
    </row>
    <row r="5483" spans="1:5">
      <c r="A5483" s="902"/>
      <c r="B5483" s="902"/>
      <c r="C5483" s="902"/>
      <c r="D5483" s="902"/>
      <c r="E5483" s="902"/>
    </row>
    <row r="5484" spans="1:5">
      <c r="A5484" s="902"/>
      <c r="B5484" s="902"/>
      <c r="C5484" s="902"/>
      <c r="D5484" s="902"/>
      <c r="E5484" s="902"/>
    </row>
    <row r="5485" spans="1:5">
      <c r="A5485" s="902"/>
      <c r="B5485" s="902"/>
      <c r="C5485" s="902"/>
      <c r="D5485" s="902"/>
      <c r="E5485" s="902"/>
    </row>
    <row r="5486" spans="1:5">
      <c r="A5486" s="902"/>
      <c r="B5486" s="902"/>
      <c r="C5486" s="902"/>
      <c r="D5486" s="902"/>
      <c r="E5486" s="902"/>
    </row>
    <row r="5487" spans="1:5">
      <c r="A5487" s="902"/>
      <c r="B5487" s="902"/>
      <c r="C5487" s="902"/>
      <c r="D5487" s="902"/>
      <c r="E5487" s="902"/>
    </row>
    <row r="5488" spans="1:5">
      <c r="A5488" s="902"/>
      <c r="B5488" s="902"/>
      <c r="C5488" s="902"/>
      <c r="D5488" s="902"/>
      <c r="E5488" s="902"/>
    </row>
    <row r="5489" spans="1:5">
      <c r="A5489" s="902"/>
      <c r="B5489" s="902"/>
      <c r="C5489" s="902"/>
      <c r="D5489" s="902"/>
      <c r="E5489" s="902"/>
    </row>
    <row r="5490" spans="1:5">
      <c r="A5490" s="902"/>
      <c r="B5490" s="902"/>
      <c r="C5490" s="902"/>
      <c r="D5490" s="902"/>
      <c r="E5490" s="902"/>
    </row>
    <row r="5491" spans="1:5">
      <c r="A5491" s="902"/>
      <c r="B5491" s="902"/>
      <c r="C5491" s="902"/>
      <c r="D5491" s="902"/>
      <c r="E5491" s="902"/>
    </row>
    <row r="5492" spans="1:5">
      <c r="A5492" s="902"/>
      <c r="B5492" s="902"/>
      <c r="C5492" s="902"/>
      <c r="D5492" s="902"/>
      <c r="E5492" s="902"/>
    </row>
    <row r="5493" spans="1:5">
      <c r="A5493" s="902"/>
      <c r="B5493" s="902"/>
      <c r="C5493" s="902"/>
      <c r="D5493" s="902"/>
      <c r="E5493" s="902"/>
    </row>
    <row r="5494" spans="1:5">
      <c r="A5494" s="902"/>
      <c r="B5494" s="902"/>
      <c r="C5494" s="902"/>
      <c r="D5494" s="902"/>
      <c r="E5494" s="902"/>
    </row>
    <row r="5495" spans="1:5">
      <c r="A5495" s="902"/>
      <c r="B5495" s="902"/>
      <c r="C5495" s="902"/>
      <c r="D5495" s="902"/>
      <c r="E5495" s="902"/>
    </row>
    <row r="5496" spans="1:5">
      <c r="A5496" s="902"/>
      <c r="B5496" s="902"/>
      <c r="C5496" s="902"/>
      <c r="D5496" s="902"/>
      <c r="E5496" s="902"/>
    </row>
    <row r="5497" spans="1:5">
      <c r="A5497" s="902"/>
      <c r="B5497" s="902"/>
      <c r="C5497" s="902"/>
      <c r="D5497" s="902"/>
      <c r="E5497" s="902"/>
    </row>
    <row r="5498" spans="1:5">
      <c r="A5498" s="902"/>
      <c r="B5498" s="902"/>
      <c r="C5498" s="902"/>
      <c r="D5498" s="902"/>
      <c r="E5498" s="902"/>
    </row>
    <row r="5499" spans="1:5">
      <c r="A5499" s="902"/>
      <c r="B5499" s="902"/>
      <c r="C5499" s="902"/>
      <c r="D5499" s="902"/>
      <c r="E5499" s="902"/>
    </row>
    <row r="5500" spans="1:5">
      <c r="A5500" s="902"/>
      <c r="B5500" s="902"/>
      <c r="C5500" s="902"/>
      <c r="D5500" s="902"/>
      <c r="E5500" s="902"/>
    </row>
    <row r="5501" spans="1:5">
      <c r="A5501" s="902"/>
      <c r="B5501" s="902"/>
      <c r="C5501" s="902"/>
      <c r="D5501" s="902"/>
      <c r="E5501" s="902"/>
    </row>
    <row r="5502" spans="1:5">
      <c r="A5502" s="902"/>
      <c r="B5502" s="902"/>
      <c r="C5502" s="902"/>
      <c r="D5502" s="902"/>
      <c r="E5502" s="902"/>
    </row>
    <row r="5503" spans="1:5">
      <c r="A5503" s="902"/>
      <c r="B5503" s="902"/>
      <c r="C5503" s="902"/>
      <c r="D5503" s="902"/>
      <c r="E5503" s="902"/>
    </row>
    <row r="5504" spans="1:5">
      <c r="A5504" s="902"/>
      <c r="B5504" s="902"/>
      <c r="C5504" s="902"/>
      <c r="D5504" s="902"/>
      <c r="E5504" s="902"/>
    </row>
    <row r="5505" spans="1:5">
      <c r="A5505" s="902"/>
      <c r="B5505" s="902"/>
      <c r="C5505" s="902"/>
      <c r="D5505" s="902"/>
      <c r="E5505" s="902"/>
    </row>
    <row r="5506" spans="1:5">
      <c r="A5506" s="902"/>
      <c r="B5506" s="902"/>
      <c r="C5506" s="902"/>
      <c r="D5506" s="902"/>
      <c r="E5506" s="902"/>
    </row>
    <row r="5507" spans="1:5">
      <c r="A5507" s="902"/>
      <c r="B5507" s="902"/>
      <c r="C5507" s="902"/>
      <c r="D5507" s="902"/>
      <c r="E5507" s="902"/>
    </row>
    <row r="5508" spans="1:5">
      <c r="A5508" s="902"/>
      <c r="B5508" s="902"/>
      <c r="C5508" s="902"/>
      <c r="D5508" s="902"/>
      <c r="E5508" s="902"/>
    </row>
    <row r="5509" spans="1:5">
      <c r="A5509" s="902"/>
      <c r="B5509" s="902"/>
      <c r="C5509" s="902"/>
      <c r="D5509" s="902"/>
      <c r="E5509" s="902"/>
    </row>
    <row r="5510" spans="1:5">
      <c r="A5510" s="902"/>
      <c r="B5510" s="902"/>
      <c r="C5510" s="902"/>
      <c r="D5510" s="902"/>
      <c r="E5510" s="902"/>
    </row>
    <row r="5511" spans="1:5">
      <c r="A5511" s="902"/>
      <c r="B5511" s="902"/>
      <c r="C5511" s="902"/>
      <c r="D5511" s="902"/>
      <c r="E5511" s="902"/>
    </row>
    <row r="5512" spans="1:5">
      <c r="A5512" s="902"/>
      <c r="B5512" s="902"/>
      <c r="C5512" s="902"/>
      <c r="D5512" s="902"/>
      <c r="E5512" s="902"/>
    </row>
    <row r="5513" spans="1:5">
      <c r="A5513" s="902"/>
      <c r="B5513" s="902"/>
      <c r="C5513" s="902"/>
      <c r="D5513" s="902"/>
      <c r="E5513" s="902"/>
    </row>
    <row r="5514" spans="1:5">
      <c r="A5514" s="902"/>
      <c r="B5514" s="902"/>
      <c r="C5514" s="902"/>
      <c r="D5514" s="902"/>
      <c r="E5514" s="902"/>
    </row>
    <row r="5515" spans="1:5">
      <c r="A5515" s="902"/>
      <c r="B5515" s="902"/>
      <c r="C5515" s="902"/>
      <c r="D5515" s="902"/>
      <c r="E5515" s="902"/>
    </row>
    <row r="5516" spans="1:5">
      <c r="A5516" s="902"/>
      <c r="B5516" s="902"/>
      <c r="C5516" s="902"/>
      <c r="D5516" s="902"/>
      <c r="E5516" s="902"/>
    </row>
    <row r="5517" spans="1:5">
      <c r="A5517" s="902"/>
      <c r="B5517" s="902"/>
      <c r="C5517" s="902"/>
      <c r="D5517" s="902"/>
      <c r="E5517" s="902"/>
    </row>
    <row r="5518" spans="1:5">
      <c r="A5518" s="902"/>
      <c r="B5518" s="902"/>
      <c r="C5518" s="902"/>
      <c r="D5518" s="902"/>
      <c r="E5518" s="902"/>
    </row>
    <row r="5519" spans="1:5">
      <c r="A5519" s="902"/>
      <c r="B5519" s="902"/>
      <c r="C5519" s="902"/>
      <c r="D5519" s="902"/>
      <c r="E5519" s="902"/>
    </row>
    <row r="5520" spans="1:5">
      <c r="A5520" s="902"/>
      <c r="B5520" s="902"/>
      <c r="C5520" s="902"/>
      <c r="D5520" s="902"/>
      <c r="E5520" s="902"/>
    </row>
    <row r="5521" spans="1:5">
      <c r="A5521" s="902"/>
      <c r="B5521" s="902"/>
      <c r="C5521" s="902"/>
      <c r="D5521" s="902"/>
      <c r="E5521" s="902"/>
    </row>
    <row r="5522" spans="1:5">
      <c r="A5522" s="902"/>
      <c r="B5522" s="902"/>
      <c r="C5522" s="902"/>
      <c r="D5522" s="902"/>
      <c r="E5522" s="902"/>
    </row>
    <row r="5523" spans="1:5">
      <c r="A5523" s="902"/>
      <c r="B5523" s="902"/>
      <c r="C5523" s="902"/>
      <c r="D5523" s="902"/>
      <c r="E5523" s="902"/>
    </row>
    <row r="5524" spans="1:5">
      <c r="A5524" s="902"/>
      <c r="B5524" s="902"/>
      <c r="C5524" s="902"/>
      <c r="D5524" s="902"/>
      <c r="E5524" s="902"/>
    </row>
    <row r="5525" spans="1:5">
      <c r="A5525" s="902"/>
      <c r="B5525" s="902"/>
      <c r="C5525" s="902"/>
      <c r="D5525" s="902"/>
      <c r="E5525" s="902"/>
    </row>
    <row r="5526" spans="1:5">
      <c r="A5526" s="902"/>
      <c r="B5526" s="902"/>
      <c r="C5526" s="902"/>
      <c r="D5526" s="902"/>
      <c r="E5526" s="902"/>
    </row>
    <row r="5527" spans="1:5">
      <c r="A5527" s="902"/>
      <c r="B5527" s="902"/>
      <c r="C5527" s="902"/>
      <c r="D5527" s="902"/>
      <c r="E5527" s="902"/>
    </row>
    <row r="5528" spans="1:5">
      <c r="A5528" s="902"/>
      <c r="B5528" s="902"/>
      <c r="C5528" s="902"/>
      <c r="D5528" s="902"/>
      <c r="E5528" s="902"/>
    </row>
    <row r="5529" spans="1:5">
      <c r="A5529" s="902"/>
      <c r="B5529" s="902"/>
      <c r="C5529" s="902"/>
      <c r="D5529" s="902"/>
      <c r="E5529" s="902"/>
    </row>
    <row r="5530" spans="1:5">
      <c r="A5530" s="902"/>
      <c r="B5530" s="902"/>
      <c r="C5530" s="902"/>
      <c r="D5530" s="902"/>
      <c r="E5530" s="902"/>
    </row>
    <row r="5531" spans="1:5">
      <c r="A5531" s="902"/>
      <c r="B5531" s="902"/>
      <c r="C5531" s="902"/>
      <c r="D5531" s="902"/>
      <c r="E5531" s="902"/>
    </row>
    <row r="5532" spans="1:5">
      <c r="A5532" s="902"/>
      <c r="B5532" s="902"/>
      <c r="C5532" s="902"/>
      <c r="D5532" s="902"/>
      <c r="E5532" s="902"/>
    </row>
    <row r="5533" spans="1:5">
      <c r="A5533" s="902"/>
      <c r="B5533" s="902"/>
      <c r="C5533" s="902"/>
      <c r="D5533" s="902"/>
      <c r="E5533" s="902"/>
    </row>
    <row r="5534" spans="1:5">
      <c r="A5534" s="902"/>
      <c r="B5534" s="902"/>
      <c r="C5534" s="902"/>
      <c r="D5534" s="902"/>
      <c r="E5534" s="902"/>
    </row>
    <row r="5535" spans="1:5">
      <c r="A5535" s="902"/>
      <c r="B5535" s="902"/>
      <c r="C5535" s="902"/>
      <c r="D5535" s="902"/>
      <c r="E5535" s="902"/>
    </row>
    <row r="5536" spans="1:5">
      <c r="A5536" s="902"/>
      <c r="B5536" s="902"/>
      <c r="C5536" s="902"/>
      <c r="D5536" s="902"/>
      <c r="E5536" s="902"/>
    </row>
    <row r="5537" spans="1:5">
      <c r="A5537" s="902"/>
      <c r="B5537" s="902"/>
      <c r="C5537" s="902"/>
      <c r="D5537" s="902"/>
      <c r="E5537" s="902"/>
    </row>
    <row r="5538" spans="1:5">
      <c r="A5538" s="902"/>
      <c r="B5538" s="902"/>
      <c r="C5538" s="902"/>
      <c r="D5538" s="902"/>
      <c r="E5538" s="902"/>
    </row>
    <row r="5539" spans="1:5">
      <c r="A5539" s="902"/>
      <c r="B5539" s="902"/>
      <c r="C5539" s="902"/>
      <c r="D5539" s="902"/>
      <c r="E5539" s="902"/>
    </row>
    <row r="5540" spans="1:5">
      <c r="A5540" s="902"/>
      <c r="B5540" s="902"/>
      <c r="C5540" s="902"/>
      <c r="D5540" s="902"/>
      <c r="E5540" s="902"/>
    </row>
    <row r="5541" spans="1:5">
      <c r="A5541" s="902"/>
      <c r="B5541" s="902"/>
      <c r="C5541" s="902"/>
      <c r="D5541" s="902"/>
      <c r="E5541" s="902"/>
    </row>
    <row r="5542" spans="1:5">
      <c r="A5542" s="902"/>
      <c r="B5542" s="902"/>
      <c r="C5542" s="902"/>
      <c r="D5542" s="902"/>
      <c r="E5542" s="902"/>
    </row>
    <row r="5543" spans="1:5">
      <c r="A5543" s="902"/>
      <c r="B5543" s="902"/>
      <c r="C5543" s="902"/>
      <c r="D5543" s="902"/>
      <c r="E5543" s="902"/>
    </row>
    <row r="5544" spans="1:5">
      <c r="A5544" s="902"/>
      <c r="B5544" s="902"/>
      <c r="C5544" s="902"/>
      <c r="D5544" s="902"/>
      <c r="E5544" s="902"/>
    </row>
    <row r="5545" spans="1:5">
      <c r="A5545" s="902"/>
      <c r="B5545" s="902"/>
      <c r="C5545" s="902"/>
      <c r="D5545" s="902"/>
      <c r="E5545" s="902"/>
    </row>
    <row r="5546" spans="1:5">
      <c r="A5546" s="902"/>
      <c r="B5546" s="902"/>
      <c r="C5546" s="902"/>
      <c r="D5546" s="902"/>
      <c r="E5546" s="902"/>
    </row>
    <row r="5547" spans="1:5">
      <c r="A5547" s="902"/>
      <c r="B5547" s="902"/>
      <c r="C5547" s="902"/>
      <c r="D5547" s="902"/>
      <c r="E5547" s="902"/>
    </row>
    <row r="5548" spans="1:5">
      <c r="A5548" s="902"/>
      <c r="B5548" s="902"/>
      <c r="C5548" s="902"/>
      <c r="D5548" s="902"/>
      <c r="E5548" s="902"/>
    </row>
    <row r="5549" spans="1:5">
      <c r="A5549" s="902"/>
      <c r="B5549" s="902"/>
      <c r="C5549" s="902"/>
      <c r="D5549" s="902"/>
      <c r="E5549" s="902"/>
    </row>
    <row r="5550" spans="1:5">
      <c r="A5550" s="902"/>
      <c r="B5550" s="902"/>
      <c r="C5550" s="902"/>
      <c r="D5550" s="902"/>
      <c r="E5550" s="902"/>
    </row>
    <row r="5551" spans="1:5">
      <c r="A5551" s="902"/>
      <c r="B5551" s="902"/>
      <c r="C5551" s="902"/>
      <c r="D5551" s="902"/>
      <c r="E5551" s="902"/>
    </row>
    <row r="5552" spans="1:5">
      <c r="A5552" s="902"/>
      <c r="B5552" s="902"/>
      <c r="C5552" s="902"/>
      <c r="D5552" s="902"/>
      <c r="E5552" s="902"/>
    </row>
    <row r="5553" spans="1:5">
      <c r="A5553" s="902"/>
      <c r="B5553" s="902"/>
      <c r="C5553" s="902"/>
      <c r="D5553" s="902"/>
      <c r="E5553" s="902"/>
    </row>
    <row r="5554" spans="1:5">
      <c r="A5554" s="902"/>
      <c r="B5554" s="902"/>
      <c r="C5554" s="902"/>
      <c r="D5554" s="902"/>
      <c r="E5554" s="902"/>
    </row>
    <row r="5555" spans="1:5">
      <c r="A5555" s="902"/>
      <c r="B5555" s="902"/>
      <c r="C5555" s="902"/>
      <c r="D5555" s="902"/>
      <c r="E5555" s="902"/>
    </row>
    <row r="5556" spans="1:5">
      <c r="A5556" s="902"/>
      <c r="B5556" s="902"/>
      <c r="C5556" s="902"/>
      <c r="D5556" s="902"/>
      <c r="E5556" s="902"/>
    </row>
    <row r="5557" spans="1:5">
      <c r="A5557" s="902"/>
      <c r="B5557" s="902"/>
      <c r="C5557" s="902"/>
      <c r="D5557" s="902"/>
      <c r="E5557" s="902"/>
    </row>
    <row r="5558" spans="1:5">
      <c r="A5558" s="902"/>
      <c r="B5558" s="902"/>
      <c r="C5558" s="902"/>
      <c r="D5558" s="902"/>
      <c r="E5558" s="902"/>
    </row>
    <row r="5559" spans="1:5">
      <c r="A5559" s="902"/>
      <c r="B5559" s="902"/>
      <c r="C5559" s="902"/>
      <c r="D5559" s="902"/>
      <c r="E5559" s="902"/>
    </row>
    <row r="5560" spans="1:5">
      <c r="A5560" s="902"/>
      <c r="B5560" s="902"/>
      <c r="C5560" s="902"/>
      <c r="D5560" s="902"/>
      <c r="E5560" s="902"/>
    </row>
    <row r="5561" spans="1:5">
      <c r="A5561" s="902"/>
      <c r="B5561" s="902"/>
      <c r="C5561" s="902"/>
      <c r="D5561" s="902"/>
      <c r="E5561" s="902"/>
    </row>
    <row r="5562" spans="1:5">
      <c r="A5562" s="902"/>
      <c r="B5562" s="902"/>
      <c r="C5562" s="902"/>
      <c r="D5562" s="902"/>
      <c r="E5562" s="902"/>
    </row>
    <row r="5563" spans="1:5">
      <c r="A5563" s="902"/>
      <c r="B5563" s="902"/>
      <c r="C5563" s="902"/>
      <c r="D5563" s="902"/>
      <c r="E5563" s="902"/>
    </row>
    <row r="5564" spans="1:5">
      <c r="A5564" s="902"/>
      <c r="B5564" s="902"/>
      <c r="C5564" s="902"/>
      <c r="D5564" s="902"/>
      <c r="E5564" s="902"/>
    </row>
    <row r="5565" spans="1:5">
      <c r="A5565" s="902"/>
      <c r="B5565" s="902"/>
      <c r="C5565" s="902"/>
      <c r="D5565" s="902"/>
      <c r="E5565" s="902"/>
    </row>
    <row r="5566" spans="1:5">
      <c r="A5566" s="902"/>
      <c r="B5566" s="902"/>
      <c r="C5566" s="902"/>
      <c r="D5566" s="902"/>
      <c r="E5566" s="902"/>
    </row>
    <row r="5567" spans="1:5">
      <c r="A5567" s="902"/>
      <c r="B5567" s="902"/>
      <c r="C5567" s="902"/>
      <c r="D5567" s="902"/>
      <c r="E5567" s="902"/>
    </row>
    <row r="5568" spans="1:5">
      <c r="A5568" s="902"/>
      <c r="B5568" s="902"/>
      <c r="C5568" s="902"/>
      <c r="D5568" s="902"/>
      <c r="E5568" s="902"/>
    </row>
    <row r="5569" spans="1:5">
      <c r="A5569" s="902"/>
      <c r="B5569" s="902"/>
      <c r="C5569" s="902"/>
      <c r="D5569" s="902"/>
      <c r="E5569" s="902"/>
    </row>
    <row r="5570" spans="1:5">
      <c r="A5570" s="902"/>
      <c r="B5570" s="902"/>
      <c r="C5570" s="902"/>
      <c r="D5570" s="902"/>
      <c r="E5570" s="902"/>
    </row>
    <row r="5571" spans="1:5">
      <c r="A5571" s="902"/>
      <c r="B5571" s="902"/>
      <c r="C5571" s="902"/>
      <c r="D5571" s="902"/>
      <c r="E5571" s="902"/>
    </row>
    <row r="5572" spans="1:5">
      <c r="A5572" s="902"/>
      <c r="B5572" s="902"/>
      <c r="C5572" s="902"/>
      <c r="D5572" s="902"/>
      <c r="E5572" s="902"/>
    </row>
    <row r="5573" spans="1:5">
      <c r="A5573" s="902"/>
      <c r="B5573" s="902"/>
      <c r="C5573" s="902"/>
      <c r="D5573" s="902"/>
      <c r="E5573" s="902"/>
    </row>
    <row r="5574" spans="1:5">
      <c r="A5574" s="902"/>
      <c r="B5574" s="902"/>
      <c r="C5574" s="902"/>
      <c r="D5574" s="902"/>
      <c r="E5574" s="902"/>
    </row>
    <row r="5575" spans="1:5">
      <c r="A5575" s="902"/>
      <c r="B5575" s="902"/>
      <c r="C5575" s="902"/>
      <c r="D5575" s="902"/>
      <c r="E5575" s="902"/>
    </row>
    <row r="5576" spans="1:5">
      <c r="A5576" s="902"/>
      <c r="B5576" s="902"/>
      <c r="C5576" s="902"/>
      <c r="D5576" s="902"/>
      <c r="E5576" s="902"/>
    </row>
    <row r="5577" spans="1:5">
      <c r="A5577" s="902"/>
      <c r="B5577" s="902"/>
      <c r="C5577" s="902"/>
      <c r="D5577" s="902"/>
      <c r="E5577" s="902"/>
    </row>
    <row r="5578" spans="1:5">
      <c r="A5578" s="902"/>
      <c r="B5578" s="902"/>
      <c r="C5578" s="902"/>
      <c r="D5578" s="902"/>
      <c r="E5578" s="902"/>
    </row>
    <row r="5579" spans="1:5">
      <c r="A5579" s="902"/>
      <c r="B5579" s="902"/>
      <c r="C5579" s="902"/>
      <c r="D5579" s="902"/>
      <c r="E5579" s="902"/>
    </row>
    <row r="5580" spans="1:5">
      <c r="A5580" s="902"/>
      <c r="B5580" s="902"/>
      <c r="C5580" s="902"/>
      <c r="D5580" s="902"/>
      <c r="E5580" s="902"/>
    </row>
    <row r="5581" spans="1:5">
      <c r="A5581" s="902"/>
      <c r="B5581" s="902"/>
      <c r="C5581" s="902"/>
      <c r="D5581" s="902"/>
      <c r="E5581" s="902"/>
    </row>
    <row r="5582" spans="1:5">
      <c r="A5582" s="902"/>
      <c r="B5582" s="902"/>
      <c r="C5582" s="902"/>
      <c r="D5582" s="902"/>
      <c r="E5582" s="902"/>
    </row>
    <row r="5583" spans="1:5">
      <c r="A5583" s="902"/>
      <c r="B5583" s="902"/>
      <c r="C5583" s="902"/>
      <c r="D5583" s="902"/>
      <c r="E5583" s="902"/>
    </row>
    <row r="5584" spans="1:5">
      <c r="A5584" s="902"/>
      <c r="B5584" s="902"/>
      <c r="C5584" s="902"/>
      <c r="D5584" s="902"/>
      <c r="E5584" s="902"/>
    </row>
    <row r="5585" spans="1:5">
      <c r="A5585" s="902"/>
      <c r="B5585" s="902"/>
      <c r="C5585" s="902"/>
      <c r="D5585" s="902"/>
      <c r="E5585" s="902"/>
    </row>
    <row r="5586" spans="1:5">
      <c r="A5586" s="902"/>
      <c r="B5586" s="902"/>
      <c r="C5586" s="902"/>
      <c r="D5586" s="902"/>
      <c r="E5586" s="902"/>
    </row>
    <row r="5587" spans="1:5">
      <c r="A5587" s="902"/>
      <c r="B5587" s="902"/>
      <c r="C5587" s="902"/>
      <c r="D5587" s="902"/>
      <c r="E5587" s="902"/>
    </row>
    <row r="5588" spans="1:5">
      <c r="A5588" s="902"/>
      <c r="B5588" s="902"/>
      <c r="C5588" s="902"/>
      <c r="D5588" s="902"/>
      <c r="E5588" s="902"/>
    </row>
    <row r="5589" spans="1:5">
      <c r="A5589" s="902"/>
      <c r="B5589" s="902"/>
      <c r="C5589" s="902"/>
      <c r="D5589" s="902"/>
      <c r="E5589" s="902"/>
    </row>
    <row r="5590" spans="1:5">
      <c r="A5590" s="902"/>
      <c r="B5590" s="902"/>
      <c r="C5590" s="902"/>
      <c r="D5590" s="902"/>
      <c r="E5590" s="902"/>
    </row>
    <row r="5591" spans="1:5">
      <c r="A5591" s="902"/>
      <c r="B5591" s="902"/>
      <c r="C5591" s="902"/>
      <c r="D5591" s="902"/>
      <c r="E5591" s="902"/>
    </row>
    <row r="5592" spans="1:5">
      <c r="A5592" s="902"/>
      <c r="B5592" s="902"/>
      <c r="C5592" s="902"/>
      <c r="D5592" s="902"/>
      <c r="E5592" s="902"/>
    </row>
    <row r="5593" spans="1:5">
      <c r="A5593" s="902"/>
      <c r="B5593" s="902"/>
      <c r="C5593" s="902"/>
      <c r="D5593" s="902"/>
      <c r="E5593" s="902"/>
    </row>
    <row r="5594" spans="1:5">
      <c r="A5594" s="902"/>
      <c r="B5594" s="902"/>
      <c r="C5594" s="902"/>
      <c r="D5594" s="902"/>
      <c r="E5594" s="902"/>
    </row>
    <row r="5595" spans="1:5">
      <c r="A5595" s="902"/>
      <c r="B5595" s="902"/>
      <c r="C5595" s="902"/>
      <c r="D5595" s="902"/>
      <c r="E5595" s="902"/>
    </row>
    <row r="5596" spans="1:5">
      <c r="A5596" s="902"/>
      <c r="B5596" s="902"/>
      <c r="C5596" s="902"/>
      <c r="D5596" s="902"/>
      <c r="E5596" s="902"/>
    </row>
    <row r="5597" spans="1:5">
      <c r="A5597" s="902"/>
      <c r="B5597" s="902"/>
      <c r="C5597" s="902"/>
      <c r="D5597" s="902"/>
      <c r="E5597" s="902"/>
    </row>
    <row r="5598" spans="1:5">
      <c r="A5598" s="902"/>
      <c r="B5598" s="902"/>
      <c r="C5598" s="902"/>
      <c r="D5598" s="902"/>
      <c r="E5598" s="902"/>
    </row>
    <row r="5599" spans="1:5">
      <c r="A5599" s="902"/>
      <c r="B5599" s="902"/>
      <c r="C5599" s="902"/>
      <c r="D5599" s="902"/>
      <c r="E5599" s="902"/>
    </row>
    <row r="5600" spans="1:5">
      <c r="A5600" s="902"/>
      <c r="B5600" s="902"/>
      <c r="C5600" s="902"/>
      <c r="D5600" s="902"/>
      <c r="E5600" s="902"/>
    </row>
    <row r="5601" spans="1:5">
      <c r="A5601" s="902"/>
      <c r="B5601" s="902"/>
      <c r="C5601" s="902"/>
      <c r="D5601" s="902"/>
      <c r="E5601" s="902"/>
    </row>
    <row r="5602" spans="1:5">
      <c r="A5602" s="902"/>
      <c r="B5602" s="902"/>
      <c r="C5602" s="902"/>
      <c r="D5602" s="902"/>
      <c r="E5602" s="902"/>
    </row>
    <row r="5603" spans="1:5">
      <c r="A5603" s="902"/>
      <c r="B5603" s="902"/>
      <c r="C5603" s="902"/>
      <c r="D5603" s="902"/>
      <c r="E5603" s="902"/>
    </row>
    <row r="5604" spans="1:5">
      <c r="A5604" s="902"/>
      <c r="B5604" s="902"/>
      <c r="C5604" s="902"/>
      <c r="D5604" s="902"/>
      <c r="E5604" s="902"/>
    </row>
    <row r="5605" spans="1:5">
      <c r="A5605" s="902"/>
      <c r="B5605" s="902"/>
      <c r="C5605" s="902"/>
      <c r="D5605" s="902"/>
      <c r="E5605" s="902"/>
    </row>
    <row r="5606" spans="1:5">
      <c r="A5606" s="902"/>
      <c r="B5606" s="902"/>
      <c r="C5606" s="902"/>
      <c r="D5606" s="902"/>
      <c r="E5606" s="902"/>
    </row>
    <row r="5607" spans="1:5">
      <c r="A5607" s="902"/>
      <c r="B5607" s="902"/>
      <c r="C5607" s="902"/>
      <c r="D5607" s="902"/>
      <c r="E5607" s="902"/>
    </row>
    <row r="5608" spans="1:5">
      <c r="A5608" s="902"/>
      <c r="B5608" s="902"/>
      <c r="C5608" s="902"/>
      <c r="D5608" s="902"/>
      <c r="E5608" s="902"/>
    </row>
    <row r="5609" spans="1:5">
      <c r="A5609" s="902"/>
      <c r="B5609" s="902"/>
      <c r="C5609" s="902"/>
      <c r="D5609" s="902"/>
      <c r="E5609" s="902"/>
    </row>
    <row r="5610" spans="1:5">
      <c r="A5610" s="902"/>
      <c r="B5610" s="902"/>
      <c r="C5610" s="902"/>
      <c r="D5610" s="902"/>
      <c r="E5610" s="902"/>
    </row>
    <row r="5611" spans="1:5">
      <c r="A5611" s="902"/>
      <c r="B5611" s="902"/>
      <c r="C5611" s="902"/>
      <c r="D5611" s="902"/>
      <c r="E5611" s="902"/>
    </row>
    <row r="5612" spans="1:5">
      <c r="A5612" s="902"/>
      <c r="B5612" s="902"/>
      <c r="C5612" s="902"/>
      <c r="D5612" s="902"/>
      <c r="E5612" s="902"/>
    </row>
    <row r="5613" spans="1:5">
      <c r="A5613" s="902"/>
      <c r="B5613" s="902"/>
      <c r="C5613" s="902"/>
      <c r="D5613" s="902"/>
      <c r="E5613" s="902"/>
    </row>
    <row r="5614" spans="1:5">
      <c r="A5614" s="902"/>
      <c r="B5614" s="902"/>
      <c r="C5614" s="902"/>
      <c r="D5614" s="902"/>
      <c r="E5614" s="902"/>
    </row>
    <row r="5615" spans="1:5">
      <c r="A5615" s="902"/>
      <c r="B5615" s="902"/>
      <c r="C5615" s="902"/>
      <c r="D5615" s="902"/>
      <c r="E5615" s="902"/>
    </row>
    <row r="5616" spans="1:5">
      <c r="A5616" s="902"/>
      <c r="B5616" s="902"/>
      <c r="C5616" s="902"/>
      <c r="D5616" s="902"/>
      <c r="E5616" s="902"/>
    </row>
    <row r="5617" spans="1:5">
      <c r="A5617" s="902"/>
      <c r="B5617" s="902"/>
      <c r="C5617" s="902"/>
      <c r="D5617" s="902"/>
      <c r="E5617" s="902"/>
    </row>
    <row r="5618" spans="1:5">
      <c r="A5618" s="902"/>
      <c r="B5618" s="902"/>
      <c r="C5618" s="902"/>
      <c r="D5618" s="902"/>
      <c r="E5618" s="902"/>
    </row>
    <row r="5619" spans="1:5">
      <c r="A5619" s="902"/>
      <c r="B5619" s="902"/>
      <c r="C5619" s="902"/>
      <c r="D5619" s="902"/>
      <c r="E5619" s="902"/>
    </row>
    <row r="5620" spans="1:5">
      <c r="A5620" s="902"/>
      <c r="B5620" s="902"/>
      <c r="C5620" s="902"/>
      <c r="D5620" s="902"/>
      <c r="E5620" s="902"/>
    </row>
    <row r="5621" spans="1:5">
      <c r="A5621" s="902"/>
      <c r="B5621" s="902"/>
      <c r="C5621" s="902"/>
      <c r="D5621" s="902"/>
      <c r="E5621" s="902"/>
    </row>
    <row r="5622" spans="1:5">
      <c r="A5622" s="902"/>
      <c r="B5622" s="902"/>
      <c r="C5622" s="902"/>
      <c r="D5622" s="902"/>
      <c r="E5622" s="902"/>
    </row>
    <row r="5623" spans="1:5">
      <c r="A5623" s="902"/>
      <c r="B5623" s="902"/>
      <c r="C5623" s="902"/>
      <c r="D5623" s="902"/>
      <c r="E5623" s="902"/>
    </row>
    <row r="5624" spans="1:5">
      <c r="A5624" s="902"/>
      <c r="B5624" s="902"/>
      <c r="C5624" s="902"/>
      <c r="D5624" s="902"/>
      <c r="E5624" s="902"/>
    </row>
    <row r="5625" spans="1:5">
      <c r="A5625" s="902"/>
      <c r="B5625" s="902"/>
      <c r="C5625" s="902"/>
      <c r="D5625" s="902"/>
      <c r="E5625" s="902"/>
    </row>
    <row r="5626" spans="1:5">
      <c r="A5626" s="902"/>
      <c r="B5626" s="902"/>
      <c r="C5626" s="902"/>
      <c r="D5626" s="902"/>
      <c r="E5626" s="902"/>
    </row>
    <row r="5627" spans="1:5">
      <c r="A5627" s="902"/>
      <c r="B5627" s="902"/>
      <c r="C5627" s="902"/>
      <c r="D5627" s="902"/>
      <c r="E5627" s="902"/>
    </row>
    <row r="5628" spans="1:5">
      <c r="A5628" s="902"/>
      <c r="B5628" s="902"/>
      <c r="C5628" s="902"/>
      <c r="D5628" s="902"/>
      <c r="E5628" s="902"/>
    </row>
    <row r="5629" spans="1:5">
      <c r="A5629" s="902"/>
      <c r="B5629" s="902"/>
      <c r="C5629" s="902"/>
      <c r="D5629" s="902"/>
      <c r="E5629" s="902"/>
    </row>
    <row r="5630" spans="1:5">
      <c r="A5630" s="902"/>
      <c r="B5630" s="902"/>
      <c r="C5630" s="902"/>
      <c r="D5630" s="902"/>
      <c r="E5630" s="902"/>
    </row>
    <row r="5631" spans="1:5">
      <c r="A5631" s="902"/>
      <c r="B5631" s="902"/>
      <c r="C5631" s="902"/>
      <c r="D5631" s="902"/>
      <c r="E5631" s="902"/>
    </row>
    <row r="5632" spans="1:5">
      <c r="A5632" s="902"/>
      <c r="B5632" s="902"/>
      <c r="C5632" s="902"/>
      <c r="D5632" s="902"/>
      <c r="E5632" s="902"/>
    </row>
    <row r="5633" spans="1:5">
      <c r="A5633" s="902"/>
      <c r="B5633" s="902"/>
      <c r="C5633" s="902"/>
      <c r="D5633" s="902"/>
      <c r="E5633" s="902"/>
    </row>
    <row r="5634" spans="1:5">
      <c r="A5634" s="902"/>
      <c r="B5634" s="902"/>
      <c r="C5634" s="902"/>
      <c r="D5634" s="902"/>
      <c r="E5634" s="902"/>
    </row>
    <row r="5635" spans="1:5">
      <c r="A5635" s="902"/>
      <c r="B5635" s="902"/>
      <c r="C5635" s="902"/>
      <c r="D5635" s="902"/>
      <c r="E5635" s="902"/>
    </row>
    <row r="5636" spans="1:5">
      <c r="A5636" s="902"/>
      <c r="B5636" s="902"/>
      <c r="C5636" s="902"/>
      <c r="D5636" s="902"/>
      <c r="E5636" s="902"/>
    </row>
    <row r="5637" spans="1:5">
      <c r="A5637" s="902"/>
      <c r="B5637" s="902"/>
      <c r="C5637" s="902"/>
      <c r="D5637" s="902"/>
      <c r="E5637" s="902"/>
    </row>
    <row r="5638" spans="1:5">
      <c r="A5638" s="902"/>
      <c r="B5638" s="902"/>
      <c r="C5638" s="902"/>
      <c r="D5638" s="902"/>
      <c r="E5638" s="902"/>
    </row>
    <row r="5639" spans="1:5">
      <c r="A5639" s="902"/>
      <c r="B5639" s="902"/>
      <c r="C5639" s="902"/>
      <c r="D5639" s="902"/>
      <c r="E5639" s="902"/>
    </row>
    <row r="5640" spans="1:5">
      <c r="A5640" s="902"/>
      <c r="B5640" s="902"/>
      <c r="C5640" s="902"/>
      <c r="D5640" s="902"/>
      <c r="E5640" s="902"/>
    </row>
    <row r="5641" spans="1:5">
      <c r="A5641" s="902"/>
      <c r="B5641" s="902"/>
      <c r="C5641" s="902"/>
      <c r="D5641" s="902"/>
      <c r="E5641" s="902"/>
    </row>
    <row r="5642" spans="1:5">
      <c r="A5642" s="902"/>
      <c r="B5642" s="902"/>
      <c r="C5642" s="902"/>
      <c r="D5642" s="902"/>
      <c r="E5642" s="902"/>
    </row>
    <row r="5643" spans="1:5">
      <c r="A5643" s="902"/>
      <c r="B5643" s="902"/>
      <c r="C5643" s="902"/>
      <c r="D5643" s="902"/>
      <c r="E5643" s="902"/>
    </row>
    <row r="5644" spans="1:5">
      <c r="A5644" s="902"/>
      <c r="B5644" s="902"/>
      <c r="C5644" s="902"/>
      <c r="D5644" s="902"/>
      <c r="E5644" s="902"/>
    </row>
    <row r="5645" spans="1:5">
      <c r="A5645" s="902"/>
      <c r="B5645" s="902"/>
      <c r="C5645" s="902"/>
      <c r="D5645" s="902"/>
      <c r="E5645" s="902"/>
    </row>
    <row r="5646" spans="1:5">
      <c r="A5646" s="902"/>
      <c r="B5646" s="902"/>
      <c r="C5646" s="902"/>
      <c r="D5646" s="902"/>
      <c r="E5646" s="902"/>
    </row>
    <row r="5647" spans="1:5">
      <c r="A5647" s="902"/>
      <c r="B5647" s="902"/>
      <c r="C5647" s="902"/>
      <c r="D5647" s="902"/>
      <c r="E5647" s="902"/>
    </row>
    <row r="5648" spans="1:5">
      <c r="A5648" s="902"/>
      <c r="B5648" s="902"/>
      <c r="C5648" s="902"/>
      <c r="D5648" s="902"/>
      <c r="E5648" s="902"/>
    </row>
    <row r="5649" spans="1:5">
      <c r="A5649" s="902"/>
      <c r="B5649" s="902"/>
      <c r="C5649" s="902"/>
      <c r="D5649" s="902"/>
      <c r="E5649" s="902"/>
    </row>
    <row r="5650" spans="1:5">
      <c r="A5650" s="902"/>
      <c r="B5650" s="902"/>
      <c r="C5650" s="902"/>
      <c r="D5650" s="902"/>
      <c r="E5650" s="902"/>
    </row>
    <row r="5651" spans="1:5">
      <c r="A5651" s="902"/>
      <c r="B5651" s="902"/>
      <c r="C5651" s="902"/>
      <c r="D5651" s="902"/>
      <c r="E5651" s="902"/>
    </row>
    <row r="5652" spans="1:5">
      <c r="A5652" s="902"/>
      <c r="B5652" s="902"/>
      <c r="C5652" s="902"/>
      <c r="D5652" s="902"/>
      <c r="E5652" s="902"/>
    </row>
    <row r="5653" spans="1:5">
      <c r="A5653" s="902"/>
      <c r="B5653" s="902"/>
      <c r="C5653" s="902"/>
      <c r="D5653" s="902"/>
      <c r="E5653" s="902"/>
    </row>
    <row r="5654" spans="1:5">
      <c r="A5654" s="902"/>
      <c r="B5654" s="902"/>
      <c r="C5654" s="902"/>
      <c r="D5654" s="902"/>
      <c r="E5654" s="902"/>
    </row>
    <row r="5655" spans="1:5">
      <c r="A5655" s="902"/>
      <c r="B5655" s="902"/>
      <c r="C5655" s="902"/>
      <c r="D5655" s="902"/>
      <c r="E5655" s="902"/>
    </row>
    <row r="5656" spans="1:5">
      <c r="A5656" s="902"/>
      <c r="B5656" s="902"/>
      <c r="C5656" s="902"/>
      <c r="D5656" s="902"/>
      <c r="E5656" s="902"/>
    </row>
    <row r="5657" spans="1:5">
      <c r="A5657" s="902"/>
      <c r="B5657" s="902"/>
      <c r="C5657" s="902"/>
      <c r="D5657" s="902"/>
      <c r="E5657" s="902"/>
    </row>
    <row r="5658" spans="1:5">
      <c r="A5658" s="902"/>
      <c r="B5658" s="902"/>
      <c r="C5658" s="902"/>
      <c r="D5658" s="902"/>
      <c r="E5658" s="902"/>
    </row>
    <row r="5659" spans="1:5">
      <c r="A5659" s="902"/>
      <c r="B5659" s="902"/>
      <c r="C5659" s="902"/>
      <c r="D5659" s="902"/>
      <c r="E5659" s="902"/>
    </row>
    <row r="5660" spans="1:5">
      <c r="A5660" s="902"/>
      <c r="B5660" s="902"/>
      <c r="C5660" s="902"/>
      <c r="D5660" s="902"/>
      <c r="E5660" s="902"/>
    </row>
    <row r="5661" spans="1:5">
      <c r="A5661" s="902"/>
      <c r="B5661" s="902"/>
      <c r="C5661" s="902"/>
      <c r="D5661" s="902"/>
      <c r="E5661" s="902"/>
    </row>
    <row r="5662" spans="1:5">
      <c r="A5662" s="902"/>
      <c r="B5662" s="902"/>
      <c r="C5662" s="902"/>
      <c r="D5662" s="902"/>
      <c r="E5662" s="902"/>
    </row>
    <row r="5663" spans="1:5">
      <c r="A5663" s="902"/>
      <c r="B5663" s="902"/>
      <c r="C5663" s="902"/>
      <c r="D5663" s="902"/>
      <c r="E5663" s="90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STOCK</vt:lpstr>
      <vt:lpstr>LAPORAN OKTOBER 2016</vt:lpstr>
      <vt:lpstr>TRANSAKSI</vt:lpstr>
      <vt:lpstr>CARTOON</vt:lpstr>
      <vt:lpstr>REQUEST </vt:lpstr>
      <vt:lpstr>PR0GRAM</vt:lpstr>
      <vt:lpstr>KELUAR</vt:lpstr>
      <vt:lpstr>MASUK</vt:lpstr>
      <vt:lpstr>PEMBELIAN_BARANG_MASUK_MARET_2013</vt:lpstr>
      <vt:lpstr>PENJUALAN_BARANG_KELUAR_2015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gudang</dc:creator>
  <cp:lastModifiedBy>gudang</cp:lastModifiedBy>
  <dcterms:created xsi:type="dcterms:W3CDTF">2016-07-20T06:48:40Z</dcterms:created>
  <dcterms:modified xsi:type="dcterms:W3CDTF">2016-10-17T07:08:43Z</dcterms:modified>
</cp:coreProperties>
</file>